
<file path=[Content_Types].xml><?xml version="1.0" encoding="utf-8"?>
<Types xmlns="http://schemas.openxmlformats.org/package/2006/content-types">
  <Override PartName="/xl/styles.xml" ContentType="application/vnd.openxmlformats-officedocument.spreadsheetml.style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Default Extension="rels" ContentType="application/vnd.openxmlformats-package.relationships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5.xml" ContentType="application/vnd.openxmlformats-officedocument.spreadsheetml.worksheet+xml"/>
  <Override PartName="/xl/charts/chart16.xml" ContentType="application/vnd.openxmlformats-officedocument.drawingml.chart+xml"/>
  <Override PartName="/xl/charts/chart2.xml" ContentType="application/vnd.openxmlformats-officedocument.drawingml.chart+xml"/>
  <Default Extension="xml" ContentType="application/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externalLinks/externalLink2.xml" ContentType="application/vnd.openxmlformats-officedocument.spreadsheetml.externalLink+xml"/>
  <Override PartName="/xl/drawings/drawing4.xml" ContentType="application/vnd.openxmlformats-officedocument.drawingml.chartshapes+xml"/>
  <Override PartName="/xl/worksheets/sheet13.xml" ContentType="application/vnd.openxmlformats-officedocument.spreadsheetml.worksheet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comments5.xml" ContentType="application/vnd.openxmlformats-officedocument.spreadsheetml.comments+xml"/>
  <Override PartName="/xl/workbook.xml" ContentType="application/vnd.openxmlformats-officedocument.spreadsheetml.sheet.main+xml"/>
  <Override PartName="/xl/worksheets/sheet6.xml" ContentType="application/vnd.openxmlformats-officedocument.spreadsheetml.worksheet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theme/theme1.xml" ContentType="application/vnd.openxmlformats-officedocument.theme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worksheets/sheet14.xml" ContentType="application/vnd.openxmlformats-officedocument.spreadsheetml.worksheet+xml"/>
  <Default Extension="vml" ContentType="application/vnd.openxmlformats-officedocument.vmlDrawing"/>
  <Override PartName="/xl/worksheets/sheet2.xml" ContentType="application/vnd.openxmlformats-officedocument.spreadsheetml.worksheet+xml"/>
  <Override PartName="/xl/comments6.xml" ContentType="application/vnd.openxmlformats-officedocument.spreadsheetml.comments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harts/chart14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15.xml" ContentType="application/vnd.openxmlformats-officedocument.spreadsheetml.worksheet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charts/chart15.xml" ContentType="application/vnd.openxmlformats-officedocument.drawingml.chart+xml"/>
  <Override PartName="/xl/charts/chart1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codeName="ThisWorkbook" autoCompressPictures="0"/>
  <bookViews>
    <workbookView xWindow="80" yWindow="-20" windowWidth="21640" windowHeight="13800" tabRatio="853" activeTab="8"/>
  </bookViews>
  <sheets>
    <sheet name="Global" sheetId="20" r:id="rId1"/>
    <sheet name="N America" sheetId="1" r:id="rId2"/>
    <sheet name="L America" sheetId="10" r:id="rId3"/>
    <sheet name="Africa" sheetId="9" r:id="rId4"/>
    <sheet name="W Europe" sheetId="8" r:id="rId5"/>
    <sheet name="E Europe" sheetId="7" r:id="rId6"/>
    <sheet name="Middle East" sheetId="3" r:id="rId7"/>
    <sheet name="S Asia" sheetId="6" r:id="rId8"/>
    <sheet name="E Asia" sheetId="5" r:id="rId9"/>
    <sheet name="SE Asia" sheetId="4" r:id="rId10"/>
    <sheet name="Oceania" sheetId="2" r:id="rId11"/>
    <sheet name="Figure 7" sheetId="13" r:id="rId12"/>
    <sheet name="res per cap" sheetId="19" r:id="rId13"/>
    <sheet name="tables" sheetId="18" r:id="rId14"/>
    <sheet name="notes" sheetId="12" r:id="rId15"/>
  </sheets>
  <externalReferences>
    <externalReference r:id="rId16"/>
    <externalReference r:id="rId17"/>
  </externalReferences>
  <definedNames>
    <definedName name="conv_toe_agwaste">[1]Conversions!$C$6</definedName>
    <definedName name="conv_toe_charc">[1]Conversions!$C$3</definedName>
    <definedName name="conv_toe_dung">[1]Conversions!$C$5</definedName>
    <definedName name="conv_toe_fw">[1]Conversions!$C$4</definedName>
    <definedName name="conv_toe_fw2">[2]Conversions!$C$4</definedName>
    <definedName name="g">[2]Conversions!$C$4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13" i="9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U56"/>
  <c r="EV56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B253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B265"/>
  <c r="C265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B277"/>
  <c r="C277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B289"/>
  <c r="C289"/>
  <c r="D289"/>
  <c r="E289"/>
  <c r="F289"/>
  <c r="G289"/>
  <c r="H289"/>
  <c r="I289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M289"/>
  <c r="CN289"/>
  <c r="CO289"/>
  <c r="CP289"/>
  <c r="CQ289"/>
  <c r="CR289"/>
  <c r="CS289"/>
  <c r="CT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L289"/>
  <c r="DM289"/>
  <c r="DN289"/>
  <c r="DO289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B301"/>
  <c r="C301"/>
  <c r="D301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CZ301"/>
  <c r="DA301"/>
  <c r="DB301"/>
  <c r="DC301"/>
  <c r="DD301"/>
  <c r="DE301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B313"/>
  <c r="C313"/>
  <c r="D313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M313"/>
  <c r="CN313"/>
  <c r="CO313"/>
  <c r="CP313"/>
  <c r="CQ313"/>
  <c r="CR313"/>
  <c r="CS313"/>
  <c r="CT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L313"/>
  <c r="DM313"/>
  <c r="DN313"/>
  <c r="DO313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B325"/>
  <c r="C325"/>
  <c r="D325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M325"/>
  <c r="CN325"/>
  <c r="CO325"/>
  <c r="CP325"/>
  <c r="CQ325"/>
  <c r="CR325"/>
  <c r="CS325"/>
  <c r="CT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5"/>
  <c r="DM325"/>
  <c r="DN325"/>
  <c r="DO325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B337"/>
  <c r="C337"/>
  <c r="D337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M337"/>
  <c r="CN337"/>
  <c r="CO337"/>
  <c r="CP337"/>
  <c r="CQ337"/>
  <c r="CR337"/>
  <c r="CS337"/>
  <c r="CT337"/>
  <c r="CU337"/>
  <c r="CV337"/>
  <c r="CW337"/>
  <c r="CX337"/>
  <c r="CY337"/>
  <c r="CZ337"/>
  <c r="DA337"/>
  <c r="DB337"/>
  <c r="DC337"/>
  <c r="DD337"/>
  <c r="DE337"/>
  <c r="DF337"/>
  <c r="DG337"/>
  <c r="DH337"/>
  <c r="DI337"/>
  <c r="DJ337"/>
  <c r="DK337"/>
  <c r="DL337"/>
  <c r="DM337"/>
  <c r="DN337"/>
  <c r="DO337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B349"/>
  <c r="C349"/>
  <c r="D349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M349"/>
  <c r="CN349"/>
  <c r="CO349"/>
  <c r="CP349"/>
  <c r="CQ349"/>
  <c r="CR349"/>
  <c r="CS349"/>
  <c r="CT349"/>
  <c r="CU349"/>
  <c r="CV349"/>
  <c r="CW349"/>
  <c r="CX349"/>
  <c r="CY349"/>
  <c r="CZ349"/>
  <c r="DA349"/>
  <c r="DB349"/>
  <c r="DC349"/>
  <c r="DD349"/>
  <c r="DE349"/>
  <c r="DF349"/>
  <c r="DG349"/>
  <c r="DH349"/>
  <c r="DI349"/>
  <c r="DJ349"/>
  <c r="DK349"/>
  <c r="DL349"/>
  <c r="DM349"/>
  <c r="DN349"/>
  <c r="DO349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B361"/>
  <c r="C361"/>
  <c r="D361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M361"/>
  <c r="CN361"/>
  <c r="CO361"/>
  <c r="CP361"/>
  <c r="CQ361"/>
  <c r="CR361"/>
  <c r="CS361"/>
  <c r="CT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1"/>
  <c r="DM361"/>
  <c r="DN361"/>
  <c r="DO361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B373"/>
  <c r="C373"/>
  <c r="D373"/>
  <c r="E373"/>
  <c r="F373"/>
  <c r="G373"/>
  <c r="H373"/>
  <c r="I373"/>
  <c r="J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CM373"/>
  <c r="CN373"/>
  <c r="CO373"/>
  <c r="CP373"/>
  <c r="CQ373"/>
  <c r="CR373"/>
  <c r="CS373"/>
  <c r="CT373"/>
  <c r="CU373"/>
  <c r="CV373"/>
  <c r="CW373"/>
  <c r="CX373"/>
  <c r="CY373"/>
  <c r="CZ373"/>
  <c r="DA373"/>
  <c r="DB373"/>
  <c r="DC373"/>
  <c r="DD373"/>
  <c r="DE373"/>
  <c r="DF373"/>
  <c r="DG373"/>
  <c r="DH373"/>
  <c r="DI373"/>
  <c r="DJ373"/>
  <c r="DK373"/>
  <c r="DL373"/>
  <c r="DM373"/>
  <c r="DN373"/>
  <c r="DO373"/>
  <c r="DP373"/>
  <c r="DQ373"/>
  <c r="DR373"/>
  <c r="DS373"/>
  <c r="DT373"/>
  <c r="DU373"/>
  <c r="DV373"/>
  <c r="DW373"/>
  <c r="DX373"/>
  <c r="DY373"/>
  <c r="DZ373"/>
  <c r="EA373"/>
  <c r="EB373"/>
  <c r="EC373"/>
  <c r="ED373"/>
  <c r="EE373"/>
  <c r="EF373"/>
  <c r="EG373"/>
  <c r="EH373"/>
  <c r="EI373"/>
  <c r="EJ373"/>
  <c r="EK373"/>
  <c r="EL373"/>
  <c r="EM373"/>
  <c r="EN373"/>
  <c r="EO373"/>
  <c r="EP373"/>
  <c r="EQ373"/>
  <c r="ER373"/>
  <c r="ES373"/>
  <c r="ET373"/>
  <c r="EU373"/>
  <c r="EV373"/>
  <c r="B385"/>
  <c r="C385"/>
  <c r="D385"/>
  <c r="E385"/>
  <c r="F385"/>
  <c r="G385"/>
  <c r="H385"/>
  <c r="I385"/>
  <c r="J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CM385"/>
  <c r="CN385"/>
  <c r="CO385"/>
  <c r="CP385"/>
  <c r="CQ385"/>
  <c r="CR385"/>
  <c r="CS385"/>
  <c r="CT385"/>
  <c r="CU385"/>
  <c r="CV385"/>
  <c r="CW385"/>
  <c r="CX385"/>
  <c r="CY385"/>
  <c r="CZ385"/>
  <c r="DA385"/>
  <c r="DB385"/>
  <c r="DC385"/>
  <c r="DD385"/>
  <c r="DE385"/>
  <c r="DF385"/>
  <c r="DG385"/>
  <c r="DH385"/>
  <c r="DI385"/>
  <c r="DJ385"/>
  <c r="DK385"/>
  <c r="DL385"/>
  <c r="DM385"/>
  <c r="DN385"/>
  <c r="DO385"/>
  <c r="DP385"/>
  <c r="DQ385"/>
  <c r="DR385"/>
  <c r="DS385"/>
  <c r="DT385"/>
  <c r="DU385"/>
  <c r="DV385"/>
  <c r="DW385"/>
  <c r="DX385"/>
  <c r="DY385"/>
  <c r="DZ385"/>
  <c r="EA385"/>
  <c r="EB385"/>
  <c r="EC385"/>
  <c r="ED385"/>
  <c r="EE385"/>
  <c r="EF385"/>
  <c r="EG385"/>
  <c r="EH385"/>
  <c r="EI385"/>
  <c r="EJ385"/>
  <c r="EK385"/>
  <c r="EL385"/>
  <c r="EM385"/>
  <c r="EN385"/>
  <c r="EO385"/>
  <c r="EP385"/>
  <c r="EQ385"/>
  <c r="ER385"/>
  <c r="ES385"/>
  <c r="ET385"/>
  <c r="EU385"/>
  <c r="EV385"/>
  <c r="B397"/>
  <c r="C397"/>
  <c r="D397"/>
  <c r="E397"/>
  <c r="F397"/>
  <c r="G397"/>
  <c r="H397"/>
  <c r="I397"/>
  <c r="J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CM397"/>
  <c r="CN397"/>
  <c r="CO397"/>
  <c r="CP397"/>
  <c r="CQ397"/>
  <c r="CR397"/>
  <c r="CS397"/>
  <c r="CT397"/>
  <c r="CU397"/>
  <c r="CV397"/>
  <c r="CW397"/>
  <c r="CX397"/>
  <c r="CY397"/>
  <c r="CZ397"/>
  <c r="DA397"/>
  <c r="DB397"/>
  <c r="DC397"/>
  <c r="DD397"/>
  <c r="DE397"/>
  <c r="DF397"/>
  <c r="DG397"/>
  <c r="DH397"/>
  <c r="DI397"/>
  <c r="DJ397"/>
  <c r="DK397"/>
  <c r="DL397"/>
  <c r="DM397"/>
  <c r="DN397"/>
  <c r="DO397"/>
  <c r="DP397"/>
  <c r="DQ397"/>
  <c r="DR397"/>
  <c r="DS397"/>
  <c r="DT397"/>
  <c r="DU397"/>
  <c r="DV397"/>
  <c r="DW397"/>
  <c r="DX397"/>
  <c r="DY397"/>
  <c r="DZ397"/>
  <c r="EA397"/>
  <c r="EB397"/>
  <c r="EC397"/>
  <c r="ED397"/>
  <c r="EE397"/>
  <c r="EF397"/>
  <c r="EG397"/>
  <c r="EH397"/>
  <c r="EI397"/>
  <c r="EJ397"/>
  <c r="EK397"/>
  <c r="EL397"/>
  <c r="EM397"/>
  <c r="EN397"/>
  <c r="EO397"/>
  <c r="EP397"/>
  <c r="EQ397"/>
  <c r="ER397"/>
  <c r="ES397"/>
  <c r="ET397"/>
  <c r="EU397"/>
  <c r="EV397"/>
  <c r="B409"/>
  <c r="C409"/>
  <c r="D409"/>
  <c r="E409"/>
  <c r="F409"/>
  <c r="G409"/>
  <c r="H409"/>
  <c r="I409"/>
  <c r="J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CM409"/>
  <c r="CN409"/>
  <c r="CO409"/>
  <c r="CP409"/>
  <c r="CQ409"/>
  <c r="CR409"/>
  <c r="CS409"/>
  <c r="CT409"/>
  <c r="CU409"/>
  <c r="CV409"/>
  <c r="CW409"/>
  <c r="CX409"/>
  <c r="CY409"/>
  <c r="CZ409"/>
  <c r="DA409"/>
  <c r="DB409"/>
  <c r="DC409"/>
  <c r="DD409"/>
  <c r="DE409"/>
  <c r="DF409"/>
  <c r="DG409"/>
  <c r="DH409"/>
  <c r="DI409"/>
  <c r="DJ409"/>
  <c r="DK409"/>
  <c r="DL409"/>
  <c r="DM409"/>
  <c r="DN409"/>
  <c r="DO409"/>
  <c r="DP409"/>
  <c r="DQ409"/>
  <c r="DR409"/>
  <c r="DS409"/>
  <c r="DT409"/>
  <c r="DU409"/>
  <c r="DV409"/>
  <c r="DW409"/>
  <c r="DX409"/>
  <c r="DY409"/>
  <c r="DZ409"/>
  <c r="EA409"/>
  <c r="EB409"/>
  <c r="EC409"/>
  <c r="ED409"/>
  <c r="EE409"/>
  <c r="EF409"/>
  <c r="EG409"/>
  <c r="EH409"/>
  <c r="EI409"/>
  <c r="EJ409"/>
  <c r="EK409"/>
  <c r="EL409"/>
  <c r="EM409"/>
  <c r="EN409"/>
  <c r="EO409"/>
  <c r="EP409"/>
  <c r="EQ409"/>
  <c r="ER409"/>
  <c r="ES409"/>
  <c r="ET409"/>
  <c r="EU409"/>
  <c r="EV409"/>
  <c r="B421"/>
  <c r="C421"/>
  <c r="D421"/>
  <c r="E421"/>
  <c r="F421"/>
  <c r="G421"/>
  <c r="H421"/>
  <c r="I421"/>
  <c r="J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CM421"/>
  <c r="CN421"/>
  <c r="CO421"/>
  <c r="CP421"/>
  <c r="CQ421"/>
  <c r="CR421"/>
  <c r="CS421"/>
  <c r="CT421"/>
  <c r="CU421"/>
  <c r="CV421"/>
  <c r="CW421"/>
  <c r="CX421"/>
  <c r="CY421"/>
  <c r="CZ421"/>
  <c r="DA421"/>
  <c r="DB421"/>
  <c r="DC421"/>
  <c r="DD421"/>
  <c r="DE421"/>
  <c r="DF421"/>
  <c r="DG421"/>
  <c r="DH421"/>
  <c r="DI421"/>
  <c r="DJ421"/>
  <c r="DK421"/>
  <c r="DL421"/>
  <c r="DM421"/>
  <c r="DN421"/>
  <c r="DO421"/>
  <c r="DP421"/>
  <c r="DQ421"/>
  <c r="DR421"/>
  <c r="DS421"/>
  <c r="DT421"/>
  <c r="DU421"/>
  <c r="DV421"/>
  <c r="DW421"/>
  <c r="DX421"/>
  <c r="DY421"/>
  <c r="DZ421"/>
  <c r="EA421"/>
  <c r="EB421"/>
  <c r="EC421"/>
  <c r="ED421"/>
  <c r="EE421"/>
  <c r="EF421"/>
  <c r="EG421"/>
  <c r="EH421"/>
  <c r="EI421"/>
  <c r="EJ421"/>
  <c r="EK421"/>
  <c r="EL421"/>
  <c r="EM421"/>
  <c r="EN421"/>
  <c r="EO421"/>
  <c r="EP421"/>
  <c r="EQ421"/>
  <c r="ER421"/>
  <c r="ES421"/>
  <c r="ET421"/>
  <c r="EU421"/>
  <c r="EV421"/>
  <c r="B433"/>
  <c r="C433"/>
  <c r="D433"/>
  <c r="E433"/>
  <c r="F433"/>
  <c r="G433"/>
  <c r="H433"/>
  <c r="I433"/>
  <c r="J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CZ433"/>
  <c r="DA433"/>
  <c r="DB433"/>
  <c r="DC433"/>
  <c r="DD433"/>
  <c r="DE433"/>
  <c r="DF433"/>
  <c r="DG433"/>
  <c r="DH433"/>
  <c r="DI433"/>
  <c r="DJ433"/>
  <c r="DK433"/>
  <c r="DL433"/>
  <c r="DM433"/>
  <c r="DN433"/>
  <c r="DO433"/>
  <c r="DP433"/>
  <c r="DQ433"/>
  <c r="DR433"/>
  <c r="DS433"/>
  <c r="DT433"/>
  <c r="DU433"/>
  <c r="DV433"/>
  <c r="DW433"/>
  <c r="DX433"/>
  <c r="DY433"/>
  <c r="DZ433"/>
  <c r="EA433"/>
  <c r="EB433"/>
  <c r="EC433"/>
  <c r="ED433"/>
  <c r="EE433"/>
  <c r="EF433"/>
  <c r="EG433"/>
  <c r="EH433"/>
  <c r="EI433"/>
  <c r="EJ433"/>
  <c r="EK433"/>
  <c r="EL433"/>
  <c r="EM433"/>
  <c r="EN433"/>
  <c r="EO433"/>
  <c r="EP433"/>
  <c r="EQ433"/>
  <c r="ER433"/>
  <c r="ES433"/>
  <c r="ET433"/>
  <c r="EU433"/>
  <c r="EV433"/>
  <c r="B445"/>
  <c r="C445"/>
  <c r="D445"/>
  <c r="E445"/>
  <c r="F445"/>
  <c r="G445"/>
  <c r="H445"/>
  <c r="I445"/>
  <c r="J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CM445"/>
  <c r="CN445"/>
  <c r="CO445"/>
  <c r="CP445"/>
  <c r="CQ445"/>
  <c r="CR445"/>
  <c r="CS445"/>
  <c r="CT445"/>
  <c r="CU445"/>
  <c r="CV445"/>
  <c r="CW445"/>
  <c r="CX445"/>
  <c r="CY445"/>
  <c r="CZ445"/>
  <c r="DA445"/>
  <c r="DB445"/>
  <c r="DC445"/>
  <c r="DD445"/>
  <c r="DE445"/>
  <c r="DF445"/>
  <c r="DG445"/>
  <c r="DH445"/>
  <c r="DI445"/>
  <c r="DJ445"/>
  <c r="DK445"/>
  <c r="DL445"/>
  <c r="DM445"/>
  <c r="DN445"/>
  <c r="DO445"/>
  <c r="DP445"/>
  <c r="DQ445"/>
  <c r="DR445"/>
  <c r="DS445"/>
  <c r="DT445"/>
  <c r="DU445"/>
  <c r="DV445"/>
  <c r="DW445"/>
  <c r="DX445"/>
  <c r="DY445"/>
  <c r="DZ445"/>
  <c r="EA445"/>
  <c r="EB445"/>
  <c r="EC445"/>
  <c r="ED445"/>
  <c r="EE445"/>
  <c r="EF445"/>
  <c r="EG445"/>
  <c r="EH445"/>
  <c r="EI445"/>
  <c r="EJ445"/>
  <c r="EK445"/>
  <c r="EL445"/>
  <c r="EM445"/>
  <c r="EN445"/>
  <c r="EO445"/>
  <c r="EP445"/>
  <c r="EQ445"/>
  <c r="ER445"/>
  <c r="ES445"/>
  <c r="ET445"/>
  <c r="EU445"/>
  <c r="EV445"/>
  <c r="B457"/>
  <c r="C457"/>
  <c r="D457"/>
  <c r="E457"/>
  <c r="F457"/>
  <c r="G457"/>
  <c r="H457"/>
  <c r="I457"/>
  <c r="J457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AM457"/>
  <c r="AN457"/>
  <c r="AO457"/>
  <c r="AP457"/>
  <c r="AQ457"/>
  <c r="AR457"/>
  <c r="AS457"/>
  <c r="AT457"/>
  <c r="AU457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CM457"/>
  <c r="CN457"/>
  <c r="CO457"/>
  <c r="CP457"/>
  <c r="CQ457"/>
  <c r="CR457"/>
  <c r="CS457"/>
  <c r="CT457"/>
  <c r="CU457"/>
  <c r="CV457"/>
  <c r="CW457"/>
  <c r="CX457"/>
  <c r="CY457"/>
  <c r="CZ457"/>
  <c r="DA457"/>
  <c r="DB457"/>
  <c r="DC457"/>
  <c r="DD457"/>
  <c r="DE457"/>
  <c r="DF457"/>
  <c r="DG457"/>
  <c r="DH457"/>
  <c r="DI457"/>
  <c r="DJ457"/>
  <c r="DK457"/>
  <c r="DL457"/>
  <c r="DM457"/>
  <c r="DN457"/>
  <c r="DO457"/>
  <c r="DP457"/>
  <c r="DQ457"/>
  <c r="DR457"/>
  <c r="DS457"/>
  <c r="DT457"/>
  <c r="DU457"/>
  <c r="DV457"/>
  <c r="DW457"/>
  <c r="DX457"/>
  <c r="DY457"/>
  <c r="DZ457"/>
  <c r="EA457"/>
  <c r="EB457"/>
  <c r="EC457"/>
  <c r="ED457"/>
  <c r="EE457"/>
  <c r="EF457"/>
  <c r="EG457"/>
  <c r="EH457"/>
  <c r="EI457"/>
  <c r="EJ457"/>
  <c r="EK457"/>
  <c r="EL457"/>
  <c r="EM457"/>
  <c r="EN457"/>
  <c r="EO457"/>
  <c r="EP457"/>
  <c r="EQ457"/>
  <c r="ER457"/>
  <c r="ES457"/>
  <c r="ET457"/>
  <c r="EU457"/>
  <c r="EV457"/>
  <c r="B469"/>
  <c r="C469"/>
  <c r="D469"/>
  <c r="E469"/>
  <c r="F469"/>
  <c r="G469"/>
  <c r="H469"/>
  <c r="I469"/>
  <c r="J469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AM469"/>
  <c r="AN469"/>
  <c r="AO469"/>
  <c r="AP469"/>
  <c r="AQ469"/>
  <c r="AR469"/>
  <c r="AS469"/>
  <c r="AT469"/>
  <c r="AU469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CM469"/>
  <c r="CN469"/>
  <c r="CO469"/>
  <c r="CP469"/>
  <c r="CQ469"/>
  <c r="CR469"/>
  <c r="CS469"/>
  <c r="CT469"/>
  <c r="CU469"/>
  <c r="CV469"/>
  <c r="CW469"/>
  <c r="CX469"/>
  <c r="CY469"/>
  <c r="CZ469"/>
  <c r="DA469"/>
  <c r="DB469"/>
  <c r="DC469"/>
  <c r="DD469"/>
  <c r="DE469"/>
  <c r="DF469"/>
  <c r="DG469"/>
  <c r="DH469"/>
  <c r="DI469"/>
  <c r="DJ469"/>
  <c r="DK469"/>
  <c r="DL469"/>
  <c r="DM469"/>
  <c r="DN469"/>
  <c r="DO469"/>
  <c r="DP469"/>
  <c r="DQ469"/>
  <c r="DR469"/>
  <c r="DS469"/>
  <c r="DT469"/>
  <c r="DU469"/>
  <c r="DV469"/>
  <c r="DW469"/>
  <c r="DX469"/>
  <c r="DY469"/>
  <c r="DZ469"/>
  <c r="EA469"/>
  <c r="EB469"/>
  <c r="EC469"/>
  <c r="ED469"/>
  <c r="EE469"/>
  <c r="EF469"/>
  <c r="EG469"/>
  <c r="EH469"/>
  <c r="EI469"/>
  <c r="EJ469"/>
  <c r="EK469"/>
  <c r="EL469"/>
  <c r="EM469"/>
  <c r="EN469"/>
  <c r="EO469"/>
  <c r="EP469"/>
  <c r="EQ469"/>
  <c r="ER469"/>
  <c r="ES469"/>
  <c r="ET469"/>
  <c r="EU469"/>
  <c r="EV469"/>
  <c r="B481"/>
  <c r="C481"/>
  <c r="D481"/>
  <c r="E481"/>
  <c r="F481"/>
  <c r="G481"/>
  <c r="H481"/>
  <c r="I481"/>
  <c r="J481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AM481"/>
  <c r="AN481"/>
  <c r="AO481"/>
  <c r="AP481"/>
  <c r="AQ481"/>
  <c r="AR481"/>
  <c r="AS481"/>
  <c r="AT481"/>
  <c r="AU481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CM481"/>
  <c r="CN481"/>
  <c r="CO481"/>
  <c r="CP481"/>
  <c r="CQ481"/>
  <c r="CR481"/>
  <c r="CS481"/>
  <c r="CT481"/>
  <c r="CU481"/>
  <c r="CV481"/>
  <c r="CW481"/>
  <c r="CX481"/>
  <c r="CY481"/>
  <c r="CZ481"/>
  <c r="DA481"/>
  <c r="DB481"/>
  <c r="DC481"/>
  <c r="DD481"/>
  <c r="DE481"/>
  <c r="DF481"/>
  <c r="DG481"/>
  <c r="DH481"/>
  <c r="DI481"/>
  <c r="DJ481"/>
  <c r="DK481"/>
  <c r="DL481"/>
  <c r="DM481"/>
  <c r="DN481"/>
  <c r="DO481"/>
  <c r="DP481"/>
  <c r="DQ481"/>
  <c r="DR481"/>
  <c r="DS481"/>
  <c r="DT481"/>
  <c r="DU481"/>
  <c r="DV481"/>
  <c r="DW481"/>
  <c r="DX481"/>
  <c r="DY481"/>
  <c r="DZ481"/>
  <c r="EA481"/>
  <c r="EB481"/>
  <c r="EC481"/>
  <c r="ED481"/>
  <c r="EE481"/>
  <c r="EF481"/>
  <c r="EG481"/>
  <c r="EH481"/>
  <c r="EI481"/>
  <c r="EJ481"/>
  <c r="EK481"/>
  <c r="EL481"/>
  <c r="EM481"/>
  <c r="EN481"/>
  <c r="EO481"/>
  <c r="EP481"/>
  <c r="EQ481"/>
  <c r="ER481"/>
  <c r="ES481"/>
  <c r="ET481"/>
  <c r="EU481"/>
  <c r="EV481"/>
  <c r="B493"/>
  <c r="C493"/>
  <c r="D493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CN493"/>
  <c r="CO493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DF493"/>
  <c r="DG493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X493"/>
  <c r="DY493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EP493"/>
  <c r="EQ493"/>
  <c r="ER493"/>
  <c r="ES493"/>
  <c r="ET493"/>
  <c r="EU493"/>
  <c r="EV493"/>
  <c r="B505"/>
  <c r="C505"/>
  <c r="D505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CN505"/>
  <c r="CO505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DF505"/>
  <c r="DG505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X505"/>
  <c r="DY505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EP505"/>
  <c r="EQ505"/>
  <c r="ER505"/>
  <c r="ES505"/>
  <c r="ET505"/>
  <c r="EU505"/>
  <c r="EV505"/>
  <c r="B517"/>
  <c r="C517"/>
  <c r="D517"/>
  <c r="E517"/>
  <c r="F517"/>
  <c r="G517"/>
  <c r="H517"/>
  <c r="I517"/>
  <c r="J517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AM517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CN517"/>
  <c r="CO517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DF517"/>
  <c r="DG517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X517"/>
  <c r="DY517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EP517"/>
  <c r="EQ517"/>
  <c r="ER517"/>
  <c r="ES517"/>
  <c r="ET517"/>
  <c r="EU517"/>
  <c r="EV517"/>
  <c r="B529"/>
  <c r="C529"/>
  <c r="D529"/>
  <c r="E529"/>
  <c r="F529"/>
  <c r="G529"/>
  <c r="H529"/>
  <c r="I529"/>
  <c r="J529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AM529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DF529"/>
  <c r="DG529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X529"/>
  <c r="DY529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EP529"/>
  <c r="EQ529"/>
  <c r="ER529"/>
  <c r="ES529"/>
  <c r="ET529"/>
  <c r="EU529"/>
  <c r="EV529"/>
  <c r="B541"/>
  <c r="C541"/>
  <c r="D541"/>
  <c r="E541"/>
  <c r="F541"/>
  <c r="G541"/>
  <c r="H541"/>
  <c r="I541"/>
  <c r="J541"/>
  <c r="K541"/>
  <c r="L541"/>
  <c r="M541"/>
  <c r="N541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AM541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BD541"/>
  <c r="BE541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CN541"/>
  <c r="CO541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DF541"/>
  <c r="DG541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X541"/>
  <c r="DY541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EP541"/>
  <c r="EQ541"/>
  <c r="ER541"/>
  <c r="ES541"/>
  <c r="ET541"/>
  <c r="EU541"/>
  <c r="EV541"/>
  <c r="B553"/>
  <c r="C553"/>
  <c r="D553"/>
  <c r="E553"/>
  <c r="F553"/>
  <c r="G553"/>
  <c r="H553"/>
  <c r="I553"/>
  <c r="J553"/>
  <c r="K553"/>
  <c r="L553"/>
  <c r="M553"/>
  <c r="N553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AM553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BD553"/>
  <c r="BE553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CN553"/>
  <c r="CO553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DF553"/>
  <c r="DG553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X553"/>
  <c r="DY553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EP553"/>
  <c r="EQ553"/>
  <c r="ER553"/>
  <c r="ES553"/>
  <c r="ET553"/>
  <c r="EU553"/>
  <c r="EV553"/>
  <c r="B565"/>
  <c r="C565"/>
  <c r="D565"/>
  <c r="E565"/>
  <c r="F565"/>
  <c r="G565"/>
  <c r="H565"/>
  <c r="I565"/>
  <c r="J565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AM565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BD565"/>
  <c r="BE565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CN565"/>
  <c r="CO565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DF565"/>
  <c r="DG565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X565"/>
  <c r="DY565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EP565"/>
  <c r="EQ565"/>
  <c r="ER565"/>
  <c r="ES565"/>
  <c r="ET565"/>
  <c r="EU565"/>
  <c r="EV565"/>
  <c r="B577"/>
  <c r="C577"/>
  <c r="D577"/>
  <c r="E577"/>
  <c r="F577"/>
  <c r="G577"/>
  <c r="H577"/>
  <c r="I577"/>
  <c r="J577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AM577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BD577"/>
  <c r="BE577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CN577"/>
  <c r="CO577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DF577"/>
  <c r="DG577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X577"/>
  <c r="DY577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EP577"/>
  <c r="EQ577"/>
  <c r="ER577"/>
  <c r="ES577"/>
  <c r="ET577"/>
  <c r="EU577"/>
  <c r="EV577"/>
  <c r="B589"/>
  <c r="C589"/>
  <c r="D589"/>
  <c r="E589"/>
  <c r="F589"/>
  <c r="G589"/>
  <c r="H589"/>
  <c r="I589"/>
  <c r="J589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AM589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BD589"/>
  <c r="BE589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CN589"/>
  <c r="CO589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DF589"/>
  <c r="DG589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X589"/>
  <c r="DY589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EP589"/>
  <c r="EQ589"/>
  <c r="ER589"/>
  <c r="ES589"/>
  <c r="ET589"/>
  <c r="EU589"/>
  <c r="EV589"/>
  <c r="B601"/>
  <c r="C601"/>
  <c r="D601"/>
  <c r="E601"/>
  <c r="F601"/>
  <c r="G601"/>
  <c r="H601"/>
  <c r="I601"/>
  <c r="J601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AM601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BD601"/>
  <c r="BE601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CN601"/>
  <c r="CO601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DF601"/>
  <c r="DG601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X601"/>
  <c r="DY601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EP601"/>
  <c r="EQ601"/>
  <c r="ER601"/>
  <c r="ES601"/>
  <c r="ET601"/>
  <c r="EU601"/>
  <c r="EV601"/>
  <c r="B613"/>
  <c r="C613"/>
  <c r="D613"/>
  <c r="E613"/>
  <c r="F613"/>
  <c r="G613"/>
  <c r="H613"/>
  <c r="I613"/>
  <c r="J613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AM613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BD613"/>
  <c r="BE613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CN613"/>
  <c r="CO613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DF613"/>
  <c r="DG613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X613"/>
  <c r="DY613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EP613"/>
  <c r="EQ613"/>
  <c r="ER613"/>
  <c r="ES613"/>
  <c r="ET613"/>
  <c r="EU613"/>
  <c r="EV613"/>
  <c r="B625"/>
  <c r="C625"/>
  <c r="D625"/>
  <c r="E625"/>
  <c r="F625"/>
  <c r="G625"/>
  <c r="H625"/>
  <c r="I625"/>
  <c r="J625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AM625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BD625"/>
  <c r="BE625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CN625"/>
  <c r="CO625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DF625"/>
  <c r="DG625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X625"/>
  <c r="DY625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EP625"/>
  <c r="EQ625"/>
  <c r="ER625"/>
  <c r="ES625"/>
  <c r="ET625"/>
  <c r="EU625"/>
  <c r="EV625"/>
  <c r="B637"/>
  <c r="C637"/>
  <c r="D637"/>
  <c r="E637"/>
  <c r="F637"/>
  <c r="G637"/>
  <c r="H637"/>
  <c r="I637"/>
  <c r="J637"/>
  <c r="K637"/>
  <c r="L637"/>
  <c r="M637"/>
  <c r="N637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AM637"/>
  <c r="AN637"/>
  <c r="AO637"/>
  <c r="AP637"/>
  <c r="AQ637"/>
  <c r="AR637"/>
  <c r="AS637"/>
  <c r="AT637"/>
  <c r="AU637"/>
  <c r="AV637"/>
  <c r="AW637"/>
  <c r="AX637"/>
  <c r="AY637"/>
  <c r="AZ637"/>
  <c r="BA637"/>
  <c r="BB637"/>
  <c r="BC637"/>
  <c r="BD637"/>
  <c r="BE637"/>
  <c r="BF637"/>
  <c r="BG637"/>
  <c r="BH637"/>
  <c r="BI637"/>
  <c r="BJ637"/>
  <c r="BK637"/>
  <c r="BL637"/>
  <c r="BM637"/>
  <c r="BN637"/>
  <c r="BO637"/>
  <c r="BP637"/>
  <c r="BQ637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CI637"/>
  <c r="CJ637"/>
  <c r="CK637"/>
  <c r="CL637"/>
  <c r="CM637"/>
  <c r="CN637"/>
  <c r="CO637"/>
  <c r="CP637"/>
  <c r="CQ637"/>
  <c r="CR637"/>
  <c r="CS637"/>
  <c r="CT637"/>
  <c r="CU637"/>
  <c r="CV637"/>
  <c r="CW637"/>
  <c r="CX637"/>
  <c r="CY637"/>
  <c r="CZ637"/>
  <c r="DA637"/>
  <c r="DB637"/>
  <c r="DC637"/>
  <c r="DD637"/>
  <c r="DE637"/>
  <c r="DF637"/>
  <c r="DG637"/>
  <c r="DH637"/>
  <c r="DI637"/>
  <c r="DJ637"/>
  <c r="DK637"/>
  <c r="DL637"/>
  <c r="DM637"/>
  <c r="DN637"/>
  <c r="DO637"/>
  <c r="DP637"/>
  <c r="DQ637"/>
  <c r="DR637"/>
  <c r="DS637"/>
  <c r="DT637"/>
  <c r="DU637"/>
  <c r="DV637"/>
  <c r="DW637"/>
  <c r="DX637"/>
  <c r="DY637"/>
  <c r="DZ637"/>
  <c r="EA637"/>
  <c r="EB637"/>
  <c r="EC637"/>
  <c r="ED637"/>
  <c r="EE637"/>
  <c r="EF637"/>
  <c r="EG637"/>
  <c r="EH637"/>
  <c r="EI637"/>
  <c r="EJ637"/>
  <c r="EK637"/>
  <c r="EL637"/>
  <c r="EM637"/>
  <c r="EN637"/>
  <c r="EO637"/>
  <c r="EP637"/>
  <c r="EQ637"/>
  <c r="ER637"/>
  <c r="ES637"/>
  <c r="ET637"/>
  <c r="EU637"/>
  <c r="EV637"/>
  <c r="B649"/>
  <c r="C649"/>
  <c r="D649"/>
  <c r="E649"/>
  <c r="F649"/>
  <c r="G649"/>
  <c r="H649"/>
  <c r="I649"/>
  <c r="J649"/>
  <c r="K649"/>
  <c r="L649"/>
  <c r="M649"/>
  <c r="N649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AM649"/>
  <c r="AN649"/>
  <c r="AO649"/>
  <c r="AP649"/>
  <c r="AQ649"/>
  <c r="AR649"/>
  <c r="AS649"/>
  <c r="AT649"/>
  <c r="AU649"/>
  <c r="AV649"/>
  <c r="AW649"/>
  <c r="AX649"/>
  <c r="AY649"/>
  <c r="AZ649"/>
  <c r="BA649"/>
  <c r="BB649"/>
  <c r="BC649"/>
  <c r="BD649"/>
  <c r="BE649"/>
  <c r="BF649"/>
  <c r="BG649"/>
  <c r="BH649"/>
  <c r="BI649"/>
  <c r="BJ649"/>
  <c r="BK649"/>
  <c r="BL649"/>
  <c r="BM649"/>
  <c r="BN649"/>
  <c r="BO649"/>
  <c r="BP649"/>
  <c r="BQ649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CI649"/>
  <c r="CJ649"/>
  <c r="CK649"/>
  <c r="CL649"/>
  <c r="CM649"/>
  <c r="CN649"/>
  <c r="CO649"/>
  <c r="CP649"/>
  <c r="CQ649"/>
  <c r="CR649"/>
  <c r="CS649"/>
  <c r="CT649"/>
  <c r="CU649"/>
  <c r="CV649"/>
  <c r="CW649"/>
  <c r="CX649"/>
  <c r="CY649"/>
  <c r="CZ649"/>
  <c r="DA649"/>
  <c r="DB649"/>
  <c r="DC649"/>
  <c r="DD649"/>
  <c r="DE649"/>
  <c r="DF649"/>
  <c r="DG649"/>
  <c r="DH649"/>
  <c r="DI649"/>
  <c r="DJ649"/>
  <c r="DK649"/>
  <c r="DL649"/>
  <c r="DM649"/>
  <c r="DN649"/>
  <c r="DO649"/>
  <c r="DP649"/>
  <c r="DQ649"/>
  <c r="DR649"/>
  <c r="DS649"/>
  <c r="DT649"/>
  <c r="DU649"/>
  <c r="DV649"/>
  <c r="DW649"/>
  <c r="DX649"/>
  <c r="DY649"/>
  <c r="DZ649"/>
  <c r="EA649"/>
  <c r="EB649"/>
  <c r="EC649"/>
  <c r="ED649"/>
  <c r="EE649"/>
  <c r="EF649"/>
  <c r="EG649"/>
  <c r="EH649"/>
  <c r="EI649"/>
  <c r="EJ649"/>
  <c r="EK649"/>
  <c r="EL649"/>
  <c r="EM649"/>
  <c r="EN649"/>
  <c r="EO649"/>
  <c r="EP649"/>
  <c r="EQ649"/>
  <c r="ER649"/>
  <c r="ES649"/>
  <c r="ET649"/>
  <c r="EU649"/>
  <c r="EV649"/>
  <c r="B661"/>
  <c r="C661"/>
  <c r="D661"/>
  <c r="E661"/>
  <c r="F661"/>
  <c r="G661"/>
  <c r="H661"/>
  <c r="I661"/>
  <c r="J661"/>
  <c r="K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AM661"/>
  <c r="AN661"/>
  <c r="AO661"/>
  <c r="AP661"/>
  <c r="AQ661"/>
  <c r="AR661"/>
  <c r="AS661"/>
  <c r="AT661"/>
  <c r="AU661"/>
  <c r="AV661"/>
  <c r="AW661"/>
  <c r="AX661"/>
  <c r="AY661"/>
  <c r="AZ661"/>
  <c r="BA661"/>
  <c r="BB661"/>
  <c r="BC661"/>
  <c r="BD661"/>
  <c r="BE661"/>
  <c r="BF661"/>
  <c r="BG661"/>
  <c r="BH661"/>
  <c r="BI661"/>
  <c r="BJ661"/>
  <c r="BK661"/>
  <c r="BL661"/>
  <c r="BM661"/>
  <c r="BN661"/>
  <c r="BO661"/>
  <c r="BP661"/>
  <c r="BQ661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CI661"/>
  <c r="CJ661"/>
  <c r="CK661"/>
  <c r="CL661"/>
  <c r="CM661"/>
  <c r="CN661"/>
  <c r="CO661"/>
  <c r="CP661"/>
  <c r="CQ661"/>
  <c r="CR661"/>
  <c r="CS661"/>
  <c r="CT661"/>
  <c r="CU661"/>
  <c r="CV661"/>
  <c r="CW661"/>
  <c r="CX661"/>
  <c r="CY661"/>
  <c r="CZ661"/>
  <c r="DA661"/>
  <c r="DB661"/>
  <c r="DC661"/>
  <c r="DD661"/>
  <c r="DE661"/>
  <c r="DF661"/>
  <c r="DG661"/>
  <c r="DH661"/>
  <c r="DI661"/>
  <c r="DJ661"/>
  <c r="DK661"/>
  <c r="DL661"/>
  <c r="DM661"/>
  <c r="DN661"/>
  <c r="DO661"/>
  <c r="DP661"/>
  <c r="DQ661"/>
  <c r="DR661"/>
  <c r="DS661"/>
  <c r="DT661"/>
  <c r="DU661"/>
  <c r="DV661"/>
  <c r="DW661"/>
  <c r="DX661"/>
  <c r="DY661"/>
  <c r="DZ661"/>
  <c r="EA661"/>
  <c r="EB661"/>
  <c r="EC661"/>
  <c r="ED661"/>
  <c r="EE661"/>
  <c r="EF661"/>
  <c r="EG661"/>
  <c r="EH661"/>
  <c r="EI661"/>
  <c r="EJ661"/>
  <c r="EK661"/>
  <c r="EL661"/>
  <c r="EM661"/>
  <c r="EN661"/>
  <c r="EO661"/>
  <c r="EP661"/>
  <c r="EQ661"/>
  <c r="ER661"/>
  <c r="ES661"/>
  <c r="ET661"/>
  <c r="EU661"/>
  <c r="EV661"/>
  <c r="B673"/>
  <c r="C673"/>
  <c r="D673"/>
  <c r="E673"/>
  <c r="F673"/>
  <c r="G673"/>
  <c r="H673"/>
  <c r="I673"/>
  <c r="J673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AM673"/>
  <c r="AN673"/>
  <c r="AO673"/>
  <c r="AP673"/>
  <c r="AQ673"/>
  <c r="AR673"/>
  <c r="AS673"/>
  <c r="AT673"/>
  <c r="AU673"/>
  <c r="AV673"/>
  <c r="AW673"/>
  <c r="AX673"/>
  <c r="AY673"/>
  <c r="AZ673"/>
  <c r="BA673"/>
  <c r="BB673"/>
  <c r="BC673"/>
  <c r="BD673"/>
  <c r="BE673"/>
  <c r="BF673"/>
  <c r="BG673"/>
  <c r="BH673"/>
  <c r="BI673"/>
  <c r="BJ673"/>
  <c r="BK673"/>
  <c r="BL673"/>
  <c r="BM673"/>
  <c r="BN673"/>
  <c r="BO673"/>
  <c r="BP673"/>
  <c r="BQ673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CI673"/>
  <c r="CJ673"/>
  <c r="CK673"/>
  <c r="CL673"/>
  <c r="CM673"/>
  <c r="CN673"/>
  <c r="CO673"/>
  <c r="CP673"/>
  <c r="CQ673"/>
  <c r="CR673"/>
  <c r="CS673"/>
  <c r="CT673"/>
  <c r="CU673"/>
  <c r="CV673"/>
  <c r="CW673"/>
  <c r="CX673"/>
  <c r="CY673"/>
  <c r="CZ673"/>
  <c r="DA673"/>
  <c r="DB673"/>
  <c r="DC673"/>
  <c r="DD673"/>
  <c r="DE673"/>
  <c r="DF673"/>
  <c r="DG673"/>
  <c r="DH673"/>
  <c r="DI673"/>
  <c r="DJ673"/>
  <c r="DK673"/>
  <c r="DL673"/>
  <c r="DM673"/>
  <c r="DN673"/>
  <c r="DO673"/>
  <c r="DP673"/>
  <c r="DQ673"/>
  <c r="DR673"/>
  <c r="DS673"/>
  <c r="DT673"/>
  <c r="DU673"/>
  <c r="DV673"/>
  <c r="DW673"/>
  <c r="DX673"/>
  <c r="DY673"/>
  <c r="DZ673"/>
  <c r="EA673"/>
  <c r="EB673"/>
  <c r="EC673"/>
  <c r="ED673"/>
  <c r="EE673"/>
  <c r="EF673"/>
  <c r="EG673"/>
  <c r="EH673"/>
  <c r="EI673"/>
  <c r="EJ673"/>
  <c r="EK673"/>
  <c r="EL673"/>
  <c r="EM673"/>
  <c r="EN673"/>
  <c r="EO673"/>
  <c r="EP673"/>
  <c r="EQ673"/>
  <c r="ER673"/>
  <c r="ES673"/>
  <c r="ET673"/>
  <c r="EU673"/>
  <c r="EV673"/>
  <c r="B680"/>
  <c r="C680"/>
  <c r="D680"/>
  <c r="E680"/>
  <c r="F680"/>
  <c r="G680"/>
  <c r="H680"/>
  <c r="I680"/>
  <c r="J680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AM680"/>
  <c r="AN680"/>
  <c r="AO680"/>
  <c r="AP680"/>
  <c r="AQ680"/>
  <c r="AR680"/>
  <c r="AS680"/>
  <c r="AT680"/>
  <c r="AU680"/>
  <c r="AV680"/>
  <c r="AW680"/>
  <c r="AX680"/>
  <c r="AY680"/>
  <c r="AZ680"/>
  <c r="BA680"/>
  <c r="BB680"/>
  <c r="BC680"/>
  <c r="BD680"/>
  <c r="BE680"/>
  <c r="BF680"/>
  <c r="BG680"/>
  <c r="BH680"/>
  <c r="BI680"/>
  <c r="BJ680"/>
  <c r="BK680"/>
  <c r="BL680"/>
  <c r="BM680"/>
  <c r="BN680"/>
  <c r="BO680"/>
  <c r="BP680"/>
  <c r="BQ680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CI680"/>
  <c r="CJ680"/>
  <c r="CK680"/>
  <c r="CL680"/>
  <c r="CM680"/>
  <c r="CN680"/>
  <c r="CO680"/>
  <c r="CP680"/>
  <c r="CQ680"/>
  <c r="CR680"/>
  <c r="CS680"/>
  <c r="CT680"/>
  <c r="CU680"/>
  <c r="CV680"/>
  <c r="CW680"/>
  <c r="CX680"/>
  <c r="CY680"/>
  <c r="CZ680"/>
  <c r="DA680"/>
  <c r="DB680"/>
  <c r="DC680"/>
  <c r="DD680"/>
  <c r="DE680"/>
  <c r="DF680"/>
  <c r="DG680"/>
  <c r="DH680"/>
  <c r="DI680"/>
  <c r="DJ680"/>
  <c r="DK680"/>
  <c r="DL680"/>
  <c r="DM680"/>
  <c r="DN680"/>
  <c r="DO680"/>
  <c r="DP680"/>
  <c r="DQ680"/>
  <c r="DR680"/>
  <c r="DS680"/>
  <c r="DT680"/>
  <c r="DU680"/>
  <c r="DV680"/>
  <c r="DW680"/>
  <c r="DX680"/>
  <c r="DY680"/>
  <c r="DZ680"/>
  <c r="EA680"/>
  <c r="EB680"/>
  <c r="EC680"/>
  <c r="ED680"/>
  <c r="EE680"/>
  <c r="EF680"/>
  <c r="EG680"/>
  <c r="EH680"/>
  <c r="EI680"/>
  <c r="EJ680"/>
  <c r="EK680"/>
  <c r="EL680"/>
  <c r="EM680"/>
  <c r="EN680"/>
  <c r="EO680"/>
  <c r="EP680"/>
  <c r="EQ680"/>
  <c r="ER680"/>
  <c r="ES680"/>
  <c r="ET680"/>
  <c r="EU680"/>
  <c r="EV680"/>
  <c r="B681"/>
  <c r="C681"/>
  <c r="D681"/>
  <c r="E681"/>
  <c r="F681"/>
  <c r="G681"/>
  <c r="H681"/>
  <c r="I681"/>
  <c r="J681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AM681"/>
  <c r="AN681"/>
  <c r="AO681"/>
  <c r="AP681"/>
  <c r="AQ681"/>
  <c r="AR681"/>
  <c r="AS681"/>
  <c r="AT681"/>
  <c r="AU681"/>
  <c r="AV681"/>
  <c r="AW681"/>
  <c r="AX681"/>
  <c r="AY681"/>
  <c r="AZ681"/>
  <c r="BA681"/>
  <c r="BB681"/>
  <c r="BC681"/>
  <c r="BD681"/>
  <c r="BE681"/>
  <c r="BF681"/>
  <c r="BG681"/>
  <c r="BH681"/>
  <c r="BI681"/>
  <c r="BJ681"/>
  <c r="BK681"/>
  <c r="BL681"/>
  <c r="BM681"/>
  <c r="BN681"/>
  <c r="BO681"/>
  <c r="BP681"/>
  <c r="BQ681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CI681"/>
  <c r="CJ681"/>
  <c r="CK681"/>
  <c r="CL681"/>
  <c r="CM681"/>
  <c r="CN681"/>
  <c r="CO681"/>
  <c r="CP681"/>
  <c r="CQ681"/>
  <c r="CR681"/>
  <c r="CS681"/>
  <c r="CT681"/>
  <c r="CU681"/>
  <c r="CV681"/>
  <c r="CW681"/>
  <c r="CX681"/>
  <c r="CY681"/>
  <c r="CZ681"/>
  <c r="DA681"/>
  <c r="DB681"/>
  <c r="DC681"/>
  <c r="DD681"/>
  <c r="DE681"/>
  <c r="DF681"/>
  <c r="DG681"/>
  <c r="DH681"/>
  <c r="DI681"/>
  <c r="DJ681"/>
  <c r="DK681"/>
  <c r="DL681"/>
  <c r="DM681"/>
  <c r="DN681"/>
  <c r="DO681"/>
  <c r="DP681"/>
  <c r="DQ681"/>
  <c r="DR681"/>
  <c r="DS681"/>
  <c r="DT681"/>
  <c r="DU681"/>
  <c r="DV681"/>
  <c r="DW681"/>
  <c r="DX681"/>
  <c r="DY681"/>
  <c r="DZ681"/>
  <c r="EA681"/>
  <c r="EB681"/>
  <c r="EC681"/>
  <c r="ED681"/>
  <c r="EE681"/>
  <c r="EF681"/>
  <c r="EG681"/>
  <c r="EH681"/>
  <c r="EI681"/>
  <c r="EJ681"/>
  <c r="EK681"/>
  <c r="EL681"/>
  <c r="EM681"/>
  <c r="EN681"/>
  <c r="EO681"/>
  <c r="EP681"/>
  <c r="EQ681"/>
  <c r="ER681"/>
  <c r="ES681"/>
  <c r="ET681"/>
  <c r="EU681"/>
  <c r="EV681"/>
  <c r="B683"/>
  <c r="C683"/>
  <c r="D683"/>
  <c r="E683"/>
  <c r="F683"/>
  <c r="G683"/>
  <c r="H683"/>
  <c r="I683"/>
  <c r="J683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AM683"/>
  <c r="AN683"/>
  <c r="AO683"/>
  <c r="AP683"/>
  <c r="AQ683"/>
  <c r="AR683"/>
  <c r="AS683"/>
  <c r="AT683"/>
  <c r="AU683"/>
  <c r="AV683"/>
  <c r="AW683"/>
  <c r="AX683"/>
  <c r="AY683"/>
  <c r="AZ683"/>
  <c r="BA683"/>
  <c r="BB683"/>
  <c r="BC683"/>
  <c r="BD683"/>
  <c r="BE683"/>
  <c r="BF683"/>
  <c r="BG683"/>
  <c r="BH683"/>
  <c r="BI683"/>
  <c r="BJ683"/>
  <c r="BK683"/>
  <c r="BL683"/>
  <c r="BM683"/>
  <c r="BN683"/>
  <c r="BO683"/>
  <c r="BP683"/>
  <c r="BQ683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CI683"/>
  <c r="CJ683"/>
  <c r="CK683"/>
  <c r="CL683"/>
  <c r="CM683"/>
  <c r="CN683"/>
  <c r="CO683"/>
  <c r="CP683"/>
  <c r="CQ683"/>
  <c r="CR683"/>
  <c r="CS683"/>
  <c r="CT683"/>
  <c r="CU683"/>
  <c r="CV683"/>
  <c r="CW683"/>
  <c r="CX683"/>
  <c r="CY683"/>
  <c r="CZ683"/>
  <c r="DA683"/>
  <c r="DB683"/>
  <c r="DC683"/>
  <c r="DD683"/>
  <c r="DE683"/>
  <c r="DF683"/>
  <c r="DG683"/>
  <c r="DH683"/>
  <c r="DI683"/>
  <c r="DJ683"/>
  <c r="DK683"/>
  <c r="DL683"/>
  <c r="DM683"/>
  <c r="DN683"/>
  <c r="DO683"/>
  <c r="DP683"/>
  <c r="DQ683"/>
  <c r="DR683"/>
  <c r="DS683"/>
  <c r="DT683"/>
  <c r="DU683"/>
  <c r="DV683"/>
  <c r="DW683"/>
  <c r="DX683"/>
  <c r="DY683"/>
  <c r="DZ683"/>
  <c r="EA683"/>
  <c r="EB683"/>
  <c r="EC683"/>
  <c r="ED683"/>
  <c r="EE683"/>
  <c r="EF683"/>
  <c r="EG683"/>
  <c r="EH683"/>
  <c r="EI683"/>
  <c r="EJ683"/>
  <c r="EK683"/>
  <c r="EL683"/>
  <c r="EM683"/>
  <c r="EN683"/>
  <c r="EO683"/>
  <c r="EP683"/>
  <c r="EQ683"/>
  <c r="ER683"/>
  <c r="ES683"/>
  <c r="ET683"/>
  <c r="EU683"/>
  <c r="EV683"/>
  <c r="B684"/>
  <c r="C684"/>
  <c r="D684"/>
  <c r="E684"/>
  <c r="F684"/>
  <c r="G684"/>
  <c r="H684"/>
  <c r="I684"/>
  <c r="J684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AM684"/>
  <c r="AN684"/>
  <c r="AO684"/>
  <c r="AP684"/>
  <c r="AQ684"/>
  <c r="AR684"/>
  <c r="AS684"/>
  <c r="AT684"/>
  <c r="AU684"/>
  <c r="AV684"/>
  <c r="AW684"/>
  <c r="AX684"/>
  <c r="AY684"/>
  <c r="AZ684"/>
  <c r="BA684"/>
  <c r="BB684"/>
  <c r="BC684"/>
  <c r="BD684"/>
  <c r="BE684"/>
  <c r="BF684"/>
  <c r="BG684"/>
  <c r="BH684"/>
  <c r="BI684"/>
  <c r="BJ684"/>
  <c r="BK684"/>
  <c r="BL684"/>
  <c r="BM684"/>
  <c r="BN684"/>
  <c r="BO684"/>
  <c r="BP684"/>
  <c r="BQ684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CI684"/>
  <c r="CJ684"/>
  <c r="CK684"/>
  <c r="CL684"/>
  <c r="CM684"/>
  <c r="CN684"/>
  <c r="CO684"/>
  <c r="CP684"/>
  <c r="CQ684"/>
  <c r="CR684"/>
  <c r="CS684"/>
  <c r="CT684"/>
  <c r="CU684"/>
  <c r="CV684"/>
  <c r="CW684"/>
  <c r="CX684"/>
  <c r="CY684"/>
  <c r="CZ684"/>
  <c r="DA684"/>
  <c r="DB684"/>
  <c r="DC684"/>
  <c r="DD684"/>
  <c r="DE684"/>
  <c r="DF684"/>
  <c r="DG684"/>
  <c r="DH684"/>
  <c r="DI684"/>
  <c r="DJ684"/>
  <c r="DK684"/>
  <c r="DL684"/>
  <c r="DM684"/>
  <c r="DN684"/>
  <c r="DO684"/>
  <c r="DP684"/>
  <c r="DQ684"/>
  <c r="DR684"/>
  <c r="DS684"/>
  <c r="DT684"/>
  <c r="DU684"/>
  <c r="DV684"/>
  <c r="DW684"/>
  <c r="DX684"/>
  <c r="DY684"/>
  <c r="DZ684"/>
  <c r="EA684"/>
  <c r="EB684"/>
  <c r="EC684"/>
  <c r="ED684"/>
  <c r="EE684"/>
  <c r="EF684"/>
  <c r="EG684"/>
  <c r="EH684"/>
  <c r="EI684"/>
  <c r="EJ684"/>
  <c r="EK684"/>
  <c r="EL684"/>
  <c r="EM684"/>
  <c r="EN684"/>
  <c r="EO684"/>
  <c r="EP684"/>
  <c r="EQ684"/>
  <c r="ER684"/>
  <c r="ES684"/>
  <c r="ET684"/>
  <c r="EU684"/>
  <c r="EV684"/>
  <c r="B688"/>
  <c r="C688"/>
  <c r="D688"/>
  <c r="E688"/>
  <c r="F688"/>
  <c r="G688"/>
  <c r="H688"/>
  <c r="I688"/>
  <c r="J688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AQ688"/>
  <c r="AR688"/>
  <c r="AS688"/>
  <c r="AT688"/>
  <c r="AU688"/>
  <c r="AV688"/>
  <c r="AW688"/>
  <c r="AX688"/>
  <c r="AY688"/>
  <c r="AZ688"/>
  <c r="BA688"/>
  <c r="BB688"/>
  <c r="BC688"/>
  <c r="BD688"/>
  <c r="BE688"/>
  <c r="BF688"/>
  <c r="BG688"/>
  <c r="BH688"/>
  <c r="BI688"/>
  <c r="BJ688"/>
  <c r="BK688"/>
  <c r="BL688"/>
  <c r="BM688"/>
  <c r="BN688"/>
  <c r="BO688"/>
  <c r="BP688"/>
  <c r="BQ688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CI688"/>
  <c r="CJ688"/>
  <c r="CK688"/>
  <c r="CL688"/>
  <c r="CM688"/>
  <c r="CN688"/>
  <c r="CO688"/>
  <c r="CP688"/>
  <c r="CQ688"/>
  <c r="CR688"/>
  <c r="CS688"/>
  <c r="CT688"/>
  <c r="CU688"/>
  <c r="CV688"/>
  <c r="CW688"/>
  <c r="CX688"/>
  <c r="CY688"/>
  <c r="CZ688"/>
  <c r="DA688"/>
  <c r="DB688"/>
  <c r="DC688"/>
  <c r="DD688"/>
  <c r="DE688"/>
  <c r="DF688"/>
  <c r="DG688"/>
  <c r="DH688"/>
  <c r="DI688"/>
  <c r="DJ688"/>
  <c r="DK688"/>
  <c r="DL688"/>
  <c r="DM688"/>
  <c r="DN688"/>
  <c r="DO688"/>
  <c r="DP688"/>
  <c r="DQ688"/>
  <c r="DR688"/>
  <c r="DS688"/>
  <c r="DT688"/>
  <c r="DU688"/>
  <c r="DV688"/>
  <c r="DW688"/>
  <c r="DX688"/>
  <c r="DY688"/>
  <c r="DZ688"/>
  <c r="EA688"/>
  <c r="EB688"/>
  <c r="EC688"/>
  <c r="ED688"/>
  <c r="EE688"/>
  <c r="EF688"/>
  <c r="EG688"/>
  <c r="EH688"/>
  <c r="EI688"/>
  <c r="EJ688"/>
  <c r="EK688"/>
  <c r="EL688"/>
  <c r="EM688"/>
  <c r="EN688"/>
  <c r="EO688"/>
  <c r="EP688"/>
  <c r="EQ688"/>
  <c r="ER688"/>
  <c r="ES688"/>
  <c r="ET688"/>
  <c r="EU688"/>
  <c r="EV688"/>
  <c r="B13" i="5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B113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B114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B115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B116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B117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B124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DU124"/>
  <c r="DV124"/>
  <c r="DW124"/>
  <c r="DX124"/>
  <c r="DY124"/>
  <c r="DZ124"/>
  <c r="EA124"/>
  <c r="EB124"/>
  <c r="EC124"/>
  <c r="ED124"/>
  <c r="EE124"/>
  <c r="EF124"/>
  <c r="EG124"/>
  <c r="EH124"/>
  <c r="EI124"/>
  <c r="EJ124"/>
  <c r="EK124"/>
  <c r="EL124"/>
  <c r="EM124"/>
  <c r="EN124"/>
  <c r="EO124"/>
  <c r="EP124"/>
  <c r="EQ124"/>
  <c r="ER124"/>
  <c r="ES124"/>
  <c r="ET124"/>
  <c r="EU124"/>
  <c r="EV124"/>
  <c r="B13" i="7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B253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B265"/>
  <c r="C265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B277"/>
  <c r="C277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B301"/>
  <c r="C301"/>
  <c r="D301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CZ301"/>
  <c r="DA301"/>
  <c r="DB301"/>
  <c r="DC301"/>
  <c r="DD301"/>
  <c r="DE301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B313"/>
  <c r="C313"/>
  <c r="D313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M313"/>
  <c r="CN313"/>
  <c r="CO313"/>
  <c r="CP313"/>
  <c r="CQ313"/>
  <c r="CR313"/>
  <c r="CS313"/>
  <c r="CT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L313"/>
  <c r="DM313"/>
  <c r="DN313"/>
  <c r="DO313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B325"/>
  <c r="C325"/>
  <c r="D325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M325"/>
  <c r="CN325"/>
  <c r="CO325"/>
  <c r="CP325"/>
  <c r="CQ325"/>
  <c r="CR325"/>
  <c r="CS325"/>
  <c r="CT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5"/>
  <c r="DM325"/>
  <c r="DN325"/>
  <c r="DO325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B337"/>
  <c r="C337"/>
  <c r="D337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M337"/>
  <c r="CN337"/>
  <c r="CO337"/>
  <c r="CP337"/>
  <c r="CQ337"/>
  <c r="CR337"/>
  <c r="CS337"/>
  <c r="CT337"/>
  <c r="CU337"/>
  <c r="CV337"/>
  <c r="CW337"/>
  <c r="CX337"/>
  <c r="CY337"/>
  <c r="CZ337"/>
  <c r="DA337"/>
  <c r="DB337"/>
  <c r="DC337"/>
  <c r="DD337"/>
  <c r="DE337"/>
  <c r="DF337"/>
  <c r="DG337"/>
  <c r="DH337"/>
  <c r="DI337"/>
  <c r="DJ337"/>
  <c r="DK337"/>
  <c r="DL337"/>
  <c r="DM337"/>
  <c r="DN337"/>
  <c r="DO337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B349"/>
  <c r="C349"/>
  <c r="D349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M349"/>
  <c r="CN349"/>
  <c r="CO349"/>
  <c r="CP349"/>
  <c r="CQ349"/>
  <c r="CR349"/>
  <c r="CS349"/>
  <c r="CT349"/>
  <c r="CU349"/>
  <c r="CV349"/>
  <c r="CW349"/>
  <c r="CX349"/>
  <c r="CY349"/>
  <c r="CZ349"/>
  <c r="DA349"/>
  <c r="DB349"/>
  <c r="DC349"/>
  <c r="DD349"/>
  <c r="DE349"/>
  <c r="DF349"/>
  <c r="DG349"/>
  <c r="DH349"/>
  <c r="DI349"/>
  <c r="DJ349"/>
  <c r="DK349"/>
  <c r="DL349"/>
  <c r="DM349"/>
  <c r="DN349"/>
  <c r="DO349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B361"/>
  <c r="C361"/>
  <c r="D361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M361"/>
  <c r="CN361"/>
  <c r="CO361"/>
  <c r="CP361"/>
  <c r="CQ361"/>
  <c r="CR361"/>
  <c r="CS361"/>
  <c r="CT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1"/>
  <c r="DM361"/>
  <c r="DN361"/>
  <c r="DO361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B368"/>
  <c r="C368"/>
  <c r="D368"/>
  <c r="E368"/>
  <c r="F368"/>
  <c r="G368"/>
  <c r="H368"/>
  <c r="I368"/>
  <c r="J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CI368"/>
  <c r="CJ368"/>
  <c r="CK368"/>
  <c r="CL368"/>
  <c r="CM368"/>
  <c r="CN368"/>
  <c r="CO368"/>
  <c r="CP368"/>
  <c r="CQ368"/>
  <c r="CR368"/>
  <c r="CS368"/>
  <c r="CT368"/>
  <c r="CU368"/>
  <c r="CV368"/>
  <c r="CW368"/>
  <c r="CX368"/>
  <c r="CY368"/>
  <c r="CZ368"/>
  <c r="DA368"/>
  <c r="DB368"/>
  <c r="DC368"/>
  <c r="DD368"/>
  <c r="DE368"/>
  <c r="DF368"/>
  <c r="DG368"/>
  <c r="DH368"/>
  <c r="DI368"/>
  <c r="DJ368"/>
  <c r="DK368"/>
  <c r="DL368"/>
  <c r="DM368"/>
  <c r="DN368"/>
  <c r="DO368"/>
  <c r="DP368"/>
  <c r="DQ368"/>
  <c r="DR368"/>
  <c r="DS368"/>
  <c r="DT368"/>
  <c r="DU368"/>
  <c r="DV368"/>
  <c r="DW368"/>
  <c r="DX368"/>
  <c r="DY368"/>
  <c r="DZ368"/>
  <c r="EA368"/>
  <c r="EB368"/>
  <c r="EC368"/>
  <c r="ED368"/>
  <c r="EE368"/>
  <c r="EF368"/>
  <c r="EG368"/>
  <c r="EH368"/>
  <c r="EI368"/>
  <c r="EJ368"/>
  <c r="EK368"/>
  <c r="EL368"/>
  <c r="EM368"/>
  <c r="EN368"/>
  <c r="EO368"/>
  <c r="EP368"/>
  <c r="EQ368"/>
  <c r="ER368"/>
  <c r="ES368"/>
  <c r="ET368"/>
  <c r="EU368"/>
  <c r="EV368"/>
  <c r="B372"/>
  <c r="C372"/>
  <c r="D372"/>
  <c r="E372"/>
  <c r="F372"/>
  <c r="G372"/>
  <c r="H372"/>
  <c r="I372"/>
  <c r="J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CI372"/>
  <c r="CJ372"/>
  <c r="CK372"/>
  <c r="CL372"/>
  <c r="CM372"/>
  <c r="CN372"/>
  <c r="CO372"/>
  <c r="CP372"/>
  <c r="CQ372"/>
  <c r="CR372"/>
  <c r="CS372"/>
  <c r="CT372"/>
  <c r="CU372"/>
  <c r="CV372"/>
  <c r="CW372"/>
  <c r="CX372"/>
  <c r="CY372"/>
  <c r="CZ372"/>
  <c r="DA372"/>
  <c r="DB372"/>
  <c r="DC372"/>
  <c r="DD372"/>
  <c r="DE372"/>
  <c r="DF372"/>
  <c r="DG372"/>
  <c r="DH372"/>
  <c r="DI372"/>
  <c r="DJ372"/>
  <c r="DK372"/>
  <c r="DL372"/>
  <c r="DM372"/>
  <c r="DN372"/>
  <c r="DO372"/>
  <c r="DP372"/>
  <c r="DQ372"/>
  <c r="DR372"/>
  <c r="DS372"/>
  <c r="DT372"/>
  <c r="DU372"/>
  <c r="DV372"/>
  <c r="DW372"/>
  <c r="DX372"/>
  <c r="DY372"/>
  <c r="DZ372"/>
  <c r="EA372"/>
  <c r="EB372"/>
  <c r="EC372"/>
  <c r="ED372"/>
  <c r="EE372"/>
  <c r="EF372"/>
  <c r="EG372"/>
  <c r="EH372"/>
  <c r="EI372"/>
  <c r="EJ372"/>
  <c r="EK372"/>
  <c r="EL372"/>
  <c r="EM372"/>
  <c r="EN372"/>
  <c r="EO372"/>
  <c r="EP372"/>
  <c r="EQ372"/>
  <c r="ER372"/>
  <c r="ES372"/>
  <c r="ET372"/>
  <c r="EU372"/>
  <c r="EV372"/>
  <c r="B376"/>
  <c r="C376"/>
  <c r="D376"/>
  <c r="E376"/>
  <c r="F376"/>
  <c r="G376"/>
  <c r="H376"/>
  <c r="I376"/>
  <c r="J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N376"/>
  <c r="BO376"/>
  <c r="BP376"/>
  <c r="BQ376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CI376"/>
  <c r="CJ376"/>
  <c r="CK376"/>
  <c r="CL376"/>
  <c r="CM376"/>
  <c r="CN376"/>
  <c r="CO376"/>
  <c r="CP376"/>
  <c r="CQ376"/>
  <c r="CR376"/>
  <c r="CS376"/>
  <c r="CT376"/>
  <c r="CU376"/>
  <c r="CV376"/>
  <c r="CW376"/>
  <c r="CX376"/>
  <c r="CY376"/>
  <c r="CZ376"/>
  <c r="DA376"/>
  <c r="DB376"/>
  <c r="DC376"/>
  <c r="DD376"/>
  <c r="DE376"/>
  <c r="DF376"/>
  <c r="DG376"/>
  <c r="DH376"/>
  <c r="DI376"/>
  <c r="DJ376"/>
  <c r="DK376"/>
  <c r="DL376"/>
  <c r="DM376"/>
  <c r="DN376"/>
  <c r="DO376"/>
  <c r="DP376"/>
  <c r="DQ376"/>
  <c r="DR376"/>
  <c r="DS376"/>
  <c r="DT376"/>
  <c r="DU376"/>
  <c r="DV376"/>
  <c r="DW376"/>
  <c r="DX376"/>
  <c r="DY376"/>
  <c r="DZ376"/>
  <c r="EA376"/>
  <c r="EB376"/>
  <c r="EC376"/>
  <c r="ED376"/>
  <c r="EE376"/>
  <c r="EF376"/>
  <c r="EG376"/>
  <c r="EH376"/>
  <c r="EI376"/>
  <c r="EJ376"/>
  <c r="EK376"/>
  <c r="EL376"/>
  <c r="EM376"/>
  <c r="EN376"/>
  <c r="EO376"/>
  <c r="EP376"/>
  <c r="EQ376"/>
  <c r="ER376"/>
  <c r="ES376"/>
  <c r="ET376"/>
  <c r="EU376"/>
  <c r="EV376"/>
  <c r="B5" i="13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B4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B9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B6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10"/>
  <c r="EQ10"/>
  <c r="ER10"/>
  <c r="ES10"/>
  <c r="ET10"/>
  <c r="EU10"/>
  <c r="EV10"/>
  <c r="EP44"/>
  <c r="EP45"/>
  <c r="EP46"/>
  <c r="EQ44"/>
  <c r="EQ45"/>
  <c r="EQ46"/>
  <c r="ER44"/>
  <c r="ER45"/>
  <c r="ER46"/>
  <c r="ES44"/>
  <c r="ES45"/>
  <c r="ES46"/>
  <c r="ET44"/>
  <c r="ET45"/>
  <c r="ET46"/>
  <c r="EU44"/>
  <c r="EU45"/>
  <c r="EU46"/>
  <c r="EV44"/>
  <c r="EV45"/>
  <c r="EV46"/>
  <c r="EO44"/>
  <c r="EO45"/>
  <c r="EO46"/>
  <c r="EO47"/>
  <c r="EO43"/>
  <c r="EO48"/>
  <c r="EN44"/>
  <c r="EN45"/>
  <c r="EN46"/>
  <c r="EN47"/>
  <c r="EN43"/>
  <c r="EN48"/>
  <c r="EM44"/>
  <c r="EM45"/>
  <c r="EM46"/>
  <c r="EM47"/>
  <c r="EM43"/>
  <c r="EM48"/>
  <c r="EL44"/>
  <c r="EL45"/>
  <c r="EL46"/>
  <c r="EL47"/>
  <c r="EL43"/>
  <c r="EL48"/>
  <c r="EK44"/>
  <c r="EK45"/>
  <c r="EK46"/>
  <c r="EK47"/>
  <c r="EK43"/>
  <c r="EK48"/>
  <c r="EJ44"/>
  <c r="EJ45"/>
  <c r="EJ46"/>
  <c r="EJ47"/>
  <c r="EJ43"/>
  <c r="EJ48"/>
  <c r="EI44"/>
  <c r="EI45"/>
  <c r="EI46"/>
  <c r="EI47"/>
  <c r="EI43"/>
  <c r="EI48"/>
  <c r="EH44"/>
  <c r="EH45"/>
  <c r="EH46"/>
  <c r="EH47"/>
  <c r="EH43"/>
  <c r="EH48"/>
  <c r="EG44"/>
  <c r="EG45"/>
  <c r="EG46"/>
  <c r="EG47"/>
  <c r="EG43"/>
  <c r="EG48"/>
  <c r="EF44"/>
  <c r="EF45"/>
  <c r="EF46"/>
  <c r="EF47"/>
  <c r="EF43"/>
  <c r="EF48"/>
  <c r="EE44"/>
  <c r="EE45"/>
  <c r="EE46"/>
  <c r="EE47"/>
  <c r="EE43"/>
  <c r="EE48"/>
  <c r="ED44"/>
  <c r="ED45"/>
  <c r="ED46"/>
  <c r="ED47"/>
  <c r="ED43"/>
  <c r="ED48"/>
  <c r="EC44"/>
  <c r="EC45"/>
  <c r="EC46"/>
  <c r="EC47"/>
  <c r="EC43"/>
  <c r="EC48"/>
  <c r="EB44"/>
  <c r="EB45"/>
  <c r="EB46"/>
  <c r="EB47"/>
  <c r="EB43"/>
  <c r="EB48"/>
  <c r="EA44"/>
  <c r="EA45"/>
  <c r="EA46"/>
  <c r="EA47"/>
  <c r="EA43"/>
  <c r="EA48"/>
  <c r="DZ44"/>
  <c r="DZ45"/>
  <c r="DZ46"/>
  <c r="DZ47"/>
  <c r="DZ43"/>
  <c r="DZ48"/>
  <c r="DY44"/>
  <c r="DY45"/>
  <c r="DY46"/>
  <c r="DY47"/>
  <c r="DY43"/>
  <c r="DY48"/>
  <c r="DX44"/>
  <c r="DX45"/>
  <c r="DX46"/>
  <c r="DX47"/>
  <c r="DX43"/>
  <c r="DX48"/>
  <c r="DW44"/>
  <c r="DW45"/>
  <c r="DW46"/>
  <c r="DW47"/>
  <c r="DW43"/>
  <c r="DW48"/>
  <c r="DV44"/>
  <c r="DV45"/>
  <c r="DV46"/>
  <c r="DV47"/>
  <c r="DV43"/>
  <c r="DV48"/>
  <c r="DU44"/>
  <c r="DU45"/>
  <c r="DU46"/>
  <c r="DU47"/>
  <c r="DU43"/>
  <c r="DU48"/>
  <c r="DT44"/>
  <c r="DT45"/>
  <c r="DT46"/>
  <c r="DT47"/>
  <c r="DT43"/>
  <c r="DT48"/>
  <c r="DS44"/>
  <c r="DS45"/>
  <c r="DS46"/>
  <c r="DS47"/>
  <c r="DS43"/>
  <c r="DS48"/>
  <c r="DR44"/>
  <c r="DR45"/>
  <c r="DR46"/>
  <c r="DR47"/>
  <c r="DR43"/>
  <c r="DR48"/>
  <c r="DQ44"/>
  <c r="DQ45"/>
  <c r="DQ46"/>
  <c r="DQ47"/>
  <c r="DQ43"/>
  <c r="DQ48"/>
  <c r="DP44"/>
  <c r="DP45"/>
  <c r="DP46"/>
  <c r="DP47"/>
  <c r="DP43"/>
  <c r="DP48"/>
  <c r="DO44"/>
  <c r="DO45"/>
  <c r="DO46"/>
  <c r="DO47"/>
  <c r="DO43"/>
  <c r="DO48"/>
  <c r="DN44"/>
  <c r="DN45"/>
  <c r="DN46"/>
  <c r="DN47"/>
  <c r="DN43"/>
  <c r="DN48"/>
  <c r="DM44"/>
  <c r="DM45"/>
  <c r="DM46"/>
  <c r="DM47"/>
  <c r="DM43"/>
  <c r="DM48"/>
  <c r="DL44"/>
  <c r="DL45"/>
  <c r="DL46"/>
  <c r="DL47"/>
  <c r="DL43"/>
  <c r="DL48"/>
  <c r="DK44"/>
  <c r="DK45"/>
  <c r="DK46"/>
  <c r="DK47"/>
  <c r="DK43"/>
  <c r="DK48"/>
  <c r="DJ44"/>
  <c r="DJ45"/>
  <c r="DJ46"/>
  <c r="DJ47"/>
  <c r="DJ43"/>
  <c r="DJ48"/>
  <c r="DI44"/>
  <c r="DI45"/>
  <c r="DI46"/>
  <c r="DI47"/>
  <c r="DI43"/>
  <c r="DI48"/>
  <c r="DH44"/>
  <c r="DH45"/>
  <c r="DH46"/>
  <c r="DH47"/>
  <c r="DH43"/>
  <c r="DH48"/>
  <c r="DG44"/>
  <c r="DG45"/>
  <c r="DG46"/>
  <c r="DG47"/>
  <c r="DG43"/>
  <c r="DG48"/>
  <c r="DF44"/>
  <c r="DF45"/>
  <c r="DF46"/>
  <c r="DF47"/>
  <c r="DF43"/>
  <c r="DF48"/>
  <c r="DE44"/>
  <c r="DE45"/>
  <c r="DE46"/>
  <c r="DE47"/>
  <c r="DE43"/>
  <c r="DE48"/>
  <c r="DD44"/>
  <c r="DD45"/>
  <c r="DD46"/>
  <c r="DD47"/>
  <c r="DD43"/>
  <c r="DD48"/>
  <c r="DC44"/>
  <c r="DC45"/>
  <c r="DC46"/>
  <c r="DC47"/>
  <c r="DC43"/>
  <c r="DC48"/>
  <c r="DB44"/>
  <c r="DB45"/>
  <c r="DB46"/>
  <c r="DB47"/>
  <c r="DB43"/>
  <c r="DB48"/>
  <c r="DA44"/>
  <c r="DA45"/>
  <c r="DA46"/>
  <c r="DA47"/>
  <c r="DA43"/>
  <c r="DA48"/>
  <c r="CZ44"/>
  <c r="CZ45"/>
  <c r="CZ46"/>
  <c r="CZ47"/>
  <c r="CZ43"/>
  <c r="CZ48"/>
  <c r="CY44"/>
  <c r="CY45"/>
  <c r="CY46"/>
  <c r="CY47"/>
  <c r="CY43"/>
  <c r="CY48"/>
  <c r="CX44"/>
  <c r="CX45"/>
  <c r="CX46"/>
  <c r="CX47"/>
  <c r="CX43"/>
  <c r="CX48"/>
  <c r="CW44"/>
  <c r="CW45"/>
  <c r="CW46"/>
  <c r="CW47"/>
  <c r="CW43"/>
  <c r="CW48"/>
  <c r="CV44"/>
  <c r="CV45"/>
  <c r="CV46"/>
  <c r="CV47"/>
  <c r="CV43"/>
  <c r="CV48"/>
  <c r="CU44"/>
  <c r="CU45"/>
  <c r="CU46"/>
  <c r="CU47"/>
  <c r="CU43"/>
  <c r="CU48"/>
  <c r="CT44"/>
  <c r="CT45"/>
  <c r="CT46"/>
  <c r="CT47"/>
  <c r="CT43"/>
  <c r="CT48"/>
  <c r="CS44"/>
  <c r="CS45"/>
  <c r="CS46"/>
  <c r="CS47"/>
  <c r="CS43"/>
  <c r="CS48"/>
  <c r="CR44"/>
  <c r="CR45"/>
  <c r="CR46"/>
  <c r="CR47"/>
  <c r="CR43"/>
  <c r="CR48"/>
  <c r="CQ44"/>
  <c r="CQ45"/>
  <c r="CQ46"/>
  <c r="CQ47"/>
  <c r="CQ43"/>
  <c r="CQ48"/>
  <c r="CP44"/>
  <c r="CP45"/>
  <c r="CP46"/>
  <c r="CP47"/>
  <c r="CP43"/>
  <c r="CP48"/>
  <c r="CO44"/>
  <c r="CO45"/>
  <c r="CO46"/>
  <c r="CO47"/>
  <c r="CO43"/>
  <c r="CO48"/>
  <c r="CN44"/>
  <c r="CN45"/>
  <c r="CN46"/>
  <c r="CN47"/>
  <c r="CN43"/>
  <c r="CN48"/>
  <c r="CM44"/>
  <c r="CM45"/>
  <c r="CM46"/>
  <c r="CM47"/>
  <c r="CM43"/>
  <c r="CM48"/>
  <c r="CL44"/>
  <c r="CL45"/>
  <c r="CL46"/>
  <c r="CL47"/>
  <c r="CL43"/>
  <c r="CL48"/>
  <c r="CK44"/>
  <c r="CK45"/>
  <c r="CK46"/>
  <c r="CK47"/>
  <c r="CK43"/>
  <c r="CK48"/>
  <c r="CJ44"/>
  <c r="CJ45"/>
  <c r="CJ46"/>
  <c r="CJ47"/>
  <c r="CJ43"/>
  <c r="CJ48"/>
  <c r="CI44"/>
  <c r="CI45"/>
  <c r="CI46"/>
  <c r="CI47"/>
  <c r="CI43"/>
  <c r="CI48"/>
  <c r="CH44"/>
  <c r="CH45"/>
  <c r="CH46"/>
  <c r="CH47"/>
  <c r="CH43"/>
  <c r="CH48"/>
  <c r="CG44"/>
  <c r="CG45"/>
  <c r="CG46"/>
  <c r="CG47"/>
  <c r="CG43"/>
  <c r="CG48"/>
  <c r="CF44"/>
  <c r="CF45"/>
  <c r="CF46"/>
  <c r="CF47"/>
  <c r="CF43"/>
  <c r="CF48"/>
  <c r="CE44"/>
  <c r="CE45"/>
  <c r="CE46"/>
  <c r="CE47"/>
  <c r="CE43"/>
  <c r="CE48"/>
  <c r="CD44"/>
  <c r="CD45"/>
  <c r="CD46"/>
  <c r="CD47"/>
  <c r="CD43"/>
  <c r="CD48"/>
  <c r="CC44"/>
  <c r="CC45"/>
  <c r="CC46"/>
  <c r="CC47"/>
  <c r="CC43"/>
  <c r="CC48"/>
  <c r="CB44"/>
  <c r="CB45"/>
  <c r="CB46"/>
  <c r="CB47"/>
  <c r="CB43"/>
  <c r="CB48"/>
  <c r="CA44"/>
  <c r="CA45"/>
  <c r="CA46"/>
  <c r="CA47"/>
  <c r="CA43"/>
  <c r="CA48"/>
  <c r="BZ44"/>
  <c r="BZ45"/>
  <c r="BZ46"/>
  <c r="BZ47"/>
  <c r="BZ43"/>
  <c r="BZ48"/>
  <c r="BY44"/>
  <c r="BY45"/>
  <c r="BY46"/>
  <c r="BY47"/>
  <c r="BY43"/>
  <c r="BY48"/>
  <c r="BX44"/>
  <c r="BX45"/>
  <c r="BX46"/>
  <c r="BX47"/>
  <c r="BX43"/>
  <c r="BX48"/>
  <c r="BW44"/>
  <c r="BW45"/>
  <c r="BW46"/>
  <c r="BW47"/>
  <c r="BW43"/>
  <c r="BW48"/>
  <c r="BV44"/>
  <c r="BV45"/>
  <c r="BV46"/>
  <c r="BV47"/>
  <c r="BV43"/>
  <c r="BV48"/>
  <c r="BU44"/>
  <c r="BU45"/>
  <c r="BU46"/>
  <c r="BU47"/>
  <c r="BU43"/>
  <c r="BU48"/>
  <c r="BT44"/>
  <c r="BT45"/>
  <c r="BT46"/>
  <c r="BT47"/>
  <c r="BT43"/>
  <c r="BT48"/>
  <c r="BS44"/>
  <c r="BS45"/>
  <c r="BS46"/>
  <c r="BS47"/>
  <c r="BS43"/>
  <c r="BS48"/>
  <c r="BR44"/>
  <c r="BR45"/>
  <c r="BR46"/>
  <c r="BR47"/>
  <c r="BR43"/>
  <c r="BR48"/>
  <c r="BQ44"/>
  <c r="BQ45"/>
  <c r="BQ46"/>
  <c r="BQ47"/>
  <c r="BQ43"/>
  <c r="BQ48"/>
  <c r="BP44"/>
  <c r="BP45"/>
  <c r="BP46"/>
  <c r="BP47"/>
  <c r="BP43"/>
  <c r="BP48"/>
  <c r="BO44"/>
  <c r="BO45"/>
  <c r="BO46"/>
  <c r="BO47"/>
  <c r="BO43"/>
  <c r="BO48"/>
  <c r="BN44"/>
  <c r="BN45"/>
  <c r="BN46"/>
  <c r="BN47"/>
  <c r="BN43"/>
  <c r="BN48"/>
  <c r="BM44"/>
  <c r="BM45"/>
  <c r="BM46"/>
  <c r="BM47"/>
  <c r="BM43"/>
  <c r="BM48"/>
  <c r="BL44"/>
  <c r="BL45"/>
  <c r="BL46"/>
  <c r="BL47"/>
  <c r="BL43"/>
  <c r="BL48"/>
  <c r="BK44"/>
  <c r="BK45"/>
  <c r="BK46"/>
  <c r="BK47"/>
  <c r="BK43"/>
  <c r="BK48"/>
  <c r="BJ44"/>
  <c r="BJ45"/>
  <c r="BJ46"/>
  <c r="BJ47"/>
  <c r="BJ43"/>
  <c r="BJ48"/>
  <c r="BI44"/>
  <c r="BI45"/>
  <c r="BI46"/>
  <c r="BI47"/>
  <c r="BI43"/>
  <c r="BI48"/>
  <c r="BH44"/>
  <c r="BH45"/>
  <c r="BH46"/>
  <c r="BH47"/>
  <c r="BH43"/>
  <c r="BH48"/>
  <c r="BG44"/>
  <c r="BG45"/>
  <c r="BG46"/>
  <c r="BG47"/>
  <c r="BG43"/>
  <c r="BG48"/>
  <c r="BF44"/>
  <c r="BF45"/>
  <c r="BF46"/>
  <c r="BF47"/>
  <c r="BF43"/>
  <c r="BF48"/>
  <c r="BE44"/>
  <c r="BE45"/>
  <c r="BE46"/>
  <c r="BE47"/>
  <c r="BE43"/>
  <c r="BE48"/>
  <c r="BD44"/>
  <c r="BD45"/>
  <c r="BD46"/>
  <c r="BD47"/>
  <c r="BD43"/>
  <c r="BD48"/>
  <c r="BC44"/>
  <c r="BC45"/>
  <c r="BC46"/>
  <c r="BC47"/>
  <c r="BC43"/>
  <c r="BC48"/>
  <c r="BB44"/>
  <c r="BB45"/>
  <c r="BB46"/>
  <c r="BB47"/>
  <c r="BB43"/>
  <c r="BB48"/>
  <c r="BA44"/>
  <c r="BA45"/>
  <c r="BA46"/>
  <c r="BA47"/>
  <c r="BA43"/>
  <c r="BA48"/>
  <c r="AZ44"/>
  <c r="AZ45"/>
  <c r="AZ46"/>
  <c r="AZ47"/>
  <c r="AZ43"/>
  <c r="AZ48"/>
  <c r="AY44"/>
  <c r="AY45"/>
  <c r="AY46"/>
  <c r="AY47"/>
  <c r="AY43"/>
  <c r="AY48"/>
  <c r="AX44"/>
  <c r="AX45"/>
  <c r="AX46"/>
  <c r="AX47"/>
  <c r="AX43"/>
  <c r="AX48"/>
  <c r="AW44"/>
  <c r="AW45"/>
  <c r="AW46"/>
  <c r="AW47"/>
  <c r="AW43"/>
  <c r="AW48"/>
  <c r="AV44"/>
  <c r="AV45"/>
  <c r="AV46"/>
  <c r="AV47"/>
  <c r="AV43"/>
  <c r="AV48"/>
  <c r="AU44"/>
  <c r="AU45"/>
  <c r="AU46"/>
  <c r="AU47"/>
  <c r="AU43"/>
  <c r="AU48"/>
  <c r="AT44"/>
  <c r="AT45"/>
  <c r="AT46"/>
  <c r="AT47"/>
  <c r="AT43"/>
  <c r="AT48"/>
  <c r="AS44"/>
  <c r="AS45"/>
  <c r="AS46"/>
  <c r="AS47"/>
  <c r="AS43"/>
  <c r="AS48"/>
  <c r="AR44"/>
  <c r="AR45"/>
  <c r="AR46"/>
  <c r="AR47"/>
  <c r="AR43"/>
  <c r="AR48"/>
  <c r="AQ44"/>
  <c r="AQ45"/>
  <c r="AQ46"/>
  <c r="AQ47"/>
  <c r="AQ43"/>
  <c r="AQ48"/>
  <c r="AP44"/>
  <c r="AP45"/>
  <c r="AP46"/>
  <c r="AP47"/>
  <c r="AP43"/>
  <c r="AP48"/>
  <c r="AO44"/>
  <c r="AO45"/>
  <c r="AO46"/>
  <c r="AO47"/>
  <c r="AO43"/>
  <c r="AO48"/>
  <c r="AN44"/>
  <c r="AN45"/>
  <c r="AN46"/>
  <c r="AN47"/>
  <c r="AN43"/>
  <c r="AN48"/>
  <c r="AM44"/>
  <c r="AM45"/>
  <c r="AM46"/>
  <c r="AM47"/>
  <c r="AM43"/>
  <c r="AM48"/>
  <c r="AL44"/>
  <c r="AL45"/>
  <c r="AL46"/>
  <c r="AL47"/>
  <c r="AL43"/>
  <c r="AL48"/>
  <c r="AK44"/>
  <c r="AK45"/>
  <c r="AK46"/>
  <c r="AK47"/>
  <c r="AK43"/>
  <c r="AK48"/>
  <c r="AJ44"/>
  <c r="AJ45"/>
  <c r="AJ46"/>
  <c r="AJ47"/>
  <c r="AJ43"/>
  <c r="AJ48"/>
  <c r="AI44"/>
  <c r="AI45"/>
  <c r="AI46"/>
  <c r="AI47"/>
  <c r="AI43"/>
  <c r="AI48"/>
  <c r="AH44"/>
  <c r="AH45"/>
  <c r="AH46"/>
  <c r="AH47"/>
  <c r="AH43"/>
  <c r="AH48"/>
  <c r="AG44"/>
  <c r="AG45"/>
  <c r="AG46"/>
  <c r="AG47"/>
  <c r="AG43"/>
  <c r="AG48"/>
  <c r="AF44"/>
  <c r="AF45"/>
  <c r="AF46"/>
  <c r="AF47"/>
  <c r="AF43"/>
  <c r="AF48"/>
  <c r="AE44"/>
  <c r="AE45"/>
  <c r="AE46"/>
  <c r="AE47"/>
  <c r="AE43"/>
  <c r="AE48"/>
  <c r="AD44"/>
  <c r="AD45"/>
  <c r="AD46"/>
  <c r="AD47"/>
  <c r="AD43"/>
  <c r="AD48"/>
  <c r="AC44"/>
  <c r="AC45"/>
  <c r="AC46"/>
  <c r="AC47"/>
  <c r="AC43"/>
  <c r="AC48"/>
  <c r="AB44"/>
  <c r="AB45"/>
  <c r="AB46"/>
  <c r="AB47"/>
  <c r="AB43"/>
  <c r="AB48"/>
  <c r="AA44"/>
  <c r="AA45"/>
  <c r="AA46"/>
  <c r="AA47"/>
  <c r="AA43"/>
  <c r="AA48"/>
  <c r="Z44"/>
  <c r="Z45"/>
  <c r="Z46"/>
  <c r="Z47"/>
  <c r="Z43"/>
  <c r="Z48"/>
  <c r="Y44"/>
  <c r="Y45"/>
  <c r="Y46"/>
  <c r="Y47"/>
  <c r="Y43"/>
  <c r="Y48"/>
  <c r="X44"/>
  <c r="X45"/>
  <c r="X46"/>
  <c r="X47"/>
  <c r="X43"/>
  <c r="X48"/>
  <c r="W44"/>
  <c r="W45"/>
  <c r="W46"/>
  <c r="W47"/>
  <c r="W43"/>
  <c r="W48"/>
  <c r="V44"/>
  <c r="V45"/>
  <c r="V46"/>
  <c r="V47"/>
  <c r="V43"/>
  <c r="V48"/>
  <c r="U44"/>
  <c r="U45"/>
  <c r="U46"/>
  <c r="U47"/>
  <c r="U43"/>
  <c r="U48"/>
  <c r="T44"/>
  <c r="T45"/>
  <c r="T46"/>
  <c r="T47"/>
  <c r="T43"/>
  <c r="T48"/>
  <c r="S44"/>
  <c r="S45"/>
  <c r="S46"/>
  <c r="S47"/>
  <c r="S43"/>
  <c r="S48"/>
  <c r="R44"/>
  <c r="R45"/>
  <c r="R46"/>
  <c r="R47"/>
  <c r="R43"/>
  <c r="R48"/>
  <c r="Q44"/>
  <c r="Q45"/>
  <c r="Q46"/>
  <c r="Q47"/>
  <c r="Q43"/>
  <c r="Q48"/>
  <c r="P44"/>
  <c r="P45"/>
  <c r="P46"/>
  <c r="P47"/>
  <c r="P43"/>
  <c r="P48"/>
  <c r="O44"/>
  <c r="O45"/>
  <c r="O46"/>
  <c r="O47"/>
  <c r="O43"/>
  <c r="O48"/>
  <c r="N44"/>
  <c r="N45"/>
  <c r="N46"/>
  <c r="N47"/>
  <c r="N43"/>
  <c r="N48"/>
  <c r="M44"/>
  <c r="M45"/>
  <c r="M46"/>
  <c r="M47"/>
  <c r="M43"/>
  <c r="M48"/>
  <c r="L44"/>
  <c r="L45"/>
  <c r="L46"/>
  <c r="L47"/>
  <c r="L43"/>
  <c r="L48"/>
  <c r="K44"/>
  <c r="K45"/>
  <c r="K46"/>
  <c r="K47"/>
  <c r="K43"/>
  <c r="K48"/>
  <c r="J44"/>
  <c r="J45"/>
  <c r="J46"/>
  <c r="J47"/>
  <c r="J43"/>
  <c r="J48"/>
  <c r="I44"/>
  <c r="I45"/>
  <c r="I46"/>
  <c r="I47"/>
  <c r="I43"/>
  <c r="I48"/>
  <c r="H44"/>
  <c r="H45"/>
  <c r="H46"/>
  <c r="H47"/>
  <c r="H43"/>
  <c r="H48"/>
  <c r="G44"/>
  <c r="G45"/>
  <c r="G46"/>
  <c r="G47"/>
  <c r="G43"/>
  <c r="G48"/>
  <c r="F44"/>
  <c r="F45"/>
  <c r="F46"/>
  <c r="F47"/>
  <c r="F43"/>
  <c r="F48"/>
  <c r="E44"/>
  <c r="E45"/>
  <c r="E46"/>
  <c r="E47"/>
  <c r="E43"/>
  <c r="E48"/>
  <c r="D44"/>
  <c r="D45"/>
  <c r="D46"/>
  <c r="D47"/>
  <c r="D43"/>
  <c r="D48"/>
  <c r="C44"/>
  <c r="C45"/>
  <c r="C46"/>
  <c r="C47"/>
  <c r="C43"/>
  <c r="C48"/>
  <c r="B44"/>
  <c r="B45"/>
  <c r="B46"/>
  <c r="B47"/>
  <c r="B43"/>
  <c r="B48"/>
  <c r="EO10"/>
  <c r="EO3"/>
  <c r="EO13"/>
  <c r="EN10"/>
  <c r="EN3"/>
  <c r="EN13"/>
  <c r="EM10"/>
  <c r="EM3"/>
  <c r="EM13"/>
  <c r="EL10"/>
  <c r="EL3"/>
  <c r="EL13"/>
  <c r="EK10"/>
  <c r="EK3"/>
  <c r="EK13"/>
  <c r="EJ10"/>
  <c r="EJ3"/>
  <c r="EJ13"/>
  <c r="EI10"/>
  <c r="EI3"/>
  <c r="EI13"/>
  <c r="EH10"/>
  <c r="EH3"/>
  <c r="EH13"/>
  <c r="EG10"/>
  <c r="EG3"/>
  <c r="EG13"/>
  <c r="EF10"/>
  <c r="EF3"/>
  <c r="EF13"/>
  <c r="EE10"/>
  <c r="EE3"/>
  <c r="EE13"/>
  <c r="ED10"/>
  <c r="ED3"/>
  <c r="ED13"/>
  <c r="EC10"/>
  <c r="EC3"/>
  <c r="EC13"/>
  <c r="EB10"/>
  <c r="EB3"/>
  <c r="EB13"/>
  <c r="EA10"/>
  <c r="EA3"/>
  <c r="EA13"/>
  <c r="DZ10"/>
  <c r="DZ3"/>
  <c r="DZ13"/>
  <c r="DY10"/>
  <c r="DY3"/>
  <c r="DY13"/>
  <c r="DX10"/>
  <c r="DX3"/>
  <c r="DX13"/>
  <c r="DW10"/>
  <c r="DW3"/>
  <c r="DW13"/>
  <c r="DV10"/>
  <c r="DV3"/>
  <c r="DV13"/>
  <c r="DU10"/>
  <c r="DU3"/>
  <c r="DU13"/>
  <c r="DT10"/>
  <c r="DT3"/>
  <c r="DT13"/>
  <c r="DS10"/>
  <c r="DS3"/>
  <c r="DS13"/>
  <c r="DR10"/>
  <c r="DR3"/>
  <c r="DR13"/>
  <c r="DQ10"/>
  <c r="DQ3"/>
  <c r="DQ13"/>
  <c r="DP10"/>
  <c r="DP3"/>
  <c r="DP13"/>
  <c r="DO10"/>
  <c r="DO3"/>
  <c r="DO13"/>
  <c r="DN10"/>
  <c r="DN3"/>
  <c r="DN13"/>
  <c r="DM10"/>
  <c r="DM3"/>
  <c r="DM13"/>
  <c r="DL10"/>
  <c r="DL3"/>
  <c r="DL13"/>
  <c r="DK10"/>
  <c r="DK3"/>
  <c r="DK13"/>
  <c r="DJ10"/>
  <c r="DJ3"/>
  <c r="DJ13"/>
  <c r="DI10"/>
  <c r="DI3"/>
  <c r="DI13"/>
  <c r="DH10"/>
  <c r="DH3"/>
  <c r="DH13"/>
  <c r="DG10"/>
  <c r="DG3"/>
  <c r="DG13"/>
  <c r="DF10"/>
  <c r="DF3"/>
  <c r="DF13"/>
  <c r="DE10"/>
  <c r="DE3"/>
  <c r="DE13"/>
  <c r="DD10"/>
  <c r="DD3"/>
  <c r="DD13"/>
  <c r="DC10"/>
  <c r="DC3"/>
  <c r="DC13"/>
  <c r="DB10"/>
  <c r="DB3"/>
  <c r="DB13"/>
  <c r="DA10"/>
  <c r="DA3"/>
  <c r="DA13"/>
  <c r="CZ10"/>
  <c r="CZ3"/>
  <c r="CZ13"/>
  <c r="CY10"/>
  <c r="CY3"/>
  <c r="CY13"/>
  <c r="CX10"/>
  <c r="CX3"/>
  <c r="CX13"/>
  <c r="CW10"/>
  <c r="CW3"/>
  <c r="CW13"/>
  <c r="CV10"/>
  <c r="CV3"/>
  <c r="CV13"/>
  <c r="CU10"/>
  <c r="CU3"/>
  <c r="CU13"/>
  <c r="CT10"/>
  <c r="CT3"/>
  <c r="CT13"/>
  <c r="CS10"/>
  <c r="CS3"/>
  <c r="CS13"/>
  <c r="CR10"/>
  <c r="CR3"/>
  <c r="CR13"/>
  <c r="CQ10"/>
  <c r="CQ3"/>
  <c r="CQ13"/>
  <c r="CP10"/>
  <c r="CP3"/>
  <c r="CP13"/>
  <c r="CO10"/>
  <c r="CO3"/>
  <c r="CO13"/>
  <c r="CN10"/>
  <c r="CN3"/>
  <c r="CN13"/>
  <c r="CM10"/>
  <c r="CM3"/>
  <c r="CM13"/>
  <c r="CL10"/>
  <c r="CL3"/>
  <c r="CL13"/>
  <c r="CK10"/>
  <c r="CK3"/>
  <c r="CK13"/>
  <c r="CJ10"/>
  <c r="CJ3"/>
  <c r="CJ13"/>
  <c r="CI10"/>
  <c r="CI3"/>
  <c r="CI13"/>
  <c r="CH10"/>
  <c r="CH3"/>
  <c r="CH13"/>
  <c r="CG10"/>
  <c r="CG3"/>
  <c r="CG13"/>
  <c r="CF10"/>
  <c r="CF3"/>
  <c r="CF13"/>
  <c r="CE10"/>
  <c r="CE3"/>
  <c r="CE13"/>
  <c r="CD10"/>
  <c r="CD3"/>
  <c r="CD13"/>
  <c r="CC10"/>
  <c r="CC3"/>
  <c r="CC13"/>
  <c r="CB10"/>
  <c r="CB3"/>
  <c r="CB13"/>
  <c r="CA10"/>
  <c r="CA3"/>
  <c r="CA13"/>
  <c r="BZ10"/>
  <c r="BZ3"/>
  <c r="BZ13"/>
  <c r="BY10"/>
  <c r="BY3"/>
  <c r="BY13"/>
  <c r="BX10"/>
  <c r="BX3"/>
  <c r="BX13"/>
  <c r="BW10"/>
  <c r="BW3"/>
  <c r="BW13"/>
  <c r="BV10"/>
  <c r="BV3"/>
  <c r="BV13"/>
  <c r="BU10"/>
  <c r="BU3"/>
  <c r="BU13"/>
  <c r="BT10"/>
  <c r="BT3"/>
  <c r="BT13"/>
  <c r="BS10"/>
  <c r="BS3"/>
  <c r="BS13"/>
  <c r="BR10"/>
  <c r="BR3"/>
  <c r="BR13"/>
  <c r="BQ10"/>
  <c r="BQ3"/>
  <c r="BQ13"/>
  <c r="BP10"/>
  <c r="BP3"/>
  <c r="BP13"/>
  <c r="BO10"/>
  <c r="BO3"/>
  <c r="BO13"/>
  <c r="BN10"/>
  <c r="BN3"/>
  <c r="BN13"/>
  <c r="BM10"/>
  <c r="BM3"/>
  <c r="BM13"/>
  <c r="BL10"/>
  <c r="BL3"/>
  <c r="BL13"/>
  <c r="BK10"/>
  <c r="BK3"/>
  <c r="BK13"/>
  <c r="BJ10"/>
  <c r="BJ3"/>
  <c r="BJ13"/>
  <c r="BI10"/>
  <c r="BI3"/>
  <c r="BI13"/>
  <c r="BH10"/>
  <c r="BH3"/>
  <c r="BH13"/>
  <c r="BG10"/>
  <c r="BG3"/>
  <c r="BG13"/>
  <c r="BF10"/>
  <c r="BF3"/>
  <c r="BF13"/>
  <c r="BE10"/>
  <c r="BE3"/>
  <c r="BE13"/>
  <c r="BD10"/>
  <c r="BD3"/>
  <c r="BD13"/>
  <c r="BC10"/>
  <c r="BC3"/>
  <c r="BC13"/>
  <c r="BB10"/>
  <c r="BB3"/>
  <c r="BB13"/>
  <c r="BA10"/>
  <c r="BA3"/>
  <c r="BA13"/>
  <c r="AZ10"/>
  <c r="AZ3"/>
  <c r="AZ13"/>
  <c r="AY10"/>
  <c r="AY3"/>
  <c r="AY13"/>
  <c r="AX10"/>
  <c r="AX3"/>
  <c r="AX13"/>
  <c r="AW10"/>
  <c r="AW3"/>
  <c r="AW13"/>
  <c r="AV10"/>
  <c r="AV3"/>
  <c r="AV13"/>
  <c r="AU10"/>
  <c r="AU3"/>
  <c r="AU13"/>
  <c r="AT10"/>
  <c r="AT3"/>
  <c r="AT13"/>
  <c r="AS10"/>
  <c r="AS3"/>
  <c r="AS13"/>
  <c r="AR10"/>
  <c r="AR3"/>
  <c r="AR13"/>
  <c r="AQ10"/>
  <c r="AQ3"/>
  <c r="AQ13"/>
  <c r="AP10"/>
  <c r="AP3"/>
  <c r="AP13"/>
  <c r="AO10"/>
  <c r="AO3"/>
  <c r="AO13"/>
  <c r="AN10"/>
  <c r="AN3"/>
  <c r="AN13"/>
  <c r="AM10"/>
  <c r="AM3"/>
  <c r="AM13"/>
  <c r="AL10"/>
  <c r="AL3"/>
  <c r="AL13"/>
  <c r="AK10"/>
  <c r="AK3"/>
  <c r="AK13"/>
  <c r="AJ10"/>
  <c r="AJ3"/>
  <c r="AJ13"/>
  <c r="AI10"/>
  <c r="AI3"/>
  <c r="AI13"/>
  <c r="AH10"/>
  <c r="AH3"/>
  <c r="AH13"/>
  <c r="AG10"/>
  <c r="AG3"/>
  <c r="AG13"/>
  <c r="AF10"/>
  <c r="AF3"/>
  <c r="AF13"/>
  <c r="AE10"/>
  <c r="AE3"/>
  <c r="AE13"/>
  <c r="AD10"/>
  <c r="AD3"/>
  <c r="AD13"/>
  <c r="AC10"/>
  <c r="AC3"/>
  <c r="AC13"/>
  <c r="AB10"/>
  <c r="AB3"/>
  <c r="AB13"/>
  <c r="AA10"/>
  <c r="AA3"/>
  <c r="AA13"/>
  <c r="Z10"/>
  <c r="Z3"/>
  <c r="Z13"/>
  <c r="Y10"/>
  <c r="Y3"/>
  <c r="Y13"/>
  <c r="X10"/>
  <c r="X3"/>
  <c r="X13"/>
  <c r="W10"/>
  <c r="W3"/>
  <c r="W13"/>
  <c r="V10"/>
  <c r="V3"/>
  <c r="V13"/>
  <c r="U10"/>
  <c r="U3"/>
  <c r="U13"/>
  <c r="T10"/>
  <c r="T3"/>
  <c r="T13"/>
  <c r="S10"/>
  <c r="S3"/>
  <c r="S13"/>
  <c r="R10"/>
  <c r="R3"/>
  <c r="R13"/>
  <c r="Q10"/>
  <c r="Q3"/>
  <c r="Q13"/>
  <c r="P10"/>
  <c r="P3"/>
  <c r="P13"/>
  <c r="O10"/>
  <c r="O3"/>
  <c r="O13"/>
  <c r="N10"/>
  <c r="N3"/>
  <c r="N13"/>
  <c r="M10"/>
  <c r="M3"/>
  <c r="M13"/>
  <c r="L10"/>
  <c r="L3"/>
  <c r="L13"/>
  <c r="K10"/>
  <c r="K3"/>
  <c r="K13"/>
  <c r="J10"/>
  <c r="J3"/>
  <c r="J13"/>
  <c r="I10"/>
  <c r="I3"/>
  <c r="I13"/>
  <c r="H10"/>
  <c r="H3"/>
  <c r="H13"/>
  <c r="G10"/>
  <c r="G3"/>
  <c r="G13"/>
  <c r="F10"/>
  <c r="F3"/>
  <c r="F13"/>
  <c r="E10"/>
  <c r="E3"/>
  <c r="E13"/>
  <c r="D10"/>
  <c r="D3"/>
  <c r="D13"/>
  <c r="C10"/>
  <c r="C3"/>
  <c r="C13"/>
  <c r="B10"/>
  <c r="B3"/>
  <c r="B13"/>
  <c r="EV6"/>
  <c r="EU6"/>
  <c r="ET6"/>
  <c r="ES6"/>
  <c r="ER6"/>
  <c r="EQ6"/>
  <c r="EP6"/>
  <c r="EP3"/>
  <c r="EP13"/>
  <c r="EQ3"/>
  <c r="EQ13"/>
  <c r="ER3"/>
  <c r="ER13"/>
  <c r="ES3"/>
  <c r="ES13"/>
  <c r="ET3"/>
  <c r="ET13"/>
  <c r="EU3"/>
  <c r="EU13"/>
  <c r="EV3"/>
  <c r="EV13"/>
  <c r="EP47"/>
  <c r="EP43"/>
  <c r="EP48"/>
  <c r="EQ47"/>
  <c r="EQ43"/>
  <c r="EQ48"/>
  <c r="ER47"/>
  <c r="ER43"/>
  <c r="ER48"/>
  <c r="ES47"/>
  <c r="ES43"/>
  <c r="ES48"/>
  <c r="ET47"/>
  <c r="ET43"/>
  <c r="ET48"/>
  <c r="EU47"/>
  <c r="EU43"/>
  <c r="EU48"/>
  <c r="EV47"/>
  <c r="EV43"/>
  <c r="EV48"/>
  <c r="E31" i="20"/>
  <c r="M33"/>
  <c r="M34"/>
  <c r="M35"/>
  <c r="K32"/>
  <c r="K33"/>
  <c r="K34"/>
  <c r="K35"/>
  <c r="K36"/>
  <c r="K37"/>
  <c r="I32"/>
  <c r="I33"/>
  <c r="I34"/>
  <c r="I35"/>
  <c r="H32"/>
  <c r="H33"/>
  <c r="H34"/>
  <c r="H35"/>
  <c r="H36"/>
  <c r="H37"/>
  <c r="G33"/>
  <c r="G34"/>
  <c r="G35"/>
  <c r="F32"/>
  <c r="F33"/>
  <c r="F34"/>
  <c r="F35"/>
  <c r="F36"/>
  <c r="F37"/>
  <c r="D33"/>
  <c r="D34"/>
  <c r="D35"/>
  <c r="B36"/>
  <c r="B35"/>
  <c r="B34"/>
  <c r="B33"/>
  <c r="B32"/>
  <c r="C20"/>
  <c r="C22"/>
  <c r="C25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M36"/>
  <c r="M32"/>
  <c r="M37"/>
  <c r="L33"/>
  <c r="L34"/>
  <c r="L35"/>
  <c r="L36"/>
  <c r="L32"/>
  <c r="L37"/>
  <c r="J33"/>
  <c r="J34"/>
  <c r="J35"/>
  <c r="I36"/>
  <c r="I37"/>
  <c r="G36"/>
  <c r="G32"/>
  <c r="G37"/>
  <c r="D32"/>
  <c r="D36"/>
  <c r="D37"/>
  <c r="C21"/>
  <c r="C23"/>
  <c r="C26"/>
  <c r="C27"/>
  <c r="J36"/>
  <c r="J32"/>
  <c r="J37"/>
  <c r="C24"/>
  <c r="EV6"/>
  <c r="EV7"/>
  <c r="EV8"/>
  <c r="EU6"/>
  <c r="EU7"/>
  <c r="EU8"/>
  <c r="ET6"/>
  <c r="ET7"/>
  <c r="ET8"/>
  <c r="ES6"/>
  <c r="ES7"/>
  <c r="ES8"/>
  <c r="ER6"/>
  <c r="ER7"/>
  <c r="ER8"/>
  <c r="EQ6"/>
  <c r="EQ7"/>
  <c r="EQ8"/>
  <c r="EP6"/>
  <c r="EP7"/>
  <c r="EP8"/>
  <c r="EO6"/>
  <c r="EO7"/>
  <c r="EO8"/>
  <c r="EN6"/>
  <c r="EN7"/>
  <c r="EN8"/>
  <c r="EM6"/>
  <c r="EM7"/>
  <c r="EM8"/>
  <c r="EL6"/>
  <c r="EL7"/>
  <c r="EL8"/>
  <c r="EK6"/>
  <c r="EK7"/>
  <c r="EK8"/>
  <c r="EJ6"/>
  <c r="EJ7"/>
  <c r="EJ8"/>
  <c r="EI6"/>
  <c r="EI7"/>
  <c r="EI8"/>
  <c r="EH6"/>
  <c r="EH7"/>
  <c r="EH8"/>
  <c r="EG6"/>
  <c r="EG7"/>
  <c r="EG8"/>
  <c r="EF6"/>
  <c r="EF7"/>
  <c r="EF8"/>
  <c r="EE6"/>
  <c r="EE7"/>
  <c r="EE8"/>
  <c r="ED6"/>
  <c r="ED7"/>
  <c r="ED8"/>
  <c r="EC6"/>
  <c r="EC7"/>
  <c r="EC8"/>
  <c r="EB6"/>
  <c r="EB7"/>
  <c r="EB8"/>
  <c r="EA6"/>
  <c r="EA7"/>
  <c r="EA8"/>
  <c r="DZ6"/>
  <c r="DZ7"/>
  <c r="DZ8"/>
  <c r="DY6"/>
  <c r="DY7"/>
  <c r="DY8"/>
  <c r="DX6"/>
  <c r="DX7"/>
  <c r="DX8"/>
  <c r="DW6"/>
  <c r="DW7"/>
  <c r="DW8"/>
  <c r="DV6"/>
  <c r="DV7"/>
  <c r="DV8"/>
  <c r="DU6"/>
  <c r="DU7"/>
  <c r="DU8"/>
  <c r="DT6"/>
  <c r="DT7"/>
  <c r="DT8"/>
  <c r="DS6"/>
  <c r="DS7"/>
  <c r="DS8"/>
  <c r="DR6"/>
  <c r="DR7"/>
  <c r="DR8"/>
  <c r="DQ6"/>
  <c r="DQ7"/>
  <c r="DQ8"/>
  <c r="DP6"/>
  <c r="DP7"/>
  <c r="DP8"/>
  <c r="DO6"/>
  <c r="DO7"/>
  <c r="DO8"/>
  <c r="DN6"/>
  <c r="DN7"/>
  <c r="DN8"/>
  <c r="DM6"/>
  <c r="DM7"/>
  <c r="DM8"/>
  <c r="DL6"/>
  <c r="DL7"/>
  <c r="DL8"/>
  <c r="DK6"/>
  <c r="DK7"/>
  <c r="DK8"/>
  <c r="DJ6"/>
  <c r="DJ7"/>
  <c r="DJ8"/>
  <c r="DI6"/>
  <c r="DI7"/>
  <c r="DI8"/>
  <c r="DH6"/>
  <c r="DH7"/>
  <c r="DH8"/>
  <c r="DG6"/>
  <c r="DG7"/>
  <c r="DG8"/>
  <c r="DF6"/>
  <c r="DF7"/>
  <c r="DF8"/>
  <c r="DE6"/>
  <c r="DE7"/>
  <c r="DE8"/>
  <c r="DD6"/>
  <c r="DD7"/>
  <c r="DD8"/>
  <c r="DC6"/>
  <c r="DC7"/>
  <c r="DC8"/>
  <c r="DB6"/>
  <c r="DB7"/>
  <c r="DB8"/>
  <c r="DA6"/>
  <c r="DA7"/>
  <c r="DA8"/>
  <c r="CZ6"/>
  <c r="CZ7"/>
  <c r="CZ8"/>
  <c r="CY6"/>
  <c r="CY7"/>
  <c r="CY8"/>
  <c r="CX6"/>
  <c r="CX7"/>
  <c r="CX8"/>
  <c r="CW6"/>
  <c r="CW7"/>
  <c r="CW8"/>
  <c r="CV6"/>
  <c r="CV7"/>
  <c r="CV8"/>
  <c r="CU6"/>
  <c r="CU7"/>
  <c r="CU8"/>
  <c r="CT6"/>
  <c r="CT7"/>
  <c r="CT8"/>
  <c r="CS6"/>
  <c r="CS7"/>
  <c r="CS8"/>
  <c r="CR6"/>
  <c r="CR7"/>
  <c r="CR8"/>
  <c r="CQ6"/>
  <c r="CQ7"/>
  <c r="CQ8"/>
  <c r="CP6"/>
  <c r="CP7"/>
  <c r="CP8"/>
  <c r="CO6"/>
  <c r="CO7"/>
  <c r="CO8"/>
  <c r="CN6"/>
  <c r="CN7"/>
  <c r="CN8"/>
  <c r="CM6"/>
  <c r="CM7"/>
  <c r="CM8"/>
  <c r="CL6"/>
  <c r="CL7"/>
  <c r="CL8"/>
  <c r="CK6"/>
  <c r="CK7"/>
  <c r="CK8"/>
  <c r="CJ6"/>
  <c r="CJ7"/>
  <c r="CJ8"/>
  <c r="CI6"/>
  <c r="CI7"/>
  <c r="CI8"/>
  <c r="CH6"/>
  <c r="CH7"/>
  <c r="CH8"/>
  <c r="CG6"/>
  <c r="CG7"/>
  <c r="CG8"/>
  <c r="CF6"/>
  <c r="CF7"/>
  <c r="CF8"/>
  <c r="CE6"/>
  <c r="CE7"/>
  <c r="CE8"/>
  <c r="CD6"/>
  <c r="CD7"/>
  <c r="CD8"/>
  <c r="CC6"/>
  <c r="CC7"/>
  <c r="CC8"/>
  <c r="CB6"/>
  <c r="CB7"/>
  <c r="CB8"/>
  <c r="CA6"/>
  <c r="CA7"/>
  <c r="CA8"/>
  <c r="BZ6"/>
  <c r="BZ7"/>
  <c r="BZ8"/>
  <c r="BY6"/>
  <c r="BY7"/>
  <c r="BY8"/>
  <c r="BX6"/>
  <c r="BX7"/>
  <c r="BX8"/>
  <c r="BW6"/>
  <c r="BW7"/>
  <c r="BW8"/>
  <c r="BV6"/>
  <c r="BV7"/>
  <c r="BV8"/>
  <c r="BU6"/>
  <c r="BU7"/>
  <c r="BU8"/>
  <c r="BT6"/>
  <c r="BT7"/>
  <c r="BT8"/>
  <c r="BS6"/>
  <c r="BS7"/>
  <c r="BS8"/>
  <c r="BR6"/>
  <c r="BR7"/>
  <c r="BR8"/>
  <c r="BQ6"/>
  <c r="BQ7"/>
  <c r="BQ8"/>
  <c r="BP6"/>
  <c r="BP7"/>
  <c r="BP8"/>
  <c r="BO6"/>
  <c r="BO7"/>
  <c r="BO8"/>
  <c r="BN6"/>
  <c r="BN7"/>
  <c r="BN8"/>
  <c r="BM6"/>
  <c r="BM7"/>
  <c r="BM8"/>
  <c r="BL6"/>
  <c r="BL7"/>
  <c r="BL8"/>
  <c r="BK6"/>
  <c r="BK7"/>
  <c r="BK8"/>
  <c r="BJ6"/>
  <c r="BJ7"/>
  <c r="BJ8"/>
  <c r="BI6"/>
  <c r="BI7"/>
  <c r="BI8"/>
  <c r="BH6"/>
  <c r="BH7"/>
  <c r="BH8"/>
  <c r="BG6"/>
  <c r="BG7"/>
  <c r="BG8"/>
  <c r="BF6"/>
  <c r="BF7"/>
  <c r="BF8"/>
  <c r="BE6"/>
  <c r="BE7"/>
  <c r="BE8"/>
  <c r="BD6"/>
  <c r="BD7"/>
  <c r="BD8"/>
  <c r="BC6"/>
  <c r="BC7"/>
  <c r="BC8"/>
  <c r="BB6"/>
  <c r="BB7"/>
  <c r="BB8"/>
  <c r="BA6"/>
  <c r="BA7"/>
  <c r="BA8"/>
  <c r="AZ6"/>
  <c r="AZ7"/>
  <c r="AZ8"/>
  <c r="AY6"/>
  <c r="AY7"/>
  <c r="AY8"/>
  <c r="AX6"/>
  <c r="AX7"/>
  <c r="AX8"/>
  <c r="AW6"/>
  <c r="AW7"/>
  <c r="AW8"/>
  <c r="AV6"/>
  <c r="AV7"/>
  <c r="AV8"/>
  <c r="AU6"/>
  <c r="AU7"/>
  <c r="AU8"/>
  <c r="AT6"/>
  <c r="AT7"/>
  <c r="AT8"/>
  <c r="AS6"/>
  <c r="AS7"/>
  <c r="AS8"/>
  <c r="AR6"/>
  <c r="AR7"/>
  <c r="AR8"/>
  <c r="AQ6"/>
  <c r="AQ7"/>
  <c r="AQ8"/>
  <c r="AP6"/>
  <c r="AP7"/>
  <c r="AP8"/>
  <c r="AO6"/>
  <c r="AO7"/>
  <c r="AO8"/>
  <c r="AN6"/>
  <c r="AN7"/>
  <c r="AN8"/>
  <c r="AM6"/>
  <c r="AM7"/>
  <c r="AM8"/>
  <c r="AL6"/>
  <c r="AL7"/>
  <c r="AL8"/>
  <c r="AK6"/>
  <c r="AK7"/>
  <c r="AK8"/>
  <c r="AJ6"/>
  <c r="AJ7"/>
  <c r="AJ8"/>
  <c r="AI6"/>
  <c r="AI7"/>
  <c r="AI8"/>
  <c r="AH6"/>
  <c r="AH7"/>
  <c r="AH8"/>
  <c r="AG6"/>
  <c r="AG7"/>
  <c r="AG8"/>
  <c r="AF6"/>
  <c r="AF7"/>
  <c r="AF8"/>
  <c r="AE6"/>
  <c r="AE7"/>
  <c r="AE8"/>
  <c r="AD6"/>
  <c r="AD7"/>
  <c r="AD8"/>
  <c r="AC6"/>
  <c r="AC7"/>
  <c r="AC8"/>
  <c r="AB6"/>
  <c r="AB7"/>
  <c r="AB8"/>
  <c r="AA6"/>
  <c r="AA7"/>
  <c r="AA8"/>
  <c r="Z6"/>
  <c r="Z7"/>
  <c r="Z8"/>
  <c r="Y6"/>
  <c r="Y7"/>
  <c r="Y8"/>
  <c r="X6"/>
  <c r="X7"/>
  <c r="X8"/>
  <c r="W6"/>
  <c r="W7"/>
  <c r="W8"/>
  <c r="V6"/>
  <c r="V7"/>
  <c r="V8"/>
  <c r="U6"/>
  <c r="U7"/>
  <c r="U8"/>
  <c r="T6"/>
  <c r="T7"/>
  <c r="T8"/>
  <c r="S6"/>
  <c r="S7"/>
  <c r="S8"/>
  <c r="R6"/>
  <c r="R7"/>
  <c r="R8"/>
  <c r="Q6"/>
  <c r="Q7"/>
  <c r="Q8"/>
  <c r="P6"/>
  <c r="P7"/>
  <c r="P8"/>
  <c r="O6"/>
  <c r="O7"/>
  <c r="O8"/>
  <c r="N6"/>
  <c r="N7"/>
  <c r="N8"/>
  <c r="M6"/>
  <c r="M7"/>
  <c r="M8"/>
  <c r="L6"/>
  <c r="L7"/>
  <c r="L8"/>
  <c r="K6"/>
  <c r="K7"/>
  <c r="K8"/>
  <c r="J6"/>
  <c r="J7"/>
  <c r="J8"/>
  <c r="I6"/>
  <c r="I7"/>
  <c r="I8"/>
  <c r="H6"/>
  <c r="H7"/>
  <c r="H8"/>
  <c r="G6"/>
  <c r="G7"/>
  <c r="G8"/>
  <c r="F6"/>
  <c r="F7"/>
  <c r="F8"/>
  <c r="E6"/>
  <c r="E7"/>
  <c r="E8"/>
  <c r="D6"/>
  <c r="D7"/>
  <c r="D8"/>
  <c r="C6"/>
  <c r="C7"/>
  <c r="C8"/>
  <c r="B8"/>
  <c r="B7"/>
  <c r="B6"/>
  <c r="E36"/>
  <c r="E32"/>
  <c r="E33"/>
  <c r="E34"/>
  <c r="E35"/>
  <c r="E37"/>
  <c r="C33"/>
  <c r="C34"/>
  <c r="C35"/>
  <c r="EO9"/>
  <c r="EO5"/>
  <c r="EO13"/>
  <c r="EN9"/>
  <c r="EN5"/>
  <c r="EN13"/>
  <c r="EM9"/>
  <c r="EM5"/>
  <c r="EM13"/>
  <c r="EL9"/>
  <c r="EL5"/>
  <c r="EL13"/>
  <c r="EK9"/>
  <c r="EK5"/>
  <c r="EK13"/>
  <c r="EJ9"/>
  <c r="EJ5"/>
  <c r="EJ13"/>
  <c r="EI9"/>
  <c r="EI5"/>
  <c r="EI13"/>
  <c r="EH9"/>
  <c r="EH5"/>
  <c r="EH13"/>
  <c r="EG9"/>
  <c r="EG5"/>
  <c r="EG13"/>
  <c r="EF9"/>
  <c r="EF5"/>
  <c r="EF13"/>
  <c r="EE9"/>
  <c r="EE5"/>
  <c r="EE13"/>
  <c r="ED9"/>
  <c r="ED5"/>
  <c r="ED13"/>
  <c r="EC9"/>
  <c r="EC5"/>
  <c r="EC13"/>
  <c r="EB9"/>
  <c r="EB5"/>
  <c r="EB13"/>
  <c r="EA9"/>
  <c r="EA5"/>
  <c r="EA13"/>
  <c r="DZ9"/>
  <c r="DZ5"/>
  <c r="DZ13"/>
  <c r="DY9"/>
  <c r="DY5"/>
  <c r="DY13"/>
  <c r="DX9"/>
  <c r="DX5"/>
  <c r="DX13"/>
  <c r="DW9"/>
  <c r="DW5"/>
  <c r="DW13"/>
  <c r="DV9"/>
  <c r="DV5"/>
  <c r="DV13"/>
  <c r="DU9"/>
  <c r="DU5"/>
  <c r="DU13"/>
  <c r="DT9"/>
  <c r="DT5"/>
  <c r="DT13"/>
  <c r="DS9"/>
  <c r="DS5"/>
  <c r="DS13"/>
  <c r="DR9"/>
  <c r="DR5"/>
  <c r="DR13"/>
  <c r="DQ9"/>
  <c r="DQ5"/>
  <c r="DQ13"/>
  <c r="DP9"/>
  <c r="DP5"/>
  <c r="DP13"/>
  <c r="DO9"/>
  <c r="DO5"/>
  <c r="DO13"/>
  <c r="DN9"/>
  <c r="DN5"/>
  <c r="DN13"/>
  <c r="DM9"/>
  <c r="DM5"/>
  <c r="DM13"/>
  <c r="DL9"/>
  <c r="DL5"/>
  <c r="DL13"/>
  <c r="DK9"/>
  <c r="DK5"/>
  <c r="DK13"/>
  <c r="DJ9"/>
  <c r="DJ5"/>
  <c r="DJ13"/>
  <c r="DI9"/>
  <c r="DI5"/>
  <c r="DI13"/>
  <c r="DH9"/>
  <c r="DH5"/>
  <c r="DH13"/>
  <c r="DG9"/>
  <c r="DG5"/>
  <c r="DG13"/>
  <c r="DF9"/>
  <c r="DF5"/>
  <c r="DF13"/>
  <c r="DE9"/>
  <c r="DE5"/>
  <c r="DE13"/>
  <c r="DD9"/>
  <c r="DD5"/>
  <c r="DD13"/>
  <c r="DC9"/>
  <c r="DC5"/>
  <c r="DC13"/>
  <c r="DB9"/>
  <c r="DB5"/>
  <c r="DB13"/>
  <c r="DA9"/>
  <c r="DA5"/>
  <c r="DA13"/>
  <c r="CZ9"/>
  <c r="CZ5"/>
  <c r="CZ13"/>
  <c r="CY9"/>
  <c r="CY5"/>
  <c r="CY13"/>
  <c r="CX9"/>
  <c r="CX5"/>
  <c r="CX13"/>
  <c r="CW9"/>
  <c r="CW5"/>
  <c r="CW13"/>
  <c r="CV9"/>
  <c r="CV5"/>
  <c r="CV13"/>
  <c r="CU9"/>
  <c r="CU5"/>
  <c r="CU13"/>
  <c r="CT9"/>
  <c r="CT5"/>
  <c r="CT13"/>
  <c r="CS9"/>
  <c r="CS5"/>
  <c r="CS13"/>
  <c r="CR9"/>
  <c r="CR5"/>
  <c r="CR13"/>
  <c r="CQ9"/>
  <c r="CQ5"/>
  <c r="CQ13"/>
  <c r="CP9"/>
  <c r="CP5"/>
  <c r="CP13"/>
  <c r="CO9"/>
  <c r="CO5"/>
  <c r="CO13"/>
  <c r="CN9"/>
  <c r="CN5"/>
  <c r="CN13"/>
  <c r="CM9"/>
  <c r="CM5"/>
  <c r="CM13"/>
  <c r="CL9"/>
  <c r="CL5"/>
  <c r="CL13"/>
  <c r="CK9"/>
  <c r="CK5"/>
  <c r="CK13"/>
  <c r="CJ9"/>
  <c r="CJ5"/>
  <c r="CJ13"/>
  <c r="CI9"/>
  <c r="CI5"/>
  <c r="CI13"/>
  <c r="CH9"/>
  <c r="CH5"/>
  <c r="CH13"/>
  <c r="CG9"/>
  <c r="CG5"/>
  <c r="CG13"/>
  <c r="CF9"/>
  <c r="CF5"/>
  <c r="CF13"/>
  <c r="CE9"/>
  <c r="CE5"/>
  <c r="CE13"/>
  <c r="CD9"/>
  <c r="CD5"/>
  <c r="CD13"/>
  <c r="CC9"/>
  <c r="CC5"/>
  <c r="CC13"/>
  <c r="CB9"/>
  <c r="CB5"/>
  <c r="CB13"/>
  <c r="CA9"/>
  <c r="CA5"/>
  <c r="CA13"/>
  <c r="BZ9"/>
  <c r="BZ5"/>
  <c r="BZ13"/>
  <c r="BY9"/>
  <c r="BY5"/>
  <c r="BY13"/>
  <c r="BX9"/>
  <c r="BX5"/>
  <c r="BX13"/>
  <c r="BW9"/>
  <c r="BW5"/>
  <c r="BW13"/>
  <c r="BV9"/>
  <c r="BV5"/>
  <c r="BV13"/>
  <c r="BU9"/>
  <c r="BU5"/>
  <c r="BU13"/>
  <c r="BT9"/>
  <c r="BT5"/>
  <c r="BT13"/>
  <c r="BS9"/>
  <c r="BS5"/>
  <c r="BS13"/>
  <c r="BR9"/>
  <c r="BR5"/>
  <c r="BR13"/>
  <c r="BQ9"/>
  <c r="BQ5"/>
  <c r="BQ13"/>
  <c r="BP9"/>
  <c r="BP5"/>
  <c r="BP13"/>
  <c r="BO9"/>
  <c r="BO5"/>
  <c r="BO13"/>
  <c r="BN9"/>
  <c r="BN5"/>
  <c r="BN13"/>
  <c r="BM9"/>
  <c r="BM5"/>
  <c r="BM13"/>
  <c r="BL9"/>
  <c r="BL5"/>
  <c r="BL13"/>
  <c r="BK9"/>
  <c r="BK5"/>
  <c r="BK13"/>
  <c r="BJ9"/>
  <c r="BJ5"/>
  <c r="BJ13"/>
  <c r="BI9"/>
  <c r="BI5"/>
  <c r="BI13"/>
  <c r="BH9"/>
  <c r="BH5"/>
  <c r="BH13"/>
  <c r="BG9"/>
  <c r="BG5"/>
  <c r="BG13"/>
  <c r="BF9"/>
  <c r="BF5"/>
  <c r="BF13"/>
  <c r="BE9"/>
  <c r="BE5"/>
  <c r="BE13"/>
  <c r="BD9"/>
  <c r="BD5"/>
  <c r="BD13"/>
  <c r="BC9"/>
  <c r="BC5"/>
  <c r="BC13"/>
  <c r="BB9"/>
  <c r="BB5"/>
  <c r="BB13"/>
  <c r="BA9"/>
  <c r="BA5"/>
  <c r="BA13"/>
  <c r="AZ9"/>
  <c r="AZ5"/>
  <c r="AZ13"/>
  <c r="AY9"/>
  <c r="AY5"/>
  <c r="AY13"/>
  <c r="AX9"/>
  <c r="AX5"/>
  <c r="AX13"/>
  <c r="AW9"/>
  <c r="AW5"/>
  <c r="AW13"/>
  <c r="AV9"/>
  <c r="AV5"/>
  <c r="AV13"/>
  <c r="AU9"/>
  <c r="AU5"/>
  <c r="AU13"/>
  <c r="AT9"/>
  <c r="AT5"/>
  <c r="AT13"/>
  <c r="AS9"/>
  <c r="AS5"/>
  <c r="AS13"/>
  <c r="AR9"/>
  <c r="AR5"/>
  <c r="AR13"/>
  <c r="AQ9"/>
  <c r="AQ5"/>
  <c r="AQ13"/>
  <c r="AP9"/>
  <c r="AP5"/>
  <c r="AP13"/>
  <c r="AO9"/>
  <c r="AO5"/>
  <c r="AO13"/>
  <c r="AN9"/>
  <c r="AN5"/>
  <c r="AN13"/>
  <c r="AM9"/>
  <c r="AM5"/>
  <c r="AM13"/>
  <c r="AL9"/>
  <c r="AL5"/>
  <c r="AL13"/>
  <c r="AK9"/>
  <c r="AK5"/>
  <c r="AK13"/>
  <c r="AJ9"/>
  <c r="AJ5"/>
  <c r="AJ13"/>
  <c r="AI9"/>
  <c r="AI5"/>
  <c r="AI13"/>
  <c r="AH9"/>
  <c r="AH5"/>
  <c r="AH13"/>
  <c r="AG9"/>
  <c r="AG5"/>
  <c r="AG13"/>
  <c r="AF9"/>
  <c r="AF5"/>
  <c r="AF13"/>
  <c r="AE9"/>
  <c r="AE5"/>
  <c r="AE13"/>
  <c r="AD9"/>
  <c r="AD5"/>
  <c r="AD13"/>
  <c r="AC9"/>
  <c r="AC5"/>
  <c r="AC13"/>
  <c r="AB9"/>
  <c r="AB5"/>
  <c r="AB13"/>
  <c r="AA9"/>
  <c r="AA5"/>
  <c r="AA13"/>
  <c r="Z9"/>
  <c r="Z5"/>
  <c r="Z13"/>
  <c r="Y9"/>
  <c r="Y5"/>
  <c r="Y13"/>
  <c r="X9"/>
  <c r="X5"/>
  <c r="X13"/>
  <c r="W9"/>
  <c r="W5"/>
  <c r="W13"/>
  <c r="V9"/>
  <c r="V5"/>
  <c r="V13"/>
  <c r="U9"/>
  <c r="U5"/>
  <c r="U13"/>
  <c r="T9"/>
  <c r="T5"/>
  <c r="T13"/>
  <c r="S9"/>
  <c r="S5"/>
  <c r="S13"/>
  <c r="R9"/>
  <c r="R5"/>
  <c r="R13"/>
  <c r="Q9"/>
  <c r="Q5"/>
  <c r="Q13"/>
  <c r="P9"/>
  <c r="P5"/>
  <c r="P13"/>
  <c r="O9"/>
  <c r="O5"/>
  <c r="O13"/>
  <c r="N9"/>
  <c r="N5"/>
  <c r="N13"/>
  <c r="M9"/>
  <c r="M5"/>
  <c r="M13"/>
  <c r="L9"/>
  <c r="L5"/>
  <c r="L13"/>
  <c r="K9"/>
  <c r="K5"/>
  <c r="K13"/>
  <c r="J9"/>
  <c r="J5"/>
  <c r="J13"/>
  <c r="I9"/>
  <c r="I5"/>
  <c r="I13"/>
  <c r="H9"/>
  <c r="H5"/>
  <c r="H13"/>
  <c r="G9"/>
  <c r="G5"/>
  <c r="G13"/>
  <c r="F9"/>
  <c r="F5"/>
  <c r="F13"/>
  <c r="E9"/>
  <c r="E5"/>
  <c r="E13"/>
  <c r="D9"/>
  <c r="D5"/>
  <c r="D13"/>
  <c r="C9"/>
  <c r="C5"/>
  <c r="C13"/>
  <c r="C36"/>
  <c r="C32"/>
  <c r="C37"/>
  <c r="C19"/>
  <c r="C18"/>
  <c r="C28"/>
  <c r="B15"/>
  <c r="B9"/>
  <c r="B5"/>
  <c r="B13"/>
  <c r="EP9"/>
  <c r="EQ9"/>
  <c r="ER9"/>
  <c r="ES9"/>
  <c r="ET9"/>
  <c r="EU9"/>
  <c r="EV9"/>
  <c r="EV10"/>
  <c r="EV5"/>
  <c r="EV13"/>
  <c r="EU10"/>
  <c r="EU5"/>
  <c r="EU13"/>
  <c r="ET10"/>
  <c r="ET5"/>
  <c r="ET13"/>
  <c r="ES10"/>
  <c r="ES5"/>
  <c r="ES13"/>
  <c r="ER10"/>
  <c r="ER5"/>
  <c r="ER13"/>
  <c r="EQ10"/>
  <c r="EQ5"/>
  <c r="EQ13"/>
  <c r="EP10"/>
  <c r="EP5"/>
  <c r="EP13"/>
  <c r="B538" i="10"/>
  <c r="B536"/>
  <c r="B537"/>
  <c r="B539"/>
  <c r="B540"/>
  <c r="B543"/>
  <c r="B544"/>
  <c r="EV536"/>
  <c r="EV537"/>
  <c r="EV539"/>
  <c r="EV540"/>
  <c r="EU536"/>
  <c r="EU537"/>
  <c r="EU539"/>
  <c r="EU540"/>
  <c r="ET536"/>
  <c r="ET537"/>
  <c r="ET539"/>
  <c r="ET540"/>
  <c r="ES536"/>
  <c r="ES537"/>
  <c r="ES539"/>
  <c r="ES540"/>
  <c r="ER536"/>
  <c r="ER537"/>
  <c r="ER539"/>
  <c r="ER540"/>
  <c r="EQ536"/>
  <c r="EQ537"/>
  <c r="EQ539"/>
  <c r="EQ540"/>
  <c r="EP536"/>
  <c r="EP537"/>
  <c r="EP539"/>
  <c r="EP540"/>
  <c r="EO536"/>
  <c r="EO537"/>
  <c r="EO539"/>
  <c r="EO540"/>
  <c r="EN536"/>
  <c r="EN537"/>
  <c r="EN539"/>
  <c r="EN540"/>
  <c r="EM536"/>
  <c r="EM537"/>
  <c r="EM539"/>
  <c r="EM540"/>
  <c r="EL536"/>
  <c r="EL537"/>
  <c r="EL539"/>
  <c r="EL540"/>
  <c r="EK536"/>
  <c r="EK537"/>
  <c r="EK539"/>
  <c r="EK540"/>
  <c r="EJ536"/>
  <c r="EJ537"/>
  <c r="EJ539"/>
  <c r="EJ540"/>
  <c r="EI536"/>
  <c r="EI537"/>
  <c r="EI539"/>
  <c r="EI540"/>
  <c r="EH536"/>
  <c r="EH537"/>
  <c r="EH539"/>
  <c r="EH540"/>
  <c r="EG536"/>
  <c r="EG537"/>
  <c r="EG539"/>
  <c r="EG540"/>
  <c r="EF536"/>
  <c r="EF537"/>
  <c r="EF539"/>
  <c r="EF540"/>
  <c r="EE536"/>
  <c r="EE537"/>
  <c r="EE539"/>
  <c r="EE540"/>
  <c r="ED536"/>
  <c r="ED537"/>
  <c r="ED539"/>
  <c r="ED540"/>
  <c r="EC536"/>
  <c r="EC537"/>
  <c r="EC539"/>
  <c r="EC540"/>
  <c r="EB536"/>
  <c r="EB537"/>
  <c r="EB539"/>
  <c r="EB540"/>
  <c r="EA536"/>
  <c r="EA537"/>
  <c r="EA539"/>
  <c r="EA540"/>
  <c r="DZ536"/>
  <c r="DZ537"/>
  <c r="DZ539"/>
  <c r="DZ540"/>
  <c r="DY536"/>
  <c r="DY537"/>
  <c r="DY539"/>
  <c r="DY540"/>
  <c r="DX536"/>
  <c r="DX537"/>
  <c r="DX539"/>
  <c r="DX540"/>
  <c r="DW536"/>
  <c r="DW537"/>
  <c r="DW539"/>
  <c r="DW540"/>
  <c r="DV536"/>
  <c r="DV537"/>
  <c r="DV539"/>
  <c r="DV540"/>
  <c r="DU536"/>
  <c r="DU537"/>
  <c r="DU539"/>
  <c r="DU540"/>
  <c r="DT536"/>
  <c r="DT537"/>
  <c r="DT539"/>
  <c r="DT540"/>
  <c r="DS536"/>
  <c r="DS537"/>
  <c r="DS539"/>
  <c r="DS540"/>
  <c r="DR536"/>
  <c r="DR537"/>
  <c r="DR539"/>
  <c r="DR540"/>
  <c r="DQ536"/>
  <c r="DQ537"/>
  <c r="DQ539"/>
  <c r="DQ540"/>
  <c r="DP536"/>
  <c r="DP537"/>
  <c r="DP539"/>
  <c r="DP540"/>
  <c r="DO536"/>
  <c r="DO537"/>
  <c r="DO539"/>
  <c r="DO540"/>
  <c r="DN536"/>
  <c r="DN537"/>
  <c r="DN539"/>
  <c r="DN540"/>
  <c r="DM536"/>
  <c r="DM537"/>
  <c r="DM539"/>
  <c r="DM540"/>
  <c r="DL536"/>
  <c r="DL537"/>
  <c r="DL539"/>
  <c r="DL540"/>
  <c r="DK536"/>
  <c r="DK537"/>
  <c r="DK539"/>
  <c r="DK540"/>
  <c r="DJ536"/>
  <c r="DJ537"/>
  <c r="DJ539"/>
  <c r="DJ540"/>
  <c r="DI536"/>
  <c r="DI537"/>
  <c r="DI539"/>
  <c r="DI540"/>
  <c r="DH536"/>
  <c r="DH537"/>
  <c r="DH539"/>
  <c r="DH540"/>
  <c r="DG536"/>
  <c r="DG537"/>
  <c r="DG539"/>
  <c r="DG540"/>
  <c r="DF536"/>
  <c r="DF537"/>
  <c r="DF539"/>
  <c r="DF540"/>
  <c r="DE536"/>
  <c r="DE537"/>
  <c r="DE539"/>
  <c r="DE540"/>
  <c r="DD536"/>
  <c r="DD537"/>
  <c r="DD539"/>
  <c r="DD540"/>
  <c r="DC536"/>
  <c r="DC537"/>
  <c r="DC539"/>
  <c r="DC540"/>
  <c r="DB536"/>
  <c r="DB537"/>
  <c r="DB539"/>
  <c r="DB540"/>
  <c r="DA536"/>
  <c r="DA537"/>
  <c r="DA539"/>
  <c r="DA540"/>
  <c r="CZ536"/>
  <c r="CZ537"/>
  <c r="CZ539"/>
  <c r="CZ540"/>
  <c r="CY536"/>
  <c r="CY537"/>
  <c r="CY539"/>
  <c r="CY540"/>
  <c r="CX536"/>
  <c r="CX537"/>
  <c r="CX539"/>
  <c r="CX540"/>
  <c r="CW536"/>
  <c r="CW537"/>
  <c r="CW539"/>
  <c r="CW540"/>
  <c r="CV536"/>
  <c r="CV537"/>
  <c r="CV539"/>
  <c r="CV540"/>
  <c r="CU536"/>
  <c r="CU537"/>
  <c r="CU539"/>
  <c r="CU540"/>
  <c r="CT536"/>
  <c r="CT537"/>
  <c r="CT539"/>
  <c r="CT540"/>
  <c r="CS536"/>
  <c r="CS537"/>
  <c r="CS539"/>
  <c r="CS540"/>
  <c r="CR536"/>
  <c r="CR537"/>
  <c r="CR539"/>
  <c r="CR540"/>
  <c r="CQ536"/>
  <c r="CQ537"/>
  <c r="CQ539"/>
  <c r="CQ540"/>
  <c r="CP536"/>
  <c r="CP537"/>
  <c r="CP539"/>
  <c r="CP540"/>
  <c r="CO536"/>
  <c r="CO537"/>
  <c r="CO539"/>
  <c r="CO540"/>
  <c r="CN536"/>
  <c r="CN537"/>
  <c r="CN539"/>
  <c r="CN540"/>
  <c r="CM536"/>
  <c r="CM537"/>
  <c r="CM539"/>
  <c r="CM540"/>
  <c r="CL536"/>
  <c r="CL537"/>
  <c r="CL539"/>
  <c r="CL540"/>
  <c r="CK536"/>
  <c r="CK537"/>
  <c r="CK539"/>
  <c r="CK540"/>
  <c r="CJ536"/>
  <c r="CJ537"/>
  <c r="CJ539"/>
  <c r="CJ540"/>
  <c r="CI536"/>
  <c r="CI537"/>
  <c r="CI539"/>
  <c r="CI540"/>
  <c r="CH536"/>
  <c r="CH537"/>
  <c r="CH539"/>
  <c r="CH540"/>
  <c r="CG536"/>
  <c r="CG537"/>
  <c r="CG539"/>
  <c r="CG540"/>
  <c r="CF536"/>
  <c r="CF537"/>
  <c r="CF539"/>
  <c r="CF540"/>
  <c r="CE536"/>
  <c r="CE537"/>
  <c r="CE539"/>
  <c r="CE540"/>
  <c r="CD536"/>
  <c r="CD537"/>
  <c r="CD539"/>
  <c r="CD540"/>
  <c r="CC536"/>
  <c r="CC537"/>
  <c r="CC539"/>
  <c r="CC540"/>
  <c r="CB536"/>
  <c r="CB537"/>
  <c r="CB539"/>
  <c r="CB540"/>
  <c r="CA536"/>
  <c r="CA537"/>
  <c r="CA539"/>
  <c r="CA540"/>
  <c r="BZ536"/>
  <c r="BZ537"/>
  <c r="BZ539"/>
  <c r="BZ540"/>
  <c r="BY536"/>
  <c r="BY537"/>
  <c r="BY539"/>
  <c r="BY540"/>
  <c r="BX536"/>
  <c r="BX537"/>
  <c r="BX539"/>
  <c r="BX540"/>
  <c r="BW536"/>
  <c r="BW537"/>
  <c r="BW539"/>
  <c r="BW540"/>
  <c r="BV536"/>
  <c r="BV537"/>
  <c r="BV539"/>
  <c r="BV540"/>
  <c r="BU536"/>
  <c r="BU537"/>
  <c r="BU539"/>
  <c r="BU540"/>
  <c r="BT536"/>
  <c r="BT537"/>
  <c r="BT539"/>
  <c r="BT540"/>
  <c r="BS536"/>
  <c r="BS537"/>
  <c r="BS539"/>
  <c r="BS540"/>
  <c r="BR536"/>
  <c r="BR537"/>
  <c r="BR539"/>
  <c r="BR540"/>
  <c r="BQ536"/>
  <c r="BQ537"/>
  <c r="BQ539"/>
  <c r="BQ540"/>
  <c r="BP536"/>
  <c r="BP537"/>
  <c r="BP539"/>
  <c r="BP540"/>
  <c r="BO536"/>
  <c r="BO537"/>
  <c r="BO539"/>
  <c r="BO540"/>
  <c r="BN536"/>
  <c r="BN537"/>
  <c r="BN539"/>
  <c r="BN540"/>
  <c r="BM536"/>
  <c r="BM537"/>
  <c r="BM539"/>
  <c r="BM540"/>
  <c r="BL536"/>
  <c r="BL537"/>
  <c r="BL539"/>
  <c r="BL540"/>
  <c r="BK536"/>
  <c r="BK537"/>
  <c r="BK539"/>
  <c r="BK540"/>
  <c r="BJ536"/>
  <c r="BJ537"/>
  <c r="BJ539"/>
  <c r="BJ540"/>
  <c r="BI536"/>
  <c r="BI537"/>
  <c r="BI539"/>
  <c r="BI540"/>
  <c r="BH536"/>
  <c r="BH537"/>
  <c r="BH539"/>
  <c r="BH540"/>
  <c r="BG536"/>
  <c r="BG537"/>
  <c r="BG539"/>
  <c r="BG540"/>
  <c r="BF536"/>
  <c r="BF537"/>
  <c r="BF539"/>
  <c r="BF540"/>
  <c r="BE536"/>
  <c r="BE537"/>
  <c r="BE539"/>
  <c r="BE540"/>
  <c r="BD536"/>
  <c r="BD537"/>
  <c r="BD539"/>
  <c r="BD540"/>
  <c r="BC536"/>
  <c r="BC537"/>
  <c r="BC539"/>
  <c r="BC540"/>
  <c r="BB536"/>
  <c r="BB537"/>
  <c r="BB539"/>
  <c r="BB540"/>
  <c r="BA536"/>
  <c r="BA537"/>
  <c r="BA539"/>
  <c r="BA540"/>
  <c r="AZ536"/>
  <c r="AZ537"/>
  <c r="AZ539"/>
  <c r="AZ540"/>
  <c r="AY536"/>
  <c r="AY537"/>
  <c r="AY539"/>
  <c r="AY540"/>
  <c r="AX536"/>
  <c r="AX537"/>
  <c r="AX539"/>
  <c r="AX540"/>
  <c r="AW536"/>
  <c r="AW537"/>
  <c r="AW539"/>
  <c r="AW540"/>
  <c r="AV536"/>
  <c r="AV537"/>
  <c r="AV539"/>
  <c r="AV540"/>
  <c r="AU536"/>
  <c r="AU537"/>
  <c r="AU539"/>
  <c r="AU540"/>
  <c r="AT536"/>
  <c r="AT537"/>
  <c r="AT539"/>
  <c r="AT540"/>
  <c r="AS536"/>
  <c r="AS537"/>
  <c r="AS539"/>
  <c r="AS540"/>
  <c r="AR536"/>
  <c r="AR537"/>
  <c r="AR539"/>
  <c r="AR540"/>
  <c r="AQ536"/>
  <c r="AQ537"/>
  <c r="AQ539"/>
  <c r="AQ540"/>
  <c r="AP536"/>
  <c r="AP537"/>
  <c r="AP539"/>
  <c r="AP540"/>
  <c r="AO536"/>
  <c r="AO537"/>
  <c r="AO539"/>
  <c r="AO540"/>
  <c r="AN536"/>
  <c r="AN537"/>
  <c r="AN539"/>
  <c r="AN540"/>
  <c r="AM536"/>
  <c r="AM537"/>
  <c r="AM539"/>
  <c r="AM540"/>
  <c r="AL536"/>
  <c r="AL537"/>
  <c r="AL539"/>
  <c r="AL540"/>
  <c r="AK536"/>
  <c r="AK537"/>
  <c r="AK539"/>
  <c r="AK540"/>
  <c r="AJ536"/>
  <c r="AJ537"/>
  <c r="AJ539"/>
  <c r="AJ540"/>
  <c r="AI536"/>
  <c r="AI537"/>
  <c r="AI539"/>
  <c r="AI540"/>
  <c r="AH536"/>
  <c r="AH537"/>
  <c r="AH539"/>
  <c r="AH540"/>
  <c r="AG536"/>
  <c r="AG537"/>
  <c r="AG539"/>
  <c r="AG540"/>
  <c r="AF536"/>
  <c r="AF537"/>
  <c r="AF539"/>
  <c r="AF540"/>
  <c r="AE536"/>
  <c r="AE537"/>
  <c r="AE539"/>
  <c r="AE540"/>
  <c r="AD536"/>
  <c r="AD537"/>
  <c r="AD539"/>
  <c r="AD540"/>
  <c r="AC536"/>
  <c r="AC537"/>
  <c r="AC539"/>
  <c r="AC540"/>
  <c r="AB536"/>
  <c r="AB537"/>
  <c r="AB539"/>
  <c r="AB540"/>
  <c r="AA536"/>
  <c r="AA537"/>
  <c r="AA539"/>
  <c r="AA540"/>
  <c r="Z536"/>
  <c r="Z537"/>
  <c r="Z539"/>
  <c r="Z540"/>
  <c r="Y536"/>
  <c r="Y537"/>
  <c r="Y539"/>
  <c r="Y540"/>
  <c r="X536"/>
  <c r="X537"/>
  <c r="X539"/>
  <c r="X540"/>
  <c r="W536"/>
  <c r="W537"/>
  <c r="W539"/>
  <c r="W540"/>
  <c r="V536"/>
  <c r="V537"/>
  <c r="V539"/>
  <c r="V540"/>
  <c r="U536"/>
  <c r="U537"/>
  <c r="U539"/>
  <c r="U540"/>
  <c r="T536"/>
  <c r="T537"/>
  <c r="T539"/>
  <c r="T540"/>
  <c r="S536"/>
  <c r="S537"/>
  <c r="S539"/>
  <c r="S540"/>
  <c r="R536"/>
  <c r="R537"/>
  <c r="R539"/>
  <c r="R540"/>
  <c r="Q536"/>
  <c r="Q537"/>
  <c r="Q539"/>
  <c r="Q540"/>
  <c r="P536"/>
  <c r="P537"/>
  <c r="P539"/>
  <c r="P540"/>
  <c r="O536"/>
  <c r="O537"/>
  <c r="O539"/>
  <c r="O540"/>
  <c r="N536"/>
  <c r="N537"/>
  <c r="N539"/>
  <c r="N540"/>
  <c r="M536"/>
  <c r="M537"/>
  <c r="M539"/>
  <c r="M540"/>
  <c r="L536"/>
  <c r="L537"/>
  <c r="L539"/>
  <c r="L540"/>
  <c r="K536"/>
  <c r="K537"/>
  <c r="K539"/>
  <c r="K540"/>
  <c r="J536"/>
  <c r="J537"/>
  <c r="J539"/>
  <c r="J540"/>
  <c r="I536"/>
  <c r="I537"/>
  <c r="I539"/>
  <c r="I540"/>
  <c r="H536"/>
  <c r="H537"/>
  <c r="H539"/>
  <c r="H540"/>
  <c r="G536"/>
  <c r="G537"/>
  <c r="G539"/>
  <c r="G540"/>
  <c r="F536"/>
  <c r="F537"/>
  <c r="F539"/>
  <c r="F540"/>
  <c r="E536"/>
  <c r="E537"/>
  <c r="E539"/>
  <c r="E540"/>
  <c r="D536"/>
  <c r="D537"/>
  <c r="D539"/>
  <c r="D540"/>
  <c r="C536"/>
  <c r="C537"/>
  <c r="C539"/>
  <c r="C540"/>
  <c r="EV543"/>
  <c r="EU543"/>
  <c r="ET543"/>
  <c r="ES543"/>
  <c r="ER543"/>
  <c r="EQ543"/>
  <c r="EP543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BV543"/>
  <c r="BU543"/>
  <c r="BT543"/>
  <c r="BS543"/>
  <c r="BR543"/>
  <c r="BQ543"/>
  <c r="BP543"/>
  <c r="BO543"/>
  <c r="BN543"/>
  <c r="BM543"/>
  <c r="BL543"/>
  <c r="BK543"/>
  <c r="BJ543"/>
  <c r="BI543"/>
  <c r="BH543"/>
  <c r="BG543"/>
  <c r="BF543"/>
  <c r="BE543"/>
  <c r="BD543"/>
  <c r="BC543"/>
  <c r="BB543"/>
  <c r="BA543"/>
  <c r="AZ543"/>
  <c r="AY543"/>
  <c r="AX543"/>
  <c r="AW543"/>
  <c r="AV543"/>
  <c r="AU543"/>
  <c r="AT543"/>
  <c r="AS543"/>
  <c r="AR543"/>
  <c r="AQ543"/>
  <c r="AP543"/>
  <c r="AO543"/>
  <c r="AN543"/>
  <c r="AM543"/>
  <c r="AL543"/>
  <c r="AK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C538"/>
  <c r="C544"/>
  <c r="D538"/>
  <c r="D544"/>
  <c r="E538"/>
  <c r="E544"/>
  <c r="F538"/>
  <c r="F544"/>
  <c r="G538"/>
  <c r="G544"/>
  <c r="H538"/>
  <c r="H544"/>
  <c r="I538"/>
  <c r="I544"/>
  <c r="J538"/>
  <c r="J544"/>
  <c r="K538"/>
  <c r="K544"/>
  <c r="L538"/>
  <c r="L544"/>
  <c r="M538"/>
  <c r="M544"/>
  <c r="N538"/>
  <c r="N544"/>
  <c r="O538"/>
  <c r="O544"/>
  <c r="P538"/>
  <c r="P544"/>
  <c r="Q538"/>
  <c r="Q544"/>
  <c r="R538"/>
  <c r="R544"/>
  <c r="S538"/>
  <c r="S544"/>
  <c r="T538"/>
  <c r="T544"/>
  <c r="U538"/>
  <c r="U544"/>
  <c r="V538"/>
  <c r="V544"/>
  <c r="W538"/>
  <c r="W544"/>
  <c r="X538"/>
  <c r="X544"/>
  <c r="Y538"/>
  <c r="Y544"/>
  <c r="Z538"/>
  <c r="Z544"/>
  <c r="AA538"/>
  <c r="AA544"/>
  <c r="AB538"/>
  <c r="AB544"/>
  <c r="AC538"/>
  <c r="AC544"/>
  <c r="AD538"/>
  <c r="AD544"/>
  <c r="AE538"/>
  <c r="AE544"/>
  <c r="AF538"/>
  <c r="AF544"/>
  <c r="AG538"/>
  <c r="AG544"/>
  <c r="AH538"/>
  <c r="AH544"/>
  <c r="AI538"/>
  <c r="AI544"/>
  <c r="AJ538"/>
  <c r="AJ544"/>
  <c r="AK538"/>
  <c r="AK544"/>
  <c r="AL538"/>
  <c r="AL544"/>
  <c r="AM538"/>
  <c r="AM544"/>
  <c r="AN538"/>
  <c r="AN544"/>
  <c r="AO538"/>
  <c r="AO544"/>
  <c r="AP538"/>
  <c r="AP544"/>
  <c r="AQ538"/>
  <c r="AQ544"/>
  <c r="AR538"/>
  <c r="AR544"/>
  <c r="AS538"/>
  <c r="AS544"/>
  <c r="AT538"/>
  <c r="AT544"/>
  <c r="AU538"/>
  <c r="AU544"/>
  <c r="AV538"/>
  <c r="AV544"/>
  <c r="AW538"/>
  <c r="AW544"/>
  <c r="AX538"/>
  <c r="AX544"/>
  <c r="AY538"/>
  <c r="AY544"/>
  <c r="AZ538"/>
  <c r="AZ544"/>
  <c r="BA538"/>
  <c r="BA544"/>
  <c r="BB538"/>
  <c r="BB544"/>
  <c r="BC538"/>
  <c r="BC544"/>
  <c r="BD538"/>
  <c r="BD544"/>
  <c r="BE538"/>
  <c r="BE544"/>
  <c r="BF538"/>
  <c r="BF544"/>
  <c r="BG538"/>
  <c r="BG544"/>
  <c r="BH538"/>
  <c r="BH544"/>
  <c r="BI538"/>
  <c r="BI544"/>
  <c r="BJ538"/>
  <c r="BJ544"/>
  <c r="BK538"/>
  <c r="BK544"/>
  <c r="BL538"/>
  <c r="BL544"/>
  <c r="BM538"/>
  <c r="BM544"/>
  <c r="BN538"/>
  <c r="BN544"/>
  <c r="BO538"/>
  <c r="BO544"/>
  <c r="BP538"/>
  <c r="BP544"/>
  <c r="BQ538"/>
  <c r="BQ544"/>
  <c r="BR538"/>
  <c r="BR544"/>
  <c r="BS538"/>
  <c r="BS544"/>
  <c r="BT538"/>
  <c r="BT544"/>
  <c r="BU538"/>
  <c r="BU544"/>
  <c r="BV538"/>
  <c r="BV544"/>
  <c r="BW538"/>
  <c r="BW544"/>
  <c r="BX538"/>
  <c r="BX544"/>
  <c r="BY538"/>
  <c r="BY544"/>
  <c r="BZ538"/>
  <c r="BZ544"/>
  <c r="CA538"/>
  <c r="CA544"/>
  <c r="CB538"/>
  <c r="CB544"/>
  <c r="CC538"/>
  <c r="CC544"/>
  <c r="CD538"/>
  <c r="CD544"/>
  <c r="CE538"/>
  <c r="CE544"/>
  <c r="CF538"/>
  <c r="CF544"/>
  <c r="CG538"/>
  <c r="CG544"/>
  <c r="CH538"/>
  <c r="CH544"/>
  <c r="CI538"/>
  <c r="CI544"/>
  <c r="CJ538"/>
  <c r="CJ544"/>
  <c r="CK538"/>
  <c r="CK544"/>
  <c r="CL538"/>
  <c r="CL544"/>
  <c r="CM538"/>
  <c r="CM544"/>
  <c r="CN538"/>
  <c r="CN544"/>
  <c r="CO538"/>
  <c r="CO544"/>
  <c r="CP538"/>
  <c r="CP544"/>
  <c r="CQ538"/>
  <c r="CQ544"/>
  <c r="CR538"/>
  <c r="CR544"/>
  <c r="CS538"/>
  <c r="CS544"/>
  <c r="CT538"/>
  <c r="CT544"/>
  <c r="CU538"/>
  <c r="CU544"/>
  <c r="CV538"/>
  <c r="CV544"/>
  <c r="CW538"/>
  <c r="CW544"/>
  <c r="CX538"/>
  <c r="CX544"/>
  <c r="CY538"/>
  <c r="CY544"/>
  <c r="CZ538"/>
  <c r="CZ544"/>
  <c r="DA538"/>
  <c r="DA544"/>
  <c r="DB538"/>
  <c r="DB544"/>
  <c r="DC538"/>
  <c r="DC544"/>
  <c r="DD538"/>
  <c r="DD544"/>
  <c r="DE538"/>
  <c r="DE544"/>
  <c r="DF538"/>
  <c r="DF544"/>
  <c r="DG538"/>
  <c r="DG544"/>
  <c r="DH538"/>
  <c r="DH544"/>
  <c r="DI538"/>
  <c r="DI544"/>
  <c r="DJ538"/>
  <c r="DJ544"/>
  <c r="DK538"/>
  <c r="DK544"/>
  <c r="DL538"/>
  <c r="DL544"/>
  <c r="DM538"/>
  <c r="DM544"/>
  <c r="DN538"/>
  <c r="DN544"/>
  <c r="DO538"/>
  <c r="DO544"/>
  <c r="DP538"/>
  <c r="DP544"/>
  <c r="DQ538"/>
  <c r="DQ544"/>
  <c r="DR538"/>
  <c r="DR544"/>
  <c r="DS538"/>
  <c r="DS544"/>
  <c r="DT538"/>
  <c r="DT544"/>
  <c r="DU538"/>
  <c r="DU544"/>
  <c r="DV538"/>
  <c r="DV544"/>
  <c r="DW538"/>
  <c r="DW544"/>
  <c r="DX538"/>
  <c r="DX544"/>
  <c r="DY538"/>
  <c r="DY544"/>
  <c r="DZ538"/>
  <c r="DZ544"/>
  <c r="EA538"/>
  <c r="EA544"/>
  <c r="EB538"/>
  <c r="EB544"/>
  <c r="EC538"/>
  <c r="EC544"/>
  <c r="ED538"/>
  <c r="ED544"/>
  <c r="EE538"/>
  <c r="EE544"/>
  <c r="EF538"/>
  <c r="EF544"/>
  <c r="EG538"/>
  <c r="EG544"/>
  <c r="EH538"/>
  <c r="EH544"/>
  <c r="EI538"/>
  <c r="EI544"/>
  <c r="EJ538"/>
  <c r="EJ544"/>
  <c r="EK538"/>
  <c r="EK544"/>
  <c r="EL538"/>
  <c r="EL544"/>
  <c r="EM538"/>
  <c r="EM544"/>
  <c r="EN538"/>
  <c r="EN544"/>
  <c r="EO538"/>
  <c r="EO544"/>
  <c r="EP538"/>
  <c r="EP544"/>
  <c r="EQ538"/>
  <c r="EQ544"/>
  <c r="ER538"/>
  <c r="ER544"/>
  <c r="ES538"/>
  <c r="ES544"/>
  <c r="ET538"/>
  <c r="ET544"/>
  <c r="EU538"/>
  <c r="EU544"/>
  <c r="EV538"/>
  <c r="EV544"/>
  <c r="B546"/>
  <c r="C546"/>
  <c r="D546"/>
  <c r="E546"/>
  <c r="F546"/>
  <c r="G546"/>
  <c r="H546"/>
  <c r="I546"/>
  <c r="J546"/>
  <c r="K546"/>
  <c r="L546"/>
  <c r="M546"/>
  <c r="N546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AM546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BD546"/>
  <c r="BE546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CN546"/>
  <c r="CO546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DF546"/>
  <c r="DG546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X546"/>
  <c r="DY546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EP546"/>
  <c r="EQ546"/>
  <c r="ER546"/>
  <c r="ES546"/>
  <c r="ET546"/>
  <c r="EU546"/>
  <c r="EV546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B253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B265"/>
  <c r="C265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B277"/>
  <c r="C277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B289"/>
  <c r="C289"/>
  <c r="D289"/>
  <c r="E289"/>
  <c r="F289"/>
  <c r="G289"/>
  <c r="H289"/>
  <c r="I289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M289"/>
  <c r="CN289"/>
  <c r="CO289"/>
  <c r="CP289"/>
  <c r="CQ289"/>
  <c r="CR289"/>
  <c r="CS289"/>
  <c r="CT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L289"/>
  <c r="DM289"/>
  <c r="DN289"/>
  <c r="DO289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B301"/>
  <c r="C301"/>
  <c r="D301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CZ301"/>
  <c r="DA301"/>
  <c r="DB301"/>
  <c r="DC301"/>
  <c r="DD301"/>
  <c r="DE301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B313"/>
  <c r="C313"/>
  <c r="D313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M313"/>
  <c r="CN313"/>
  <c r="CO313"/>
  <c r="CP313"/>
  <c r="CQ313"/>
  <c r="CR313"/>
  <c r="CS313"/>
  <c r="CT313"/>
  <c r="CU313"/>
  <c r="CV313"/>
  <c r="CW313"/>
  <c r="CX313"/>
  <c r="CY313"/>
  <c r="CZ313"/>
  <c r="DA313"/>
  <c r="DB313"/>
  <c r="DC313"/>
  <c r="DD313"/>
  <c r="DE313"/>
  <c r="DF313"/>
  <c r="DG313"/>
  <c r="DH313"/>
  <c r="DI313"/>
  <c r="DJ313"/>
  <c r="DK313"/>
  <c r="DL313"/>
  <c r="DM313"/>
  <c r="DN313"/>
  <c r="DO313"/>
  <c r="DP313"/>
  <c r="DQ313"/>
  <c r="DR313"/>
  <c r="DS313"/>
  <c r="DT313"/>
  <c r="DU313"/>
  <c r="DV313"/>
  <c r="DW313"/>
  <c r="DX313"/>
  <c r="DY313"/>
  <c r="DZ313"/>
  <c r="EA313"/>
  <c r="EB313"/>
  <c r="EC313"/>
  <c r="ED313"/>
  <c r="EE313"/>
  <c r="EF313"/>
  <c r="EG313"/>
  <c r="EH313"/>
  <c r="EI313"/>
  <c r="EJ313"/>
  <c r="EK313"/>
  <c r="EL313"/>
  <c r="EM313"/>
  <c r="EN313"/>
  <c r="EO313"/>
  <c r="EP313"/>
  <c r="EQ313"/>
  <c r="ER313"/>
  <c r="ES313"/>
  <c r="ET313"/>
  <c r="EU313"/>
  <c r="EV313"/>
  <c r="B325"/>
  <c r="C325"/>
  <c r="D325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M325"/>
  <c r="CN325"/>
  <c r="CO325"/>
  <c r="CP325"/>
  <c r="CQ325"/>
  <c r="CR325"/>
  <c r="CS325"/>
  <c r="CT325"/>
  <c r="CU325"/>
  <c r="CV325"/>
  <c r="CW325"/>
  <c r="CX325"/>
  <c r="CY325"/>
  <c r="CZ325"/>
  <c r="DA325"/>
  <c r="DB325"/>
  <c r="DC325"/>
  <c r="DD325"/>
  <c r="DE325"/>
  <c r="DF325"/>
  <c r="DG325"/>
  <c r="DH325"/>
  <c r="DI325"/>
  <c r="DJ325"/>
  <c r="DK325"/>
  <c r="DL325"/>
  <c r="DM325"/>
  <c r="DN325"/>
  <c r="DO325"/>
  <c r="DP325"/>
  <c r="DQ325"/>
  <c r="DR325"/>
  <c r="DS325"/>
  <c r="DT325"/>
  <c r="DU325"/>
  <c r="DV325"/>
  <c r="DW325"/>
  <c r="DX325"/>
  <c r="DY325"/>
  <c r="DZ325"/>
  <c r="EA325"/>
  <c r="EB325"/>
  <c r="EC325"/>
  <c r="ED325"/>
  <c r="EE325"/>
  <c r="EF325"/>
  <c r="EG325"/>
  <c r="EH325"/>
  <c r="EI325"/>
  <c r="EJ325"/>
  <c r="EK325"/>
  <c r="EL325"/>
  <c r="EM325"/>
  <c r="EN325"/>
  <c r="EO325"/>
  <c r="EP325"/>
  <c r="EQ325"/>
  <c r="ER325"/>
  <c r="ES325"/>
  <c r="ET325"/>
  <c r="EU325"/>
  <c r="EV325"/>
  <c r="B337"/>
  <c r="C337"/>
  <c r="D337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M337"/>
  <c r="CN337"/>
  <c r="CO337"/>
  <c r="CP337"/>
  <c r="CQ337"/>
  <c r="CR337"/>
  <c r="CS337"/>
  <c r="CT337"/>
  <c r="CU337"/>
  <c r="CV337"/>
  <c r="CW337"/>
  <c r="CX337"/>
  <c r="CY337"/>
  <c r="CZ337"/>
  <c r="DA337"/>
  <c r="DB337"/>
  <c r="DC337"/>
  <c r="DD337"/>
  <c r="DE337"/>
  <c r="DF337"/>
  <c r="DG337"/>
  <c r="DH337"/>
  <c r="DI337"/>
  <c r="DJ337"/>
  <c r="DK337"/>
  <c r="DL337"/>
  <c r="DM337"/>
  <c r="DN337"/>
  <c r="DO337"/>
  <c r="DP337"/>
  <c r="DQ337"/>
  <c r="DR337"/>
  <c r="DS337"/>
  <c r="DT337"/>
  <c r="DU337"/>
  <c r="DV337"/>
  <c r="DW337"/>
  <c r="DX337"/>
  <c r="DY337"/>
  <c r="DZ337"/>
  <c r="EA337"/>
  <c r="EB337"/>
  <c r="EC337"/>
  <c r="ED337"/>
  <c r="EE337"/>
  <c r="EF337"/>
  <c r="EG337"/>
  <c r="EH337"/>
  <c r="EI337"/>
  <c r="EJ337"/>
  <c r="EK337"/>
  <c r="EL337"/>
  <c r="EM337"/>
  <c r="EN337"/>
  <c r="EO337"/>
  <c r="EP337"/>
  <c r="EQ337"/>
  <c r="ER337"/>
  <c r="ES337"/>
  <c r="ET337"/>
  <c r="EU337"/>
  <c r="EV337"/>
  <c r="B349"/>
  <c r="C349"/>
  <c r="D349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M349"/>
  <c r="CN349"/>
  <c r="CO349"/>
  <c r="CP349"/>
  <c r="CQ349"/>
  <c r="CR349"/>
  <c r="CS349"/>
  <c r="CT349"/>
  <c r="CU349"/>
  <c r="CV349"/>
  <c r="CW349"/>
  <c r="CX349"/>
  <c r="CY349"/>
  <c r="CZ349"/>
  <c r="DA349"/>
  <c r="DB349"/>
  <c r="DC349"/>
  <c r="DD349"/>
  <c r="DE349"/>
  <c r="DF349"/>
  <c r="DG349"/>
  <c r="DH349"/>
  <c r="DI349"/>
  <c r="DJ349"/>
  <c r="DK349"/>
  <c r="DL349"/>
  <c r="DM349"/>
  <c r="DN349"/>
  <c r="DO349"/>
  <c r="DP349"/>
  <c r="DQ349"/>
  <c r="DR349"/>
  <c r="DS349"/>
  <c r="DT349"/>
  <c r="DU349"/>
  <c r="DV349"/>
  <c r="DW349"/>
  <c r="DX349"/>
  <c r="DY349"/>
  <c r="DZ349"/>
  <c r="EA349"/>
  <c r="EB349"/>
  <c r="EC349"/>
  <c r="ED349"/>
  <c r="EE349"/>
  <c r="EF349"/>
  <c r="EG349"/>
  <c r="EH349"/>
  <c r="EI349"/>
  <c r="EJ349"/>
  <c r="EK349"/>
  <c r="EL349"/>
  <c r="EM349"/>
  <c r="EN349"/>
  <c r="EO349"/>
  <c r="EP349"/>
  <c r="EQ349"/>
  <c r="ER349"/>
  <c r="ES349"/>
  <c r="ET349"/>
  <c r="EU349"/>
  <c r="EV349"/>
  <c r="B361"/>
  <c r="C361"/>
  <c r="D361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M361"/>
  <c r="CN361"/>
  <c r="CO361"/>
  <c r="CP361"/>
  <c r="CQ361"/>
  <c r="CR361"/>
  <c r="CS361"/>
  <c r="CT361"/>
  <c r="CU361"/>
  <c r="CV361"/>
  <c r="CW361"/>
  <c r="CX361"/>
  <c r="CY361"/>
  <c r="CZ361"/>
  <c r="DA361"/>
  <c r="DB361"/>
  <c r="DC361"/>
  <c r="DD361"/>
  <c r="DE361"/>
  <c r="DF361"/>
  <c r="DG361"/>
  <c r="DH361"/>
  <c r="DI361"/>
  <c r="DJ361"/>
  <c r="DK361"/>
  <c r="DL361"/>
  <c r="DM361"/>
  <c r="DN361"/>
  <c r="DO361"/>
  <c r="DP361"/>
  <c r="DQ361"/>
  <c r="DR361"/>
  <c r="DS361"/>
  <c r="DT361"/>
  <c r="DU361"/>
  <c r="DV361"/>
  <c r="DW361"/>
  <c r="DX361"/>
  <c r="DY361"/>
  <c r="DZ361"/>
  <c r="EA361"/>
  <c r="EB361"/>
  <c r="EC361"/>
  <c r="ED361"/>
  <c r="EE361"/>
  <c r="EF361"/>
  <c r="EG361"/>
  <c r="EH361"/>
  <c r="EI361"/>
  <c r="EJ361"/>
  <c r="EK361"/>
  <c r="EL361"/>
  <c r="EM361"/>
  <c r="EN361"/>
  <c r="EO361"/>
  <c r="EP361"/>
  <c r="EQ361"/>
  <c r="ER361"/>
  <c r="ES361"/>
  <c r="ET361"/>
  <c r="EU361"/>
  <c r="EV361"/>
  <c r="B373"/>
  <c r="C373"/>
  <c r="D373"/>
  <c r="E373"/>
  <c r="F373"/>
  <c r="G373"/>
  <c r="H373"/>
  <c r="I373"/>
  <c r="J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CM373"/>
  <c r="CN373"/>
  <c r="CO373"/>
  <c r="CP373"/>
  <c r="CQ373"/>
  <c r="CR373"/>
  <c r="CS373"/>
  <c r="CT373"/>
  <c r="CU373"/>
  <c r="CV373"/>
  <c r="CW373"/>
  <c r="CX373"/>
  <c r="CY373"/>
  <c r="CZ373"/>
  <c r="DA373"/>
  <c r="DB373"/>
  <c r="DC373"/>
  <c r="DD373"/>
  <c r="DE373"/>
  <c r="DF373"/>
  <c r="DG373"/>
  <c r="DH373"/>
  <c r="DI373"/>
  <c r="DJ373"/>
  <c r="DK373"/>
  <c r="DL373"/>
  <c r="DM373"/>
  <c r="DN373"/>
  <c r="DO373"/>
  <c r="DP373"/>
  <c r="DQ373"/>
  <c r="DR373"/>
  <c r="DS373"/>
  <c r="DT373"/>
  <c r="DU373"/>
  <c r="DV373"/>
  <c r="DW373"/>
  <c r="DX373"/>
  <c r="DY373"/>
  <c r="DZ373"/>
  <c r="EA373"/>
  <c r="EB373"/>
  <c r="EC373"/>
  <c r="ED373"/>
  <c r="EE373"/>
  <c r="EF373"/>
  <c r="EG373"/>
  <c r="EH373"/>
  <c r="EI373"/>
  <c r="EJ373"/>
  <c r="EK373"/>
  <c r="EL373"/>
  <c r="EM373"/>
  <c r="EN373"/>
  <c r="EO373"/>
  <c r="EP373"/>
  <c r="EQ373"/>
  <c r="ER373"/>
  <c r="ES373"/>
  <c r="ET373"/>
  <c r="EU373"/>
  <c r="EV373"/>
  <c r="B385"/>
  <c r="C385"/>
  <c r="D385"/>
  <c r="E385"/>
  <c r="F385"/>
  <c r="G385"/>
  <c r="H385"/>
  <c r="I385"/>
  <c r="J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CM385"/>
  <c r="CN385"/>
  <c r="CO385"/>
  <c r="CP385"/>
  <c r="CQ385"/>
  <c r="CR385"/>
  <c r="CS385"/>
  <c r="CT385"/>
  <c r="CU385"/>
  <c r="CV385"/>
  <c r="CW385"/>
  <c r="CX385"/>
  <c r="CY385"/>
  <c r="CZ385"/>
  <c r="DA385"/>
  <c r="DB385"/>
  <c r="DC385"/>
  <c r="DD385"/>
  <c r="DE385"/>
  <c r="DF385"/>
  <c r="DG385"/>
  <c r="DH385"/>
  <c r="DI385"/>
  <c r="DJ385"/>
  <c r="DK385"/>
  <c r="DL385"/>
  <c r="DM385"/>
  <c r="DN385"/>
  <c r="DO385"/>
  <c r="DP385"/>
  <c r="DQ385"/>
  <c r="DR385"/>
  <c r="DS385"/>
  <c r="DT385"/>
  <c r="DU385"/>
  <c r="DV385"/>
  <c r="DW385"/>
  <c r="DX385"/>
  <c r="DY385"/>
  <c r="DZ385"/>
  <c r="EA385"/>
  <c r="EB385"/>
  <c r="EC385"/>
  <c r="ED385"/>
  <c r="EE385"/>
  <c r="EF385"/>
  <c r="EG385"/>
  <c r="EH385"/>
  <c r="EI385"/>
  <c r="EJ385"/>
  <c r="EK385"/>
  <c r="EL385"/>
  <c r="EM385"/>
  <c r="EN385"/>
  <c r="EO385"/>
  <c r="EP385"/>
  <c r="EQ385"/>
  <c r="ER385"/>
  <c r="ES385"/>
  <c r="ET385"/>
  <c r="EU385"/>
  <c r="EV385"/>
  <c r="EG386"/>
  <c r="B397"/>
  <c r="C397"/>
  <c r="D397"/>
  <c r="E397"/>
  <c r="F397"/>
  <c r="G397"/>
  <c r="H397"/>
  <c r="I397"/>
  <c r="J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CM397"/>
  <c r="CN397"/>
  <c r="CO397"/>
  <c r="CP397"/>
  <c r="CQ397"/>
  <c r="CR397"/>
  <c r="CS397"/>
  <c r="CT397"/>
  <c r="CU397"/>
  <c r="CV397"/>
  <c r="CW397"/>
  <c r="CX397"/>
  <c r="CY397"/>
  <c r="CZ397"/>
  <c r="DA397"/>
  <c r="DB397"/>
  <c r="DC397"/>
  <c r="DD397"/>
  <c r="DE397"/>
  <c r="DF397"/>
  <c r="DG397"/>
  <c r="DH397"/>
  <c r="DI397"/>
  <c r="DJ397"/>
  <c r="DK397"/>
  <c r="DL397"/>
  <c r="DM397"/>
  <c r="DN397"/>
  <c r="DO397"/>
  <c r="DP397"/>
  <c r="DQ397"/>
  <c r="DR397"/>
  <c r="DS397"/>
  <c r="DT397"/>
  <c r="DU397"/>
  <c r="DV397"/>
  <c r="DW397"/>
  <c r="DX397"/>
  <c r="DY397"/>
  <c r="DZ397"/>
  <c r="EA397"/>
  <c r="EB397"/>
  <c r="EC397"/>
  <c r="ED397"/>
  <c r="EE397"/>
  <c r="EF397"/>
  <c r="EG397"/>
  <c r="EH397"/>
  <c r="EI397"/>
  <c r="EJ397"/>
  <c r="EK397"/>
  <c r="EL397"/>
  <c r="EM397"/>
  <c r="EN397"/>
  <c r="EO397"/>
  <c r="EP397"/>
  <c r="EQ397"/>
  <c r="ER397"/>
  <c r="ES397"/>
  <c r="ET397"/>
  <c r="EU397"/>
  <c r="EV397"/>
  <c r="B409"/>
  <c r="C409"/>
  <c r="D409"/>
  <c r="E409"/>
  <c r="F409"/>
  <c r="G409"/>
  <c r="H409"/>
  <c r="I409"/>
  <c r="J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CM409"/>
  <c r="CN409"/>
  <c r="CO409"/>
  <c r="CP409"/>
  <c r="CQ409"/>
  <c r="CR409"/>
  <c r="CS409"/>
  <c r="CT409"/>
  <c r="CU409"/>
  <c r="CV409"/>
  <c r="CW409"/>
  <c r="CX409"/>
  <c r="CY409"/>
  <c r="CZ409"/>
  <c r="DA409"/>
  <c r="DB409"/>
  <c r="DC409"/>
  <c r="DD409"/>
  <c r="DE409"/>
  <c r="DF409"/>
  <c r="DG409"/>
  <c r="DH409"/>
  <c r="DI409"/>
  <c r="DJ409"/>
  <c r="DK409"/>
  <c r="DL409"/>
  <c r="DM409"/>
  <c r="DN409"/>
  <c r="DO409"/>
  <c r="DP409"/>
  <c r="DQ409"/>
  <c r="DR409"/>
  <c r="DS409"/>
  <c r="DT409"/>
  <c r="DU409"/>
  <c r="DV409"/>
  <c r="DW409"/>
  <c r="DX409"/>
  <c r="DY409"/>
  <c r="DZ409"/>
  <c r="EA409"/>
  <c r="EB409"/>
  <c r="EC409"/>
  <c r="ED409"/>
  <c r="EE409"/>
  <c r="EF409"/>
  <c r="EG409"/>
  <c r="EH409"/>
  <c r="EI409"/>
  <c r="EJ409"/>
  <c r="EK409"/>
  <c r="EL409"/>
  <c r="EM409"/>
  <c r="EN409"/>
  <c r="EO409"/>
  <c r="EP409"/>
  <c r="EQ409"/>
  <c r="ER409"/>
  <c r="ES409"/>
  <c r="ET409"/>
  <c r="EU409"/>
  <c r="EV409"/>
  <c r="B421"/>
  <c r="C421"/>
  <c r="D421"/>
  <c r="E421"/>
  <c r="F421"/>
  <c r="G421"/>
  <c r="H421"/>
  <c r="I421"/>
  <c r="J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CM421"/>
  <c r="CN421"/>
  <c r="CO421"/>
  <c r="CP421"/>
  <c r="CQ421"/>
  <c r="CR421"/>
  <c r="CS421"/>
  <c r="CT421"/>
  <c r="CU421"/>
  <c r="CV421"/>
  <c r="CW421"/>
  <c r="CX421"/>
  <c r="CY421"/>
  <c r="CZ421"/>
  <c r="DA421"/>
  <c r="DB421"/>
  <c r="DC421"/>
  <c r="DD421"/>
  <c r="DE421"/>
  <c r="DF421"/>
  <c r="DG421"/>
  <c r="DH421"/>
  <c r="DI421"/>
  <c r="DJ421"/>
  <c r="DK421"/>
  <c r="DL421"/>
  <c r="DM421"/>
  <c r="DN421"/>
  <c r="DO421"/>
  <c r="DP421"/>
  <c r="DQ421"/>
  <c r="DR421"/>
  <c r="DS421"/>
  <c r="DT421"/>
  <c r="DU421"/>
  <c r="DV421"/>
  <c r="DW421"/>
  <c r="DX421"/>
  <c r="DY421"/>
  <c r="DZ421"/>
  <c r="EA421"/>
  <c r="EB421"/>
  <c r="EC421"/>
  <c r="ED421"/>
  <c r="EE421"/>
  <c r="EF421"/>
  <c r="EG421"/>
  <c r="EH421"/>
  <c r="EI421"/>
  <c r="EJ421"/>
  <c r="EK421"/>
  <c r="EL421"/>
  <c r="EM421"/>
  <c r="EN421"/>
  <c r="EO421"/>
  <c r="EP421"/>
  <c r="EQ421"/>
  <c r="ER421"/>
  <c r="ES421"/>
  <c r="ET421"/>
  <c r="EU421"/>
  <c r="EV421"/>
  <c r="B433"/>
  <c r="C433"/>
  <c r="D433"/>
  <c r="E433"/>
  <c r="F433"/>
  <c r="G433"/>
  <c r="H433"/>
  <c r="I433"/>
  <c r="J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CZ433"/>
  <c r="DA433"/>
  <c r="DB433"/>
  <c r="DC433"/>
  <c r="DD433"/>
  <c r="DE433"/>
  <c r="DF433"/>
  <c r="DG433"/>
  <c r="DH433"/>
  <c r="DI433"/>
  <c r="DJ433"/>
  <c r="DK433"/>
  <c r="DL433"/>
  <c r="DM433"/>
  <c r="DN433"/>
  <c r="DO433"/>
  <c r="DP433"/>
  <c r="DQ433"/>
  <c r="DR433"/>
  <c r="DS433"/>
  <c r="DT433"/>
  <c r="DU433"/>
  <c r="DV433"/>
  <c r="DW433"/>
  <c r="DX433"/>
  <c r="DY433"/>
  <c r="DZ433"/>
  <c r="EA433"/>
  <c r="EB433"/>
  <c r="EC433"/>
  <c r="ED433"/>
  <c r="EE433"/>
  <c r="EF433"/>
  <c r="EG433"/>
  <c r="EH433"/>
  <c r="EI433"/>
  <c r="EJ433"/>
  <c r="EK433"/>
  <c r="EL433"/>
  <c r="EM433"/>
  <c r="EN433"/>
  <c r="EO433"/>
  <c r="EP433"/>
  <c r="EQ433"/>
  <c r="ER433"/>
  <c r="ES433"/>
  <c r="ET433"/>
  <c r="EU433"/>
  <c r="EV433"/>
  <c r="B445"/>
  <c r="C445"/>
  <c r="D445"/>
  <c r="E445"/>
  <c r="F445"/>
  <c r="G445"/>
  <c r="H445"/>
  <c r="I445"/>
  <c r="J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CM445"/>
  <c r="CN445"/>
  <c r="CO445"/>
  <c r="CP445"/>
  <c r="CQ445"/>
  <c r="CR445"/>
  <c r="CS445"/>
  <c r="CT445"/>
  <c r="CU445"/>
  <c r="CV445"/>
  <c r="CW445"/>
  <c r="CX445"/>
  <c r="CY445"/>
  <c r="CZ445"/>
  <c r="DA445"/>
  <c r="DB445"/>
  <c r="DC445"/>
  <c r="DD445"/>
  <c r="DE445"/>
  <c r="DF445"/>
  <c r="DG445"/>
  <c r="DH445"/>
  <c r="DI445"/>
  <c r="DJ445"/>
  <c r="DK445"/>
  <c r="DL445"/>
  <c r="DM445"/>
  <c r="DN445"/>
  <c r="DO445"/>
  <c r="DP445"/>
  <c r="DQ445"/>
  <c r="DR445"/>
  <c r="DS445"/>
  <c r="DT445"/>
  <c r="DU445"/>
  <c r="DV445"/>
  <c r="DW445"/>
  <c r="DX445"/>
  <c r="DY445"/>
  <c r="DZ445"/>
  <c r="EA445"/>
  <c r="EB445"/>
  <c r="EC445"/>
  <c r="ED445"/>
  <c r="EE445"/>
  <c r="EF445"/>
  <c r="EG445"/>
  <c r="EH445"/>
  <c r="EI445"/>
  <c r="EJ445"/>
  <c r="EK445"/>
  <c r="EL445"/>
  <c r="EM445"/>
  <c r="EN445"/>
  <c r="EO445"/>
  <c r="EP445"/>
  <c r="EQ445"/>
  <c r="ER445"/>
  <c r="ES445"/>
  <c r="ET445"/>
  <c r="EU445"/>
  <c r="EV445"/>
  <c r="B457"/>
  <c r="C457"/>
  <c r="D457"/>
  <c r="E457"/>
  <c r="F457"/>
  <c r="G457"/>
  <c r="H457"/>
  <c r="I457"/>
  <c r="J457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AM457"/>
  <c r="AN457"/>
  <c r="AO457"/>
  <c r="AP457"/>
  <c r="AQ457"/>
  <c r="AR457"/>
  <c r="AS457"/>
  <c r="AT457"/>
  <c r="AU457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CM457"/>
  <c r="CN457"/>
  <c r="CO457"/>
  <c r="CP457"/>
  <c r="CQ457"/>
  <c r="CR457"/>
  <c r="CS457"/>
  <c r="CT457"/>
  <c r="CU457"/>
  <c r="CV457"/>
  <c r="CW457"/>
  <c r="CX457"/>
  <c r="CY457"/>
  <c r="CZ457"/>
  <c r="DA457"/>
  <c r="DB457"/>
  <c r="DC457"/>
  <c r="DD457"/>
  <c r="DE457"/>
  <c r="DF457"/>
  <c r="DG457"/>
  <c r="DH457"/>
  <c r="DI457"/>
  <c r="DJ457"/>
  <c r="DK457"/>
  <c r="DL457"/>
  <c r="DM457"/>
  <c r="DN457"/>
  <c r="DO457"/>
  <c r="DP457"/>
  <c r="DQ457"/>
  <c r="DR457"/>
  <c r="DS457"/>
  <c r="DT457"/>
  <c r="DU457"/>
  <c r="DV457"/>
  <c r="DW457"/>
  <c r="DX457"/>
  <c r="DY457"/>
  <c r="DZ457"/>
  <c r="EA457"/>
  <c r="EB457"/>
  <c r="EC457"/>
  <c r="ED457"/>
  <c r="EE457"/>
  <c r="EF457"/>
  <c r="EG457"/>
  <c r="EH457"/>
  <c r="EI457"/>
  <c r="EJ457"/>
  <c r="EK457"/>
  <c r="EL457"/>
  <c r="EM457"/>
  <c r="EN457"/>
  <c r="EO457"/>
  <c r="EP457"/>
  <c r="EQ457"/>
  <c r="ER457"/>
  <c r="ES457"/>
  <c r="ET457"/>
  <c r="EU457"/>
  <c r="EV457"/>
  <c r="B469"/>
  <c r="C469"/>
  <c r="D469"/>
  <c r="E469"/>
  <c r="F469"/>
  <c r="G469"/>
  <c r="H469"/>
  <c r="I469"/>
  <c r="J469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AM469"/>
  <c r="AN469"/>
  <c r="AO469"/>
  <c r="AP469"/>
  <c r="AQ469"/>
  <c r="AR469"/>
  <c r="AS469"/>
  <c r="AT469"/>
  <c r="AU469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CM469"/>
  <c r="CN469"/>
  <c r="CO469"/>
  <c r="CP469"/>
  <c r="CQ469"/>
  <c r="CR469"/>
  <c r="CS469"/>
  <c r="CT469"/>
  <c r="CU469"/>
  <c r="CV469"/>
  <c r="CW469"/>
  <c r="CX469"/>
  <c r="CY469"/>
  <c r="CZ469"/>
  <c r="DA469"/>
  <c r="DB469"/>
  <c r="DC469"/>
  <c r="DD469"/>
  <c r="DE469"/>
  <c r="DF469"/>
  <c r="DG469"/>
  <c r="DH469"/>
  <c r="DI469"/>
  <c r="DJ469"/>
  <c r="DK469"/>
  <c r="DL469"/>
  <c r="DM469"/>
  <c r="DN469"/>
  <c r="DO469"/>
  <c r="DP469"/>
  <c r="DQ469"/>
  <c r="DR469"/>
  <c r="DS469"/>
  <c r="DT469"/>
  <c r="DU469"/>
  <c r="DV469"/>
  <c r="DW469"/>
  <c r="DX469"/>
  <c r="DY469"/>
  <c r="DZ469"/>
  <c r="EA469"/>
  <c r="EB469"/>
  <c r="EC469"/>
  <c r="ED469"/>
  <c r="EE469"/>
  <c r="EF469"/>
  <c r="EG469"/>
  <c r="EH469"/>
  <c r="EI469"/>
  <c r="EJ469"/>
  <c r="EK469"/>
  <c r="EL469"/>
  <c r="EM469"/>
  <c r="EN469"/>
  <c r="EO469"/>
  <c r="EP469"/>
  <c r="EQ469"/>
  <c r="ER469"/>
  <c r="ES469"/>
  <c r="ET469"/>
  <c r="EU469"/>
  <c r="EV469"/>
  <c r="B481"/>
  <c r="C481"/>
  <c r="D481"/>
  <c r="E481"/>
  <c r="F481"/>
  <c r="G481"/>
  <c r="H481"/>
  <c r="I481"/>
  <c r="J481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AM481"/>
  <c r="AN481"/>
  <c r="AO481"/>
  <c r="AP481"/>
  <c r="AQ481"/>
  <c r="AR481"/>
  <c r="AS481"/>
  <c r="AT481"/>
  <c r="AU481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CM481"/>
  <c r="CN481"/>
  <c r="CO481"/>
  <c r="CP481"/>
  <c r="CQ481"/>
  <c r="CR481"/>
  <c r="CS481"/>
  <c r="CT481"/>
  <c r="CU481"/>
  <c r="CV481"/>
  <c r="CW481"/>
  <c r="CX481"/>
  <c r="CY481"/>
  <c r="CZ481"/>
  <c r="DA481"/>
  <c r="DB481"/>
  <c r="DC481"/>
  <c r="DD481"/>
  <c r="DE481"/>
  <c r="DF481"/>
  <c r="DG481"/>
  <c r="DH481"/>
  <c r="DI481"/>
  <c r="DJ481"/>
  <c r="DK481"/>
  <c r="DL481"/>
  <c r="DM481"/>
  <c r="DN481"/>
  <c r="DO481"/>
  <c r="DP481"/>
  <c r="DQ481"/>
  <c r="DR481"/>
  <c r="DS481"/>
  <c r="DT481"/>
  <c r="DU481"/>
  <c r="DV481"/>
  <c r="DW481"/>
  <c r="DX481"/>
  <c r="DY481"/>
  <c r="DZ481"/>
  <c r="EA481"/>
  <c r="EB481"/>
  <c r="EC481"/>
  <c r="ED481"/>
  <c r="EE481"/>
  <c r="EF481"/>
  <c r="EG481"/>
  <c r="EH481"/>
  <c r="EI481"/>
  <c r="EJ481"/>
  <c r="EK481"/>
  <c r="EL481"/>
  <c r="EM481"/>
  <c r="EN481"/>
  <c r="EO481"/>
  <c r="EP481"/>
  <c r="EQ481"/>
  <c r="ER481"/>
  <c r="ES481"/>
  <c r="ET481"/>
  <c r="EU481"/>
  <c r="EV481"/>
  <c r="B493"/>
  <c r="C493"/>
  <c r="D493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CN493"/>
  <c r="CO493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DF493"/>
  <c r="DG493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X493"/>
  <c r="DY493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EP493"/>
  <c r="EQ493"/>
  <c r="ER493"/>
  <c r="ES493"/>
  <c r="ET493"/>
  <c r="EU493"/>
  <c r="EV493"/>
  <c r="B505"/>
  <c r="C505"/>
  <c r="D505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CN505"/>
  <c r="CO505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DF505"/>
  <c r="DG505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X505"/>
  <c r="DY505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EP505"/>
  <c r="EQ505"/>
  <c r="ER505"/>
  <c r="ES505"/>
  <c r="ET505"/>
  <c r="EU505"/>
  <c r="EV505"/>
  <c r="B517"/>
  <c r="C517"/>
  <c r="D517"/>
  <c r="E517"/>
  <c r="F517"/>
  <c r="G517"/>
  <c r="H517"/>
  <c r="I517"/>
  <c r="J517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AM517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CN517"/>
  <c r="CO517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DF517"/>
  <c r="DG517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X517"/>
  <c r="DY517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EP517"/>
  <c r="EQ517"/>
  <c r="ER517"/>
  <c r="ES517"/>
  <c r="ET517"/>
  <c r="EU517"/>
  <c r="EV517"/>
  <c r="B529"/>
  <c r="C529"/>
  <c r="D529"/>
  <c r="E529"/>
  <c r="F529"/>
  <c r="G529"/>
  <c r="H529"/>
  <c r="I529"/>
  <c r="J529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AM529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DF529"/>
  <c r="DG529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X529"/>
  <c r="DY529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EP529"/>
  <c r="EQ529"/>
  <c r="ER529"/>
  <c r="ES529"/>
  <c r="ET529"/>
  <c r="EU529"/>
  <c r="EV529"/>
  <c r="B542"/>
  <c r="C542"/>
  <c r="D542"/>
  <c r="E542"/>
  <c r="F542"/>
  <c r="G542"/>
  <c r="H542"/>
  <c r="I542"/>
  <c r="J542"/>
  <c r="K542"/>
  <c r="L542"/>
  <c r="M542"/>
  <c r="N542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AM542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BD542"/>
  <c r="BE542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CN542"/>
  <c r="CO542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DF542"/>
  <c r="DG542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X542"/>
  <c r="DY542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EP542"/>
  <c r="EQ542"/>
  <c r="ER542"/>
  <c r="ES542"/>
  <c r="ET542"/>
  <c r="EU542"/>
  <c r="EV542"/>
  <c r="B203" i="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L203"/>
  <c r="DM203"/>
  <c r="DN203"/>
  <c r="DO203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M207"/>
  <c r="CN207"/>
  <c r="CO207"/>
  <c r="CP207"/>
  <c r="CQ207"/>
  <c r="CR207"/>
  <c r="CS207"/>
  <c r="CT207"/>
  <c r="CU207"/>
  <c r="CV207"/>
  <c r="CW207"/>
  <c r="CX207"/>
  <c r="CY207"/>
  <c r="CZ207"/>
  <c r="DA207"/>
  <c r="DB207"/>
  <c r="DC207"/>
  <c r="DD207"/>
  <c r="DE207"/>
  <c r="DF207"/>
  <c r="DG207"/>
  <c r="DH207"/>
  <c r="DI207"/>
  <c r="DJ207"/>
  <c r="DK207"/>
  <c r="DL207"/>
  <c r="DM207"/>
  <c r="DN207"/>
  <c r="DO207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B55" i="1"/>
  <c r="B59"/>
  <c r="B63"/>
  <c r="C55"/>
  <c r="C59"/>
  <c r="C63"/>
  <c r="D55"/>
  <c r="D59"/>
  <c r="D63"/>
  <c r="E55"/>
  <c r="E59"/>
  <c r="E63"/>
  <c r="F55"/>
  <c r="F59"/>
  <c r="F63"/>
  <c r="G55"/>
  <c r="G59"/>
  <c r="G63"/>
  <c r="H55"/>
  <c r="H59"/>
  <c r="H63"/>
  <c r="I55"/>
  <c r="I59"/>
  <c r="I63"/>
  <c r="J55"/>
  <c r="J59"/>
  <c r="J63"/>
  <c r="K55"/>
  <c r="K59"/>
  <c r="K63"/>
  <c r="L55"/>
  <c r="L59"/>
  <c r="L63"/>
  <c r="M55"/>
  <c r="M59"/>
  <c r="M63"/>
  <c r="N55"/>
  <c r="N59"/>
  <c r="N63"/>
  <c r="O55"/>
  <c r="O59"/>
  <c r="O63"/>
  <c r="P55"/>
  <c r="P59"/>
  <c r="P63"/>
  <c r="Q55"/>
  <c r="Q59"/>
  <c r="Q63"/>
  <c r="R55"/>
  <c r="R59"/>
  <c r="R63"/>
  <c r="S55"/>
  <c r="S59"/>
  <c r="S63"/>
  <c r="T55"/>
  <c r="T59"/>
  <c r="T63"/>
  <c r="U55"/>
  <c r="U59"/>
  <c r="U63"/>
  <c r="V55"/>
  <c r="V59"/>
  <c r="V63"/>
  <c r="W55"/>
  <c r="W59"/>
  <c r="W63"/>
  <c r="X55"/>
  <c r="X59"/>
  <c r="X63"/>
  <c r="Y55"/>
  <c r="Y59"/>
  <c r="Y63"/>
  <c r="Z55"/>
  <c r="Z59"/>
  <c r="Z63"/>
  <c r="AA55"/>
  <c r="AA59"/>
  <c r="AA63"/>
  <c r="AB55"/>
  <c r="AB59"/>
  <c r="AB63"/>
  <c r="AC55"/>
  <c r="AC59"/>
  <c r="AC63"/>
  <c r="AD55"/>
  <c r="AD59"/>
  <c r="AD63"/>
  <c r="AE55"/>
  <c r="AE59"/>
  <c r="AE63"/>
  <c r="AF55"/>
  <c r="AF59"/>
  <c r="AF63"/>
  <c r="AG55"/>
  <c r="AG59"/>
  <c r="AG63"/>
  <c r="AH55"/>
  <c r="AH59"/>
  <c r="AH63"/>
  <c r="AI55"/>
  <c r="AI59"/>
  <c r="AI63"/>
  <c r="AJ55"/>
  <c r="AJ59"/>
  <c r="AJ63"/>
  <c r="AK55"/>
  <c r="AK59"/>
  <c r="AK63"/>
  <c r="AL55"/>
  <c r="AL59"/>
  <c r="AL63"/>
  <c r="AM55"/>
  <c r="AM59"/>
  <c r="AM63"/>
  <c r="AN55"/>
  <c r="AN59"/>
  <c r="AN63"/>
  <c r="AO55"/>
  <c r="AO59"/>
  <c r="AO63"/>
  <c r="AP55"/>
  <c r="AP59"/>
  <c r="AP63"/>
  <c r="AQ55"/>
  <c r="AQ59"/>
  <c r="AQ63"/>
  <c r="AR55"/>
  <c r="AR59"/>
  <c r="AR63"/>
  <c r="AS55"/>
  <c r="AS59"/>
  <c r="AS63"/>
  <c r="AT55"/>
  <c r="AT59"/>
  <c r="AT63"/>
  <c r="AU55"/>
  <c r="AU59"/>
  <c r="AU63"/>
  <c r="AV55"/>
  <c r="AV59"/>
  <c r="AV63"/>
  <c r="AW55"/>
  <c r="AW59"/>
  <c r="AW63"/>
  <c r="AX55"/>
  <c r="AX59"/>
  <c r="AX63"/>
  <c r="AY55"/>
  <c r="AY59"/>
  <c r="AY63"/>
  <c r="AZ55"/>
  <c r="AZ59"/>
  <c r="AZ63"/>
  <c r="BA55"/>
  <c r="BA59"/>
  <c r="BA63"/>
  <c r="BB55"/>
  <c r="BB59"/>
  <c r="BB63"/>
  <c r="BC55"/>
  <c r="BC59"/>
  <c r="BC63"/>
  <c r="BD55"/>
  <c r="BD59"/>
  <c r="BD63"/>
  <c r="BE55"/>
  <c r="BE59"/>
  <c r="BE63"/>
  <c r="BF55"/>
  <c r="BF59"/>
  <c r="BF63"/>
  <c r="BG55"/>
  <c r="BG59"/>
  <c r="BG63"/>
  <c r="BH55"/>
  <c r="BH59"/>
  <c r="BH63"/>
  <c r="BI55"/>
  <c r="BI59"/>
  <c r="BI63"/>
  <c r="BJ55"/>
  <c r="BJ59"/>
  <c r="BJ63"/>
  <c r="BK55"/>
  <c r="BK59"/>
  <c r="BK63"/>
  <c r="BL55"/>
  <c r="BL59"/>
  <c r="BL63"/>
  <c r="BM55"/>
  <c r="BM59"/>
  <c r="BM63"/>
  <c r="BN55"/>
  <c r="BN59"/>
  <c r="BN63"/>
  <c r="BO55"/>
  <c r="BO59"/>
  <c r="BO63"/>
  <c r="BP55"/>
  <c r="BP59"/>
  <c r="BP63"/>
  <c r="BQ55"/>
  <c r="BQ59"/>
  <c r="BQ63"/>
  <c r="BR55"/>
  <c r="BR59"/>
  <c r="BR63"/>
  <c r="BS55"/>
  <c r="BS59"/>
  <c r="BS63"/>
  <c r="BT55"/>
  <c r="BT59"/>
  <c r="BT63"/>
  <c r="BU55"/>
  <c r="BU59"/>
  <c r="BU63"/>
  <c r="BV55"/>
  <c r="BV59"/>
  <c r="BV63"/>
  <c r="BW55"/>
  <c r="BW59"/>
  <c r="BW63"/>
  <c r="BX55"/>
  <c r="BX59"/>
  <c r="BX63"/>
  <c r="BY55"/>
  <c r="BY59"/>
  <c r="BY63"/>
  <c r="BZ55"/>
  <c r="BZ59"/>
  <c r="BZ63"/>
  <c r="CA55"/>
  <c r="CA59"/>
  <c r="CA63"/>
  <c r="CB55"/>
  <c r="CB59"/>
  <c r="CB63"/>
  <c r="CC55"/>
  <c r="CC59"/>
  <c r="CC63"/>
  <c r="CD55"/>
  <c r="CD59"/>
  <c r="CD63"/>
  <c r="CE55"/>
  <c r="CE59"/>
  <c r="CE63"/>
  <c r="CF55"/>
  <c r="CF59"/>
  <c r="CF63"/>
  <c r="CG55"/>
  <c r="CG59"/>
  <c r="CG63"/>
  <c r="CH55"/>
  <c r="CH59"/>
  <c r="CH63"/>
  <c r="CI55"/>
  <c r="CI59"/>
  <c r="CI63"/>
  <c r="CJ55"/>
  <c r="CJ59"/>
  <c r="CJ63"/>
  <c r="CK55"/>
  <c r="CK59"/>
  <c r="CK63"/>
  <c r="CL55"/>
  <c r="CL59"/>
  <c r="CL63"/>
  <c r="CM55"/>
  <c r="CM59"/>
  <c r="CM63"/>
  <c r="CN55"/>
  <c r="CN59"/>
  <c r="CN63"/>
  <c r="CO55"/>
  <c r="CO59"/>
  <c r="CO63"/>
  <c r="CP55"/>
  <c r="CP59"/>
  <c r="CP63"/>
  <c r="CQ55"/>
  <c r="CQ59"/>
  <c r="CQ63"/>
  <c r="CR55"/>
  <c r="CR59"/>
  <c r="CR63"/>
  <c r="CS55"/>
  <c r="CS59"/>
  <c r="CS63"/>
  <c r="CT55"/>
  <c r="CT59"/>
  <c r="CT63"/>
  <c r="CU55"/>
  <c r="CU59"/>
  <c r="CU63"/>
  <c r="CV55"/>
  <c r="CV59"/>
  <c r="CV63"/>
  <c r="CW55"/>
  <c r="CW59"/>
  <c r="CW63"/>
  <c r="CX55"/>
  <c r="CX59"/>
  <c r="CX63"/>
  <c r="CY55"/>
  <c r="CY59"/>
  <c r="CY63"/>
  <c r="CZ55"/>
  <c r="CZ59"/>
  <c r="CZ63"/>
  <c r="DA55"/>
  <c r="DA59"/>
  <c r="DA63"/>
  <c r="DB55"/>
  <c r="DB59"/>
  <c r="DB63"/>
  <c r="DC55"/>
  <c r="DC59"/>
  <c r="DC63"/>
  <c r="DD55"/>
  <c r="DD59"/>
  <c r="DD63"/>
  <c r="DE55"/>
  <c r="DE59"/>
  <c r="DE63"/>
  <c r="DF55"/>
  <c r="DF59"/>
  <c r="DF63"/>
  <c r="DG55"/>
  <c r="DG59"/>
  <c r="DG63"/>
  <c r="DH55"/>
  <c r="DH59"/>
  <c r="DH63"/>
  <c r="DI55"/>
  <c r="DI59"/>
  <c r="DI63"/>
  <c r="DJ55"/>
  <c r="DJ59"/>
  <c r="DJ63"/>
  <c r="DK55"/>
  <c r="DK59"/>
  <c r="DK63"/>
  <c r="DL55"/>
  <c r="DL59"/>
  <c r="DL63"/>
  <c r="DM55"/>
  <c r="DM59"/>
  <c r="DM63"/>
  <c r="DN55"/>
  <c r="DN59"/>
  <c r="DN63"/>
  <c r="DO55"/>
  <c r="DO59"/>
  <c r="DO63"/>
  <c r="DP55"/>
  <c r="DP59"/>
  <c r="DP63"/>
  <c r="DQ55"/>
  <c r="DQ59"/>
  <c r="DQ63"/>
  <c r="DR55"/>
  <c r="DR59"/>
  <c r="DR63"/>
  <c r="DS55"/>
  <c r="DS59"/>
  <c r="DS63"/>
  <c r="DT55"/>
  <c r="DT59"/>
  <c r="DT63"/>
  <c r="DU55"/>
  <c r="DU59"/>
  <c r="DU63"/>
  <c r="DV55"/>
  <c r="DV59"/>
  <c r="DV63"/>
  <c r="DW55"/>
  <c r="DW59"/>
  <c r="DW63"/>
  <c r="DX55"/>
  <c r="DX59"/>
  <c r="DX63"/>
  <c r="DY55"/>
  <c r="DY59"/>
  <c r="DY63"/>
  <c r="DZ55"/>
  <c r="DZ59"/>
  <c r="DZ63"/>
  <c r="EA55"/>
  <c r="EA59"/>
  <c r="EA63"/>
  <c r="EB55"/>
  <c r="EB59"/>
  <c r="EB63"/>
  <c r="EC55"/>
  <c r="EC59"/>
  <c r="EC63"/>
  <c r="ED55"/>
  <c r="ED59"/>
  <c r="ED63"/>
  <c r="EE55"/>
  <c r="EE59"/>
  <c r="EE63"/>
  <c r="EF55"/>
  <c r="EF59"/>
  <c r="EF63"/>
  <c r="EG55"/>
  <c r="EG59"/>
  <c r="EG63"/>
  <c r="EH55"/>
  <c r="EH59"/>
  <c r="EH63"/>
  <c r="EI55"/>
  <c r="EI59"/>
  <c r="EI63"/>
  <c r="EJ55"/>
  <c r="EJ59"/>
  <c r="EJ63"/>
  <c r="EK55"/>
  <c r="EK59"/>
  <c r="EK63"/>
  <c r="EL55"/>
  <c r="EL59"/>
  <c r="EL63"/>
  <c r="EM55"/>
  <c r="EM59"/>
  <c r="EM63"/>
  <c r="EN55"/>
  <c r="EN59"/>
  <c r="EN63"/>
  <c r="EO55"/>
  <c r="EO59"/>
  <c r="EO63"/>
  <c r="EP55"/>
  <c r="EP59"/>
  <c r="EP63"/>
  <c r="EQ55"/>
  <c r="EQ59"/>
  <c r="EQ63"/>
  <c r="ER55"/>
  <c r="ER59"/>
  <c r="ER63"/>
  <c r="ES55"/>
  <c r="ES59"/>
  <c r="ES63"/>
  <c r="ET55"/>
  <c r="ET59"/>
  <c r="ET63"/>
  <c r="EU55"/>
  <c r="EU59"/>
  <c r="EU63"/>
  <c r="EV55"/>
  <c r="EV59"/>
  <c r="EV63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B188" i="2"/>
  <c r="B192"/>
  <c r="B195"/>
  <c r="B196"/>
  <c r="C188"/>
  <c r="C192"/>
  <c r="C195"/>
  <c r="C196"/>
  <c r="D188"/>
  <c r="D192"/>
  <c r="D195"/>
  <c r="D196"/>
  <c r="E188"/>
  <c r="E192"/>
  <c r="E195"/>
  <c r="E196"/>
  <c r="F188"/>
  <c r="F192"/>
  <c r="F195"/>
  <c r="F196"/>
  <c r="G188"/>
  <c r="G192"/>
  <c r="G195"/>
  <c r="G196"/>
  <c r="H188"/>
  <c r="H192"/>
  <c r="H195"/>
  <c r="H196"/>
  <c r="I188"/>
  <c r="I192"/>
  <c r="I195"/>
  <c r="I196"/>
  <c r="J188"/>
  <c r="J192"/>
  <c r="J195"/>
  <c r="J196"/>
  <c r="K188"/>
  <c r="K192"/>
  <c r="K195"/>
  <c r="K196"/>
  <c r="L188"/>
  <c r="L192"/>
  <c r="L195"/>
  <c r="L196"/>
  <c r="M188"/>
  <c r="M192"/>
  <c r="M195"/>
  <c r="M196"/>
  <c r="N188"/>
  <c r="N192"/>
  <c r="N195"/>
  <c r="N196"/>
  <c r="O188"/>
  <c r="O192"/>
  <c r="O195"/>
  <c r="O196"/>
  <c r="P188"/>
  <c r="P192"/>
  <c r="P195"/>
  <c r="P196"/>
  <c r="Q188"/>
  <c r="Q192"/>
  <c r="Q195"/>
  <c r="Q196"/>
  <c r="R188"/>
  <c r="R192"/>
  <c r="R195"/>
  <c r="R196"/>
  <c r="S188"/>
  <c r="S192"/>
  <c r="S195"/>
  <c r="S196"/>
  <c r="T188"/>
  <c r="T192"/>
  <c r="T195"/>
  <c r="T196"/>
  <c r="U188"/>
  <c r="U192"/>
  <c r="U195"/>
  <c r="U196"/>
  <c r="V188"/>
  <c r="V192"/>
  <c r="V195"/>
  <c r="V196"/>
  <c r="W188"/>
  <c r="W192"/>
  <c r="W195"/>
  <c r="W196"/>
  <c r="X188"/>
  <c r="X192"/>
  <c r="X195"/>
  <c r="X196"/>
  <c r="Y188"/>
  <c r="Y192"/>
  <c r="Y195"/>
  <c r="Y196"/>
  <c r="Z188"/>
  <c r="Z192"/>
  <c r="Z195"/>
  <c r="Z196"/>
  <c r="AA188"/>
  <c r="AA192"/>
  <c r="AA195"/>
  <c r="AA196"/>
  <c r="AB188"/>
  <c r="AB192"/>
  <c r="AB195"/>
  <c r="AB196"/>
  <c r="AC188"/>
  <c r="AC192"/>
  <c r="AC195"/>
  <c r="AC196"/>
  <c r="AD188"/>
  <c r="AD192"/>
  <c r="AD195"/>
  <c r="AD196"/>
  <c r="AE188"/>
  <c r="AE192"/>
  <c r="AE195"/>
  <c r="AE196"/>
  <c r="AF188"/>
  <c r="AF192"/>
  <c r="AF195"/>
  <c r="AF196"/>
  <c r="AG188"/>
  <c r="AG192"/>
  <c r="AG195"/>
  <c r="AG196"/>
  <c r="AH188"/>
  <c r="AH192"/>
  <c r="AH195"/>
  <c r="AH196"/>
  <c r="AI188"/>
  <c r="AI192"/>
  <c r="AI195"/>
  <c r="AI196"/>
  <c r="AJ188"/>
  <c r="AJ192"/>
  <c r="AJ195"/>
  <c r="AJ196"/>
  <c r="AK188"/>
  <c r="AK192"/>
  <c r="AK195"/>
  <c r="AK196"/>
  <c r="AL188"/>
  <c r="AL192"/>
  <c r="AL195"/>
  <c r="AL196"/>
  <c r="AM188"/>
  <c r="AM192"/>
  <c r="AM195"/>
  <c r="AM196"/>
  <c r="AN188"/>
  <c r="AN192"/>
  <c r="AN195"/>
  <c r="AN196"/>
  <c r="AO188"/>
  <c r="AO192"/>
  <c r="AO195"/>
  <c r="AO196"/>
  <c r="AP188"/>
  <c r="AP192"/>
  <c r="AP195"/>
  <c r="AP196"/>
  <c r="AQ188"/>
  <c r="AQ192"/>
  <c r="AQ195"/>
  <c r="AQ196"/>
  <c r="AR188"/>
  <c r="AR192"/>
  <c r="AR195"/>
  <c r="AR196"/>
  <c r="AS188"/>
  <c r="AS192"/>
  <c r="AS195"/>
  <c r="AS196"/>
  <c r="AT188"/>
  <c r="AT192"/>
  <c r="AT195"/>
  <c r="AT196"/>
  <c r="AU188"/>
  <c r="AU192"/>
  <c r="AU195"/>
  <c r="AU196"/>
  <c r="AV188"/>
  <c r="AV192"/>
  <c r="AV195"/>
  <c r="AV196"/>
  <c r="AW188"/>
  <c r="AW192"/>
  <c r="AW195"/>
  <c r="AW196"/>
  <c r="AX188"/>
  <c r="AX192"/>
  <c r="AX195"/>
  <c r="AX196"/>
  <c r="AY188"/>
  <c r="AY192"/>
  <c r="AY195"/>
  <c r="AY196"/>
  <c r="AZ188"/>
  <c r="AZ192"/>
  <c r="AZ195"/>
  <c r="AZ196"/>
  <c r="BA188"/>
  <c r="BA192"/>
  <c r="BA195"/>
  <c r="BA196"/>
  <c r="BB188"/>
  <c r="BB192"/>
  <c r="BB195"/>
  <c r="BB196"/>
  <c r="BC188"/>
  <c r="BC192"/>
  <c r="BC195"/>
  <c r="BC196"/>
  <c r="BD188"/>
  <c r="BD192"/>
  <c r="BD195"/>
  <c r="BD196"/>
  <c r="BE188"/>
  <c r="BE192"/>
  <c r="BE195"/>
  <c r="BE196"/>
  <c r="BF188"/>
  <c r="BF192"/>
  <c r="BF195"/>
  <c r="BF196"/>
  <c r="BG188"/>
  <c r="BG192"/>
  <c r="BG195"/>
  <c r="BG196"/>
  <c r="BH188"/>
  <c r="BH192"/>
  <c r="BH195"/>
  <c r="BH196"/>
  <c r="BI188"/>
  <c r="BI192"/>
  <c r="BI195"/>
  <c r="BI196"/>
  <c r="BJ188"/>
  <c r="BJ192"/>
  <c r="BJ195"/>
  <c r="BJ196"/>
  <c r="BK188"/>
  <c r="BK192"/>
  <c r="BK195"/>
  <c r="BK196"/>
  <c r="BL188"/>
  <c r="BL192"/>
  <c r="BL195"/>
  <c r="BL196"/>
  <c r="BM188"/>
  <c r="BM192"/>
  <c r="BM195"/>
  <c r="BM196"/>
  <c r="BN188"/>
  <c r="BN192"/>
  <c r="BN195"/>
  <c r="BN196"/>
  <c r="BO188"/>
  <c r="BO192"/>
  <c r="BO195"/>
  <c r="BO196"/>
  <c r="BP188"/>
  <c r="BP192"/>
  <c r="BP195"/>
  <c r="BP196"/>
  <c r="BQ188"/>
  <c r="BQ192"/>
  <c r="BQ195"/>
  <c r="BQ196"/>
  <c r="BR188"/>
  <c r="BR192"/>
  <c r="BR195"/>
  <c r="BR196"/>
  <c r="BS188"/>
  <c r="BS192"/>
  <c r="BS195"/>
  <c r="BS196"/>
  <c r="BT188"/>
  <c r="BT192"/>
  <c r="BT195"/>
  <c r="BT196"/>
  <c r="BU188"/>
  <c r="BU192"/>
  <c r="BU195"/>
  <c r="BU196"/>
  <c r="BV188"/>
  <c r="BV192"/>
  <c r="BV195"/>
  <c r="BV196"/>
  <c r="BW188"/>
  <c r="BW192"/>
  <c r="BW195"/>
  <c r="BW196"/>
  <c r="BX188"/>
  <c r="BX192"/>
  <c r="BX195"/>
  <c r="BX196"/>
  <c r="BY188"/>
  <c r="BY192"/>
  <c r="BY195"/>
  <c r="BY196"/>
  <c r="BZ188"/>
  <c r="BZ192"/>
  <c r="BZ195"/>
  <c r="BZ196"/>
  <c r="CA188"/>
  <c r="CA192"/>
  <c r="CA195"/>
  <c r="CA196"/>
  <c r="CB188"/>
  <c r="CB192"/>
  <c r="CB195"/>
  <c r="CB196"/>
  <c r="CC188"/>
  <c r="CC192"/>
  <c r="CC195"/>
  <c r="CC196"/>
  <c r="CD188"/>
  <c r="CD192"/>
  <c r="CD195"/>
  <c r="CD196"/>
  <c r="CE188"/>
  <c r="CE192"/>
  <c r="CE195"/>
  <c r="CE196"/>
  <c r="CF188"/>
  <c r="CF192"/>
  <c r="CF195"/>
  <c r="CF196"/>
  <c r="CG188"/>
  <c r="CG192"/>
  <c r="CG195"/>
  <c r="CG196"/>
  <c r="CH188"/>
  <c r="CH192"/>
  <c r="CH195"/>
  <c r="CH196"/>
  <c r="CI188"/>
  <c r="CI192"/>
  <c r="CI195"/>
  <c r="CI196"/>
  <c r="CJ188"/>
  <c r="CJ192"/>
  <c r="CJ195"/>
  <c r="CJ196"/>
  <c r="CK188"/>
  <c r="CK192"/>
  <c r="CK195"/>
  <c r="CK196"/>
  <c r="CL188"/>
  <c r="CL192"/>
  <c r="CL195"/>
  <c r="CL196"/>
  <c r="CM188"/>
  <c r="CM192"/>
  <c r="CM195"/>
  <c r="CM196"/>
  <c r="CN188"/>
  <c r="CN192"/>
  <c r="CN195"/>
  <c r="CN196"/>
  <c r="CO188"/>
  <c r="CO192"/>
  <c r="CO195"/>
  <c r="CO196"/>
  <c r="CP188"/>
  <c r="CP192"/>
  <c r="CP195"/>
  <c r="CP196"/>
  <c r="CQ188"/>
  <c r="CQ192"/>
  <c r="CQ195"/>
  <c r="CQ196"/>
  <c r="CR188"/>
  <c r="CR192"/>
  <c r="CR195"/>
  <c r="CR196"/>
  <c r="CS188"/>
  <c r="CS192"/>
  <c r="CS195"/>
  <c r="CS196"/>
  <c r="CT188"/>
  <c r="CT192"/>
  <c r="CT195"/>
  <c r="CT196"/>
  <c r="CU188"/>
  <c r="CU192"/>
  <c r="CU195"/>
  <c r="CU196"/>
  <c r="CV188"/>
  <c r="CV192"/>
  <c r="CV195"/>
  <c r="CV196"/>
  <c r="CW188"/>
  <c r="CW192"/>
  <c r="CW195"/>
  <c r="CW196"/>
  <c r="CX188"/>
  <c r="CX192"/>
  <c r="CX195"/>
  <c r="CX196"/>
  <c r="CY188"/>
  <c r="CY192"/>
  <c r="CY195"/>
  <c r="CY196"/>
  <c r="CZ188"/>
  <c r="CZ192"/>
  <c r="CZ195"/>
  <c r="CZ196"/>
  <c r="DA188"/>
  <c r="DA192"/>
  <c r="DA195"/>
  <c r="DA196"/>
  <c r="DB188"/>
  <c r="DB192"/>
  <c r="DB195"/>
  <c r="DB196"/>
  <c r="DC188"/>
  <c r="DC192"/>
  <c r="DC195"/>
  <c r="DC196"/>
  <c r="DD188"/>
  <c r="DD192"/>
  <c r="DD195"/>
  <c r="DD196"/>
  <c r="DE188"/>
  <c r="DE192"/>
  <c r="DE195"/>
  <c r="DE196"/>
  <c r="DF188"/>
  <c r="DF192"/>
  <c r="DF195"/>
  <c r="DF196"/>
  <c r="DG188"/>
  <c r="DG192"/>
  <c r="DG195"/>
  <c r="DG196"/>
  <c r="DH188"/>
  <c r="DH192"/>
  <c r="DH195"/>
  <c r="DH196"/>
  <c r="DI188"/>
  <c r="DI192"/>
  <c r="DI195"/>
  <c r="DI196"/>
  <c r="DJ188"/>
  <c r="DJ192"/>
  <c r="DJ195"/>
  <c r="DJ196"/>
  <c r="DK188"/>
  <c r="DK192"/>
  <c r="DK195"/>
  <c r="DK196"/>
  <c r="DL188"/>
  <c r="DL192"/>
  <c r="DL195"/>
  <c r="DL196"/>
  <c r="DM188"/>
  <c r="DM192"/>
  <c r="DM195"/>
  <c r="DM196"/>
  <c r="DN188"/>
  <c r="DN192"/>
  <c r="DN195"/>
  <c r="DN196"/>
  <c r="DO188"/>
  <c r="DO192"/>
  <c r="DO195"/>
  <c r="DO196"/>
  <c r="DP188"/>
  <c r="DP192"/>
  <c r="DP195"/>
  <c r="DP196"/>
  <c r="DQ188"/>
  <c r="DQ192"/>
  <c r="DQ195"/>
  <c r="DQ196"/>
  <c r="DR188"/>
  <c r="DR192"/>
  <c r="DR195"/>
  <c r="DR196"/>
  <c r="DS188"/>
  <c r="DS192"/>
  <c r="DS195"/>
  <c r="DS196"/>
  <c r="DT188"/>
  <c r="DT192"/>
  <c r="DT195"/>
  <c r="DT196"/>
  <c r="DU188"/>
  <c r="DU192"/>
  <c r="DU195"/>
  <c r="DU196"/>
  <c r="DV188"/>
  <c r="DV192"/>
  <c r="DV195"/>
  <c r="DV196"/>
  <c r="DW188"/>
  <c r="DW192"/>
  <c r="DW195"/>
  <c r="DW196"/>
  <c r="DX188"/>
  <c r="DX192"/>
  <c r="DX195"/>
  <c r="DX196"/>
  <c r="DY188"/>
  <c r="DY192"/>
  <c r="DY195"/>
  <c r="DY196"/>
  <c r="DZ188"/>
  <c r="DZ192"/>
  <c r="DZ195"/>
  <c r="DZ196"/>
  <c r="EA188"/>
  <c r="EA192"/>
  <c r="EA195"/>
  <c r="EA196"/>
  <c r="EB188"/>
  <c r="EB192"/>
  <c r="EB195"/>
  <c r="EB196"/>
  <c r="EC188"/>
  <c r="EC192"/>
  <c r="EC195"/>
  <c r="EC196"/>
  <c r="ED188"/>
  <c r="ED192"/>
  <c r="ED195"/>
  <c r="ED196"/>
  <c r="EE188"/>
  <c r="EE192"/>
  <c r="EE195"/>
  <c r="EE196"/>
  <c r="EF188"/>
  <c r="EF192"/>
  <c r="EF195"/>
  <c r="EF196"/>
  <c r="EG188"/>
  <c r="EG192"/>
  <c r="EG195"/>
  <c r="EG196"/>
  <c r="EH188"/>
  <c r="EH192"/>
  <c r="EH195"/>
  <c r="EH196"/>
  <c r="EI188"/>
  <c r="EI192"/>
  <c r="EI195"/>
  <c r="EI196"/>
  <c r="EJ188"/>
  <c r="EJ192"/>
  <c r="EJ195"/>
  <c r="EJ196"/>
  <c r="EK188"/>
  <c r="EK192"/>
  <c r="EK195"/>
  <c r="EK196"/>
  <c r="EL188"/>
  <c r="EL192"/>
  <c r="EL195"/>
  <c r="EL196"/>
  <c r="EM188"/>
  <c r="EM192"/>
  <c r="EM195"/>
  <c r="EM196"/>
  <c r="EN188"/>
  <c r="EN192"/>
  <c r="EN195"/>
  <c r="EN196"/>
  <c r="EO188"/>
  <c r="EO192"/>
  <c r="EO195"/>
  <c r="EO196"/>
  <c r="EP188"/>
  <c r="EP192"/>
  <c r="EP195"/>
  <c r="EP196"/>
  <c r="EQ188"/>
  <c r="EQ192"/>
  <c r="EQ195"/>
  <c r="EQ196"/>
  <c r="ER188"/>
  <c r="ER192"/>
  <c r="ER195"/>
  <c r="ER196"/>
  <c r="ES188"/>
  <c r="ES192"/>
  <c r="ES195"/>
  <c r="ES196"/>
  <c r="ET188"/>
  <c r="ET192"/>
  <c r="ET195"/>
  <c r="ET196"/>
  <c r="EU188"/>
  <c r="EU192"/>
  <c r="EU195"/>
  <c r="EU196"/>
  <c r="EV188"/>
  <c r="EV192"/>
  <c r="EV195"/>
  <c r="EV196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M198"/>
  <c r="CN198"/>
  <c r="CO198"/>
  <c r="CP198"/>
  <c r="CQ198"/>
  <c r="CR198"/>
  <c r="CS198"/>
  <c r="CT198"/>
  <c r="CU198"/>
  <c r="CV198"/>
  <c r="CW198"/>
  <c r="CX198"/>
  <c r="CY198"/>
  <c r="CZ198"/>
  <c r="DA198"/>
  <c r="DB198"/>
  <c r="DC198"/>
  <c r="DD198"/>
  <c r="DE198"/>
  <c r="DF198"/>
  <c r="DG198"/>
  <c r="DH198"/>
  <c r="DI198"/>
  <c r="DJ198"/>
  <c r="DK198"/>
  <c r="DL198"/>
  <c r="DM198"/>
  <c r="DN198"/>
  <c r="DO198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B3" i="19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B5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ER5"/>
  <c r="ES5"/>
  <c r="ET5"/>
  <c r="EU5"/>
  <c r="EV5"/>
  <c r="B7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B8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DU8"/>
  <c r="DV8"/>
  <c r="DW8"/>
  <c r="DX8"/>
  <c r="DY8"/>
  <c r="DZ8"/>
  <c r="EA8"/>
  <c r="EB8"/>
  <c r="EC8"/>
  <c r="ED8"/>
  <c r="EE8"/>
  <c r="EF8"/>
  <c r="EG8"/>
  <c r="EH8"/>
  <c r="EI8"/>
  <c r="EJ8"/>
  <c r="EK8"/>
  <c r="EL8"/>
  <c r="EM8"/>
  <c r="EN8"/>
  <c r="EO8"/>
  <c r="EP8"/>
  <c r="EQ8"/>
  <c r="ER8"/>
  <c r="ES8"/>
  <c r="ET8"/>
  <c r="EU8"/>
  <c r="EV8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V11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86"/>
  <c r="EV88"/>
  <c r="EV90"/>
  <c r="EV91"/>
  <c r="EV93"/>
  <c r="EV94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B27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B28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B31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B32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B39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B41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B44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B46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B47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B100"/>
  <c r="B106"/>
  <c r="B48"/>
  <c r="C100"/>
  <c r="C106"/>
  <c r="G48"/>
  <c r="D100"/>
  <c r="D106"/>
  <c r="L48"/>
  <c r="E100"/>
  <c r="E106"/>
  <c r="Q48"/>
  <c r="F100"/>
  <c r="F106"/>
  <c r="V48"/>
  <c r="G100"/>
  <c r="G106"/>
  <c r="AA48"/>
  <c r="H100"/>
  <c r="H106"/>
  <c r="AF48"/>
  <c r="I100"/>
  <c r="I106"/>
  <c r="AK48"/>
  <c r="J100"/>
  <c r="J106"/>
  <c r="AP48"/>
  <c r="K100"/>
  <c r="K106"/>
  <c r="AU48"/>
  <c r="L100"/>
  <c r="L106"/>
  <c r="AZ48"/>
  <c r="M100"/>
  <c r="M106"/>
  <c r="BE48"/>
  <c r="N100"/>
  <c r="N106"/>
  <c r="BJ48"/>
  <c r="O100"/>
  <c r="O106"/>
  <c r="BO48"/>
  <c r="P100"/>
  <c r="P106"/>
  <c r="BT48"/>
  <c r="Q100"/>
  <c r="Q106"/>
  <c r="BY48"/>
  <c r="R100"/>
  <c r="R106"/>
  <c r="CD48"/>
  <c r="S100"/>
  <c r="S106"/>
  <c r="CI48"/>
  <c r="T100"/>
  <c r="T106"/>
  <c r="CN48"/>
  <c r="U100"/>
  <c r="U106"/>
  <c r="CS48"/>
  <c r="V100"/>
  <c r="V106"/>
  <c r="CW48"/>
  <c r="W100"/>
  <c r="W106"/>
  <c r="CX48"/>
  <c r="X100"/>
  <c r="X106"/>
  <c r="CY48"/>
  <c r="Y100"/>
  <c r="Y106"/>
  <c r="CZ48"/>
  <c r="Z100"/>
  <c r="Z106"/>
  <c r="DA48"/>
  <c r="AA100"/>
  <c r="AA106"/>
  <c r="DB48"/>
  <c r="AB100"/>
  <c r="AB106"/>
  <c r="DC48"/>
  <c r="AC100"/>
  <c r="AC106"/>
  <c r="DD48"/>
  <c r="AD100"/>
  <c r="AD106"/>
  <c r="DE48"/>
  <c r="AE100"/>
  <c r="AE106"/>
  <c r="DF48"/>
  <c r="AF100"/>
  <c r="AF106"/>
  <c r="DG48"/>
  <c r="AG100"/>
  <c r="AG106"/>
  <c r="DH48"/>
  <c r="AH100"/>
  <c r="AH106"/>
  <c r="DI48"/>
  <c r="AI100"/>
  <c r="AI106"/>
  <c r="DJ48"/>
  <c r="AJ100"/>
  <c r="AJ106"/>
  <c r="DK48"/>
  <c r="AK100"/>
  <c r="AK106"/>
  <c r="DL48"/>
  <c r="AL100"/>
  <c r="AL106"/>
  <c r="DM48"/>
  <c r="AM100"/>
  <c r="AM106"/>
  <c r="DN48"/>
  <c r="AN100"/>
  <c r="AN106"/>
  <c r="DO48"/>
  <c r="AO100"/>
  <c r="AO106"/>
  <c r="DP48"/>
  <c r="AP100"/>
  <c r="AP106"/>
  <c r="DQ48"/>
  <c r="AQ100"/>
  <c r="AQ106"/>
  <c r="DR48"/>
  <c r="AR100"/>
  <c r="AR106"/>
  <c r="DS48"/>
  <c r="AS100"/>
  <c r="AS106"/>
  <c r="DT48"/>
  <c r="AT100"/>
  <c r="AT106"/>
  <c r="DU48"/>
  <c r="AU100"/>
  <c r="AU106"/>
  <c r="DV48"/>
  <c r="AV100"/>
  <c r="AV106"/>
  <c r="DW48"/>
  <c r="AW100"/>
  <c r="AW106"/>
  <c r="DX48"/>
  <c r="AX100"/>
  <c r="AX106"/>
  <c r="DY48"/>
  <c r="AY100"/>
  <c r="AY106"/>
  <c r="DZ48"/>
  <c r="AZ100"/>
  <c r="AZ106"/>
  <c r="EA48"/>
  <c r="BA100"/>
  <c r="BA106"/>
  <c r="EB48"/>
  <c r="BB100"/>
  <c r="BB106"/>
  <c r="EC48"/>
  <c r="BC100"/>
  <c r="BC106"/>
  <c r="ED48"/>
  <c r="BD100"/>
  <c r="BD106"/>
  <c r="EE48"/>
  <c r="BE100"/>
  <c r="BE106"/>
  <c r="EF48"/>
  <c r="BF100"/>
  <c r="BF106"/>
  <c r="EG48"/>
  <c r="BG100"/>
  <c r="BG106"/>
  <c r="EH48"/>
  <c r="BH100"/>
  <c r="BH106"/>
  <c r="EI48"/>
  <c r="BI100"/>
  <c r="BI106"/>
  <c r="EJ48"/>
  <c r="BJ100"/>
  <c r="BJ106"/>
  <c r="EK48"/>
  <c r="BK100"/>
  <c r="BK106"/>
  <c r="EL48"/>
  <c r="BL100"/>
  <c r="BL106"/>
  <c r="EM48"/>
  <c r="BM100"/>
  <c r="BM106"/>
  <c r="EN48"/>
  <c r="BN100"/>
  <c r="BN106"/>
  <c r="EO48"/>
  <c r="BO100"/>
  <c r="BO106"/>
  <c r="EP48"/>
  <c r="BP100"/>
  <c r="BP106"/>
  <c r="EQ48"/>
  <c r="BQ100"/>
  <c r="BQ106"/>
  <c r="ER48"/>
  <c r="BR100"/>
  <c r="BR106"/>
  <c r="ES48"/>
  <c r="BS100"/>
  <c r="BS106"/>
  <c r="ET48"/>
  <c r="BT100"/>
  <c r="BT106"/>
  <c r="EU48"/>
  <c r="BU100"/>
  <c r="BU106"/>
  <c r="EV48"/>
  <c r="B52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B53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B55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B56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B58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B60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B86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B90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B91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B93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B94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2"/>
  <c r="B9"/>
  <c r="B45"/>
  <c r="B54"/>
  <c r="C9"/>
  <c r="C45"/>
  <c r="C54"/>
  <c r="D9"/>
  <c r="D45"/>
  <c r="D54"/>
  <c r="E9"/>
  <c r="E45"/>
  <c r="E54"/>
  <c r="F9"/>
  <c r="F45"/>
  <c r="F54"/>
  <c r="G9"/>
  <c r="G45"/>
  <c r="G54"/>
  <c r="H9"/>
  <c r="H45"/>
  <c r="H54"/>
  <c r="I9"/>
  <c r="I45"/>
  <c r="I54"/>
  <c r="J9"/>
  <c r="J45"/>
  <c r="J54"/>
  <c r="K9"/>
  <c r="K45"/>
  <c r="K54"/>
  <c r="L9"/>
  <c r="L45"/>
  <c r="L54"/>
  <c r="M9"/>
  <c r="M45"/>
  <c r="M54"/>
  <c r="N9"/>
  <c r="N45"/>
  <c r="N54"/>
  <c r="O9"/>
  <c r="O45"/>
  <c r="O54"/>
  <c r="P9"/>
  <c r="P45"/>
  <c r="P54"/>
  <c r="Q9"/>
  <c r="Q45"/>
  <c r="Q54"/>
  <c r="R9"/>
  <c r="R45"/>
  <c r="R54"/>
  <c r="S9"/>
  <c r="S45"/>
  <c r="S54"/>
  <c r="T9"/>
  <c r="T45"/>
  <c r="T54"/>
  <c r="U9"/>
  <c r="U45"/>
  <c r="U54"/>
  <c r="V9"/>
  <c r="V45"/>
  <c r="V54"/>
  <c r="W9"/>
  <c r="W45"/>
  <c r="W54"/>
  <c r="X9"/>
  <c r="X45"/>
  <c r="X54"/>
  <c r="Y9"/>
  <c r="Y45"/>
  <c r="Y54"/>
  <c r="Z9"/>
  <c r="Z45"/>
  <c r="Z54"/>
  <c r="AA9"/>
  <c r="AA45"/>
  <c r="AA54"/>
  <c r="AB9"/>
  <c r="AB45"/>
  <c r="AB54"/>
  <c r="AC9"/>
  <c r="AC45"/>
  <c r="AC54"/>
  <c r="AD9"/>
  <c r="AD45"/>
  <c r="AD54"/>
  <c r="AE9"/>
  <c r="AE45"/>
  <c r="AE54"/>
  <c r="AF9"/>
  <c r="AF45"/>
  <c r="AF54"/>
  <c r="AG9"/>
  <c r="AG45"/>
  <c r="AG54"/>
  <c r="AH9"/>
  <c r="AH45"/>
  <c r="AH54"/>
  <c r="AI9"/>
  <c r="AI45"/>
  <c r="AI54"/>
  <c r="AJ9"/>
  <c r="AJ45"/>
  <c r="AJ54"/>
  <c r="AK9"/>
  <c r="AK45"/>
  <c r="AK54"/>
  <c r="AL9"/>
  <c r="AL45"/>
  <c r="AL54"/>
  <c r="AM9"/>
  <c r="AM45"/>
  <c r="AM54"/>
  <c r="AN9"/>
  <c r="AN45"/>
  <c r="AN54"/>
  <c r="AO9"/>
  <c r="AO45"/>
  <c r="AO54"/>
  <c r="AP9"/>
  <c r="AP45"/>
  <c r="AP54"/>
  <c r="AQ9"/>
  <c r="AQ45"/>
  <c r="AQ54"/>
  <c r="AR9"/>
  <c r="AR45"/>
  <c r="AR54"/>
  <c r="AS9"/>
  <c r="AS45"/>
  <c r="AS54"/>
  <c r="AT9"/>
  <c r="AT45"/>
  <c r="AT54"/>
  <c r="AU9"/>
  <c r="AU45"/>
  <c r="AU54"/>
  <c r="AV9"/>
  <c r="AV45"/>
  <c r="AV54"/>
  <c r="AW9"/>
  <c r="AW45"/>
  <c r="AW54"/>
  <c r="AX9"/>
  <c r="AX45"/>
  <c r="AX54"/>
  <c r="AY9"/>
  <c r="AY45"/>
  <c r="AY54"/>
  <c r="AZ9"/>
  <c r="AZ45"/>
  <c r="AZ54"/>
  <c r="BA9"/>
  <c r="BA45"/>
  <c r="BA54"/>
  <c r="BB9"/>
  <c r="BB45"/>
  <c r="BB54"/>
  <c r="BC9"/>
  <c r="BC45"/>
  <c r="BC54"/>
  <c r="BD9"/>
  <c r="BD45"/>
  <c r="BD54"/>
  <c r="BE9"/>
  <c r="BE45"/>
  <c r="BE54"/>
  <c r="BF9"/>
  <c r="BF45"/>
  <c r="BF54"/>
  <c r="BG9"/>
  <c r="BG45"/>
  <c r="BG54"/>
  <c r="BH9"/>
  <c r="BH45"/>
  <c r="BH54"/>
  <c r="BI9"/>
  <c r="BI45"/>
  <c r="BI54"/>
  <c r="BJ9"/>
  <c r="BJ45"/>
  <c r="BJ54"/>
  <c r="BK9"/>
  <c r="BK45"/>
  <c r="BK54"/>
  <c r="BL9"/>
  <c r="BL45"/>
  <c r="BL54"/>
  <c r="BM9"/>
  <c r="BM45"/>
  <c r="BM54"/>
  <c r="BN9"/>
  <c r="BN45"/>
  <c r="BN54"/>
  <c r="BO9"/>
  <c r="BO45"/>
  <c r="BO54"/>
  <c r="BP9"/>
  <c r="BP45"/>
  <c r="BP54"/>
  <c r="BQ9"/>
  <c r="BQ45"/>
  <c r="BQ54"/>
  <c r="BR9"/>
  <c r="BR45"/>
  <c r="BR54"/>
  <c r="BS9"/>
  <c r="BS45"/>
  <c r="BS54"/>
  <c r="BT9"/>
  <c r="BT45"/>
  <c r="BT54"/>
  <c r="BU9"/>
  <c r="BU45"/>
  <c r="BU54"/>
  <c r="BV9"/>
  <c r="BV45"/>
  <c r="BV54"/>
  <c r="BW9"/>
  <c r="BW45"/>
  <c r="BW54"/>
  <c r="BX9"/>
  <c r="BX45"/>
  <c r="BX54"/>
  <c r="BY9"/>
  <c r="BY45"/>
  <c r="BY54"/>
  <c r="BZ9"/>
  <c r="BZ45"/>
  <c r="BZ54"/>
  <c r="CA9"/>
  <c r="CA45"/>
  <c r="CA54"/>
  <c r="CB9"/>
  <c r="CB45"/>
  <c r="CB54"/>
  <c r="CC9"/>
  <c r="CC45"/>
  <c r="CC54"/>
  <c r="CD9"/>
  <c r="CD45"/>
  <c r="CD54"/>
  <c r="CE9"/>
  <c r="CE45"/>
  <c r="CE54"/>
  <c r="CF9"/>
  <c r="CF45"/>
  <c r="CF54"/>
  <c r="CG9"/>
  <c r="CG45"/>
  <c r="CG54"/>
  <c r="CH9"/>
  <c r="CH45"/>
  <c r="CH54"/>
  <c r="CI9"/>
  <c r="CI45"/>
  <c r="CI54"/>
  <c r="CJ9"/>
  <c r="CJ45"/>
  <c r="CJ54"/>
  <c r="CK9"/>
  <c r="CK45"/>
  <c r="CK54"/>
  <c r="CL9"/>
  <c r="CL45"/>
  <c r="CL54"/>
  <c r="CM9"/>
  <c r="CM45"/>
  <c r="CM54"/>
  <c r="CN9"/>
  <c r="CN45"/>
  <c r="CN54"/>
  <c r="CO9"/>
  <c r="CO45"/>
  <c r="CO54"/>
  <c r="CP9"/>
  <c r="CP45"/>
  <c r="CP54"/>
  <c r="CQ9"/>
  <c r="CQ45"/>
  <c r="CQ54"/>
  <c r="CR9"/>
  <c r="CR45"/>
  <c r="CR54"/>
  <c r="CS9"/>
  <c r="CS45"/>
  <c r="CS54"/>
  <c r="CT9"/>
  <c r="CT45"/>
  <c r="CT54"/>
  <c r="CU9"/>
  <c r="CU45"/>
  <c r="CU54"/>
  <c r="CV9"/>
  <c r="CV45"/>
  <c r="CV54"/>
  <c r="CW9"/>
  <c r="CW45"/>
  <c r="CW54"/>
  <c r="CX9"/>
  <c r="CX45"/>
  <c r="CX54"/>
  <c r="CY9"/>
  <c r="CY45"/>
  <c r="CY54"/>
  <c r="CZ9"/>
  <c r="CZ45"/>
  <c r="CZ54"/>
  <c r="DA9"/>
  <c r="DA45"/>
  <c r="DA54"/>
  <c r="DB9"/>
  <c r="DB45"/>
  <c r="DB54"/>
  <c r="DC9"/>
  <c r="DC45"/>
  <c r="DC54"/>
  <c r="DD9"/>
  <c r="DD45"/>
  <c r="DD54"/>
  <c r="DE9"/>
  <c r="DE45"/>
  <c r="DE54"/>
  <c r="DF9"/>
  <c r="DF45"/>
  <c r="DF54"/>
  <c r="DG9"/>
  <c r="DG45"/>
  <c r="DG54"/>
  <c r="DH9"/>
  <c r="DH45"/>
  <c r="DH54"/>
  <c r="DI9"/>
  <c r="DI45"/>
  <c r="DI54"/>
  <c r="DJ9"/>
  <c r="DJ45"/>
  <c r="DJ54"/>
  <c r="DK9"/>
  <c r="DK45"/>
  <c r="DK54"/>
  <c r="DL9"/>
  <c r="DL45"/>
  <c r="DL54"/>
  <c r="DM9"/>
  <c r="DM45"/>
  <c r="DM54"/>
  <c r="DN9"/>
  <c r="DN45"/>
  <c r="DN54"/>
  <c r="DO9"/>
  <c r="DO45"/>
  <c r="DO54"/>
  <c r="DP9"/>
  <c r="DP45"/>
  <c r="DP54"/>
  <c r="DQ9"/>
  <c r="DQ45"/>
  <c r="DQ54"/>
  <c r="DR9"/>
  <c r="DR45"/>
  <c r="DR54"/>
  <c r="DS9"/>
  <c r="DS45"/>
  <c r="DS54"/>
  <c r="DT9"/>
  <c r="DT45"/>
  <c r="DT54"/>
  <c r="DU9"/>
  <c r="DU45"/>
  <c r="DU54"/>
  <c r="DV9"/>
  <c r="DV45"/>
  <c r="DV54"/>
  <c r="DW9"/>
  <c r="DW45"/>
  <c r="DW54"/>
  <c r="DX9"/>
  <c r="DX45"/>
  <c r="DX54"/>
  <c r="DY9"/>
  <c r="DY45"/>
  <c r="DY54"/>
  <c r="DZ9"/>
  <c r="DZ45"/>
  <c r="DZ54"/>
  <c r="EA9"/>
  <c r="EA45"/>
  <c r="EA54"/>
  <c r="EB9"/>
  <c r="EB45"/>
  <c r="EB54"/>
  <c r="EC9"/>
  <c r="EC45"/>
  <c r="EC54"/>
  <c r="ED9"/>
  <c r="ED45"/>
  <c r="ED54"/>
  <c r="EE9"/>
  <c r="EE45"/>
  <c r="EE54"/>
  <c r="EF9"/>
  <c r="EF45"/>
  <c r="EF54"/>
  <c r="EG9"/>
  <c r="EG45"/>
  <c r="EG54"/>
  <c r="EH9"/>
  <c r="EH45"/>
  <c r="EH54"/>
  <c r="EI9"/>
  <c r="EI45"/>
  <c r="EI54"/>
  <c r="EJ9"/>
  <c r="EJ45"/>
  <c r="EJ54"/>
  <c r="EK9"/>
  <c r="EK45"/>
  <c r="EK54"/>
  <c r="EL9"/>
  <c r="EL45"/>
  <c r="EL54"/>
  <c r="EM9"/>
  <c r="EM45"/>
  <c r="EM54"/>
  <c r="EN9"/>
  <c r="EN45"/>
  <c r="EN54"/>
  <c r="EO9"/>
  <c r="EO45"/>
  <c r="EO54"/>
  <c r="EP9"/>
  <c r="EP45"/>
  <c r="EP54"/>
  <c r="EQ9"/>
  <c r="EQ45"/>
  <c r="EQ54"/>
  <c r="ER9"/>
  <c r="ER45"/>
  <c r="ER54"/>
  <c r="ES9"/>
  <c r="ES45"/>
  <c r="ES54"/>
  <c r="ET9"/>
  <c r="ET45"/>
  <c r="ET54"/>
  <c r="EU9"/>
  <c r="EU45"/>
  <c r="EU54"/>
  <c r="EV9"/>
  <c r="EV45"/>
  <c r="EV54"/>
  <c r="B6"/>
  <c r="B42"/>
  <c r="B57"/>
  <c r="C6"/>
  <c r="C42"/>
  <c r="C57"/>
  <c r="D6"/>
  <c r="D42"/>
  <c r="D57"/>
  <c r="E6"/>
  <c r="E42"/>
  <c r="E57"/>
  <c r="F6"/>
  <c r="F42"/>
  <c r="F57"/>
  <c r="G6"/>
  <c r="G42"/>
  <c r="G57"/>
  <c r="H6"/>
  <c r="H42"/>
  <c r="H57"/>
  <c r="I6"/>
  <c r="I42"/>
  <c r="I57"/>
  <c r="J6"/>
  <c r="J42"/>
  <c r="J57"/>
  <c r="K6"/>
  <c r="K42"/>
  <c r="K57"/>
  <c r="L6"/>
  <c r="L42"/>
  <c r="L57"/>
  <c r="M6"/>
  <c r="M42"/>
  <c r="M57"/>
  <c r="N6"/>
  <c r="N42"/>
  <c r="N57"/>
  <c r="O6"/>
  <c r="O42"/>
  <c r="O57"/>
  <c r="P6"/>
  <c r="P42"/>
  <c r="P57"/>
  <c r="Q6"/>
  <c r="Q42"/>
  <c r="Q57"/>
  <c r="R6"/>
  <c r="R42"/>
  <c r="R57"/>
  <c r="S6"/>
  <c r="S42"/>
  <c r="S57"/>
  <c r="T6"/>
  <c r="T42"/>
  <c r="T57"/>
  <c r="U6"/>
  <c r="U42"/>
  <c r="U57"/>
  <c r="V6"/>
  <c r="V42"/>
  <c r="V57"/>
  <c r="W6"/>
  <c r="W42"/>
  <c r="W57"/>
  <c r="X6"/>
  <c r="X42"/>
  <c r="X57"/>
  <c r="Y6"/>
  <c r="Y42"/>
  <c r="Y57"/>
  <c r="Z6"/>
  <c r="Z42"/>
  <c r="Z57"/>
  <c r="AA6"/>
  <c r="AA42"/>
  <c r="AA57"/>
  <c r="AB6"/>
  <c r="AB42"/>
  <c r="AB57"/>
  <c r="AC6"/>
  <c r="AC42"/>
  <c r="AC57"/>
  <c r="AD6"/>
  <c r="AD42"/>
  <c r="AD57"/>
  <c r="AE6"/>
  <c r="AE42"/>
  <c r="AE57"/>
  <c r="AF6"/>
  <c r="AF42"/>
  <c r="AF57"/>
  <c r="AG6"/>
  <c r="AG42"/>
  <c r="AG57"/>
  <c r="AH6"/>
  <c r="AH42"/>
  <c r="AH57"/>
  <c r="AI6"/>
  <c r="AI42"/>
  <c r="AI57"/>
  <c r="AJ6"/>
  <c r="AJ42"/>
  <c r="AJ57"/>
  <c r="AK6"/>
  <c r="AK42"/>
  <c r="AK57"/>
  <c r="AL6"/>
  <c r="AL42"/>
  <c r="AL57"/>
  <c r="AM6"/>
  <c r="AM42"/>
  <c r="AM57"/>
  <c r="AN6"/>
  <c r="AN42"/>
  <c r="AN57"/>
  <c r="AO6"/>
  <c r="AO42"/>
  <c r="AO57"/>
  <c r="AP6"/>
  <c r="AP42"/>
  <c r="AP57"/>
  <c r="AQ6"/>
  <c r="AQ42"/>
  <c r="AQ57"/>
  <c r="AR6"/>
  <c r="AR42"/>
  <c r="AR57"/>
  <c r="AS6"/>
  <c r="AS42"/>
  <c r="AS57"/>
  <c r="AT6"/>
  <c r="AT42"/>
  <c r="AT57"/>
  <c r="AU6"/>
  <c r="AU42"/>
  <c r="AU57"/>
  <c r="AV6"/>
  <c r="AV42"/>
  <c r="AV57"/>
  <c r="AW6"/>
  <c r="AW42"/>
  <c r="AW57"/>
  <c r="AX6"/>
  <c r="AX42"/>
  <c r="AX57"/>
  <c r="AY6"/>
  <c r="AY42"/>
  <c r="AY57"/>
  <c r="AZ6"/>
  <c r="AZ42"/>
  <c r="AZ57"/>
  <c r="BA6"/>
  <c r="BA42"/>
  <c r="BA57"/>
  <c r="BB6"/>
  <c r="BB42"/>
  <c r="BB57"/>
  <c r="BC6"/>
  <c r="BC42"/>
  <c r="BC57"/>
  <c r="BD6"/>
  <c r="BD42"/>
  <c r="BD57"/>
  <c r="BE6"/>
  <c r="BE42"/>
  <c r="BE57"/>
  <c r="BF6"/>
  <c r="BF42"/>
  <c r="BF57"/>
  <c r="BG6"/>
  <c r="BG42"/>
  <c r="BG57"/>
  <c r="BH6"/>
  <c r="BH42"/>
  <c r="BH57"/>
  <c r="BI6"/>
  <c r="BI42"/>
  <c r="BI57"/>
  <c r="BJ6"/>
  <c r="BJ42"/>
  <c r="BJ57"/>
  <c r="BK6"/>
  <c r="BK42"/>
  <c r="BK57"/>
  <c r="BL6"/>
  <c r="BL42"/>
  <c r="BL57"/>
  <c r="BM6"/>
  <c r="BM42"/>
  <c r="BM57"/>
  <c r="BN6"/>
  <c r="BN42"/>
  <c r="BN57"/>
  <c r="BO6"/>
  <c r="BO42"/>
  <c r="BO57"/>
  <c r="BP6"/>
  <c r="BP42"/>
  <c r="BP57"/>
  <c r="BQ6"/>
  <c r="BQ42"/>
  <c r="BQ57"/>
  <c r="BR6"/>
  <c r="BR42"/>
  <c r="BR57"/>
  <c r="BS6"/>
  <c r="BS42"/>
  <c r="BS57"/>
  <c r="BT6"/>
  <c r="BT42"/>
  <c r="BT57"/>
  <c r="BU6"/>
  <c r="BU42"/>
  <c r="BU57"/>
  <c r="BV6"/>
  <c r="BV42"/>
  <c r="BV57"/>
  <c r="BW6"/>
  <c r="BW42"/>
  <c r="BW57"/>
  <c r="BX6"/>
  <c r="BX42"/>
  <c r="BX57"/>
  <c r="BY6"/>
  <c r="BY42"/>
  <c r="BY57"/>
  <c r="BZ6"/>
  <c r="BZ42"/>
  <c r="BZ57"/>
  <c r="CA6"/>
  <c r="CA42"/>
  <c r="CA57"/>
  <c r="CB6"/>
  <c r="CB42"/>
  <c r="CB57"/>
  <c r="CC6"/>
  <c r="CC42"/>
  <c r="CC57"/>
  <c r="CD6"/>
  <c r="CD42"/>
  <c r="CD57"/>
  <c r="CE6"/>
  <c r="CE42"/>
  <c r="CE57"/>
  <c r="CF6"/>
  <c r="CF42"/>
  <c r="CF57"/>
  <c r="CG6"/>
  <c r="CG42"/>
  <c r="CG57"/>
  <c r="CH6"/>
  <c r="CH42"/>
  <c r="CH57"/>
  <c r="CI6"/>
  <c r="CI42"/>
  <c r="CI57"/>
  <c r="CJ6"/>
  <c r="CJ42"/>
  <c r="CJ57"/>
  <c r="CK6"/>
  <c r="CK42"/>
  <c r="CK57"/>
  <c r="CL6"/>
  <c r="CL42"/>
  <c r="CL57"/>
  <c r="CM6"/>
  <c r="CM42"/>
  <c r="CM57"/>
  <c r="CN6"/>
  <c r="CN42"/>
  <c r="CN57"/>
  <c r="CO6"/>
  <c r="CO42"/>
  <c r="CO57"/>
  <c r="CP6"/>
  <c r="CP42"/>
  <c r="CP57"/>
  <c r="CQ6"/>
  <c r="CQ42"/>
  <c r="CQ57"/>
  <c r="CR6"/>
  <c r="CR42"/>
  <c r="CR57"/>
  <c r="CS6"/>
  <c r="CS42"/>
  <c r="CS57"/>
  <c r="CT6"/>
  <c r="CT42"/>
  <c r="CT57"/>
  <c r="CU6"/>
  <c r="CU42"/>
  <c r="CU57"/>
  <c r="CV6"/>
  <c r="CV42"/>
  <c r="CV57"/>
  <c r="CW6"/>
  <c r="CW42"/>
  <c r="CW57"/>
  <c r="CX6"/>
  <c r="CX42"/>
  <c r="CX57"/>
  <c r="CY6"/>
  <c r="CY42"/>
  <c r="CY57"/>
  <c r="CZ6"/>
  <c r="CZ42"/>
  <c r="CZ57"/>
  <c r="DA6"/>
  <c r="DA42"/>
  <c r="DA57"/>
  <c r="DB6"/>
  <c r="DB42"/>
  <c r="DB57"/>
  <c r="DC6"/>
  <c r="DC42"/>
  <c r="DC57"/>
  <c r="DD6"/>
  <c r="DD42"/>
  <c r="DD57"/>
  <c r="DE6"/>
  <c r="DE42"/>
  <c r="DE57"/>
  <c r="DF6"/>
  <c r="DF42"/>
  <c r="DF57"/>
  <c r="DG6"/>
  <c r="DG42"/>
  <c r="DG57"/>
  <c r="DH6"/>
  <c r="DH42"/>
  <c r="DH57"/>
  <c r="DI6"/>
  <c r="DI42"/>
  <c r="DI57"/>
  <c r="DJ6"/>
  <c r="DJ42"/>
  <c r="DJ57"/>
  <c r="DK6"/>
  <c r="DK42"/>
  <c r="DK57"/>
  <c r="DL6"/>
  <c r="DL42"/>
  <c r="DL57"/>
  <c r="DM6"/>
  <c r="DM42"/>
  <c r="DM57"/>
  <c r="DN6"/>
  <c r="DN42"/>
  <c r="DN57"/>
  <c r="DO6"/>
  <c r="DO42"/>
  <c r="DO57"/>
  <c r="DP6"/>
  <c r="DP42"/>
  <c r="DP57"/>
  <c r="DQ6"/>
  <c r="DQ42"/>
  <c r="DQ57"/>
  <c r="DR6"/>
  <c r="DR42"/>
  <c r="DR57"/>
  <c r="DS6"/>
  <c r="DS42"/>
  <c r="DS57"/>
  <c r="DT6"/>
  <c r="DT42"/>
  <c r="DT57"/>
  <c r="DU6"/>
  <c r="DU42"/>
  <c r="DU57"/>
  <c r="DV6"/>
  <c r="DV42"/>
  <c r="DV57"/>
  <c r="DW6"/>
  <c r="DW42"/>
  <c r="DW57"/>
  <c r="DX6"/>
  <c r="DX42"/>
  <c r="DX57"/>
  <c r="DY6"/>
  <c r="DY42"/>
  <c r="DY57"/>
  <c r="DZ6"/>
  <c r="DZ42"/>
  <c r="DZ57"/>
  <c r="EA6"/>
  <c r="EA42"/>
  <c r="EA57"/>
  <c r="EB6"/>
  <c r="EB42"/>
  <c r="EB57"/>
  <c r="EC6"/>
  <c r="EC42"/>
  <c r="EC57"/>
  <c r="ED6"/>
  <c r="ED42"/>
  <c r="ED57"/>
  <c r="EE6"/>
  <c r="EE42"/>
  <c r="EE57"/>
  <c r="EF6"/>
  <c r="EF42"/>
  <c r="EF57"/>
  <c r="EG6"/>
  <c r="EG42"/>
  <c r="EG57"/>
  <c r="EH6"/>
  <c r="EH42"/>
  <c r="EH57"/>
  <c r="EI6"/>
  <c r="EI42"/>
  <c r="EI57"/>
  <c r="EJ6"/>
  <c r="EJ42"/>
  <c r="EJ57"/>
  <c r="EK6"/>
  <c r="EK42"/>
  <c r="EK57"/>
  <c r="EL6"/>
  <c r="EL42"/>
  <c r="EL57"/>
  <c r="EM6"/>
  <c r="EM42"/>
  <c r="EM57"/>
  <c r="EN6"/>
  <c r="EN42"/>
  <c r="EN57"/>
  <c r="EO6"/>
  <c r="EO42"/>
  <c r="EO57"/>
  <c r="EP6"/>
  <c r="EP42"/>
  <c r="EP57"/>
  <c r="EQ6"/>
  <c r="EQ42"/>
  <c r="EQ57"/>
  <c r="ER6"/>
  <c r="ER42"/>
  <c r="ER57"/>
  <c r="ES6"/>
  <c r="ES42"/>
  <c r="ES57"/>
  <c r="ET6"/>
  <c r="ET42"/>
  <c r="ET57"/>
  <c r="EU6"/>
  <c r="EU42"/>
  <c r="EU57"/>
  <c r="EV6"/>
  <c r="EV42"/>
  <c r="EV57"/>
  <c r="B4"/>
  <c r="B40"/>
  <c r="B59"/>
  <c r="C4"/>
  <c r="C40"/>
  <c r="C59"/>
  <c r="D4"/>
  <c r="D40"/>
  <c r="D59"/>
  <c r="E4"/>
  <c r="E40"/>
  <c r="E59"/>
  <c r="F4"/>
  <c r="F40"/>
  <c r="F59"/>
  <c r="G4"/>
  <c r="G40"/>
  <c r="G59"/>
  <c r="H4"/>
  <c r="H40"/>
  <c r="H59"/>
  <c r="I4"/>
  <c r="I40"/>
  <c r="I59"/>
  <c r="J4"/>
  <c r="J40"/>
  <c r="J59"/>
  <c r="K4"/>
  <c r="K40"/>
  <c r="K59"/>
  <c r="L4"/>
  <c r="L40"/>
  <c r="L59"/>
  <c r="M4"/>
  <c r="M40"/>
  <c r="M59"/>
  <c r="N4"/>
  <c r="N40"/>
  <c r="N59"/>
  <c r="O4"/>
  <c r="O40"/>
  <c r="O59"/>
  <c r="P4"/>
  <c r="P40"/>
  <c r="P59"/>
  <c r="Q4"/>
  <c r="Q40"/>
  <c r="Q59"/>
  <c r="R4"/>
  <c r="R40"/>
  <c r="R59"/>
  <c r="S4"/>
  <c r="S40"/>
  <c r="S59"/>
  <c r="T4"/>
  <c r="T40"/>
  <c r="T59"/>
  <c r="U4"/>
  <c r="U40"/>
  <c r="U59"/>
  <c r="V4"/>
  <c r="V40"/>
  <c r="V59"/>
  <c r="W4"/>
  <c r="W40"/>
  <c r="W59"/>
  <c r="X4"/>
  <c r="X40"/>
  <c r="X59"/>
  <c r="Y4"/>
  <c r="Y40"/>
  <c r="Y59"/>
  <c r="Z4"/>
  <c r="Z40"/>
  <c r="Z59"/>
  <c r="AA4"/>
  <c r="AA40"/>
  <c r="AA59"/>
  <c r="AB4"/>
  <c r="AB40"/>
  <c r="AB59"/>
  <c r="AC4"/>
  <c r="AC40"/>
  <c r="AC59"/>
  <c r="AD4"/>
  <c r="AD40"/>
  <c r="AD59"/>
  <c r="AE4"/>
  <c r="AE40"/>
  <c r="AE59"/>
  <c r="AF4"/>
  <c r="AF40"/>
  <c r="AF59"/>
  <c r="AG4"/>
  <c r="AG40"/>
  <c r="AG59"/>
  <c r="AH4"/>
  <c r="AH40"/>
  <c r="AH59"/>
  <c r="AI4"/>
  <c r="AI40"/>
  <c r="AI59"/>
  <c r="AJ4"/>
  <c r="AJ40"/>
  <c r="AJ59"/>
  <c r="AK4"/>
  <c r="AK40"/>
  <c r="AK59"/>
  <c r="AL4"/>
  <c r="AL40"/>
  <c r="AL59"/>
  <c r="AM4"/>
  <c r="AM40"/>
  <c r="AM59"/>
  <c r="AN4"/>
  <c r="AN40"/>
  <c r="AN59"/>
  <c r="AO4"/>
  <c r="AO40"/>
  <c r="AO59"/>
  <c r="AP4"/>
  <c r="AP40"/>
  <c r="AP59"/>
  <c r="AQ4"/>
  <c r="AQ40"/>
  <c r="AQ59"/>
  <c r="AR4"/>
  <c r="AR40"/>
  <c r="AR59"/>
  <c r="AS4"/>
  <c r="AS40"/>
  <c r="AS59"/>
  <c r="AT4"/>
  <c r="AT40"/>
  <c r="AT59"/>
  <c r="AU4"/>
  <c r="AU40"/>
  <c r="AU59"/>
  <c r="AV4"/>
  <c r="AV40"/>
  <c r="AV59"/>
  <c r="AW4"/>
  <c r="AW40"/>
  <c r="AW59"/>
  <c r="AX4"/>
  <c r="AX40"/>
  <c r="AX59"/>
  <c r="AY4"/>
  <c r="AY40"/>
  <c r="AY59"/>
  <c r="AZ4"/>
  <c r="AZ40"/>
  <c r="AZ59"/>
  <c r="BA4"/>
  <c r="BA40"/>
  <c r="BA59"/>
  <c r="BB4"/>
  <c r="BB40"/>
  <c r="BB59"/>
  <c r="BC4"/>
  <c r="BC40"/>
  <c r="BC59"/>
  <c r="BD4"/>
  <c r="BD40"/>
  <c r="BD59"/>
  <c r="BE4"/>
  <c r="BE40"/>
  <c r="BE59"/>
  <c r="BF4"/>
  <c r="BF40"/>
  <c r="BF59"/>
  <c r="BG4"/>
  <c r="BG40"/>
  <c r="BG59"/>
  <c r="BH4"/>
  <c r="BH40"/>
  <c r="BH59"/>
  <c r="BI4"/>
  <c r="BI40"/>
  <c r="BI59"/>
  <c r="BJ4"/>
  <c r="BJ40"/>
  <c r="BJ59"/>
  <c r="BK4"/>
  <c r="BK40"/>
  <c r="BK59"/>
  <c r="BL4"/>
  <c r="BL40"/>
  <c r="BL59"/>
  <c r="BM4"/>
  <c r="BM40"/>
  <c r="BM59"/>
  <c r="BN4"/>
  <c r="BN40"/>
  <c r="BN59"/>
  <c r="BO4"/>
  <c r="BO40"/>
  <c r="BO59"/>
  <c r="BP4"/>
  <c r="BP40"/>
  <c r="BP59"/>
  <c r="BQ4"/>
  <c r="BQ40"/>
  <c r="BQ59"/>
  <c r="BR4"/>
  <c r="BR40"/>
  <c r="BR59"/>
  <c r="BS4"/>
  <c r="BS40"/>
  <c r="BS59"/>
  <c r="BT4"/>
  <c r="BT40"/>
  <c r="BT59"/>
  <c r="BU4"/>
  <c r="BU40"/>
  <c r="BU59"/>
  <c r="BV4"/>
  <c r="BV40"/>
  <c r="BV59"/>
  <c r="BW4"/>
  <c r="BW40"/>
  <c r="BW59"/>
  <c r="BX4"/>
  <c r="BX40"/>
  <c r="BX59"/>
  <c r="BY4"/>
  <c r="BY40"/>
  <c r="BY59"/>
  <c r="BZ4"/>
  <c r="BZ40"/>
  <c r="BZ59"/>
  <c r="CA4"/>
  <c r="CA40"/>
  <c r="CA59"/>
  <c r="CB4"/>
  <c r="CB40"/>
  <c r="CB59"/>
  <c r="CC4"/>
  <c r="CC40"/>
  <c r="CC59"/>
  <c r="CD4"/>
  <c r="CD40"/>
  <c r="CD59"/>
  <c r="CE4"/>
  <c r="CE40"/>
  <c r="CE59"/>
  <c r="CF4"/>
  <c r="CF40"/>
  <c r="CF59"/>
  <c r="CG4"/>
  <c r="CG40"/>
  <c r="CG59"/>
  <c r="CH4"/>
  <c r="CH40"/>
  <c r="CH59"/>
  <c r="CI4"/>
  <c r="CI40"/>
  <c r="CI59"/>
  <c r="CJ4"/>
  <c r="CJ40"/>
  <c r="CJ59"/>
  <c r="CK4"/>
  <c r="CK40"/>
  <c r="CK59"/>
  <c r="CL4"/>
  <c r="CL40"/>
  <c r="CL59"/>
  <c r="CM4"/>
  <c r="CM40"/>
  <c r="CM59"/>
  <c r="CN4"/>
  <c r="CN40"/>
  <c r="CN59"/>
  <c r="CO4"/>
  <c r="CO40"/>
  <c r="CO59"/>
  <c r="CP4"/>
  <c r="CP40"/>
  <c r="CP59"/>
  <c r="CQ4"/>
  <c r="CQ40"/>
  <c r="CQ59"/>
  <c r="CR4"/>
  <c r="CR40"/>
  <c r="CR59"/>
  <c r="CS4"/>
  <c r="CS40"/>
  <c r="CS59"/>
  <c r="CT4"/>
  <c r="CT40"/>
  <c r="CT59"/>
  <c r="CU4"/>
  <c r="CU40"/>
  <c r="CU59"/>
  <c r="CV4"/>
  <c r="CV40"/>
  <c r="CV59"/>
  <c r="CW4"/>
  <c r="CW40"/>
  <c r="CW59"/>
  <c r="CX4"/>
  <c r="CX40"/>
  <c r="CX59"/>
  <c r="CY4"/>
  <c r="CY40"/>
  <c r="CY59"/>
  <c r="CZ4"/>
  <c r="CZ40"/>
  <c r="CZ59"/>
  <c r="DA4"/>
  <c r="DA40"/>
  <c r="DA59"/>
  <c r="DB4"/>
  <c r="DB40"/>
  <c r="DB59"/>
  <c r="DC4"/>
  <c r="DC40"/>
  <c r="DC59"/>
  <c r="DD4"/>
  <c r="DD40"/>
  <c r="DD59"/>
  <c r="DE4"/>
  <c r="DE40"/>
  <c r="DE59"/>
  <c r="DF4"/>
  <c r="DF40"/>
  <c r="DF59"/>
  <c r="DG4"/>
  <c r="DG40"/>
  <c r="DG59"/>
  <c r="DH4"/>
  <c r="DH40"/>
  <c r="DH59"/>
  <c r="DI4"/>
  <c r="DI40"/>
  <c r="DI59"/>
  <c r="DJ4"/>
  <c r="DJ40"/>
  <c r="DJ59"/>
  <c r="DK4"/>
  <c r="DK40"/>
  <c r="DK59"/>
  <c r="DL4"/>
  <c r="DL40"/>
  <c r="DL59"/>
  <c r="DM4"/>
  <c r="DM40"/>
  <c r="DM59"/>
  <c r="DN4"/>
  <c r="DN40"/>
  <c r="DN59"/>
  <c r="DO4"/>
  <c r="DO40"/>
  <c r="DO59"/>
  <c r="DP4"/>
  <c r="DP40"/>
  <c r="DP59"/>
  <c r="DQ4"/>
  <c r="DQ40"/>
  <c r="DQ59"/>
  <c r="DR4"/>
  <c r="DR40"/>
  <c r="DR59"/>
  <c r="DS4"/>
  <c r="DS40"/>
  <c r="DS59"/>
  <c r="DT4"/>
  <c r="DT40"/>
  <c r="DT59"/>
  <c r="DU4"/>
  <c r="DU40"/>
  <c r="DU59"/>
  <c r="DV4"/>
  <c r="DV40"/>
  <c r="DV59"/>
  <c r="DW4"/>
  <c r="DW40"/>
  <c r="DW59"/>
  <c r="DX4"/>
  <c r="DX40"/>
  <c r="DX59"/>
  <c r="DY4"/>
  <c r="DY40"/>
  <c r="DY59"/>
  <c r="DZ4"/>
  <c r="DZ40"/>
  <c r="DZ59"/>
  <c r="EA4"/>
  <c r="EA40"/>
  <c r="EA59"/>
  <c r="EB4"/>
  <c r="EB40"/>
  <c r="EB59"/>
  <c r="EC4"/>
  <c r="EC40"/>
  <c r="EC59"/>
  <c r="ED4"/>
  <c r="ED40"/>
  <c r="ED59"/>
  <c r="EE4"/>
  <c r="EE40"/>
  <c r="EE59"/>
  <c r="EF4"/>
  <c r="EF40"/>
  <c r="EF59"/>
  <c r="EG4"/>
  <c r="EG40"/>
  <c r="EG59"/>
  <c r="EH4"/>
  <c r="EH40"/>
  <c r="EH59"/>
  <c r="EI4"/>
  <c r="EI40"/>
  <c r="EI59"/>
  <c r="EJ4"/>
  <c r="EJ40"/>
  <c r="EJ59"/>
  <c r="EK4"/>
  <c r="EK40"/>
  <c r="EK59"/>
  <c r="EL4"/>
  <c r="EL40"/>
  <c r="EL59"/>
  <c r="EM4"/>
  <c r="EM40"/>
  <c r="EM59"/>
  <c r="EN4"/>
  <c r="EN40"/>
  <c r="EN59"/>
  <c r="EO4"/>
  <c r="EO40"/>
  <c r="EO59"/>
  <c r="EP4"/>
  <c r="EP40"/>
  <c r="EP59"/>
  <c r="EQ4"/>
  <c r="EQ40"/>
  <c r="EQ59"/>
  <c r="ER4"/>
  <c r="ER40"/>
  <c r="ER59"/>
  <c r="ES4"/>
  <c r="ES40"/>
  <c r="ES59"/>
  <c r="ET4"/>
  <c r="ET40"/>
  <c r="ET59"/>
  <c r="EU4"/>
  <c r="EU40"/>
  <c r="EU59"/>
  <c r="EV4"/>
  <c r="EV40"/>
  <c r="EV59"/>
  <c r="B92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B89"/>
  <c r="B87"/>
  <c r="B95"/>
  <c r="C89"/>
  <c r="C87"/>
  <c r="C95"/>
  <c r="D89"/>
  <c r="D87"/>
  <c r="D95"/>
  <c r="E89"/>
  <c r="E87"/>
  <c r="E95"/>
  <c r="F89"/>
  <c r="F87"/>
  <c r="F95"/>
  <c r="G89"/>
  <c r="G87"/>
  <c r="G95"/>
  <c r="H89"/>
  <c r="H87"/>
  <c r="H95"/>
  <c r="I89"/>
  <c r="I87"/>
  <c r="I95"/>
  <c r="J89"/>
  <c r="J87"/>
  <c r="J95"/>
  <c r="K89"/>
  <c r="K87"/>
  <c r="K95"/>
  <c r="L89"/>
  <c r="L87"/>
  <c r="L95"/>
  <c r="M89"/>
  <c r="M87"/>
  <c r="M95"/>
  <c r="N89"/>
  <c r="N87"/>
  <c r="N95"/>
  <c r="O89"/>
  <c r="O87"/>
  <c r="O95"/>
  <c r="P89"/>
  <c r="P87"/>
  <c r="P95"/>
  <c r="Q89"/>
  <c r="Q87"/>
  <c r="Q95"/>
  <c r="R89"/>
  <c r="R87"/>
  <c r="R95"/>
  <c r="S89"/>
  <c r="S87"/>
  <c r="S95"/>
  <c r="T89"/>
  <c r="T87"/>
  <c r="T95"/>
  <c r="U89"/>
  <c r="U87"/>
  <c r="U95"/>
  <c r="V89"/>
  <c r="V87"/>
  <c r="V95"/>
  <c r="W89"/>
  <c r="W87"/>
  <c r="W95"/>
  <c r="X89"/>
  <c r="X87"/>
  <c r="X95"/>
  <c r="Y89"/>
  <c r="Y87"/>
  <c r="Y95"/>
  <c r="Z89"/>
  <c r="Z87"/>
  <c r="Z95"/>
  <c r="AA89"/>
  <c r="AA87"/>
  <c r="AA95"/>
  <c r="AB89"/>
  <c r="AB87"/>
  <c r="AB95"/>
  <c r="AC89"/>
  <c r="AC87"/>
  <c r="AC95"/>
  <c r="AD89"/>
  <c r="AD87"/>
  <c r="AD95"/>
  <c r="AE89"/>
  <c r="AE87"/>
  <c r="AE95"/>
  <c r="AF89"/>
  <c r="AF87"/>
  <c r="AF95"/>
  <c r="AG89"/>
  <c r="AG87"/>
  <c r="AG95"/>
  <c r="AH89"/>
  <c r="AH87"/>
  <c r="AH95"/>
  <c r="AI89"/>
  <c r="AI87"/>
  <c r="AI95"/>
  <c r="AJ89"/>
  <c r="AJ87"/>
  <c r="AJ95"/>
  <c r="AK89"/>
  <c r="AK87"/>
  <c r="AK95"/>
  <c r="AL89"/>
  <c r="AL87"/>
  <c r="AL95"/>
  <c r="AM89"/>
  <c r="AM87"/>
  <c r="AM95"/>
  <c r="AN89"/>
  <c r="AN87"/>
  <c r="AN95"/>
  <c r="AO89"/>
  <c r="AO87"/>
  <c r="AO95"/>
  <c r="AP89"/>
  <c r="AP87"/>
  <c r="AP95"/>
  <c r="AQ89"/>
  <c r="AQ87"/>
  <c r="AQ95"/>
  <c r="AR89"/>
  <c r="AR87"/>
  <c r="AR95"/>
  <c r="AS89"/>
  <c r="AS87"/>
  <c r="AS95"/>
  <c r="AT89"/>
  <c r="AT87"/>
  <c r="AT95"/>
  <c r="AU89"/>
  <c r="AU87"/>
  <c r="AU95"/>
  <c r="AV89"/>
  <c r="AV87"/>
  <c r="AV95"/>
  <c r="AW89"/>
  <c r="AW87"/>
  <c r="AW95"/>
  <c r="AX89"/>
  <c r="AX87"/>
  <c r="AX95"/>
  <c r="AY89"/>
  <c r="AY87"/>
  <c r="AY95"/>
  <c r="AZ89"/>
  <c r="AZ87"/>
  <c r="AZ95"/>
  <c r="BA89"/>
  <c r="BA87"/>
  <c r="BA95"/>
  <c r="BB89"/>
  <c r="BB87"/>
  <c r="BB95"/>
  <c r="BC89"/>
  <c r="BC87"/>
  <c r="BC95"/>
  <c r="BD89"/>
  <c r="BD87"/>
  <c r="BD95"/>
  <c r="BE89"/>
  <c r="BE87"/>
  <c r="BE95"/>
  <c r="BF89"/>
  <c r="BF87"/>
  <c r="BF95"/>
  <c r="BG89"/>
  <c r="BG87"/>
  <c r="BG95"/>
  <c r="BH89"/>
  <c r="BH87"/>
  <c r="BH95"/>
  <c r="BI89"/>
  <c r="BI87"/>
  <c r="BI95"/>
  <c r="BJ89"/>
  <c r="BJ87"/>
  <c r="BJ95"/>
  <c r="BK89"/>
  <c r="BK87"/>
  <c r="BK95"/>
  <c r="BL89"/>
  <c r="BL87"/>
  <c r="BL95"/>
  <c r="BM89"/>
  <c r="BM87"/>
  <c r="BM95"/>
  <c r="BN89"/>
  <c r="BN87"/>
  <c r="BN95"/>
  <c r="BO89"/>
  <c r="BO87"/>
  <c r="BO95"/>
  <c r="BP89"/>
  <c r="BP87"/>
  <c r="BP95"/>
  <c r="BQ89"/>
  <c r="BQ87"/>
  <c r="BQ95"/>
  <c r="BR89"/>
  <c r="BR87"/>
  <c r="BR95"/>
  <c r="BS89"/>
  <c r="BS87"/>
  <c r="BS95"/>
  <c r="BT89"/>
  <c r="BT87"/>
  <c r="BT95"/>
  <c r="BU89"/>
  <c r="BU87"/>
  <c r="BU95"/>
  <c r="BV89"/>
  <c r="BV87"/>
  <c r="BV95"/>
  <c r="BW89"/>
  <c r="BW87"/>
  <c r="BW95"/>
  <c r="BX89"/>
  <c r="BX87"/>
  <c r="BX95"/>
  <c r="BY89"/>
  <c r="BY87"/>
  <c r="BY95"/>
  <c r="BZ89"/>
  <c r="BZ87"/>
  <c r="BZ95"/>
  <c r="CA89"/>
  <c r="CA87"/>
  <c r="CA95"/>
  <c r="CB89"/>
  <c r="CB87"/>
  <c r="CB95"/>
  <c r="CC89"/>
  <c r="CC87"/>
  <c r="CC95"/>
  <c r="CD89"/>
  <c r="CD87"/>
  <c r="CD95"/>
  <c r="CE89"/>
  <c r="CE87"/>
  <c r="CE95"/>
  <c r="CF89"/>
  <c r="CF87"/>
  <c r="CF95"/>
  <c r="CG89"/>
  <c r="CG87"/>
  <c r="CG95"/>
  <c r="CH89"/>
  <c r="CH87"/>
  <c r="CH95"/>
  <c r="CI89"/>
  <c r="CI87"/>
  <c r="CI95"/>
  <c r="CJ89"/>
  <c r="CJ87"/>
  <c r="CJ95"/>
  <c r="CK89"/>
  <c r="CK87"/>
  <c r="CK95"/>
  <c r="CL89"/>
  <c r="CL87"/>
  <c r="CL95"/>
  <c r="CM89"/>
  <c r="CM87"/>
  <c r="CM95"/>
  <c r="CN89"/>
  <c r="CN87"/>
  <c r="CN95"/>
  <c r="CO89"/>
  <c r="CO87"/>
  <c r="CO95"/>
  <c r="CP89"/>
  <c r="CP87"/>
  <c r="CP95"/>
  <c r="CQ89"/>
  <c r="CQ87"/>
  <c r="CQ95"/>
  <c r="CR89"/>
  <c r="CR87"/>
  <c r="CR95"/>
  <c r="CS89"/>
  <c r="CS87"/>
  <c r="CS95"/>
  <c r="CT89"/>
  <c r="CT87"/>
  <c r="CT95"/>
  <c r="CU89"/>
  <c r="CU87"/>
  <c r="CU95"/>
  <c r="CV89"/>
  <c r="CV87"/>
  <c r="CV95"/>
  <c r="CW89"/>
  <c r="CW87"/>
  <c r="CW95"/>
  <c r="CX89"/>
  <c r="CX87"/>
  <c r="CX95"/>
  <c r="CY89"/>
  <c r="CY87"/>
  <c r="CY95"/>
  <c r="CZ89"/>
  <c r="CZ87"/>
  <c r="CZ95"/>
  <c r="DA89"/>
  <c r="DA87"/>
  <c r="DA95"/>
  <c r="DB89"/>
  <c r="DB87"/>
  <c r="DB95"/>
  <c r="DC89"/>
  <c r="DC87"/>
  <c r="DC95"/>
  <c r="DD89"/>
  <c r="DD87"/>
  <c r="DD95"/>
  <c r="DE89"/>
  <c r="DE87"/>
  <c r="DE95"/>
  <c r="DF89"/>
  <c r="DF87"/>
  <c r="DF95"/>
  <c r="DG89"/>
  <c r="DG87"/>
  <c r="DG95"/>
  <c r="DH89"/>
  <c r="DH87"/>
  <c r="DH95"/>
  <c r="DI89"/>
  <c r="DI87"/>
  <c r="DI95"/>
  <c r="DJ89"/>
  <c r="DJ87"/>
  <c r="DJ95"/>
  <c r="DK89"/>
  <c r="DK87"/>
  <c r="DK95"/>
  <c r="DL89"/>
  <c r="DL87"/>
  <c r="DL95"/>
  <c r="DM89"/>
  <c r="DM87"/>
  <c r="DM95"/>
  <c r="DN89"/>
  <c r="DN87"/>
  <c r="DN95"/>
  <c r="DO89"/>
  <c r="DO87"/>
  <c r="DO95"/>
  <c r="DP89"/>
  <c r="DP87"/>
  <c r="DP95"/>
  <c r="DQ89"/>
  <c r="DQ87"/>
  <c r="DQ95"/>
  <c r="DR89"/>
  <c r="DR87"/>
  <c r="DR95"/>
  <c r="DS89"/>
  <c r="DS87"/>
  <c r="DS95"/>
  <c r="DT89"/>
  <c r="DT87"/>
  <c r="DT95"/>
  <c r="DU89"/>
  <c r="DU87"/>
  <c r="DU95"/>
  <c r="DV89"/>
  <c r="DV87"/>
  <c r="DV95"/>
  <c r="DW89"/>
  <c r="DW87"/>
  <c r="DW95"/>
  <c r="DX89"/>
  <c r="DX87"/>
  <c r="DX95"/>
  <c r="DY89"/>
  <c r="DY87"/>
  <c r="DY95"/>
  <c r="DZ89"/>
  <c r="DZ87"/>
  <c r="DZ95"/>
  <c r="EA89"/>
  <c r="EA87"/>
  <c r="EA95"/>
  <c r="EB89"/>
  <c r="EB87"/>
  <c r="EB95"/>
  <c r="EC89"/>
  <c r="EC87"/>
  <c r="EC95"/>
  <c r="ED89"/>
  <c r="ED87"/>
  <c r="ED95"/>
  <c r="EE89"/>
  <c r="EE87"/>
  <c r="EE95"/>
  <c r="EF89"/>
  <c r="EF87"/>
  <c r="EF95"/>
  <c r="EG89"/>
  <c r="EG87"/>
  <c r="EG95"/>
  <c r="EH89"/>
  <c r="EH87"/>
  <c r="EH95"/>
  <c r="EI89"/>
  <c r="EI87"/>
  <c r="EI95"/>
  <c r="EJ89"/>
  <c r="EJ87"/>
  <c r="EJ95"/>
  <c r="EK89"/>
  <c r="EK87"/>
  <c r="EK95"/>
  <c r="EL89"/>
  <c r="EL87"/>
  <c r="EL95"/>
  <c r="EM89"/>
  <c r="EM87"/>
  <c r="EM95"/>
  <c r="EN89"/>
  <c r="EN87"/>
  <c r="EN95"/>
  <c r="EO89"/>
  <c r="EO87"/>
  <c r="EO95"/>
  <c r="EV89"/>
  <c r="EV87"/>
  <c r="EV95"/>
  <c r="EU89"/>
  <c r="EU87"/>
  <c r="EU95"/>
  <c r="ET89"/>
  <c r="ET87"/>
  <c r="ET95"/>
  <c r="ES89"/>
  <c r="ES87"/>
  <c r="ES95"/>
  <c r="ER89"/>
  <c r="ER87"/>
  <c r="ER95"/>
  <c r="EQ89"/>
  <c r="EQ87"/>
  <c r="EQ95"/>
  <c r="EP89"/>
  <c r="EP87"/>
  <c r="EP95"/>
  <c r="EX11"/>
  <c r="EX10"/>
  <c r="EX12"/>
  <c r="B90" i="6"/>
  <c r="B91"/>
  <c r="B92"/>
  <c r="B93"/>
  <c r="B94"/>
  <c r="B98"/>
  <c r="C90"/>
  <c r="C91"/>
  <c r="C92"/>
  <c r="C93"/>
  <c r="C94"/>
  <c r="C98"/>
  <c r="D90"/>
  <c r="D91"/>
  <c r="D92"/>
  <c r="D93"/>
  <c r="D94"/>
  <c r="D98"/>
  <c r="E90"/>
  <c r="E91"/>
  <c r="E92"/>
  <c r="E93"/>
  <c r="E94"/>
  <c r="E98"/>
  <c r="F90"/>
  <c r="F91"/>
  <c r="F92"/>
  <c r="F93"/>
  <c r="F94"/>
  <c r="F98"/>
  <c r="G90"/>
  <c r="G91"/>
  <c r="G92"/>
  <c r="G93"/>
  <c r="G94"/>
  <c r="G98"/>
  <c r="H90"/>
  <c r="H91"/>
  <c r="H92"/>
  <c r="H93"/>
  <c r="H94"/>
  <c r="H98"/>
  <c r="I90"/>
  <c r="I91"/>
  <c r="I92"/>
  <c r="I93"/>
  <c r="I94"/>
  <c r="I98"/>
  <c r="J90"/>
  <c r="J91"/>
  <c r="J92"/>
  <c r="J93"/>
  <c r="J94"/>
  <c r="J98"/>
  <c r="K90"/>
  <c r="K91"/>
  <c r="K92"/>
  <c r="K93"/>
  <c r="K94"/>
  <c r="K98"/>
  <c r="L90"/>
  <c r="L91"/>
  <c r="L92"/>
  <c r="L93"/>
  <c r="L94"/>
  <c r="L98"/>
  <c r="M90"/>
  <c r="M91"/>
  <c r="M92"/>
  <c r="M93"/>
  <c r="M94"/>
  <c r="M98"/>
  <c r="N90"/>
  <c r="N91"/>
  <c r="N92"/>
  <c r="N93"/>
  <c r="N94"/>
  <c r="N98"/>
  <c r="O90"/>
  <c r="O91"/>
  <c r="O92"/>
  <c r="O93"/>
  <c r="O94"/>
  <c r="O98"/>
  <c r="P90"/>
  <c r="P91"/>
  <c r="P92"/>
  <c r="P93"/>
  <c r="P94"/>
  <c r="P98"/>
  <c r="Q90"/>
  <c r="Q91"/>
  <c r="Q92"/>
  <c r="Q93"/>
  <c r="Q94"/>
  <c r="Q98"/>
  <c r="R90"/>
  <c r="R91"/>
  <c r="R92"/>
  <c r="R93"/>
  <c r="R94"/>
  <c r="R98"/>
  <c r="S90"/>
  <c r="S91"/>
  <c r="S92"/>
  <c r="S93"/>
  <c r="S94"/>
  <c r="S98"/>
  <c r="T90"/>
  <c r="T91"/>
  <c r="T92"/>
  <c r="T93"/>
  <c r="T94"/>
  <c r="T98"/>
  <c r="U90"/>
  <c r="U91"/>
  <c r="U92"/>
  <c r="U93"/>
  <c r="U94"/>
  <c r="U98"/>
  <c r="V90"/>
  <c r="V91"/>
  <c r="V92"/>
  <c r="V93"/>
  <c r="V94"/>
  <c r="V98"/>
  <c r="W90"/>
  <c r="W91"/>
  <c r="W92"/>
  <c r="W93"/>
  <c r="W94"/>
  <c r="W98"/>
  <c r="X90"/>
  <c r="X91"/>
  <c r="X92"/>
  <c r="X93"/>
  <c r="X94"/>
  <c r="X98"/>
  <c r="Y90"/>
  <c r="Y91"/>
  <c r="Y92"/>
  <c r="Y93"/>
  <c r="Y94"/>
  <c r="Y98"/>
  <c r="Z90"/>
  <c r="Z91"/>
  <c r="Z92"/>
  <c r="Z93"/>
  <c r="Z94"/>
  <c r="Z98"/>
  <c r="AA90"/>
  <c r="AA91"/>
  <c r="AA92"/>
  <c r="AA93"/>
  <c r="AA94"/>
  <c r="AA98"/>
  <c r="AB90"/>
  <c r="AB91"/>
  <c r="AB92"/>
  <c r="AB93"/>
  <c r="AB94"/>
  <c r="AB98"/>
  <c r="AC90"/>
  <c r="AC91"/>
  <c r="AC92"/>
  <c r="AC93"/>
  <c r="AC94"/>
  <c r="AC98"/>
  <c r="AD90"/>
  <c r="AD91"/>
  <c r="AD92"/>
  <c r="AD93"/>
  <c r="AD94"/>
  <c r="AD98"/>
  <c r="AE90"/>
  <c r="AE91"/>
  <c r="AE92"/>
  <c r="AE93"/>
  <c r="AE94"/>
  <c r="AE98"/>
  <c r="AF90"/>
  <c r="AF91"/>
  <c r="AF92"/>
  <c r="AF93"/>
  <c r="AF94"/>
  <c r="AF98"/>
  <c r="AG90"/>
  <c r="AG91"/>
  <c r="AG92"/>
  <c r="AG93"/>
  <c r="AG94"/>
  <c r="AG98"/>
  <c r="AH90"/>
  <c r="AH91"/>
  <c r="AH92"/>
  <c r="AH93"/>
  <c r="AH94"/>
  <c r="AH98"/>
  <c r="AI90"/>
  <c r="AI91"/>
  <c r="AI92"/>
  <c r="AI93"/>
  <c r="AI94"/>
  <c r="AI98"/>
  <c r="AJ90"/>
  <c r="AJ91"/>
  <c r="AJ92"/>
  <c r="AJ93"/>
  <c r="AJ94"/>
  <c r="AJ98"/>
  <c r="AK90"/>
  <c r="AK91"/>
  <c r="AK92"/>
  <c r="AK93"/>
  <c r="AK94"/>
  <c r="AK98"/>
  <c r="AL90"/>
  <c r="AL91"/>
  <c r="AL92"/>
  <c r="AL93"/>
  <c r="AL94"/>
  <c r="AL98"/>
  <c r="AM90"/>
  <c r="AM91"/>
  <c r="AM92"/>
  <c r="AM93"/>
  <c r="AM94"/>
  <c r="AM98"/>
  <c r="AN90"/>
  <c r="AN91"/>
  <c r="AN92"/>
  <c r="AN93"/>
  <c r="AN94"/>
  <c r="AN98"/>
  <c r="AO90"/>
  <c r="AO91"/>
  <c r="AO92"/>
  <c r="AO93"/>
  <c r="AO94"/>
  <c r="AO98"/>
  <c r="AP90"/>
  <c r="AP91"/>
  <c r="AP92"/>
  <c r="AP93"/>
  <c r="AP94"/>
  <c r="AP98"/>
  <c r="AQ90"/>
  <c r="AQ91"/>
  <c r="AQ92"/>
  <c r="AQ93"/>
  <c r="AQ94"/>
  <c r="AQ98"/>
  <c r="AR90"/>
  <c r="AR91"/>
  <c r="AR92"/>
  <c r="AR93"/>
  <c r="AR94"/>
  <c r="AR98"/>
  <c r="AS90"/>
  <c r="AS91"/>
  <c r="AS92"/>
  <c r="AS93"/>
  <c r="AS94"/>
  <c r="AS98"/>
  <c r="AT90"/>
  <c r="AT91"/>
  <c r="AT92"/>
  <c r="AT93"/>
  <c r="AT94"/>
  <c r="AT98"/>
  <c r="AU90"/>
  <c r="AU91"/>
  <c r="AU92"/>
  <c r="AU93"/>
  <c r="AU94"/>
  <c r="AU98"/>
  <c r="AV90"/>
  <c r="AV91"/>
  <c r="AV92"/>
  <c r="AV93"/>
  <c r="AV94"/>
  <c r="AV98"/>
  <c r="AW90"/>
  <c r="AW91"/>
  <c r="AW92"/>
  <c r="AW93"/>
  <c r="AW94"/>
  <c r="AW98"/>
  <c r="AX90"/>
  <c r="AX91"/>
  <c r="AX92"/>
  <c r="AX93"/>
  <c r="AX94"/>
  <c r="AX98"/>
  <c r="AY90"/>
  <c r="AY91"/>
  <c r="AY92"/>
  <c r="AY93"/>
  <c r="AY94"/>
  <c r="AY98"/>
  <c r="AZ90"/>
  <c r="AZ91"/>
  <c r="AZ92"/>
  <c r="AZ93"/>
  <c r="AZ94"/>
  <c r="AZ98"/>
  <c r="BA90"/>
  <c r="BA91"/>
  <c r="BA92"/>
  <c r="BA93"/>
  <c r="BA94"/>
  <c r="BA98"/>
  <c r="BB90"/>
  <c r="BB91"/>
  <c r="BB92"/>
  <c r="BB93"/>
  <c r="BB94"/>
  <c r="BB98"/>
  <c r="BC90"/>
  <c r="BC91"/>
  <c r="BC92"/>
  <c r="BC93"/>
  <c r="BC94"/>
  <c r="BC98"/>
  <c r="BD90"/>
  <c r="BD91"/>
  <c r="BD92"/>
  <c r="BD93"/>
  <c r="BD94"/>
  <c r="BD98"/>
  <c r="BE90"/>
  <c r="BE91"/>
  <c r="BE92"/>
  <c r="BE93"/>
  <c r="BE94"/>
  <c r="BE98"/>
  <c r="BF90"/>
  <c r="BF91"/>
  <c r="BF92"/>
  <c r="BF93"/>
  <c r="BF94"/>
  <c r="BF98"/>
  <c r="BG90"/>
  <c r="BG91"/>
  <c r="BG92"/>
  <c r="BG93"/>
  <c r="BG94"/>
  <c r="BG98"/>
  <c r="BH90"/>
  <c r="BH91"/>
  <c r="BH92"/>
  <c r="BH93"/>
  <c r="BH94"/>
  <c r="BH98"/>
  <c r="BI90"/>
  <c r="BI91"/>
  <c r="BI92"/>
  <c r="BI93"/>
  <c r="BI94"/>
  <c r="BI98"/>
  <c r="BJ90"/>
  <c r="BJ91"/>
  <c r="BJ92"/>
  <c r="BJ93"/>
  <c r="BJ94"/>
  <c r="BJ98"/>
  <c r="BK90"/>
  <c r="BK91"/>
  <c r="BK92"/>
  <c r="BK93"/>
  <c r="BK94"/>
  <c r="BK98"/>
  <c r="BL90"/>
  <c r="BL91"/>
  <c r="BL92"/>
  <c r="BL93"/>
  <c r="BL94"/>
  <c r="BL98"/>
  <c r="BM90"/>
  <c r="BM91"/>
  <c r="BM92"/>
  <c r="BM93"/>
  <c r="BM94"/>
  <c r="BM98"/>
  <c r="BN90"/>
  <c r="BN91"/>
  <c r="BN92"/>
  <c r="BN93"/>
  <c r="BN94"/>
  <c r="BN98"/>
  <c r="BO90"/>
  <c r="BO91"/>
  <c r="BO92"/>
  <c r="BO93"/>
  <c r="BO94"/>
  <c r="BO98"/>
  <c r="BP90"/>
  <c r="BP91"/>
  <c r="BP92"/>
  <c r="BP93"/>
  <c r="BP94"/>
  <c r="BP98"/>
  <c r="BQ90"/>
  <c r="BQ91"/>
  <c r="BQ92"/>
  <c r="BQ93"/>
  <c r="BQ94"/>
  <c r="BQ98"/>
  <c r="BR90"/>
  <c r="BR91"/>
  <c r="BR92"/>
  <c r="BR93"/>
  <c r="BR94"/>
  <c r="BR98"/>
  <c r="BS90"/>
  <c r="BS91"/>
  <c r="BS92"/>
  <c r="BS93"/>
  <c r="BS94"/>
  <c r="BS98"/>
  <c r="BT90"/>
  <c r="BT91"/>
  <c r="BT92"/>
  <c r="BT93"/>
  <c r="BT94"/>
  <c r="BT98"/>
  <c r="BU90"/>
  <c r="BU91"/>
  <c r="BU92"/>
  <c r="BU93"/>
  <c r="BU94"/>
  <c r="BU98"/>
  <c r="BV90"/>
  <c r="BV91"/>
  <c r="BV92"/>
  <c r="BV93"/>
  <c r="BV94"/>
  <c r="BV98"/>
  <c r="BW90"/>
  <c r="BW91"/>
  <c r="BW92"/>
  <c r="BW93"/>
  <c r="BW94"/>
  <c r="BW98"/>
  <c r="BX90"/>
  <c r="BX91"/>
  <c r="BX92"/>
  <c r="BX93"/>
  <c r="BX94"/>
  <c r="BX98"/>
  <c r="BY90"/>
  <c r="BY91"/>
  <c r="BY92"/>
  <c r="BY93"/>
  <c r="BY94"/>
  <c r="BY98"/>
  <c r="BZ90"/>
  <c r="BZ91"/>
  <c r="BZ92"/>
  <c r="BZ93"/>
  <c r="BZ94"/>
  <c r="BZ98"/>
  <c r="CA90"/>
  <c r="CA91"/>
  <c r="CA92"/>
  <c r="CA93"/>
  <c r="CA94"/>
  <c r="CA98"/>
  <c r="CB90"/>
  <c r="CB91"/>
  <c r="CB92"/>
  <c r="CB93"/>
  <c r="CB94"/>
  <c r="CB98"/>
  <c r="CC90"/>
  <c r="CC91"/>
  <c r="CC92"/>
  <c r="CC93"/>
  <c r="CC94"/>
  <c r="CC98"/>
  <c r="CD90"/>
  <c r="CD91"/>
  <c r="CD92"/>
  <c r="CD93"/>
  <c r="CD94"/>
  <c r="CD98"/>
  <c r="CE90"/>
  <c r="CE91"/>
  <c r="CE92"/>
  <c r="CE93"/>
  <c r="CE94"/>
  <c r="CE98"/>
  <c r="CF90"/>
  <c r="CF91"/>
  <c r="CF92"/>
  <c r="CF93"/>
  <c r="CF94"/>
  <c r="CF98"/>
  <c r="CG90"/>
  <c r="CG91"/>
  <c r="CG92"/>
  <c r="CG93"/>
  <c r="CG94"/>
  <c r="CG98"/>
  <c r="CH90"/>
  <c r="CH91"/>
  <c r="CH92"/>
  <c r="CH93"/>
  <c r="CH94"/>
  <c r="CH98"/>
  <c r="CI90"/>
  <c r="CI91"/>
  <c r="CI92"/>
  <c r="CI93"/>
  <c r="CI94"/>
  <c r="CI98"/>
  <c r="CJ90"/>
  <c r="CJ91"/>
  <c r="CJ92"/>
  <c r="CJ93"/>
  <c r="CJ94"/>
  <c r="CJ98"/>
  <c r="CK90"/>
  <c r="CK91"/>
  <c r="CK92"/>
  <c r="CK93"/>
  <c r="CK94"/>
  <c r="CK98"/>
  <c r="CL90"/>
  <c r="CL91"/>
  <c r="CL92"/>
  <c r="CL93"/>
  <c r="CL94"/>
  <c r="CL98"/>
  <c r="CM90"/>
  <c r="CM91"/>
  <c r="CM92"/>
  <c r="CM93"/>
  <c r="CM94"/>
  <c r="CM98"/>
  <c r="CN90"/>
  <c r="CN91"/>
  <c r="CN92"/>
  <c r="CN93"/>
  <c r="CN94"/>
  <c r="CN98"/>
  <c r="CO90"/>
  <c r="CO91"/>
  <c r="CO92"/>
  <c r="CO93"/>
  <c r="CO94"/>
  <c r="CO98"/>
  <c r="CP90"/>
  <c r="CP91"/>
  <c r="CP92"/>
  <c r="CP93"/>
  <c r="CP94"/>
  <c r="CP98"/>
  <c r="CQ90"/>
  <c r="CQ91"/>
  <c r="CQ92"/>
  <c r="CQ93"/>
  <c r="CQ94"/>
  <c r="CQ98"/>
  <c r="CR90"/>
  <c r="CR91"/>
  <c r="CR92"/>
  <c r="CR93"/>
  <c r="CR94"/>
  <c r="CR98"/>
  <c r="CS90"/>
  <c r="CS91"/>
  <c r="CS92"/>
  <c r="CS93"/>
  <c r="CS94"/>
  <c r="CS98"/>
  <c r="CT90"/>
  <c r="CT91"/>
  <c r="CT92"/>
  <c r="CT93"/>
  <c r="CT94"/>
  <c r="CT98"/>
  <c r="CU90"/>
  <c r="CU91"/>
  <c r="CU92"/>
  <c r="CU93"/>
  <c r="CU94"/>
  <c r="CU98"/>
  <c r="CV90"/>
  <c r="CV91"/>
  <c r="CV92"/>
  <c r="CV93"/>
  <c r="CV94"/>
  <c r="CV98"/>
  <c r="CW90"/>
  <c r="CW91"/>
  <c r="CW92"/>
  <c r="CW93"/>
  <c r="CW94"/>
  <c r="CW98"/>
  <c r="CX90"/>
  <c r="CX91"/>
  <c r="CX92"/>
  <c r="CX93"/>
  <c r="CX94"/>
  <c r="CX98"/>
  <c r="CY90"/>
  <c r="CY91"/>
  <c r="CY92"/>
  <c r="CY93"/>
  <c r="CY94"/>
  <c r="CY98"/>
  <c r="CZ90"/>
  <c r="CZ91"/>
  <c r="CZ92"/>
  <c r="CZ93"/>
  <c r="CZ94"/>
  <c r="CZ98"/>
  <c r="DA90"/>
  <c r="DA91"/>
  <c r="DA92"/>
  <c r="DA93"/>
  <c r="DA94"/>
  <c r="DA98"/>
  <c r="DB90"/>
  <c r="DB91"/>
  <c r="DB92"/>
  <c r="DB93"/>
  <c r="DB94"/>
  <c r="DB98"/>
  <c r="DC90"/>
  <c r="DC91"/>
  <c r="DC92"/>
  <c r="DC93"/>
  <c r="DC94"/>
  <c r="DC98"/>
  <c r="DD90"/>
  <c r="DD91"/>
  <c r="DD92"/>
  <c r="DD93"/>
  <c r="DD94"/>
  <c r="DD98"/>
  <c r="DE90"/>
  <c r="DE91"/>
  <c r="DE92"/>
  <c r="DE93"/>
  <c r="DE94"/>
  <c r="DE98"/>
  <c r="DF90"/>
  <c r="DF91"/>
  <c r="DF92"/>
  <c r="DF93"/>
  <c r="DF94"/>
  <c r="DF98"/>
  <c r="DG90"/>
  <c r="DG91"/>
  <c r="DG92"/>
  <c r="DG93"/>
  <c r="DG94"/>
  <c r="DG98"/>
  <c r="DH90"/>
  <c r="DH91"/>
  <c r="DH92"/>
  <c r="DH93"/>
  <c r="DH94"/>
  <c r="DH98"/>
  <c r="DI90"/>
  <c r="DI91"/>
  <c r="DI92"/>
  <c r="DI93"/>
  <c r="DI94"/>
  <c r="DI98"/>
  <c r="DJ90"/>
  <c r="DJ91"/>
  <c r="DJ92"/>
  <c r="DJ93"/>
  <c r="DJ94"/>
  <c r="DJ98"/>
  <c r="DK90"/>
  <c r="DK91"/>
  <c r="DK92"/>
  <c r="DK93"/>
  <c r="DK94"/>
  <c r="DK98"/>
  <c r="DL90"/>
  <c r="DL91"/>
  <c r="DL92"/>
  <c r="DL93"/>
  <c r="DL94"/>
  <c r="DL98"/>
  <c r="DM90"/>
  <c r="DM91"/>
  <c r="DM92"/>
  <c r="DM93"/>
  <c r="DM94"/>
  <c r="DM98"/>
  <c r="DN90"/>
  <c r="DN91"/>
  <c r="DN92"/>
  <c r="DN93"/>
  <c r="DN94"/>
  <c r="DN98"/>
  <c r="DO90"/>
  <c r="DO91"/>
  <c r="DO92"/>
  <c r="DO93"/>
  <c r="DO94"/>
  <c r="DO98"/>
  <c r="DP90"/>
  <c r="DP91"/>
  <c r="DP92"/>
  <c r="DP93"/>
  <c r="DP94"/>
  <c r="DP98"/>
  <c r="DQ90"/>
  <c r="DQ91"/>
  <c r="DQ92"/>
  <c r="DQ93"/>
  <c r="DQ94"/>
  <c r="DQ98"/>
  <c r="DR90"/>
  <c r="DR91"/>
  <c r="DR92"/>
  <c r="DR93"/>
  <c r="DR94"/>
  <c r="DR98"/>
  <c r="DS90"/>
  <c r="DS91"/>
  <c r="DS92"/>
  <c r="DS93"/>
  <c r="DS94"/>
  <c r="DS98"/>
  <c r="DT90"/>
  <c r="DT91"/>
  <c r="DT92"/>
  <c r="DT93"/>
  <c r="DT94"/>
  <c r="DT98"/>
  <c r="DU90"/>
  <c r="DU91"/>
  <c r="DU92"/>
  <c r="DU93"/>
  <c r="DU94"/>
  <c r="DU98"/>
  <c r="DV90"/>
  <c r="DV91"/>
  <c r="DV92"/>
  <c r="DV93"/>
  <c r="DV94"/>
  <c r="DV98"/>
  <c r="DW90"/>
  <c r="DW91"/>
  <c r="DW92"/>
  <c r="DW93"/>
  <c r="DW94"/>
  <c r="DW98"/>
  <c r="DX90"/>
  <c r="DX91"/>
  <c r="DX92"/>
  <c r="DX93"/>
  <c r="DX94"/>
  <c r="DX98"/>
  <c r="DY90"/>
  <c r="DY91"/>
  <c r="DY92"/>
  <c r="DY93"/>
  <c r="DY94"/>
  <c r="DY98"/>
  <c r="DZ90"/>
  <c r="DZ91"/>
  <c r="DZ92"/>
  <c r="DZ93"/>
  <c r="DZ94"/>
  <c r="DZ98"/>
  <c r="EA90"/>
  <c r="EA91"/>
  <c r="EA92"/>
  <c r="EA93"/>
  <c r="EA94"/>
  <c r="EA98"/>
  <c r="EB90"/>
  <c r="EB91"/>
  <c r="EB92"/>
  <c r="EB93"/>
  <c r="EB94"/>
  <c r="EB98"/>
  <c r="EC90"/>
  <c r="EC91"/>
  <c r="EC92"/>
  <c r="EC93"/>
  <c r="EC94"/>
  <c r="EC98"/>
  <c r="ED90"/>
  <c r="ED91"/>
  <c r="ED92"/>
  <c r="ED93"/>
  <c r="ED94"/>
  <c r="ED98"/>
  <c r="EE90"/>
  <c r="EE91"/>
  <c r="EE92"/>
  <c r="EE93"/>
  <c r="EE94"/>
  <c r="EE98"/>
  <c r="EF90"/>
  <c r="EF91"/>
  <c r="EF92"/>
  <c r="EF93"/>
  <c r="EF94"/>
  <c r="EF98"/>
  <c r="EG90"/>
  <c r="EG91"/>
  <c r="EG92"/>
  <c r="EG93"/>
  <c r="EG94"/>
  <c r="EG98"/>
  <c r="EH90"/>
  <c r="EH91"/>
  <c r="EH92"/>
  <c r="EH93"/>
  <c r="EH94"/>
  <c r="EH98"/>
  <c r="EI90"/>
  <c r="EI91"/>
  <c r="EI92"/>
  <c r="EI93"/>
  <c r="EI94"/>
  <c r="EI98"/>
  <c r="EJ90"/>
  <c r="EJ91"/>
  <c r="EJ92"/>
  <c r="EJ93"/>
  <c r="EJ94"/>
  <c r="EJ98"/>
  <c r="EK90"/>
  <c r="EK91"/>
  <c r="EK92"/>
  <c r="EK93"/>
  <c r="EK94"/>
  <c r="EK98"/>
  <c r="EL90"/>
  <c r="EL91"/>
  <c r="EL92"/>
  <c r="EL93"/>
  <c r="EL94"/>
  <c r="EL98"/>
  <c r="EM90"/>
  <c r="EM91"/>
  <c r="EM92"/>
  <c r="EM93"/>
  <c r="EM94"/>
  <c r="EM98"/>
  <c r="EN90"/>
  <c r="EN91"/>
  <c r="EN92"/>
  <c r="EN93"/>
  <c r="EN94"/>
  <c r="EN98"/>
  <c r="EO90"/>
  <c r="EO91"/>
  <c r="EO92"/>
  <c r="EO93"/>
  <c r="EO94"/>
  <c r="EO98"/>
  <c r="EP90"/>
  <c r="EP91"/>
  <c r="EP92"/>
  <c r="EP93"/>
  <c r="EP94"/>
  <c r="EP98"/>
  <c r="EQ90"/>
  <c r="EQ91"/>
  <c r="EQ92"/>
  <c r="EQ93"/>
  <c r="EQ94"/>
  <c r="EQ98"/>
  <c r="ER90"/>
  <c r="ER91"/>
  <c r="ER92"/>
  <c r="ER93"/>
  <c r="ER94"/>
  <c r="ER98"/>
  <c r="ES90"/>
  <c r="ES91"/>
  <c r="ES92"/>
  <c r="ES93"/>
  <c r="ES94"/>
  <c r="ES98"/>
  <c r="ET90"/>
  <c r="ET91"/>
  <c r="ET92"/>
  <c r="ET93"/>
  <c r="ET94"/>
  <c r="ET98"/>
  <c r="EU90"/>
  <c r="EU91"/>
  <c r="EU92"/>
  <c r="EU93"/>
  <c r="EU94"/>
  <c r="EU98"/>
  <c r="EV90"/>
  <c r="EV91"/>
  <c r="EV92"/>
  <c r="EV93"/>
  <c r="EV94"/>
  <c r="EV98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88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B89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B95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B5" i="4"/>
  <c r="B138"/>
  <c r="B139"/>
  <c r="B140"/>
  <c r="B141"/>
  <c r="B142"/>
  <c r="B145"/>
  <c r="B146"/>
  <c r="C5"/>
  <c r="C138"/>
  <c r="C139"/>
  <c r="C140"/>
  <c r="C141"/>
  <c r="C142"/>
  <c r="C145"/>
  <c r="C146"/>
  <c r="D5"/>
  <c r="D138"/>
  <c r="D139"/>
  <c r="D140"/>
  <c r="D141"/>
  <c r="D142"/>
  <c r="D145"/>
  <c r="D146"/>
  <c r="E5"/>
  <c r="E138"/>
  <c r="E139"/>
  <c r="E140"/>
  <c r="E141"/>
  <c r="E142"/>
  <c r="E145"/>
  <c r="E146"/>
  <c r="F5"/>
  <c r="F138"/>
  <c r="F139"/>
  <c r="F140"/>
  <c r="F141"/>
  <c r="F142"/>
  <c r="F145"/>
  <c r="F146"/>
  <c r="G5"/>
  <c r="G138"/>
  <c r="G139"/>
  <c r="G140"/>
  <c r="G141"/>
  <c r="G142"/>
  <c r="G145"/>
  <c r="G146"/>
  <c r="H5"/>
  <c r="H138"/>
  <c r="H139"/>
  <c r="H140"/>
  <c r="H141"/>
  <c r="H142"/>
  <c r="H145"/>
  <c r="H146"/>
  <c r="I5"/>
  <c r="I138"/>
  <c r="I139"/>
  <c r="I140"/>
  <c r="I141"/>
  <c r="I142"/>
  <c r="I145"/>
  <c r="I146"/>
  <c r="J5"/>
  <c r="J138"/>
  <c r="J139"/>
  <c r="J140"/>
  <c r="J141"/>
  <c r="J142"/>
  <c r="J145"/>
  <c r="J146"/>
  <c r="K5"/>
  <c r="K138"/>
  <c r="K139"/>
  <c r="K140"/>
  <c r="K141"/>
  <c r="K142"/>
  <c r="K145"/>
  <c r="K146"/>
  <c r="L5"/>
  <c r="L138"/>
  <c r="L139"/>
  <c r="L140"/>
  <c r="L141"/>
  <c r="L142"/>
  <c r="L145"/>
  <c r="L146"/>
  <c r="M5"/>
  <c r="M138"/>
  <c r="M139"/>
  <c r="M140"/>
  <c r="M141"/>
  <c r="M142"/>
  <c r="M145"/>
  <c r="M146"/>
  <c r="N5"/>
  <c r="N138"/>
  <c r="N139"/>
  <c r="N140"/>
  <c r="N141"/>
  <c r="N142"/>
  <c r="N145"/>
  <c r="N146"/>
  <c r="O5"/>
  <c r="O138"/>
  <c r="O139"/>
  <c r="O140"/>
  <c r="O141"/>
  <c r="O142"/>
  <c r="O145"/>
  <c r="O146"/>
  <c r="P5"/>
  <c r="P138"/>
  <c r="P139"/>
  <c r="P140"/>
  <c r="P141"/>
  <c r="P142"/>
  <c r="P145"/>
  <c r="P146"/>
  <c r="Q5"/>
  <c r="Q138"/>
  <c r="Q139"/>
  <c r="Q140"/>
  <c r="Q141"/>
  <c r="Q142"/>
  <c r="Q145"/>
  <c r="Q146"/>
  <c r="R5"/>
  <c r="R138"/>
  <c r="R139"/>
  <c r="R140"/>
  <c r="R141"/>
  <c r="R142"/>
  <c r="R145"/>
  <c r="R146"/>
  <c r="S5"/>
  <c r="S138"/>
  <c r="S139"/>
  <c r="S140"/>
  <c r="S141"/>
  <c r="S142"/>
  <c r="S145"/>
  <c r="S146"/>
  <c r="T5"/>
  <c r="T138"/>
  <c r="T139"/>
  <c r="T140"/>
  <c r="T141"/>
  <c r="T142"/>
  <c r="T145"/>
  <c r="T146"/>
  <c r="U5"/>
  <c r="U138"/>
  <c r="U139"/>
  <c r="U140"/>
  <c r="U141"/>
  <c r="U142"/>
  <c r="U145"/>
  <c r="U146"/>
  <c r="V5"/>
  <c r="V138"/>
  <c r="V139"/>
  <c r="V140"/>
  <c r="V141"/>
  <c r="V142"/>
  <c r="V145"/>
  <c r="V146"/>
  <c r="W5"/>
  <c r="W138"/>
  <c r="W139"/>
  <c r="W140"/>
  <c r="W141"/>
  <c r="W142"/>
  <c r="W145"/>
  <c r="W146"/>
  <c r="X5"/>
  <c r="X138"/>
  <c r="X139"/>
  <c r="X140"/>
  <c r="X141"/>
  <c r="X142"/>
  <c r="X145"/>
  <c r="X146"/>
  <c r="Y5"/>
  <c r="Y138"/>
  <c r="Y139"/>
  <c r="Y140"/>
  <c r="Y141"/>
  <c r="Y142"/>
  <c r="Y145"/>
  <c r="Y146"/>
  <c r="Z5"/>
  <c r="Z138"/>
  <c r="Z139"/>
  <c r="Z140"/>
  <c r="Z141"/>
  <c r="Z142"/>
  <c r="Z145"/>
  <c r="Z146"/>
  <c r="AA5"/>
  <c r="AA138"/>
  <c r="AA139"/>
  <c r="AA140"/>
  <c r="AA141"/>
  <c r="AA142"/>
  <c r="AA145"/>
  <c r="AA146"/>
  <c r="AB5"/>
  <c r="AB138"/>
  <c r="AB139"/>
  <c r="AB140"/>
  <c r="AB141"/>
  <c r="AB142"/>
  <c r="AB145"/>
  <c r="AB146"/>
  <c r="AC5"/>
  <c r="AC138"/>
  <c r="AC139"/>
  <c r="AC140"/>
  <c r="AC141"/>
  <c r="AC142"/>
  <c r="AC145"/>
  <c r="AC146"/>
  <c r="AD5"/>
  <c r="AD138"/>
  <c r="AD139"/>
  <c r="AD140"/>
  <c r="AD141"/>
  <c r="AD142"/>
  <c r="AD145"/>
  <c r="AD146"/>
  <c r="AE5"/>
  <c r="AE138"/>
  <c r="AE139"/>
  <c r="AE140"/>
  <c r="AE141"/>
  <c r="AE142"/>
  <c r="AE145"/>
  <c r="AE146"/>
  <c r="AF5"/>
  <c r="AF138"/>
  <c r="AF139"/>
  <c r="AF140"/>
  <c r="AF141"/>
  <c r="AF142"/>
  <c r="AF145"/>
  <c r="AF146"/>
  <c r="AG5"/>
  <c r="AG138"/>
  <c r="AG139"/>
  <c r="AG140"/>
  <c r="AG141"/>
  <c r="AG142"/>
  <c r="AG145"/>
  <c r="AG146"/>
  <c r="AH5"/>
  <c r="AH138"/>
  <c r="AH139"/>
  <c r="AH140"/>
  <c r="AH141"/>
  <c r="AH142"/>
  <c r="AH145"/>
  <c r="AH146"/>
  <c r="AI5"/>
  <c r="AI138"/>
  <c r="AI139"/>
  <c r="AI140"/>
  <c r="AI141"/>
  <c r="AI142"/>
  <c r="AI145"/>
  <c r="AI146"/>
  <c r="AJ5"/>
  <c r="AJ138"/>
  <c r="AJ139"/>
  <c r="AJ140"/>
  <c r="AJ141"/>
  <c r="AJ142"/>
  <c r="AJ145"/>
  <c r="AJ146"/>
  <c r="AK5"/>
  <c r="AK138"/>
  <c r="AK139"/>
  <c r="AK140"/>
  <c r="AK141"/>
  <c r="AK142"/>
  <c r="AK145"/>
  <c r="AK146"/>
  <c r="AL5"/>
  <c r="AL138"/>
  <c r="AL139"/>
  <c r="AL140"/>
  <c r="AL141"/>
  <c r="AL142"/>
  <c r="AL145"/>
  <c r="AL146"/>
  <c r="AM5"/>
  <c r="AM138"/>
  <c r="AM139"/>
  <c r="AM140"/>
  <c r="AM141"/>
  <c r="AM142"/>
  <c r="AM145"/>
  <c r="AM146"/>
  <c r="AN5"/>
  <c r="AN138"/>
  <c r="AN139"/>
  <c r="AN140"/>
  <c r="AN141"/>
  <c r="AN142"/>
  <c r="AN145"/>
  <c r="AN146"/>
  <c r="AO5"/>
  <c r="AO138"/>
  <c r="AO139"/>
  <c r="AO140"/>
  <c r="AO141"/>
  <c r="AO142"/>
  <c r="AO145"/>
  <c r="AO146"/>
  <c r="AP5"/>
  <c r="AP138"/>
  <c r="AP139"/>
  <c r="AP140"/>
  <c r="AP141"/>
  <c r="AP142"/>
  <c r="AP145"/>
  <c r="AP146"/>
  <c r="AQ5"/>
  <c r="AQ138"/>
  <c r="AQ139"/>
  <c r="AQ140"/>
  <c r="AQ141"/>
  <c r="AQ142"/>
  <c r="AQ145"/>
  <c r="AQ146"/>
  <c r="AR5"/>
  <c r="AR138"/>
  <c r="AR139"/>
  <c r="AR140"/>
  <c r="AR141"/>
  <c r="AR142"/>
  <c r="AR145"/>
  <c r="AR146"/>
  <c r="AS5"/>
  <c r="AS138"/>
  <c r="AS139"/>
  <c r="AS140"/>
  <c r="AS141"/>
  <c r="AS142"/>
  <c r="AS145"/>
  <c r="AS146"/>
  <c r="AT5"/>
  <c r="AT138"/>
  <c r="AT139"/>
  <c r="AT140"/>
  <c r="AT141"/>
  <c r="AT142"/>
  <c r="AT145"/>
  <c r="AT146"/>
  <c r="AU5"/>
  <c r="AU138"/>
  <c r="AU139"/>
  <c r="AU140"/>
  <c r="AU141"/>
  <c r="AU142"/>
  <c r="AU145"/>
  <c r="AU146"/>
  <c r="AV5"/>
  <c r="AV138"/>
  <c r="AV139"/>
  <c r="AV140"/>
  <c r="AV141"/>
  <c r="AV142"/>
  <c r="AV145"/>
  <c r="AV146"/>
  <c r="AW5"/>
  <c r="AW138"/>
  <c r="AW139"/>
  <c r="AW140"/>
  <c r="AW141"/>
  <c r="AW142"/>
  <c r="AW145"/>
  <c r="AW146"/>
  <c r="AX5"/>
  <c r="AX138"/>
  <c r="AX139"/>
  <c r="AX140"/>
  <c r="AX141"/>
  <c r="AX142"/>
  <c r="AX145"/>
  <c r="AX146"/>
  <c r="AY5"/>
  <c r="AY138"/>
  <c r="AY139"/>
  <c r="AY140"/>
  <c r="AY141"/>
  <c r="AY142"/>
  <c r="AY145"/>
  <c r="AY146"/>
  <c r="AZ5"/>
  <c r="AZ138"/>
  <c r="AZ139"/>
  <c r="AZ140"/>
  <c r="AZ141"/>
  <c r="AZ142"/>
  <c r="AZ145"/>
  <c r="AZ146"/>
  <c r="BA5"/>
  <c r="BA138"/>
  <c r="BA139"/>
  <c r="BA140"/>
  <c r="BA141"/>
  <c r="BA142"/>
  <c r="BA145"/>
  <c r="BA146"/>
  <c r="BB5"/>
  <c r="BB138"/>
  <c r="BB139"/>
  <c r="BB140"/>
  <c r="BB141"/>
  <c r="BB142"/>
  <c r="BB145"/>
  <c r="BB146"/>
  <c r="BC5"/>
  <c r="BC138"/>
  <c r="BC139"/>
  <c r="BC140"/>
  <c r="BC141"/>
  <c r="BC142"/>
  <c r="BC145"/>
  <c r="BC146"/>
  <c r="BD5"/>
  <c r="BD138"/>
  <c r="BD139"/>
  <c r="BD140"/>
  <c r="BD141"/>
  <c r="BD142"/>
  <c r="BD145"/>
  <c r="BD146"/>
  <c r="BE5"/>
  <c r="BE138"/>
  <c r="BE139"/>
  <c r="BE140"/>
  <c r="BE141"/>
  <c r="BE142"/>
  <c r="BE145"/>
  <c r="BE146"/>
  <c r="BF5"/>
  <c r="BF138"/>
  <c r="BF139"/>
  <c r="BF140"/>
  <c r="BF141"/>
  <c r="BF142"/>
  <c r="BF145"/>
  <c r="BF146"/>
  <c r="BG5"/>
  <c r="BG138"/>
  <c r="BG139"/>
  <c r="BG140"/>
  <c r="BG141"/>
  <c r="BG142"/>
  <c r="BG145"/>
  <c r="BG146"/>
  <c r="BH5"/>
  <c r="BH138"/>
  <c r="BH139"/>
  <c r="BH140"/>
  <c r="BH141"/>
  <c r="BH142"/>
  <c r="BH145"/>
  <c r="BH146"/>
  <c r="BI5"/>
  <c r="BI138"/>
  <c r="BI139"/>
  <c r="BI140"/>
  <c r="BI141"/>
  <c r="BI142"/>
  <c r="BI145"/>
  <c r="BI146"/>
  <c r="BJ5"/>
  <c r="BJ138"/>
  <c r="BJ139"/>
  <c r="BJ140"/>
  <c r="BJ141"/>
  <c r="BJ142"/>
  <c r="BJ145"/>
  <c r="BJ146"/>
  <c r="BK5"/>
  <c r="BK138"/>
  <c r="BK139"/>
  <c r="BK140"/>
  <c r="BK141"/>
  <c r="BK142"/>
  <c r="BK145"/>
  <c r="BK146"/>
  <c r="BL5"/>
  <c r="BL138"/>
  <c r="BL139"/>
  <c r="BL140"/>
  <c r="BL141"/>
  <c r="BL142"/>
  <c r="BL145"/>
  <c r="BL146"/>
  <c r="BM5"/>
  <c r="BM138"/>
  <c r="BM139"/>
  <c r="BM140"/>
  <c r="BM141"/>
  <c r="BM142"/>
  <c r="BM145"/>
  <c r="BM146"/>
  <c r="BN5"/>
  <c r="BN138"/>
  <c r="BN139"/>
  <c r="BN140"/>
  <c r="BN141"/>
  <c r="BN142"/>
  <c r="BN145"/>
  <c r="BN146"/>
  <c r="BO5"/>
  <c r="BO138"/>
  <c r="BO139"/>
  <c r="BO140"/>
  <c r="BO141"/>
  <c r="BO142"/>
  <c r="BO145"/>
  <c r="BO146"/>
  <c r="BP5"/>
  <c r="BP138"/>
  <c r="BP139"/>
  <c r="BP140"/>
  <c r="BP141"/>
  <c r="BP142"/>
  <c r="BP145"/>
  <c r="BP146"/>
  <c r="BQ5"/>
  <c r="BQ138"/>
  <c r="BQ139"/>
  <c r="BQ140"/>
  <c r="BQ141"/>
  <c r="BQ142"/>
  <c r="BQ145"/>
  <c r="BQ146"/>
  <c r="BR5"/>
  <c r="BR138"/>
  <c r="BR139"/>
  <c r="BR140"/>
  <c r="BR141"/>
  <c r="BR142"/>
  <c r="BR145"/>
  <c r="BR146"/>
  <c r="BS5"/>
  <c r="BS138"/>
  <c r="BS139"/>
  <c r="BS140"/>
  <c r="BS141"/>
  <c r="BS142"/>
  <c r="BS145"/>
  <c r="BS146"/>
  <c r="BT5"/>
  <c r="BT138"/>
  <c r="BT139"/>
  <c r="BT140"/>
  <c r="BT141"/>
  <c r="BT142"/>
  <c r="BT145"/>
  <c r="BT146"/>
  <c r="BU5"/>
  <c r="BU138"/>
  <c r="BU139"/>
  <c r="BU140"/>
  <c r="BU141"/>
  <c r="BU142"/>
  <c r="BU145"/>
  <c r="BU146"/>
  <c r="BV5"/>
  <c r="BV138"/>
  <c r="BV139"/>
  <c r="BV140"/>
  <c r="BV141"/>
  <c r="BV142"/>
  <c r="BV145"/>
  <c r="BV146"/>
  <c r="BW5"/>
  <c r="BW138"/>
  <c r="BW139"/>
  <c r="BW140"/>
  <c r="BW141"/>
  <c r="BW142"/>
  <c r="BW145"/>
  <c r="BW146"/>
  <c r="BX5"/>
  <c r="BX138"/>
  <c r="BX139"/>
  <c r="BX140"/>
  <c r="BX141"/>
  <c r="BX142"/>
  <c r="BX145"/>
  <c r="BX146"/>
  <c r="BY5"/>
  <c r="BY138"/>
  <c r="BY139"/>
  <c r="BY140"/>
  <c r="BY141"/>
  <c r="BY142"/>
  <c r="BY145"/>
  <c r="BY146"/>
  <c r="BZ5"/>
  <c r="BZ138"/>
  <c r="BZ139"/>
  <c r="BZ140"/>
  <c r="BZ141"/>
  <c r="BZ142"/>
  <c r="BZ145"/>
  <c r="BZ146"/>
  <c r="CA5"/>
  <c r="CA138"/>
  <c r="CA139"/>
  <c r="CA140"/>
  <c r="CA141"/>
  <c r="CA142"/>
  <c r="CA145"/>
  <c r="CA146"/>
  <c r="CB5"/>
  <c r="CB138"/>
  <c r="CB139"/>
  <c r="CB140"/>
  <c r="CB141"/>
  <c r="CB142"/>
  <c r="CB145"/>
  <c r="CB146"/>
  <c r="CC5"/>
  <c r="CC138"/>
  <c r="CC139"/>
  <c r="CC140"/>
  <c r="CC141"/>
  <c r="CC142"/>
  <c r="CC145"/>
  <c r="CC146"/>
  <c r="CD5"/>
  <c r="CD138"/>
  <c r="CD139"/>
  <c r="CD140"/>
  <c r="CD141"/>
  <c r="CD142"/>
  <c r="CD145"/>
  <c r="CD146"/>
  <c r="CE5"/>
  <c r="CE138"/>
  <c r="CE139"/>
  <c r="CE140"/>
  <c r="CE141"/>
  <c r="CE142"/>
  <c r="CE145"/>
  <c r="CE146"/>
  <c r="CF5"/>
  <c r="CF138"/>
  <c r="CF139"/>
  <c r="CF140"/>
  <c r="CF141"/>
  <c r="CF142"/>
  <c r="CF145"/>
  <c r="CF146"/>
  <c r="CG5"/>
  <c r="CG138"/>
  <c r="CG139"/>
  <c r="CG140"/>
  <c r="CG141"/>
  <c r="CG142"/>
  <c r="CG145"/>
  <c r="CG146"/>
  <c r="CH5"/>
  <c r="CH138"/>
  <c r="CH139"/>
  <c r="CH140"/>
  <c r="CH141"/>
  <c r="CH142"/>
  <c r="CH145"/>
  <c r="CH146"/>
  <c r="CI5"/>
  <c r="CI138"/>
  <c r="CI139"/>
  <c r="CI140"/>
  <c r="CI141"/>
  <c r="CI142"/>
  <c r="CI145"/>
  <c r="CI146"/>
  <c r="CJ5"/>
  <c r="CJ138"/>
  <c r="CJ139"/>
  <c r="CJ140"/>
  <c r="CJ141"/>
  <c r="CJ142"/>
  <c r="CJ145"/>
  <c r="CJ146"/>
  <c r="CK5"/>
  <c r="CK138"/>
  <c r="CK139"/>
  <c r="CK140"/>
  <c r="CK141"/>
  <c r="CK142"/>
  <c r="CK145"/>
  <c r="CK146"/>
  <c r="CL5"/>
  <c r="CL138"/>
  <c r="CL139"/>
  <c r="CL140"/>
  <c r="CL141"/>
  <c r="CL142"/>
  <c r="CL145"/>
  <c r="CL146"/>
  <c r="CM5"/>
  <c r="CM138"/>
  <c r="CM139"/>
  <c r="CM140"/>
  <c r="CM141"/>
  <c r="CM142"/>
  <c r="CM145"/>
  <c r="CM146"/>
  <c r="CN5"/>
  <c r="CN138"/>
  <c r="CN139"/>
  <c r="CN140"/>
  <c r="CN141"/>
  <c r="CN142"/>
  <c r="CN145"/>
  <c r="CN146"/>
  <c r="CO5"/>
  <c r="CO138"/>
  <c r="CO139"/>
  <c r="CO140"/>
  <c r="CO141"/>
  <c r="CO142"/>
  <c r="CO145"/>
  <c r="CO146"/>
  <c r="CP5"/>
  <c r="CP138"/>
  <c r="CP139"/>
  <c r="CP140"/>
  <c r="CP141"/>
  <c r="CP142"/>
  <c r="CP145"/>
  <c r="CP146"/>
  <c r="CQ5"/>
  <c r="CQ138"/>
  <c r="CQ139"/>
  <c r="CQ140"/>
  <c r="CQ141"/>
  <c r="CQ142"/>
  <c r="CQ145"/>
  <c r="CQ146"/>
  <c r="CR5"/>
  <c r="CR138"/>
  <c r="CR139"/>
  <c r="CR140"/>
  <c r="CR141"/>
  <c r="CR142"/>
  <c r="CR145"/>
  <c r="CR146"/>
  <c r="CS5"/>
  <c r="CS138"/>
  <c r="CS139"/>
  <c r="CS140"/>
  <c r="CS141"/>
  <c r="CS142"/>
  <c r="CS145"/>
  <c r="CS146"/>
  <c r="CT5"/>
  <c r="CT138"/>
  <c r="CT139"/>
  <c r="CT140"/>
  <c r="CT141"/>
  <c r="CT142"/>
  <c r="CT145"/>
  <c r="CT146"/>
  <c r="CU5"/>
  <c r="CU138"/>
  <c r="CU139"/>
  <c r="CU140"/>
  <c r="CU141"/>
  <c r="CU142"/>
  <c r="CU145"/>
  <c r="CU146"/>
  <c r="CV5"/>
  <c r="CV138"/>
  <c r="CV139"/>
  <c r="CV140"/>
  <c r="CV141"/>
  <c r="CV142"/>
  <c r="CV145"/>
  <c r="CV146"/>
  <c r="CW5"/>
  <c r="CW138"/>
  <c r="CW139"/>
  <c r="CW140"/>
  <c r="CW141"/>
  <c r="CW142"/>
  <c r="CW145"/>
  <c r="CW146"/>
  <c r="CX5"/>
  <c r="CX138"/>
  <c r="CX139"/>
  <c r="CX140"/>
  <c r="CX141"/>
  <c r="CX142"/>
  <c r="CX145"/>
  <c r="CX146"/>
  <c r="CY5"/>
  <c r="CY138"/>
  <c r="CY139"/>
  <c r="CY140"/>
  <c r="CY141"/>
  <c r="CY142"/>
  <c r="CY145"/>
  <c r="CY146"/>
  <c r="CZ5"/>
  <c r="CZ138"/>
  <c r="CZ139"/>
  <c r="CZ140"/>
  <c r="CZ141"/>
  <c r="CZ142"/>
  <c r="CZ145"/>
  <c r="CZ146"/>
  <c r="DA5"/>
  <c r="DA138"/>
  <c r="DA139"/>
  <c r="DA140"/>
  <c r="DA141"/>
  <c r="DA142"/>
  <c r="DA145"/>
  <c r="DA146"/>
  <c r="DB5"/>
  <c r="DB138"/>
  <c r="DB139"/>
  <c r="DB140"/>
  <c r="DB141"/>
  <c r="DB142"/>
  <c r="DB145"/>
  <c r="DB146"/>
  <c r="DC5"/>
  <c r="DC138"/>
  <c r="DC139"/>
  <c r="DC140"/>
  <c r="DC141"/>
  <c r="DC142"/>
  <c r="DC145"/>
  <c r="DC146"/>
  <c r="DD5"/>
  <c r="DD138"/>
  <c r="DD139"/>
  <c r="DD140"/>
  <c r="DD141"/>
  <c r="DD142"/>
  <c r="DD145"/>
  <c r="DD146"/>
  <c r="DE5"/>
  <c r="DE138"/>
  <c r="DE139"/>
  <c r="DE140"/>
  <c r="DE141"/>
  <c r="DE142"/>
  <c r="DE145"/>
  <c r="DE146"/>
  <c r="DF5"/>
  <c r="DF138"/>
  <c r="DF139"/>
  <c r="DF140"/>
  <c r="DF141"/>
  <c r="DF142"/>
  <c r="DF145"/>
  <c r="DF146"/>
  <c r="DG5"/>
  <c r="DG138"/>
  <c r="DG139"/>
  <c r="DG140"/>
  <c r="DG141"/>
  <c r="DG142"/>
  <c r="DG145"/>
  <c r="DG146"/>
  <c r="DH5"/>
  <c r="DH138"/>
  <c r="DH139"/>
  <c r="DH140"/>
  <c r="DH141"/>
  <c r="DH142"/>
  <c r="DH145"/>
  <c r="DH146"/>
  <c r="DI5"/>
  <c r="DI138"/>
  <c r="DI139"/>
  <c r="DI140"/>
  <c r="DI141"/>
  <c r="DI142"/>
  <c r="DI145"/>
  <c r="DI146"/>
  <c r="DJ5"/>
  <c r="DJ138"/>
  <c r="DJ139"/>
  <c r="DJ140"/>
  <c r="DJ141"/>
  <c r="DJ142"/>
  <c r="DJ145"/>
  <c r="DJ146"/>
  <c r="DK5"/>
  <c r="DK138"/>
  <c r="DK139"/>
  <c r="DK140"/>
  <c r="DK141"/>
  <c r="DK142"/>
  <c r="DK145"/>
  <c r="DK146"/>
  <c r="DL5"/>
  <c r="DL138"/>
  <c r="DL139"/>
  <c r="DL140"/>
  <c r="DL141"/>
  <c r="DL142"/>
  <c r="DL145"/>
  <c r="DL146"/>
  <c r="DM5"/>
  <c r="DM138"/>
  <c r="DM139"/>
  <c r="DM140"/>
  <c r="DM141"/>
  <c r="DM142"/>
  <c r="DM145"/>
  <c r="DM146"/>
  <c r="DN5"/>
  <c r="DN138"/>
  <c r="DN139"/>
  <c r="DN140"/>
  <c r="DN141"/>
  <c r="DN142"/>
  <c r="DN145"/>
  <c r="DN146"/>
  <c r="DO5"/>
  <c r="DO138"/>
  <c r="DO139"/>
  <c r="DO140"/>
  <c r="DO141"/>
  <c r="DO142"/>
  <c r="DO145"/>
  <c r="DO146"/>
  <c r="DP5"/>
  <c r="DP138"/>
  <c r="DP139"/>
  <c r="DP140"/>
  <c r="DP141"/>
  <c r="DP142"/>
  <c r="DP145"/>
  <c r="DP146"/>
  <c r="DQ5"/>
  <c r="DQ138"/>
  <c r="DQ139"/>
  <c r="DQ140"/>
  <c r="DQ141"/>
  <c r="DQ142"/>
  <c r="DQ145"/>
  <c r="DQ146"/>
  <c r="DR5"/>
  <c r="DR138"/>
  <c r="DR139"/>
  <c r="DR140"/>
  <c r="DR141"/>
  <c r="DR142"/>
  <c r="DR145"/>
  <c r="DR146"/>
  <c r="DS5"/>
  <c r="DS138"/>
  <c r="DS139"/>
  <c r="DS140"/>
  <c r="DS141"/>
  <c r="DS142"/>
  <c r="DS145"/>
  <c r="DS146"/>
  <c r="DT5"/>
  <c r="DT138"/>
  <c r="DT139"/>
  <c r="DT140"/>
  <c r="DT141"/>
  <c r="DT142"/>
  <c r="DT145"/>
  <c r="DT146"/>
  <c r="DU5"/>
  <c r="DU138"/>
  <c r="DU139"/>
  <c r="DU140"/>
  <c r="DU141"/>
  <c r="DU142"/>
  <c r="DU145"/>
  <c r="DU146"/>
  <c r="DV5"/>
  <c r="DV138"/>
  <c r="DV139"/>
  <c r="DV140"/>
  <c r="DV141"/>
  <c r="DV142"/>
  <c r="DV145"/>
  <c r="DV146"/>
  <c r="DW5"/>
  <c r="DW138"/>
  <c r="DW139"/>
  <c r="DW140"/>
  <c r="DW141"/>
  <c r="DW142"/>
  <c r="DW145"/>
  <c r="DW146"/>
  <c r="DX5"/>
  <c r="DX138"/>
  <c r="DX139"/>
  <c r="DX140"/>
  <c r="DX141"/>
  <c r="DX142"/>
  <c r="DX145"/>
  <c r="DX146"/>
  <c r="DY5"/>
  <c r="DY138"/>
  <c r="DY139"/>
  <c r="DY140"/>
  <c r="DY141"/>
  <c r="DY142"/>
  <c r="DY145"/>
  <c r="DY146"/>
  <c r="DZ5"/>
  <c r="DZ138"/>
  <c r="DZ139"/>
  <c r="DZ140"/>
  <c r="DZ141"/>
  <c r="DZ142"/>
  <c r="DZ145"/>
  <c r="DZ146"/>
  <c r="EA5"/>
  <c r="EA138"/>
  <c r="EA139"/>
  <c r="EA140"/>
  <c r="EA141"/>
  <c r="EA142"/>
  <c r="EA145"/>
  <c r="EA146"/>
  <c r="EB5"/>
  <c r="EB138"/>
  <c r="EB139"/>
  <c r="EB140"/>
  <c r="EB141"/>
  <c r="EB142"/>
  <c r="EB145"/>
  <c r="EB146"/>
  <c r="EC5"/>
  <c r="EC138"/>
  <c r="EC139"/>
  <c r="EC140"/>
  <c r="EC141"/>
  <c r="EC142"/>
  <c r="EC145"/>
  <c r="EC146"/>
  <c r="ED5"/>
  <c r="ED138"/>
  <c r="ED139"/>
  <c r="ED140"/>
  <c r="ED141"/>
  <c r="ED142"/>
  <c r="ED145"/>
  <c r="ED146"/>
  <c r="EE5"/>
  <c r="EE138"/>
  <c r="EE139"/>
  <c r="EE140"/>
  <c r="EE141"/>
  <c r="EE142"/>
  <c r="EE145"/>
  <c r="EE146"/>
  <c r="EF5"/>
  <c r="EF138"/>
  <c r="EF139"/>
  <c r="EF140"/>
  <c r="EF141"/>
  <c r="EF142"/>
  <c r="EF145"/>
  <c r="EF146"/>
  <c r="EG5"/>
  <c r="EG138"/>
  <c r="EG139"/>
  <c r="EG140"/>
  <c r="EG141"/>
  <c r="EG142"/>
  <c r="EG145"/>
  <c r="EG146"/>
  <c r="EH5"/>
  <c r="EH138"/>
  <c r="EH139"/>
  <c r="EH140"/>
  <c r="EH141"/>
  <c r="EH142"/>
  <c r="EH145"/>
  <c r="EH146"/>
  <c r="EI5"/>
  <c r="EI138"/>
  <c r="EI139"/>
  <c r="EI140"/>
  <c r="EI141"/>
  <c r="EI142"/>
  <c r="EI145"/>
  <c r="EI146"/>
  <c r="EJ5"/>
  <c r="EJ138"/>
  <c r="EJ139"/>
  <c r="EJ140"/>
  <c r="EJ141"/>
  <c r="EJ142"/>
  <c r="EJ145"/>
  <c r="EJ146"/>
  <c r="EK5"/>
  <c r="EK138"/>
  <c r="EK139"/>
  <c r="EK140"/>
  <c r="EK141"/>
  <c r="EK142"/>
  <c r="EK145"/>
  <c r="EK146"/>
  <c r="EL5"/>
  <c r="EL138"/>
  <c r="EL139"/>
  <c r="EL140"/>
  <c r="EL141"/>
  <c r="EL142"/>
  <c r="EL145"/>
  <c r="EL146"/>
  <c r="EM5"/>
  <c r="EM138"/>
  <c r="EM139"/>
  <c r="EM140"/>
  <c r="EM141"/>
  <c r="EM142"/>
  <c r="EM145"/>
  <c r="EM146"/>
  <c r="EN5"/>
  <c r="EN138"/>
  <c r="EN139"/>
  <c r="EN140"/>
  <c r="EN141"/>
  <c r="EN142"/>
  <c r="EN145"/>
  <c r="EN146"/>
  <c r="EO5"/>
  <c r="EO138"/>
  <c r="EO139"/>
  <c r="EO140"/>
  <c r="EO141"/>
  <c r="EO142"/>
  <c r="EO145"/>
  <c r="EO146"/>
  <c r="EP5"/>
  <c r="EP138"/>
  <c r="EP139"/>
  <c r="EP140"/>
  <c r="EP141"/>
  <c r="EP142"/>
  <c r="EP145"/>
  <c r="EP146"/>
  <c r="EQ5"/>
  <c r="EQ138"/>
  <c r="EQ139"/>
  <c r="EQ140"/>
  <c r="EQ141"/>
  <c r="EQ142"/>
  <c r="EQ145"/>
  <c r="EQ146"/>
  <c r="ER5"/>
  <c r="ER138"/>
  <c r="ER139"/>
  <c r="ER140"/>
  <c r="ER141"/>
  <c r="ER142"/>
  <c r="ER145"/>
  <c r="ER146"/>
  <c r="ES5"/>
  <c r="ES138"/>
  <c r="ES139"/>
  <c r="ES140"/>
  <c r="ES141"/>
  <c r="ES142"/>
  <c r="ES145"/>
  <c r="ES146"/>
  <c r="ET5"/>
  <c r="ET138"/>
  <c r="ET139"/>
  <c r="ET140"/>
  <c r="ET141"/>
  <c r="ET142"/>
  <c r="ET145"/>
  <c r="ET146"/>
  <c r="EU5"/>
  <c r="EU138"/>
  <c r="EU139"/>
  <c r="EU140"/>
  <c r="EU141"/>
  <c r="EU142"/>
  <c r="EU145"/>
  <c r="EU146"/>
  <c r="EV5"/>
  <c r="EV138"/>
  <c r="EV139"/>
  <c r="EV140"/>
  <c r="EV141"/>
  <c r="EV142"/>
  <c r="EV145"/>
  <c r="EV146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CQ148"/>
  <c r="CR148"/>
  <c r="CS148"/>
  <c r="CT148"/>
  <c r="CU148"/>
  <c r="CV148"/>
  <c r="CW148"/>
  <c r="CX148"/>
  <c r="CY148"/>
  <c r="CZ148"/>
  <c r="DA148"/>
  <c r="DB148"/>
  <c r="DC148"/>
  <c r="DD148"/>
  <c r="DE148"/>
  <c r="DF148"/>
  <c r="DG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148"/>
  <c r="ER148"/>
  <c r="ES148"/>
  <c r="ET148"/>
  <c r="EU148"/>
  <c r="EV148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P119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DY136"/>
  <c r="DZ136"/>
  <c r="EA136"/>
  <c r="EB136"/>
  <c r="EC136"/>
  <c r="ED136"/>
  <c r="EE136"/>
  <c r="EF136"/>
  <c r="EG136"/>
  <c r="EH136"/>
  <c r="EI136"/>
  <c r="EJ136"/>
  <c r="EK136"/>
  <c r="EL136"/>
  <c r="EM136"/>
  <c r="EN136"/>
  <c r="EO136"/>
  <c r="EP136"/>
  <c r="EQ136"/>
  <c r="ER136"/>
  <c r="ES136"/>
  <c r="ET136"/>
  <c r="EU136"/>
  <c r="EV136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G137"/>
  <c r="EH137"/>
  <c r="EI137"/>
  <c r="EJ137"/>
  <c r="EK137"/>
  <c r="EL137"/>
  <c r="EM137"/>
  <c r="EN137"/>
  <c r="EO137"/>
  <c r="EP137"/>
  <c r="EQ137"/>
  <c r="ER137"/>
  <c r="ES137"/>
  <c r="ET137"/>
  <c r="EU137"/>
  <c r="EV137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CQ144"/>
  <c r="CR144"/>
  <c r="CS144"/>
  <c r="CT144"/>
  <c r="CU144"/>
  <c r="CV144"/>
  <c r="CW144"/>
  <c r="CX144"/>
  <c r="CY144"/>
  <c r="CZ144"/>
  <c r="DA144"/>
  <c r="DB144"/>
  <c r="DC144"/>
  <c r="DD144"/>
  <c r="DE144"/>
  <c r="DF144"/>
  <c r="DG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N144"/>
  <c r="EO144"/>
  <c r="EP144"/>
  <c r="EQ144"/>
  <c r="ER144"/>
  <c r="ES144"/>
  <c r="ET144"/>
  <c r="EU144"/>
  <c r="EV144"/>
  <c r="B3" i="18"/>
  <c r="C3"/>
  <c r="D3"/>
  <c r="E3"/>
  <c r="F3"/>
  <c r="G3"/>
  <c r="H3"/>
  <c r="I3"/>
  <c r="J3"/>
  <c r="K3"/>
  <c r="L3"/>
  <c r="M3"/>
  <c r="N3"/>
  <c r="O3"/>
  <c r="P3"/>
  <c r="Q3"/>
  <c r="B4"/>
  <c r="C4"/>
  <c r="D4"/>
  <c r="E4"/>
  <c r="F4"/>
  <c r="G4"/>
  <c r="H4"/>
  <c r="I4"/>
  <c r="J4"/>
  <c r="K4"/>
  <c r="L4"/>
  <c r="M4"/>
  <c r="N4"/>
  <c r="O4"/>
  <c r="P4"/>
  <c r="Q4"/>
  <c r="B5"/>
  <c r="C5"/>
  <c r="D5"/>
  <c r="E5"/>
  <c r="F5"/>
  <c r="G5"/>
  <c r="H5"/>
  <c r="I5"/>
  <c r="J5"/>
  <c r="K5"/>
  <c r="L5"/>
  <c r="M5"/>
  <c r="N5"/>
  <c r="O5"/>
  <c r="P5"/>
  <c r="Q5"/>
  <c r="B7"/>
  <c r="C7"/>
  <c r="D7"/>
  <c r="E7"/>
  <c r="F7"/>
  <c r="G7"/>
  <c r="H7"/>
  <c r="I7"/>
  <c r="J7"/>
  <c r="K7"/>
  <c r="L7"/>
  <c r="M7"/>
  <c r="N7"/>
  <c r="O7"/>
  <c r="P7"/>
  <c r="Q7"/>
  <c r="B8"/>
  <c r="C8"/>
  <c r="D8"/>
  <c r="E8"/>
  <c r="F8"/>
  <c r="G8"/>
  <c r="H8"/>
  <c r="I8"/>
  <c r="J8"/>
  <c r="K8"/>
  <c r="L8"/>
  <c r="M8"/>
  <c r="N8"/>
  <c r="O8"/>
  <c r="P8"/>
  <c r="Q8"/>
  <c r="B9"/>
  <c r="C9"/>
  <c r="D9"/>
  <c r="E9"/>
  <c r="F9"/>
  <c r="G9"/>
  <c r="H9"/>
  <c r="I9"/>
  <c r="J9"/>
  <c r="K9"/>
  <c r="L9"/>
  <c r="M9"/>
  <c r="N9"/>
  <c r="O9"/>
  <c r="P9"/>
  <c r="Q9"/>
  <c r="B10"/>
  <c r="C10"/>
  <c r="D10"/>
  <c r="E10"/>
  <c r="F10"/>
  <c r="G10"/>
  <c r="H10"/>
  <c r="I10"/>
  <c r="J10"/>
  <c r="K10"/>
  <c r="L10"/>
  <c r="M10"/>
  <c r="N10"/>
  <c r="O10"/>
  <c r="P10"/>
  <c r="Q10"/>
  <c r="B11"/>
  <c r="C11"/>
  <c r="D11"/>
  <c r="E11"/>
  <c r="F11"/>
  <c r="G11"/>
  <c r="H11"/>
  <c r="I11"/>
  <c r="J11"/>
  <c r="K11"/>
  <c r="L11"/>
  <c r="M11"/>
  <c r="N11"/>
  <c r="O11"/>
  <c r="P11"/>
  <c r="Q11"/>
  <c r="B18"/>
  <c r="F18"/>
  <c r="G18"/>
  <c r="B19"/>
  <c r="C19"/>
  <c r="D19"/>
  <c r="E19"/>
  <c r="F19"/>
  <c r="G19"/>
  <c r="B20"/>
  <c r="C20"/>
  <c r="D20"/>
  <c r="E20"/>
  <c r="F20"/>
  <c r="G20"/>
  <c r="C21"/>
  <c r="D21"/>
  <c r="E21"/>
  <c r="B22"/>
  <c r="F22"/>
  <c r="G22"/>
  <c r="B23"/>
  <c r="C23"/>
  <c r="D23"/>
  <c r="E23"/>
  <c r="F23"/>
  <c r="G23"/>
  <c r="B24"/>
  <c r="C24"/>
  <c r="D24"/>
  <c r="E24"/>
  <c r="F24"/>
  <c r="G24"/>
  <c r="B25"/>
  <c r="C25"/>
  <c r="D25"/>
  <c r="E25"/>
  <c r="F25"/>
  <c r="G25"/>
  <c r="B26"/>
  <c r="F26"/>
  <c r="G26"/>
  <c r="C27"/>
  <c r="D27"/>
  <c r="E27"/>
  <c r="B31"/>
  <c r="F31"/>
  <c r="G31"/>
  <c r="I31"/>
  <c r="L31"/>
  <c r="P31"/>
  <c r="V31"/>
  <c r="B32"/>
  <c r="C32"/>
  <c r="D32"/>
  <c r="E32"/>
  <c r="F32"/>
  <c r="G32"/>
  <c r="I32"/>
  <c r="L32"/>
  <c r="P32"/>
  <c r="V32"/>
  <c r="B33"/>
  <c r="C33"/>
  <c r="D33"/>
  <c r="E33"/>
  <c r="F33"/>
  <c r="G33"/>
  <c r="L33"/>
  <c r="P33"/>
  <c r="V33"/>
  <c r="C34"/>
  <c r="D34"/>
  <c r="E34"/>
  <c r="B35"/>
  <c r="F35"/>
  <c r="G35"/>
  <c r="L35"/>
  <c r="P35"/>
  <c r="V35"/>
  <c r="B36"/>
  <c r="C36"/>
  <c r="D36"/>
  <c r="E36"/>
  <c r="F36"/>
  <c r="G36"/>
  <c r="I36"/>
  <c r="L36"/>
  <c r="P36"/>
  <c r="B37"/>
  <c r="C37"/>
  <c r="D37"/>
  <c r="E37"/>
  <c r="F37"/>
  <c r="G37"/>
  <c r="I37"/>
  <c r="L37"/>
  <c r="P37"/>
  <c r="B38"/>
  <c r="C38"/>
  <c r="D38"/>
  <c r="E38"/>
  <c r="F38"/>
  <c r="G38"/>
  <c r="I38"/>
  <c r="L38"/>
  <c r="P38"/>
  <c r="B39"/>
  <c r="F39"/>
  <c r="G39"/>
  <c r="I39"/>
  <c r="L39"/>
  <c r="P39"/>
  <c r="V39"/>
  <c r="C40"/>
  <c r="D40"/>
  <c r="E40"/>
  <c r="I40"/>
  <c r="I42"/>
  <c r="P42"/>
  <c r="V42"/>
  <c r="B6"/>
  <c r="B12"/>
  <c r="C6"/>
  <c r="C12"/>
  <c r="D6"/>
  <c r="D12"/>
  <c r="E6"/>
  <c r="E12"/>
  <c r="F6"/>
  <c r="F12"/>
  <c r="G6"/>
  <c r="G12"/>
  <c r="H6"/>
  <c r="H12"/>
  <c r="I6"/>
  <c r="I12"/>
  <c r="J6"/>
  <c r="J12"/>
  <c r="K6"/>
  <c r="K12"/>
  <c r="L6"/>
  <c r="L12"/>
  <c r="M6"/>
  <c r="M12"/>
  <c r="N6"/>
  <c r="N12"/>
  <c r="O6"/>
  <c r="O12"/>
  <c r="P6"/>
  <c r="P12"/>
  <c r="Q6"/>
  <c r="Q12"/>
  <c r="B21"/>
  <c r="F21"/>
  <c r="G21"/>
  <c r="F27"/>
  <c r="B27"/>
  <c r="G27"/>
  <c r="B34"/>
  <c r="L34"/>
  <c r="P34"/>
  <c r="V34"/>
  <c r="F34"/>
  <c r="F40"/>
  <c r="G34"/>
  <c r="G40"/>
  <c r="B40"/>
  <c r="L40"/>
  <c r="P40"/>
  <c r="V40"/>
  <c r="B282" i="8"/>
  <c r="B286"/>
  <c r="B290"/>
  <c r="C282"/>
  <c r="C286"/>
  <c r="C290"/>
  <c r="D282"/>
  <c r="D286"/>
  <c r="D290"/>
  <c r="E282"/>
  <c r="E286"/>
  <c r="E290"/>
  <c r="F282"/>
  <c r="F286"/>
  <c r="F290"/>
  <c r="G282"/>
  <c r="G286"/>
  <c r="G290"/>
  <c r="H282"/>
  <c r="H286"/>
  <c r="H290"/>
  <c r="I282"/>
  <c r="I286"/>
  <c r="I290"/>
  <c r="J282"/>
  <c r="J286"/>
  <c r="J290"/>
  <c r="K282"/>
  <c r="K286"/>
  <c r="K290"/>
  <c r="L282"/>
  <c r="L286"/>
  <c r="L290"/>
  <c r="M282"/>
  <c r="M286"/>
  <c r="M290"/>
  <c r="N282"/>
  <c r="N286"/>
  <c r="N290"/>
  <c r="O282"/>
  <c r="O286"/>
  <c r="O290"/>
  <c r="P282"/>
  <c r="P286"/>
  <c r="P290"/>
  <c r="Q282"/>
  <c r="Q286"/>
  <c r="Q290"/>
  <c r="R282"/>
  <c r="R286"/>
  <c r="R290"/>
  <c r="S282"/>
  <c r="S286"/>
  <c r="S290"/>
  <c r="T282"/>
  <c r="T286"/>
  <c r="T290"/>
  <c r="U282"/>
  <c r="U286"/>
  <c r="U290"/>
  <c r="V282"/>
  <c r="V286"/>
  <c r="V290"/>
  <c r="W282"/>
  <c r="W286"/>
  <c r="W290"/>
  <c r="X282"/>
  <c r="X286"/>
  <c r="X290"/>
  <c r="Y282"/>
  <c r="Y286"/>
  <c r="Y290"/>
  <c r="Z282"/>
  <c r="Z286"/>
  <c r="Z290"/>
  <c r="AA282"/>
  <c r="AA286"/>
  <c r="AA290"/>
  <c r="AB282"/>
  <c r="AB286"/>
  <c r="AB290"/>
  <c r="AC282"/>
  <c r="AC286"/>
  <c r="AC290"/>
  <c r="AD282"/>
  <c r="AD286"/>
  <c r="AD290"/>
  <c r="AE282"/>
  <c r="AE286"/>
  <c r="AE290"/>
  <c r="AF282"/>
  <c r="AF286"/>
  <c r="AF290"/>
  <c r="AG282"/>
  <c r="AG286"/>
  <c r="AG290"/>
  <c r="AH282"/>
  <c r="AH286"/>
  <c r="AH290"/>
  <c r="AI282"/>
  <c r="AI286"/>
  <c r="AI290"/>
  <c r="AJ282"/>
  <c r="AJ286"/>
  <c r="AJ290"/>
  <c r="AK282"/>
  <c r="AK286"/>
  <c r="AK290"/>
  <c r="AL282"/>
  <c r="AL286"/>
  <c r="AL290"/>
  <c r="AM282"/>
  <c r="AM286"/>
  <c r="AM290"/>
  <c r="AN282"/>
  <c r="AN286"/>
  <c r="AN290"/>
  <c r="AO282"/>
  <c r="AO286"/>
  <c r="AO290"/>
  <c r="AP282"/>
  <c r="AP286"/>
  <c r="AP290"/>
  <c r="AQ282"/>
  <c r="AQ286"/>
  <c r="AQ290"/>
  <c r="AR282"/>
  <c r="AR286"/>
  <c r="AR290"/>
  <c r="AS282"/>
  <c r="AS286"/>
  <c r="AS290"/>
  <c r="AT282"/>
  <c r="AT286"/>
  <c r="AT290"/>
  <c r="AU282"/>
  <c r="AU286"/>
  <c r="AU290"/>
  <c r="AV282"/>
  <c r="AV286"/>
  <c r="AV290"/>
  <c r="AW282"/>
  <c r="AW286"/>
  <c r="AW290"/>
  <c r="AX282"/>
  <c r="AX286"/>
  <c r="AX290"/>
  <c r="AY282"/>
  <c r="AY286"/>
  <c r="AY290"/>
  <c r="AZ282"/>
  <c r="AZ286"/>
  <c r="AZ290"/>
  <c r="BA282"/>
  <c r="BA286"/>
  <c r="BA290"/>
  <c r="BB282"/>
  <c r="BB286"/>
  <c r="BB290"/>
  <c r="BC282"/>
  <c r="BC286"/>
  <c r="BC290"/>
  <c r="BD282"/>
  <c r="BD286"/>
  <c r="BD290"/>
  <c r="BE282"/>
  <c r="BE286"/>
  <c r="BE290"/>
  <c r="BF282"/>
  <c r="BF286"/>
  <c r="BF290"/>
  <c r="BG282"/>
  <c r="BG286"/>
  <c r="BG290"/>
  <c r="BH282"/>
  <c r="BH286"/>
  <c r="BH290"/>
  <c r="BI282"/>
  <c r="BI286"/>
  <c r="BI290"/>
  <c r="BJ282"/>
  <c r="BJ286"/>
  <c r="BJ290"/>
  <c r="BK282"/>
  <c r="BK286"/>
  <c r="BK290"/>
  <c r="BL282"/>
  <c r="BL286"/>
  <c r="BL290"/>
  <c r="BM282"/>
  <c r="BM286"/>
  <c r="BM290"/>
  <c r="BN282"/>
  <c r="BN286"/>
  <c r="BN290"/>
  <c r="BO282"/>
  <c r="BO286"/>
  <c r="BO290"/>
  <c r="BP282"/>
  <c r="BP286"/>
  <c r="BP290"/>
  <c r="BQ282"/>
  <c r="BQ286"/>
  <c r="BQ290"/>
  <c r="BR282"/>
  <c r="BR286"/>
  <c r="BR290"/>
  <c r="BS282"/>
  <c r="BS286"/>
  <c r="BS290"/>
  <c r="BT282"/>
  <c r="BT286"/>
  <c r="BT290"/>
  <c r="BU282"/>
  <c r="BU286"/>
  <c r="BU290"/>
  <c r="BV282"/>
  <c r="BV286"/>
  <c r="BV290"/>
  <c r="BW282"/>
  <c r="BW286"/>
  <c r="BW290"/>
  <c r="BX282"/>
  <c r="BX286"/>
  <c r="BX290"/>
  <c r="BY282"/>
  <c r="BY286"/>
  <c r="BY290"/>
  <c r="BZ282"/>
  <c r="BZ286"/>
  <c r="BZ290"/>
  <c r="CA282"/>
  <c r="CA286"/>
  <c r="CA290"/>
  <c r="CB282"/>
  <c r="CB286"/>
  <c r="CB290"/>
  <c r="CC282"/>
  <c r="CC286"/>
  <c r="CC290"/>
  <c r="CD282"/>
  <c r="CD286"/>
  <c r="CD290"/>
  <c r="CE282"/>
  <c r="CE286"/>
  <c r="CE290"/>
  <c r="CF282"/>
  <c r="CF286"/>
  <c r="CF290"/>
  <c r="CG282"/>
  <c r="CG286"/>
  <c r="CG290"/>
  <c r="CH282"/>
  <c r="CH286"/>
  <c r="CH290"/>
  <c r="CI282"/>
  <c r="CI286"/>
  <c r="CI290"/>
  <c r="CJ282"/>
  <c r="CJ286"/>
  <c r="CJ290"/>
  <c r="CK282"/>
  <c r="CK286"/>
  <c r="CK290"/>
  <c r="CL282"/>
  <c r="CL286"/>
  <c r="CL290"/>
  <c r="CM282"/>
  <c r="CM286"/>
  <c r="CM290"/>
  <c r="CN282"/>
  <c r="CN286"/>
  <c r="CN290"/>
  <c r="CO282"/>
  <c r="CO286"/>
  <c r="CO290"/>
  <c r="CP282"/>
  <c r="CP286"/>
  <c r="CP290"/>
  <c r="CQ282"/>
  <c r="CQ286"/>
  <c r="CQ290"/>
  <c r="CR282"/>
  <c r="CR286"/>
  <c r="CR290"/>
  <c r="CS282"/>
  <c r="CS286"/>
  <c r="CS290"/>
  <c r="CT282"/>
  <c r="CT286"/>
  <c r="CT290"/>
  <c r="CU282"/>
  <c r="CU286"/>
  <c r="CU290"/>
  <c r="CV282"/>
  <c r="CV286"/>
  <c r="CV290"/>
  <c r="CW282"/>
  <c r="CW286"/>
  <c r="CW290"/>
  <c r="CX282"/>
  <c r="CX286"/>
  <c r="CX290"/>
  <c r="CY282"/>
  <c r="CY286"/>
  <c r="CY290"/>
  <c r="CZ282"/>
  <c r="CZ286"/>
  <c r="CZ290"/>
  <c r="DA282"/>
  <c r="DA286"/>
  <c r="DA290"/>
  <c r="DB282"/>
  <c r="DB286"/>
  <c r="DB290"/>
  <c r="DC282"/>
  <c r="DC286"/>
  <c r="DC290"/>
  <c r="DD282"/>
  <c r="DD286"/>
  <c r="DD290"/>
  <c r="DE282"/>
  <c r="DE286"/>
  <c r="DE290"/>
  <c r="DF282"/>
  <c r="DF286"/>
  <c r="DF290"/>
  <c r="DG282"/>
  <c r="DG286"/>
  <c r="DG290"/>
  <c r="DH282"/>
  <c r="DH286"/>
  <c r="DH290"/>
  <c r="DI282"/>
  <c r="DI286"/>
  <c r="DI290"/>
  <c r="DJ282"/>
  <c r="DJ286"/>
  <c r="DJ290"/>
  <c r="DK282"/>
  <c r="DK286"/>
  <c r="DK290"/>
  <c r="DL282"/>
  <c r="DL286"/>
  <c r="DL290"/>
  <c r="DM282"/>
  <c r="DM286"/>
  <c r="DM290"/>
  <c r="DN282"/>
  <c r="DN286"/>
  <c r="DN290"/>
  <c r="DO282"/>
  <c r="DO286"/>
  <c r="DO290"/>
  <c r="DP282"/>
  <c r="DP286"/>
  <c r="DP290"/>
  <c r="DQ282"/>
  <c r="DQ286"/>
  <c r="DQ290"/>
  <c r="DR282"/>
  <c r="DR286"/>
  <c r="DR290"/>
  <c r="DS282"/>
  <c r="DS286"/>
  <c r="DS290"/>
  <c r="DT282"/>
  <c r="DT286"/>
  <c r="DT290"/>
  <c r="DU282"/>
  <c r="DU286"/>
  <c r="DU290"/>
  <c r="DV282"/>
  <c r="DV286"/>
  <c r="DV290"/>
  <c r="DW282"/>
  <c r="DW286"/>
  <c r="DW290"/>
  <c r="DX282"/>
  <c r="DX286"/>
  <c r="DX290"/>
  <c r="DY282"/>
  <c r="DY286"/>
  <c r="DY290"/>
  <c r="DZ282"/>
  <c r="DZ286"/>
  <c r="DZ290"/>
  <c r="EA282"/>
  <c r="EA286"/>
  <c r="EA290"/>
  <c r="EB282"/>
  <c r="EB286"/>
  <c r="EB290"/>
  <c r="EC282"/>
  <c r="EC286"/>
  <c r="EC290"/>
  <c r="ED282"/>
  <c r="ED286"/>
  <c r="ED290"/>
  <c r="EE282"/>
  <c r="EE286"/>
  <c r="EE290"/>
  <c r="EF282"/>
  <c r="EF286"/>
  <c r="EF290"/>
  <c r="EG282"/>
  <c r="EG286"/>
  <c r="EG290"/>
  <c r="EH282"/>
  <c r="EH286"/>
  <c r="EH290"/>
  <c r="EI282"/>
  <c r="EI286"/>
  <c r="EI290"/>
  <c r="EJ282"/>
  <c r="EJ286"/>
  <c r="EJ290"/>
  <c r="EK282"/>
  <c r="EK286"/>
  <c r="EK290"/>
  <c r="EL282"/>
  <c r="EL286"/>
  <c r="EL290"/>
  <c r="EM282"/>
  <c r="EM286"/>
  <c r="EM290"/>
  <c r="EN282"/>
  <c r="EN286"/>
  <c r="EN290"/>
  <c r="EO282"/>
  <c r="EO286"/>
  <c r="EO290"/>
  <c r="EP282"/>
  <c r="EP286"/>
  <c r="EP290"/>
  <c r="EQ282"/>
  <c r="EQ286"/>
  <c r="EQ290"/>
  <c r="ER282"/>
  <c r="ER286"/>
  <c r="ER290"/>
  <c r="ES282"/>
  <c r="ES286"/>
  <c r="ES290"/>
  <c r="ET282"/>
  <c r="ET286"/>
  <c r="ET290"/>
  <c r="EU282"/>
  <c r="EU286"/>
  <c r="EU290"/>
  <c r="EV282"/>
  <c r="EV286"/>
  <c r="EV290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B25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B61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B73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B85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B97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B109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B121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B133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133"/>
  <c r="EC133"/>
  <c r="ED133"/>
  <c r="EE133"/>
  <c r="EF133"/>
  <c r="EG133"/>
  <c r="EH133"/>
  <c r="EI133"/>
  <c r="EJ133"/>
  <c r="EK133"/>
  <c r="EL133"/>
  <c r="EM133"/>
  <c r="EN133"/>
  <c r="EO133"/>
  <c r="EP133"/>
  <c r="EQ133"/>
  <c r="ER133"/>
  <c r="ES133"/>
  <c r="ET133"/>
  <c r="EU133"/>
  <c r="EV133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O145"/>
  <c r="EP145"/>
  <c r="EQ145"/>
  <c r="ER145"/>
  <c r="ES145"/>
  <c r="ET145"/>
  <c r="EU145"/>
  <c r="EV145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B253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B265"/>
  <c r="C265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B277"/>
  <c r="C277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</calcChain>
</file>

<file path=xl/comments1.xml><?xml version="1.0" encoding="utf-8"?>
<comments xmlns="http://schemas.openxmlformats.org/spreadsheetml/2006/main">
  <authors>
    <author>Nina Trautmann</author>
  </authors>
  <commentList>
    <comment ref="A10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</commentList>
</comments>
</file>

<file path=xl/comments2.xml><?xml version="1.0" encoding="utf-8"?>
<comments xmlns="http://schemas.openxmlformats.org/spreadsheetml/2006/main">
  <authors>
    <author>Nina Trautmann</author>
  </authors>
  <commentList>
    <comment ref="A4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4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16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16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21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21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22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22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28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28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33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33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46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46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A542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Some of this bagasse is already included in Ind Biofuel.</t>
        </r>
      </text>
    </comment>
    <comment ref="A543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543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1994-2000 unknown so set equal to 1993 value</t>
        </r>
      </text>
    </comment>
  </commentList>
</comments>
</file>

<file path=xl/comments3.xml><?xml version="1.0" encoding="utf-8"?>
<comments xmlns="http://schemas.openxmlformats.org/spreadsheetml/2006/main">
  <authors>
    <author>fernandes</author>
  </authors>
  <commentList>
    <comment ref="A414" authorId="0">
      <text>
        <r>
          <rPr>
            <b/>
            <sz val="8"/>
            <color indexed="81"/>
            <rFont val="Tahoma"/>
          </rPr>
          <t>fernandes:</t>
        </r>
        <r>
          <rPr>
            <sz val="8"/>
            <color indexed="81"/>
            <rFont val="Tahoma"/>
          </rPr>
          <t xml:space="preserve">
includes dung
</t>
        </r>
      </text>
    </comment>
  </commentList>
</comments>
</file>

<file path=xl/comments4.xml><?xml version="1.0" encoding="utf-8"?>
<comments xmlns="http://schemas.openxmlformats.org/spreadsheetml/2006/main">
  <authors>
    <author>Nina Trautmann</author>
    <author>trautmann</author>
  </authors>
  <commentList>
    <comment ref="EP11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extrapolated</t>
        </r>
      </text>
    </comment>
    <comment ref="EP35" authorId="1">
      <text>
        <r>
          <rPr>
            <b/>
            <sz val="8"/>
            <color indexed="81"/>
            <rFont val="Tahoma"/>
          </rPr>
          <t>trautmann:</t>
        </r>
        <r>
          <rPr>
            <sz val="8"/>
            <color indexed="81"/>
            <rFont val="Tahoma"/>
          </rPr>
          <t xml:space="preserve">
extrapolated exponentially</t>
        </r>
      </text>
    </comment>
  </commentList>
</comments>
</file>

<file path=xl/comments5.xml><?xml version="1.0" encoding="utf-8"?>
<comments xmlns="http://schemas.openxmlformats.org/spreadsheetml/2006/main">
  <authors>
    <author>Nina Trautmann</author>
  </authors>
  <commentList>
    <comment ref="A83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A120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Some of this bagasse is already included in Ind Biofuel.</t>
        </r>
      </text>
    </comment>
    <comment ref="A121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</commentList>
</comments>
</file>

<file path=xl/comments6.xml><?xml version="1.0" encoding="utf-8"?>
<comments xmlns="http://schemas.openxmlformats.org/spreadsheetml/2006/main">
  <authors>
    <author>Nina Trautmann</author>
  </authors>
  <commentList>
    <comment ref="A131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A144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Most of this bagasse (except Vietnam) is already included in Ind Biofuel.</t>
        </r>
      </text>
    </comment>
    <comment ref="A14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</commentList>
</comments>
</file>

<file path=xl/comments7.xml><?xml version="1.0" encoding="utf-8"?>
<comments xmlns="http://schemas.openxmlformats.org/spreadsheetml/2006/main">
  <authors>
    <author>Nina Trautmann</author>
  </authors>
  <commentList>
    <comment ref="A4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  <comment ref="EP47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data filled</t>
        </r>
      </text>
    </comment>
    <comment ref="A194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Some of this bagasse is already included in Ind Biofuel.</t>
        </r>
      </text>
    </comment>
    <comment ref="A195" authorId="0">
      <text>
        <r>
          <rPr>
            <b/>
            <sz val="8"/>
            <color indexed="81"/>
            <rFont val="Tahoma"/>
          </rPr>
          <t>Nina Trautmann:</t>
        </r>
        <r>
          <rPr>
            <sz val="8"/>
            <color indexed="81"/>
            <rFont val="Tahoma"/>
          </rPr>
          <t xml:space="preserve">
This is the bagasse that I added to the total (what wasn't already included in Ind Biofuel).</t>
        </r>
      </text>
    </comment>
  </commentList>
</comments>
</file>

<file path=xl/sharedStrings.xml><?xml version="1.0" encoding="utf-8"?>
<sst xmlns="http://schemas.openxmlformats.org/spreadsheetml/2006/main" count="2882" uniqueCount="324">
  <si>
    <t>Tanzania</t>
    <phoneticPr fontId="0" type="noConversion"/>
  </si>
  <si>
    <t>United States</t>
    <phoneticPr fontId="0" type="noConversion"/>
  </si>
  <si>
    <t>Democratic Republic of Congo</t>
  </si>
  <si>
    <t>Total Res + Bagasse, This work (using Y&amp;L definition of L. America To include Mexico)</t>
  </si>
  <si>
    <t>ktonnes (Gg)</t>
  </si>
  <si>
    <t>TOTALS (Mt = Tg)</t>
  </si>
  <si>
    <t>(most Ind Biof)</t>
  </si>
  <si>
    <t>Industrial Biofuels (incl. Middle East)</t>
  </si>
  <si>
    <t>(most IndBiof)</t>
  </si>
  <si>
    <t>Population (billions)</t>
  </si>
  <si>
    <t>NOTE: Dom Urban FW and Dom Rural FW are in ktoe, while all other values on the spreadsheet are in ktonnes.  Can multiply FW*3.043 to get ktonnes.</t>
  </si>
  <si>
    <t>*Also, bagasse estimates are not complete time-wise; they only go through 1993.  I extrapolated them to 2000 only for Extra Bagasse I added to the totals in a separate row.</t>
  </si>
  <si>
    <t>Fernandes, S. D., N. M. Trautmann, D. G. Streets, C. A. Roden, and T. C. Bond (2007), Global biofuel use, 1850–2000, Global Biogeochem. Cycles, 21, GB2019, doi:10.1029/2006GB002836.</t>
  </si>
  <si>
    <t>Spreadsheet from D. Streets, pers com.</t>
  </si>
  <si>
    <t>Ref:</t>
  </si>
  <si>
    <t>Compare total</t>
  </si>
  <si>
    <t>=Oceania!B196+'SE Asia'!B146+'E Asia'!B122+'S Asia'!B98+'Middle East'!B207+'E Europe'!B37+'W Europe'!B290+Africa!B688+'L America'!B545+'N America'!B63</t>
  </si>
  <si>
    <t>Global</t>
  </si>
  <si>
    <t>Year</t>
  </si>
  <si>
    <t>Breakout by Region and fuel type</t>
  </si>
  <si>
    <t>'N America'</t>
  </si>
  <si>
    <t>'L America'</t>
  </si>
  <si>
    <t>'W Europe'</t>
  </si>
  <si>
    <t>'E Europe'</t>
  </si>
  <si>
    <t>'Middle East'</t>
  </si>
  <si>
    <t>'S Asia'</t>
  </si>
  <si>
    <t>'E Asia'</t>
  </si>
  <si>
    <t>'SE Asia'</t>
  </si>
  <si>
    <t>Totals</t>
  </si>
  <si>
    <t>USSR</t>
    <phoneticPr fontId="0" type="noConversion"/>
  </si>
  <si>
    <t>Dom Rural FW (ktoe)</t>
  </si>
  <si>
    <t>Note: red values are repetitive and not added into totals</t>
  </si>
  <si>
    <t xml:space="preserve">According to the IEA, bagasse is included in industrial biofuel estimates.  Before we knew this, Suneeta calculated bagasse separately.  </t>
  </si>
  <si>
    <t>Her estimates are mostly within my total industrial biofuel estimates, but occasionally not.  Because the totals include bagasse, I didn't add those rows together.</t>
  </si>
  <si>
    <t>Hong Kong, China</t>
  </si>
  <si>
    <t>Islamic Republic of Iran</t>
  </si>
  <si>
    <t>Myanmar (Burma)</t>
  </si>
  <si>
    <t>Republic of Korea</t>
  </si>
  <si>
    <t>Democratic Peoples Republic of Korea</t>
  </si>
  <si>
    <t>Slovakia</t>
    <phoneticPr fontId="0" type="noConversion"/>
  </si>
  <si>
    <t>Chinese Taipei</t>
  </si>
  <si>
    <t>If Suneeta's bagasse calculations were larger than the industrial biofuel use I estimated, into the total I added the difference of those two calculations.</t>
  </si>
  <si>
    <t>Domestic FW Splits</t>
  </si>
  <si>
    <t>(the only data are for Iran and Iraq industrial)</t>
  </si>
  <si>
    <t>Other Asia</t>
  </si>
  <si>
    <t>Fuelwood</t>
  </si>
  <si>
    <t>Charcoal</t>
  </si>
  <si>
    <t xml:space="preserve"> (ktonne/ktoe)</t>
  </si>
  <si>
    <t>Domestic Fuelwood</t>
  </si>
  <si>
    <t>Domestic Crop Res</t>
  </si>
  <si>
    <t>Domestic Dung</t>
  </si>
  <si>
    <t>Domestic Charcoal</t>
  </si>
  <si>
    <t>Industrial Biofuels</t>
  </si>
  <si>
    <t>N. America</t>
  </si>
  <si>
    <t>L. America</t>
  </si>
  <si>
    <t>W. Europe</t>
  </si>
  <si>
    <t>S. Asia</t>
  </si>
  <si>
    <t>E. Asia</t>
  </si>
  <si>
    <t>S.E. Asia</t>
  </si>
  <si>
    <t>Breakdown of 2000 Global Biofuel Combustion by Fuel</t>
  </si>
  <si>
    <t>Breakdown of 2000 Global Biofuel Combustion by Decade</t>
  </si>
  <si>
    <t>Dom Crops</t>
  </si>
  <si>
    <t>Domestic Crops</t>
  </si>
  <si>
    <t>E. Europe/FSU</t>
  </si>
  <si>
    <t>North America</t>
  </si>
  <si>
    <t>Latin America</t>
  </si>
  <si>
    <t>Western Europe</t>
  </si>
  <si>
    <t>Eastern Europe/FSU</t>
  </si>
  <si>
    <t>South Asia</t>
  </si>
  <si>
    <t>East Asia</t>
  </si>
  <si>
    <t>Southeast Asia</t>
  </si>
  <si>
    <t>Residential biofuel consumption (t)</t>
  </si>
  <si>
    <t>Population (people)</t>
  </si>
  <si>
    <t>Residential Per Capita (t/person)</t>
  </si>
  <si>
    <t>United States</t>
  </si>
  <si>
    <t>South East Asia</t>
  </si>
  <si>
    <t>Tg</t>
  </si>
  <si>
    <t>Residential Per Capita (Mg/person = t/person)</t>
  </si>
  <si>
    <t>Residential biofuel consumption (Mg = t)</t>
  </si>
  <si>
    <t>Industrial biofuel consumption</t>
  </si>
  <si>
    <t>from Final_Summary_Population database</t>
  </si>
  <si>
    <t>USSR-not included</t>
  </si>
  <si>
    <t>Slovenia</t>
  </si>
  <si>
    <t>Yugoslavia</t>
  </si>
  <si>
    <t>Armenia</t>
  </si>
  <si>
    <t>Azerbaijan</t>
  </si>
  <si>
    <t>Belarus</t>
  </si>
  <si>
    <t>Estonia</t>
  </si>
  <si>
    <t>Georgia</t>
  </si>
  <si>
    <t>Latvia</t>
  </si>
  <si>
    <t>Lithuania</t>
  </si>
  <si>
    <t>Moldova</t>
  </si>
  <si>
    <t>Tajikistan</t>
  </si>
  <si>
    <t>Turkmenistan</t>
  </si>
  <si>
    <t>Uzbekistan</t>
  </si>
  <si>
    <t>Bahrain</t>
  </si>
  <si>
    <t>Cyprus</t>
  </si>
  <si>
    <t>Iraq</t>
  </si>
  <si>
    <t>Israel</t>
  </si>
  <si>
    <t>Jordan</t>
  </si>
  <si>
    <t>Kuwait</t>
  </si>
  <si>
    <t>Lebanon</t>
  </si>
  <si>
    <t>Oman</t>
  </si>
  <si>
    <t>Qatar</t>
  </si>
  <si>
    <t>Syria</t>
  </si>
  <si>
    <t>Turkey</t>
  </si>
  <si>
    <t>Yemen</t>
  </si>
  <si>
    <t>Bangladesh</t>
  </si>
  <si>
    <t>NOTE: these are already included in S. Asia totals so don't add them separately</t>
  </si>
  <si>
    <t>*Includes middle east</t>
  </si>
  <si>
    <t>+/- Consumption</t>
  </si>
  <si>
    <t>hidden line</t>
  </si>
  <si>
    <t>Libya</t>
    <phoneticPr fontId="0" type="noConversion"/>
  </si>
  <si>
    <t>Macao</t>
    <phoneticPr fontId="0" type="noConversion"/>
  </si>
  <si>
    <t>Morocco</t>
    <phoneticPr fontId="0" type="noConversion"/>
  </si>
  <si>
    <t>Netherlands Antilles</t>
  </si>
  <si>
    <t>Russia</t>
    <phoneticPr fontId="0" type="noConversion"/>
  </si>
  <si>
    <t>Sao Tome and Principe</t>
  </si>
  <si>
    <t>Serbia and Montenegro</t>
  </si>
  <si>
    <t>Somalia</t>
    <phoneticPr fontId="0" type="noConversion"/>
  </si>
  <si>
    <t>Saint Kitts and Nevis</t>
  </si>
  <si>
    <t>Saint Lucia</t>
  </si>
  <si>
    <t>Saint Vincent And Grenadines</t>
  </si>
  <si>
    <t>Charc</t>
  </si>
  <si>
    <t>Ind</t>
  </si>
  <si>
    <t>Y&amp;L</t>
  </si>
  <si>
    <t>Total Asia</t>
  </si>
  <si>
    <t>Bagasse (in Ind)</t>
  </si>
  <si>
    <t>Total Res (no Bagasse)</t>
  </si>
  <si>
    <t>Total Res + Bagasse</t>
  </si>
  <si>
    <t>Niue</t>
  </si>
  <si>
    <t>Papua New Guinea</t>
  </si>
  <si>
    <t>Samoa</t>
  </si>
  <si>
    <t>Tonga</t>
  </si>
  <si>
    <t>Vanuatu</t>
  </si>
  <si>
    <t>Dom Urban FW</t>
  </si>
  <si>
    <t>Dom Rural FW</t>
  </si>
  <si>
    <t>Dom Total FW</t>
  </si>
  <si>
    <t>Dom Crop Res</t>
  </si>
  <si>
    <t>Dom Dung</t>
  </si>
  <si>
    <t>Dom Charcoal</t>
  </si>
  <si>
    <t>Ind Charcoal</t>
  </si>
  <si>
    <t>Bagasse</t>
  </si>
  <si>
    <t xml:space="preserve">Power </t>
  </si>
  <si>
    <t>Total</t>
  </si>
  <si>
    <t>Austria</t>
  </si>
  <si>
    <t>Belgium</t>
  </si>
  <si>
    <t>Denmark</t>
  </si>
  <si>
    <t>Finland</t>
  </si>
  <si>
    <t>Germany</t>
  </si>
  <si>
    <t>Greece</t>
  </si>
  <si>
    <t>Iceland</t>
  </si>
  <si>
    <t>Ireland</t>
  </si>
  <si>
    <t>Italy</t>
  </si>
  <si>
    <t>Netherlands</t>
  </si>
  <si>
    <t>Norway</t>
  </si>
  <si>
    <t>Portugal</t>
  </si>
  <si>
    <t>Spain</t>
  </si>
  <si>
    <t>Sweden</t>
  </si>
  <si>
    <t>Switzerland</t>
  </si>
  <si>
    <t>United Kingdom</t>
  </si>
  <si>
    <t>Czechoslovakia</t>
  </si>
  <si>
    <t>Kazakhstan</t>
  </si>
  <si>
    <t>Kyrgyzstan</t>
  </si>
  <si>
    <t>Ukraine</t>
  </si>
  <si>
    <t>Palestine and Gaza</t>
  </si>
  <si>
    <t>Saudi Arabia</t>
  </si>
  <si>
    <t>United Arab Emirates</t>
  </si>
  <si>
    <t>India</t>
  </si>
  <si>
    <t>Nepal</t>
  </si>
  <si>
    <t>Mongolia</t>
  </si>
  <si>
    <t>Japan</t>
  </si>
  <si>
    <t>Cambodia</t>
  </si>
  <si>
    <t>Indonesia</t>
  </si>
  <si>
    <t>Malaysia</t>
  </si>
  <si>
    <t>Dom Ag Res</t>
  </si>
  <si>
    <t>Ind Biofuel</t>
  </si>
  <si>
    <t>We did not estimate values for Power.</t>
  </si>
  <si>
    <r>
      <t>Dom Total FW = Dom Urban FW + Dom Urban FW</t>
    </r>
    <r>
      <rPr>
        <sz val="10"/>
        <color indexed="18"/>
        <rFont val="Arial"/>
        <family val="2"/>
      </rPr>
      <t xml:space="preserve"> (approximately, Suneeta used two estimation methods)  --&gt; </t>
    </r>
    <r>
      <rPr>
        <sz val="10"/>
        <rFont val="Arial"/>
      </rPr>
      <t>so don’t sum all three rows</t>
    </r>
  </si>
  <si>
    <t>When a country had no industrial biofuel use (as reported by IEA) but Suneeta calculated bagasse, I added bagasse into the industrial totals.</t>
  </si>
  <si>
    <t>Extra Bagasse</t>
  </si>
  <si>
    <t>Dom Urban FW (ktoe)</t>
  </si>
  <si>
    <t>Canada</t>
  </si>
  <si>
    <t>Mexico</t>
  </si>
  <si>
    <t>St. Pierre &amp; Miquelon</t>
  </si>
  <si>
    <t>Antigua and Barbuda</t>
  </si>
  <si>
    <t>Aruba</t>
  </si>
  <si>
    <t>Bahamas</t>
  </si>
  <si>
    <t>Barbados</t>
  </si>
  <si>
    <t>Belize</t>
  </si>
  <si>
    <t>Bermuda</t>
  </si>
  <si>
    <t>Costa Rica</t>
  </si>
  <si>
    <t>Cuba</t>
  </si>
  <si>
    <t>Dominican Republic</t>
  </si>
  <si>
    <t>El Salvador</t>
  </si>
  <si>
    <t>Grenada</t>
  </si>
  <si>
    <t>Guatemala</t>
  </si>
  <si>
    <t>Honduras</t>
  </si>
  <si>
    <t>Jamaica</t>
  </si>
  <si>
    <t>Martinique</t>
  </si>
  <si>
    <t>Montserrat</t>
  </si>
  <si>
    <t>Nicaragua</t>
  </si>
  <si>
    <t>Note: red values are included in Ind Biofuel so they are not added into totals</t>
  </si>
  <si>
    <t>Africa</t>
  </si>
  <si>
    <t>Oceania</t>
  </si>
  <si>
    <t>Other L America</t>
  </si>
  <si>
    <t>Other Africa</t>
  </si>
  <si>
    <t>British Virgin Islands</t>
  </si>
  <si>
    <t>Cayman Islands</t>
  </si>
  <si>
    <t>Chad</t>
    <phoneticPr fontId="0" type="noConversion"/>
  </si>
  <si>
    <t>Djibouti</t>
    <phoneticPr fontId="0" type="noConversion"/>
  </si>
  <si>
    <t>Timor-Leste</t>
    <phoneticPr fontId="0" type="noConversion"/>
  </si>
  <si>
    <t>Gabon</t>
    <phoneticPr fontId="0" type="noConversion"/>
  </si>
  <si>
    <t>Guinea</t>
    <phoneticPr fontId="0" type="noConversion"/>
  </si>
  <si>
    <t xml:space="preserve">Guinea-Bissau </t>
    <phoneticPr fontId="0" type="noConversion"/>
  </si>
  <si>
    <t>Haiti</t>
    <phoneticPr fontId="0" type="noConversion"/>
  </si>
  <si>
    <t>However, if the IEA did report industrial biofuel use for a country, and if Suneeta's bagasse calculations were smaller than the industrial biofuels reported,  I did not add Suneeta's calculations to them in the totals.</t>
  </si>
  <si>
    <t>Panama</t>
  </si>
  <si>
    <t>Puerto Rico</t>
  </si>
  <si>
    <t>Trinidad and Tobago</t>
  </si>
  <si>
    <t>Turks and Caicos Islands</t>
  </si>
  <si>
    <t>U.S. Virgin Islands</t>
  </si>
  <si>
    <t>Argentina</t>
  </si>
  <si>
    <t>Bolivia</t>
  </si>
  <si>
    <t>Brazil</t>
  </si>
  <si>
    <t>Chile</t>
  </si>
  <si>
    <t>Colombia</t>
  </si>
  <si>
    <t>Ecuador</t>
  </si>
  <si>
    <t>Falkland Islands</t>
  </si>
  <si>
    <t>French Guiana</t>
  </si>
  <si>
    <t>Guyana</t>
  </si>
  <si>
    <t>Paraguay</t>
  </si>
  <si>
    <t xml:space="preserve">Peru </t>
  </si>
  <si>
    <t>Suriname</t>
  </si>
  <si>
    <t>Uruguay</t>
  </si>
  <si>
    <t>Venezuela</t>
  </si>
  <si>
    <t xml:space="preserve">Algeria </t>
  </si>
  <si>
    <t xml:space="preserve">Egypt </t>
  </si>
  <si>
    <t xml:space="preserve">Tunisia </t>
  </si>
  <si>
    <t>Benin</t>
  </si>
  <si>
    <t>Burkina Faso</t>
  </si>
  <si>
    <t>Cameroon</t>
  </si>
  <si>
    <t>Cape Verde</t>
  </si>
  <si>
    <t>Central African Republic</t>
  </si>
  <si>
    <t>Congo</t>
  </si>
  <si>
    <t xml:space="preserve">Equatorial Guinea </t>
  </si>
  <si>
    <t xml:space="preserve">Gambia </t>
  </si>
  <si>
    <t>Ghana</t>
  </si>
  <si>
    <t>Liberia</t>
  </si>
  <si>
    <t>Mali</t>
  </si>
  <si>
    <t>Mauritania</t>
  </si>
  <si>
    <t xml:space="preserve">Niger </t>
  </si>
  <si>
    <t>Nigeria</t>
  </si>
  <si>
    <t>Senegal</t>
  </si>
  <si>
    <t>Sierra Leone</t>
  </si>
  <si>
    <t>St. Helena</t>
  </si>
  <si>
    <t>Togo</t>
  </si>
  <si>
    <t>Burundi</t>
  </si>
  <si>
    <t>Comoro Islands</t>
  </si>
  <si>
    <t xml:space="preserve">Eritrea  </t>
  </si>
  <si>
    <t>Ethiopia</t>
  </si>
  <si>
    <t>Kenya</t>
  </si>
  <si>
    <t>Madagascar</t>
  </si>
  <si>
    <t xml:space="preserve">Mauritius </t>
  </si>
  <si>
    <t xml:space="preserve">Mayotte, Saint Helena, West Sahara </t>
  </si>
  <si>
    <t>Reunion</t>
  </si>
  <si>
    <t>Rwanda</t>
  </si>
  <si>
    <t>Seychelles</t>
  </si>
  <si>
    <t>Sudan</t>
  </si>
  <si>
    <t xml:space="preserve">Uganda </t>
  </si>
  <si>
    <t>Angola</t>
  </si>
  <si>
    <t>Botswana</t>
  </si>
  <si>
    <t>Lesotho</t>
  </si>
  <si>
    <t>Malawi</t>
  </si>
  <si>
    <t>Mozambique</t>
  </si>
  <si>
    <t>Namibia</t>
  </si>
  <si>
    <t>South Africa</t>
  </si>
  <si>
    <t>Swaziland</t>
  </si>
  <si>
    <t>Zambia</t>
  </si>
  <si>
    <t>Zimbabwe</t>
  </si>
  <si>
    <t>Faeroe Islands</t>
  </si>
  <si>
    <t>France</t>
  </si>
  <si>
    <t>Gibraltar</t>
  </si>
  <si>
    <t>Liechtenstein</t>
  </si>
  <si>
    <t>Luxembourg</t>
  </si>
  <si>
    <t>Malta</t>
  </si>
  <si>
    <t>Monaco</t>
  </si>
  <si>
    <t>Albania</t>
  </si>
  <si>
    <t>Bosnia</t>
  </si>
  <si>
    <t>Bulgaria</t>
  </si>
  <si>
    <t>Croatia</t>
  </si>
  <si>
    <t>Czech Republic</t>
  </si>
  <si>
    <t>Hungary</t>
  </si>
  <si>
    <t>Macedonia</t>
  </si>
  <si>
    <t>Poland</t>
  </si>
  <si>
    <t>Romania</t>
  </si>
  <si>
    <t>Bhutan</t>
  </si>
  <si>
    <t>Maldives</t>
  </si>
  <si>
    <t>Pakistan</t>
  </si>
  <si>
    <t>Sri Lanka</t>
  </si>
  <si>
    <t>China</t>
  </si>
  <si>
    <t>Unified Korea</t>
  </si>
  <si>
    <t>Brunei Darussalam</t>
  </si>
  <si>
    <t>Laos</t>
  </si>
  <si>
    <t>Philippines</t>
  </si>
  <si>
    <t>Singapore</t>
  </si>
  <si>
    <t>Thailand</t>
  </si>
  <si>
    <t>Vietnam</t>
  </si>
  <si>
    <t>American Samoa</t>
  </si>
  <si>
    <t>Australia</t>
  </si>
  <si>
    <t>Cook Islands</t>
  </si>
  <si>
    <t>Fiji</t>
  </si>
  <si>
    <t>French Polynesia</t>
  </si>
  <si>
    <t>Guam</t>
  </si>
  <si>
    <t>Kiribati</t>
  </si>
  <si>
    <t>Nauru</t>
  </si>
  <si>
    <t>New Caledonia</t>
  </si>
  <si>
    <t>New Zealand</t>
  </si>
  <si>
    <t>Cote dIvoire</t>
    <phoneticPr fontId="0" type="noConversion"/>
  </si>
  <si>
    <t>Guadeloupe</t>
  </si>
  <si>
    <t>Breakdown of 1985 Global Biofuel Combustion by Fuel</t>
  </si>
  <si>
    <t>FW</t>
  </si>
  <si>
    <t>Ag</t>
  </si>
  <si>
    <t>Dung</t>
  </si>
</sst>
</file>

<file path=xl/styles.xml><?xml version="1.0" encoding="utf-8"?>
<styleSheet xmlns="http://schemas.openxmlformats.org/spreadsheetml/2006/main">
  <numFmts count="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0000"/>
    <numFmt numFmtId="169" formatCode="0.0"/>
    <numFmt numFmtId="170" formatCode="#,##0.0"/>
  </numFmts>
  <fonts count="61">
    <font>
      <sz val="10"/>
      <name val="Arial"/>
    </font>
    <font>
      <b/>
      <sz val="10"/>
      <color indexed="12"/>
      <name val="Times New Roman"/>
      <family val="1"/>
    </font>
    <font>
      <b/>
      <sz val="10"/>
      <name val="Times New Roman"/>
      <family val="1"/>
    </font>
    <font>
      <i/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b/>
      <i/>
      <sz val="10"/>
      <color indexed="18"/>
      <name val="Times New Roman"/>
      <family val="1"/>
    </font>
    <font>
      <b/>
      <sz val="10"/>
      <name val="Arial"/>
    </font>
    <font>
      <b/>
      <sz val="11"/>
      <name val="Times New Roman"/>
      <family val="1"/>
    </font>
    <font>
      <sz val="11"/>
      <name val="Arial"/>
    </font>
    <font>
      <sz val="10"/>
      <name val="Times New Roman"/>
      <family val="1"/>
    </font>
    <font>
      <u/>
      <sz val="10"/>
      <color indexed="12"/>
      <name val="Arial"/>
    </font>
    <font>
      <i/>
      <sz val="10"/>
      <name val="Times New Roman"/>
      <family val="1"/>
    </font>
    <font>
      <sz val="10"/>
      <name val="Arial"/>
    </font>
    <font>
      <sz val="8"/>
      <color indexed="81"/>
      <name val="Tahoma"/>
    </font>
    <font>
      <b/>
      <sz val="8"/>
      <color indexed="81"/>
      <name val="Tahoma"/>
    </font>
    <font>
      <i/>
      <sz val="10"/>
      <color indexed="18"/>
      <name val="Arial"/>
      <family val="2"/>
    </font>
    <font>
      <sz val="10"/>
      <name val="Arial"/>
    </font>
    <font>
      <sz val="10"/>
      <name val="Arial"/>
    </font>
    <font>
      <b/>
      <i/>
      <sz val="9"/>
      <color indexed="18"/>
      <name val="Times New Roman"/>
      <family val="1"/>
    </font>
    <font>
      <b/>
      <sz val="9"/>
      <name val="Arial"/>
    </font>
    <font>
      <i/>
      <sz val="9"/>
      <color indexed="18"/>
      <name val="Times New Roman"/>
      <family val="1"/>
    </font>
    <font>
      <sz val="9"/>
      <name val="Arial"/>
      <family val="2"/>
    </font>
    <font>
      <sz val="9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b/>
      <i/>
      <sz val="8"/>
      <name val="Arial"/>
      <family val="2"/>
    </font>
    <font>
      <sz val="12"/>
      <name val="Times New Roman"/>
      <family val="1"/>
    </font>
    <font>
      <i/>
      <sz val="10"/>
      <color indexed="10"/>
      <name val="Times New Roman"/>
      <family val="1"/>
    </font>
    <font>
      <sz val="10"/>
      <color indexed="10"/>
      <name val="Times New Roman"/>
      <family val="1"/>
    </font>
    <font>
      <b/>
      <sz val="10"/>
      <color indexed="10"/>
      <name val="Times New Roman"/>
      <family val="1"/>
    </font>
    <font>
      <b/>
      <u/>
      <sz val="10"/>
      <name val="Arial"/>
      <family val="2"/>
    </font>
    <font>
      <b/>
      <i/>
      <u/>
      <sz val="10"/>
      <color indexed="18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b/>
      <i/>
      <sz val="10"/>
      <color indexed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i/>
      <sz val="9"/>
      <color indexed="10"/>
      <name val="Times New Roman"/>
      <family val="1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2"/>
      <color indexed="17"/>
      <name val="Calibri"/>
      <family val="2"/>
    </font>
    <font>
      <sz val="12"/>
      <color indexed="20"/>
      <name val="Calibri"/>
      <family val="2"/>
    </font>
    <font>
      <sz val="12"/>
      <color indexed="19"/>
      <name val="Calibri"/>
      <family val="2"/>
    </font>
    <font>
      <sz val="12"/>
      <color indexed="62"/>
      <name val="Calibri"/>
      <family val="2"/>
    </font>
    <font>
      <b/>
      <sz val="12"/>
      <color indexed="63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color indexed="9"/>
      <name val="Calibri"/>
      <family val="2"/>
    </font>
    <font>
      <sz val="12"/>
      <color indexed="10"/>
      <name val="Calibri"/>
      <family val="2"/>
    </font>
    <font>
      <i/>
      <sz val="12"/>
      <color indexed="23"/>
      <name val="Calibri"/>
      <family val="2"/>
    </font>
    <font>
      <b/>
      <sz val="12"/>
      <color indexed="8"/>
      <name val="Calibri"/>
    </font>
    <font>
      <sz val="12"/>
      <color indexed="9"/>
      <name val="Calibri"/>
      <family val="2"/>
    </font>
    <font>
      <sz val="12"/>
      <color indexed="8"/>
      <name val="Calibri"/>
      <family val="2"/>
    </font>
    <font>
      <sz val="8"/>
      <name val="Verdana"/>
    </font>
  </fonts>
  <fills count="2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3">
    <xf numFmtId="0" fontId="0" fillId="0" borderId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0" borderId="0" applyNumberFormat="0" applyBorder="0" applyAlignment="0" applyProtection="0"/>
    <xf numFmtId="0" fontId="59" fillId="12" borderId="0" applyNumberFormat="0" applyBorder="0" applyAlignment="0" applyProtection="0"/>
    <xf numFmtId="0" fontId="59" fillId="9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2" borderId="0" applyNumberFormat="0" applyBorder="0" applyAlignment="0" applyProtection="0"/>
    <xf numFmtId="0" fontId="59" fillId="10" borderId="0" applyNumberFormat="0" applyBorder="0" applyAlignment="0" applyProtection="0"/>
    <xf numFmtId="0" fontId="58" fillId="12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4" borderId="0" applyNumberFormat="0" applyBorder="0" applyAlignment="0" applyProtection="0"/>
    <xf numFmtId="0" fontId="58" fillId="12" borderId="0" applyNumberFormat="0" applyBorder="0" applyAlignment="0" applyProtection="0"/>
    <xf numFmtId="0" fontId="58" fillId="9" borderId="0" applyNumberFormat="0" applyBorder="0" applyAlignment="0" applyProtection="0"/>
    <xf numFmtId="0" fontId="58" fillId="17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8" borderId="0" applyNumberFormat="0" applyBorder="0" applyAlignment="0" applyProtection="0"/>
    <xf numFmtId="0" fontId="58" fillId="19" borderId="0" applyNumberFormat="0" applyBorder="0" applyAlignment="0" applyProtection="0"/>
    <xf numFmtId="0" fontId="58" fillId="20" borderId="0" applyNumberFormat="0" applyBorder="0" applyAlignment="0" applyProtection="0"/>
    <xf numFmtId="0" fontId="48" fillId="21" borderId="0" applyNumberFormat="0" applyBorder="0" applyAlignment="0" applyProtection="0"/>
    <xf numFmtId="0" fontId="52" fillId="22" borderId="26" applyNumberFormat="0" applyAlignment="0" applyProtection="0"/>
    <xf numFmtId="0" fontId="54" fillId="23" borderId="27" applyNumberFormat="0" applyAlignment="0" applyProtection="0"/>
    <xf numFmtId="0" fontId="56" fillId="0" borderId="0" applyNumberFormat="0" applyFill="0" applyBorder="0" applyAlignment="0" applyProtection="0"/>
    <xf numFmtId="0" fontId="47" fillId="12" borderId="0" applyNumberFormat="0" applyBorder="0" applyAlignment="0" applyProtection="0"/>
    <xf numFmtId="0" fontId="44" fillId="0" borderId="28" applyNumberFormat="0" applyFill="0" applyAlignment="0" applyProtection="0"/>
    <xf numFmtId="0" fontId="45" fillId="0" borderId="29" applyNumberFormat="0" applyFill="0" applyAlignment="0" applyProtection="0"/>
    <xf numFmtId="0" fontId="46" fillId="0" borderId="30" applyNumberFormat="0" applyFill="0" applyAlignment="0" applyProtection="0"/>
    <xf numFmtId="0" fontId="46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50" fillId="13" borderId="26" applyNumberFormat="0" applyAlignment="0" applyProtection="0"/>
    <xf numFmtId="0" fontId="53" fillId="0" borderId="31" applyNumberFormat="0" applyFill="0" applyAlignment="0" applyProtection="0"/>
    <xf numFmtId="0" fontId="49" fillId="13" borderId="0" applyNumberFormat="0" applyBorder="0" applyAlignment="0" applyProtection="0"/>
    <xf numFmtId="0" fontId="12" fillId="10" borderId="32" applyNumberFormat="0" applyFont="0" applyAlignment="0" applyProtection="0"/>
    <xf numFmtId="0" fontId="51" fillId="22" borderId="33" applyNumberFormat="0" applyAlignment="0" applyProtection="0"/>
    <xf numFmtId="0" fontId="43" fillId="0" borderId="0" applyNumberFormat="0" applyFill="0" applyBorder="0" applyAlignment="0" applyProtection="0"/>
    <xf numFmtId="0" fontId="57" fillId="0" borderId="34" applyNumberFormat="0" applyFill="0" applyAlignment="0" applyProtection="0"/>
    <xf numFmtId="0" fontId="55" fillId="0" borderId="0" applyNumberFormat="0" applyFill="0" applyBorder="0" applyAlignment="0" applyProtection="0"/>
  </cellStyleXfs>
  <cellXfs count="210">
    <xf numFmtId="0" fontId="0" fillId="0" borderId="0" xfId="0"/>
    <xf numFmtId="169" fontId="0" fillId="0" borderId="0" xfId="0" applyNumberFormat="1"/>
    <xf numFmtId="1" fontId="4" fillId="0" borderId="0" xfId="0" applyNumberFormat="1" applyFont="1" applyFill="1"/>
    <xf numFmtId="169" fontId="7" fillId="3" borderId="5" xfId="0" applyNumberFormat="1" applyFont="1" applyFill="1" applyBorder="1"/>
    <xf numFmtId="169" fontId="8" fillId="3" borderId="5" xfId="0" applyNumberFormat="1" applyFont="1" applyFill="1" applyBorder="1"/>
    <xf numFmtId="169" fontId="3" fillId="0" borderId="0" xfId="0" applyNumberFormat="1" applyFont="1" applyFill="1" applyBorder="1" applyAlignment="1">
      <alignment horizontal="left"/>
    </xf>
    <xf numFmtId="169" fontId="5" fillId="0" borderId="2" xfId="0" applyNumberFormat="1" applyFont="1" applyFill="1" applyBorder="1" applyAlignment="1">
      <alignment horizontal="left"/>
    </xf>
    <xf numFmtId="169" fontId="7" fillId="3" borderId="5" xfId="0" applyNumberFormat="1" applyFont="1" applyFill="1" applyBorder="1" applyAlignment="1">
      <alignment horizontal="left"/>
    </xf>
    <xf numFmtId="169" fontId="5" fillId="0" borderId="0" xfId="0" applyNumberFormat="1" applyFont="1" applyFill="1" applyBorder="1" applyAlignment="1">
      <alignment horizontal="left"/>
    </xf>
    <xf numFmtId="169" fontId="0" fillId="0" borderId="0" xfId="0" applyNumberFormat="1" applyBorder="1"/>
    <xf numFmtId="169" fontId="0" fillId="0" borderId="2" xfId="0" applyNumberFormat="1" applyBorder="1"/>
    <xf numFmtId="1" fontId="1" fillId="0" borderId="0" xfId="0" applyNumberFormat="1" applyFont="1" applyFill="1" applyAlignment="1">
      <alignment horizontal="left"/>
    </xf>
    <xf numFmtId="169" fontId="9" fillId="0" borderId="0" xfId="0" applyNumberFormat="1" applyFont="1"/>
    <xf numFmtId="169" fontId="15" fillId="0" borderId="0" xfId="0" applyNumberFormat="1" applyFont="1" applyFill="1" applyBorder="1" applyAlignment="1">
      <alignment horizontal="left"/>
    </xf>
    <xf numFmtId="169" fontId="16" fillId="0" borderId="0" xfId="0" applyNumberFormat="1" applyFont="1"/>
    <xf numFmtId="169" fontId="10" fillId="0" borderId="0" xfId="34" applyNumberFormat="1" applyAlignment="1" applyProtection="1"/>
    <xf numFmtId="169" fontId="11" fillId="0" borderId="0" xfId="0" applyNumberFormat="1" applyFont="1" applyFill="1" applyBorder="1" applyAlignment="1">
      <alignment horizontal="left"/>
    </xf>
    <xf numFmtId="169" fontId="12" fillId="0" borderId="0" xfId="34" applyNumberFormat="1" applyFont="1" applyAlignment="1" applyProtection="1"/>
    <xf numFmtId="169" fontId="12" fillId="0" borderId="0" xfId="0" applyNumberFormat="1" applyFont="1"/>
    <xf numFmtId="3" fontId="1" fillId="0" borderId="0" xfId="0" applyNumberFormat="1" applyFont="1" applyFill="1" applyAlignment="1">
      <alignment horizontal="left"/>
    </xf>
    <xf numFmtId="3" fontId="2" fillId="0" borderId="1" xfId="0" applyNumberFormat="1" applyFont="1" applyFill="1" applyBorder="1" applyAlignment="1">
      <alignment horizontal="left"/>
    </xf>
    <xf numFmtId="3" fontId="12" fillId="0" borderId="1" xfId="0" applyNumberFormat="1" applyFont="1" applyBorder="1"/>
    <xf numFmtId="3" fontId="3" fillId="0" borderId="0" xfId="0" applyNumberFormat="1" applyFont="1" applyFill="1" applyBorder="1" applyAlignment="1">
      <alignment horizontal="left"/>
    </xf>
    <xf numFmtId="3" fontId="12" fillId="0" borderId="0" xfId="0" applyNumberFormat="1" applyFont="1" applyBorder="1"/>
    <xf numFmtId="3" fontId="16" fillId="0" borderId="0" xfId="0" applyNumberFormat="1" applyFont="1" applyBorder="1"/>
    <xf numFmtId="3" fontId="17" fillId="0" borderId="0" xfId="0" applyNumberFormat="1" applyFont="1" applyBorder="1"/>
    <xf numFmtId="3" fontId="5" fillId="0" borderId="2" xfId="0" applyNumberFormat="1" applyFont="1" applyFill="1" applyBorder="1" applyAlignment="1">
      <alignment horizontal="left"/>
    </xf>
    <xf numFmtId="3" fontId="6" fillId="0" borderId="2" xfId="0" applyNumberFormat="1" applyFont="1" applyBorder="1"/>
    <xf numFmtId="3" fontId="2" fillId="0" borderId="0" xfId="0" applyNumberFormat="1" applyFont="1" applyFill="1" applyAlignment="1">
      <alignment horizontal="left"/>
    </xf>
    <xf numFmtId="3" fontId="12" fillId="0" borderId="0" xfId="0" applyNumberFormat="1" applyFont="1"/>
    <xf numFmtId="3" fontId="12" fillId="0" borderId="0" xfId="0" applyNumberFormat="1" applyFont="1" applyFill="1"/>
    <xf numFmtId="3" fontId="12" fillId="0" borderId="2" xfId="0" applyNumberFormat="1" applyFont="1" applyBorder="1"/>
    <xf numFmtId="3" fontId="1" fillId="0" borderId="0" xfId="0" applyNumberFormat="1" applyFont="1" applyFill="1" applyAlignment="1">
      <alignment horizontal="left" wrapText="1"/>
    </xf>
    <xf numFmtId="3" fontId="2" fillId="0" borderId="0" xfId="0" applyNumberFormat="1" applyFont="1" applyFill="1" applyBorder="1" applyAlignment="1">
      <alignment horizontal="left"/>
    </xf>
    <xf numFmtId="3" fontId="18" fillId="0" borderId="2" xfId="0" applyNumberFormat="1" applyFont="1" applyFill="1" applyBorder="1" applyAlignment="1">
      <alignment horizontal="left"/>
    </xf>
    <xf numFmtId="3" fontId="19" fillId="0" borderId="0" xfId="0" applyNumberFormat="1" applyFont="1"/>
    <xf numFmtId="3" fontId="20" fillId="0" borderId="0" xfId="0" applyNumberFormat="1" applyFont="1" applyFill="1" applyBorder="1" applyAlignment="1">
      <alignment horizontal="left"/>
    </xf>
    <xf numFmtId="3" fontId="21" fillId="0" borderId="0" xfId="0" applyNumberFormat="1" applyFont="1"/>
    <xf numFmtId="3" fontId="22" fillId="0" borderId="0" xfId="0" applyNumberFormat="1" applyFont="1"/>
    <xf numFmtId="3" fontId="22" fillId="0" borderId="0" xfId="0" applyNumberFormat="1" applyFont="1" applyFill="1"/>
    <xf numFmtId="0" fontId="16" fillId="0" borderId="0" xfId="0" applyFont="1"/>
    <xf numFmtId="0" fontId="15" fillId="0" borderId="0" xfId="0" applyFont="1" applyAlignment="1">
      <alignment horizontal="left" indent="1"/>
    </xf>
    <xf numFmtId="169" fontId="0" fillId="0" borderId="0" xfId="0" applyNumberFormat="1" applyFill="1"/>
    <xf numFmtId="3" fontId="2" fillId="2" borderId="1" xfId="0" applyNumberFormat="1" applyFont="1" applyFill="1" applyBorder="1" applyAlignment="1">
      <alignment horizontal="left"/>
    </xf>
    <xf numFmtId="3" fontId="5" fillId="2" borderId="2" xfId="0" applyNumberFormat="1" applyFont="1" applyFill="1" applyBorder="1" applyAlignment="1">
      <alignment horizontal="left"/>
    </xf>
    <xf numFmtId="3" fontId="9" fillId="2" borderId="0" xfId="0" applyNumberFormat="1" applyFont="1" applyFill="1" applyBorder="1"/>
    <xf numFmtId="3" fontId="9" fillId="2" borderId="1" xfId="0" applyNumberFormat="1" applyFont="1" applyFill="1" applyBorder="1"/>
    <xf numFmtId="3" fontId="3" fillId="2" borderId="0" xfId="0" applyNumberFormat="1" applyFont="1" applyFill="1" applyBorder="1" applyAlignment="1">
      <alignment horizontal="left"/>
    </xf>
    <xf numFmtId="3" fontId="12" fillId="0" borderId="1" xfId="0" applyNumberFormat="1" applyFont="1" applyFill="1" applyBorder="1"/>
    <xf numFmtId="169" fontId="24" fillId="0" borderId="0" xfId="0" applyNumberFormat="1" applyFont="1"/>
    <xf numFmtId="3" fontId="2" fillId="2" borderId="0" xfId="0" applyNumberFormat="1" applyFont="1" applyFill="1"/>
    <xf numFmtId="169" fontId="0" fillId="2" borderId="0" xfId="0" applyNumberFormat="1" applyFill="1"/>
    <xf numFmtId="3" fontId="9" fillId="2" borderId="0" xfId="0" applyNumberFormat="1" applyFont="1" applyFill="1"/>
    <xf numFmtId="169" fontId="9" fillId="2" borderId="0" xfId="0" applyNumberFormat="1" applyFont="1" applyFill="1"/>
    <xf numFmtId="3" fontId="32" fillId="2" borderId="0" xfId="0" applyNumberFormat="1" applyFont="1" applyFill="1"/>
    <xf numFmtId="0" fontId="34" fillId="0" borderId="0" xfId="0" applyFont="1" applyFill="1"/>
    <xf numFmtId="0" fontId="35" fillId="0" borderId="0" xfId="0" applyFont="1"/>
    <xf numFmtId="3" fontId="0" fillId="0" borderId="0" xfId="0" applyNumberFormat="1"/>
    <xf numFmtId="169" fontId="12" fillId="0" borderId="0" xfId="0" applyNumberFormat="1" applyFont="1" applyFill="1" applyBorder="1"/>
    <xf numFmtId="0" fontId="16" fillId="4" borderId="25" xfId="0" applyFont="1" applyFill="1" applyBorder="1"/>
    <xf numFmtId="0" fontId="16" fillId="4" borderId="0" xfId="0" applyFont="1" applyFill="1"/>
    <xf numFmtId="0" fontId="29" fillId="0" borderId="0" xfId="0" applyFont="1"/>
    <xf numFmtId="0" fontId="24" fillId="4" borderId="25" xfId="0" applyFont="1" applyFill="1" applyBorder="1" applyAlignment="1">
      <alignment horizontal="right"/>
    </xf>
    <xf numFmtId="0" fontId="24" fillId="4" borderId="0" xfId="0" applyFont="1" applyFill="1" applyAlignment="1">
      <alignment horizontal="right"/>
    </xf>
    <xf numFmtId="0" fontId="16" fillId="0" borderId="0" xfId="0" applyFont="1" applyBorder="1"/>
    <xf numFmtId="0" fontId="33" fillId="0" borderId="17" xfId="0" applyFont="1" applyBorder="1" applyAlignment="1">
      <alignment horizontal="left" indent="1"/>
    </xf>
    <xf numFmtId="0" fontId="16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6" fillId="0" borderId="21" xfId="0" applyFont="1" applyBorder="1"/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3" fontId="25" fillId="0" borderId="0" xfId="0" applyNumberFormat="1" applyFont="1" applyBorder="1"/>
    <xf numFmtId="0" fontId="26" fillId="0" borderId="0" xfId="0" applyFont="1" applyBorder="1"/>
    <xf numFmtId="3" fontId="26" fillId="0" borderId="0" xfId="0" applyNumberFormat="1" applyFont="1" applyBorder="1"/>
    <xf numFmtId="168" fontId="0" fillId="0" borderId="0" xfId="0" applyNumberFormat="1"/>
    <xf numFmtId="169" fontId="35" fillId="0" borderId="0" xfId="0" applyNumberFormat="1" applyFont="1"/>
    <xf numFmtId="1" fontId="37" fillId="0" borderId="0" xfId="0" applyNumberFormat="1" applyFont="1"/>
    <xf numFmtId="2" fontId="0" fillId="0" borderId="0" xfId="0" applyNumberFormat="1"/>
    <xf numFmtId="1" fontId="0" fillId="0" borderId="0" xfId="0" applyNumberFormat="1"/>
    <xf numFmtId="3" fontId="37" fillId="0" borderId="0" xfId="0" applyNumberFormat="1" applyFont="1"/>
    <xf numFmtId="1" fontId="7" fillId="3" borderId="5" xfId="0" applyNumberFormat="1" applyFont="1" applyFill="1" applyBorder="1"/>
    <xf numFmtId="1" fontId="8" fillId="3" borderId="5" xfId="0" applyNumberFormat="1" applyFont="1" applyFill="1" applyBorder="1"/>
    <xf numFmtId="1" fontId="3" fillId="0" borderId="0" xfId="0" applyNumberFormat="1" applyFont="1" applyFill="1" applyBorder="1" applyAlignment="1">
      <alignment horizontal="left"/>
    </xf>
    <xf numFmtId="1" fontId="0" fillId="0" borderId="0" xfId="0" applyNumberFormat="1" applyFill="1"/>
    <xf numFmtId="1" fontId="5" fillId="0" borderId="2" xfId="0" applyNumberFormat="1" applyFont="1" applyFill="1" applyBorder="1" applyAlignment="1">
      <alignment horizontal="left"/>
    </xf>
    <xf numFmtId="1" fontId="7" fillId="3" borderId="5" xfId="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1" fontId="0" fillId="0" borderId="0" xfId="0" applyNumberFormat="1" applyBorder="1"/>
    <xf numFmtId="1" fontId="0" fillId="0" borderId="2" xfId="0" applyNumberFormat="1" applyBorder="1"/>
    <xf numFmtId="1" fontId="25" fillId="0" borderId="0" xfId="0" applyNumberFormat="1" applyFont="1"/>
    <xf numFmtId="1" fontId="0" fillId="3" borderId="5" xfId="0" applyNumberFormat="1" applyFill="1" applyBorder="1"/>
    <xf numFmtId="1" fontId="9" fillId="0" borderId="0" xfId="0" applyNumberFormat="1" applyFont="1" applyFill="1"/>
    <xf numFmtId="1" fontId="9" fillId="2" borderId="0" xfId="0" applyNumberFormat="1" applyFont="1" applyFill="1"/>
    <xf numFmtId="1" fontId="3" fillId="2" borderId="0" xfId="0" applyNumberFormat="1" applyFont="1" applyFill="1" applyBorder="1" applyAlignment="1">
      <alignment horizontal="left"/>
    </xf>
    <xf numFmtId="1" fontId="26" fillId="0" borderId="0" xfId="0" applyNumberFormat="1" applyFont="1" applyFill="1"/>
    <xf numFmtId="1" fontId="25" fillId="0" borderId="0" xfId="0" applyNumberFormat="1" applyFont="1" applyFill="1"/>
    <xf numFmtId="1" fontId="27" fillId="0" borderId="0" xfId="0" applyNumberFormat="1" applyFont="1" applyFill="1"/>
    <xf numFmtId="1" fontId="28" fillId="0" borderId="0" xfId="0" applyNumberFormat="1" applyFont="1" applyFill="1"/>
    <xf numFmtId="1" fontId="16" fillId="0" borderId="0" xfId="0" applyNumberFormat="1" applyFont="1" applyFill="1"/>
    <xf numFmtId="1" fontId="29" fillId="0" borderId="0" xfId="0" quotePrefix="1" applyNumberFormat="1" applyFont="1" applyFill="1"/>
    <xf numFmtId="1" fontId="0" fillId="0" borderId="2" xfId="0" applyNumberFormat="1" applyFill="1" applyBorder="1"/>
    <xf numFmtId="0" fontId="0" fillId="0" borderId="0" xfId="0" applyNumberFormat="1"/>
    <xf numFmtId="0" fontId="4" fillId="0" borderId="0" xfId="0" applyNumberFormat="1" applyFont="1" applyFill="1"/>
    <xf numFmtId="3" fontId="9" fillId="2" borderId="2" xfId="0" applyNumberFormat="1" applyFont="1" applyFill="1" applyBorder="1"/>
    <xf numFmtId="169" fontId="37" fillId="0" borderId="0" xfId="0" applyNumberFormat="1" applyFont="1"/>
    <xf numFmtId="169" fontId="36" fillId="0" borderId="0" xfId="0" applyNumberFormat="1" applyFont="1" applyFill="1"/>
    <xf numFmtId="0" fontId="0" fillId="0" borderId="0" xfId="0" quotePrefix="1"/>
    <xf numFmtId="1" fontId="37" fillId="0" borderId="0" xfId="0" applyNumberFormat="1" applyFont="1" applyFill="1"/>
    <xf numFmtId="1" fontId="5" fillId="4" borderId="2" xfId="0" applyNumberFormat="1" applyFont="1" applyFill="1" applyBorder="1" applyAlignment="1">
      <alignment horizontal="left"/>
    </xf>
    <xf numFmtId="1" fontId="0" fillId="4" borderId="0" xfId="0" applyNumberFormat="1" applyFill="1"/>
    <xf numFmtId="1" fontId="5" fillId="4" borderId="0" xfId="0" applyNumberFormat="1" applyFont="1" applyFill="1" applyBorder="1" applyAlignment="1">
      <alignment horizontal="left"/>
    </xf>
    <xf numFmtId="169" fontId="5" fillId="4" borderId="0" xfId="0" applyNumberFormat="1" applyFont="1" applyFill="1" applyBorder="1" applyAlignment="1">
      <alignment horizontal="left"/>
    </xf>
    <xf numFmtId="169" fontId="0" fillId="4" borderId="0" xfId="0" applyNumberFormat="1" applyFill="1"/>
    <xf numFmtId="169" fontId="38" fillId="0" borderId="0" xfId="0" applyNumberFormat="1" applyFont="1"/>
    <xf numFmtId="2" fontId="9" fillId="2" borderId="0" xfId="0" applyNumberFormat="1" applyFont="1" applyFill="1"/>
    <xf numFmtId="2" fontId="4" fillId="0" borderId="0" xfId="0" applyNumberFormat="1" applyFont="1" applyFill="1"/>
    <xf numFmtId="2" fontId="8" fillId="3" borderId="5" xfId="0" applyNumberFormat="1" applyFont="1" applyFill="1" applyBorder="1"/>
    <xf numFmtId="2" fontId="24" fillId="0" borderId="0" xfId="0" applyNumberFormat="1" applyFont="1"/>
    <xf numFmtId="2" fontId="12" fillId="0" borderId="0" xfId="34" applyNumberFormat="1" applyFont="1" applyAlignment="1" applyProtection="1"/>
    <xf numFmtId="2" fontId="10" fillId="0" borderId="0" xfId="34" applyNumberFormat="1" applyAlignment="1" applyProtection="1"/>
    <xf numFmtId="2" fontId="38" fillId="0" borderId="0" xfId="0" applyNumberFormat="1" applyFont="1"/>
    <xf numFmtId="2" fontId="0" fillId="4" borderId="0" xfId="0" applyNumberFormat="1" applyFill="1"/>
    <xf numFmtId="2" fontId="9" fillId="0" borderId="0" xfId="0" applyNumberFormat="1" applyFont="1"/>
    <xf numFmtId="2" fontId="12" fillId="0" borderId="0" xfId="0" applyNumberFormat="1" applyFont="1" applyFill="1" applyBorder="1"/>
    <xf numFmtId="2" fontId="2" fillId="2" borderId="0" xfId="0" applyNumberFormat="1" applyFont="1" applyFill="1"/>
    <xf numFmtId="169" fontId="30" fillId="0" borderId="0" xfId="0" applyNumberFormat="1" applyFont="1" applyFill="1" applyBorder="1" applyAlignment="1">
      <alignment horizontal="left"/>
    </xf>
    <xf numFmtId="169" fontId="39" fillId="0" borderId="0" xfId="0" applyNumberFormat="1" applyFont="1" applyFill="1" applyBorder="1" applyAlignment="1">
      <alignment horizontal="left"/>
    </xf>
    <xf numFmtId="1" fontId="30" fillId="2" borderId="0" xfId="0" applyNumberFormat="1" applyFont="1" applyFill="1" applyBorder="1" applyAlignment="1">
      <alignment horizontal="left"/>
    </xf>
    <xf numFmtId="1" fontId="31" fillId="2" borderId="0" xfId="0" applyNumberFormat="1" applyFont="1" applyFill="1"/>
    <xf numFmtId="1" fontId="5" fillId="2" borderId="0" xfId="0" applyNumberFormat="1" applyFont="1" applyFill="1" applyBorder="1" applyAlignment="1">
      <alignment horizontal="left"/>
    </xf>
    <xf numFmtId="1" fontId="0" fillId="2" borderId="0" xfId="0" applyNumberFormat="1" applyFill="1"/>
    <xf numFmtId="1" fontId="5" fillId="2" borderId="2" xfId="0" applyNumberFormat="1" applyFont="1" applyFill="1" applyBorder="1" applyAlignment="1">
      <alignment horizontal="left"/>
    </xf>
    <xf numFmtId="1" fontId="32" fillId="2" borderId="0" xfId="0" applyNumberFormat="1" applyFont="1" applyFill="1"/>
    <xf numFmtId="2" fontId="31" fillId="2" borderId="0" xfId="0" applyNumberFormat="1" applyFont="1" applyFill="1"/>
    <xf numFmtId="170" fontId="0" fillId="0" borderId="0" xfId="0" applyNumberFormat="1"/>
    <xf numFmtId="3" fontId="2" fillId="5" borderId="1" xfId="0" applyNumberFormat="1" applyFont="1" applyFill="1" applyBorder="1" applyAlignment="1">
      <alignment horizontal="left"/>
    </xf>
    <xf numFmtId="169" fontId="9" fillId="5" borderId="0" xfId="0" applyNumberFormat="1" applyFont="1" applyFill="1"/>
    <xf numFmtId="3" fontId="3" fillId="5" borderId="0" xfId="0" applyNumberFormat="1" applyFont="1" applyFill="1" applyBorder="1" applyAlignment="1">
      <alignment horizontal="left"/>
    </xf>
    <xf numFmtId="3" fontId="9" fillId="5" borderId="0" xfId="0" applyNumberFormat="1" applyFont="1" applyFill="1"/>
    <xf numFmtId="4" fontId="9" fillId="5" borderId="0" xfId="0" applyNumberFormat="1" applyFont="1" applyFill="1"/>
    <xf numFmtId="3" fontId="5" fillId="5" borderId="2" xfId="0" applyNumberFormat="1" applyFont="1" applyFill="1" applyBorder="1" applyAlignment="1">
      <alignment horizontal="left"/>
    </xf>
    <xf numFmtId="169" fontId="36" fillId="0" borderId="0" xfId="0" applyNumberFormat="1" applyFont="1"/>
    <xf numFmtId="0" fontId="26" fillId="0" borderId="0" xfId="0" applyFont="1"/>
    <xf numFmtId="0" fontId="37" fillId="0" borderId="0" xfId="0" applyFont="1"/>
    <xf numFmtId="0" fontId="40" fillId="0" borderId="6" xfId="0" applyFont="1" applyFill="1" applyBorder="1" applyAlignment="1">
      <alignment horizontal="center"/>
    </xf>
    <xf numFmtId="0" fontId="40" fillId="0" borderId="7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0" fontId="40" fillId="0" borderId="9" xfId="0" applyFont="1" applyFill="1" applyBorder="1" applyAlignment="1">
      <alignment horizontal="center"/>
    </xf>
    <xf numFmtId="1" fontId="40" fillId="0" borderId="12" xfId="0" applyNumberFormat="1" applyFont="1" applyFill="1" applyBorder="1" applyAlignment="1">
      <alignment horizontal="center"/>
    </xf>
    <xf numFmtId="1" fontId="26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7" xfId="0" applyFont="1" applyBorder="1" applyAlignment="1">
      <alignment horizontal="center"/>
    </xf>
    <xf numFmtId="0" fontId="40" fillId="0" borderId="8" xfId="0" applyFont="1" applyBorder="1" applyAlignment="1">
      <alignment horizontal="center"/>
    </xf>
    <xf numFmtId="0" fontId="40" fillId="0" borderId="9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3" fontId="42" fillId="0" borderId="0" xfId="0" applyNumberFormat="1" applyFont="1" applyFill="1" applyBorder="1" applyAlignment="1">
      <alignment horizontal="left"/>
    </xf>
    <xf numFmtId="0" fontId="16" fillId="6" borderId="0" xfId="0" applyFont="1" applyFill="1"/>
    <xf numFmtId="0" fontId="0" fillId="6" borderId="0" xfId="0" applyFill="1"/>
    <xf numFmtId="1" fontId="0" fillId="6" borderId="0" xfId="0" applyNumberFormat="1" applyFill="1"/>
    <xf numFmtId="2" fontId="0" fillId="6" borderId="0" xfId="0" applyNumberFormat="1" applyFill="1"/>
    <xf numFmtId="0" fontId="40" fillId="0" borderId="0" xfId="0" applyFont="1" applyAlignment="1">
      <alignment horizontal="left"/>
    </xf>
    <xf numFmtId="3" fontId="30" fillId="2" borderId="0" xfId="0" applyNumberFormat="1" applyFont="1" applyFill="1" applyBorder="1" applyAlignment="1">
      <alignment horizontal="left"/>
    </xf>
    <xf numFmtId="3" fontId="31" fillId="2" borderId="0" xfId="0" applyNumberFormat="1" applyFont="1" applyFill="1" applyBorder="1"/>
    <xf numFmtId="169" fontId="41" fillId="0" borderId="10" xfId="0" applyNumberFormat="1" applyFont="1" applyFill="1" applyBorder="1" applyAlignment="1">
      <alignment horizontal="right"/>
    </xf>
    <xf numFmtId="169" fontId="41" fillId="0" borderId="11" xfId="0" applyNumberFormat="1" applyFont="1" applyFill="1" applyBorder="1" applyAlignment="1">
      <alignment horizontal="right"/>
    </xf>
    <xf numFmtId="1" fontId="41" fillId="0" borderId="13" xfId="0" applyNumberFormat="1" applyFont="1" applyFill="1" applyBorder="1" applyAlignment="1">
      <alignment horizontal="right"/>
    </xf>
    <xf numFmtId="1" fontId="41" fillId="0" borderId="14" xfId="0" applyNumberFormat="1" applyFont="1" applyFill="1" applyBorder="1" applyAlignment="1">
      <alignment horizontal="right"/>
    </xf>
    <xf numFmtId="169" fontId="41" fillId="0" borderId="10" xfId="0" applyNumberFormat="1" applyFont="1" applyBorder="1" applyAlignment="1">
      <alignment horizontal="right"/>
    </xf>
    <xf numFmtId="169" fontId="41" fillId="0" borderId="11" xfId="0" applyNumberFormat="1" applyFont="1" applyBorder="1" applyAlignment="1">
      <alignment horizontal="right"/>
    </xf>
    <xf numFmtId="169" fontId="41" fillId="0" borderId="10" xfId="0" applyNumberFormat="1" applyFont="1" applyBorder="1" applyAlignment="1"/>
    <xf numFmtId="1" fontId="41" fillId="0" borderId="13" xfId="0" applyNumberFormat="1" applyFont="1" applyBorder="1" applyAlignment="1"/>
    <xf numFmtId="1" fontId="41" fillId="0" borderId="14" xfId="0" applyNumberFormat="1" applyFont="1" applyBorder="1" applyAlignment="1"/>
    <xf numFmtId="1" fontId="41" fillId="0" borderId="11" xfId="0" applyNumberFormat="1" applyFont="1" applyBorder="1" applyAlignment="1"/>
    <xf numFmtId="0" fontId="40" fillId="6" borderId="12" xfId="0" applyFont="1" applyFill="1" applyBorder="1" applyAlignment="1">
      <alignment horizontal="center"/>
    </xf>
    <xf numFmtId="0" fontId="37" fillId="6" borderId="0" xfId="0" applyFont="1" applyFill="1"/>
    <xf numFmtId="3" fontId="37" fillId="6" borderId="0" xfId="0" applyNumberFormat="1" applyFont="1" applyFill="1"/>
    <xf numFmtId="169" fontId="37" fillId="6" borderId="0" xfId="0" applyNumberFormat="1" applyFont="1" applyFill="1"/>
    <xf numFmtId="1" fontId="37" fillId="6" borderId="0" xfId="0" applyNumberFormat="1" applyFont="1" applyFill="1"/>
    <xf numFmtId="1" fontId="37" fillId="7" borderId="0" xfId="0" applyNumberFormat="1" applyFont="1" applyFill="1"/>
    <xf numFmtId="0" fontId="37" fillId="7" borderId="15" xfId="0" applyFont="1" applyFill="1" applyBorder="1"/>
    <xf numFmtId="1" fontId="37" fillId="7" borderId="16" xfId="0" applyNumberFormat="1" applyFont="1" applyFill="1" applyBorder="1"/>
    <xf numFmtId="1" fontId="41" fillId="6" borderId="13" xfId="0" applyNumberFormat="1" applyFont="1" applyFill="1" applyBorder="1" applyAlignment="1">
      <alignment horizontal="right"/>
    </xf>
    <xf numFmtId="1" fontId="41" fillId="7" borderId="14" xfId="0" applyNumberFormat="1" applyFont="1" applyFill="1" applyBorder="1" applyAlignment="1">
      <alignment horizontal="right"/>
    </xf>
    <xf numFmtId="3" fontId="12" fillId="0" borderId="0" xfId="34" applyNumberFormat="1" applyFont="1" applyAlignment="1" applyProtection="1"/>
    <xf numFmtId="3" fontId="10" fillId="0" borderId="0" xfId="34" applyNumberFormat="1" applyAlignment="1" applyProtection="1"/>
    <xf numFmtId="1" fontId="41" fillId="0" borderId="0" xfId="0" applyNumberFormat="1" applyFont="1" applyAlignment="1">
      <alignment horizontal="center"/>
    </xf>
    <xf numFmtId="9" fontId="37" fillId="0" borderId="0" xfId="0" applyNumberFormat="1" applyFont="1"/>
    <xf numFmtId="1" fontId="3" fillId="5" borderId="0" xfId="0" applyNumberFormat="1" applyFont="1" applyFill="1" applyBorder="1" applyAlignment="1">
      <alignment horizontal="left"/>
    </xf>
    <xf numFmtId="169" fontId="31" fillId="2" borderId="0" xfId="0" applyNumberFormat="1" applyFont="1" applyFill="1"/>
    <xf numFmtId="0" fontId="0" fillId="0" borderId="0" xfId="0" applyFont="1"/>
    <xf numFmtId="2" fontId="0" fillId="0" borderId="2" xfId="0" applyNumberFormat="1" applyBorder="1"/>
    <xf numFmtId="3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right"/>
    </xf>
    <xf numFmtId="2" fontId="0" fillId="0" borderId="2" xfId="0" quotePrefix="1" applyNumberFormat="1" applyBorder="1" applyAlignment="1">
      <alignment horizontal="right"/>
    </xf>
    <xf numFmtId="2" fontId="0" fillId="0" borderId="0" xfId="0" applyNumberFormat="1" applyBorder="1"/>
    <xf numFmtId="3" fontId="0" fillId="0" borderId="2" xfId="0" applyNumberFormat="1" applyBorder="1"/>
    <xf numFmtId="3" fontId="0" fillId="0" borderId="3" xfId="0" applyNumberFormat="1" applyBorder="1"/>
    <xf numFmtId="3" fontId="0" fillId="0" borderId="4" xfId="0" applyNumberFormat="1" applyBorder="1"/>
    <xf numFmtId="0" fontId="6" fillId="0" borderId="0" xfId="0" applyFont="1"/>
    <xf numFmtId="3" fontId="6" fillId="0" borderId="0" xfId="0" applyNumberFormat="1" applyFont="1"/>
    <xf numFmtId="1" fontId="6" fillId="0" borderId="0" xfId="0" applyNumberFormat="1" applyFont="1"/>
    <xf numFmtId="0" fontId="0" fillId="0" borderId="0" xfId="0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0" fontId="16" fillId="4" borderId="25" xfId="0" applyFont="1" applyFill="1" applyBorder="1"/>
    <xf numFmtId="0" fontId="16" fillId="4" borderId="0" xfId="0" applyFont="1" applyFill="1" applyBorder="1"/>
  </cellXfs>
  <cellStyles count="43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Good" xfId="29"/>
    <cellStyle name="Heading 1" xfId="30"/>
    <cellStyle name="Heading 2" xfId="31"/>
    <cellStyle name="Heading 3" xfId="32"/>
    <cellStyle name="Heading 4" xfId="33"/>
    <cellStyle name="Hyperlink" xfId="34" builtinId="8"/>
    <cellStyle name="Input" xfId="35"/>
    <cellStyle name="Linked Cell" xfId="36"/>
    <cellStyle name="Neutral" xfId="37"/>
    <cellStyle name="Normal" xfId="0" builtinId="0"/>
    <cellStyle name="Note" xfId="38"/>
    <cellStyle name="Output" xfId="39"/>
    <cellStyle name="Title" xfId="40"/>
    <cellStyle name="Total" xfId="41"/>
    <cellStyle name="Warning Text" xfId="42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North America</a:t>
            </a:r>
          </a:p>
        </c:rich>
      </c:tx>
      <c:layout>
        <c:manualLayout>
          <c:xMode val="edge"/>
          <c:yMode val="edge"/>
          <c:x val="0.396135646087717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6280193236715"/>
          <c:y val="0.128"/>
          <c:w val="0.801932367149758"/>
          <c:h val="0.704"/>
        </c:manualLayout>
      </c:layout>
      <c:areaChart>
        <c:grouping val="stacked"/>
        <c:ser>
          <c:idx val="0"/>
          <c:order val="0"/>
          <c:tx>
            <c:strRef>
              <c:f>'N America'!$A$55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'N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'N America'!$B$55:$EV$55</c:f>
              <c:numCache>
                <c:formatCode>#,##0</c:formatCode>
                <c:ptCount val="151"/>
                <c:pt idx="0">
                  <c:v>172.0606647662326</c:v>
                </c:pt>
                <c:pt idx="1">
                  <c:v>175.3116155249488</c:v>
                </c:pt>
                <c:pt idx="2">
                  <c:v>179.0466288932341</c:v>
                </c:pt>
                <c:pt idx="3">
                  <c:v>183.1549386380111</c:v>
                </c:pt>
                <c:pt idx="4">
                  <c:v>187.3587870451956</c:v>
                </c:pt>
                <c:pt idx="5">
                  <c:v>191.6284855424645</c:v>
                </c:pt>
                <c:pt idx="6">
                  <c:v>195.6998293154613</c:v>
                </c:pt>
                <c:pt idx="7">
                  <c:v>199.8586058233265</c:v>
                </c:pt>
                <c:pt idx="8">
                  <c:v>204.0418291565909</c:v>
                </c:pt>
                <c:pt idx="9">
                  <c:v>208.3146861128961</c:v>
                </c:pt>
                <c:pt idx="10">
                  <c:v>212.6791094552381</c:v>
                </c:pt>
                <c:pt idx="11">
                  <c:v>213.786243028542</c:v>
                </c:pt>
                <c:pt idx="12">
                  <c:v>215.7303955766554</c:v>
                </c:pt>
                <c:pt idx="13">
                  <c:v>217.9642534770986</c:v>
                </c:pt>
                <c:pt idx="14">
                  <c:v>219.9088370361858</c:v>
                </c:pt>
                <c:pt idx="15">
                  <c:v>221.8767614989813</c:v>
                </c:pt>
                <c:pt idx="16">
                  <c:v>226.3092958263923</c:v>
                </c:pt>
                <c:pt idx="17">
                  <c:v>225.6810817152278</c:v>
                </c:pt>
                <c:pt idx="18">
                  <c:v>227.6407291737617</c:v>
                </c:pt>
                <c:pt idx="19">
                  <c:v>229.782423577203</c:v>
                </c:pt>
                <c:pt idx="20">
                  <c:v>232.6511820415796</c:v>
                </c:pt>
                <c:pt idx="21">
                  <c:v>232.4041738818632</c:v>
                </c:pt>
                <c:pt idx="22">
                  <c:v>232.3687373944101</c:v>
                </c:pt>
                <c:pt idx="23">
                  <c:v>232.3473140325</c:v>
                </c:pt>
                <c:pt idx="24">
                  <c:v>232.3059795774301</c:v>
                </c:pt>
                <c:pt idx="25">
                  <c:v>232.2190240208612</c:v>
                </c:pt>
                <c:pt idx="26">
                  <c:v>232.1194524526251</c:v>
                </c:pt>
                <c:pt idx="27">
                  <c:v>232.0133544689506</c:v>
                </c:pt>
                <c:pt idx="28">
                  <c:v>231.9217305377824</c:v>
                </c:pt>
                <c:pt idx="29">
                  <c:v>231.861477275567</c:v>
                </c:pt>
                <c:pt idx="30">
                  <c:v>231.4405244210484</c:v>
                </c:pt>
                <c:pt idx="31">
                  <c:v>228.7879016093011</c:v>
                </c:pt>
                <c:pt idx="32">
                  <c:v>226.0982200373432</c:v>
                </c:pt>
                <c:pt idx="33">
                  <c:v>223.4517601496384</c:v>
                </c:pt>
                <c:pt idx="34">
                  <c:v>220.8282304068278</c:v>
                </c:pt>
                <c:pt idx="35">
                  <c:v>218.1947891417057</c:v>
                </c:pt>
                <c:pt idx="36">
                  <c:v>215.4185069781673</c:v>
                </c:pt>
                <c:pt idx="37">
                  <c:v>212.6840425070196</c:v>
                </c:pt>
                <c:pt idx="38">
                  <c:v>209.9911682625926</c:v>
                </c:pt>
                <c:pt idx="39">
                  <c:v>207.3197304356685</c:v>
                </c:pt>
                <c:pt idx="40">
                  <c:v>204.6764244814177</c:v>
                </c:pt>
                <c:pt idx="41">
                  <c:v>201.3043751808049</c:v>
                </c:pt>
                <c:pt idx="42">
                  <c:v>197.9699232381035</c:v>
                </c:pt>
                <c:pt idx="43">
                  <c:v>194.6856995990478</c:v>
                </c:pt>
                <c:pt idx="44">
                  <c:v>191.4487931847632</c:v>
                </c:pt>
                <c:pt idx="45">
                  <c:v>188.2749805032165</c:v>
                </c:pt>
                <c:pt idx="46">
                  <c:v>183.6015531202846</c:v>
                </c:pt>
                <c:pt idx="47">
                  <c:v>179.0777523146047</c:v>
                </c:pt>
                <c:pt idx="48">
                  <c:v>174.69327025788</c:v>
                </c:pt>
                <c:pt idx="49">
                  <c:v>170.4331580335044</c:v>
                </c:pt>
                <c:pt idx="50">
                  <c:v>166.3455709426039</c:v>
                </c:pt>
                <c:pt idx="51">
                  <c:v>163.8258333228497</c:v>
                </c:pt>
                <c:pt idx="52">
                  <c:v>161.4604884449933</c:v>
                </c:pt>
                <c:pt idx="53">
                  <c:v>159.2962715386804</c:v>
                </c:pt>
                <c:pt idx="54">
                  <c:v>157.2197591359588</c:v>
                </c:pt>
                <c:pt idx="55">
                  <c:v>155.1340447882887</c:v>
                </c:pt>
                <c:pt idx="56">
                  <c:v>154.0070035254726</c:v>
                </c:pt>
                <c:pt idx="57">
                  <c:v>153.544071284992</c:v>
                </c:pt>
                <c:pt idx="58">
                  <c:v>152.7267199679214</c:v>
                </c:pt>
                <c:pt idx="59">
                  <c:v>151.7642339255389</c:v>
                </c:pt>
                <c:pt idx="60">
                  <c:v>150.7377749853854</c:v>
                </c:pt>
                <c:pt idx="61">
                  <c:v>149.7404611010265</c:v>
                </c:pt>
                <c:pt idx="62">
                  <c:v>148.6249234372858</c:v>
                </c:pt>
                <c:pt idx="63">
                  <c:v>147.6770594348421</c:v>
                </c:pt>
                <c:pt idx="64">
                  <c:v>146.6786075765885</c:v>
                </c:pt>
                <c:pt idx="65">
                  <c:v>145.2137100158164</c:v>
                </c:pt>
                <c:pt idx="66">
                  <c:v>143.4518679130394</c:v>
                </c:pt>
                <c:pt idx="67">
                  <c:v>141.8134056912575</c:v>
                </c:pt>
                <c:pt idx="68">
                  <c:v>140.276533109201</c:v>
                </c:pt>
                <c:pt idx="69">
                  <c:v>138.964660842457</c:v>
                </c:pt>
                <c:pt idx="70">
                  <c:v>137.8661010302044</c:v>
                </c:pt>
                <c:pt idx="71">
                  <c:v>136.6666057174942</c:v>
                </c:pt>
                <c:pt idx="72">
                  <c:v>135.324568915488</c:v>
                </c:pt>
                <c:pt idx="73">
                  <c:v>133.8928147238969</c:v>
                </c:pt>
                <c:pt idx="74">
                  <c:v>132.5815208514906</c:v>
                </c:pt>
                <c:pt idx="75">
                  <c:v>131.3217492000445</c:v>
                </c:pt>
                <c:pt idx="76">
                  <c:v>130.0312870837438</c:v>
                </c:pt>
                <c:pt idx="77">
                  <c:v>128.8225296919242</c:v>
                </c:pt>
                <c:pt idx="78">
                  <c:v>127.6471823060486</c:v>
                </c:pt>
                <c:pt idx="79">
                  <c:v>126.4704440183343</c:v>
                </c:pt>
                <c:pt idx="80">
                  <c:v>125.2862874113351</c:v>
                </c:pt>
                <c:pt idx="81">
                  <c:v>124.2815220142286</c:v>
                </c:pt>
                <c:pt idx="82">
                  <c:v>123.2067062969058</c:v>
                </c:pt>
                <c:pt idx="83">
                  <c:v>122.1196044332833</c:v>
                </c:pt>
                <c:pt idx="84">
                  <c:v>121.0110099295302</c:v>
                </c:pt>
                <c:pt idx="85">
                  <c:v>119.9041225415211</c:v>
                </c:pt>
                <c:pt idx="86">
                  <c:v>118.9644225777572</c:v>
                </c:pt>
                <c:pt idx="87">
                  <c:v>118.0515944449605</c:v>
                </c:pt>
                <c:pt idx="88">
                  <c:v>117.1761290309184</c:v>
                </c:pt>
                <c:pt idx="89">
                  <c:v>116.3247043968949</c:v>
                </c:pt>
                <c:pt idx="90">
                  <c:v>115.4793137424107</c:v>
                </c:pt>
                <c:pt idx="91">
                  <c:v>113.4639792838355</c:v>
                </c:pt>
                <c:pt idx="92">
                  <c:v>111.526026089179</c:v>
                </c:pt>
                <c:pt idx="93">
                  <c:v>109.6093646724888</c:v>
                </c:pt>
                <c:pt idx="94">
                  <c:v>107.7404735883127</c:v>
                </c:pt>
                <c:pt idx="95">
                  <c:v>106.0898194517676</c:v>
                </c:pt>
                <c:pt idx="96">
                  <c:v>104.3961526657039</c:v>
                </c:pt>
                <c:pt idx="97">
                  <c:v>102.6454014319084</c:v>
                </c:pt>
                <c:pt idx="98">
                  <c:v>100.7832252138293</c:v>
                </c:pt>
                <c:pt idx="99">
                  <c:v>98.80647390139097</c:v>
                </c:pt>
                <c:pt idx="100">
                  <c:v>97.47369637831518</c:v>
                </c:pt>
                <c:pt idx="101">
                  <c:v>95.02376844091268</c:v>
                </c:pt>
                <c:pt idx="102">
                  <c:v>92.03896437428548</c:v>
                </c:pt>
                <c:pt idx="103">
                  <c:v>88.3322473763386</c:v>
                </c:pt>
                <c:pt idx="104">
                  <c:v>86.39911371796975</c:v>
                </c:pt>
                <c:pt idx="105">
                  <c:v>84.60287930556193</c:v>
                </c:pt>
                <c:pt idx="106">
                  <c:v>82.03564301548602</c:v>
                </c:pt>
                <c:pt idx="107">
                  <c:v>79.5072160812956</c:v>
                </c:pt>
                <c:pt idx="108">
                  <c:v>77.92211209320489</c:v>
                </c:pt>
                <c:pt idx="109">
                  <c:v>74.7450256659245</c:v>
                </c:pt>
                <c:pt idx="110">
                  <c:v>72.5966862417734</c:v>
                </c:pt>
                <c:pt idx="111">
                  <c:v>69.27362319651351</c:v>
                </c:pt>
                <c:pt idx="112">
                  <c:v>66.5819141943216</c:v>
                </c:pt>
                <c:pt idx="113">
                  <c:v>64.08374798261367</c:v>
                </c:pt>
                <c:pt idx="114">
                  <c:v>60.78591993084685</c:v>
                </c:pt>
                <c:pt idx="115">
                  <c:v>57.86353908956004</c:v>
                </c:pt>
                <c:pt idx="116">
                  <c:v>55.93593467019107</c:v>
                </c:pt>
                <c:pt idx="117">
                  <c:v>53.62671668316851</c:v>
                </c:pt>
                <c:pt idx="118">
                  <c:v>52.04673109341287</c:v>
                </c:pt>
                <c:pt idx="119">
                  <c:v>50.3402897148552</c:v>
                </c:pt>
                <c:pt idx="120">
                  <c:v>48.49602382528384</c:v>
                </c:pt>
                <c:pt idx="121">
                  <c:v>46.39103555685517</c:v>
                </c:pt>
                <c:pt idx="122">
                  <c:v>45.20702128297206</c:v>
                </c:pt>
                <c:pt idx="123">
                  <c:v>42.79898901448791</c:v>
                </c:pt>
                <c:pt idx="124">
                  <c:v>42.75466551892446</c:v>
                </c:pt>
                <c:pt idx="125">
                  <c:v>44.75060724137158</c:v>
                </c:pt>
                <c:pt idx="126">
                  <c:v>46.96407512461558</c:v>
                </c:pt>
                <c:pt idx="127">
                  <c:v>49.40104236657234</c:v>
                </c:pt>
                <c:pt idx="128">
                  <c:v>52.96799446017141</c:v>
                </c:pt>
                <c:pt idx="129">
                  <c:v>57.99251342040654</c:v>
                </c:pt>
                <c:pt idx="130">
                  <c:v>64.4310524662389</c:v>
                </c:pt>
                <c:pt idx="131">
                  <c:v>64.49287557141854</c:v>
                </c:pt>
                <c:pt idx="132">
                  <c:v>67.70180870655416</c:v>
                </c:pt>
                <c:pt idx="133">
                  <c:v>66.68511578868488</c:v>
                </c:pt>
                <c:pt idx="134">
                  <c:v>66.25804343697314</c:v>
                </c:pt>
                <c:pt idx="135">
                  <c:v>64.7175045603936</c:v>
                </c:pt>
                <c:pt idx="136">
                  <c:v>63.29225220418724</c:v>
                </c:pt>
                <c:pt idx="137">
                  <c:v>61.87689178228364</c:v>
                </c:pt>
                <c:pt idx="138">
                  <c:v>63.55209332725644</c:v>
                </c:pt>
                <c:pt idx="139">
                  <c:v>65.28266534001777</c:v>
                </c:pt>
                <c:pt idx="140">
                  <c:v>47.3044106009019</c:v>
                </c:pt>
                <c:pt idx="141">
                  <c:v>49.04228809293577</c:v>
                </c:pt>
                <c:pt idx="142">
                  <c:v>50.8200910626996</c:v>
                </c:pt>
                <c:pt idx="143">
                  <c:v>45.74379284645375</c:v>
                </c:pt>
                <c:pt idx="144">
                  <c:v>45.27679401279189</c:v>
                </c:pt>
                <c:pt idx="145">
                  <c:v>48.56723890722766</c:v>
                </c:pt>
                <c:pt idx="146">
                  <c:v>48.67613911217285</c:v>
                </c:pt>
                <c:pt idx="147">
                  <c:v>40.20875912489391</c:v>
                </c:pt>
                <c:pt idx="148">
                  <c:v>37.94378712978622</c:v>
                </c:pt>
                <c:pt idx="149">
                  <c:v>39.58447763545846</c:v>
                </c:pt>
                <c:pt idx="150">
                  <c:v>40.80573336664695</c:v>
                </c:pt>
              </c:numCache>
            </c:numRef>
          </c:val>
        </c:ser>
        <c:ser>
          <c:idx val="4"/>
          <c:order val="1"/>
          <c:tx>
            <c:strRef>
              <c:f>'N America'!$A$59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'N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'N America'!$B$59:$EV$59</c:f>
              <c:numCache>
                <c:formatCode>#,##0</c:formatCode>
                <c:ptCount val="151"/>
                <c:pt idx="0">
                  <c:v>10.46280176649492</c:v>
                </c:pt>
                <c:pt idx="1">
                  <c:v>10.71576740718147</c:v>
                </c:pt>
                <c:pt idx="2">
                  <c:v>10.97568549002313</c:v>
                </c:pt>
                <c:pt idx="3">
                  <c:v>11.24276533709664</c:v>
                </c:pt>
                <c:pt idx="4">
                  <c:v>11.51722310566152</c:v>
                </c:pt>
                <c:pt idx="5">
                  <c:v>11.79928202692369</c:v>
                </c:pt>
                <c:pt idx="6">
                  <c:v>12.07037208856436</c:v>
                </c:pt>
                <c:pt idx="7">
                  <c:v>12.34872904958329</c:v>
                </c:pt>
                <c:pt idx="8">
                  <c:v>12.63457314346277</c:v>
                </c:pt>
                <c:pt idx="9">
                  <c:v>12.92813198954393</c:v>
                </c:pt>
                <c:pt idx="10">
                  <c:v>13.229640859432</c:v>
                </c:pt>
                <c:pt idx="11">
                  <c:v>13.4004905385558</c:v>
                </c:pt>
                <c:pt idx="12">
                  <c:v>13.57433277362213</c:v>
                </c:pt>
                <c:pt idx="13">
                  <c:v>13.7512342687029</c:v>
                </c:pt>
                <c:pt idx="14">
                  <c:v>13.93126341630488</c:v>
                </c:pt>
                <c:pt idx="15">
                  <c:v>14.11449034239179</c:v>
                </c:pt>
                <c:pt idx="16">
                  <c:v>14.29682140480813</c:v>
                </c:pt>
                <c:pt idx="17">
                  <c:v>14.48241961042848</c:v>
                </c:pt>
                <c:pt idx="18">
                  <c:v>14.67135952047439</c:v>
                </c:pt>
                <c:pt idx="19">
                  <c:v>14.8637176094942</c:v>
                </c:pt>
                <c:pt idx="20">
                  <c:v>15.05957231670023</c:v>
                </c:pt>
                <c:pt idx="21">
                  <c:v>15.22760798289278</c:v>
                </c:pt>
                <c:pt idx="22">
                  <c:v>15.20357864920482</c:v>
                </c:pt>
                <c:pt idx="23">
                  <c:v>15.60734650723355</c:v>
                </c:pt>
                <c:pt idx="24">
                  <c:v>15.72772391224459</c:v>
                </c:pt>
                <c:pt idx="25">
                  <c:v>15.64602868107664</c:v>
                </c:pt>
                <c:pt idx="26">
                  <c:v>15.38250772465194</c:v>
                </c:pt>
                <c:pt idx="27">
                  <c:v>15.66885170661482</c:v>
                </c:pt>
                <c:pt idx="28">
                  <c:v>15.52970959285558</c:v>
                </c:pt>
                <c:pt idx="29">
                  <c:v>15.94051153581875</c:v>
                </c:pt>
                <c:pt idx="30">
                  <c:v>16.53832439383681</c:v>
                </c:pt>
                <c:pt idx="31">
                  <c:v>17.46391501142862</c:v>
                </c:pt>
                <c:pt idx="32">
                  <c:v>17.97404008602726</c:v>
                </c:pt>
                <c:pt idx="33">
                  <c:v>18.25450836650735</c:v>
                </c:pt>
                <c:pt idx="34">
                  <c:v>18.94024289859503</c:v>
                </c:pt>
                <c:pt idx="35">
                  <c:v>18.83420789846316</c:v>
                </c:pt>
                <c:pt idx="36">
                  <c:v>19.12389372162266</c:v>
                </c:pt>
                <c:pt idx="37">
                  <c:v>19.51854617300911</c:v>
                </c:pt>
                <c:pt idx="38">
                  <c:v>20.12013350410492</c:v>
                </c:pt>
                <c:pt idx="39">
                  <c:v>20.36358979545129</c:v>
                </c:pt>
                <c:pt idx="40">
                  <c:v>20.96432424672284</c:v>
                </c:pt>
                <c:pt idx="41">
                  <c:v>21.2403414552548</c:v>
                </c:pt>
                <c:pt idx="42">
                  <c:v>21.34539631691449</c:v>
                </c:pt>
                <c:pt idx="43">
                  <c:v>21.45318062502248</c:v>
                </c:pt>
                <c:pt idx="44">
                  <c:v>21.83414679032283</c:v>
                </c:pt>
                <c:pt idx="45">
                  <c:v>21.92556722786098</c:v>
                </c:pt>
                <c:pt idx="46">
                  <c:v>21.83706718370433</c:v>
                </c:pt>
                <c:pt idx="47">
                  <c:v>22.36826703122784</c:v>
                </c:pt>
                <c:pt idx="48">
                  <c:v>22.58796607516114</c:v>
                </c:pt>
                <c:pt idx="49">
                  <c:v>23.06044004872435</c:v>
                </c:pt>
                <c:pt idx="50">
                  <c:v>23.35435507641444</c:v>
                </c:pt>
                <c:pt idx="51">
                  <c:v>23.79734259534215</c:v>
                </c:pt>
                <c:pt idx="52">
                  <c:v>24.14921268394568</c:v>
                </c:pt>
                <c:pt idx="53">
                  <c:v>24.21306392992187</c:v>
                </c:pt>
                <c:pt idx="54">
                  <c:v>24.29062936288117</c:v>
                </c:pt>
                <c:pt idx="55">
                  <c:v>24.86091756057349</c:v>
                </c:pt>
                <c:pt idx="56">
                  <c:v>25.49530483140273</c:v>
                </c:pt>
                <c:pt idx="57">
                  <c:v>25.79517492216732</c:v>
                </c:pt>
                <c:pt idx="58">
                  <c:v>25.6182045846566</c:v>
                </c:pt>
                <c:pt idx="59">
                  <c:v>26.17422079121999</c:v>
                </c:pt>
                <c:pt idx="60">
                  <c:v>26.70316919293558</c:v>
                </c:pt>
                <c:pt idx="61">
                  <c:v>27.008452605574</c:v>
                </c:pt>
                <c:pt idx="62">
                  <c:v>27.00509505913099</c:v>
                </c:pt>
                <c:pt idx="63">
                  <c:v>26.38204405362221</c:v>
                </c:pt>
                <c:pt idx="64">
                  <c:v>26.52566598593601</c:v>
                </c:pt>
                <c:pt idx="65">
                  <c:v>25.81010526021061</c:v>
                </c:pt>
                <c:pt idx="66">
                  <c:v>26.80834860327719</c:v>
                </c:pt>
                <c:pt idx="67">
                  <c:v>26.67698454188696</c:v>
                </c:pt>
                <c:pt idx="68">
                  <c:v>26.11783281412449</c:v>
                </c:pt>
                <c:pt idx="69">
                  <c:v>25.7857656104689</c:v>
                </c:pt>
                <c:pt idx="70">
                  <c:v>26.6314950232181</c:v>
                </c:pt>
                <c:pt idx="71">
                  <c:v>26.15825801888485</c:v>
                </c:pt>
                <c:pt idx="72">
                  <c:v>26.6774556185773</c:v>
                </c:pt>
                <c:pt idx="73">
                  <c:v>28.16705795412654</c:v>
                </c:pt>
                <c:pt idx="74">
                  <c:v>29.04014945590631</c:v>
                </c:pt>
                <c:pt idx="75">
                  <c:v>29.69066662070976</c:v>
                </c:pt>
                <c:pt idx="76">
                  <c:v>30.18117516251996</c:v>
                </c:pt>
                <c:pt idx="77">
                  <c:v>31.39966917457808</c:v>
                </c:pt>
                <c:pt idx="78">
                  <c:v>31.0449547262064</c:v>
                </c:pt>
                <c:pt idx="79">
                  <c:v>31.56933841343537</c:v>
                </c:pt>
                <c:pt idx="80">
                  <c:v>31.99603206820458</c:v>
                </c:pt>
                <c:pt idx="81">
                  <c:v>32.02435420076736</c:v>
                </c:pt>
                <c:pt idx="82">
                  <c:v>33.4051311795867</c:v>
                </c:pt>
                <c:pt idx="83">
                  <c:v>31.32687497104742</c:v>
                </c:pt>
                <c:pt idx="84">
                  <c:v>31.3536067070543</c:v>
                </c:pt>
                <c:pt idx="85">
                  <c:v>34.39487098230502</c:v>
                </c:pt>
                <c:pt idx="86">
                  <c:v>34.6622869306856</c:v>
                </c:pt>
                <c:pt idx="87">
                  <c:v>36.265039375558</c:v>
                </c:pt>
                <c:pt idx="88">
                  <c:v>36.87492637993206</c:v>
                </c:pt>
                <c:pt idx="89">
                  <c:v>37.39148991483165</c:v>
                </c:pt>
                <c:pt idx="90">
                  <c:v>37.63788594301189</c:v>
                </c:pt>
                <c:pt idx="91">
                  <c:v>38.03167453152305</c:v>
                </c:pt>
                <c:pt idx="92">
                  <c:v>38.55415319675942</c:v>
                </c:pt>
                <c:pt idx="93">
                  <c:v>38.70205604190482</c:v>
                </c:pt>
                <c:pt idx="94">
                  <c:v>38.43839995263914</c:v>
                </c:pt>
                <c:pt idx="95">
                  <c:v>38.06475091883261</c:v>
                </c:pt>
                <c:pt idx="96">
                  <c:v>37.59424495590614</c:v>
                </c:pt>
                <c:pt idx="97">
                  <c:v>36.98213317374436</c:v>
                </c:pt>
                <c:pt idx="98">
                  <c:v>36.26314299588224</c:v>
                </c:pt>
                <c:pt idx="99">
                  <c:v>35.6754566436017</c:v>
                </c:pt>
                <c:pt idx="100">
                  <c:v>38.78501668825052</c:v>
                </c:pt>
                <c:pt idx="101">
                  <c:v>39.76505799470728</c:v>
                </c:pt>
                <c:pt idx="102">
                  <c:v>39.65042300848144</c:v>
                </c:pt>
                <c:pt idx="103">
                  <c:v>39.92691710895908</c:v>
                </c:pt>
                <c:pt idx="104">
                  <c:v>39.92327232414415</c:v>
                </c:pt>
                <c:pt idx="105">
                  <c:v>43.42247468527612</c:v>
                </c:pt>
                <c:pt idx="106">
                  <c:v>45.36985474311228</c:v>
                </c:pt>
                <c:pt idx="107">
                  <c:v>42.99025675344898</c:v>
                </c:pt>
                <c:pt idx="108">
                  <c:v>43.1936764685393</c:v>
                </c:pt>
                <c:pt idx="109">
                  <c:v>47.07888850886893</c:v>
                </c:pt>
                <c:pt idx="110">
                  <c:v>46.49193981004197</c:v>
                </c:pt>
                <c:pt idx="111">
                  <c:v>47.51988261988181</c:v>
                </c:pt>
                <c:pt idx="112">
                  <c:v>49.12947901025411</c:v>
                </c:pt>
                <c:pt idx="113">
                  <c:v>51.63769518738942</c:v>
                </c:pt>
                <c:pt idx="114">
                  <c:v>54.38526823915994</c:v>
                </c:pt>
                <c:pt idx="115">
                  <c:v>55.52940407051458</c:v>
                </c:pt>
                <c:pt idx="116">
                  <c:v>58.73159763360541</c:v>
                </c:pt>
                <c:pt idx="117">
                  <c:v>60.38767696380107</c:v>
                </c:pt>
                <c:pt idx="118">
                  <c:v>67.6938538632423</c:v>
                </c:pt>
                <c:pt idx="119">
                  <c:v>71.42182150552173</c:v>
                </c:pt>
                <c:pt idx="120">
                  <c:v>76.84176943992233</c:v>
                </c:pt>
                <c:pt idx="121">
                  <c:v>78.15513025935964</c:v>
                </c:pt>
                <c:pt idx="122">
                  <c:v>81.85258489030528</c:v>
                </c:pt>
                <c:pt idx="123">
                  <c:v>85.87890378667164</c:v>
                </c:pt>
                <c:pt idx="124">
                  <c:v>85.51341999733432</c:v>
                </c:pt>
                <c:pt idx="125">
                  <c:v>75.64939401620254</c:v>
                </c:pt>
                <c:pt idx="126">
                  <c:v>84.14574410031271</c:v>
                </c:pt>
                <c:pt idx="127">
                  <c:v>87.77986589148176</c:v>
                </c:pt>
                <c:pt idx="128">
                  <c:v>96.85919969915113</c:v>
                </c:pt>
                <c:pt idx="129">
                  <c:v>98.2493792762472</c:v>
                </c:pt>
                <c:pt idx="130">
                  <c:v>110.2158200080715</c:v>
                </c:pt>
                <c:pt idx="131">
                  <c:v>108.0329819727029</c:v>
                </c:pt>
                <c:pt idx="132">
                  <c:v>103.5119258154877</c:v>
                </c:pt>
                <c:pt idx="133">
                  <c:v>115.3729113480417</c:v>
                </c:pt>
                <c:pt idx="134">
                  <c:v>115.4403782611765</c:v>
                </c:pt>
                <c:pt idx="135">
                  <c:v>115.6626643607446</c:v>
                </c:pt>
                <c:pt idx="136">
                  <c:v>115.1952564904393</c:v>
                </c:pt>
                <c:pt idx="137">
                  <c:v>115.3075928074758</c:v>
                </c:pt>
                <c:pt idx="138">
                  <c:v>116.5171525499181</c:v>
                </c:pt>
                <c:pt idx="139">
                  <c:v>112.974346849933</c:v>
                </c:pt>
                <c:pt idx="140">
                  <c:v>104.0850214570365</c:v>
                </c:pt>
                <c:pt idx="141">
                  <c:v>103.9370497313626</c:v>
                </c:pt>
                <c:pt idx="142">
                  <c:v>106.5157220528667</c:v>
                </c:pt>
                <c:pt idx="143">
                  <c:v>107.9272926188235</c:v>
                </c:pt>
                <c:pt idx="144">
                  <c:v>115.1661297628146</c:v>
                </c:pt>
                <c:pt idx="145">
                  <c:v>120.2341656925838</c:v>
                </c:pt>
                <c:pt idx="146">
                  <c:v>121.8268822142666</c:v>
                </c:pt>
                <c:pt idx="147">
                  <c:v>124.9995231538645</c:v>
                </c:pt>
                <c:pt idx="148">
                  <c:v>116.9020677491884</c:v>
                </c:pt>
                <c:pt idx="149">
                  <c:v>117.7901629665525</c:v>
                </c:pt>
                <c:pt idx="150">
                  <c:v>118.6044977455398</c:v>
                </c:pt>
              </c:numCache>
            </c:numRef>
          </c:val>
        </c:ser>
        <c:axId val="259170296"/>
        <c:axId val="259173944"/>
      </c:areaChart>
      <c:catAx>
        <c:axId val="25917029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173944"/>
        <c:crosses val="autoZero"/>
        <c:auto val="1"/>
        <c:lblAlgn val="ctr"/>
        <c:lblOffset val="100"/>
        <c:tickLblSkip val="25"/>
        <c:tickMarkSkip val="25"/>
      </c:catAx>
      <c:valAx>
        <c:axId val="259173944"/>
        <c:scaling>
          <c:orientation val="minMax"/>
          <c:max val="250.0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170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Latin America</a:t>
            </a:r>
          </a:p>
        </c:rich>
      </c:tx>
      <c:layout>
        <c:manualLayout>
          <c:xMode val="edge"/>
          <c:yMode val="edge"/>
          <c:x val="0.37378640776699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6796116504854"/>
          <c:y val="0.136"/>
          <c:w val="0.800970873786408"/>
          <c:h val="0.696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America'!$B$536:$EV$536</c:f>
              <c:numCache>
                <c:formatCode>0</c:formatCode>
                <c:ptCount val="151"/>
                <c:pt idx="0">
                  <c:v>15.5613828437497</c:v>
                </c:pt>
                <c:pt idx="1">
                  <c:v>15.65831485512813</c:v>
                </c:pt>
                <c:pt idx="2">
                  <c:v>15.86339713498286</c:v>
                </c:pt>
                <c:pt idx="3">
                  <c:v>16.07815372969742</c:v>
                </c:pt>
                <c:pt idx="4">
                  <c:v>16.29533051950882</c:v>
                </c:pt>
                <c:pt idx="5">
                  <c:v>16.51352763300227</c:v>
                </c:pt>
                <c:pt idx="6">
                  <c:v>16.81826508243882</c:v>
                </c:pt>
                <c:pt idx="7">
                  <c:v>17.01961188662147</c:v>
                </c:pt>
                <c:pt idx="8">
                  <c:v>17.21907799678754</c:v>
                </c:pt>
                <c:pt idx="9">
                  <c:v>17.42935060338977</c:v>
                </c:pt>
                <c:pt idx="10">
                  <c:v>17.65374070344401</c:v>
                </c:pt>
                <c:pt idx="11">
                  <c:v>17.88188224122913</c:v>
                </c:pt>
                <c:pt idx="12">
                  <c:v>18.11212983071542</c:v>
                </c:pt>
                <c:pt idx="13">
                  <c:v>18.34590140043654</c:v>
                </c:pt>
                <c:pt idx="14">
                  <c:v>18.57998069960703</c:v>
                </c:pt>
                <c:pt idx="15">
                  <c:v>18.81863746799548</c:v>
                </c:pt>
                <c:pt idx="16">
                  <c:v>19.06366711928591</c:v>
                </c:pt>
                <c:pt idx="17">
                  <c:v>19.30286815877089</c:v>
                </c:pt>
                <c:pt idx="18">
                  <c:v>19.53173137285534</c:v>
                </c:pt>
                <c:pt idx="19">
                  <c:v>19.78947032727576</c:v>
                </c:pt>
                <c:pt idx="20">
                  <c:v>20.06583388055852</c:v>
                </c:pt>
                <c:pt idx="21">
                  <c:v>20.32968292641727</c:v>
                </c:pt>
                <c:pt idx="22">
                  <c:v>20.58969053005843</c:v>
                </c:pt>
                <c:pt idx="23">
                  <c:v>20.8582215255343</c:v>
                </c:pt>
                <c:pt idx="24">
                  <c:v>21.12930966612867</c:v>
                </c:pt>
                <c:pt idx="25">
                  <c:v>21.40647937925641</c:v>
                </c:pt>
                <c:pt idx="26">
                  <c:v>21.72359747708333</c:v>
                </c:pt>
                <c:pt idx="27">
                  <c:v>22.04970281118261</c:v>
                </c:pt>
                <c:pt idx="28">
                  <c:v>22.38206047475677</c:v>
                </c:pt>
                <c:pt idx="29">
                  <c:v>22.70775949308269</c:v>
                </c:pt>
                <c:pt idx="30">
                  <c:v>23.03983519582081</c:v>
                </c:pt>
                <c:pt idx="31">
                  <c:v>23.3755406703658</c:v>
                </c:pt>
                <c:pt idx="32">
                  <c:v>23.74083025118662</c:v>
                </c:pt>
                <c:pt idx="33">
                  <c:v>24.10856946089648</c:v>
                </c:pt>
                <c:pt idx="34">
                  <c:v>24.48107861662787</c:v>
                </c:pt>
                <c:pt idx="35">
                  <c:v>24.85644685403794</c:v>
                </c:pt>
                <c:pt idx="36">
                  <c:v>25.22468167462609</c:v>
                </c:pt>
                <c:pt idx="37">
                  <c:v>25.58606965234042</c:v>
                </c:pt>
                <c:pt idx="38">
                  <c:v>25.96831404108248</c:v>
                </c:pt>
                <c:pt idx="39">
                  <c:v>26.3653093129493</c:v>
                </c:pt>
                <c:pt idx="40">
                  <c:v>26.83827230182484</c:v>
                </c:pt>
                <c:pt idx="41">
                  <c:v>27.24700007149383</c:v>
                </c:pt>
                <c:pt idx="42">
                  <c:v>27.71328600639478</c:v>
                </c:pt>
                <c:pt idx="43">
                  <c:v>28.1798543019745</c:v>
                </c:pt>
                <c:pt idx="44">
                  <c:v>28.6632775906236</c:v>
                </c:pt>
                <c:pt idx="45">
                  <c:v>29.17016917676659</c:v>
                </c:pt>
                <c:pt idx="46">
                  <c:v>29.658772530005</c:v>
                </c:pt>
                <c:pt idx="47">
                  <c:v>30.18299973610496</c:v>
                </c:pt>
                <c:pt idx="48">
                  <c:v>30.74510393236304</c:v>
                </c:pt>
                <c:pt idx="49">
                  <c:v>31.35467763275372</c:v>
                </c:pt>
                <c:pt idx="50">
                  <c:v>32.03288359178596</c:v>
                </c:pt>
                <c:pt idx="51">
                  <c:v>32.63604652640074</c:v>
                </c:pt>
                <c:pt idx="52">
                  <c:v>33.22264622434688</c:v>
                </c:pt>
                <c:pt idx="53">
                  <c:v>33.80503187866003</c:v>
                </c:pt>
                <c:pt idx="54">
                  <c:v>34.3966972491981</c:v>
                </c:pt>
                <c:pt idx="55">
                  <c:v>34.98901168239689</c:v>
                </c:pt>
                <c:pt idx="56">
                  <c:v>35.58360415689777</c:v>
                </c:pt>
                <c:pt idx="57">
                  <c:v>36.22051136275327</c:v>
                </c:pt>
                <c:pt idx="58">
                  <c:v>36.83440875802982</c:v>
                </c:pt>
                <c:pt idx="59">
                  <c:v>37.45401306001741</c:v>
                </c:pt>
                <c:pt idx="60">
                  <c:v>38.09464500009912</c:v>
                </c:pt>
                <c:pt idx="61">
                  <c:v>38.75383982356214</c:v>
                </c:pt>
                <c:pt idx="62">
                  <c:v>39.4303819651928</c:v>
                </c:pt>
                <c:pt idx="63">
                  <c:v>40.11613967050014</c:v>
                </c:pt>
                <c:pt idx="64">
                  <c:v>40.82495320618834</c:v>
                </c:pt>
                <c:pt idx="65">
                  <c:v>41.50795216157314</c:v>
                </c:pt>
                <c:pt idx="66">
                  <c:v>42.19182385048423</c:v>
                </c:pt>
                <c:pt idx="67">
                  <c:v>42.87246525064964</c:v>
                </c:pt>
                <c:pt idx="68">
                  <c:v>43.56780758659243</c:v>
                </c:pt>
                <c:pt idx="69">
                  <c:v>44.2823394457355</c:v>
                </c:pt>
                <c:pt idx="70">
                  <c:v>44.96766759233827</c:v>
                </c:pt>
                <c:pt idx="71">
                  <c:v>45.68935899479226</c:v>
                </c:pt>
                <c:pt idx="72">
                  <c:v>46.45440912794771</c:v>
                </c:pt>
                <c:pt idx="73">
                  <c:v>47.233694459872</c:v>
                </c:pt>
                <c:pt idx="74">
                  <c:v>48.03011015717715</c:v>
                </c:pt>
                <c:pt idx="75">
                  <c:v>48.82686003946017</c:v>
                </c:pt>
                <c:pt idx="76">
                  <c:v>49.6399387303478</c:v>
                </c:pt>
                <c:pt idx="77">
                  <c:v>50.4101524515298</c:v>
                </c:pt>
                <c:pt idx="78">
                  <c:v>51.23577132228062</c:v>
                </c:pt>
                <c:pt idx="79">
                  <c:v>52.03296477295704</c:v>
                </c:pt>
                <c:pt idx="80">
                  <c:v>52.81838541244266</c:v>
                </c:pt>
                <c:pt idx="81">
                  <c:v>53.6261362247459</c:v>
                </c:pt>
                <c:pt idx="82">
                  <c:v>54.43363953480334</c:v>
                </c:pt>
                <c:pt idx="83">
                  <c:v>55.25629240126669</c:v>
                </c:pt>
                <c:pt idx="84">
                  <c:v>56.046199164731</c:v>
                </c:pt>
                <c:pt idx="85">
                  <c:v>56.88040829176533</c:v>
                </c:pt>
                <c:pt idx="86">
                  <c:v>57.7099343707796</c:v>
                </c:pt>
                <c:pt idx="87">
                  <c:v>58.55832484555946</c:v>
                </c:pt>
                <c:pt idx="88">
                  <c:v>59.38624331151669</c:v>
                </c:pt>
                <c:pt idx="89">
                  <c:v>60.32808253663831</c:v>
                </c:pt>
                <c:pt idx="90">
                  <c:v>61.2933388201308</c:v>
                </c:pt>
                <c:pt idx="91">
                  <c:v>62.35143184236779</c:v>
                </c:pt>
                <c:pt idx="92">
                  <c:v>63.47505535039636</c:v>
                </c:pt>
                <c:pt idx="93">
                  <c:v>64.54185869128124</c:v>
                </c:pt>
                <c:pt idx="94">
                  <c:v>65.64371322709918</c:v>
                </c:pt>
                <c:pt idx="95">
                  <c:v>66.77398535641264</c:v>
                </c:pt>
                <c:pt idx="96">
                  <c:v>67.99496694273443</c:v>
                </c:pt>
                <c:pt idx="97">
                  <c:v>69.23378742164623</c:v>
                </c:pt>
                <c:pt idx="98">
                  <c:v>70.47705338894765</c:v>
                </c:pt>
                <c:pt idx="99">
                  <c:v>71.73380360905346</c:v>
                </c:pt>
                <c:pt idx="100">
                  <c:v>74.16175693302291</c:v>
                </c:pt>
                <c:pt idx="101">
                  <c:v>75.67844209268183</c:v>
                </c:pt>
                <c:pt idx="102">
                  <c:v>77.11807731367827</c:v>
                </c:pt>
                <c:pt idx="103">
                  <c:v>78.49390315379672</c:v>
                </c:pt>
                <c:pt idx="104">
                  <c:v>79.83881327983218</c:v>
                </c:pt>
                <c:pt idx="105">
                  <c:v>81.18011463081091</c:v>
                </c:pt>
                <c:pt idx="106">
                  <c:v>82.53053605638719</c:v>
                </c:pt>
                <c:pt idx="107">
                  <c:v>83.89876725699916</c:v>
                </c:pt>
                <c:pt idx="108">
                  <c:v>85.30388676665063</c:v>
                </c:pt>
                <c:pt idx="109">
                  <c:v>86.76340155908784</c:v>
                </c:pt>
                <c:pt idx="110">
                  <c:v>88.27477736365741</c:v>
                </c:pt>
                <c:pt idx="111">
                  <c:v>89.81060079554676</c:v>
                </c:pt>
                <c:pt idx="112">
                  <c:v>91.39369330607641</c:v>
                </c:pt>
                <c:pt idx="113">
                  <c:v>93.03615756050228</c:v>
                </c:pt>
                <c:pt idx="114">
                  <c:v>94.72732916661474</c:v>
                </c:pt>
                <c:pt idx="115">
                  <c:v>96.46498617460145</c:v>
                </c:pt>
                <c:pt idx="116">
                  <c:v>98.23672808561076</c:v>
                </c:pt>
                <c:pt idx="117">
                  <c:v>97.7418077095331</c:v>
                </c:pt>
                <c:pt idx="118">
                  <c:v>97.14078521451181</c:v>
                </c:pt>
                <c:pt idx="119">
                  <c:v>98.80686560645916</c:v>
                </c:pt>
                <c:pt idx="120">
                  <c:v>100.4795599754399</c:v>
                </c:pt>
                <c:pt idx="121">
                  <c:v>101.9089002368062</c:v>
                </c:pt>
                <c:pt idx="122">
                  <c:v>101.8004895944202</c:v>
                </c:pt>
                <c:pt idx="123">
                  <c:v>101.2509594600843</c:v>
                </c:pt>
                <c:pt idx="124">
                  <c:v>102.2845456516147</c:v>
                </c:pt>
                <c:pt idx="125">
                  <c:v>101.3231865153998</c:v>
                </c:pt>
                <c:pt idx="126">
                  <c:v>100.2890565587215</c:v>
                </c:pt>
                <c:pt idx="127">
                  <c:v>98.3486296989697</c:v>
                </c:pt>
                <c:pt idx="128">
                  <c:v>95.98435779373689</c:v>
                </c:pt>
                <c:pt idx="129">
                  <c:v>95.92624108640203</c:v>
                </c:pt>
                <c:pt idx="130">
                  <c:v>95.31025676244478</c:v>
                </c:pt>
                <c:pt idx="131">
                  <c:v>93.61334719002416</c:v>
                </c:pt>
                <c:pt idx="132">
                  <c:v>89.36433133404849</c:v>
                </c:pt>
                <c:pt idx="133">
                  <c:v>87.38343089218048</c:v>
                </c:pt>
                <c:pt idx="134">
                  <c:v>88.73864382369388</c:v>
                </c:pt>
                <c:pt idx="135">
                  <c:v>86.3164596192936</c:v>
                </c:pt>
                <c:pt idx="136">
                  <c:v>82.29660059192103</c:v>
                </c:pt>
                <c:pt idx="137">
                  <c:v>85.17035161712349</c:v>
                </c:pt>
                <c:pt idx="138">
                  <c:v>84.11536075997955</c:v>
                </c:pt>
                <c:pt idx="139">
                  <c:v>82.8108384910776</c:v>
                </c:pt>
                <c:pt idx="140">
                  <c:v>80.38199440035577</c:v>
                </c:pt>
                <c:pt idx="141">
                  <c:v>81.21185600429984</c:v>
                </c:pt>
                <c:pt idx="142">
                  <c:v>81.83593742983189</c:v>
                </c:pt>
                <c:pt idx="143">
                  <c:v>79.35734860495924</c:v>
                </c:pt>
                <c:pt idx="144">
                  <c:v>79.20440770009428</c:v>
                </c:pt>
                <c:pt idx="145">
                  <c:v>78.0343244953015</c:v>
                </c:pt>
                <c:pt idx="146">
                  <c:v>78.71633269376693</c:v>
                </c:pt>
                <c:pt idx="147">
                  <c:v>75.15080296460098</c:v>
                </c:pt>
                <c:pt idx="148">
                  <c:v>75.92753884268838</c:v>
                </c:pt>
                <c:pt idx="149">
                  <c:v>77.14756475614468</c:v>
                </c:pt>
                <c:pt idx="150">
                  <c:v>79.55458802069472</c:v>
                </c:pt>
              </c:numCache>
            </c:numRef>
          </c:val>
        </c:ser>
        <c:ser>
          <c:idx val="4"/>
          <c:order val="1"/>
          <c:tx>
            <c:strRef>
              <c:f>'L America'!$A$538</c:f>
              <c:strCache>
                <c:ptCount val="1"/>
                <c:pt idx="0">
                  <c:v>Domestic Dung</c:v>
                </c:pt>
              </c:strCache>
            </c:strRef>
          </c:tx>
          <c:spPr>
            <a:solidFill>
              <a:srgbClr val="333333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America'!$B$538:$EV$538</c:f>
              <c:numCache>
                <c:formatCode>0</c:formatCode>
                <c:ptCount val="151"/>
                <c:pt idx="0">
                  <c:v>0.0197134475340961</c:v>
                </c:pt>
                <c:pt idx="1">
                  <c:v>0.0199226077734355</c:v>
                </c:pt>
                <c:pt idx="2">
                  <c:v>0.0201343250982737</c:v>
                </c:pt>
                <c:pt idx="3">
                  <c:v>0.0203486325608744</c:v>
                </c:pt>
                <c:pt idx="4">
                  <c:v>0.0205655636489625</c:v>
                </c:pt>
                <c:pt idx="5">
                  <c:v>0.020785152291497</c:v>
                </c:pt>
                <c:pt idx="6">
                  <c:v>0.0210074328645207</c:v>
                </c:pt>
                <c:pt idx="7">
                  <c:v>0.0212324401970878</c:v>
                </c:pt>
                <c:pt idx="8">
                  <c:v>0.0214602095772695</c:v>
                </c:pt>
                <c:pt idx="9">
                  <c:v>0.0216907767582407</c:v>
                </c:pt>
                <c:pt idx="10">
                  <c:v>0.0219241779644459</c:v>
                </c:pt>
                <c:pt idx="11">
                  <c:v>0.0221604498978486</c:v>
                </c:pt>
                <c:pt idx="12">
                  <c:v>0.0223996297442625</c:v>
                </c:pt>
                <c:pt idx="13">
                  <c:v>0.0226417551797676</c:v>
                </c:pt>
                <c:pt idx="14">
                  <c:v>0.022886864377211</c:v>
                </c:pt>
                <c:pt idx="15">
                  <c:v>0.0231349960127945</c:v>
                </c:pt>
                <c:pt idx="16">
                  <c:v>0.0233861892727493</c:v>
                </c:pt>
                <c:pt idx="17">
                  <c:v>0.0236404838600999</c:v>
                </c:pt>
                <c:pt idx="18">
                  <c:v>0.0238979200015171</c:v>
                </c:pt>
                <c:pt idx="19">
                  <c:v>0.0241585384542628</c:v>
                </c:pt>
                <c:pt idx="20">
                  <c:v>0.0244223805132268</c:v>
                </c:pt>
                <c:pt idx="21">
                  <c:v>0.0246763785871352</c:v>
                </c:pt>
                <c:pt idx="22">
                  <c:v>0.0249333470137434</c:v>
                </c:pt>
                <c:pt idx="23">
                  <c:v>0.0251933222044025</c:v>
                </c:pt>
                <c:pt idx="24">
                  <c:v>0.0254563410243929</c:v>
                </c:pt>
                <c:pt idx="25">
                  <c:v>0.0257224407986158</c:v>
                </c:pt>
                <c:pt idx="26">
                  <c:v>0.0259916593173571</c:v>
                </c:pt>
                <c:pt idx="27">
                  <c:v>0.0262640348421226</c:v>
                </c:pt>
                <c:pt idx="28">
                  <c:v>0.0265396061115472</c:v>
                </c:pt>
                <c:pt idx="29">
                  <c:v>0.0268184123473782</c:v>
                </c:pt>
                <c:pt idx="30">
                  <c:v>0.027100493260534</c:v>
                </c:pt>
                <c:pt idx="31">
                  <c:v>0.0273858890572382</c:v>
                </c:pt>
                <c:pt idx="32">
                  <c:v>0.0276746404452315</c:v>
                </c:pt>
                <c:pt idx="33">
                  <c:v>0.0279667886400615</c:v>
                </c:pt>
                <c:pt idx="34">
                  <c:v>0.0282623753714512</c:v>
                </c:pt>
                <c:pt idx="35">
                  <c:v>0.028561442889748</c:v>
                </c:pt>
                <c:pt idx="36">
                  <c:v>0.028864033972453</c:v>
                </c:pt>
                <c:pt idx="37">
                  <c:v>0.0291701919308333</c:v>
                </c:pt>
                <c:pt idx="38">
                  <c:v>0.0294799606166168</c:v>
                </c:pt>
                <c:pt idx="39">
                  <c:v>0.0297933844287707</c:v>
                </c:pt>
                <c:pt idx="40">
                  <c:v>0.0301105083203665</c:v>
                </c:pt>
                <c:pt idx="41">
                  <c:v>0.0304311186403191</c:v>
                </c:pt>
                <c:pt idx="42">
                  <c:v>0.0307555141204929</c:v>
                </c:pt>
                <c:pt idx="43">
                  <c:v>0.0310837412954699</c:v>
                </c:pt>
                <c:pt idx="44">
                  <c:v>0.0314158472802073</c:v>
                </c:pt>
                <c:pt idx="45">
                  <c:v>0.0317518797773106</c:v>
                </c:pt>
                <c:pt idx="46">
                  <c:v>0.0320918870844002</c:v>
                </c:pt>
                <c:pt idx="47">
                  <c:v>0.032435918101568</c:v>
                </c:pt>
                <c:pt idx="48">
                  <c:v>0.0327840223389301</c:v>
                </c:pt>
                <c:pt idx="49">
                  <c:v>0.0331362499242718</c:v>
                </c:pt>
                <c:pt idx="50">
                  <c:v>0.033492651610791</c:v>
                </c:pt>
                <c:pt idx="51">
                  <c:v>0.0338294878315169</c:v>
                </c:pt>
                <c:pt idx="52">
                  <c:v>0.0341620737507624</c:v>
                </c:pt>
                <c:pt idx="53">
                  <c:v>0.0344989099714883</c:v>
                </c:pt>
                <c:pt idx="54">
                  <c:v>0.0348426794922141</c:v>
                </c:pt>
                <c:pt idx="55">
                  <c:v>0.03518644901294</c:v>
                </c:pt>
                <c:pt idx="56">
                  <c:v>0.0355371518336659</c:v>
                </c:pt>
                <c:pt idx="57">
                  <c:v>0.0358878546543917</c:v>
                </c:pt>
                <c:pt idx="58">
                  <c:v>0.036242807776598</c:v>
                </c:pt>
                <c:pt idx="59">
                  <c:v>0.0366004438973239</c:v>
                </c:pt>
                <c:pt idx="60">
                  <c:v>0.0369692636195302</c:v>
                </c:pt>
                <c:pt idx="61">
                  <c:v>0.0373338330402561</c:v>
                </c:pt>
                <c:pt idx="62">
                  <c:v>0.0377026527624624</c:v>
                </c:pt>
                <c:pt idx="63">
                  <c:v>0.0380784057846686</c:v>
                </c:pt>
                <c:pt idx="64">
                  <c:v>0.0385349145350029</c:v>
                </c:pt>
                <c:pt idx="65">
                  <c:v>0.039006857188298</c:v>
                </c:pt>
                <c:pt idx="66">
                  <c:v>0.0394814828401127</c:v>
                </c:pt>
                <c:pt idx="67">
                  <c:v>0.0399576757948882</c:v>
                </c:pt>
                <c:pt idx="68">
                  <c:v>0.0404477353496637</c:v>
                </c:pt>
                <c:pt idx="69">
                  <c:v>0.0409420452059196</c:v>
                </c:pt>
                <c:pt idx="70">
                  <c:v>0.0414363550621755</c:v>
                </c:pt>
                <c:pt idx="71">
                  <c:v>0.041979410499186</c:v>
                </c:pt>
                <c:pt idx="72">
                  <c:v>0.0425224659361965</c:v>
                </c:pt>
                <c:pt idx="73">
                  <c:v>0.0430905715746874</c:v>
                </c:pt>
                <c:pt idx="74">
                  <c:v>0.0436682935116979</c:v>
                </c:pt>
                <c:pt idx="75">
                  <c:v>0.0442571990501888</c:v>
                </c:pt>
                <c:pt idx="76">
                  <c:v>0.0448599711886797</c:v>
                </c:pt>
                <c:pt idx="77">
                  <c:v>0.045487793528651</c:v>
                </c:pt>
                <c:pt idx="78">
                  <c:v>0.0461225491686223</c:v>
                </c:pt>
                <c:pt idx="79">
                  <c:v>0.0467781047085937</c:v>
                </c:pt>
                <c:pt idx="80">
                  <c:v>0.047447526848565</c:v>
                </c:pt>
                <c:pt idx="81">
                  <c:v>0.0481350658900167</c:v>
                </c:pt>
                <c:pt idx="82">
                  <c:v>0.0488364715314684</c:v>
                </c:pt>
                <c:pt idx="83">
                  <c:v>0.0495559940744006</c:v>
                </c:pt>
                <c:pt idx="84">
                  <c:v>0.0502963165173328</c:v>
                </c:pt>
                <c:pt idx="85">
                  <c:v>0.0510505055602649</c:v>
                </c:pt>
                <c:pt idx="86">
                  <c:v>0.0518079996702151</c:v>
                </c:pt>
                <c:pt idx="87">
                  <c:v>0.0525687500318065</c:v>
                </c:pt>
                <c:pt idx="88">
                  <c:v>0.0533205610188838</c:v>
                </c:pt>
                <c:pt idx="89">
                  <c:v>0.0540693198808969</c:v>
                </c:pt>
                <c:pt idx="90">
                  <c:v>0.0548182086892273</c:v>
                </c:pt>
                <c:pt idx="91">
                  <c:v>0.0556305793343531</c:v>
                </c:pt>
                <c:pt idx="92">
                  <c:v>0.0564541155411851</c:v>
                </c:pt>
                <c:pt idx="93">
                  <c:v>0.0572627243901872</c:v>
                </c:pt>
                <c:pt idx="94">
                  <c:v>0.058055240666068</c:v>
                </c:pt>
                <c:pt idx="95">
                  <c:v>0.0588617902611194</c:v>
                </c:pt>
                <c:pt idx="96">
                  <c:v>0.0598291250027382</c:v>
                </c:pt>
                <c:pt idx="97">
                  <c:v>0.060802276518951</c:v>
                </c:pt>
                <c:pt idx="98">
                  <c:v>0.0617772862648549</c:v>
                </c:pt>
                <c:pt idx="99">
                  <c:v>0.0627350382777792</c:v>
                </c:pt>
                <c:pt idx="100">
                  <c:v>0.0626398822004331</c:v>
                </c:pt>
                <c:pt idx="101">
                  <c:v>0.0639523686932384</c:v>
                </c:pt>
                <c:pt idx="102">
                  <c:v>0.0652665859907775</c:v>
                </c:pt>
                <c:pt idx="103">
                  <c:v>0.06658714606227</c:v>
                </c:pt>
                <c:pt idx="104">
                  <c:v>0.0679217677094263</c:v>
                </c:pt>
                <c:pt idx="105">
                  <c:v>0.0692745398764691</c:v>
                </c:pt>
                <c:pt idx="106">
                  <c:v>0.0706376966019413</c:v>
                </c:pt>
                <c:pt idx="107">
                  <c:v>0.0720011194406077</c:v>
                </c:pt>
                <c:pt idx="108">
                  <c:v>0.0733721584991374</c:v>
                </c:pt>
                <c:pt idx="109">
                  <c:v>0.0747546151688556</c:v>
                </c:pt>
                <c:pt idx="110">
                  <c:v>0.0761550777213766</c:v>
                </c:pt>
                <c:pt idx="111">
                  <c:v>0.0775771451361448</c:v>
                </c:pt>
                <c:pt idx="112">
                  <c:v>0.0790119459177056</c:v>
                </c:pt>
                <c:pt idx="113">
                  <c:v>0.0804425045905765</c:v>
                </c:pt>
                <c:pt idx="114">
                  <c:v>0.0818540420471847</c:v>
                </c:pt>
                <c:pt idx="115">
                  <c:v>0.083229821250844</c:v>
                </c:pt>
                <c:pt idx="116">
                  <c:v>0.0845625005985691</c:v>
                </c:pt>
                <c:pt idx="117">
                  <c:v>0.0858578623739763</c:v>
                </c:pt>
                <c:pt idx="118">
                  <c:v>0.0871210015269567</c:v>
                </c:pt>
                <c:pt idx="119">
                  <c:v>0.0883566841942443</c:v>
                </c:pt>
                <c:pt idx="120">
                  <c:v>0.0888019588611129</c:v>
                </c:pt>
                <c:pt idx="121">
                  <c:v>0.0882742331543067</c:v>
                </c:pt>
                <c:pt idx="122">
                  <c:v>0.0884110504221257</c:v>
                </c:pt>
                <c:pt idx="123">
                  <c:v>0.0892887035765855</c:v>
                </c:pt>
                <c:pt idx="124">
                  <c:v>0.0897688491777105</c:v>
                </c:pt>
                <c:pt idx="125">
                  <c:v>0.0905399522432774</c:v>
                </c:pt>
                <c:pt idx="126">
                  <c:v>0.0920887296059499</c:v>
                </c:pt>
                <c:pt idx="127">
                  <c:v>0.0934065787889546</c:v>
                </c:pt>
                <c:pt idx="128">
                  <c:v>0.0942242503825575</c:v>
                </c:pt>
                <c:pt idx="129">
                  <c:v>0.0959602917986414</c:v>
                </c:pt>
                <c:pt idx="130">
                  <c:v>0.0984106138045548</c:v>
                </c:pt>
                <c:pt idx="131">
                  <c:v>0.10014316479391</c:v>
                </c:pt>
                <c:pt idx="132">
                  <c:v>0.115052022153383</c:v>
                </c:pt>
                <c:pt idx="133">
                  <c:v>0.12351328976954</c:v>
                </c:pt>
                <c:pt idx="134">
                  <c:v>0.13316016600214</c:v>
                </c:pt>
                <c:pt idx="135">
                  <c:v>0.140888441485346</c:v>
                </c:pt>
                <c:pt idx="136">
                  <c:v>0.139906379045388</c:v>
                </c:pt>
                <c:pt idx="137">
                  <c:v>0.141175150608811</c:v>
                </c:pt>
                <c:pt idx="138">
                  <c:v>0.144338604470376</c:v>
                </c:pt>
                <c:pt idx="139">
                  <c:v>0.142570004831191</c:v>
                </c:pt>
                <c:pt idx="140">
                  <c:v>0.170008703741156</c:v>
                </c:pt>
                <c:pt idx="141">
                  <c:v>0.137601214461116</c:v>
                </c:pt>
                <c:pt idx="142">
                  <c:v>0.135037355767058</c:v>
                </c:pt>
                <c:pt idx="143">
                  <c:v>0.139264162912662</c:v>
                </c:pt>
                <c:pt idx="144">
                  <c:v>0.137039823839609</c:v>
                </c:pt>
                <c:pt idx="145">
                  <c:v>0.150023867572348</c:v>
                </c:pt>
                <c:pt idx="146">
                  <c:v>0.15800974461574</c:v>
                </c:pt>
                <c:pt idx="147">
                  <c:v>0.140851087022414</c:v>
                </c:pt>
                <c:pt idx="148">
                  <c:v>0.143336349043269</c:v>
                </c:pt>
                <c:pt idx="149">
                  <c:v>0.143833363612407</c:v>
                </c:pt>
                <c:pt idx="150">
                  <c:v>0.152171940780584</c:v>
                </c:pt>
              </c:numCache>
            </c:numRef>
          </c:val>
        </c:ser>
        <c:ser>
          <c:idx val="1"/>
          <c:order val="2"/>
          <c:tx>
            <c:strRef>
              <c:f>'L America'!$A$537</c:f>
              <c:strCache>
                <c:ptCount val="1"/>
                <c:pt idx="0">
                  <c:v>Domestic Crops</c:v>
                </c:pt>
              </c:strCache>
            </c:strRef>
          </c:tx>
          <c:spPr>
            <a:solidFill>
              <a:srgbClr val="DD2D32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America'!$B$537:$EV$537</c:f>
              <c:numCache>
                <c:formatCode>0</c:formatCode>
                <c:ptCount val="151"/>
                <c:pt idx="0">
                  <c:v>0.0622950712225766</c:v>
                </c:pt>
                <c:pt idx="1">
                  <c:v>0.063001117726532</c:v>
                </c:pt>
                <c:pt idx="2">
                  <c:v>0.0637166631556529</c:v>
                </c:pt>
                <c:pt idx="3">
                  <c:v>0.064441844110095</c:v>
                </c:pt>
                <c:pt idx="4">
                  <c:v>0.0651767991987502</c:v>
                </c:pt>
                <c:pt idx="5">
                  <c:v>0.0659216690689964</c:v>
                </c:pt>
                <c:pt idx="6">
                  <c:v>0.0666765964368923</c:v>
                </c:pt>
                <c:pt idx="7">
                  <c:v>0.0674417261178181</c:v>
                </c:pt>
                <c:pt idx="8">
                  <c:v>0.0682172050575726</c:v>
                </c:pt>
                <c:pt idx="9">
                  <c:v>0.0690031823639305</c:v>
                </c:pt>
                <c:pt idx="10">
                  <c:v>0.0697611357044159</c:v>
                </c:pt>
                <c:pt idx="11">
                  <c:v>0.0705105543298672</c:v>
                </c:pt>
                <c:pt idx="12">
                  <c:v>0.0718638126731585</c:v>
                </c:pt>
                <c:pt idx="13">
                  <c:v>0.0732157938373458</c:v>
                </c:pt>
                <c:pt idx="14">
                  <c:v>0.0746054651510937</c:v>
                </c:pt>
                <c:pt idx="15">
                  <c:v>0.0760338092505692</c:v>
                </c:pt>
                <c:pt idx="16">
                  <c:v>0.0775018358841519</c:v>
                </c:pt>
                <c:pt idx="17">
                  <c:v>0.0790848715659352</c:v>
                </c:pt>
                <c:pt idx="18">
                  <c:v>0.0807088837556719</c:v>
                </c:pt>
                <c:pt idx="19">
                  <c:v>0.082374978519488</c:v>
                </c:pt>
                <c:pt idx="20">
                  <c:v>0.0840842919437155</c:v>
                </c:pt>
                <c:pt idx="21">
                  <c:v>0.0861587778087212</c:v>
                </c:pt>
                <c:pt idx="22">
                  <c:v>0.0881634701148514</c:v>
                </c:pt>
                <c:pt idx="23">
                  <c:v>0.090232202927581</c:v>
                </c:pt>
                <c:pt idx="24">
                  <c:v>0.0921106004136065</c:v>
                </c:pt>
                <c:pt idx="25">
                  <c:v>0.0940343618024749</c:v>
                </c:pt>
                <c:pt idx="26">
                  <c:v>0.0960046143309503</c:v>
                </c:pt>
                <c:pt idx="27">
                  <c:v>0.0982898646016018</c:v>
                </c:pt>
                <c:pt idx="28">
                  <c:v>0.100506429893611</c:v>
                </c:pt>
                <c:pt idx="29">
                  <c:v>0.102783978946863</c:v>
                </c:pt>
                <c:pt idx="30">
                  <c:v>0.105124251594763</c:v>
                </c:pt>
                <c:pt idx="31">
                  <c:v>0.107529037595775</c:v>
                </c:pt>
                <c:pt idx="32">
                  <c:v>0.108797547529428</c:v>
                </c:pt>
                <c:pt idx="33">
                  <c:v>0.110082329058576</c:v>
                </c:pt>
                <c:pt idx="34">
                  <c:v>0.111087476600738</c:v>
                </c:pt>
                <c:pt idx="35">
                  <c:v>0.112102356284703</c:v>
                </c:pt>
                <c:pt idx="36">
                  <c:v>0.113127064947442</c:v>
                </c:pt>
                <c:pt idx="37">
                  <c:v>0.113950402911093</c:v>
                </c:pt>
                <c:pt idx="38">
                  <c:v>0.114685841666376</c:v>
                </c:pt>
                <c:pt idx="39">
                  <c:v>0.11542849398472</c:v>
                </c:pt>
                <c:pt idx="40">
                  <c:v>0.116178403372657</c:v>
                </c:pt>
                <c:pt idx="41">
                  <c:v>0.116935613853862</c:v>
                </c:pt>
                <c:pt idx="42">
                  <c:v>0.117304047352483</c:v>
                </c:pt>
                <c:pt idx="43">
                  <c:v>0.117674734258545</c:v>
                </c:pt>
                <c:pt idx="44">
                  <c:v>0.118047699826803</c:v>
                </c:pt>
                <c:pt idx="45">
                  <c:v>0.119096319421626</c:v>
                </c:pt>
                <c:pt idx="46">
                  <c:v>0.120154980428582</c:v>
                </c:pt>
                <c:pt idx="47">
                  <c:v>0.120511869372883</c:v>
                </c:pt>
                <c:pt idx="48">
                  <c:v>0.120871800919366</c:v>
                </c:pt>
                <c:pt idx="49">
                  <c:v>0.12123482264236</c:v>
                </c:pt>
                <c:pt idx="50">
                  <c:v>0.121600982966936</c:v>
                </c:pt>
                <c:pt idx="51">
                  <c:v>0.124228158305251</c:v>
                </c:pt>
                <c:pt idx="52">
                  <c:v>0.125282507230839</c:v>
                </c:pt>
                <c:pt idx="53">
                  <c:v>0.124625218982872</c:v>
                </c:pt>
                <c:pt idx="54">
                  <c:v>0.124425197799388</c:v>
                </c:pt>
                <c:pt idx="55">
                  <c:v>0.124812625080006</c:v>
                </c:pt>
                <c:pt idx="56">
                  <c:v>0.126210640602878</c:v>
                </c:pt>
                <c:pt idx="57">
                  <c:v>0.159003057007435</c:v>
                </c:pt>
                <c:pt idx="58">
                  <c:v>0.158989474892278</c:v>
                </c:pt>
                <c:pt idx="59">
                  <c:v>0.127416962759694</c:v>
                </c:pt>
                <c:pt idx="60">
                  <c:v>0.128394784073109</c:v>
                </c:pt>
                <c:pt idx="61">
                  <c:v>0.126760261349001</c:v>
                </c:pt>
                <c:pt idx="62">
                  <c:v>0.127262336221012</c:v>
                </c:pt>
                <c:pt idx="63">
                  <c:v>0.128089921282181</c:v>
                </c:pt>
                <c:pt idx="64">
                  <c:v>0.129470698742487</c:v>
                </c:pt>
                <c:pt idx="65">
                  <c:v>0.132416341957126</c:v>
                </c:pt>
                <c:pt idx="66">
                  <c:v>0.133508831240854</c:v>
                </c:pt>
                <c:pt idx="67">
                  <c:v>0.135163473676995</c:v>
                </c:pt>
                <c:pt idx="68">
                  <c:v>0.135706227047446</c:v>
                </c:pt>
                <c:pt idx="69">
                  <c:v>0.136664679715117</c:v>
                </c:pt>
                <c:pt idx="70">
                  <c:v>0.135473722788791</c:v>
                </c:pt>
                <c:pt idx="71">
                  <c:v>0.135094996693862</c:v>
                </c:pt>
                <c:pt idx="72">
                  <c:v>0.135506541764901</c:v>
                </c:pt>
                <c:pt idx="73">
                  <c:v>0.135832434079145</c:v>
                </c:pt>
                <c:pt idx="74">
                  <c:v>0.137117525481724</c:v>
                </c:pt>
                <c:pt idx="75">
                  <c:v>0.13920490043119</c:v>
                </c:pt>
                <c:pt idx="76">
                  <c:v>0.14065058265537</c:v>
                </c:pt>
                <c:pt idx="77">
                  <c:v>0.14181387340787</c:v>
                </c:pt>
                <c:pt idx="78">
                  <c:v>0.141945081399582</c:v>
                </c:pt>
                <c:pt idx="79">
                  <c:v>0.142551077174902</c:v>
                </c:pt>
                <c:pt idx="80">
                  <c:v>0.1438138149386</c:v>
                </c:pt>
                <c:pt idx="81">
                  <c:v>0.145061825157594</c:v>
                </c:pt>
                <c:pt idx="82">
                  <c:v>0.147943338597038</c:v>
                </c:pt>
                <c:pt idx="83">
                  <c:v>0.149221897214568</c:v>
                </c:pt>
                <c:pt idx="84">
                  <c:v>0.150829023554878</c:v>
                </c:pt>
                <c:pt idx="85">
                  <c:v>0.152960066524493</c:v>
                </c:pt>
                <c:pt idx="86">
                  <c:v>0.155126806838211</c:v>
                </c:pt>
                <c:pt idx="87">
                  <c:v>0.156370337860513</c:v>
                </c:pt>
                <c:pt idx="88">
                  <c:v>0.157724980657914</c:v>
                </c:pt>
                <c:pt idx="89">
                  <c:v>0.158735022689568</c:v>
                </c:pt>
                <c:pt idx="90">
                  <c:v>0.16123998189157</c:v>
                </c:pt>
                <c:pt idx="91">
                  <c:v>0.164395959009064</c:v>
                </c:pt>
                <c:pt idx="92">
                  <c:v>0.165540187752794</c:v>
                </c:pt>
                <c:pt idx="93">
                  <c:v>0.176886666852128</c:v>
                </c:pt>
                <c:pt idx="94">
                  <c:v>0.17174717069097</c:v>
                </c:pt>
                <c:pt idx="95">
                  <c:v>0.174026106478497</c:v>
                </c:pt>
                <c:pt idx="96">
                  <c:v>0.178396871237574</c:v>
                </c:pt>
                <c:pt idx="97">
                  <c:v>0.182576871183482</c:v>
                </c:pt>
                <c:pt idx="98">
                  <c:v>0.186871117053616</c:v>
                </c:pt>
                <c:pt idx="99">
                  <c:v>0.190519025432895</c:v>
                </c:pt>
                <c:pt idx="100">
                  <c:v>0.191803254115849</c:v>
                </c:pt>
                <c:pt idx="101">
                  <c:v>0.196384457249366</c:v>
                </c:pt>
                <c:pt idx="102">
                  <c:v>0.201545507203573</c:v>
                </c:pt>
                <c:pt idx="103">
                  <c:v>0.207128189511676</c:v>
                </c:pt>
                <c:pt idx="104">
                  <c:v>0.2127102564775</c:v>
                </c:pt>
                <c:pt idx="105">
                  <c:v>0.218615731679</c:v>
                </c:pt>
                <c:pt idx="106">
                  <c:v>0.22451767103445</c:v>
                </c:pt>
                <c:pt idx="107">
                  <c:v>0.23083605092212</c:v>
                </c:pt>
                <c:pt idx="108">
                  <c:v>0.237800367282597</c:v>
                </c:pt>
                <c:pt idx="109">
                  <c:v>0.245179929858589</c:v>
                </c:pt>
                <c:pt idx="110">
                  <c:v>0.252305765198709</c:v>
                </c:pt>
                <c:pt idx="111">
                  <c:v>0.259115801313859</c:v>
                </c:pt>
                <c:pt idx="112">
                  <c:v>0.265911921088382</c:v>
                </c:pt>
                <c:pt idx="113">
                  <c:v>0.273108540478902</c:v>
                </c:pt>
                <c:pt idx="114">
                  <c:v>0.278981143133543</c:v>
                </c:pt>
                <c:pt idx="115">
                  <c:v>0.285155490301512</c:v>
                </c:pt>
                <c:pt idx="116">
                  <c:v>0.292050109774106</c:v>
                </c:pt>
                <c:pt idx="117">
                  <c:v>0.299011683936722</c:v>
                </c:pt>
                <c:pt idx="118">
                  <c:v>0.304872730837977</c:v>
                </c:pt>
                <c:pt idx="119">
                  <c:v>0.309850464615879</c:v>
                </c:pt>
                <c:pt idx="120">
                  <c:v>0.311688109226731</c:v>
                </c:pt>
                <c:pt idx="121">
                  <c:v>0.318538229696678</c:v>
                </c:pt>
                <c:pt idx="122">
                  <c:v>0.324613306557482</c:v>
                </c:pt>
                <c:pt idx="123">
                  <c:v>0.331569657116484</c:v>
                </c:pt>
                <c:pt idx="124">
                  <c:v>0.336224708565719</c:v>
                </c:pt>
                <c:pt idx="125">
                  <c:v>0.340428170877432</c:v>
                </c:pt>
                <c:pt idx="126">
                  <c:v>0.343671092568985</c:v>
                </c:pt>
                <c:pt idx="127">
                  <c:v>0.348597593961443</c:v>
                </c:pt>
                <c:pt idx="128">
                  <c:v>0.353927284947527</c:v>
                </c:pt>
                <c:pt idx="129">
                  <c:v>0.362780383336676</c:v>
                </c:pt>
                <c:pt idx="130">
                  <c:v>0.335284482829242</c:v>
                </c:pt>
                <c:pt idx="131">
                  <c:v>0.376467213229175</c:v>
                </c:pt>
                <c:pt idx="132">
                  <c:v>0.384444864863455</c:v>
                </c:pt>
                <c:pt idx="133">
                  <c:v>0.391793705994839</c:v>
                </c:pt>
                <c:pt idx="134">
                  <c:v>0.399283591711582</c:v>
                </c:pt>
                <c:pt idx="135">
                  <c:v>0.410000994273537</c:v>
                </c:pt>
                <c:pt idx="136">
                  <c:v>0.413709038086704</c:v>
                </c:pt>
                <c:pt idx="137">
                  <c:v>0.358932533700509</c:v>
                </c:pt>
                <c:pt idx="138">
                  <c:v>0.360935910033551</c:v>
                </c:pt>
                <c:pt idx="139">
                  <c:v>0.359861832439893</c:v>
                </c:pt>
                <c:pt idx="140">
                  <c:v>0.355848075064971</c:v>
                </c:pt>
                <c:pt idx="141">
                  <c:v>0.355558809336036</c:v>
                </c:pt>
                <c:pt idx="142">
                  <c:v>0.350221995142737</c:v>
                </c:pt>
                <c:pt idx="143">
                  <c:v>0.344510161437971</c:v>
                </c:pt>
                <c:pt idx="144">
                  <c:v>0.338856172621449</c:v>
                </c:pt>
                <c:pt idx="145">
                  <c:v>0.333804833618096</c:v>
                </c:pt>
                <c:pt idx="146">
                  <c:v>0.339016183896196</c:v>
                </c:pt>
                <c:pt idx="147">
                  <c:v>0.326996853037943</c:v>
                </c:pt>
                <c:pt idx="148">
                  <c:v>0.323175343321622</c:v>
                </c:pt>
                <c:pt idx="149">
                  <c:v>0.320016278260319</c:v>
                </c:pt>
                <c:pt idx="150">
                  <c:v>0.317655208606735</c:v>
                </c:pt>
              </c:numCache>
            </c:numRef>
          </c:val>
        </c:ser>
        <c:ser>
          <c:idx val="2"/>
          <c:order val="3"/>
          <c:tx>
            <c:strRef>
              <c:f>'L America'!$A$539</c:f>
              <c:strCache>
                <c:ptCount val="1"/>
                <c:pt idx="0">
                  <c:v>Domestic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America'!$B$539:$EV$539</c:f>
              <c:numCache>
                <c:formatCode>0</c:formatCode>
                <c:ptCount val="151"/>
                <c:pt idx="0">
                  <c:v>0.163385971845611</c:v>
                </c:pt>
                <c:pt idx="1">
                  <c:v>0.171787555979878</c:v>
                </c:pt>
                <c:pt idx="2">
                  <c:v>0.181295486013043</c:v>
                </c:pt>
                <c:pt idx="3">
                  <c:v>0.191348042918136</c:v>
                </c:pt>
                <c:pt idx="4">
                  <c:v>0.20198258662978</c:v>
                </c:pt>
                <c:pt idx="5">
                  <c:v>0.213248710376441</c:v>
                </c:pt>
                <c:pt idx="6">
                  <c:v>0.219693538610521</c:v>
                </c:pt>
                <c:pt idx="7">
                  <c:v>0.214765937688204</c:v>
                </c:pt>
                <c:pt idx="8">
                  <c:v>0.210275958822095</c:v>
                </c:pt>
                <c:pt idx="9">
                  <c:v>0.208378881490873</c:v>
                </c:pt>
                <c:pt idx="10">
                  <c:v>0.206803880578015</c:v>
                </c:pt>
                <c:pt idx="11">
                  <c:v>0.215230696359137</c:v>
                </c:pt>
                <c:pt idx="12">
                  <c:v>0.224367451315457</c:v>
                </c:pt>
                <c:pt idx="13">
                  <c:v>0.234288698426029</c:v>
                </c:pt>
                <c:pt idx="14">
                  <c:v>0.245039147166703</c:v>
                </c:pt>
                <c:pt idx="15">
                  <c:v>0.256754574688537</c:v>
                </c:pt>
                <c:pt idx="16">
                  <c:v>0.267993430908239</c:v>
                </c:pt>
                <c:pt idx="17">
                  <c:v>0.264471810577212</c:v>
                </c:pt>
                <c:pt idx="18">
                  <c:v>0.261351362357336</c:v>
                </c:pt>
                <c:pt idx="19">
                  <c:v>0.258685964286732</c:v>
                </c:pt>
                <c:pt idx="20">
                  <c:v>0.256481750418511</c:v>
                </c:pt>
                <c:pt idx="21">
                  <c:v>0.252266881467848</c:v>
                </c:pt>
                <c:pt idx="22">
                  <c:v>0.248603345838087</c:v>
                </c:pt>
                <c:pt idx="23">
                  <c:v>0.251999504816611</c:v>
                </c:pt>
                <c:pt idx="24">
                  <c:v>0.255756525386966</c:v>
                </c:pt>
                <c:pt idx="25">
                  <c:v>0.25989974119482</c:v>
                </c:pt>
                <c:pt idx="26">
                  <c:v>0.26249190188943</c:v>
                </c:pt>
                <c:pt idx="27">
                  <c:v>0.26530478798151</c:v>
                </c:pt>
                <c:pt idx="28">
                  <c:v>0.268322388100431</c:v>
                </c:pt>
                <c:pt idx="29">
                  <c:v>0.270050297641196</c:v>
                </c:pt>
                <c:pt idx="30">
                  <c:v>0.271926855399328</c:v>
                </c:pt>
                <c:pt idx="31">
                  <c:v>0.273942937493569</c:v>
                </c:pt>
                <c:pt idx="32">
                  <c:v>0.276129394085563</c:v>
                </c:pt>
                <c:pt idx="33">
                  <c:v>0.280907376118838</c:v>
                </c:pt>
                <c:pt idx="34">
                  <c:v>0.285831944877839</c:v>
                </c:pt>
                <c:pt idx="35">
                  <c:v>0.295411766662564</c:v>
                </c:pt>
                <c:pt idx="36">
                  <c:v>0.305833179135792</c:v>
                </c:pt>
                <c:pt idx="37">
                  <c:v>0.316983202285793</c:v>
                </c:pt>
                <c:pt idx="38">
                  <c:v>0.328676512422662</c:v>
                </c:pt>
                <c:pt idx="39">
                  <c:v>0.340963703429755</c:v>
                </c:pt>
                <c:pt idx="40">
                  <c:v>0.354006363630022</c:v>
                </c:pt>
                <c:pt idx="41">
                  <c:v>0.366791604098588</c:v>
                </c:pt>
                <c:pt idx="42">
                  <c:v>0.380337922743956</c:v>
                </c:pt>
                <c:pt idx="43">
                  <c:v>0.394432057774321</c:v>
                </c:pt>
                <c:pt idx="44">
                  <c:v>0.409210302198454</c:v>
                </c:pt>
                <c:pt idx="45">
                  <c:v>0.424683240773926</c:v>
                </c:pt>
                <c:pt idx="46">
                  <c:v>0.440897541079457</c:v>
                </c:pt>
                <c:pt idx="47">
                  <c:v>0.457473703463018</c:v>
                </c:pt>
                <c:pt idx="48">
                  <c:v>0.478063617058934</c:v>
                </c:pt>
                <c:pt idx="49">
                  <c:v>0.499729479676795</c:v>
                </c:pt>
                <c:pt idx="50">
                  <c:v>0.522733067688115</c:v>
                </c:pt>
                <c:pt idx="51">
                  <c:v>0.532406781738599</c:v>
                </c:pt>
                <c:pt idx="52">
                  <c:v>0.542990083348473</c:v>
                </c:pt>
                <c:pt idx="53">
                  <c:v>0.554143255863438</c:v>
                </c:pt>
                <c:pt idx="54">
                  <c:v>0.566292606811118</c:v>
                </c:pt>
                <c:pt idx="55">
                  <c:v>0.579492163900328</c:v>
                </c:pt>
                <c:pt idx="56">
                  <c:v>0.593650977834885</c:v>
                </c:pt>
                <c:pt idx="57">
                  <c:v>0.60898465118118</c:v>
                </c:pt>
                <c:pt idx="58">
                  <c:v>0.625412813960391</c:v>
                </c:pt>
                <c:pt idx="59">
                  <c:v>0.649402533791843</c:v>
                </c:pt>
                <c:pt idx="60">
                  <c:v>0.675399710435315</c:v>
                </c:pt>
                <c:pt idx="61">
                  <c:v>0.703669467026881</c:v>
                </c:pt>
                <c:pt idx="62">
                  <c:v>0.740229058862973</c:v>
                </c:pt>
                <c:pt idx="63">
                  <c:v>0.779620458607757</c:v>
                </c:pt>
                <c:pt idx="64">
                  <c:v>0.821261586078278</c:v>
                </c:pt>
                <c:pt idx="65">
                  <c:v>0.865976006907345</c:v>
                </c:pt>
                <c:pt idx="66">
                  <c:v>0.914040381186676</c:v>
                </c:pt>
                <c:pt idx="67">
                  <c:v>0.953816856127696</c:v>
                </c:pt>
                <c:pt idx="68">
                  <c:v>0.995751296859567</c:v>
                </c:pt>
                <c:pt idx="69">
                  <c:v>1.039910038840156</c:v>
                </c:pt>
                <c:pt idx="70">
                  <c:v>1.086441749650502</c:v>
                </c:pt>
                <c:pt idx="71">
                  <c:v>1.134634555324789</c:v>
                </c:pt>
                <c:pt idx="72">
                  <c:v>1.185182444555877</c:v>
                </c:pt>
                <c:pt idx="73">
                  <c:v>1.237811687770111</c:v>
                </c:pt>
                <c:pt idx="74">
                  <c:v>1.292832918409954</c:v>
                </c:pt>
                <c:pt idx="75">
                  <c:v>1.350117320897857</c:v>
                </c:pt>
                <c:pt idx="76">
                  <c:v>1.410442391454966</c:v>
                </c:pt>
                <c:pt idx="77">
                  <c:v>1.472745450687137</c:v>
                </c:pt>
                <c:pt idx="78">
                  <c:v>1.537954339925366</c:v>
                </c:pt>
                <c:pt idx="79">
                  <c:v>1.601677403287349</c:v>
                </c:pt>
                <c:pt idx="80">
                  <c:v>1.666425709385085</c:v>
                </c:pt>
                <c:pt idx="81">
                  <c:v>1.734277794580636</c:v>
                </c:pt>
                <c:pt idx="82">
                  <c:v>1.804132406756635</c:v>
                </c:pt>
                <c:pt idx="83">
                  <c:v>1.875476761842285</c:v>
                </c:pt>
                <c:pt idx="84">
                  <c:v>1.948164631157093</c:v>
                </c:pt>
                <c:pt idx="85">
                  <c:v>2.024708143632562</c:v>
                </c:pt>
                <c:pt idx="86">
                  <c:v>2.10055883558381</c:v>
                </c:pt>
                <c:pt idx="87">
                  <c:v>2.177634494999388</c:v>
                </c:pt>
                <c:pt idx="88">
                  <c:v>2.258005219783974</c:v>
                </c:pt>
                <c:pt idx="89">
                  <c:v>2.340758876488477</c:v>
                </c:pt>
                <c:pt idx="90">
                  <c:v>2.424409442715666</c:v>
                </c:pt>
                <c:pt idx="91">
                  <c:v>2.511303779135189</c:v>
                </c:pt>
                <c:pt idx="92">
                  <c:v>2.600349192969932</c:v>
                </c:pt>
                <c:pt idx="93">
                  <c:v>2.694400797923567</c:v>
                </c:pt>
                <c:pt idx="94">
                  <c:v>2.795418848743</c:v>
                </c:pt>
                <c:pt idx="95">
                  <c:v>2.903786526503572</c:v>
                </c:pt>
                <c:pt idx="96">
                  <c:v>3.025854198411915</c:v>
                </c:pt>
                <c:pt idx="97">
                  <c:v>3.155925246226576</c:v>
                </c:pt>
                <c:pt idx="98">
                  <c:v>3.2921040411489</c:v>
                </c:pt>
                <c:pt idx="99">
                  <c:v>3.43598888874898</c:v>
                </c:pt>
                <c:pt idx="100">
                  <c:v>3.68183082126255</c:v>
                </c:pt>
                <c:pt idx="101">
                  <c:v>3.832663855058719</c:v>
                </c:pt>
                <c:pt idx="102">
                  <c:v>3.967963976067219</c:v>
                </c:pt>
                <c:pt idx="103">
                  <c:v>4.08590837354521</c:v>
                </c:pt>
                <c:pt idx="104">
                  <c:v>4.18648766513616</c:v>
                </c:pt>
                <c:pt idx="105">
                  <c:v>4.270056150464228</c:v>
                </c:pt>
                <c:pt idx="106">
                  <c:v>4.334899186591492</c:v>
                </c:pt>
                <c:pt idx="107">
                  <c:v>4.387118238132855</c:v>
                </c:pt>
                <c:pt idx="108">
                  <c:v>4.430738908656073</c:v>
                </c:pt>
                <c:pt idx="109">
                  <c:v>4.47249685261681</c:v>
                </c:pt>
                <c:pt idx="110">
                  <c:v>4.513074570652464</c:v>
                </c:pt>
                <c:pt idx="111">
                  <c:v>4.559329660873081</c:v>
                </c:pt>
                <c:pt idx="112">
                  <c:v>4.616923202991507</c:v>
                </c:pt>
                <c:pt idx="113">
                  <c:v>4.691089509151523</c:v>
                </c:pt>
                <c:pt idx="114">
                  <c:v>4.782054124788633</c:v>
                </c:pt>
                <c:pt idx="115">
                  <c:v>4.88879145296087</c:v>
                </c:pt>
                <c:pt idx="116">
                  <c:v>4.994532537843269</c:v>
                </c:pt>
                <c:pt idx="117">
                  <c:v>5.116734994711719</c:v>
                </c:pt>
                <c:pt idx="118">
                  <c:v>5.256077332261371</c:v>
                </c:pt>
                <c:pt idx="119">
                  <c:v>5.412494450209857</c:v>
                </c:pt>
                <c:pt idx="120">
                  <c:v>5.577315612863456</c:v>
                </c:pt>
                <c:pt idx="121">
                  <c:v>5.738621707494025</c:v>
                </c:pt>
                <c:pt idx="122">
                  <c:v>5.963647896753784</c:v>
                </c:pt>
                <c:pt idx="123">
                  <c:v>6.213127476820782</c:v>
                </c:pt>
                <c:pt idx="124">
                  <c:v>5.114313288519803</c:v>
                </c:pt>
                <c:pt idx="125">
                  <c:v>5.438401921598082</c:v>
                </c:pt>
                <c:pt idx="126">
                  <c:v>5.913865142629362</c:v>
                </c:pt>
                <c:pt idx="127">
                  <c:v>6.398150748030189</c:v>
                </c:pt>
                <c:pt idx="128">
                  <c:v>8.185204177457022</c:v>
                </c:pt>
                <c:pt idx="129">
                  <c:v>8.563212179767884</c:v>
                </c:pt>
                <c:pt idx="130">
                  <c:v>9.171384767999672</c:v>
                </c:pt>
                <c:pt idx="131">
                  <c:v>9.330131660317123</c:v>
                </c:pt>
                <c:pt idx="132">
                  <c:v>10.21993558143865</c:v>
                </c:pt>
                <c:pt idx="133">
                  <c:v>11.70457548410679</c:v>
                </c:pt>
                <c:pt idx="134">
                  <c:v>12.26069647813986</c:v>
                </c:pt>
                <c:pt idx="135">
                  <c:v>13.08107725169249</c:v>
                </c:pt>
                <c:pt idx="136">
                  <c:v>13.42922918687322</c:v>
                </c:pt>
                <c:pt idx="137">
                  <c:v>13.23112626128328</c:v>
                </c:pt>
                <c:pt idx="138">
                  <c:v>14.8305190059238</c:v>
                </c:pt>
                <c:pt idx="139">
                  <c:v>15.08664852925977</c:v>
                </c:pt>
                <c:pt idx="140">
                  <c:v>16.27222045690326</c:v>
                </c:pt>
                <c:pt idx="141">
                  <c:v>16.5734870856812</c:v>
                </c:pt>
                <c:pt idx="142">
                  <c:v>15.9261737968731</c:v>
                </c:pt>
                <c:pt idx="143">
                  <c:v>17.24757761485097</c:v>
                </c:pt>
                <c:pt idx="144">
                  <c:v>17.57940324835412</c:v>
                </c:pt>
                <c:pt idx="145">
                  <c:v>17.54686363132298</c:v>
                </c:pt>
                <c:pt idx="146">
                  <c:v>17.00561257587807</c:v>
                </c:pt>
                <c:pt idx="147">
                  <c:v>16.87125993643984</c:v>
                </c:pt>
                <c:pt idx="148">
                  <c:v>16.45297476551255</c:v>
                </c:pt>
                <c:pt idx="149">
                  <c:v>16.8391845597949</c:v>
                </c:pt>
                <c:pt idx="150">
                  <c:v>15.74617354405104</c:v>
                </c:pt>
              </c:numCache>
            </c:numRef>
          </c:val>
        </c:ser>
        <c:ser>
          <c:idx val="3"/>
          <c:order val="4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America'!$B$546:$EV$546</c:f>
              <c:numCache>
                <c:formatCode>0</c:formatCode>
                <c:ptCount val="151"/>
                <c:pt idx="0">
                  <c:v>1.939362167104528</c:v>
                </c:pt>
                <c:pt idx="1">
                  <c:v>2.039974781691905</c:v>
                </c:pt>
                <c:pt idx="2">
                  <c:v>2.089433988523163</c:v>
                </c:pt>
                <c:pt idx="3">
                  <c:v>2.14785312866989</c:v>
                </c:pt>
                <c:pt idx="4">
                  <c:v>2.222018555053906</c:v>
                </c:pt>
                <c:pt idx="5">
                  <c:v>2.262056663047336</c:v>
                </c:pt>
                <c:pt idx="6">
                  <c:v>2.353100942102214</c:v>
                </c:pt>
                <c:pt idx="7">
                  <c:v>2.38029238296084</c:v>
                </c:pt>
                <c:pt idx="8">
                  <c:v>2.533779908402009</c:v>
                </c:pt>
                <c:pt idx="9">
                  <c:v>2.56038749555295</c:v>
                </c:pt>
                <c:pt idx="10">
                  <c:v>2.685281324542415</c:v>
                </c:pt>
                <c:pt idx="11">
                  <c:v>2.765303621687323</c:v>
                </c:pt>
                <c:pt idx="12">
                  <c:v>2.877306532160413</c:v>
                </c:pt>
                <c:pt idx="13">
                  <c:v>2.941486023846609</c:v>
                </c:pt>
                <c:pt idx="14">
                  <c:v>2.989715824194745</c:v>
                </c:pt>
                <c:pt idx="15">
                  <c:v>3.090548058642665</c:v>
                </c:pt>
                <c:pt idx="16">
                  <c:v>3.295880592637864</c:v>
                </c:pt>
                <c:pt idx="17">
                  <c:v>3.397624412726307</c:v>
                </c:pt>
                <c:pt idx="18">
                  <c:v>3.477704382306112</c:v>
                </c:pt>
                <c:pt idx="19">
                  <c:v>3.578060041107248</c:v>
                </c:pt>
                <c:pt idx="20">
                  <c:v>3.787313117597196</c:v>
                </c:pt>
                <c:pt idx="21">
                  <c:v>3.997814811952996</c:v>
                </c:pt>
                <c:pt idx="22">
                  <c:v>4.110357595818856</c:v>
                </c:pt>
                <c:pt idx="23">
                  <c:v>4.25616386676388</c:v>
                </c:pt>
                <c:pt idx="24">
                  <c:v>4.377070958881452</c:v>
                </c:pt>
                <c:pt idx="25">
                  <c:v>4.554205418276892</c:v>
                </c:pt>
                <c:pt idx="26">
                  <c:v>4.656655834124278</c:v>
                </c:pt>
                <c:pt idx="27">
                  <c:v>4.880573951392018</c:v>
                </c:pt>
                <c:pt idx="28">
                  <c:v>5.121480041854462</c:v>
                </c:pt>
                <c:pt idx="29">
                  <c:v>5.410098836427718</c:v>
                </c:pt>
                <c:pt idx="30">
                  <c:v>5.53648203841845</c:v>
                </c:pt>
                <c:pt idx="31">
                  <c:v>5.619382309098374</c:v>
                </c:pt>
                <c:pt idx="32">
                  <c:v>5.97940953317416</c:v>
                </c:pt>
                <c:pt idx="33">
                  <c:v>6.275749501263182</c:v>
                </c:pt>
                <c:pt idx="34">
                  <c:v>6.555960193915362</c:v>
                </c:pt>
                <c:pt idx="35">
                  <c:v>6.786218651053107</c:v>
                </c:pt>
                <c:pt idx="36">
                  <c:v>6.91338426180564</c:v>
                </c:pt>
                <c:pt idx="37">
                  <c:v>7.299581693393432</c:v>
                </c:pt>
                <c:pt idx="38">
                  <c:v>7.544508819564434</c:v>
                </c:pt>
                <c:pt idx="39">
                  <c:v>7.878791257098184</c:v>
                </c:pt>
                <c:pt idx="40">
                  <c:v>8.16860063454534</c:v>
                </c:pt>
                <c:pt idx="41">
                  <c:v>8.359245636186503</c:v>
                </c:pt>
                <c:pt idx="42">
                  <c:v>8.659358222769538</c:v>
                </c:pt>
                <c:pt idx="43">
                  <c:v>8.687799662817559</c:v>
                </c:pt>
                <c:pt idx="44">
                  <c:v>9.108750970108893</c:v>
                </c:pt>
                <c:pt idx="45">
                  <c:v>10.03107303507229</c:v>
                </c:pt>
                <c:pt idx="46">
                  <c:v>10.26806734853409</c:v>
                </c:pt>
                <c:pt idx="47">
                  <c:v>10.68615854853851</c:v>
                </c:pt>
                <c:pt idx="48">
                  <c:v>11.20002141417661</c:v>
                </c:pt>
                <c:pt idx="49">
                  <c:v>11.63862855681806</c:v>
                </c:pt>
                <c:pt idx="50">
                  <c:v>12.07018061257634</c:v>
                </c:pt>
                <c:pt idx="51">
                  <c:v>13.1305346016456</c:v>
                </c:pt>
                <c:pt idx="52">
                  <c:v>13.09108597064191</c:v>
                </c:pt>
                <c:pt idx="53">
                  <c:v>14.26670255398371</c:v>
                </c:pt>
                <c:pt idx="54">
                  <c:v>15.23144782421737</c:v>
                </c:pt>
                <c:pt idx="55">
                  <c:v>16.53584143849583</c:v>
                </c:pt>
                <c:pt idx="56">
                  <c:v>17.49098697986711</c:v>
                </c:pt>
                <c:pt idx="57">
                  <c:v>17.68572741989995</c:v>
                </c:pt>
                <c:pt idx="58">
                  <c:v>18.66501851353009</c:v>
                </c:pt>
                <c:pt idx="59">
                  <c:v>19.65411364275441</c:v>
                </c:pt>
                <c:pt idx="60">
                  <c:v>20.55053314776168</c:v>
                </c:pt>
                <c:pt idx="61">
                  <c:v>21.10852679629425</c:v>
                </c:pt>
                <c:pt idx="62">
                  <c:v>22.09167453984809</c:v>
                </c:pt>
                <c:pt idx="63">
                  <c:v>22.17043348016644</c:v>
                </c:pt>
                <c:pt idx="64">
                  <c:v>20.26188388733085</c:v>
                </c:pt>
                <c:pt idx="65">
                  <c:v>20.48629706222743</c:v>
                </c:pt>
                <c:pt idx="66">
                  <c:v>20.63339534408254</c:v>
                </c:pt>
                <c:pt idx="67">
                  <c:v>20.02622373915145</c:v>
                </c:pt>
                <c:pt idx="68">
                  <c:v>21.35272611038414</c:v>
                </c:pt>
                <c:pt idx="69">
                  <c:v>22.24571895775523</c:v>
                </c:pt>
                <c:pt idx="70">
                  <c:v>23.52328874301978</c:v>
                </c:pt>
                <c:pt idx="71">
                  <c:v>23.26091096860479</c:v>
                </c:pt>
                <c:pt idx="72">
                  <c:v>24.37764021107117</c:v>
                </c:pt>
                <c:pt idx="73">
                  <c:v>26.50555146799991</c:v>
                </c:pt>
                <c:pt idx="74">
                  <c:v>28.00168533126777</c:v>
                </c:pt>
                <c:pt idx="75">
                  <c:v>27.62331557560568</c:v>
                </c:pt>
                <c:pt idx="76">
                  <c:v>28.57812774871583</c:v>
                </c:pt>
                <c:pt idx="77">
                  <c:v>30.27259678937407</c:v>
                </c:pt>
                <c:pt idx="78">
                  <c:v>32.10152799782301</c:v>
                </c:pt>
                <c:pt idx="79">
                  <c:v>33.01144352835038</c:v>
                </c:pt>
                <c:pt idx="80">
                  <c:v>31.5953356024356</c:v>
                </c:pt>
                <c:pt idx="81">
                  <c:v>29.39586196960277</c:v>
                </c:pt>
                <c:pt idx="82">
                  <c:v>26.95798779641744</c:v>
                </c:pt>
                <c:pt idx="83">
                  <c:v>29.01553009106055</c:v>
                </c:pt>
                <c:pt idx="84">
                  <c:v>30.71622795256986</c:v>
                </c:pt>
                <c:pt idx="85">
                  <c:v>33.09845071950278</c:v>
                </c:pt>
                <c:pt idx="86">
                  <c:v>36.01827743104526</c:v>
                </c:pt>
                <c:pt idx="87">
                  <c:v>38.01286223381694</c:v>
                </c:pt>
                <c:pt idx="88">
                  <c:v>35.88240571680068</c:v>
                </c:pt>
                <c:pt idx="89">
                  <c:v>36.88578849087714</c:v>
                </c:pt>
                <c:pt idx="90">
                  <c:v>35.7131103798998</c:v>
                </c:pt>
                <c:pt idx="91">
                  <c:v>39.66328048631836</c:v>
                </c:pt>
                <c:pt idx="92">
                  <c:v>36.93771681007564</c:v>
                </c:pt>
                <c:pt idx="93">
                  <c:v>37.4153037167102</c:v>
                </c:pt>
                <c:pt idx="94">
                  <c:v>40.1385058656327</c:v>
                </c:pt>
                <c:pt idx="95">
                  <c:v>41.3621176239948</c:v>
                </c:pt>
                <c:pt idx="96">
                  <c:v>44.88482389124578</c:v>
                </c:pt>
                <c:pt idx="97">
                  <c:v>47.48375065928325</c:v>
                </c:pt>
                <c:pt idx="98">
                  <c:v>47.24463453726169</c:v>
                </c:pt>
                <c:pt idx="99">
                  <c:v>49.25099859606791</c:v>
                </c:pt>
                <c:pt idx="100">
                  <c:v>51.60365845923307</c:v>
                </c:pt>
                <c:pt idx="101">
                  <c:v>53.20920464444109</c:v>
                </c:pt>
                <c:pt idx="102">
                  <c:v>53.9118233528101</c:v>
                </c:pt>
                <c:pt idx="103">
                  <c:v>52.23832471233931</c:v>
                </c:pt>
                <c:pt idx="104">
                  <c:v>53.1270724352061</c:v>
                </c:pt>
                <c:pt idx="105">
                  <c:v>54.16903475330306</c:v>
                </c:pt>
                <c:pt idx="106">
                  <c:v>53.87772797876583</c:v>
                </c:pt>
                <c:pt idx="107">
                  <c:v>56.08897697914522</c:v>
                </c:pt>
                <c:pt idx="108">
                  <c:v>56.67759410619931</c:v>
                </c:pt>
                <c:pt idx="109">
                  <c:v>54.47451608418042</c:v>
                </c:pt>
                <c:pt idx="110">
                  <c:v>55.46777147623207</c:v>
                </c:pt>
                <c:pt idx="111">
                  <c:v>55.93700324389646</c:v>
                </c:pt>
                <c:pt idx="112">
                  <c:v>55.4321221315354</c:v>
                </c:pt>
                <c:pt idx="113">
                  <c:v>54.53430514676528</c:v>
                </c:pt>
                <c:pt idx="114">
                  <c:v>53.89414778200771</c:v>
                </c:pt>
                <c:pt idx="115">
                  <c:v>53.80136028196957</c:v>
                </c:pt>
                <c:pt idx="116">
                  <c:v>53.47305018584462</c:v>
                </c:pt>
                <c:pt idx="117">
                  <c:v>54.16419665843697</c:v>
                </c:pt>
                <c:pt idx="118">
                  <c:v>53.43913595329147</c:v>
                </c:pt>
                <c:pt idx="119">
                  <c:v>53.45357575839438</c:v>
                </c:pt>
                <c:pt idx="120">
                  <c:v>53.84877483832158</c:v>
                </c:pt>
                <c:pt idx="121">
                  <c:v>56.76142299477591</c:v>
                </c:pt>
                <c:pt idx="122">
                  <c:v>56.73258490250342</c:v>
                </c:pt>
                <c:pt idx="123">
                  <c:v>57.76750612131244</c:v>
                </c:pt>
                <c:pt idx="124">
                  <c:v>60.29230853764545</c:v>
                </c:pt>
                <c:pt idx="125">
                  <c:v>60.98179269480357</c:v>
                </c:pt>
                <c:pt idx="126">
                  <c:v>62.33455568305219</c:v>
                </c:pt>
                <c:pt idx="127">
                  <c:v>64.83633702775049</c:v>
                </c:pt>
                <c:pt idx="128">
                  <c:v>66.14515735115167</c:v>
                </c:pt>
                <c:pt idx="129">
                  <c:v>67.49336105384223</c:v>
                </c:pt>
                <c:pt idx="130">
                  <c:v>70.68429561987666</c:v>
                </c:pt>
                <c:pt idx="131">
                  <c:v>73.590613770303</c:v>
                </c:pt>
                <c:pt idx="132">
                  <c:v>76.09598212270311</c:v>
                </c:pt>
                <c:pt idx="133">
                  <c:v>81.70507443095008</c:v>
                </c:pt>
                <c:pt idx="134">
                  <c:v>88.97747141085064</c:v>
                </c:pt>
                <c:pt idx="135">
                  <c:v>87.76600210159141</c:v>
                </c:pt>
                <c:pt idx="136">
                  <c:v>88.75903898847834</c:v>
                </c:pt>
                <c:pt idx="137">
                  <c:v>91.9362369020732</c:v>
                </c:pt>
                <c:pt idx="138">
                  <c:v>89.74126174647784</c:v>
                </c:pt>
                <c:pt idx="139">
                  <c:v>92.35127742822887</c:v>
                </c:pt>
                <c:pt idx="140">
                  <c:v>92.65436792888264</c:v>
                </c:pt>
                <c:pt idx="141">
                  <c:v>89.54516931511734</c:v>
                </c:pt>
                <c:pt idx="142">
                  <c:v>91.0040555440436</c:v>
                </c:pt>
                <c:pt idx="143">
                  <c:v>86.761005490177</c:v>
                </c:pt>
                <c:pt idx="144">
                  <c:v>91.98903923048363</c:v>
                </c:pt>
                <c:pt idx="145">
                  <c:v>92.93114802952007</c:v>
                </c:pt>
                <c:pt idx="146">
                  <c:v>94.809002765912</c:v>
                </c:pt>
                <c:pt idx="147">
                  <c:v>96.47887764407292</c:v>
                </c:pt>
                <c:pt idx="148">
                  <c:v>98.89104171906515</c:v>
                </c:pt>
                <c:pt idx="149">
                  <c:v>104.5144149532393</c:v>
                </c:pt>
                <c:pt idx="150">
                  <c:v>102.4825006983838</c:v>
                </c:pt>
              </c:numCache>
            </c:numRef>
          </c:val>
        </c:ser>
        <c:axId val="258676392"/>
        <c:axId val="258680040"/>
      </c:areaChart>
      <c:catAx>
        <c:axId val="258676392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80040"/>
        <c:crosses val="autoZero"/>
        <c:auto val="1"/>
        <c:lblAlgn val="ctr"/>
        <c:lblOffset val="100"/>
        <c:tickLblSkip val="25"/>
        <c:tickMarkSkip val="25"/>
      </c:catAx>
      <c:valAx>
        <c:axId val="258680040"/>
        <c:scaling>
          <c:orientation val="minMax"/>
          <c:max val="2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76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Africa</a:t>
            </a:r>
          </a:p>
        </c:rich>
      </c:tx>
      <c:layout>
        <c:manualLayout>
          <c:xMode val="edge"/>
          <c:yMode val="edge"/>
          <c:x val="0.448780103706549"/>
          <c:y val="0.0338983050847458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1219512195122"/>
          <c:y val="0.144067796610169"/>
          <c:w val="0.8"/>
          <c:h val="0.677966101694915"/>
        </c:manualLayout>
      </c:layout>
      <c:areaChart>
        <c:grouping val="stacked"/>
        <c:ser>
          <c:idx val="0"/>
          <c:order val="0"/>
          <c:tx>
            <c:strRef>
              <c:f>Africa!$A$680</c:f>
              <c:strCache>
                <c:ptCount val="1"/>
                <c:pt idx="0">
                  <c:v>Dom Total FW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Africa!$B$680:$EV$680</c:f>
              <c:numCache>
                <c:formatCode>0</c:formatCode>
                <c:ptCount val="151"/>
                <c:pt idx="0">
                  <c:v>39.79224333181524</c:v>
                </c:pt>
                <c:pt idx="1">
                  <c:v>40.21396546249976</c:v>
                </c:pt>
                <c:pt idx="2">
                  <c:v>40.66306000513681</c:v>
                </c:pt>
                <c:pt idx="3">
                  <c:v>41.10436675323735</c:v>
                </c:pt>
                <c:pt idx="4">
                  <c:v>41.54882128141517</c:v>
                </c:pt>
                <c:pt idx="5">
                  <c:v>41.99971165499657</c:v>
                </c:pt>
                <c:pt idx="6">
                  <c:v>42.40048318033723</c:v>
                </c:pt>
                <c:pt idx="7">
                  <c:v>42.86215242575087</c:v>
                </c:pt>
                <c:pt idx="8">
                  <c:v>43.45378053951097</c:v>
                </c:pt>
                <c:pt idx="9">
                  <c:v>44.0451223184725</c:v>
                </c:pt>
                <c:pt idx="10">
                  <c:v>44.61859702544805</c:v>
                </c:pt>
                <c:pt idx="11">
                  <c:v>45.20470374867342</c:v>
                </c:pt>
                <c:pt idx="12">
                  <c:v>45.79232856246239</c:v>
                </c:pt>
                <c:pt idx="13">
                  <c:v>46.38550781454281</c:v>
                </c:pt>
                <c:pt idx="14">
                  <c:v>46.9375093351795</c:v>
                </c:pt>
                <c:pt idx="15">
                  <c:v>47.52080255709372</c:v>
                </c:pt>
                <c:pt idx="16">
                  <c:v>48.04697409228414</c:v>
                </c:pt>
                <c:pt idx="17">
                  <c:v>48.6028980954945</c:v>
                </c:pt>
                <c:pt idx="18">
                  <c:v>48.62270673661504</c:v>
                </c:pt>
                <c:pt idx="19">
                  <c:v>49.91101222878305</c:v>
                </c:pt>
                <c:pt idx="20">
                  <c:v>50.52809936055816</c:v>
                </c:pt>
                <c:pt idx="21">
                  <c:v>51.66023799044082</c:v>
                </c:pt>
                <c:pt idx="22">
                  <c:v>52.0196280982022</c:v>
                </c:pt>
                <c:pt idx="23">
                  <c:v>52.67972315608296</c:v>
                </c:pt>
                <c:pt idx="24">
                  <c:v>53.34969496343607</c:v>
                </c:pt>
                <c:pt idx="25">
                  <c:v>54.04898049085398</c:v>
                </c:pt>
                <c:pt idx="26">
                  <c:v>54.79402877844781</c:v>
                </c:pt>
                <c:pt idx="27">
                  <c:v>55.55447824714661</c:v>
                </c:pt>
                <c:pt idx="28">
                  <c:v>56.33380303955906</c:v>
                </c:pt>
                <c:pt idx="29">
                  <c:v>57.18406014654713</c:v>
                </c:pt>
                <c:pt idx="30">
                  <c:v>58.054796742579</c:v>
                </c:pt>
                <c:pt idx="31">
                  <c:v>58.86823242545405</c:v>
                </c:pt>
                <c:pt idx="32">
                  <c:v>59.72290365921646</c:v>
                </c:pt>
                <c:pt idx="33">
                  <c:v>60.58476791279185</c:v>
                </c:pt>
                <c:pt idx="34">
                  <c:v>61.45830493192834</c:v>
                </c:pt>
                <c:pt idx="35">
                  <c:v>62.43109998347782</c:v>
                </c:pt>
                <c:pt idx="36">
                  <c:v>63.427180339696</c:v>
                </c:pt>
                <c:pt idx="37">
                  <c:v>64.33278871443453</c:v>
                </c:pt>
                <c:pt idx="38">
                  <c:v>65.25792079271863</c:v>
                </c:pt>
                <c:pt idx="39">
                  <c:v>66.17314113562691</c:v>
                </c:pt>
                <c:pt idx="40">
                  <c:v>66.98389156330048</c:v>
                </c:pt>
                <c:pt idx="41">
                  <c:v>67.74369623901668</c:v>
                </c:pt>
                <c:pt idx="42">
                  <c:v>68.59507066487276</c:v>
                </c:pt>
                <c:pt idx="43">
                  <c:v>69.42428774881784</c:v>
                </c:pt>
                <c:pt idx="44">
                  <c:v>70.2919142701412</c:v>
                </c:pt>
                <c:pt idx="45">
                  <c:v>72.1196847617076</c:v>
                </c:pt>
                <c:pt idx="46">
                  <c:v>72.80771287851059</c:v>
                </c:pt>
                <c:pt idx="47">
                  <c:v>73.5492640041349</c:v>
                </c:pt>
                <c:pt idx="48">
                  <c:v>74.19268980738917</c:v>
                </c:pt>
                <c:pt idx="49">
                  <c:v>74.89219928422457</c:v>
                </c:pt>
                <c:pt idx="50">
                  <c:v>76.02269726745639</c:v>
                </c:pt>
                <c:pt idx="51">
                  <c:v>77.46837472895287</c:v>
                </c:pt>
                <c:pt idx="52">
                  <c:v>78.37435601902162</c:v>
                </c:pt>
                <c:pt idx="53">
                  <c:v>78.91808361248711</c:v>
                </c:pt>
                <c:pt idx="54">
                  <c:v>79.62148461245521</c:v>
                </c:pt>
                <c:pt idx="55">
                  <c:v>79.9599520805963</c:v>
                </c:pt>
                <c:pt idx="56">
                  <c:v>81.76606559932048</c:v>
                </c:pt>
                <c:pt idx="57">
                  <c:v>82.83007978081084</c:v>
                </c:pt>
                <c:pt idx="58">
                  <c:v>83.97612644855531</c:v>
                </c:pt>
                <c:pt idx="59">
                  <c:v>85.16413204335674</c:v>
                </c:pt>
                <c:pt idx="60">
                  <c:v>86.042625143466</c:v>
                </c:pt>
                <c:pt idx="61">
                  <c:v>88.39171713037581</c:v>
                </c:pt>
                <c:pt idx="62">
                  <c:v>90.1538134714103</c:v>
                </c:pt>
                <c:pt idx="63">
                  <c:v>91.24901116916535</c:v>
                </c:pt>
                <c:pt idx="64">
                  <c:v>92.24080198755313</c:v>
                </c:pt>
                <c:pt idx="65">
                  <c:v>92.65865839752307</c:v>
                </c:pt>
                <c:pt idx="66">
                  <c:v>93.64897230916026</c:v>
                </c:pt>
                <c:pt idx="67">
                  <c:v>94.80029016372617</c:v>
                </c:pt>
                <c:pt idx="68">
                  <c:v>96.5356122752701</c:v>
                </c:pt>
                <c:pt idx="69">
                  <c:v>97.02041984664659</c:v>
                </c:pt>
                <c:pt idx="70">
                  <c:v>97.51141780373926</c:v>
                </c:pt>
                <c:pt idx="71">
                  <c:v>98.43032133125931</c:v>
                </c:pt>
                <c:pt idx="72">
                  <c:v>99.57122414172044</c:v>
                </c:pt>
                <c:pt idx="73">
                  <c:v>100.8193825469674</c:v>
                </c:pt>
                <c:pt idx="74">
                  <c:v>102.3528020370002</c:v>
                </c:pt>
                <c:pt idx="75">
                  <c:v>103.2835106222656</c:v>
                </c:pt>
                <c:pt idx="76">
                  <c:v>104.8292677929559</c:v>
                </c:pt>
                <c:pt idx="77">
                  <c:v>107.1663383009135</c:v>
                </c:pt>
                <c:pt idx="78">
                  <c:v>108.9965471823617</c:v>
                </c:pt>
                <c:pt idx="79">
                  <c:v>110.6359893961486</c:v>
                </c:pt>
                <c:pt idx="80">
                  <c:v>112.1716333399337</c:v>
                </c:pt>
                <c:pt idx="81">
                  <c:v>113.5514818125357</c:v>
                </c:pt>
                <c:pt idx="82">
                  <c:v>114.3881203424828</c:v>
                </c:pt>
                <c:pt idx="83">
                  <c:v>115.2597560000262</c:v>
                </c:pt>
                <c:pt idx="84">
                  <c:v>116.2473572907857</c:v>
                </c:pt>
                <c:pt idx="85">
                  <c:v>117.6648859440905</c:v>
                </c:pt>
                <c:pt idx="86">
                  <c:v>119.3106424444587</c:v>
                </c:pt>
                <c:pt idx="87">
                  <c:v>121.1798132702351</c:v>
                </c:pt>
                <c:pt idx="88">
                  <c:v>123.1907954803344</c:v>
                </c:pt>
                <c:pt idx="89">
                  <c:v>124.918566821707</c:v>
                </c:pt>
                <c:pt idx="90">
                  <c:v>126.3257312842267</c:v>
                </c:pt>
                <c:pt idx="91">
                  <c:v>127.5748696307519</c:v>
                </c:pt>
                <c:pt idx="92">
                  <c:v>129.7129054881647</c:v>
                </c:pt>
                <c:pt idx="93">
                  <c:v>131.5141347232318</c:v>
                </c:pt>
                <c:pt idx="94">
                  <c:v>133.0529561567448</c:v>
                </c:pt>
                <c:pt idx="95">
                  <c:v>134.5017211915138</c:v>
                </c:pt>
                <c:pt idx="96">
                  <c:v>136.7144665688591</c:v>
                </c:pt>
                <c:pt idx="97">
                  <c:v>138.31753146734</c:v>
                </c:pt>
                <c:pt idx="98">
                  <c:v>141.2790460936103</c:v>
                </c:pt>
                <c:pt idx="99">
                  <c:v>144.7792526712671</c:v>
                </c:pt>
                <c:pt idx="100">
                  <c:v>149.3000575711439</c:v>
                </c:pt>
                <c:pt idx="101">
                  <c:v>152.2601882928812</c:v>
                </c:pt>
                <c:pt idx="102">
                  <c:v>154.78032422407</c:v>
                </c:pt>
                <c:pt idx="103">
                  <c:v>157.3182236248637</c:v>
                </c:pt>
                <c:pt idx="104">
                  <c:v>159.9463550112171</c:v>
                </c:pt>
                <c:pt idx="105">
                  <c:v>162.4731592254311</c:v>
                </c:pt>
                <c:pt idx="106">
                  <c:v>165.1139663701602</c:v>
                </c:pt>
                <c:pt idx="107">
                  <c:v>167.7919001620621</c:v>
                </c:pt>
                <c:pt idx="108">
                  <c:v>170.5366755193469</c:v>
                </c:pt>
                <c:pt idx="109">
                  <c:v>173.3278803992838</c:v>
                </c:pt>
                <c:pt idx="110">
                  <c:v>176.2675713932948</c:v>
                </c:pt>
                <c:pt idx="111">
                  <c:v>178.7992148193241</c:v>
                </c:pt>
                <c:pt idx="112">
                  <c:v>182.2543357799393</c:v>
                </c:pt>
                <c:pt idx="113">
                  <c:v>185.1771337762501</c:v>
                </c:pt>
                <c:pt idx="114">
                  <c:v>188.4293409954174</c:v>
                </c:pt>
                <c:pt idx="115">
                  <c:v>191.7144612557782</c:v>
                </c:pt>
                <c:pt idx="116">
                  <c:v>195.1652413299517</c:v>
                </c:pt>
                <c:pt idx="117">
                  <c:v>198.7679128611248</c:v>
                </c:pt>
                <c:pt idx="118">
                  <c:v>202.5575214443903</c:v>
                </c:pt>
                <c:pt idx="119">
                  <c:v>206.4696522150428</c:v>
                </c:pt>
                <c:pt idx="120">
                  <c:v>210.2454667228309</c:v>
                </c:pt>
                <c:pt idx="121">
                  <c:v>214.4442320697635</c:v>
                </c:pt>
                <c:pt idx="122">
                  <c:v>218.7259218117652</c:v>
                </c:pt>
                <c:pt idx="123">
                  <c:v>223.1397885556542</c:v>
                </c:pt>
                <c:pt idx="124">
                  <c:v>227.7582817600573</c:v>
                </c:pt>
                <c:pt idx="125">
                  <c:v>230.9302081786299</c:v>
                </c:pt>
                <c:pt idx="126">
                  <c:v>235.9538321100076</c:v>
                </c:pt>
                <c:pt idx="127">
                  <c:v>241.2628166450215</c:v>
                </c:pt>
                <c:pt idx="128">
                  <c:v>246.8057988098288</c:v>
                </c:pt>
                <c:pt idx="129">
                  <c:v>252.6870353212971</c:v>
                </c:pt>
                <c:pt idx="130">
                  <c:v>253.850522315275</c:v>
                </c:pt>
                <c:pt idx="131">
                  <c:v>260.7528853247908</c:v>
                </c:pt>
                <c:pt idx="132">
                  <c:v>273.6114480714003</c:v>
                </c:pt>
                <c:pt idx="133">
                  <c:v>271.3112665478725</c:v>
                </c:pt>
                <c:pt idx="134">
                  <c:v>274.6377119450131</c:v>
                </c:pt>
                <c:pt idx="135">
                  <c:v>277.1589203057221</c:v>
                </c:pt>
                <c:pt idx="136">
                  <c:v>280.3518299708993</c:v>
                </c:pt>
                <c:pt idx="137">
                  <c:v>285.4677585659954</c:v>
                </c:pt>
                <c:pt idx="138">
                  <c:v>290.4481658397988</c:v>
                </c:pt>
                <c:pt idx="139">
                  <c:v>295.908376850706</c:v>
                </c:pt>
                <c:pt idx="140">
                  <c:v>300.3264707430451</c:v>
                </c:pt>
                <c:pt idx="141">
                  <c:v>307.4570337261931</c:v>
                </c:pt>
                <c:pt idx="142">
                  <c:v>314.8052422374584</c:v>
                </c:pt>
                <c:pt idx="143">
                  <c:v>318.8448247201753</c:v>
                </c:pt>
                <c:pt idx="144">
                  <c:v>322.9024184801373</c:v>
                </c:pt>
                <c:pt idx="145">
                  <c:v>328.5393354192376</c:v>
                </c:pt>
                <c:pt idx="146">
                  <c:v>337.8477224185586</c:v>
                </c:pt>
                <c:pt idx="147">
                  <c:v>339.5908405086892</c:v>
                </c:pt>
                <c:pt idx="148">
                  <c:v>349.8587579527025</c:v>
                </c:pt>
                <c:pt idx="149">
                  <c:v>360.2876338922823</c:v>
                </c:pt>
                <c:pt idx="150">
                  <c:v>371.960775312471</c:v>
                </c:pt>
              </c:numCache>
            </c:numRef>
          </c:val>
        </c:ser>
        <c:ser>
          <c:idx val="4"/>
          <c:order val="1"/>
          <c:tx>
            <c:strRef>
              <c:f>Africa!$A$681</c:f>
              <c:strCache>
                <c:ptCount val="1"/>
                <c:pt idx="0">
                  <c:v>Dom Crop Res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Africa!$B$681:$EV$681</c:f>
              <c:numCache>
                <c:formatCode>0</c:formatCode>
                <c:ptCount val="151"/>
                <c:pt idx="0">
                  <c:v>1.030542432227224</c:v>
                </c:pt>
                <c:pt idx="1">
                  <c:v>1.049817427281178</c:v>
                </c:pt>
                <c:pt idx="2">
                  <c:v>1.065479044861519</c:v>
                </c:pt>
                <c:pt idx="3">
                  <c:v>1.081605739885864</c:v>
                </c:pt>
                <c:pt idx="4">
                  <c:v>1.097261064796261</c:v>
                </c:pt>
                <c:pt idx="5">
                  <c:v>1.11341283674076</c:v>
                </c:pt>
                <c:pt idx="6">
                  <c:v>1.129932626520404</c:v>
                </c:pt>
                <c:pt idx="7">
                  <c:v>1.146831302318416</c:v>
                </c:pt>
                <c:pt idx="8">
                  <c:v>1.164120030992595</c:v>
                </c:pt>
                <c:pt idx="9">
                  <c:v>1.181785554402065</c:v>
                </c:pt>
                <c:pt idx="10">
                  <c:v>1.199863884457939</c:v>
                </c:pt>
                <c:pt idx="11">
                  <c:v>1.218367106899978</c:v>
                </c:pt>
                <c:pt idx="12">
                  <c:v>1.237262146462425</c:v>
                </c:pt>
                <c:pt idx="13">
                  <c:v>1.253025884308003</c:v>
                </c:pt>
                <c:pt idx="14">
                  <c:v>1.269638575446248</c:v>
                </c:pt>
                <c:pt idx="15">
                  <c:v>1.290206069226572</c:v>
                </c:pt>
                <c:pt idx="16">
                  <c:v>1.313428900634476</c:v>
                </c:pt>
                <c:pt idx="17">
                  <c:v>1.342595063484284</c:v>
                </c:pt>
                <c:pt idx="18">
                  <c:v>1.37607696478801</c:v>
                </c:pt>
                <c:pt idx="19">
                  <c:v>1.406180895019882</c:v>
                </c:pt>
                <c:pt idx="20">
                  <c:v>1.437263714659573</c:v>
                </c:pt>
                <c:pt idx="21">
                  <c:v>1.469858047829981</c:v>
                </c:pt>
                <c:pt idx="22">
                  <c:v>1.506197491958887</c:v>
                </c:pt>
                <c:pt idx="23">
                  <c:v>1.545213895093343</c:v>
                </c:pt>
                <c:pt idx="24">
                  <c:v>1.594047207279649</c:v>
                </c:pt>
                <c:pt idx="25">
                  <c:v>1.656857355240848</c:v>
                </c:pt>
                <c:pt idx="26">
                  <c:v>1.751215991520523</c:v>
                </c:pt>
                <c:pt idx="27">
                  <c:v>1.920443942082612</c:v>
                </c:pt>
                <c:pt idx="28">
                  <c:v>2.269646453118369</c:v>
                </c:pt>
                <c:pt idx="29">
                  <c:v>2.321229214264805</c:v>
                </c:pt>
                <c:pt idx="30">
                  <c:v>2.374539948379382</c:v>
                </c:pt>
                <c:pt idx="31">
                  <c:v>2.426597821570032</c:v>
                </c:pt>
                <c:pt idx="32">
                  <c:v>2.48021697774938</c:v>
                </c:pt>
                <c:pt idx="33">
                  <c:v>2.54277076617228</c:v>
                </c:pt>
                <c:pt idx="34">
                  <c:v>2.60728112081244</c:v>
                </c:pt>
                <c:pt idx="35">
                  <c:v>2.675915959445132</c:v>
                </c:pt>
                <c:pt idx="36">
                  <c:v>2.68136255908561</c:v>
                </c:pt>
                <c:pt idx="37">
                  <c:v>2.685706597649492</c:v>
                </c:pt>
                <c:pt idx="38">
                  <c:v>2.696141923712272</c:v>
                </c:pt>
                <c:pt idx="39">
                  <c:v>2.712226160718401</c:v>
                </c:pt>
                <c:pt idx="40">
                  <c:v>2.689027662730613</c:v>
                </c:pt>
                <c:pt idx="41">
                  <c:v>2.719784429186888</c:v>
                </c:pt>
                <c:pt idx="42">
                  <c:v>2.755369744470102</c:v>
                </c:pt>
                <c:pt idx="43">
                  <c:v>2.796131923003066</c:v>
                </c:pt>
                <c:pt idx="44">
                  <c:v>2.841880102771168</c:v>
                </c:pt>
                <c:pt idx="45">
                  <c:v>2.892516323130869</c:v>
                </c:pt>
                <c:pt idx="46">
                  <c:v>2.948134924915116</c:v>
                </c:pt>
                <c:pt idx="47">
                  <c:v>3.011494104953647</c:v>
                </c:pt>
                <c:pt idx="48">
                  <c:v>3.074237417760006</c:v>
                </c:pt>
                <c:pt idx="49">
                  <c:v>3.14215844501295</c:v>
                </c:pt>
                <c:pt idx="50">
                  <c:v>3.25761258016189</c:v>
                </c:pt>
                <c:pt idx="51">
                  <c:v>3.403815929436091</c:v>
                </c:pt>
                <c:pt idx="52">
                  <c:v>3.583474848415046</c:v>
                </c:pt>
                <c:pt idx="53">
                  <c:v>3.743874608551986</c:v>
                </c:pt>
                <c:pt idx="54">
                  <c:v>3.712877003443931</c:v>
                </c:pt>
                <c:pt idx="55">
                  <c:v>3.671431917032201</c:v>
                </c:pt>
                <c:pt idx="56">
                  <c:v>3.778752544090077</c:v>
                </c:pt>
                <c:pt idx="57">
                  <c:v>3.874775697604745</c:v>
                </c:pt>
                <c:pt idx="58">
                  <c:v>3.976312162810753</c:v>
                </c:pt>
                <c:pt idx="59">
                  <c:v>4.083323473284764</c:v>
                </c:pt>
                <c:pt idx="60">
                  <c:v>4.190469491228226</c:v>
                </c:pt>
                <c:pt idx="61">
                  <c:v>4.412891568173733</c:v>
                </c:pt>
                <c:pt idx="62">
                  <c:v>4.725338158141439</c:v>
                </c:pt>
                <c:pt idx="63">
                  <c:v>5.095955661429495</c:v>
                </c:pt>
                <c:pt idx="64">
                  <c:v>5.192200057658324</c:v>
                </c:pt>
                <c:pt idx="65">
                  <c:v>5.230979349243874</c:v>
                </c:pt>
                <c:pt idx="66">
                  <c:v>5.229860077678659</c:v>
                </c:pt>
                <c:pt idx="67">
                  <c:v>5.301532153109239</c:v>
                </c:pt>
                <c:pt idx="68">
                  <c:v>5.487103312309214</c:v>
                </c:pt>
                <c:pt idx="69">
                  <c:v>5.421523809109352</c:v>
                </c:pt>
                <c:pt idx="70">
                  <c:v>5.382959778462525</c:v>
                </c:pt>
                <c:pt idx="71">
                  <c:v>5.501832060707969</c:v>
                </c:pt>
                <c:pt idx="72">
                  <c:v>5.696031784723437</c:v>
                </c:pt>
                <c:pt idx="73">
                  <c:v>5.775401238094082</c:v>
                </c:pt>
                <c:pt idx="74">
                  <c:v>5.87861352331494</c:v>
                </c:pt>
                <c:pt idx="75">
                  <c:v>6.012605567415713</c:v>
                </c:pt>
                <c:pt idx="76">
                  <c:v>6.22922809051569</c:v>
                </c:pt>
                <c:pt idx="77">
                  <c:v>6.482510636408293</c:v>
                </c:pt>
                <c:pt idx="78">
                  <c:v>6.616285077652336</c:v>
                </c:pt>
                <c:pt idx="79">
                  <c:v>6.799336857745636</c:v>
                </c:pt>
                <c:pt idx="80">
                  <c:v>6.926193001401152</c:v>
                </c:pt>
                <c:pt idx="81">
                  <c:v>7.057456193171</c:v>
                </c:pt>
                <c:pt idx="82">
                  <c:v>7.183672185826293</c:v>
                </c:pt>
                <c:pt idx="83">
                  <c:v>7.334948306869184</c:v>
                </c:pt>
                <c:pt idx="84">
                  <c:v>7.448647775549177</c:v>
                </c:pt>
                <c:pt idx="85">
                  <c:v>7.554919915955427</c:v>
                </c:pt>
                <c:pt idx="86">
                  <c:v>7.85210977439258</c:v>
                </c:pt>
                <c:pt idx="87">
                  <c:v>8.090412159349046</c:v>
                </c:pt>
                <c:pt idx="88">
                  <c:v>8.296074963357729</c:v>
                </c:pt>
                <c:pt idx="89">
                  <c:v>8.58849344467434</c:v>
                </c:pt>
                <c:pt idx="90">
                  <c:v>8.78084954826241</c:v>
                </c:pt>
                <c:pt idx="91">
                  <c:v>8.942531753946228</c:v>
                </c:pt>
                <c:pt idx="92">
                  <c:v>9.271225046791631</c:v>
                </c:pt>
                <c:pt idx="93">
                  <c:v>9.499104231478106</c:v>
                </c:pt>
                <c:pt idx="94">
                  <c:v>9.79450123386842</c:v>
                </c:pt>
                <c:pt idx="95">
                  <c:v>10.02297556056393</c:v>
                </c:pt>
                <c:pt idx="96">
                  <c:v>10.99629369634478</c:v>
                </c:pt>
                <c:pt idx="97">
                  <c:v>11.21234007503603</c:v>
                </c:pt>
                <c:pt idx="98">
                  <c:v>11.70601675518144</c:v>
                </c:pt>
                <c:pt idx="99">
                  <c:v>12.09677387530489</c:v>
                </c:pt>
                <c:pt idx="100">
                  <c:v>12.58814822356538</c:v>
                </c:pt>
                <c:pt idx="101">
                  <c:v>12.93723044704148</c:v>
                </c:pt>
                <c:pt idx="102">
                  <c:v>13.28717007415148</c:v>
                </c:pt>
                <c:pt idx="103">
                  <c:v>13.64231702086042</c:v>
                </c:pt>
                <c:pt idx="104">
                  <c:v>14.01223727755392</c:v>
                </c:pt>
                <c:pt idx="105">
                  <c:v>14.39325697502665</c:v>
                </c:pt>
                <c:pt idx="106">
                  <c:v>14.7870913482622</c:v>
                </c:pt>
                <c:pt idx="107">
                  <c:v>15.1934736628685</c:v>
                </c:pt>
                <c:pt idx="108">
                  <c:v>15.61456243539514</c:v>
                </c:pt>
                <c:pt idx="109">
                  <c:v>16.04823345864241</c:v>
                </c:pt>
                <c:pt idx="110">
                  <c:v>16.5064527674187</c:v>
                </c:pt>
                <c:pt idx="111">
                  <c:v>16.92595494096679</c:v>
                </c:pt>
                <c:pt idx="112">
                  <c:v>17.48985679212536</c:v>
                </c:pt>
                <c:pt idx="113">
                  <c:v>18.0085122912039</c:v>
                </c:pt>
                <c:pt idx="114">
                  <c:v>18.54004793494489</c:v>
                </c:pt>
                <c:pt idx="115">
                  <c:v>19.08342128919554</c:v>
                </c:pt>
                <c:pt idx="116">
                  <c:v>19.65455270493532</c:v>
                </c:pt>
                <c:pt idx="117">
                  <c:v>20.24959809482552</c:v>
                </c:pt>
                <c:pt idx="118">
                  <c:v>20.86175287411004</c:v>
                </c:pt>
                <c:pt idx="119">
                  <c:v>21.48407711524366</c:v>
                </c:pt>
                <c:pt idx="120">
                  <c:v>22.11629434095561</c:v>
                </c:pt>
                <c:pt idx="121">
                  <c:v>22.80144898395771</c:v>
                </c:pt>
                <c:pt idx="122">
                  <c:v>23.48875427878309</c:v>
                </c:pt>
                <c:pt idx="123">
                  <c:v>24.21493739392181</c:v>
                </c:pt>
                <c:pt idx="124">
                  <c:v>24.95475666080684</c:v>
                </c:pt>
                <c:pt idx="125">
                  <c:v>25.47608748038136</c:v>
                </c:pt>
                <c:pt idx="126">
                  <c:v>26.24049105530699</c:v>
                </c:pt>
                <c:pt idx="127">
                  <c:v>26.98056940690229</c:v>
                </c:pt>
                <c:pt idx="128">
                  <c:v>27.80986270709078</c:v>
                </c:pt>
                <c:pt idx="129">
                  <c:v>28.71278956224043</c:v>
                </c:pt>
                <c:pt idx="130">
                  <c:v>29.59898410256108</c:v>
                </c:pt>
                <c:pt idx="131">
                  <c:v>30.57455975896979</c:v>
                </c:pt>
                <c:pt idx="132">
                  <c:v>31.55308962514335</c:v>
                </c:pt>
                <c:pt idx="133">
                  <c:v>32.63589113015118</c:v>
                </c:pt>
                <c:pt idx="134">
                  <c:v>33.68025255617934</c:v>
                </c:pt>
                <c:pt idx="135">
                  <c:v>36.21618620030245</c:v>
                </c:pt>
                <c:pt idx="136">
                  <c:v>36.3773143721906</c:v>
                </c:pt>
                <c:pt idx="137">
                  <c:v>36.60737530236803</c:v>
                </c:pt>
                <c:pt idx="138">
                  <c:v>37.16030912874436</c:v>
                </c:pt>
                <c:pt idx="139">
                  <c:v>38.16162000863929</c:v>
                </c:pt>
                <c:pt idx="140">
                  <c:v>41.46431377562654</c:v>
                </c:pt>
                <c:pt idx="141">
                  <c:v>42.10681045805294</c:v>
                </c:pt>
                <c:pt idx="142">
                  <c:v>43.57236442864538</c:v>
                </c:pt>
                <c:pt idx="143">
                  <c:v>44.73802893195196</c:v>
                </c:pt>
                <c:pt idx="144">
                  <c:v>45.68072154868535</c:v>
                </c:pt>
                <c:pt idx="145">
                  <c:v>46.49588444155459</c:v>
                </c:pt>
                <c:pt idx="146">
                  <c:v>47.41614248593572</c:v>
                </c:pt>
                <c:pt idx="147">
                  <c:v>48.77897093411662</c:v>
                </c:pt>
                <c:pt idx="148">
                  <c:v>50.10493977176672</c:v>
                </c:pt>
                <c:pt idx="149">
                  <c:v>51.37424374370897</c:v>
                </c:pt>
                <c:pt idx="150">
                  <c:v>52.35240089057534</c:v>
                </c:pt>
              </c:numCache>
            </c:numRef>
          </c:val>
        </c:ser>
        <c:ser>
          <c:idx val="2"/>
          <c:order val="2"/>
          <c:tx>
            <c:strRef>
              <c:f>Africa!$A$683</c:f>
              <c:strCache>
                <c:ptCount val="1"/>
                <c:pt idx="0">
                  <c:v>Dom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Africa!$B$683:$EV$683</c:f>
              <c:numCache>
                <c:formatCode>0</c:formatCode>
                <c:ptCount val="151"/>
                <c:pt idx="0">
                  <c:v>0.679066111686181</c:v>
                </c:pt>
                <c:pt idx="1">
                  <c:v>0.685955740166123</c:v>
                </c:pt>
                <c:pt idx="2">
                  <c:v>0.692851114078143</c:v>
                </c:pt>
                <c:pt idx="3">
                  <c:v>0.699751039670014</c:v>
                </c:pt>
                <c:pt idx="4">
                  <c:v>0.706654459573578</c:v>
                </c:pt>
                <c:pt idx="5">
                  <c:v>0.713560461309459</c:v>
                </c:pt>
                <c:pt idx="6">
                  <c:v>0.720468285530071</c:v>
                </c:pt>
                <c:pt idx="7">
                  <c:v>0.727377333967457</c:v>
                </c:pt>
                <c:pt idx="8">
                  <c:v>0.734287177053726</c:v>
                </c:pt>
                <c:pt idx="9">
                  <c:v>0.741197561183156</c:v>
                </c:pt>
                <c:pt idx="10">
                  <c:v>0.748108415586699</c:v>
                </c:pt>
                <c:pt idx="11">
                  <c:v>0.755019858791343</c:v>
                </c:pt>
                <c:pt idx="12">
                  <c:v>0.761932204638805</c:v>
                </c:pt>
                <c:pt idx="13">
                  <c:v>0.76884596784017</c:v>
                </c:pt>
                <c:pt idx="14">
                  <c:v>0.775761869045404</c:v>
                </c:pt>
                <c:pt idx="15">
                  <c:v>0.782680839409171</c:v>
                </c:pt>
                <c:pt idx="16">
                  <c:v>0.789785959976015</c:v>
                </c:pt>
                <c:pt idx="17">
                  <c:v>0.796899222207073</c:v>
                </c:pt>
                <c:pt idx="18">
                  <c:v>0.804021799866218</c:v>
                </c:pt>
                <c:pt idx="19">
                  <c:v>0.811155080146878</c:v>
                </c:pt>
                <c:pt idx="20">
                  <c:v>0.818300667203673</c:v>
                </c:pt>
                <c:pt idx="21">
                  <c:v>0.826284316438614</c:v>
                </c:pt>
                <c:pt idx="22">
                  <c:v>0.834305382413869</c:v>
                </c:pt>
                <c:pt idx="23">
                  <c:v>0.840651904820765</c:v>
                </c:pt>
                <c:pt idx="24">
                  <c:v>0.847025990711191</c:v>
                </c:pt>
                <c:pt idx="25">
                  <c:v>0.853432237933486</c:v>
                </c:pt>
                <c:pt idx="26">
                  <c:v>0.859875428480636</c:v>
                </c:pt>
                <c:pt idx="27">
                  <c:v>0.866360521440614</c:v>
                </c:pt>
                <c:pt idx="28">
                  <c:v>0.873529076580498</c:v>
                </c:pt>
                <c:pt idx="29">
                  <c:v>0.880737100259907</c:v>
                </c:pt>
                <c:pt idx="30">
                  <c:v>0.887988807115018</c:v>
                </c:pt>
                <c:pt idx="31">
                  <c:v>0.895288623609316</c:v>
                </c:pt>
                <c:pt idx="32">
                  <c:v>0.902729678262307</c:v>
                </c:pt>
                <c:pt idx="33">
                  <c:v>0.910474667352531</c:v>
                </c:pt>
                <c:pt idx="34">
                  <c:v>0.918293081885359</c:v>
                </c:pt>
                <c:pt idx="35">
                  <c:v>0.926190169979126</c:v>
                </c:pt>
                <c:pt idx="36">
                  <c:v>0.934171374565585</c:v>
                </c:pt>
                <c:pt idx="37">
                  <c:v>0.941615459860664</c:v>
                </c:pt>
                <c:pt idx="38">
                  <c:v>0.94913762623947</c:v>
                </c:pt>
                <c:pt idx="39">
                  <c:v>0.956743875508425</c:v>
                </c:pt>
                <c:pt idx="40">
                  <c:v>0.964440372112058</c:v>
                </c:pt>
                <c:pt idx="41">
                  <c:v>0.972629357428032</c:v>
                </c:pt>
                <c:pt idx="42">
                  <c:v>0.981119653809378</c:v>
                </c:pt>
                <c:pt idx="43">
                  <c:v>0.989850119085065</c:v>
                </c:pt>
                <c:pt idx="44">
                  <c:v>0.998699804620319</c:v>
                </c:pt>
                <c:pt idx="45">
                  <c:v>1.007675570173723</c:v>
                </c:pt>
                <c:pt idx="46">
                  <c:v>1.017065587452584</c:v>
                </c:pt>
                <c:pt idx="47">
                  <c:v>1.026666744336949</c:v>
                </c:pt>
                <c:pt idx="48">
                  <c:v>1.035949577689252</c:v>
                </c:pt>
                <c:pt idx="49">
                  <c:v>1.045428199438202</c:v>
                </c:pt>
                <c:pt idx="50">
                  <c:v>1.095216748310394</c:v>
                </c:pt>
                <c:pt idx="51">
                  <c:v>1.103250749832756</c:v>
                </c:pt>
                <c:pt idx="52">
                  <c:v>1.111971654950731</c:v>
                </c:pt>
                <c:pt idx="53">
                  <c:v>1.120895028659207</c:v>
                </c:pt>
                <c:pt idx="54">
                  <c:v>1.130028948069415</c:v>
                </c:pt>
                <c:pt idx="55">
                  <c:v>1.139381546271246</c:v>
                </c:pt>
                <c:pt idx="56">
                  <c:v>1.149022000767142</c:v>
                </c:pt>
                <c:pt idx="57">
                  <c:v>1.158527514941413</c:v>
                </c:pt>
                <c:pt idx="58">
                  <c:v>1.168974910080604</c:v>
                </c:pt>
                <c:pt idx="59">
                  <c:v>1.179635272227917</c:v>
                </c:pt>
                <c:pt idx="60">
                  <c:v>1.190206863792205</c:v>
                </c:pt>
                <c:pt idx="61">
                  <c:v>1.200373616311776</c:v>
                </c:pt>
                <c:pt idx="62">
                  <c:v>1.21070948542533</c:v>
                </c:pt>
                <c:pt idx="63">
                  <c:v>1.219822645036787</c:v>
                </c:pt>
                <c:pt idx="64">
                  <c:v>1.229114721115406</c:v>
                </c:pt>
                <c:pt idx="65">
                  <c:v>1.238591666263045</c:v>
                </c:pt>
                <c:pt idx="66">
                  <c:v>1.248259427988064</c:v>
                </c:pt>
                <c:pt idx="67">
                  <c:v>1.259010953858317</c:v>
                </c:pt>
                <c:pt idx="68">
                  <c:v>1.273708116871336</c:v>
                </c:pt>
                <c:pt idx="69">
                  <c:v>1.288922743624047</c:v>
                </c:pt>
                <c:pt idx="70">
                  <c:v>1.30467750642222</c:v>
                </c:pt>
                <c:pt idx="71">
                  <c:v>1.320317730906184</c:v>
                </c:pt>
                <c:pt idx="72">
                  <c:v>1.338190295695562</c:v>
                </c:pt>
                <c:pt idx="73">
                  <c:v>1.35189926966726</c:v>
                </c:pt>
                <c:pt idx="74">
                  <c:v>1.36599126856118</c:v>
                </c:pt>
                <c:pt idx="75">
                  <c:v>1.3804810502135</c:v>
                </c:pt>
                <c:pt idx="76">
                  <c:v>1.395383991709324</c:v>
                </c:pt>
                <c:pt idx="77">
                  <c:v>1.470283600197857</c:v>
                </c:pt>
                <c:pt idx="78">
                  <c:v>1.45138473596053</c:v>
                </c:pt>
                <c:pt idx="79">
                  <c:v>1.435720299390032</c:v>
                </c:pt>
                <c:pt idx="80">
                  <c:v>1.423338118382988</c:v>
                </c:pt>
                <c:pt idx="81">
                  <c:v>1.41042419981</c:v>
                </c:pt>
                <c:pt idx="82">
                  <c:v>1.436043161813447</c:v>
                </c:pt>
                <c:pt idx="83">
                  <c:v>1.461015778518958</c:v>
                </c:pt>
                <c:pt idx="84">
                  <c:v>1.486736842698036</c:v>
                </c:pt>
                <c:pt idx="85">
                  <c:v>1.501970835613156</c:v>
                </c:pt>
                <c:pt idx="86">
                  <c:v>1.519577894596242</c:v>
                </c:pt>
                <c:pt idx="87">
                  <c:v>1.594936243155881</c:v>
                </c:pt>
                <c:pt idx="88">
                  <c:v>1.672190763260892</c:v>
                </c:pt>
                <c:pt idx="89">
                  <c:v>1.716071337957187</c:v>
                </c:pt>
                <c:pt idx="90">
                  <c:v>1.745259420630928</c:v>
                </c:pt>
                <c:pt idx="91">
                  <c:v>1.772936651717464</c:v>
                </c:pt>
                <c:pt idx="92">
                  <c:v>1.825565602570259</c:v>
                </c:pt>
                <c:pt idx="93">
                  <c:v>1.880002286740279</c:v>
                </c:pt>
                <c:pt idx="94">
                  <c:v>1.933867109109376</c:v>
                </c:pt>
                <c:pt idx="95">
                  <c:v>1.990065696002203</c:v>
                </c:pt>
                <c:pt idx="96">
                  <c:v>2.052660934845159</c:v>
                </c:pt>
                <c:pt idx="97">
                  <c:v>2.116753535620825</c:v>
                </c:pt>
                <c:pt idx="98">
                  <c:v>2.18338767743906</c:v>
                </c:pt>
                <c:pt idx="99">
                  <c:v>2.251822462038478</c:v>
                </c:pt>
                <c:pt idx="100">
                  <c:v>2.310959911872495</c:v>
                </c:pt>
                <c:pt idx="101">
                  <c:v>2.403583842828834</c:v>
                </c:pt>
                <c:pt idx="102">
                  <c:v>2.500882700198273</c:v>
                </c:pt>
                <c:pt idx="103">
                  <c:v>2.603150186927432</c:v>
                </c:pt>
                <c:pt idx="104">
                  <c:v>2.710705043954495</c:v>
                </c:pt>
                <c:pt idx="105">
                  <c:v>2.82389383707311</c:v>
                </c:pt>
                <c:pt idx="106">
                  <c:v>2.943688604931726</c:v>
                </c:pt>
                <c:pt idx="107">
                  <c:v>3.069822146030019</c:v>
                </c:pt>
                <c:pt idx="108">
                  <c:v>3.202716225499525</c:v>
                </c:pt>
                <c:pt idx="109">
                  <c:v>3.342825822315235</c:v>
                </c:pt>
                <c:pt idx="110">
                  <c:v>3.490641109682613</c:v>
                </c:pt>
                <c:pt idx="111">
                  <c:v>3.643342383056668</c:v>
                </c:pt>
                <c:pt idx="112">
                  <c:v>3.804441554512653</c:v>
                </c:pt>
                <c:pt idx="113">
                  <c:v>3.974495660861896</c:v>
                </c:pt>
                <c:pt idx="114">
                  <c:v>4.152996953497314</c:v>
                </c:pt>
                <c:pt idx="115">
                  <c:v>4.338250327115241</c:v>
                </c:pt>
                <c:pt idx="116">
                  <c:v>4.533690971118771</c:v>
                </c:pt>
                <c:pt idx="117">
                  <c:v>4.745009646349261</c:v>
                </c:pt>
                <c:pt idx="118">
                  <c:v>4.968054601569473</c:v>
                </c:pt>
                <c:pt idx="119">
                  <c:v>5.203396584826693</c:v>
                </c:pt>
                <c:pt idx="120">
                  <c:v>5.45617252919918</c:v>
                </c:pt>
                <c:pt idx="121">
                  <c:v>5.707433316559539</c:v>
                </c:pt>
                <c:pt idx="122">
                  <c:v>5.975208831314488</c:v>
                </c:pt>
                <c:pt idx="123">
                  <c:v>6.269531476524202</c:v>
                </c:pt>
                <c:pt idx="124">
                  <c:v>6.574220263583035</c:v>
                </c:pt>
                <c:pt idx="125">
                  <c:v>6.899910212010279</c:v>
                </c:pt>
                <c:pt idx="126">
                  <c:v>7.237087773739974</c:v>
                </c:pt>
                <c:pt idx="127">
                  <c:v>7.59638237566383</c:v>
                </c:pt>
                <c:pt idx="128">
                  <c:v>7.985031120004744</c:v>
                </c:pt>
                <c:pt idx="129">
                  <c:v>8.404155352932806</c:v>
                </c:pt>
                <c:pt idx="130">
                  <c:v>8.645692526729975</c:v>
                </c:pt>
                <c:pt idx="131">
                  <c:v>8.854824226522373</c:v>
                </c:pt>
                <c:pt idx="132">
                  <c:v>9.093461421984323</c:v>
                </c:pt>
                <c:pt idx="133">
                  <c:v>9.358960346671443</c:v>
                </c:pt>
                <c:pt idx="134">
                  <c:v>9.538377653820104</c:v>
                </c:pt>
                <c:pt idx="135">
                  <c:v>9.830658123156629</c:v>
                </c:pt>
                <c:pt idx="136">
                  <c:v>10.17599023520342</c:v>
                </c:pt>
                <c:pt idx="137">
                  <c:v>10.6217009482572</c:v>
                </c:pt>
                <c:pt idx="138">
                  <c:v>11.03521408218416</c:v>
                </c:pt>
                <c:pt idx="139">
                  <c:v>11.4486622610841</c:v>
                </c:pt>
                <c:pt idx="140">
                  <c:v>11.87485119324882</c:v>
                </c:pt>
                <c:pt idx="141">
                  <c:v>11.81501283122568</c:v>
                </c:pt>
                <c:pt idx="142">
                  <c:v>11.88118560952272</c:v>
                </c:pt>
                <c:pt idx="143">
                  <c:v>11.95702820668134</c:v>
                </c:pt>
                <c:pt idx="144">
                  <c:v>12.16318450799024</c:v>
                </c:pt>
                <c:pt idx="145">
                  <c:v>12.28203498014204</c:v>
                </c:pt>
                <c:pt idx="146">
                  <c:v>12.75713416552533</c:v>
                </c:pt>
                <c:pt idx="147">
                  <c:v>12.52802300642828</c:v>
                </c:pt>
                <c:pt idx="148">
                  <c:v>13.01004418697854</c:v>
                </c:pt>
                <c:pt idx="149">
                  <c:v>13.53606252428848</c:v>
                </c:pt>
                <c:pt idx="150">
                  <c:v>14.11110418551411</c:v>
                </c:pt>
              </c:numCache>
            </c:numRef>
          </c:val>
        </c:ser>
        <c:ser>
          <c:idx val="3"/>
          <c:order val="3"/>
          <c:tx>
            <c:strRef>
              <c:f>Africa!$A$684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Africa!$B$684:$EV$684</c:f>
              <c:numCache>
                <c:formatCode>0</c:formatCode>
                <c:ptCount val="151"/>
                <c:pt idx="0">
                  <c:v>2.951602197099029</c:v>
                </c:pt>
                <c:pt idx="1">
                  <c:v>2.976590460179348</c:v>
                </c:pt>
                <c:pt idx="2">
                  <c:v>3.00193299235789</c:v>
                </c:pt>
                <c:pt idx="3">
                  <c:v>3.027636289474285</c:v>
                </c:pt>
                <c:pt idx="4">
                  <c:v>3.053706978942093</c:v>
                </c:pt>
                <c:pt idx="5">
                  <c:v>3.08015182255634</c:v>
                </c:pt>
                <c:pt idx="6">
                  <c:v>3.10697771936323</c:v>
                </c:pt>
                <c:pt idx="7">
                  <c:v>3.134191708593502</c:v>
                </c:pt>
                <c:pt idx="8">
                  <c:v>3.161800972660818</c:v>
                </c:pt>
                <c:pt idx="9">
                  <c:v>3.189812840226726</c:v>
                </c:pt>
                <c:pt idx="10">
                  <c:v>3.218234789333681</c:v>
                </c:pt>
                <c:pt idx="11">
                  <c:v>3.247074450607712</c:v>
                </c:pt>
                <c:pt idx="12">
                  <c:v>3.276339610532286</c:v>
                </c:pt>
                <c:pt idx="13">
                  <c:v>3.306038214795044</c:v>
                </c:pt>
                <c:pt idx="14">
                  <c:v>3.336178371709047</c:v>
                </c:pt>
                <c:pt idx="15">
                  <c:v>3.366768355710247</c:v>
                </c:pt>
                <c:pt idx="16">
                  <c:v>3.397816610932937</c:v>
                </c:pt>
                <c:pt idx="17">
                  <c:v>3.429331754864957</c:v>
                </c:pt>
                <c:pt idx="18">
                  <c:v>3.461322582084501</c:v>
                </c:pt>
                <c:pt idx="19">
                  <c:v>3.49379806808037</c:v>
                </c:pt>
                <c:pt idx="20">
                  <c:v>3.526767373157624</c:v>
                </c:pt>
                <c:pt idx="21">
                  <c:v>3.601364086150281</c:v>
                </c:pt>
                <c:pt idx="22">
                  <c:v>3.677621748491103</c:v>
                </c:pt>
                <c:pt idx="23">
                  <c:v>3.755579955694443</c:v>
                </c:pt>
                <c:pt idx="24">
                  <c:v>3.835279327800739</c:v>
                </c:pt>
                <c:pt idx="25">
                  <c:v>3.916761538243012</c:v>
                </c:pt>
                <c:pt idx="26">
                  <c:v>4.000069343590658</c:v>
                </c:pt>
                <c:pt idx="27">
                  <c:v>4.085246614198805</c:v>
                </c:pt>
                <c:pt idx="28">
                  <c:v>4.172338365792446</c:v>
                </c:pt>
                <c:pt idx="29">
                  <c:v>4.26139079201555</c:v>
                </c:pt>
                <c:pt idx="30">
                  <c:v>4.352451297976349</c:v>
                </c:pt>
                <c:pt idx="31">
                  <c:v>4.445568534821033</c:v>
                </c:pt>
                <c:pt idx="32">
                  <c:v>4.540792435369262</c:v>
                </c:pt>
                <c:pt idx="33">
                  <c:v>4.638174250845862</c:v>
                </c:pt>
                <c:pt idx="34">
                  <c:v>4.737766588744414</c:v>
                </c:pt>
                <c:pt idx="35">
                  <c:v>4.83962345185952</c:v>
                </c:pt>
                <c:pt idx="36">
                  <c:v>4.943800278525812</c:v>
                </c:pt>
                <c:pt idx="37">
                  <c:v>5.05035398410309</c:v>
                </c:pt>
                <c:pt idx="38">
                  <c:v>5.15934300374822</c:v>
                </c:pt>
                <c:pt idx="39">
                  <c:v>5.270827336515924</c:v>
                </c:pt>
                <c:pt idx="40">
                  <c:v>5.384868590831881</c:v>
                </c:pt>
                <c:pt idx="41">
                  <c:v>5.501530031383122</c:v>
                </c:pt>
                <c:pt idx="42">
                  <c:v>5.620876627472225</c:v>
                </c:pt>
                <c:pt idx="43">
                  <c:v>5.742975102883322</c:v>
                </c:pt>
                <c:pt idx="44">
                  <c:v>5.867893987309637</c:v>
                </c:pt>
                <c:pt idx="45">
                  <c:v>5.995703669393938</c:v>
                </c:pt>
                <c:pt idx="46">
                  <c:v>6.126476451434999</c:v>
                </c:pt>
                <c:pt idx="47">
                  <c:v>6.260286605815024</c:v>
                </c:pt>
                <c:pt idx="48">
                  <c:v>6.397210433204848</c:v>
                </c:pt>
                <c:pt idx="49">
                  <c:v>6.537326322605588</c:v>
                </c:pt>
                <c:pt idx="50">
                  <c:v>6.680037800456078</c:v>
                </c:pt>
                <c:pt idx="51">
                  <c:v>6.82466646427754</c:v>
                </c:pt>
                <c:pt idx="52">
                  <c:v>6.971173105466442</c:v>
                </c:pt>
                <c:pt idx="53">
                  <c:v>7.119524375856637</c:v>
                </c:pt>
                <c:pt idx="54">
                  <c:v>7.269693940541977</c:v>
                </c:pt>
                <c:pt idx="55">
                  <c:v>7.421663593861217</c:v>
                </c:pt>
                <c:pt idx="56">
                  <c:v>7.575424321649721</c:v>
                </c:pt>
                <c:pt idx="57">
                  <c:v>7.730977293430398</c:v>
                </c:pt>
                <c:pt idx="58">
                  <c:v>7.888334769122435</c:v>
                </c:pt>
                <c:pt idx="59">
                  <c:v>8.047520906077821</c:v>
                </c:pt>
                <c:pt idx="60">
                  <c:v>8.208572453791097</c:v>
                </c:pt>
                <c:pt idx="61">
                  <c:v>8.371539325437296</c:v>
                </c:pt>
                <c:pt idx="62">
                  <c:v>8.536485037440593</c:v>
                </c:pt>
                <c:pt idx="63">
                  <c:v>8.703487010518273</c:v>
                </c:pt>
                <c:pt idx="64">
                  <c:v>8.946073684908917</c:v>
                </c:pt>
                <c:pt idx="65">
                  <c:v>9.195122584647618</c:v>
                </c:pt>
                <c:pt idx="66">
                  <c:v>9.450935764708923</c:v>
                </c:pt>
                <c:pt idx="67">
                  <c:v>9.713836880679812</c:v>
                </c:pt>
                <c:pt idx="68">
                  <c:v>10.00004703103141</c:v>
                </c:pt>
                <c:pt idx="69">
                  <c:v>10.32580226660618</c:v>
                </c:pt>
                <c:pt idx="70">
                  <c:v>10.62245695587265</c:v>
                </c:pt>
                <c:pt idx="71">
                  <c:v>10.89125591792518</c:v>
                </c:pt>
                <c:pt idx="72">
                  <c:v>11.39518326324675</c:v>
                </c:pt>
                <c:pt idx="73">
                  <c:v>11.73854506145196</c:v>
                </c:pt>
                <c:pt idx="74">
                  <c:v>12.0488509097146</c:v>
                </c:pt>
                <c:pt idx="75">
                  <c:v>12.35544708724054</c:v>
                </c:pt>
                <c:pt idx="76">
                  <c:v>12.63477878484511</c:v>
                </c:pt>
                <c:pt idx="77">
                  <c:v>12.9770346547583</c:v>
                </c:pt>
                <c:pt idx="78">
                  <c:v>13.26886317368248</c:v>
                </c:pt>
                <c:pt idx="79">
                  <c:v>13.61333881874125</c:v>
                </c:pt>
                <c:pt idx="80">
                  <c:v>13.91158966089598</c:v>
                </c:pt>
                <c:pt idx="81">
                  <c:v>14.22113588207894</c:v>
                </c:pt>
                <c:pt idx="82">
                  <c:v>14.49177057020534</c:v>
                </c:pt>
                <c:pt idx="83">
                  <c:v>14.76275369005179</c:v>
                </c:pt>
                <c:pt idx="84">
                  <c:v>15.034740575543</c:v>
                </c:pt>
                <c:pt idx="85">
                  <c:v>15.45258427326304</c:v>
                </c:pt>
                <c:pt idx="86">
                  <c:v>15.82414805752144</c:v>
                </c:pt>
                <c:pt idx="87">
                  <c:v>16.18678486120912</c:v>
                </c:pt>
                <c:pt idx="88">
                  <c:v>16.58456242282782</c:v>
                </c:pt>
                <c:pt idx="89">
                  <c:v>16.91905185266556</c:v>
                </c:pt>
                <c:pt idx="90">
                  <c:v>17.26354939130155</c:v>
                </c:pt>
                <c:pt idx="91">
                  <c:v>17.33201759817465</c:v>
                </c:pt>
                <c:pt idx="92">
                  <c:v>17.59035151891678</c:v>
                </c:pt>
                <c:pt idx="93">
                  <c:v>17.88470092934082</c:v>
                </c:pt>
                <c:pt idx="94">
                  <c:v>18.16544996323783</c:v>
                </c:pt>
                <c:pt idx="95">
                  <c:v>18.58278162261803</c:v>
                </c:pt>
                <c:pt idx="96">
                  <c:v>18.86491072952138</c:v>
                </c:pt>
                <c:pt idx="97">
                  <c:v>19.29185633356646</c:v>
                </c:pt>
                <c:pt idx="98">
                  <c:v>19.67265957887943</c:v>
                </c:pt>
                <c:pt idx="99">
                  <c:v>20.19749651093475</c:v>
                </c:pt>
                <c:pt idx="100">
                  <c:v>20.39473078167782</c:v>
                </c:pt>
                <c:pt idx="101">
                  <c:v>21.8246821881756</c:v>
                </c:pt>
                <c:pt idx="102">
                  <c:v>22.55496900570133</c:v>
                </c:pt>
                <c:pt idx="103">
                  <c:v>23.30217883432223</c:v>
                </c:pt>
                <c:pt idx="104">
                  <c:v>25.1717222650432</c:v>
                </c:pt>
                <c:pt idx="105">
                  <c:v>24.92820032955911</c:v>
                </c:pt>
                <c:pt idx="106">
                  <c:v>25.26785780460618</c:v>
                </c:pt>
                <c:pt idx="107">
                  <c:v>25.70358404932179</c:v>
                </c:pt>
                <c:pt idx="108">
                  <c:v>25.72985091034355</c:v>
                </c:pt>
                <c:pt idx="109">
                  <c:v>25.5406016221077</c:v>
                </c:pt>
                <c:pt idx="110">
                  <c:v>26.74698541491823</c:v>
                </c:pt>
                <c:pt idx="111">
                  <c:v>26.84242779947692</c:v>
                </c:pt>
                <c:pt idx="112">
                  <c:v>27.98052093421925</c:v>
                </c:pt>
                <c:pt idx="113">
                  <c:v>28.74752551401824</c:v>
                </c:pt>
                <c:pt idx="114">
                  <c:v>30.29560460960992</c:v>
                </c:pt>
                <c:pt idx="115">
                  <c:v>30.70377115152737</c:v>
                </c:pt>
                <c:pt idx="116">
                  <c:v>30.47457623530333</c:v>
                </c:pt>
                <c:pt idx="117">
                  <c:v>29.392574794664</c:v>
                </c:pt>
                <c:pt idx="118">
                  <c:v>30.10489613670687</c:v>
                </c:pt>
                <c:pt idx="119">
                  <c:v>33.7236383176749</c:v>
                </c:pt>
                <c:pt idx="120">
                  <c:v>36.94820448628687</c:v>
                </c:pt>
                <c:pt idx="121">
                  <c:v>38.33884855227568</c:v>
                </c:pt>
                <c:pt idx="122">
                  <c:v>39.07283365726934</c:v>
                </c:pt>
                <c:pt idx="123">
                  <c:v>40.52906891466557</c:v>
                </c:pt>
                <c:pt idx="124">
                  <c:v>44.11357482959064</c:v>
                </c:pt>
                <c:pt idx="125">
                  <c:v>44.46566370915984</c:v>
                </c:pt>
                <c:pt idx="126">
                  <c:v>45.9589342597676</c:v>
                </c:pt>
                <c:pt idx="127">
                  <c:v>45.14009037162948</c:v>
                </c:pt>
                <c:pt idx="128">
                  <c:v>43.41925074730378</c:v>
                </c:pt>
                <c:pt idx="129">
                  <c:v>42.25328998341892</c:v>
                </c:pt>
                <c:pt idx="130">
                  <c:v>40.98749343008458</c:v>
                </c:pt>
                <c:pt idx="131">
                  <c:v>40.91645037483826</c:v>
                </c:pt>
                <c:pt idx="132">
                  <c:v>40.77325152989859</c:v>
                </c:pt>
                <c:pt idx="133">
                  <c:v>37.79931282220616</c:v>
                </c:pt>
                <c:pt idx="134">
                  <c:v>37.6463304261723</c:v>
                </c:pt>
                <c:pt idx="135">
                  <c:v>38.46328749804537</c:v>
                </c:pt>
                <c:pt idx="136">
                  <c:v>39.84515448048013</c:v>
                </c:pt>
                <c:pt idx="137">
                  <c:v>40.91496632736192</c:v>
                </c:pt>
                <c:pt idx="138">
                  <c:v>42.99802507614544</c:v>
                </c:pt>
                <c:pt idx="139">
                  <c:v>44.8093464139713</c:v>
                </c:pt>
                <c:pt idx="140">
                  <c:v>45.75529687145757</c:v>
                </c:pt>
                <c:pt idx="141">
                  <c:v>47.6449905947519</c:v>
                </c:pt>
                <c:pt idx="142">
                  <c:v>48.85920047513581</c:v>
                </c:pt>
                <c:pt idx="143">
                  <c:v>49.94865124765018</c:v>
                </c:pt>
                <c:pt idx="144">
                  <c:v>51.67386686677256</c:v>
                </c:pt>
                <c:pt idx="145">
                  <c:v>53.06341836580927</c:v>
                </c:pt>
                <c:pt idx="146">
                  <c:v>54.88237949383157</c:v>
                </c:pt>
                <c:pt idx="147">
                  <c:v>56.38346346392008</c:v>
                </c:pt>
                <c:pt idx="148">
                  <c:v>57.90251218640506</c:v>
                </c:pt>
                <c:pt idx="149">
                  <c:v>58.84359984861341</c:v>
                </c:pt>
                <c:pt idx="150">
                  <c:v>60.66421533613042</c:v>
                </c:pt>
              </c:numCache>
            </c:numRef>
          </c:val>
        </c:ser>
        <c:axId val="258398120"/>
        <c:axId val="258401768"/>
      </c:areaChart>
      <c:catAx>
        <c:axId val="258398120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401768"/>
        <c:crosses val="autoZero"/>
        <c:auto val="1"/>
        <c:lblAlgn val="ctr"/>
        <c:lblOffset val="100"/>
        <c:tickLblSkip val="25"/>
        <c:tickMarkSkip val="25"/>
      </c:catAx>
      <c:valAx>
        <c:axId val="258401768"/>
        <c:scaling>
          <c:orientation val="minMax"/>
          <c:max val="5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981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plotArea>
      <c:layout>
        <c:manualLayout>
          <c:layoutTarget val="inner"/>
          <c:xMode val="edge"/>
          <c:yMode val="edge"/>
          <c:x val="0.134048301242139"/>
          <c:y val="0.0624999602635954"/>
          <c:w val="0.823056569626736"/>
          <c:h val="0.807291153404774"/>
        </c:manualLayout>
      </c:layout>
      <c:scatterChart>
        <c:scatterStyle val="lineMarker"/>
        <c:ser>
          <c:idx val="0"/>
          <c:order val="0"/>
          <c:tx>
            <c:strRef>
              <c:f>Africa!$A$93</c:f>
              <c:strCache>
                <c:ptCount val="1"/>
                <c:pt idx="0">
                  <c:v>Ind Biofuel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Africa!$B$1:$FI$1</c:f>
              <c:numCache>
                <c:formatCode>0</c:formatCode>
                <c:ptCount val="164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Africa!$B$93:$FI$93</c:f>
              <c:numCache>
                <c:formatCode>0</c:formatCode>
                <c:ptCount val="164"/>
                <c:pt idx="0">
                  <c:v>99.78064933668064</c:v>
                </c:pt>
                <c:pt idx="1">
                  <c:v>100.1713423109323</c:v>
                </c:pt>
                <c:pt idx="2">
                  <c:v>100.5635650507361</c:v>
                </c:pt>
                <c:pt idx="3">
                  <c:v>100.9573235459174</c:v>
                </c:pt>
                <c:pt idx="4">
                  <c:v>101.3526238097546</c:v>
                </c:pt>
                <c:pt idx="5">
                  <c:v>101.7494718790714</c:v>
                </c:pt>
                <c:pt idx="6">
                  <c:v>102.1478738143288</c:v>
                </c:pt>
                <c:pt idx="7">
                  <c:v>102.5478356997174</c:v>
                </c:pt>
                <c:pt idx="8">
                  <c:v>102.9493636432509</c:v>
                </c:pt>
                <c:pt idx="9">
                  <c:v>103.3524637768588</c:v>
                </c:pt>
                <c:pt idx="10">
                  <c:v>103.7571422564803</c:v>
                </c:pt>
                <c:pt idx="11">
                  <c:v>104.1634052621584</c:v>
                </c:pt>
                <c:pt idx="12">
                  <c:v>104.5712589981341</c:v>
                </c:pt>
                <c:pt idx="13">
                  <c:v>104.9807096929413</c:v>
                </c:pt>
                <c:pt idx="14">
                  <c:v>105.3917635995018</c:v>
                </c:pt>
                <c:pt idx="15">
                  <c:v>105.8044269952208</c:v>
                </c:pt>
                <c:pt idx="16">
                  <c:v>106.2187061820827</c:v>
                </c:pt>
                <c:pt idx="17">
                  <c:v>106.6346074867476</c:v>
                </c:pt>
                <c:pt idx="18">
                  <c:v>107.0521372606477</c:v>
                </c:pt>
                <c:pt idx="19">
                  <c:v>107.4713018800844</c:v>
                </c:pt>
                <c:pt idx="20">
                  <c:v>107.8921077463254</c:v>
                </c:pt>
                <c:pt idx="21">
                  <c:v>110.0041122372367</c:v>
                </c:pt>
                <c:pt idx="22">
                  <c:v>112.1574595386907</c:v>
                </c:pt>
                <c:pt idx="23">
                  <c:v>114.3529589425196</c:v>
                </c:pt>
                <c:pt idx="24">
                  <c:v>116.5914355825666</c:v>
                </c:pt>
                <c:pt idx="25">
                  <c:v>118.8737307447959</c:v>
                </c:pt>
                <c:pt idx="26">
                  <c:v>121.200702183473</c:v>
                </c:pt>
                <c:pt idx="27">
                  <c:v>123.5732244435343</c:v>
                </c:pt>
                <c:pt idx="28">
                  <c:v>125.9921891892666</c:v>
                </c:pt>
                <c:pt idx="29">
                  <c:v>128.4585055394217</c:v>
                </c:pt>
                <c:pt idx="30">
                  <c:v>130.9731004088897</c:v>
                </c:pt>
                <c:pt idx="31">
                  <c:v>133.5369188570611</c:v>
                </c:pt>
                <c:pt idx="32">
                  <c:v>136.1509244430088</c:v>
                </c:pt>
                <c:pt idx="33">
                  <c:v>138.8160995876211</c:v>
                </c:pt>
                <c:pt idx="34">
                  <c:v>141.5334459428258</c:v>
                </c:pt>
                <c:pt idx="35">
                  <c:v>144.3039847680399</c:v>
                </c:pt>
                <c:pt idx="36">
                  <c:v>147.1287573139897</c:v>
                </c:pt>
                <c:pt idx="37">
                  <c:v>150.0088252140434</c:v>
                </c:pt>
                <c:pt idx="38">
                  <c:v>152.9452708832046</c:v>
                </c:pt>
                <c:pt idx="39">
                  <c:v>155.9391979249158</c:v>
                </c:pt>
                <c:pt idx="40">
                  <c:v>158.9917315458259</c:v>
                </c:pt>
                <c:pt idx="41">
                  <c:v>162.1040189786753</c:v>
                </c:pt>
                <c:pt idx="42">
                  <c:v>165.277229913461</c:v>
                </c:pt>
                <c:pt idx="43">
                  <c:v>168.51255693704</c:v>
                </c:pt>
                <c:pt idx="44">
                  <c:v>171.8112159813396</c:v>
                </c:pt>
                <c:pt idx="45">
                  <c:v>175.1744467803398</c:v>
                </c:pt>
                <c:pt idx="46">
                  <c:v>178.6035133360031</c:v>
                </c:pt>
                <c:pt idx="47">
                  <c:v>182.0997043933235</c:v>
                </c:pt>
                <c:pt idx="48">
                  <c:v>185.664333924675</c:v>
                </c:pt>
                <c:pt idx="49">
                  <c:v>189.2987416236411</c:v>
                </c:pt>
                <c:pt idx="50">
                  <c:v>193.0042934085128</c:v>
                </c:pt>
                <c:pt idx="51">
                  <c:v>196.7823819356395</c:v>
                </c:pt>
                <c:pt idx="52">
                  <c:v>200.6344271228318</c:v>
                </c:pt>
                <c:pt idx="53">
                  <c:v>204.5618766830082</c:v>
                </c:pt>
                <c:pt idx="54">
                  <c:v>208.5662066682887</c:v>
                </c:pt>
                <c:pt idx="55">
                  <c:v>212.6489220247392</c:v>
                </c:pt>
                <c:pt idx="56">
                  <c:v>216.8115571579746</c:v>
                </c:pt>
                <c:pt idx="57">
                  <c:v>221.055676509834</c:v>
                </c:pt>
                <c:pt idx="58">
                  <c:v>225.3828751463448</c:v>
                </c:pt>
                <c:pt idx="59">
                  <c:v>229.7947793571953</c:v>
                </c:pt>
                <c:pt idx="60">
                  <c:v>234.293047266943</c:v>
                </c:pt>
                <c:pt idx="61">
                  <c:v>238.8793694581868</c:v>
                </c:pt>
                <c:pt idx="62">
                  <c:v>243.5554696069384</c:v>
                </c:pt>
                <c:pt idx="63">
                  <c:v>248.3231051304315</c:v>
                </c:pt>
                <c:pt idx="64">
                  <c:v>257.3093060868738</c:v>
                </c:pt>
                <c:pt idx="65">
                  <c:v>266.6206955012623</c:v>
                </c:pt>
                <c:pt idx="66">
                  <c:v>276.2690411421662</c:v>
                </c:pt>
                <c:pt idx="67">
                  <c:v>286.2665366246882</c:v>
                </c:pt>
                <c:pt idx="68">
                  <c:v>296.625816820799</c:v>
                </c:pt>
                <c:pt idx="69">
                  <c:v>307.3599738273356</c:v>
                </c:pt>
                <c:pt idx="70">
                  <c:v>318.4825735118425</c:v>
                </c:pt>
                <c:pt idx="71">
                  <c:v>329.889886405817</c:v>
                </c:pt>
                <c:pt idx="72">
                  <c:v>341.4625561762546</c:v>
                </c:pt>
                <c:pt idx="73">
                  <c:v>353.1916415420327</c:v>
                </c:pt>
                <c:pt idx="74">
                  <c:v>365.0691379031296</c:v>
                </c:pt>
                <c:pt idx="75">
                  <c:v>377.0882019154458</c:v>
                </c:pt>
                <c:pt idx="76">
                  <c:v>389.2433729820351</c:v>
                </c:pt>
                <c:pt idx="77">
                  <c:v>401.5307884453854</c:v>
                </c:pt>
                <c:pt idx="78">
                  <c:v>413.9483893031552</c:v>
                </c:pt>
                <c:pt idx="79">
                  <c:v>426.4961133729565</c:v>
                </c:pt>
                <c:pt idx="80">
                  <c:v>439.1760729995902</c:v>
                </c:pt>
                <c:pt idx="81">
                  <c:v>451.9927146281227</c:v>
                </c:pt>
                <c:pt idx="82">
                  <c:v>464.9529578543109</c:v>
                </c:pt>
                <c:pt idx="83">
                  <c:v>478.0663119045438</c:v>
                </c:pt>
                <c:pt idx="84">
                  <c:v>491.3449678836835</c:v>
                </c:pt>
                <c:pt idx="85">
                  <c:v>504.8038655527996</c:v>
                </c:pt>
                <c:pt idx="86">
                  <c:v>518.4607338505268</c:v>
                </c:pt>
                <c:pt idx="87">
                  <c:v>532.336104841724</c:v>
                </c:pt>
                <c:pt idx="88">
                  <c:v>546.4533012547474</c:v>
                </c:pt>
                <c:pt idx="89">
                  <c:v>560.8383982433405</c:v>
                </c:pt>
                <c:pt idx="90">
                  <c:v>575.5201604702469</c:v>
                </c:pt>
                <c:pt idx="91">
                  <c:v>590.5299560469715</c:v>
                </c:pt>
                <c:pt idx="92">
                  <c:v>605.901649268064</c:v>
                </c:pt>
                <c:pt idx="93">
                  <c:v>621.6714744401994</c:v>
                </c:pt>
                <c:pt idx="94">
                  <c:v>637.8778934186622</c:v>
                </c:pt>
                <c:pt idx="95">
                  <c:v>654.5614397203752</c:v>
                </c:pt>
                <c:pt idx="96">
                  <c:v>671.7645522786258</c:v>
                </c:pt>
                <c:pt idx="97">
                  <c:v>689.5314020369789</c:v>
                </c:pt>
                <c:pt idx="98">
                  <c:v>707.90771464699</c:v>
                </c:pt>
                <c:pt idx="99">
                  <c:v>726.940592536384</c:v>
                </c:pt>
                <c:pt idx="100">
                  <c:v>746.6783395530395</c:v>
                </c:pt>
                <c:pt idx="101">
                  <c:v>795.1348641293125</c:v>
                </c:pt>
                <c:pt idx="102">
                  <c:v>817.5676431541823</c:v>
                </c:pt>
                <c:pt idx="103">
                  <c:v>840.6111775037551</c:v>
                </c:pt>
                <c:pt idx="104">
                  <c:v>865.0374852204812</c:v>
                </c:pt>
                <c:pt idx="105">
                  <c:v>890.8531921279023</c:v>
                </c:pt>
                <c:pt idx="106">
                  <c:v>917.3274568173595</c:v>
                </c:pt>
                <c:pt idx="107">
                  <c:v>945.2169280758585</c:v>
                </c:pt>
                <c:pt idx="108">
                  <c:v>974.5299202015991</c:v>
                </c:pt>
                <c:pt idx="109">
                  <c:v>1004.549810537092</c:v>
                </c:pt>
                <c:pt idx="110">
                  <c:v>1026.639417528215</c:v>
                </c:pt>
                <c:pt idx="111">
                  <c:v>1033.766839711717</c:v>
                </c:pt>
                <c:pt idx="112">
                  <c:v>1060.457458400025</c:v>
                </c:pt>
                <c:pt idx="113">
                  <c:v>1095.077842995586</c:v>
                </c:pt>
                <c:pt idx="114">
                  <c:v>1129.755273150317</c:v>
                </c:pt>
                <c:pt idx="115">
                  <c:v>1148.267969769621</c:v>
                </c:pt>
                <c:pt idx="116">
                  <c:v>1196.293354206177</c:v>
                </c:pt>
                <c:pt idx="117">
                  <c:v>1220.581184507769</c:v>
                </c:pt>
                <c:pt idx="118">
                  <c:v>1287.932216423316</c:v>
                </c:pt>
                <c:pt idx="119">
                  <c:v>1336.095166961609</c:v>
                </c:pt>
                <c:pt idx="120">
                  <c:v>1358.332774025956</c:v>
                </c:pt>
                <c:pt idx="121">
                  <c:v>1357.525450286033</c:v>
                </c:pt>
                <c:pt idx="122">
                  <c:v>1397.21615595658</c:v>
                </c:pt>
                <c:pt idx="123">
                  <c:v>1397.703069886538</c:v>
                </c:pt>
                <c:pt idx="124">
                  <c:v>1438.996294081825</c:v>
                </c:pt>
                <c:pt idx="125">
                  <c:v>1491.488488452206</c:v>
                </c:pt>
                <c:pt idx="126">
                  <c:v>1499.188910763502</c:v>
                </c:pt>
                <c:pt idx="127">
                  <c:v>1564.351764319797</c:v>
                </c:pt>
                <c:pt idx="128">
                  <c:v>1630.628056513601</c:v>
                </c:pt>
                <c:pt idx="129">
                  <c:v>1701.426374153175</c:v>
                </c:pt>
                <c:pt idx="130">
                  <c:v>1858.154964346958</c:v>
                </c:pt>
                <c:pt idx="131">
                  <c:v>2158.206308481256</c:v>
                </c:pt>
                <c:pt idx="132">
                  <c:v>2306.483704055758</c:v>
                </c:pt>
                <c:pt idx="133">
                  <c:v>2455.074492931863</c:v>
                </c:pt>
                <c:pt idx="134">
                  <c:v>2636.104451905658</c:v>
                </c:pt>
                <c:pt idx="135">
                  <c:v>2862.411092778992</c:v>
                </c:pt>
                <c:pt idx="136">
                  <c:v>3061.212918822455</c:v>
                </c:pt>
                <c:pt idx="137">
                  <c:v>2903.138946407424</c:v>
                </c:pt>
                <c:pt idx="138">
                  <c:v>2766.809951959317</c:v>
                </c:pt>
                <c:pt idx="139">
                  <c:v>2516.29777481607</c:v>
                </c:pt>
                <c:pt idx="140">
                  <c:v>2473.240962421891</c:v>
                </c:pt>
                <c:pt idx="141">
                  <c:v>2377.977219612565</c:v>
                </c:pt>
                <c:pt idx="142">
                  <c:v>2303.400446810185</c:v>
                </c:pt>
                <c:pt idx="143">
                  <c:v>2229.125109807627</c:v>
                </c:pt>
                <c:pt idx="144">
                  <c:v>2172.887886859449</c:v>
                </c:pt>
                <c:pt idx="145">
                  <c:v>2172.344</c:v>
                </c:pt>
                <c:pt idx="146">
                  <c:v>2236.058</c:v>
                </c:pt>
                <c:pt idx="147">
                  <c:v>2302.806</c:v>
                </c:pt>
                <c:pt idx="148">
                  <c:v>2363.486</c:v>
                </c:pt>
                <c:pt idx="149">
                  <c:v>2427.2</c:v>
                </c:pt>
                <c:pt idx="150">
                  <c:v>2478.778</c:v>
                </c:pt>
              </c:numCache>
            </c:numRef>
          </c:yVal>
        </c:ser>
        <c:ser>
          <c:idx val="1"/>
          <c:order val="1"/>
          <c:tx>
            <c:strRef>
              <c:f>Africa!$A$285</c:f>
              <c:strCache>
                <c:ptCount val="1"/>
                <c:pt idx="0">
                  <c:v>Ind Biofuel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Africa!$B$1:$FI$1</c:f>
              <c:numCache>
                <c:formatCode>0</c:formatCode>
                <c:ptCount val="164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Africa!$B$285:$FI$285</c:f>
              <c:numCache>
                <c:formatCode>0</c:formatCode>
                <c:ptCount val="164"/>
                <c:pt idx="0">
                  <c:v>746.5719625146616</c:v>
                </c:pt>
                <c:pt idx="1">
                  <c:v>749.4951788142823</c:v>
                </c:pt>
                <c:pt idx="2">
                  <c:v>752.4298410212817</c:v>
                </c:pt>
                <c:pt idx="3">
                  <c:v>755.3759939523214</c:v>
                </c:pt>
                <c:pt idx="4">
                  <c:v>758.3336825995431</c:v>
                </c:pt>
                <c:pt idx="5">
                  <c:v>761.3029521312571</c:v>
                </c:pt>
                <c:pt idx="6">
                  <c:v>764.2838478926295</c:v>
                </c:pt>
                <c:pt idx="7">
                  <c:v>767.2764154063778</c:v>
                </c:pt>
                <c:pt idx="8">
                  <c:v>770.2807003734636</c:v>
                </c:pt>
                <c:pt idx="9">
                  <c:v>773.296748673792</c:v>
                </c:pt>
                <c:pt idx="10">
                  <c:v>776.324606366911</c:v>
                </c:pt>
                <c:pt idx="11">
                  <c:v>779.3643196927165</c:v>
                </c:pt>
                <c:pt idx="12">
                  <c:v>782.4159350721567</c:v>
                </c:pt>
                <c:pt idx="13">
                  <c:v>785.4794991079427</c:v>
                </c:pt>
                <c:pt idx="14">
                  <c:v>788.5550585852586</c:v>
                </c:pt>
                <c:pt idx="15">
                  <c:v>791.6426604724775</c:v>
                </c:pt>
                <c:pt idx="16">
                  <c:v>794.7423519218773</c:v>
                </c:pt>
                <c:pt idx="17">
                  <c:v>797.854180270362</c:v>
                </c:pt>
                <c:pt idx="18">
                  <c:v>800.9781930401842</c:v>
                </c:pt>
                <c:pt idx="19">
                  <c:v>804.1144379396704</c:v>
                </c:pt>
                <c:pt idx="20">
                  <c:v>807.2629628639488</c:v>
                </c:pt>
                <c:pt idx="21">
                  <c:v>823.0652586808367</c:v>
                </c:pt>
                <c:pt idx="22">
                  <c:v>839.1768868523241</c:v>
                </c:pt>
                <c:pt idx="23">
                  <c:v>855.6039026065078</c:v>
                </c:pt>
                <c:pt idx="24">
                  <c:v>872.3524797034978</c:v>
                </c:pt>
                <c:pt idx="25">
                  <c:v>889.4289127557013</c:v>
                </c:pt>
                <c:pt idx="26">
                  <c:v>906.8396195935261</c:v>
                </c:pt>
                <c:pt idx="27">
                  <c:v>924.5911436773898</c:v>
                </c:pt>
                <c:pt idx="28">
                  <c:v>942.6901565569472</c:v>
                </c:pt>
                <c:pt idx="29">
                  <c:v>961.143460378457</c:v>
                </c:pt>
                <c:pt idx="30">
                  <c:v>979.9579904412301</c:v>
                </c:pt>
                <c:pt idx="31">
                  <c:v>999.1408178041207</c:v>
                </c:pt>
                <c:pt idx="32">
                  <c:v>1018.699151943041</c:v>
                </c:pt>
                <c:pt idx="33">
                  <c:v>1038.640343460493</c:v>
                </c:pt>
                <c:pt idx="34">
                  <c:v>1058.97188684815</c:v>
                </c:pt>
                <c:pt idx="35">
                  <c:v>1079.701423303499</c:v>
                </c:pt>
                <c:pt idx="36">
                  <c:v>1100.83674360164</c:v>
                </c:pt>
                <c:pt idx="37">
                  <c:v>1122.385791023284</c:v>
                </c:pt>
                <c:pt idx="38">
                  <c:v>1144.356664340075</c:v>
                </c:pt>
                <c:pt idx="39">
                  <c:v>1166.757620858349</c:v>
                </c:pt>
                <c:pt idx="40">
                  <c:v>1189.597079522476</c:v>
                </c:pt>
                <c:pt idx="41">
                  <c:v>1212.883624078946</c:v>
                </c:pt>
                <c:pt idx="42">
                  <c:v>1236.6260063024</c:v>
                </c:pt>
                <c:pt idx="43">
                  <c:v>1260.833149284804</c:v>
                </c:pt>
                <c:pt idx="44">
                  <c:v>1285.514150789011</c:v>
                </c:pt>
                <c:pt idx="45">
                  <c:v>1310.678286667974</c:v>
                </c:pt>
                <c:pt idx="46">
                  <c:v>1336.335014350882</c:v>
                </c:pt>
                <c:pt idx="47">
                  <c:v>1362.493976397548</c:v>
                </c:pt>
                <c:pt idx="48">
                  <c:v>1389.165004122364</c:v>
                </c:pt>
                <c:pt idx="49">
                  <c:v>1416.358121289203</c:v>
                </c:pt>
                <c:pt idx="50">
                  <c:v>1444.083547878648</c:v>
                </c:pt>
                <c:pt idx="51">
                  <c:v>1472.351703928964</c:v>
                </c:pt>
                <c:pt idx="52">
                  <c:v>1501.173213452255</c:v>
                </c:pt>
                <c:pt idx="53">
                  <c:v>1530.558908427286</c:v>
                </c:pt>
                <c:pt idx="54">
                  <c:v>1560.519832870461</c:v>
                </c:pt>
                <c:pt idx="55">
                  <c:v>1591.067246986491</c:v>
                </c:pt>
                <c:pt idx="56">
                  <c:v>1622.212631400316</c:v>
                </c:pt>
                <c:pt idx="57">
                  <c:v>1653.967691471862</c:v>
                </c:pt>
                <c:pt idx="58">
                  <c:v>1686.344361695264</c:v>
                </c:pt>
                <c:pt idx="59">
                  <c:v>1719.354810184203</c:v>
                </c:pt>
                <c:pt idx="60">
                  <c:v>1753.011443245044</c:v>
                </c:pt>
                <c:pt idx="61">
                  <c:v>1787.326910039493</c:v>
                </c:pt>
                <c:pt idx="62">
                  <c:v>1822.314107338531</c:v>
                </c:pt>
                <c:pt idx="63">
                  <c:v>1857.986184369407</c:v>
                </c:pt>
                <c:pt idx="64">
                  <c:v>1925.222123684306</c:v>
                </c:pt>
                <c:pt idx="65">
                  <c:v>1994.89116587887</c:v>
                </c:pt>
                <c:pt idx="66">
                  <c:v>2067.081358947712</c:v>
                </c:pt>
                <c:pt idx="67">
                  <c:v>2141.883937125305</c:v>
                </c:pt>
                <c:pt idx="68">
                  <c:v>2219.393436188131</c:v>
                </c:pt>
                <c:pt idx="69">
                  <c:v>2299.70781292936</c:v>
                </c:pt>
                <c:pt idx="70">
                  <c:v>2382.928568956998</c:v>
                </c:pt>
                <c:pt idx="71">
                  <c:v>2468.279586723352</c:v>
                </c:pt>
                <c:pt idx="72">
                  <c:v>2554.867826421984</c:v>
                </c:pt>
                <c:pt idx="73">
                  <c:v>2642.626388209696</c:v>
                </c:pt>
                <c:pt idx="74">
                  <c:v>2731.49538061467</c:v>
                </c:pt>
                <c:pt idx="75">
                  <c:v>2821.423600834876</c:v>
                </c:pt>
                <c:pt idx="76">
                  <c:v>2912.370191964636</c:v>
                </c:pt>
                <c:pt idx="77">
                  <c:v>3004.306253091611</c:v>
                </c:pt>
                <c:pt idx="78">
                  <c:v>3097.216378489051</c:v>
                </c:pt>
                <c:pt idx="79">
                  <c:v>3191.100102900136</c:v>
                </c:pt>
                <c:pt idx="80">
                  <c:v>3285.973231166928</c:v>
                </c:pt>
                <c:pt idx="81">
                  <c:v>3381.869032177144</c:v>
                </c:pt>
                <c:pt idx="82">
                  <c:v>3478.839279257766</c:v>
                </c:pt>
                <c:pt idx="83">
                  <c:v>3576.95512169329</c:v>
                </c:pt>
                <c:pt idx="84">
                  <c:v>3676.307774936237</c:v>
                </c:pt>
                <c:pt idx="85">
                  <c:v>3777.009020246957</c:v>
                </c:pt>
                <c:pt idx="86">
                  <c:v>3879.191507879761</c:v>
                </c:pt>
                <c:pt idx="87">
                  <c:v>3983.008861448626</c:v>
                </c:pt>
                <c:pt idx="88">
                  <c:v>4088.635584679433</c:v>
                </c:pt>
                <c:pt idx="89">
                  <c:v>4196.266775307391</c:v>
                </c:pt>
                <c:pt idx="90">
                  <c:v>4306.117654328336</c:v>
                </c:pt>
                <c:pt idx="91">
                  <c:v>4418.422922084694</c:v>
                </c:pt>
                <c:pt idx="92">
                  <c:v>4533.435955689254</c:v>
                </c:pt>
                <c:pt idx="93">
                  <c:v>4651.427864997726</c:v>
                </c:pt>
                <c:pt idx="94">
                  <c:v>4772.686426677963</c:v>
                </c:pt>
                <c:pt idx="95">
                  <c:v>4897.514917843087</c:v>
                </c:pt>
                <c:pt idx="96">
                  <c:v>5026.230872182466</c:v>
                </c:pt>
                <c:pt idx="97">
                  <c:v>5159.164782514523</c:v>
                </c:pt>
                <c:pt idx="98">
                  <c:v>5296.65877418767</c:v>
                </c:pt>
                <c:pt idx="99">
                  <c:v>5439.065273770986</c:v>
                </c:pt>
                <c:pt idx="100">
                  <c:v>5586.745697017393</c:v>
                </c:pt>
                <c:pt idx="101">
                  <c:v>5955.07488907596</c:v>
                </c:pt>
                <c:pt idx="102">
                  <c:v>6329.71903875298</c:v>
                </c:pt>
                <c:pt idx="103">
                  <c:v>6427.476507370602</c:v>
                </c:pt>
                <c:pt idx="104">
                  <c:v>6850.2019034931</c:v>
                </c:pt>
                <c:pt idx="105">
                  <c:v>6978.71072552554</c:v>
                </c:pt>
                <c:pt idx="106">
                  <c:v>6771.44167686559</c:v>
                </c:pt>
                <c:pt idx="107">
                  <c:v>7003.8231067606</c:v>
                </c:pt>
                <c:pt idx="108">
                  <c:v>6882.538024947034</c:v>
                </c:pt>
                <c:pt idx="109">
                  <c:v>7142.237403085183</c:v>
                </c:pt>
                <c:pt idx="110">
                  <c:v>7422.321248690544</c:v>
                </c:pt>
                <c:pt idx="111">
                  <c:v>7623.67121552801</c:v>
                </c:pt>
                <c:pt idx="112">
                  <c:v>7987.692534717035</c:v>
                </c:pt>
                <c:pt idx="113">
                  <c:v>8639.79236295549</c:v>
                </c:pt>
                <c:pt idx="114">
                  <c:v>8890.59100656205</c:v>
                </c:pt>
                <c:pt idx="115">
                  <c:v>9347.50584814768</c:v>
                </c:pt>
                <c:pt idx="116">
                  <c:v>8894.885097026636</c:v>
                </c:pt>
                <c:pt idx="117">
                  <c:v>7377.373282638745</c:v>
                </c:pt>
                <c:pt idx="118">
                  <c:v>7158.827301179238</c:v>
                </c:pt>
                <c:pt idx="119">
                  <c:v>8904.053352807093</c:v>
                </c:pt>
                <c:pt idx="120">
                  <c:v>11418.93663326183</c:v>
                </c:pt>
                <c:pt idx="121">
                  <c:v>12328.52248964612</c:v>
                </c:pt>
                <c:pt idx="122">
                  <c:v>12580.99616092903</c:v>
                </c:pt>
                <c:pt idx="123">
                  <c:v>13445.26180034993</c:v>
                </c:pt>
                <c:pt idx="124">
                  <c:v>14782.50155629472</c:v>
                </c:pt>
                <c:pt idx="125">
                  <c:v>14145.32060721194</c:v>
                </c:pt>
                <c:pt idx="126">
                  <c:v>15493.45528636132</c:v>
                </c:pt>
                <c:pt idx="127">
                  <c:v>15884.85828842928</c:v>
                </c:pt>
                <c:pt idx="128">
                  <c:v>14806.91570732298</c:v>
                </c:pt>
                <c:pt idx="129">
                  <c:v>15703.71103034844</c:v>
                </c:pt>
                <c:pt idx="130">
                  <c:v>15889.93705754551</c:v>
                </c:pt>
                <c:pt idx="131">
                  <c:v>14534.90889249767</c:v>
                </c:pt>
                <c:pt idx="132">
                  <c:v>14337.85906858203</c:v>
                </c:pt>
                <c:pt idx="133">
                  <c:v>13321.54338054024</c:v>
                </c:pt>
                <c:pt idx="134">
                  <c:v>12689.60391092885</c:v>
                </c:pt>
                <c:pt idx="135">
                  <c:v>13781.02375811377</c:v>
                </c:pt>
                <c:pt idx="136">
                  <c:v>14016.87027804872</c:v>
                </c:pt>
                <c:pt idx="137">
                  <c:v>13895.87367566089</c:v>
                </c:pt>
                <c:pt idx="138">
                  <c:v>15260.46586250417</c:v>
                </c:pt>
                <c:pt idx="139">
                  <c:v>16234.87409408082</c:v>
                </c:pt>
                <c:pt idx="140">
                  <c:v>17070.58236236982</c:v>
                </c:pt>
                <c:pt idx="141">
                  <c:v>18088.19454258016</c:v>
                </c:pt>
                <c:pt idx="142">
                  <c:v>18553.69957680768</c:v>
                </c:pt>
                <c:pt idx="143">
                  <c:v>18958.47858653208</c:v>
                </c:pt>
                <c:pt idx="144">
                  <c:v>18838.106</c:v>
                </c:pt>
                <c:pt idx="145">
                  <c:v>19344.784</c:v>
                </c:pt>
                <c:pt idx="146">
                  <c:v>19945.516</c:v>
                </c:pt>
                <c:pt idx="147">
                  <c:v>20561.418</c:v>
                </c:pt>
                <c:pt idx="148">
                  <c:v>21110.572</c:v>
                </c:pt>
                <c:pt idx="149">
                  <c:v>21113.606</c:v>
                </c:pt>
                <c:pt idx="150">
                  <c:v>21620.284</c:v>
                </c:pt>
              </c:numCache>
            </c:numRef>
          </c:yVal>
        </c:ser>
        <c:ser>
          <c:idx val="2"/>
          <c:order val="2"/>
          <c:tx>
            <c:strRef>
              <c:f>Africa!$A$357</c:f>
              <c:strCache>
                <c:ptCount val="1"/>
                <c:pt idx="0">
                  <c:v>Ind Biofuel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Africa!$B$1:$FI$1</c:f>
              <c:numCache>
                <c:formatCode>0</c:formatCode>
                <c:ptCount val="164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Africa!$B$357:$FI$357</c:f>
              <c:numCache>
                <c:formatCode>0</c:formatCode>
                <c:ptCount val="164"/>
                <c:pt idx="0">
                  <c:v>42.59075995696638</c:v>
                </c:pt>
                <c:pt idx="1">
                  <c:v>42.7575248637278</c:v>
                </c:pt>
                <c:pt idx="2">
                  <c:v>42.9249427415598</c:v>
                </c:pt>
                <c:pt idx="3">
                  <c:v>43.09301614718271</c:v>
                </c:pt>
                <c:pt idx="4">
                  <c:v>43.26174764732768</c:v>
                </c:pt>
                <c:pt idx="5">
                  <c:v>43.43113981877596</c:v>
                </c:pt>
                <c:pt idx="6">
                  <c:v>43.6011952483982</c:v>
                </c:pt>
                <c:pt idx="7">
                  <c:v>43.77191653319407</c:v>
                </c:pt>
                <c:pt idx="8">
                  <c:v>43.94330628033175</c:v>
                </c:pt>
                <c:pt idx="9">
                  <c:v>44.11536710718793</c:v>
                </c:pt>
                <c:pt idx="10">
                  <c:v>44.28810164138756</c:v>
                </c:pt>
                <c:pt idx="11">
                  <c:v>44.46151252084426</c:v>
                </c:pt>
                <c:pt idx="12">
                  <c:v>44.6356023938003</c:v>
                </c:pt>
                <c:pt idx="13">
                  <c:v>44.8103739188673</c:v>
                </c:pt>
                <c:pt idx="14">
                  <c:v>44.98582976506668</c:v>
                </c:pt>
                <c:pt idx="15">
                  <c:v>45.16197261187044</c:v>
                </c:pt>
                <c:pt idx="16">
                  <c:v>45.33880514924216</c:v>
                </c:pt>
                <c:pt idx="17">
                  <c:v>45.51633007767797</c:v>
                </c:pt>
                <c:pt idx="18">
                  <c:v>45.69455010824787</c:v>
                </c:pt>
                <c:pt idx="19">
                  <c:v>45.87346796263709</c:v>
                </c:pt>
                <c:pt idx="20">
                  <c:v>46.05308637318761</c:v>
                </c:pt>
                <c:pt idx="21">
                  <c:v>46.95458257408844</c:v>
                </c:pt>
                <c:pt idx="22">
                  <c:v>47.87372570083592</c:v>
                </c:pt>
                <c:pt idx="23">
                  <c:v>48.81086119469931</c:v>
                </c:pt>
                <c:pt idx="24">
                  <c:v>49.76634125901344</c:v>
                </c:pt>
                <c:pt idx="25">
                  <c:v>50.74052499154723</c:v>
                </c:pt>
                <c:pt idx="26">
                  <c:v>51.7337785194633</c:v>
                </c:pt>
                <c:pt idx="27">
                  <c:v>52.74647513691937</c:v>
                </c:pt>
                <c:pt idx="28">
                  <c:v>53.77899544536336</c:v>
                </c:pt>
                <c:pt idx="29">
                  <c:v>54.83172749657466</c:v>
                </c:pt>
                <c:pt idx="30">
                  <c:v>55.90506693850547</c:v>
                </c:pt>
                <c:pt idx="31">
                  <c:v>56.99941716397723</c:v>
                </c:pt>
                <c:pt idx="32">
                  <c:v>58.11518946228734</c:v>
                </c:pt>
                <c:pt idx="33">
                  <c:v>59.25280317378409</c:v>
                </c:pt>
                <c:pt idx="34">
                  <c:v>60.41268584746714</c:v>
                </c:pt>
                <c:pt idx="35">
                  <c:v>61.59527340167313</c:v>
                </c:pt>
                <c:pt idx="36">
                  <c:v>62.80101028790673</c:v>
                </c:pt>
                <c:pt idx="37">
                  <c:v>64.0303496578787</c:v>
                </c:pt>
                <c:pt idx="38">
                  <c:v>65.28375353381382</c:v>
                </c:pt>
                <c:pt idx="39">
                  <c:v>66.5616929820924</c:v>
                </c:pt>
                <c:pt idx="40">
                  <c:v>67.86464829029118</c:v>
                </c:pt>
                <c:pt idx="41">
                  <c:v>69.19310914768957</c:v>
                </c:pt>
                <c:pt idx="42">
                  <c:v>70.54757482930938</c:v>
                </c:pt>
                <c:pt idx="43">
                  <c:v>71.92855438355737</c:v>
                </c:pt>
                <c:pt idx="44">
                  <c:v>73.33656682354044</c:v>
                </c:pt>
                <c:pt idx="45">
                  <c:v>74.77214132212647</c:v>
                </c:pt>
                <c:pt idx="46">
                  <c:v>76.23581741082307</c:v>
                </c:pt>
                <c:pt idx="47">
                  <c:v>77.7281451825495</c:v>
                </c:pt>
                <c:pt idx="48">
                  <c:v>79.24968549837794</c:v>
                </c:pt>
                <c:pt idx="49">
                  <c:v>80.80101019832172</c:v>
                </c:pt>
                <c:pt idx="50">
                  <c:v>82.38270231624982</c:v>
                </c:pt>
                <c:pt idx="51">
                  <c:v>83.9953562990083</c:v>
                </c:pt>
                <c:pt idx="52">
                  <c:v>85.63957822983093</c:v>
                </c:pt>
                <c:pt idx="53">
                  <c:v>87.31598605612351</c:v>
                </c:pt>
                <c:pt idx="54">
                  <c:v>89.02520982170658</c:v>
                </c:pt>
                <c:pt idx="55">
                  <c:v>90.76789190360479</c:v>
                </c:pt>
                <c:pt idx="56">
                  <c:v>92.54468725347118</c:v>
                </c:pt>
                <c:pt idx="57">
                  <c:v>94.35626364373734</c:v>
                </c:pt>
                <c:pt idx="58">
                  <c:v>96.20330191858241</c:v>
                </c:pt>
                <c:pt idx="59">
                  <c:v>98.08649624981421</c:v>
                </c:pt>
                <c:pt idx="60">
                  <c:v>100.0065543977598</c:v>
                </c:pt>
                <c:pt idx="61">
                  <c:v>101.9641979772625</c:v>
                </c:pt>
                <c:pt idx="62">
                  <c:v>103.960162728887</c:v>
                </c:pt>
                <c:pt idx="63">
                  <c:v>105.9951987954318</c:v>
                </c:pt>
                <c:pt idx="64">
                  <c:v>109.8309037182319</c:v>
                </c:pt>
                <c:pt idx="65">
                  <c:v>113.8054133456038</c:v>
                </c:pt>
                <c:pt idx="66">
                  <c:v>117.923750677595</c:v>
                </c:pt>
                <c:pt idx="67">
                  <c:v>122.1911204842417</c:v>
                </c:pt>
                <c:pt idx="68">
                  <c:v>126.6129158833754</c:v>
                </c:pt>
                <c:pt idx="69">
                  <c:v>131.1947251564659</c:v>
                </c:pt>
                <c:pt idx="70">
                  <c:v>135.9423388111118</c:v>
                </c:pt>
                <c:pt idx="71">
                  <c:v>140.8114805580444</c:v>
                </c:pt>
                <c:pt idx="72">
                  <c:v>145.751203876449</c:v>
                </c:pt>
                <c:pt idx="73">
                  <c:v>150.7576922351591</c:v>
                </c:pt>
                <c:pt idx="74">
                  <c:v>155.8275289196078</c:v>
                </c:pt>
                <c:pt idx="75">
                  <c:v>160.9577928902171</c:v>
                </c:pt>
                <c:pt idx="76">
                  <c:v>166.1461533245749</c:v>
                </c:pt>
                <c:pt idx="77">
                  <c:v>171.3909614709445</c:v>
                </c:pt>
                <c:pt idx="78">
                  <c:v>176.6913384567682</c:v>
                </c:pt>
                <c:pt idx="79">
                  <c:v>182.0472577398741</c:v>
                </c:pt>
                <c:pt idx="80">
                  <c:v>187.4596209617224</c:v>
                </c:pt>
                <c:pt idx="81">
                  <c:v>192.930326060197</c:v>
                </c:pt>
                <c:pt idx="82">
                  <c:v>198.4623266224299</c:v>
                </c:pt>
                <c:pt idx="83">
                  <c:v>204.0596816035511</c:v>
                </c:pt>
                <c:pt idx="84">
                  <c:v>209.727594702116</c:v>
                </c:pt>
                <c:pt idx="85">
                  <c:v>215.4724428637722</c:v>
                </c:pt>
                <c:pt idx="86">
                  <c:v>221.3017935775542</c:v>
                </c:pt>
                <c:pt idx="87">
                  <c:v>219.2888866585872</c:v>
                </c:pt>
                <c:pt idx="88">
                  <c:v>253.4499327656893</c:v>
                </c:pt>
                <c:pt idx="89">
                  <c:v>322.762427169628</c:v>
                </c:pt>
                <c:pt idx="90">
                  <c:v>355.1606982493152</c:v>
                </c:pt>
                <c:pt idx="91">
                  <c:v>351.6964052372128</c:v>
                </c:pt>
                <c:pt idx="92">
                  <c:v>417.898693606256</c:v>
                </c:pt>
                <c:pt idx="93">
                  <c:v>482.7677440819371</c:v>
                </c:pt>
                <c:pt idx="94">
                  <c:v>580.4935234723863</c:v>
                </c:pt>
                <c:pt idx="95">
                  <c:v>642.5050728845191</c:v>
                </c:pt>
                <c:pt idx="96">
                  <c:v>703.2235855100027</c:v>
                </c:pt>
                <c:pt idx="97">
                  <c:v>729.3986814705373</c:v>
                </c:pt>
                <c:pt idx="98">
                  <c:v>853.3337676136084</c:v>
                </c:pt>
                <c:pt idx="99">
                  <c:v>1039.567433722404</c:v>
                </c:pt>
                <c:pt idx="100">
                  <c:v>1189.691536788661</c:v>
                </c:pt>
                <c:pt idx="101">
                  <c:v>1495.727698490024</c:v>
                </c:pt>
                <c:pt idx="102">
                  <c:v>1795.406611202942</c:v>
                </c:pt>
                <c:pt idx="103">
                  <c:v>2026.584979045885</c:v>
                </c:pt>
                <c:pt idx="104">
                  <c:v>2438.320487098277</c:v>
                </c:pt>
                <c:pt idx="105">
                  <c:v>2719.772398988037</c:v>
                </c:pt>
                <c:pt idx="106">
                  <c:v>3026.25210286134</c:v>
                </c:pt>
                <c:pt idx="107">
                  <c:v>3297.31231296989</c:v>
                </c:pt>
                <c:pt idx="108">
                  <c:v>3534.201308398582</c:v>
                </c:pt>
                <c:pt idx="109">
                  <c:v>3267.175084104982</c:v>
                </c:pt>
                <c:pt idx="110">
                  <c:v>3209.870503489167</c:v>
                </c:pt>
                <c:pt idx="111">
                  <c:v>3111.494995908104</c:v>
                </c:pt>
                <c:pt idx="112">
                  <c:v>3612.90956294636</c:v>
                </c:pt>
                <c:pt idx="113">
                  <c:v>3819.587343730681</c:v>
                </c:pt>
                <c:pt idx="114">
                  <c:v>4045.994234873281</c:v>
                </c:pt>
                <c:pt idx="115">
                  <c:v>3518.657896166973</c:v>
                </c:pt>
                <c:pt idx="116">
                  <c:v>3965.70691076737</c:v>
                </c:pt>
                <c:pt idx="117">
                  <c:v>4075.063902432373</c:v>
                </c:pt>
                <c:pt idx="118">
                  <c:v>4060.60734647775</c:v>
                </c:pt>
                <c:pt idx="119">
                  <c:v>4482.106212145685</c:v>
                </c:pt>
                <c:pt idx="120">
                  <c:v>4934.007902191595</c:v>
                </c:pt>
                <c:pt idx="121">
                  <c:v>5349.843041583601</c:v>
                </c:pt>
                <c:pt idx="122">
                  <c:v>5998.446229194458</c:v>
                </c:pt>
                <c:pt idx="123">
                  <c:v>6709.56527605146</c:v>
                </c:pt>
                <c:pt idx="124">
                  <c:v>7083.414783433654</c:v>
                </c:pt>
                <c:pt idx="125">
                  <c:v>7279.887970310421</c:v>
                </c:pt>
                <c:pt idx="126">
                  <c:v>6957.61857525672</c:v>
                </c:pt>
                <c:pt idx="127">
                  <c:v>6222.423378809655</c:v>
                </c:pt>
                <c:pt idx="128">
                  <c:v>6525.76347103857</c:v>
                </c:pt>
                <c:pt idx="129">
                  <c:v>5639.311149788264</c:v>
                </c:pt>
                <c:pt idx="130">
                  <c:v>5220.50031177158</c:v>
                </c:pt>
                <c:pt idx="131">
                  <c:v>5164.52466285714</c:v>
                </c:pt>
                <c:pt idx="132">
                  <c:v>5263.983291462755</c:v>
                </c:pt>
                <c:pt idx="133">
                  <c:v>4848.043738091844</c:v>
                </c:pt>
                <c:pt idx="134">
                  <c:v>4845.374456005091</c:v>
                </c:pt>
                <c:pt idx="135">
                  <c:v>4946.115599633348</c:v>
                </c:pt>
                <c:pt idx="136">
                  <c:v>5253.10280180983</c:v>
                </c:pt>
                <c:pt idx="137">
                  <c:v>5646.066523557708</c:v>
                </c:pt>
                <c:pt idx="138">
                  <c:v>5683.093557348454</c:v>
                </c:pt>
                <c:pt idx="139">
                  <c:v>6405.64564108525</c:v>
                </c:pt>
                <c:pt idx="140">
                  <c:v>6099.709305519576</c:v>
                </c:pt>
                <c:pt idx="141">
                  <c:v>6147.412232053256</c:v>
                </c:pt>
                <c:pt idx="142">
                  <c:v>6539.83069620503</c:v>
                </c:pt>
                <c:pt idx="143">
                  <c:v>6670.008122562208</c:v>
                </c:pt>
                <c:pt idx="144">
                  <c:v>6953.928</c:v>
                </c:pt>
                <c:pt idx="145">
                  <c:v>7172.376</c:v>
                </c:pt>
                <c:pt idx="146">
                  <c:v>7402.96</c:v>
                </c:pt>
                <c:pt idx="147">
                  <c:v>7639.612</c:v>
                </c:pt>
                <c:pt idx="148">
                  <c:v>7885.366</c:v>
                </c:pt>
                <c:pt idx="149">
                  <c:v>8097.746</c:v>
                </c:pt>
                <c:pt idx="150">
                  <c:v>8325.296</c:v>
                </c:pt>
              </c:numCache>
            </c:numRef>
          </c:yVal>
        </c:ser>
        <c:ser>
          <c:idx val="3"/>
          <c:order val="3"/>
          <c:tx>
            <c:strRef>
              <c:f>Africa!$A$525</c:f>
              <c:strCache>
                <c:ptCount val="1"/>
                <c:pt idx="0">
                  <c:v>Ind Biofuel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Africa!$B$1:$FI$1</c:f>
              <c:numCache>
                <c:formatCode>0</c:formatCode>
                <c:ptCount val="164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Africa!$B$525:$FI$525</c:f>
              <c:numCache>
                <c:formatCode>0</c:formatCode>
                <c:ptCount val="164"/>
                <c:pt idx="0">
                  <c:v>200.9686971854577</c:v>
                </c:pt>
                <c:pt idx="1">
                  <c:v>204.3368313410094</c:v>
                </c:pt>
                <c:pt idx="2">
                  <c:v>207.7614137287915</c:v>
                </c:pt>
                <c:pt idx="3">
                  <c:v>211.2433903927487</c:v>
                </c:pt>
                <c:pt idx="4">
                  <c:v>214.7837232320454</c:v>
                </c:pt>
                <c:pt idx="5">
                  <c:v>218.3833902667917</c:v>
                </c:pt>
                <c:pt idx="6">
                  <c:v>222.0433859082221</c:v>
                </c:pt>
                <c:pt idx="7">
                  <c:v>225.764721233403</c:v>
                </c:pt>
                <c:pt idx="8">
                  <c:v>229.5484242645427</c:v>
                </c:pt>
                <c:pt idx="9">
                  <c:v>233.3955402529843</c:v>
                </c:pt>
                <c:pt idx="10">
                  <c:v>237.3071319679571</c:v>
                </c:pt>
                <c:pt idx="11">
                  <c:v>241.2842799901671</c:v>
                </c:pt>
                <c:pt idx="12">
                  <c:v>245.3280830103091</c:v>
                </c:pt>
                <c:pt idx="13">
                  <c:v>249.4396581325806</c:v>
                </c:pt>
                <c:pt idx="14">
                  <c:v>253.6201411832826</c:v>
                </c:pt>
                <c:pt idx="15">
                  <c:v>257.870687024593</c:v>
                </c:pt>
                <c:pt idx="16">
                  <c:v>262.1924698735986</c:v>
                </c:pt>
                <c:pt idx="17">
                  <c:v>266.5866836266727</c:v>
                </c:pt>
                <c:pt idx="18">
                  <c:v>271.0545421892906</c:v>
                </c:pt>
                <c:pt idx="19">
                  <c:v>275.5972798113725</c:v>
                </c:pt>
                <c:pt idx="20">
                  <c:v>280.2161514282448</c:v>
                </c:pt>
                <c:pt idx="21">
                  <c:v>285.9644647801798</c:v>
                </c:pt>
                <c:pt idx="22">
                  <c:v>291.8306981956931</c:v>
                </c:pt>
                <c:pt idx="23">
                  <c:v>297.8172706698084</c:v>
                </c:pt>
                <c:pt idx="24">
                  <c:v>303.9266508204617</c:v>
                </c:pt>
                <c:pt idx="25">
                  <c:v>310.1613579064577</c:v>
                </c:pt>
                <c:pt idx="26">
                  <c:v>316.5239628663099</c:v>
                </c:pt>
                <c:pt idx="27">
                  <c:v>323.0170893783901</c:v>
                </c:pt>
                <c:pt idx="28">
                  <c:v>329.6434149428268</c:v>
                </c:pt>
                <c:pt idx="29">
                  <c:v>336.4056719855961</c:v>
                </c:pt>
                <c:pt idx="30">
                  <c:v>343.3066489852633</c:v>
                </c:pt>
                <c:pt idx="31">
                  <c:v>350.3491916228365</c:v>
                </c:pt>
                <c:pt idx="32">
                  <c:v>357.5362039552109</c:v>
                </c:pt>
                <c:pt idx="33">
                  <c:v>364.8706496126813</c:v>
                </c:pt>
                <c:pt idx="34">
                  <c:v>372.3555530210237</c:v>
                </c:pt>
                <c:pt idx="35">
                  <c:v>379.9940006486437</c:v>
                </c:pt>
                <c:pt idx="36">
                  <c:v>387.7891422793116</c:v>
                </c:pt>
                <c:pt idx="37">
                  <c:v>395.744192311003</c:v>
                </c:pt>
                <c:pt idx="38">
                  <c:v>403.8624310813855</c:v>
                </c:pt>
                <c:pt idx="39">
                  <c:v>412.1472062204965</c:v>
                </c:pt>
                <c:pt idx="40">
                  <c:v>420.6019340311694</c:v>
                </c:pt>
                <c:pt idx="41">
                  <c:v>429.2301008977757</c:v>
                </c:pt>
                <c:pt idx="42">
                  <c:v>438.0352647238694</c:v>
                </c:pt>
                <c:pt idx="43">
                  <c:v>447.0210563993198</c:v>
                </c:pt>
                <c:pt idx="44">
                  <c:v>456.1911812975427</c:v>
                </c:pt>
                <c:pt idx="45">
                  <c:v>465.549420803445</c:v>
                </c:pt>
                <c:pt idx="46">
                  <c:v>475.0996338727138</c:v>
                </c:pt>
                <c:pt idx="47">
                  <c:v>484.8457586230901</c:v>
                </c:pt>
                <c:pt idx="48">
                  <c:v>494.7918139582907</c:v>
                </c:pt>
                <c:pt idx="49">
                  <c:v>504.9419012252376</c:v>
                </c:pt>
                <c:pt idx="50">
                  <c:v>515.3002059052868</c:v>
                </c:pt>
                <c:pt idx="51">
                  <c:v>525.8709993401498</c:v>
                </c:pt>
                <c:pt idx="52">
                  <c:v>536.6586404932208</c:v>
                </c:pt>
                <c:pt idx="53">
                  <c:v>547.667577747034</c:v>
                </c:pt>
                <c:pt idx="54">
                  <c:v>558.902350737596</c:v>
                </c:pt>
                <c:pt idx="55">
                  <c:v>570.3675922263457</c:v>
                </c:pt>
                <c:pt idx="56">
                  <c:v>582.068030010516</c:v>
                </c:pt>
                <c:pt idx="57">
                  <c:v>594.008488872684</c:v>
                </c:pt>
                <c:pt idx="58">
                  <c:v>606.1938925703154</c:v>
                </c:pt>
                <c:pt idx="59">
                  <c:v>618.6292658661183</c:v>
                </c:pt>
                <c:pt idx="60">
                  <c:v>631.3197366000534</c:v>
                </c:pt>
                <c:pt idx="61">
                  <c:v>644.2705378038436</c:v>
                </c:pt>
                <c:pt idx="62">
                  <c:v>657.4870098588622</c:v>
                </c:pt>
                <c:pt idx="63">
                  <c:v>670.97460269829</c:v>
                </c:pt>
                <c:pt idx="64">
                  <c:v>681.3200961703836</c:v>
                </c:pt>
                <c:pt idx="65">
                  <c:v>691.8251027369392</c:v>
                </c:pt>
                <c:pt idx="66">
                  <c:v>702.492081867615</c:v>
                </c:pt>
                <c:pt idx="67">
                  <c:v>713.3235309536655</c:v>
                </c:pt>
                <c:pt idx="68">
                  <c:v>724.3219858926386</c:v>
                </c:pt>
                <c:pt idx="69">
                  <c:v>735.490021682089</c:v>
                </c:pt>
                <c:pt idx="70">
                  <c:v>746.8302530224463</c:v>
                </c:pt>
                <c:pt idx="71">
                  <c:v>758.0746665125625</c:v>
                </c:pt>
                <c:pt idx="72">
                  <c:v>768.9406546787695</c:v>
                </c:pt>
                <c:pt idx="73">
                  <c:v>779.4116752220693</c:v>
                </c:pt>
                <c:pt idx="74">
                  <c:v>789.4749671855549</c:v>
                </c:pt>
                <c:pt idx="75">
                  <c:v>799.1217333529075</c:v>
                </c:pt>
                <c:pt idx="76">
                  <c:v>808.3472748341484</c:v>
                </c:pt>
                <c:pt idx="77">
                  <c:v>817.1510755120008</c:v>
                </c:pt>
                <c:pt idx="78">
                  <c:v>825.5368348870358</c:v>
                </c:pt>
                <c:pt idx="79">
                  <c:v>833.5124487572657</c:v>
                </c:pt>
                <c:pt idx="80">
                  <c:v>841.0899380780132</c:v>
                </c:pt>
                <c:pt idx="81">
                  <c:v>848.2853272502705</c:v>
                </c:pt>
                <c:pt idx="82">
                  <c:v>855.1184739602507</c:v>
                </c:pt>
                <c:pt idx="83">
                  <c:v>861.6128535199311</c:v>
                </c:pt>
                <c:pt idx="84">
                  <c:v>867.795301420032</c:v>
                </c:pt>
                <c:pt idx="85">
                  <c:v>873.6957184866547</c:v>
                </c:pt>
                <c:pt idx="86">
                  <c:v>879.346743616602</c:v>
                </c:pt>
                <c:pt idx="87">
                  <c:v>884.7833995426116</c:v>
                </c:pt>
                <c:pt idx="88">
                  <c:v>890.0427174396228</c:v>
                </c:pt>
                <c:pt idx="89">
                  <c:v>895.1633464210048</c:v>
                </c:pt>
                <c:pt idx="90">
                  <c:v>900.1851540868613</c:v>
                </c:pt>
                <c:pt idx="91">
                  <c:v>904.4001049662607</c:v>
                </c:pt>
                <c:pt idx="92">
                  <c:v>907.0975313120771</c:v>
                </c:pt>
                <c:pt idx="93">
                  <c:v>908.3338264236131</c:v>
                </c:pt>
                <c:pt idx="94">
                  <c:v>908.190496960337</c:v>
                </c:pt>
                <c:pt idx="95">
                  <c:v>906.771995574278</c:v>
                </c:pt>
                <c:pt idx="96">
                  <c:v>904.2029742797185</c:v>
                </c:pt>
                <c:pt idx="97">
                  <c:v>900.6250762737138</c:v>
                </c:pt>
                <c:pt idx="98">
                  <c:v>896.1933949963033</c:v>
                </c:pt>
                <c:pt idx="99">
                  <c:v>891.0727336469083</c:v>
                </c:pt>
                <c:pt idx="100">
                  <c:v>885.4337965826588</c:v>
                </c:pt>
                <c:pt idx="101">
                  <c:v>907.668033347278</c:v>
                </c:pt>
                <c:pt idx="102">
                  <c:v>931.6686258333958</c:v>
                </c:pt>
                <c:pt idx="103">
                  <c:v>954.1112518120325</c:v>
                </c:pt>
                <c:pt idx="104">
                  <c:v>978.4659773097034</c:v>
                </c:pt>
                <c:pt idx="105">
                  <c:v>1003.965851649838</c:v>
                </c:pt>
                <c:pt idx="106">
                  <c:v>1086.544816259237</c:v>
                </c:pt>
                <c:pt idx="107">
                  <c:v>1049.675515959508</c:v>
                </c:pt>
                <c:pt idx="108">
                  <c:v>1071.212155501815</c:v>
                </c:pt>
                <c:pt idx="109">
                  <c:v>1175.68344874353</c:v>
                </c:pt>
                <c:pt idx="110">
                  <c:v>1175.936275797684</c:v>
                </c:pt>
                <c:pt idx="111">
                  <c:v>1155.897046585956</c:v>
                </c:pt>
                <c:pt idx="112">
                  <c:v>1216.537037440062</c:v>
                </c:pt>
                <c:pt idx="113">
                  <c:v>1164.358722754081</c:v>
                </c:pt>
                <c:pt idx="114">
                  <c:v>1136.329811633087</c:v>
                </c:pt>
                <c:pt idx="115">
                  <c:v>1197.997801573393</c:v>
                </c:pt>
                <c:pt idx="116">
                  <c:v>1166.614823445519</c:v>
                </c:pt>
                <c:pt idx="117">
                  <c:v>1118.821289438643</c:v>
                </c:pt>
                <c:pt idx="118">
                  <c:v>1176.26778385062</c:v>
                </c:pt>
                <c:pt idx="119">
                  <c:v>1237.645918460291</c:v>
                </c:pt>
                <c:pt idx="120">
                  <c:v>1177.189176776752</c:v>
                </c:pt>
                <c:pt idx="121">
                  <c:v>1231.376288085292</c:v>
                </c:pt>
                <c:pt idx="122">
                  <c:v>1200.730190863484</c:v>
                </c:pt>
                <c:pt idx="123">
                  <c:v>1100.562888983449</c:v>
                </c:pt>
                <c:pt idx="124">
                  <c:v>1207.725588185627</c:v>
                </c:pt>
                <c:pt idx="125">
                  <c:v>1357.843078328948</c:v>
                </c:pt>
                <c:pt idx="126">
                  <c:v>1604.667457688843</c:v>
                </c:pt>
                <c:pt idx="127">
                  <c:v>1845.622743075842</c:v>
                </c:pt>
                <c:pt idx="128">
                  <c:v>1814.428918629198</c:v>
                </c:pt>
                <c:pt idx="129">
                  <c:v>1624.414795724284</c:v>
                </c:pt>
                <c:pt idx="130">
                  <c:v>1638.815972639186</c:v>
                </c:pt>
                <c:pt idx="131">
                  <c:v>1671.755701150594</c:v>
                </c:pt>
                <c:pt idx="132">
                  <c:v>1882.138710955617</c:v>
                </c:pt>
                <c:pt idx="133">
                  <c:v>1920.22419278234</c:v>
                </c:pt>
                <c:pt idx="134">
                  <c:v>1823.353810769374</c:v>
                </c:pt>
                <c:pt idx="135">
                  <c:v>1707.941786328068</c:v>
                </c:pt>
                <c:pt idx="136">
                  <c:v>1775.456579163686</c:v>
                </c:pt>
                <c:pt idx="137">
                  <c:v>1814.992268662021</c:v>
                </c:pt>
                <c:pt idx="138">
                  <c:v>1836.280716853432</c:v>
                </c:pt>
                <c:pt idx="139">
                  <c:v>1980.43392317813</c:v>
                </c:pt>
                <c:pt idx="140">
                  <c:v>1821.682923807893</c:v>
                </c:pt>
                <c:pt idx="141">
                  <c:v>1949.200728474445</c:v>
                </c:pt>
                <c:pt idx="142">
                  <c:v>2050.559166355117</c:v>
                </c:pt>
                <c:pt idx="143">
                  <c:v>2107.97482301306</c:v>
                </c:pt>
                <c:pt idx="144">
                  <c:v>2150.162</c:v>
                </c:pt>
                <c:pt idx="145">
                  <c:v>2150.162</c:v>
                </c:pt>
                <c:pt idx="146">
                  <c:v>2479.872293577981</c:v>
                </c:pt>
                <c:pt idx="147">
                  <c:v>2606.683944954128</c:v>
                </c:pt>
                <c:pt idx="148">
                  <c:v>2733.495596330275</c:v>
                </c:pt>
                <c:pt idx="149">
                  <c:v>2747.585779816513</c:v>
                </c:pt>
                <c:pt idx="150">
                  <c:v>2913.849944954128</c:v>
                </c:pt>
              </c:numCache>
            </c:numRef>
          </c:yVal>
        </c:ser>
        <c:axId val="258215944"/>
        <c:axId val="258221256"/>
      </c:scatterChart>
      <c:valAx>
        <c:axId val="258215944"/>
        <c:scaling>
          <c:orientation val="minMax"/>
          <c:max val="2000.0"/>
          <c:min val="1850.0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221256"/>
        <c:crosses val="autoZero"/>
        <c:crossBetween val="midCat"/>
      </c:valAx>
      <c:valAx>
        <c:axId val="2582212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2159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Western Europe</a:t>
            </a:r>
          </a:p>
        </c:rich>
      </c:tx>
      <c:layout>
        <c:manualLayout>
          <c:xMode val="edge"/>
          <c:yMode val="edge"/>
          <c:x val="0.347826467343756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11111111111111"/>
          <c:y val="0.128"/>
          <c:w val="0.801932367149758"/>
          <c:h val="0.696"/>
        </c:manualLayout>
      </c:layout>
      <c:areaChart>
        <c:grouping val="stacked"/>
        <c:ser>
          <c:idx val="0"/>
          <c:order val="0"/>
          <c:tx>
            <c:strRef>
              <c:f>Africa!$A$680</c:f>
              <c:strCache>
                <c:ptCount val="1"/>
                <c:pt idx="0">
                  <c:v>Dom Total FW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'W Europe'!$B$282:$EV$282</c:f>
              <c:numCache>
                <c:formatCode>0</c:formatCode>
                <c:ptCount val="151"/>
                <c:pt idx="0">
                  <c:v>158.5136633740932</c:v>
                </c:pt>
                <c:pt idx="1">
                  <c:v>158.5646636918925</c:v>
                </c:pt>
                <c:pt idx="2">
                  <c:v>158.7786923711052</c:v>
                </c:pt>
                <c:pt idx="3">
                  <c:v>158.86338982606</c:v>
                </c:pt>
                <c:pt idx="4">
                  <c:v>158.926887200342</c:v>
                </c:pt>
                <c:pt idx="5">
                  <c:v>158.927435188087</c:v>
                </c:pt>
                <c:pt idx="6">
                  <c:v>158.8768038124933</c:v>
                </c:pt>
                <c:pt idx="7">
                  <c:v>158.8444548474201</c:v>
                </c:pt>
                <c:pt idx="8">
                  <c:v>158.8456588332641</c:v>
                </c:pt>
                <c:pt idx="9">
                  <c:v>158.8420720484455</c:v>
                </c:pt>
                <c:pt idx="10">
                  <c:v>158.848205897498</c:v>
                </c:pt>
                <c:pt idx="11">
                  <c:v>158.8299918672762</c:v>
                </c:pt>
                <c:pt idx="12">
                  <c:v>158.8025621337897</c:v>
                </c:pt>
                <c:pt idx="13">
                  <c:v>158.8121866353968</c:v>
                </c:pt>
                <c:pt idx="14">
                  <c:v>158.7059194794412</c:v>
                </c:pt>
                <c:pt idx="15">
                  <c:v>158.5368149407487</c:v>
                </c:pt>
                <c:pt idx="16">
                  <c:v>158.0201312418724</c:v>
                </c:pt>
                <c:pt idx="17">
                  <c:v>157.5329628151073</c:v>
                </c:pt>
                <c:pt idx="18">
                  <c:v>156.7240887818098</c:v>
                </c:pt>
                <c:pt idx="19">
                  <c:v>156.6095497208411</c:v>
                </c:pt>
                <c:pt idx="20">
                  <c:v>155.3650421472845</c:v>
                </c:pt>
                <c:pt idx="21">
                  <c:v>153.661753161908</c:v>
                </c:pt>
                <c:pt idx="22">
                  <c:v>152.7950135373543</c:v>
                </c:pt>
                <c:pt idx="23">
                  <c:v>152.2874647148498</c:v>
                </c:pt>
                <c:pt idx="24">
                  <c:v>151.8860668706274</c:v>
                </c:pt>
                <c:pt idx="25">
                  <c:v>151.4264749899746</c:v>
                </c:pt>
                <c:pt idx="26">
                  <c:v>151.1403269867194</c:v>
                </c:pt>
                <c:pt idx="27">
                  <c:v>150.8408645369695</c:v>
                </c:pt>
                <c:pt idx="28">
                  <c:v>150.2622275508028</c:v>
                </c:pt>
                <c:pt idx="29">
                  <c:v>149.9735029703832</c:v>
                </c:pt>
                <c:pt idx="30">
                  <c:v>149.2875248878197</c:v>
                </c:pt>
                <c:pt idx="31">
                  <c:v>148.4648463053044</c:v>
                </c:pt>
                <c:pt idx="32">
                  <c:v>147.6957094595851</c:v>
                </c:pt>
                <c:pt idx="33">
                  <c:v>146.881534946767</c:v>
                </c:pt>
                <c:pt idx="34">
                  <c:v>146.2240006813292</c:v>
                </c:pt>
                <c:pt idx="35">
                  <c:v>145.5060660506633</c:v>
                </c:pt>
                <c:pt idx="36">
                  <c:v>144.8023459961574</c:v>
                </c:pt>
                <c:pt idx="37">
                  <c:v>143.9906028059312</c:v>
                </c:pt>
                <c:pt idx="38">
                  <c:v>143.18093869015</c:v>
                </c:pt>
                <c:pt idx="39">
                  <c:v>142.4619891333725</c:v>
                </c:pt>
                <c:pt idx="40">
                  <c:v>141.6566087201703</c:v>
                </c:pt>
                <c:pt idx="41">
                  <c:v>140.7990797213529</c:v>
                </c:pt>
                <c:pt idx="42">
                  <c:v>140.046084401429</c:v>
                </c:pt>
                <c:pt idx="43">
                  <c:v>139.1931581719416</c:v>
                </c:pt>
                <c:pt idx="44">
                  <c:v>138.6755792929059</c:v>
                </c:pt>
                <c:pt idx="45">
                  <c:v>137.9739645318813</c:v>
                </c:pt>
                <c:pt idx="46">
                  <c:v>137.5058700682171</c:v>
                </c:pt>
                <c:pt idx="47">
                  <c:v>137.190566827649</c:v>
                </c:pt>
                <c:pt idx="48">
                  <c:v>136.8712762213049</c:v>
                </c:pt>
                <c:pt idx="49">
                  <c:v>136.4793028003069</c:v>
                </c:pt>
                <c:pt idx="50">
                  <c:v>135.9999030985911</c:v>
                </c:pt>
                <c:pt idx="51">
                  <c:v>135.2415272283052</c:v>
                </c:pt>
                <c:pt idx="52">
                  <c:v>134.6171538636139</c:v>
                </c:pt>
                <c:pt idx="53">
                  <c:v>133.9614864383614</c:v>
                </c:pt>
                <c:pt idx="54">
                  <c:v>133.3392967662295</c:v>
                </c:pt>
                <c:pt idx="55">
                  <c:v>132.6530827292004</c:v>
                </c:pt>
                <c:pt idx="56">
                  <c:v>132.1012305285103</c:v>
                </c:pt>
                <c:pt idx="57">
                  <c:v>131.4813396106827</c:v>
                </c:pt>
                <c:pt idx="58">
                  <c:v>131.0102606958949</c:v>
                </c:pt>
                <c:pt idx="59">
                  <c:v>130.5289613587921</c:v>
                </c:pt>
                <c:pt idx="60">
                  <c:v>130.0117549473934</c:v>
                </c:pt>
                <c:pt idx="61">
                  <c:v>129.5725011133284</c:v>
                </c:pt>
                <c:pt idx="62">
                  <c:v>128.9424592748624</c:v>
                </c:pt>
                <c:pt idx="63">
                  <c:v>128.2981024275826</c:v>
                </c:pt>
                <c:pt idx="64">
                  <c:v>127.796592532057</c:v>
                </c:pt>
                <c:pt idx="65">
                  <c:v>126.1080133591316</c:v>
                </c:pt>
                <c:pt idx="66">
                  <c:v>124.6063002865104</c:v>
                </c:pt>
                <c:pt idx="67">
                  <c:v>122.9547623967941</c:v>
                </c:pt>
                <c:pt idx="68">
                  <c:v>120.8359777480971</c:v>
                </c:pt>
                <c:pt idx="69">
                  <c:v>118.6474530922734</c:v>
                </c:pt>
                <c:pt idx="70">
                  <c:v>118.060096217888</c:v>
                </c:pt>
                <c:pt idx="71">
                  <c:v>116.3755828531193</c:v>
                </c:pt>
                <c:pt idx="72">
                  <c:v>115.9784056382016</c:v>
                </c:pt>
                <c:pt idx="73">
                  <c:v>115.9228334336407</c:v>
                </c:pt>
                <c:pt idx="74">
                  <c:v>115.7457060793817</c:v>
                </c:pt>
                <c:pt idx="75">
                  <c:v>115.4154238266322</c:v>
                </c:pt>
                <c:pt idx="76">
                  <c:v>115.1142278561566</c:v>
                </c:pt>
                <c:pt idx="77">
                  <c:v>114.6173013336046</c:v>
                </c:pt>
                <c:pt idx="78">
                  <c:v>114.1514471710918</c:v>
                </c:pt>
                <c:pt idx="79">
                  <c:v>113.7252484033881</c:v>
                </c:pt>
                <c:pt idx="80">
                  <c:v>113.494973383088</c:v>
                </c:pt>
                <c:pt idx="81">
                  <c:v>113.2080289669898</c:v>
                </c:pt>
                <c:pt idx="82">
                  <c:v>112.6991982182953</c:v>
                </c:pt>
                <c:pt idx="83">
                  <c:v>112.19440875543</c:v>
                </c:pt>
                <c:pt idx="84">
                  <c:v>111.721415656858</c:v>
                </c:pt>
                <c:pt idx="85">
                  <c:v>111.2022889195088</c:v>
                </c:pt>
                <c:pt idx="86">
                  <c:v>110.483955308533</c:v>
                </c:pt>
                <c:pt idx="87">
                  <c:v>110.150080174616</c:v>
                </c:pt>
                <c:pt idx="88">
                  <c:v>109.7461142408296</c:v>
                </c:pt>
                <c:pt idx="89">
                  <c:v>109.3290576203469</c:v>
                </c:pt>
                <c:pt idx="90">
                  <c:v>108.172676615875</c:v>
                </c:pt>
                <c:pt idx="91">
                  <c:v>106.4803613384995</c:v>
                </c:pt>
                <c:pt idx="92">
                  <c:v>105.7802533201607</c:v>
                </c:pt>
                <c:pt idx="93">
                  <c:v>104.7905773175108</c:v>
                </c:pt>
                <c:pt idx="94">
                  <c:v>104.0439982259112</c:v>
                </c:pt>
                <c:pt idx="95">
                  <c:v>103.6984536669113</c:v>
                </c:pt>
                <c:pt idx="96">
                  <c:v>103.31156269319</c:v>
                </c:pt>
                <c:pt idx="97">
                  <c:v>103.0721702858398</c:v>
                </c:pt>
                <c:pt idx="98">
                  <c:v>102.6300212522292</c:v>
                </c:pt>
                <c:pt idx="99">
                  <c:v>101.6957854253951</c:v>
                </c:pt>
                <c:pt idx="100">
                  <c:v>100.2773234440932</c:v>
                </c:pt>
                <c:pt idx="101">
                  <c:v>98.95321493586446</c:v>
                </c:pt>
                <c:pt idx="102">
                  <c:v>97.46771480284911</c:v>
                </c:pt>
                <c:pt idx="103">
                  <c:v>95.88780302453104</c:v>
                </c:pt>
                <c:pt idx="104">
                  <c:v>94.23096508317358</c:v>
                </c:pt>
                <c:pt idx="105">
                  <c:v>92.62061406842599</c:v>
                </c:pt>
                <c:pt idx="106">
                  <c:v>91.0445076712926</c:v>
                </c:pt>
                <c:pt idx="107">
                  <c:v>89.45400789250722</c:v>
                </c:pt>
                <c:pt idx="108">
                  <c:v>87.75984274668311</c:v>
                </c:pt>
                <c:pt idx="109">
                  <c:v>85.92957738471597</c:v>
                </c:pt>
                <c:pt idx="110">
                  <c:v>83.92702542861033</c:v>
                </c:pt>
                <c:pt idx="111">
                  <c:v>81.87638757935088</c:v>
                </c:pt>
                <c:pt idx="112">
                  <c:v>79.8812673647445</c:v>
                </c:pt>
                <c:pt idx="113">
                  <c:v>77.55100811551615</c:v>
                </c:pt>
                <c:pt idx="114">
                  <c:v>74.98108354119104</c:v>
                </c:pt>
                <c:pt idx="115">
                  <c:v>72.21290417135905</c:v>
                </c:pt>
                <c:pt idx="116">
                  <c:v>69.52996505247856</c:v>
                </c:pt>
                <c:pt idx="117">
                  <c:v>66.99013338817333</c:v>
                </c:pt>
                <c:pt idx="118">
                  <c:v>64.60708349836606</c:v>
                </c:pt>
                <c:pt idx="119">
                  <c:v>62.45665698918259</c:v>
                </c:pt>
                <c:pt idx="120">
                  <c:v>60.50518249286125</c:v>
                </c:pt>
                <c:pt idx="121">
                  <c:v>58.83663937983019</c:v>
                </c:pt>
                <c:pt idx="122">
                  <c:v>57.36057628197475</c:v>
                </c:pt>
                <c:pt idx="123">
                  <c:v>56.05149641525214</c:v>
                </c:pt>
                <c:pt idx="124">
                  <c:v>54.87502942311718</c:v>
                </c:pt>
                <c:pt idx="125">
                  <c:v>53.8141587476352</c:v>
                </c:pt>
                <c:pt idx="126">
                  <c:v>52.86965445608049</c:v>
                </c:pt>
                <c:pt idx="127">
                  <c:v>52.08636403420094</c:v>
                </c:pt>
                <c:pt idx="128">
                  <c:v>51.42736190056512</c:v>
                </c:pt>
                <c:pt idx="129">
                  <c:v>50.87220357706231</c:v>
                </c:pt>
                <c:pt idx="130">
                  <c:v>50.44144896724551</c:v>
                </c:pt>
                <c:pt idx="131">
                  <c:v>50.10765499790586</c:v>
                </c:pt>
                <c:pt idx="132">
                  <c:v>49.82676930240188</c:v>
                </c:pt>
                <c:pt idx="133">
                  <c:v>49.56371238758842</c:v>
                </c:pt>
                <c:pt idx="134">
                  <c:v>49.39648423612046</c:v>
                </c:pt>
                <c:pt idx="135">
                  <c:v>49.25982935619177</c:v>
                </c:pt>
                <c:pt idx="136">
                  <c:v>49.1738701412738</c:v>
                </c:pt>
                <c:pt idx="137">
                  <c:v>49.14220606045092</c:v>
                </c:pt>
                <c:pt idx="138">
                  <c:v>49.16729786712888</c:v>
                </c:pt>
                <c:pt idx="139">
                  <c:v>49.33014665696026</c:v>
                </c:pt>
                <c:pt idx="140">
                  <c:v>49.51505536105917</c:v>
                </c:pt>
                <c:pt idx="141">
                  <c:v>49.93685207818114</c:v>
                </c:pt>
                <c:pt idx="142">
                  <c:v>50.16590343589205</c:v>
                </c:pt>
                <c:pt idx="143">
                  <c:v>50.37048831290718</c:v>
                </c:pt>
                <c:pt idx="144">
                  <c:v>50.5361389163272</c:v>
                </c:pt>
                <c:pt idx="145">
                  <c:v>50.6932253642726</c:v>
                </c:pt>
                <c:pt idx="146">
                  <c:v>50.83457592040606</c:v>
                </c:pt>
                <c:pt idx="147">
                  <c:v>50.9586634291839</c:v>
                </c:pt>
                <c:pt idx="148">
                  <c:v>51.08709928155628</c:v>
                </c:pt>
                <c:pt idx="149">
                  <c:v>51.22069909323052</c:v>
                </c:pt>
                <c:pt idx="150">
                  <c:v>51.36792674631915</c:v>
                </c:pt>
              </c:numCache>
            </c:numRef>
          </c:val>
        </c:ser>
        <c:ser>
          <c:idx val="2"/>
          <c:order val="1"/>
          <c:tx>
            <c:strRef>
              <c:f>Africa!$A$683</c:f>
              <c:strCache>
                <c:ptCount val="1"/>
                <c:pt idx="0">
                  <c:v>Dom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'W Europe'!$B$285:$EV$285</c:f>
              <c:numCache>
                <c:formatCode>0</c:formatCode>
                <c:ptCount val="151"/>
              </c:numCache>
            </c:numRef>
          </c:val>
        </c:ser>
        <c:ser>
          <c:idx val="3"/>
          <c:order val="2"/>
          <c:tx>
            <c:strRef>
              <c:f>Africa!$A$684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Africa!$B$1:$EV$1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'W Europe'!$B$286:$EV$286</c:f>
              <c:numCache>
                <c:formatCode>0</c:formatCode>
                <c:ptCount val="151"/>
                <c:pt idx="0">
                  <c:v>35.54629674416682</c:v>
                </c:pt>
                <c:pt idx="1">
                  <c:v>35.18121735030159</c:v>
                </c:pt>
                <c:pt idx="2">
                  <c:v>34.87846576124698</c:v>
                </c:pt>
                <c:pt idx="3">
                  <c:v>36.43074976407493</c:v>
                </c:pt>
                <c:pt idx="4">
                  <c:v>37.08819233333905</c:v>
                </c:pt>
                <c:pt idx="5">
                  <c:v>36.22417730741658</c:v>
                </c:pt>
                <c:pt idx="6">
                  <c:v>37.68446311941231</c:v>
                </c:pt>
                <c:pt idx="7">
                  <c:v>37.86406451814985</c:v>
                </c:pt>
                <c:pt idx="8">
                  <c:v>37.32211733343443</c:v>
                </c:pt>
                <c:pt idx="9">
                  <c:v>38.02846422667656</c:v>
                </c:pt>
                <c:pt idx="10">
                  <c:v>37.49992679789692</c:v>
                </c:pt>
                <c:pt idx="11">
                  <c:v>38.80391231327607</c:v>
                </c:pt>
                <c:pt idx="12">
                  <c:v>38.66434681769108</c:v>
                </c:pt>
                <c:pt idx="13">
                  <c:v>37.66988797223409</c:v>
                </c:pt>
                <c:pt idx="14">
                  <c:v>38.26975216805733</c:v>
                </c:pt>
                <c:pt idx="15">
                  <c:v>39.14673108985154</c:v>
                </c:pt>
                <c:pt idx="16">
                  <c:v>39.07026920914983</c:v>
                </c:pt>
                <c:pt idx="17">
                  <c:v>39.15354636623927</c:v>
                </c:pt>
                <c:pt idx="18">
                  <c:v>39.12855823902752</c:v>
                </c:pt>
                <c:pt idx="19">
                  <c:v>39.566270644753</c:v>
                </c:pt>
                <c:pt idx="20">
                  <c:v>45.22451003979554</c:v>
                </c:pt>
                <c:pt idx="21">
                  <c:v>43.76455682963472</c:v>
                </c:pt>
                <c:pt idx="22">
                  <c:v>44.44337959447752</c:v>
                </c:pt>
                <c:pt idx="23">
                  <c:v>45.9760416145627</c:v>
                </c:pt>
                <c:pt idx="24">
                  <c:v>46.50175792727688</c:v>
                </c:pt>
                <c:pt idx="25">
                  <c:v>46.52428276125843</c:v>
                </c:pt>
                <c:pt idx="26">
                  <c:v>45.44401840125713</c:v>
                </c:pt>
                <c:pt idx="27">
                  <c:v>44.47879206141426</c:v>
                </c:pt>
                <c:pt idx="28">
                  <c:v>43.04309008985994</c:v>
                </c:pt>
                <c:pt idx="29">
                  <c:v>41.56967872032462</c:v>
                </c:pt>
                <c:pt idx="30">
                  <c:v>39.99351204142994</c:v>
                </c:pt>
                <c:pt idx="31">
                  <c:v>39.5940042251634</c:v>
                </c:pt>
                <c:pt idx="32">
                  <c:v>41.22172940046211</c:v>
                </c:pt>
                <c:pt idx="33">
                  <c:v>40.75746855054268</c:v>
                </c:pt>
                <c:pt idx="34">
                  <c:v>40.61247210633998</c:v>
                </c:pt>
                <c:pt idx="35">
                  <c:v>39.72475806229261</c:v>
                </c:pt>
                <c:pt idx="36">
                  <c:v>39.08366160476488</c:v>
                </c:pt>
                <c:pt idx="37">
                  <c:v>37.27086307995283</c:v>
                </c:pt>
                <c:pt idx="38">
                  <c:v>37.11846655996553</c:v>
                </c:pt>
                <c:pt idx="39">
                  <c:v>36.53874195142997</c:v>
                </c:pt>
                <c:pt idx="40">
                  <c:v>36.8365279188598</c:v>
                </c:pt>
                <c:pt idx="41">
                  <c:v>35.87816261350073</c:v>
                </c:pt>
                <c:pt idx="42">
                  <c:v>34.65884092045787</c:v>
                </c:pt>
                <c:pt idx="43">
                  <c:v>34.30515359943892</c:v>
                </c:pt>
                <c:pt idx="44">
                  <c:v>33.7065387960102</c:v>
                </c:pt>
                <c:pt idx="45">
                  <c:v>33.49287996295658</c:v>
                </c:pt>
                <c:pt idx="46">
                  <c:v>32.72249701266074</c:v>
                </c:pt>
                <c:pt idx="47">
                  <c:v>32.10165187785731</c:v>
                </c:pt>
                <c:pt idx="48">
                  <c:v>31.3231904659811</c:v>
                </c:pt>
                <c:pt idx="49">
                  <c:v>31.24844277373179</c:v>
                </c:pt>
                <c:pt idx="50">
                  <c:v>31.35947817931111</c:v>
                </c:pt>
                <c:pt idx="51">
                  <c:v>30.6976330629424</c:v>
                </c:pt>
                <c:pt idx="52">
                  <c:v>29.58331724648996</c:v>
                </c:pt>
                <c:pt idx="53">
                  <c:v>29.77246595946463</c:v>
                </c:pt>
                <c:pt idx="54">
                  <c:v>29.02365570613825</c:v>
                </c:pt>
                <c:pt idx="55">
                  <c:v>27.95470934827619</c:v>
                </c:pt>
                <c:pt idx="56">
                  <c:v>27.88293583523629</c:v>
                </c:pt>
                <c:pt idx="57">
                  <c:v>27.94758462076287</c:v>
                </c:pt>
                <c:pt idx="58">
                  <c:v>28.69821308550565</c:v>
                </c:pt>
                <c:pt idx="59">
                  <c:v>27.68532855637414</c:v>
                </c:pt>
                <c:pt idx="60">
                  <c:v>26.54912910660823</c:v>
                </c:pt>
                <c:pt idx="61">
                  <c:v>25.52861540357716</c:v>
                </c:pt>
                <c:pt idx="62">
                  <c:v>24.7041088818969</c:v>
                </c:pt>
                <c:pt idx="63">
                  <c:v>24.97196066622983</c:v>
                </c:pt>
                <c:pt idx="64">
                  <c:v>23.26586170780302</c:v>
                </c:pt>
                <c:pt idx="65">
                  <c:v>20.69692613389524</c:v>
                </c:pt>
                <c:pt idx="66">
                  <c:v>21.89167050210956</c:v>
                </c:pt>
                <c:pt idx="67">
                  <c:v>20.21551718463979</c:v>
                </c:pt>
                <c:pt idx="68">
                  <c:v>17.05326858494094</c:v>
                </c:pt>
                <c:pt idx="69">
                  <c:v>15.5902542239078</c:v>
                </c:pt>
                <c:pt idx="70">
                  <c:v>14.5017332942112</c:v>
                </c:pt>
                <c:pt idx="71">
                  <c:v>14.23497019285731</c:v>
                </c:pt>
                <c:pt idx="72">
                  <c:v>13.07462720706428</c:v>
                </c:pt>
                <c:pt idx="73">
                  <c:v>13.63903996266702</c:v>
                </c:pt>
                <c:pt idx="74">
                  <c:v>13.58385345775262</c:v>
                </c:pt>
                <c:pt idx="75">
                  <c:v>13.90616936194192</c:v>
                </c:pt>
                <c:pt idx="76">
                  <c:v>13.68067597976494</c:v>
                </c:pt>
                <c:pt idx="77">
                  <c:v>13.50456501058004</c:v>
                </c:pt>
                <c:pt idx="78">
                  <c:v>12.67243535211404</c:v>
                </c:pt>
                <c:pt idx="79">
                  <c:v>12.78929386332044</c:v>
                </c:pt>
                <c:pt idx="80">
                  <c:v>12.04658040958033</c:v>
                </c:pt>
                <c:pt idx="81">
                  <c:v>11.15394430833241</c:v>
                </c:pt>
                <c:pt idx="82">
                  <c:v>9.500475393688008</c:v>
                </c:pt>
                <c:pt idx="83">
                  <c:v>8.727229463047861</c:v>
                </c:pt>
                <c:pt idx="84">
                  <c:v>8.549236384343002</c:v>
                </c:pt>
                <c:pt idx="85">
                  <c:v>8.32876306742703</c:v>
                </c:pt>
                <c:pt idx="86">
                  <c:v>8.14447758648415</c:v>
                </c:pt>
                <c:pt idx="87">
                  <c:v>8.281250953249893</c:v>
                </c:pt>
                <c:pt idx="88">
                  <c:v>8.370987112896473</c:v>
                </c:pt>
                <c:pt idx="89">
                  <c:v>8.246050801367051</c:v>
                </c:pt>
                <c:pt idx="90">
                  <c:v>7.728833547014458</c:v>
                </c:pt>
                <c:pt idx="91">
                  <c:v>6.679946875346393</c:v>
                </c:pt>
                <c:pt idx="92">
                  <c:v>6.694432846481172</c:v>
                </c:pt>
                <c:pt idx="93">
                  <c:v>6.25287405912621</c:v>
                </c:pt>
                <c:pt idx="94">
                  <c:v>6.832561472150398</c:v>
                </c:pt>
                <c:pt idx="95">
                  <c:v>6.598654885676058</c:v>
                </c:pt>
                <c:pt idx="96">
                  <c:v>6.206819700049545</c:v>
                </c:pt>
                <c:pt idx="97">
                  <c:v>7.047411160854202</c:v>
                </c:pt>
                <c:pt idx="98">
                  <c:v>7.25729726157407</c:v>
                </c:pt>
                <c:pt idx="99">
                  <c:v>7.717516748305061</c:v>
                </c:pt>
                <c:pt idx="100">
                  <c:v>7.837714348184338</c:v>
                </c:pt>
                <c:pt idx="101">
                  <c:v>8.63509747400893</c:v>
                </c:pt>
                <c:pt idx="102">
                  <c:v>9.596297194433118</c:v>
                </c:pt>
                <c:pt idx="103">
                  <c:v>10.18912954548123</c:v>
                </c:pt>
                <c:pt idx="104">
                  <c:v>10.58767530142323</c:v>
                </c:pt>
                <c:pt idx="105">
                  <c:v>11.22594263371895</c:v>
                </c:pt>
                <c:pt idx="106">
                  <c:v>11.87822920705607</c:v>
                </c:pt>
                <c:pt idx="107">
                  <c:v>12.65362165256839</c:v>
                </c:pt>
                <c:pt idx="108">
                  <c:v>13.35293768542165</c:v>
                </c:pt>
                <c:pt idx="109">
                  <c:v>13.62294696118978</c:v>
                </c:pt>
                <c:pt idx="110">
                  <c:v>14.09353368284765</c:v>
                </c:pt>
                <c:pt idx="111">
                  <c:v>13.98380913024232</c:v>
                </c:pt>
                <c:pt idx="112">
                  <c:v>14.45964693282522</c:v>
                </c:pt>
                <c:pt idx="113">
                  <c:v>15.44049783231694</c:v>
                </c:pt>
                <c:pt idx="114">
                  <c:v>16.63093907073751</c:v>
                </c:pt>
                <c:pt idx="115">
                  <c:v>17.55153803422235</c:v>
                </c:pt>
                <c:pt idx="116">
                  <c:v>18.52736348736257</c:v>
                </c:pt>
                <c:pt idx="117">
                  <c:v>18.82872133538575</c:v>
                </c:pt>
                <c:pt idx="118">
                  <c:v>20.38794000588808</c:v>
                </c:pt>
                <c:pt idx="119">
                  <c:v>22.80521020824843</c:v>
                </c:pt>
                <c:pt idx="120">
                  <c:v>24.69023354988726</c:v>
                </c:pt>
                <c:pt idx="121">
                  <c:v>24.75082383719581</c:v>
                </c:pt>
                <c:pt idx="122">
                  <c:v>26.41819846206485</c:v>
                </c:pt>
                <c:pt idx="123">
                  <c:v>28.9608522221314</c:v>
                </c:pt>
                <c:pt idx="124">
                  <c:v>28.97576877831566</c:v>
                </c:pt>
                <c:pt idx="125">
                  <c:v>27.57661801150969</c:v>
                </c:pt>
                <c:pt idx="126">
                  <c:v>28.5518834966189</c:v>
                </c:pt>
                <c:pt idx="127">
                  <c:v>27.92994188023185</c:v>
                </c:pt>
                <c:pt idx="128">
                  <c:v>28.80549697276347</c:v>
                </c:pt>
                <c:pt idx="129">
                  <c:v>30.32910679822541</c:v>
                </c:pt>
                <c:pt idx="130">
                  <c:v>28.41795674183555</c:v>
                </c:pt>
                <c:pt idx="131">
                  <c:v>28.0537752268036</c:v>
                </c:pt>
                <c:pt idx="132">
                  <c:v>26.90361063289024</c:v>
                </c:pt>
                <c:pt idx="133">
                  <c:v>28.65967423331758</c:v>
                </c:pt>
                <c:pt idx="134">
                  <c:v>31.80046888550809</c:v>
                </c:pt>
                <c:pt idx="135">
                  <c:v>31.44948835049771</c:v>
                </c:pt>
                <c:pt idx="136">
                  <c:v>31.50148175447896</c:v>
                </c:pt>
                <c:pt idx="137">
                  <c:v>32.38531954502815</c:v>
                </c:pt>
                <c:pt idx="138">
                  <c:v>34.2223789114402</c:v>
                </c:pt>
                <c:pt idx="139">
                  <c:v>34.8164351473082</c:v>
                </c:pt>
                <c:pt idx="140">
                  <c:v>39.01209359044369</c:v>
                </c:pt>
                <c:pt idx="141">
                  <c:v>37.30496637542662</c:v>
                </c:pt>
                <c:pt idx="142">
                  <c:v>35.89160905802048</c:v>
                </c:pt>
                <c:pt idx="143">
                  <c:v>36.638584</c:v>
                </c:pt>
                <c:pt idx="144">
                  <c:v>38.465052</c:v>
                </c:pt>
                <c:pt idx="145">
                  <c:v>41.031816</c:v>
                </c:pt>
                <c:pt idx="146">
                  <c:v>40.476594</c:v>
                </c:pt>
                <c:pt idx="147">
                  <c:v>42.700516</c:v>
                </c:pt>
                <c:pt idx="148">
                  <c:v>44.035476</c:v>
                </c:pt>
                <c:pt idx="149">
                  <c:v>44.74543199999998</c:v>
                </c:pt>
                <c:pt idx="150">
                  <c:v>46.787314</c:v>
                </c:pt>
              </c:numCache>
            </c:numRef>
          </c:val>
        </c:ser>
        <c:axId val="257997256"/>
        <c:axId val="261358712"/>
      </c:areaChart>
      <c:catAx>
        <c:axId val="25799725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358712"/>
        <c:crosses val="autoZero"/>
        <c:auto val="1"/>
        <c:lblAlgn val="ctr"/>
        <c:lblOffset val="100"/>
        <c:tickLblSkip val="25"/>
        <c:tickMarkSkip val="25"/>
      </c:catAx>
      <c:valAx>
        <c:axId val="261358712"/>
        <c:scaling>
          <c:orientation val="minMax"/>
          <c:max val="2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7997256"/>
        <c:crosses val="autoZero"/>
        <c:crossBetween val="midCat"/>
        <c:majorUnit val="25.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Eastern Europe / FSU</a:t>
            </a:r>
          </a:p>
        </c:rich>
      </c:tx>
      <c:layout>
        <c:manualLayout>
          <c:xMode val="edge"/>
          <c:yMode val="edge"/>
          <c:x val="0.298077680193822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5769230769231"/>
          <c:y val="0.136"/>
          <c:w val="0.807692307692308"/>
          <c:h val="0.696"/>
        </c:manualLayout>
      </c:layout>
      <c:areaChart>
        <c:grouping val="stacked"/>
        <c:ser>
          <c:idx val="0"/>
          <c:order val="0"/>
          <c:tx>
            <c:strRef>
              <c:f>'N America'!$A$55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'N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Europe'!$B$368:$EV$368</c:f>
              <c:numCache>
                <c:formatCode>0</c:formatCode>
                <c:ptCount val="151"/>
                <c:pt idx="0">
                  <c:v>148.9270513151231</c:v>
                </c:pt>
                <c:pt idx="1">
                  <c:v>150.6412589735503</c:v>
                </c:pt>
                <c:pt idx="2">
                  <c:v>152.3577759733993</c:v>
                </c:pt>
                <c:pt idx="3">
                  <c:v>154.088754230843</c:v>
                </c:pt>
                <c:pt idx="4">
                  <c:v>155.8342790505572</c:v>
                </c:pt>
                <c:pt idx="5">
                  <c:v>157.5944444835241</c:v>
                </c:pt>
                <c:pt idx="6">
                  <c:v>159.3693537121289</c:v>
                </c:pt>
                <c:pt idx="7">
                  <c:v>161.1591194286057</c:v>
                </c:pt>
                <c:pt idx="8">
                  <c:v>162.9638642060188</c:v>
                </c:pt>
                <c:pt idx="9">
                  <c:v>164.4335170411348</c:v>
                </c:pt>
                <c:pt idx="10">
                  <c:v>165.9305205860717</c:v>
                </c:pt>
                <c:pt idx="11">
                  <c:v>167.7478635239234</c:v>
                </c:pt>
                <c:pt idx="12">
                  <c:v>169.5685579034387</c:v>
                </c:pt>
                <c:pt idx="13">
                  <c:v>171.3929510448521</c:v>
                </c:pt>
                <c:pt idx="14">
                  <c:v>173.1159883605179</c:v>
                </c:pt>
                <c:pt idx="15">
                  <c:v>175.119416167493</c:v>
                </c:pt>
                <c:pt idx="16">
                  <c:v>177.1251341106571</c:v>
                </c:pt>
                <c:pt idx="17">
                  <c:v>179.1330050682686</c:v>
                </c:pt>
                <c:pt idx="18">
                  <c:v>180.7565137651798</c:v>
                </c:pt>
                <c:pt idx="19">
                  <c:v>182.3676064774807</c:v>
                </c:pt>
                <c:pt idx="20">
                  <c:v>183.9658346253418</c:v>
                </c:pt>
                <c:pt idx="21">
                  <c:v>185.5613723510784</c:v>
                </c:pt>
                <c:pt idx="22">
                  <c:v>187.4485249581095</c:v>
                </c:pt>
                <c:pt idx="23">
                  <c:v>189.3220633352345</c:v>
                </c:pt>
                <c:pt idx="24">
                  <c:v>191.1814393299134</c:v>
                </c:pt>
                <c:pt idx="25">
                  <c:v>193.0261338994471</c:v>
                </c:pt>
                <c:pt idx="26">
                  <c:v>194.855658336899</c:v>
                </c:pt>
                <c:pt idx="27">
                  <c:v>196.6695554467086</c:v>
                </c:pt>
                <c:pt idx="28">
                  <c:v>198.4674006673825</c:v>
                </c:pt>
                <c:pt idx="29">
                  <c:v>200.2488031388461</c:v>
                </c:pt>
                <c:pt idx="30">
                  <c:v>202.0134067122391</c:v>
                </c:pt>
                <c:pt idx="31">
                  <c:v>203.760890900153</c:v>
                </c:pt>
                <c:pt idx="32">
                  <c:v>205.4942782948482</c:v>
                </c:pt>
                <c:pt idx="33">
                  <c:v>207.2107910539389</c:v>
                </c:pt>
                <c:pt idx="34">
                  <c:v>208.910284571088</c:v>
                </c:pt>
                <c:pt idx="35">
                  <c:v>210.592656442834</c:v>
                </c:pt>
                <c:pt idx="36">
                  <c:v>212.0038313313642</c:v>
                </c:pt>
                <c:pt idx="37">
                  <c:v>213.3083709346141</c:v>
                </c:pt>
                <c:pt idx="38">
                  <c:v>214.5867750056834</c:v>
                </c:pt>
                <c:pt idx="39">
                  <c:v>215.8389178538439</c:v>
                </c:pt>
                <c:pt idx="40">
                  <c:v>217.0647126094756</c:v>
                </c:pt>
                <c:pt idx="41">
                  <c:v>219.1050293715687</c:v>
                </c:pt>
                <c:pt idx="42">
                  <c:v>220.6695924998722</c:v>
                </c:pt>
                <c:pt idx="43">
                  <c:v>222.1776318803969</c:v>
                </c:pt>
                <c:pt idx="44">
                  <c:v>223.7009860526908</c:v>
                </c:pt>
                <c:pt idx="45">
                  <c:v>225.205552115867</c:v>
                </c:pt>
                <c:pt idx="46">
                  <c:v>226.6928779107812</c:v>
                </c:pt>
                <c:pt idx="47">
                  <c:v>228.1628156935505</c:v>
                </c:pt>
                <c:pt idx="48">
                  <c:v>230.3685180850576</c:v>
                </c:pt>
                <c:pt idx="49">
                  <c:v>232.5684060958133</c:v>
                </c:pt>
                <c:pt idx="50">
                  <c:v>234.7569011609911</c:v>
                </c:pt>
                <c:pt idx="51">
                  <c:v>236.3485072626082</c:v>
                </c:pt>
                <c:pt idx="52">
                  <c:v>237.9272991924089</c:v>
                </c:pt>
                <c:pt idx="53">
                  <c:v>239.4938721542742</c:v>
                </c:pt>
                <c:pt idx="54">
                  <c:v>241.0488616285167</c:v>
                </c:pt>
                <c:pt idx="55">
                  <c:v>242.5929416018776</c:v>
                </c:pt>
                <c:pt idx="56">
                  <c:v>244.1109263651771</c:v>
                </c:pt>
                <c:pt idx="57">
                  <c:v>245.6191078669901</c:v>
                </c:pt>
                <c:pt idx="58">
                  <c:v>247.8400639534311</c:v>
                </c:pt>
                <c:pt idx="59">
                  <c:v>250.0715253585776</c:v>
                </c:pt>
                <c:pt idx="60">
                  <c:v>252.3144617341287</c:v>
                </c:pt>
                <c:pt idx="61">
                  <c:v>253.0845126098116</c:v>
                </c:pt>
                <c:pt idx="62">
                  <c:v>253.9679755389125</c:v>
                </c:pt>
                <c:pt idx="63">
                  <c:v>255.783578430049</c:v>
                </c:pt>
                <c:pt idx="64">
                  <c:v>256.1100901508638</c:v>
                </c:pt>
                <c:pt idx="65">
                  <c:v>252.5511005263645</c:v>
                </c:pt>
                <c:pt idx="66">
                  <c:v>245.6442358021153</c:v>
                </c:pt>
                <c:pt idx="67">
                  <c:v>239.1663606261611</c:v>
                </c:pt>
                <c:pt idx="68">
                  <c:v>233.082251723114</c:v>
                </c:pt>
                <c:pt idx="69">
                  <c:v>227.3605215368023</c:v>
                </c:pt>
                <c:pt idx="70">
                  <c:v>222.556384077974</c:v>
                </c:pt>
                <c:pt idx="71">
                  <c:v>220.1503928848821</c:v>
                </c:pt>
                <c:pt idx="72">
                  <c:v>218.124776504256</c:v>
                </c:pt>
                <c:pt idx="73">
                  <c:v>219.8886285884539</c:v>
                </c:pt>
                <c:pt idx="74">
                  <c:v>221.48166374081</c:v>
                </c:pt>
                <c:pt idx="75">
                  <c:v>222.9681378036365</c:v>
                </c:pt>
                <c:pt idx="76">
                  <c:v>224.505147165373</c:v>
                </c:pt>
                <c:pt idx="77">
                  <c:v>225.4007936038747</c:v>
                </c:pt>
                <c:pt idx="78">
                  <c:v>226.3091863740692</c:v>
                </c:pt>
                <c:pt idx="79">
                  <c:v>227.2272504280219</c:v>
                </c:pt>
                <c:pt idx="80">
                  <c:v>228.1629305143689</c:v>
                </c:pt>
                <c:pt idx="81">
                  <c:v>229.1457784308642</c:v>
                </c:pt>
                <c:pt idx="82">
                  <c:v>230.0503070123541</c:v>
                </c:pt>
                <c:pt idx="83">
                  <c:v>230.8999126945504</c:v>
                </c:pt>
                <c:pt idx="84">
                  <c:v>231.7185822252168</c:v>
                </c:pt>
                <c:pt idx="85">
                  <c:v>232.455506956218</c:v>
                </c:pt>
                <c:pt idx="86">
                  <c:v>233.181670532404</c:v>
                </c:pt>
                <c:pt idx="87">
                  <c:v>233.8751162523128</c:v>
                </c:pt>
                <c:pt idx="88">
                  <c:v>234.5722915860958</c:v>
                </c:pt>
                <c:pt idx="89">
                  <c:v>236.0636249428094</c:v>
                </c:pt>
                <c:pt idx="90">
                  <c:v>234.9526452869487</c:v>
                </c:pt>
                <c:pt idx="91">
                  <c:v>230.2446788501947</c:v>
                </c:pt>
                <c:pt idx="92">
                  <c:v>225.2534496778724</c:v>
                </c:pt>
                <c:pt idx="93">
                  <c:v>220.6775461294604</c:v>
                </c:pt>
                <c:pt idx="94">
                  <c:v>216.2850205179397</c:v>
                </c:pt>
                <c:pt idx="95">
                  <c:v>211.5227439878661</c:v>
                </c:pt>
                <c:pt idx="96">
                  <c:v>207.0753853836509</c:v>
                </c:pt>
                <c:pt idx="97">
                  <c:v>202.9523944163149</c:v>
                </c:pt>
                <c:pt idx="98">
                  <c:v>199.5720955764142</c:v>
                </c:pt>
                <c:pt idx="99">
                  <c:v>196.3570899709592</c:v>
                </c:pt>
                <c:pt idx="100">
                  <c:v>193.163690618579</c:v>
                </c:pt>
                <c:pt idx="101">
                  <c:v>193.338226665674</c:v>
                </c:pt>
                <c:pt idx="102">
                  <c:v>193.0736525600492</c:v>
                </c:pt>
                <c:pt idx="103">
                  <c:v>192.2587552864576</c:v>
                </c:pt>
                <c:pt idx="104">
                  <c:v>190.9372493155715</c:v>
                </c:pt>
                <c:pt idx="105">
                  <c:v>189.2244340791609</c:v>
                </c:pt>
                <c:pt idx="106">
                  <c:v>186.8894117431206</c:v>
                </c:pt>
                <c:pt idx="107">
                  <c:v>183.9974760775627</c:v>
                </c:pt>
                <c:pt idx="108">
                  <c:v>180.7564651751689</c:v>
                </c:pt>
                <c:pt idx="109">
                  <c:v>177.268443300108</c:v>
                </c:pt>
                <c:pt idx="110">
                  <c:v>173.5390710337795</c:v>
                </c:pt>
                <c:pt idx="111">
                  <c:v>169.836813519478</c:v>
                </c:pt>
                <c:pt idx="112">
                  <c:v>166.2380470195277</c:v>
                </c:pt>
                <c:pt idx="113">
                  <c:v>162.8040729666302</c:v>
                </c:pt>
                <c:pt idx="114">
                  <c:v>159.5374756650534</c:v>
                </c:pt>
                <c:pt idx="115">
                  <c:v>156.3611380488016</c:v>
                </c:pt>
                <c:pt idx="116">
                  <c:v>153.4806175983532</c:v>
                </c:pt>
                <c:pt idx="117">
                  <c:v>150.6133989948879</c:v>
                </c:pt>
                <c:pt idx="118">
                  <c:v>147.8417561749838</c:v>
                </c:pt>
                <c:pt idx="119">
                  <c:v>145.0404747222336</c:v>
                </c:pt>
                <c:pt idx="120">
                  <c:v>142.2436466323523</c:v>
                </c:pt>
                <c:pt idx="121">
                  <c:v>139.5730342976021</c:v>
                </c:pt>
                <c:pt idx="122">
                  <c:v>136.9710552786387</c:v>
                </c:pt>
                <c:pt idx="123">
                  <c:v>134.3524880436043</c:v>
                </c:pt>
                <c:pt idx="124">
                  <c:v>131.844732711947</c:v>
                </c:pt>
                <c:pt idx="125">
                  <c:v>129.4057856180198</c:v>
                </c:pt>
                <c:pt idx="126">
                  <c:v>127.0089898714422</c:v>
                </c:pt>
                <c:pt idx="127">
                  <c:v>124.6734216480896</c:v>
                </c:pt>
                <c:pt idx="128">
                  <c:v>122.3628090497381</c:v>
                </c:pt>
                <c:pt idx="129">
                  <c:v>120.1132222669435</c:v>
                </c:pt>
                <c:pt idx="130">
                  <c:v>117.9443183682589</c:v>
                </c:pt>
                <c:pt idx="131">
                  <c:v>115.9035373965822</c:v>
                </c:pt>
                <c:pt idx="132">
                  <c:v>114.0233504878148</c:v>
                </c:pt>
                <c:pt idx="133">
                  <c:v>112.3134642119232</c:v>
                </c:pt>
                <c:pt idx="134">
                  <c:v>110.7705924726227</c:v>
                </c:pt>
                <c:pt idx="135">
                  <c:v>109.3952594272491</c:v>
                </c:pt>
                <c:pt idx="136">
                  <c:v>108.1678574724138</c:v>
                </c:pt>
                <c:pt idx="137">
                  <c:v>107.0758228577956</c:v>
                </c:pt>
                <c:pt idx="138">
                  <c:v>106.0579259387701</c:v>
                </c:pt>
                <c:pt idx="139">
                  <c:v>105.0088886327226</c:v>
                </c:pt>
                <c:pt idx="140">
                  <c:v>104.1698902632831</c:v>
                </c:pt>
                <c:pt idx="141">
                  <c:v>103.3326270600245</c:v>
                </c:pt>
                <c:pt idx="142">
                  <c:v>102.4201643780577</c:v>
                </c:pt>
                <c:pt idx="143">
                  <c:v>101.4060095316649</c:v>
                </c:pt>
                <c:pt idx="144">
                  <c:v>100.4270501613276</c:v>
                </c:pt>
                <c:pt idx="145">
                  <c:v>99.5041520879332</c:v>
                </c:pt>
                <c:pt idx="146">
                  <c:v>98.6355899645862</c:v>
                </c:pt>
                <c:pt idx="147">
                  <c:v>97.86880759113423</c:v>
                </c:pt>
                <c:pt idx="148">
                  <c:v>97.21334605385883</c:v>
                </c:pt>
                <c:pt idx="149">
                  <c:v>96.65820051205581</c:v>
                </c:pt>
                <c:pt idx="150">
                  <c:v>96.17525099890936</c:v>
                </c:pt>
              </c:numCache>
            </c:numRef>
          </c:val>
        </c:ser>
        <c:ser>
          <c:idx val="4"/>
          <c:order val="1"/>
          <c:tx>
            <c:strRef>
              <c:f>'N America'!$A$59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'N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Europe'!$B$372:$EV$372</c:f>
              <c:numCache>
                <c:formatCode>0</c:formatCode>
                <c:ptCount val="151"/>
                <c:pt idx="0">
                  <c:v>5.88051514876713</c:v>
                </c:pt>
                <c:pt idx="1">
                  <c:v>5.962255121347079</c:v>
                </c:pt>
                <c:pt idx="2">
                  <c:v>6.04527009487853</c:v>
                </c:pt>
                <c:pt idx="3">
                  <c:v>6.129582038753766</c:v>
                </c:pt>
                <c:pt idx="4">
                  <c:v>6.215213330854981</c:v>
                </c:pt>
                <c:pt idx="5">
                  <c:v>6.302186765563588</c:v>
                </c:pt>
                <c:pt idx="6">
                  <c:v>6.390525561932122</c:v>
                </c:pt>
                <c:pt idx="7">
                  <c:v>6.48025337202212</c:v>
                </c:pt>
                <c:pt idx="8">
                  <c:v>6.571394289411426</c:v>
                </c:pt>
                <c:pt idx="9">
                  <c:v>6.663972857874445</c:v>
                </c:pt>
                <c:pt idx="10">
                  <c:v>6.757873451112097</c:v>
                </c:pt>
                <c:pt idx="11">
                  <c:v>6.850939172079902</c:v>
                </c:pt>
                <c:pt idx="12">
                  <c:v>6.940796089580946</c:v>
                </c:pt>
                <c:pt idx="13">
                  <c:v>7.020677121084406</c:v>
                </c:pt>
                <c:pt idx="14">
                  <c:v>7.105811528038426</c:v>
                </c:pt>
                <c:pt idx="15">
                  <c:v>7.185726371167372</c:v>
                </c:pt>
                <c:pt idx="16">
                  <c:v>7.25940981176023</c:v>
                </c:pt>
                <c:pt idx="17">
                  <c:v>7.338743117038267</c:v>
                </c:pt>
                <c:pt idx="18">
                  <c:v>7.404335823798045</c:v>
                </c:pt>
                <c:pt idx="19">
                  <c:v>7.462985718181552</c:v>
                </c:pt>
                <c:pt idx="20">
                  <c:v>8.87810594210828</c:v>
                </c:pt>
                <c:pt idx="21">
                  <c:v>8.995152211663164</c:v>
                </c:pt>
                <c:pt idx="22">
                  <c:v>9.11034827029976</c:v>
                </c:pt>
                <c:pt idx="23">
                  <c:v>9.214946372155556</c:v>
                </c:pt>
                <c:pt idx="24">
                  <c:v>9.313115497325327</c:v>
                </c:pt>
                <c:pt idx="25">
                  <c:v>9.409079357328435</c:v>
                </c:pt>
                <c:pt idx="26">
                  <c:v>9.451041636255965</c:v>
                </c:pt>
                <c:pt idx="27">
                  <c:v>9.484348846511111</c:v>
                </c:pt>
                <c:pt idx="28">
                  <c:v>9.513310260098855</c:v>
                </c:pt>
                <c:pt idx="29">
                  <c:v>9.555159088339063</c:v>
                </c:pt>
                <c:pt idx="30">
                  <c:v>9.575731606513356</c:v>
                </c:pt>
                <c:pt idx="31">
                  <c:v>9.593147772282</c:v>
                </c:pt>
                <c:pt idx="32">
                  <c:v>9.623979068627831</c:v>
                </c:pt>
                <c:pt idx="33">
                  <c:v>9.629941043148783</c:v>
                </c:pt>
                <c:pt idx="34">
                  <c:v>9.645693177570512</c:v>
                </c:pt>
                <c:pt idx="35">
                  <c:v>9.645907744042223</c:v>
                </c:pt>
                <c:pt idx="36">
                  <c:v>9.677547285445086</c:v>
                </c:pt>
                <c:pt idx="37">
                  <c:v>9.701999290106535</c:v>
                </c:pt>
                <c:pt idx="38">
                  <c:v>9.732685126043167</c:v>
                </c:pt>
                <c:pt idx="39">
                  <c:v>9.740170408440688</c:v>
                </c:pt>
                <c:pt idx="40">
                  <c:v>9.76793543088704</c:v>
                </c:pt>
                <c:pt idx="41">
                  <c:v>9.68763460963816</c:v>
                </c:pt>
                <c:pt idx="42">
                  <c:v>9.614217115523784</c:v>
                </c:pt>
                <c:pt idx="43">
                  <c:v>9.546904421571254</c:v>
                </c:pt>
                <c:pt idx="44">
                  <c:v>9.506520359998074</c:v>
                </c:pt>
                <c:pt idx="45">
                  <c:v>9.45399460246091</c:v>
                </c:pt>
                <c:pt idx="46">
                  <c:v>9.556821860904092</c:v>
                </c:pt>
                <c:pt idx="47">
                  <c:v>9.668160888366678</c:v>
                </c:pt>
                <c:pt idx="48">
                  <c:v>9.804122236600884</c:v>
                </c:pt>
                <c:pt idx="49">
                  <c:v>9.9727153548146</c:v>
                </c:pt>
                <c:pt idx="50">
                  <c:v>10.17393873946714</c:v>
                </c:pt>
                <c:pt idx="51">
                  <c:v>10.1186609178579</c:v>
                </c:pt>
                <c:pt idx="52">
                  <c:v>10.08536383492178</c:v>
                </c:pt>
                <c:pt idx="53">
                  <c:v>10.08491931397361</c:v>
                </c:pt>
                <c:pt idx="54">
                  <c:v>10.08132448522828</c:v>
                </c:pt>
                <c:pt idx="55">
                  <c:v>10.11600929157192</c:v>
                </c:pt>
                <c:pt idx="56">
                  <c:v>10.19604979693058</c:v>
                </c:pt>
                <c:pt idx="57">
                  <c:v>10.35483084009909</c:v>
                </c:pt>
                <c:pt idx="58">
                  <c:v>10.5068641259412</c:v>
                </c:pt>
                <c:pt idx="59">
                  <c:v>10.65667946738602</c:v>
                </c:pt>
                <c:pt idx="60">
                  <c:v>10.82593109111578</c:v>
                </c:pt>
                <c:pt idx="61">
                  <c:v>10.98859046340416</c:v>
                </c:pt>
                <c:pt idx="62">
                  <c:v>11.14758936267752</c:v>
                </c:pt>
                <c:pt idx="63">
                  <c:v>11.28104699105852</c:v>
                </c:pt>
                <c:pt idx="64">
                  <c:v>10.9709029731848</c:v>
                </c:pt>
                <c:pt idx="65">
                  <c:v>10.64081263926261</c:v>
                </c:pt>
                <c:pt idx="66">
                  <c:v>10.12695403751319</c:v>
                </c:pt>
                <c:pt idx="67">
                  <c:v>9.70161817442778</c:v>
                </c:pt>
                <c:pt idx="68">
                  <c:v>9.285849393048746</c:v>
                </c:pt>
                <c:pt idx="69">
                  <c:v>8.830946385654764</c:v>
                </c:pt>
                <c:pt idx="70">
                  <c:v>8.36465305459795</c:v>
                </c:pt>
                <c:pt idx="71">
                  <c:v>7.917766822279288</c:v>
                </c:pt>
                <c:pt idx="72">
                  <c:v>7.477951694195911</c:v>
                </c:pt>
                <c:pt idx="73">
                  <c:v>7.069998417978543</c:v>
                </c:pt>
                <c:pt idx="74">
                  <c:v>6.665568496183755</c:v>
                </c:pt>
                <c:pt idx="75">
                  <c:v>6.65340343426412</c:v>
                </c:pt>
                <c:pt idx="76">
                  <c:v>7.077186646640342</c:v>
                </c:pt>
                <c:pt idx="77">
                  <c:v>7.881287300060406</c:v>
                </c:pt>
                <c:pt idx="78">
                  <c:v>8.022001015918117</c:v>
                </c:pt>
                <c:pt idx="79">
                  <c:v>8.233449998493004</c:v>
                </c:pt>
                <c:pt idx="80">
                  <c:v>8.712431439891664</c:v>
                </c:pt>
                <c:pt idx="81">
                  <c:v>9.194611482499388</c:v>
                </c:pt>
                <c:pt idx="82">
                  <c:v>9.837088728977661</c:v>
                </c:pt>
                <c:pt idx="83">
                  <c:v>9.93579293344492</c:v>
                </c:pt>
                <c:pt idx="84">
                  <c:v>9.877320414826243</c:v>
                </c:pt>
                <c:pt idx="85">
                  <c:v>10.75540980369117</c:v>
                </c:pt>
                <c:pt idx="86">
                  <c:v>12.12926709170671</c:v>
                </c:pt>
                <c:pt idx="87">
                  <c:v>14.22057147714507</c:v>
                </c:pt>
                <c:pt idx="88">
                  <c:v>14.61525901272578</c:v>
                </c:pt>
                <c:pt idx="89">
                  <c:v>15.16497592630308</c:v>
                </c:pt>
                <c:pt idx="90">
                  <c:v>16.19108411169273</c:v>
                </c:pt>
                <c:pt idx="91">
                  <c:v>15.19481168639947</c:v>
                </c:pt>
                <c:pt idx="92">
                  <c:v>13.8594183643395</c:v>
                </c:pt>
                <c:pt idx="93">
                  <c:v>12.24428804391859</c:v>
                </c:pt>
                <c:pt idx="94">
                  <c:v>10.4805644482187</c:v>
                </c:pt>
                <c:pt idx="95">
                  <c:v>8.704738769178379</c:v>
                </c:pt>
                <c:pt idx="96">
                  <c:v>7.203986651152849</c:v>
                </c:pt>
                <c:pt idx="97">
                  <c:v>5.728757681816182</c:v>
                </c:pt>
                <c:pt idx="98">
                  <c:v>6.210949265455256</c:v>
                </c:pt>
                <c:pt idx="99">
                  <c:v>6.786291663066714</c:v>
                </c:pt>
                <c:pt idx="100">
                  <c:v>7.404405958937989</c:v>
                </c:pt>
                <c:pt idx="101">
                  <c:v>8.105382003925827</c:v>
                </c:pt>
                <c:pt idx="102">
                  <c:v>8.336155128117541</c:v>
                </c:pt>
                <c:pt idx="103">
                  <c:v>8.257510480244088</c:v>
                </c:pt>
                <c:pt idx="104">
                  <c:v>8.201492124554983</c:v>
                </c:pt>
                <c:pt idx="105">
                  <c:v>8.15415403762539</c:v>
                </c:pt>
                <c:pt idx="106">
                  <c:v>8.015834743134051</c:v>
                </c:pt>
                <c:pt idx="107">
                  <c:v>7.862127875795559</c:v>
                </c:pt>
                <c:pt idx="108">
                  <c:v>7.64221942242468</c:v>
                </c:pt>
                <c:pt idx="109">
                  <c:v>7.489270764584506</c:v>
                </c:pt>
                <c:pt idx="110">
                  <c:v>7.391991786306258</c:v>
                </c:pt>
                <c:pt idx="111">
                  <c:v>7.221361868255793</c:v>
                </c:pt>
                <c:pt idx="112">
                  <c:v>6.997696554406061</c:v>
                </c:pt>
                <c:pt idx="113">
                  <c:v>6.827393496483523</c:v>
                </c:pt>
                <c:pt idx="114">
                  <c:v>6.422532122699263</c:v>
                </c:pt>
                <c:pt idx="115">
                  <c:v>6.188427861482968</c:v>
                </c:pt>
                <c:pt idx="116">
                  <c:v>6.098077670887384</c:v>
                </c:pt>
                <c:pt idx="117">
                  <c:v>5.963779246121957</c:v>
                </c:pt>
                <c:pt idx="118">
                  <c:v>5.86375988781666</c:v>
                </c:pt>
                <c:pt idx="119">
                  <c:v>5.822995500179413</c:v>
                </c:pt>
                <c:pt idx="120">
                  <c:v>5.575258561319844</c:v>
                </c:pt>
                <c:pt idx="121">
                  <c:v>5.579592918972293</c:v>
                </c:pt>
                <c:pt idx="122">
                  <c:v>5.36485363072899</c:v>
                </c:pt>
                <c:pt idx="123">
                  <c:v>5.036809347347668</c:v>
                </c:pt>
                <c:pt idx="124">
                  <c:v>4.949784043709307</c:v>
                </c:pt>
                <c:pt idx="125">
                  <c:v>4.953685702541812</c:v>
                </c:pt>
                <c:pt idx="126">
                  <c:v>4.954029778955305</c:v>
                </c:pt>
                <c:pt idx="127">
                  <c:v>5.030150284986586</c:v>
                </c:pt>
                <c:pt idx="128">
                  <c:v>4.90492372379065</c:v>
                </c:pt>
                <c:pt idx="129">
                  <c:v>5.087617704527804</c:v>
                </c:pt>
                <c:pt idx="130">
                  <c:v>4.904719184774703</c:v>
                </c:pt>
                <c:pt idx="131">
                  <c:v>4.789086186260032</c:v>
                </c:pt>
                <c:pt idx="132">
                  <c:v>4.868766179544909</c:v>
                </c:pt>
                <c:pt idx="133">
                  <c:v>4.79265627424247</c:v>
                </c:pt>
                <c:pt idx="134">
                  <c:v>4.824344746382883</c:v>
                </c:pt>
                <c:pt idx="135">
                  <c:v>4.736560365715824</c:v>
                </c:pt>
                <c:pt idx="136">
                  <c:v>5.025685719385319</c:v>
                </c:pt>
                <c:pt idx="137">
                  <c:v>5.114962251426528</c:v>
                </c:pt>
                <c:pt idx="138">
                  <c:v>5.214774445224437</c:v>
                </c:pt>
                <c:pt idx="139">
                  <c:v>5.092169557267068</c:v>
                </c:pt>
                <c:pt idx="140">
                  <c:v>4.622178724134664</c:v>
                </c:pt>
                <c:pt idx="141">
                  <c:v>3.968741828354695</c:v>
                </c:pt>
                <c:pt idx="142">
                  <c:v>3.875952588051033</c:v>
                </c:pt>
                <c:pt idx="143">
                  <c:v>4.396191295149642</c:v>
                </c:pt>
                <c:pt idx="144">
                  <c:v>4.715154718448828</c:v>
                </c:pt>
                <c:pt idx="145">
                  <c:v>5.519371504817212</c:v>
                </c:pt>
                <c:pt idx="146">
                  <c:v>5.779188789022548</c:v>
                </c:pt>
                <c:pt idx="147">
                  <c:v>6.43477082025748</c:v>
                </c:pt>
                <c:pt idx="148">
                  <c:v>6.140318612955828</c:v>
                </c:pt>
                <c:pt idx="149">
                  <c:v>6.019630877364151</c:v>
                </c:pt>
                <c:pt idx="150">
                  <c:v>5.517401866687853</c:v>
                </c:pt>
              </c:numCache>
            </c:numRef>
          </c:val>
        </c:ser>
        <c:axId val="261589656"/>
        <c:axId val="261593240"/>
      </c:areaChart>
      <c:catAx>
        <c:axId val="26158965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593240"/>
        <c:crosses val="autoZero"/>
        <c:auto val="1"/>
        <c:lblAlgn val="ctr"/>
        <c:lblOffset val="100"/>
        <c:tickLblSkip val="25"/>
        <c:tickMarkSkip val="25"/>
      </c:catAx>
      <c:valAx>
        <c:axId val="261593240"/>
        <c:scaling>
          <c:orientation val="minMax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5896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Middle East</a:t>
            </a:r>
          </a:p>
        </c:rich>
      </c:tx>
      <c:layout>
        <c:manualLayout>
          <c:xMode val="edge"/>
          <c:yMode val="edge"/>
          <c:x val="0.386473810338925"/>
          <c:y val="0.048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0966183574879227"/>
          <c:y val="0.176"/>
          <c:w val="0.830917874396135"/>
          <c:h val="0.664"/>
        </c:manualLayout>
      </c:layout>
      <c:areaChart>
        <c:grouping val="stacked"/>
        <c:ser>
          <c:idx val="3"/>
          <c:order val="0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'Middle East'!$B$203:$EV$203</c:f>
              <c:numCache>
                <c:formatCode>#,##0.00</c:formatCode>
                <c:ptCount val="151"/>
                <c:pt idx="0">
                  <c:v>0.795295236279111</c:v>
                </c:pt>
                <c:pt idx="1">
                  <c:v>0.802712350048259</c:v>
                </c:pt>
                <c:pt idx="2">
                  <c:v>0.810199113702288</c:v>
                </c:pt>
                <c:pt idx="3">
                  <c:v>0.817756186568842</c:v>
                </c:pt>
                <c:pt idx="4">
                  <c:v>0.82538423427524</c:v>
                </c:pt>
                <c:pt idx="5">
                  <c:v>0.833083928809303</c:v>
                </c:pt>
                <c:pt idx="6">
                  <c:v>0.840855948580776</c:v>
                </c:pt>
                <c:pt idx="7">
                  <c:v>0.848700978483354</c:v>
                </c:pt>
                <c:pt idx="8">
                  <c:v>0.856619709957311</c:v>
                </c:pt>
                <c:pt idx="9">
                  <c:v>0.86461284105274</c:v>
                </c:pt>
                <c:pt idx="10">
                  <c:v>0.872681076493409</c:v>
                </c:pt>
                <c:pt idx="11">
                  <c:v>0.880825127741253</c:v>
                </c:pt>
                <c:pt idx="12">
                  <c:v>0.889045713061482</c:v>
                </c:pt>
                <c:pt idx="13">
                  <c:v>0.897343557588332</c:v>
                </c:pt>
                <c:pt idx="14">
                  <c:v>0.905719393391462</c:v>
                </c:pt>
                <c:pt idx="15">
                  <c:v>0.914173959542994</c:v>
                </c:pt>
                <c:pt idx="16">
                  <c:v>0.922708002185214</c:v>
                </c:pt>
                <c:pt idx="17">
                  <c:v>0.931322274598933</c:v>
                </c:pt>
                <c:pt idx="18">
                  <c:v>0.940017537272514</c:v>
                </c:pt>
                <c:pt idx="19">
                  <c:v>0.948794557971582</c:v>
                </c:pt>
                <c:pt idx="20">
                  <c:v>0.957654111809414</c:v>
                </c:pt>
                <c:pt idx="21">
                  <c:v>0.971702711350127</c:v>
                </c:pt>
                <c:pt idx="22">
                  <c:v>0.985960597207006</c:v>
                </c:pt>
                <c:pt idx="23">
                  <c:v>1.000430946792236</c:v>
                </c:pt>
                <c:pt idx="24">
                  <c:v>1.015116986852674</c:v>
                </c:pt>
                <c:pt idx="25">
                  <c:v>1.030021994255575</c:v>
                </c:pt>
                <c:pt idx="26">
                  <c:v>1.045149296787192</c:v>
                </c:pt>
                <c:pt idx="27">
                  <c:v>1.060502273964445</c:v>
                </c:pt>
                <c:pt idx="28">
                  <c:v>1.076084357859895</c:v>
                </c:pt>
                <c:pt idx="29">
                  <c:v>1.091899033940238</c:v>
                </c:pt>
                <c:pt idx="30">
                  <c:v>1.107949841918548</c:v>
                </c:pt>
                <c:pt idx="31">
                  <c:v>1.124240376620507</c:v>
                </c:pt>
                <c:pt idx="32">
                  <c:v>1.140774288864845</c:v>
                </c:pt>
                <c:pt idx="33">
                  <c:v>1.157555286358248</c:v>
                </c:pt>
                <c:pt idx="34">
                  <c:v>1.174587134604961</c:v>
                </c:pt>
                <c:pt idx="35">
                  <c:v>1.191873657831347</c:v>
                </c:pt>
                <c:pt idx="36">
                  <c:v>1.209418739925646</c:v>
                </c:pt>
                <c:pt idx="37">
                  <c:v>1.227226325393195</c:v>
                </c:pt>
                <c:pt idx="38">
                  <c:v>1.245300420327369</c:v>
                </c:pt>
                <c:pt idx="39">
                  <c:v>1.263645093396519</c:v>
                </c:pt>
                <c:pt idx="40">
                  <c:v>1.282264476847154</c:v>
                </c:pt>
                <c:pt idx="41">
                  <c:v>1.30116276752367</c:v>
                </c:pt>
                <c:pt idx="42">
                  <c:v>1.320344227904888</c:v>
                </c:pt>
                <c:pt idx="43">
                  <c:v>1.339813187157689</c:v>
                </c:pt>
                <c:pt idx="44">
                  <c:v>1.359574042208053</c:v>
                </c:pt>
                <c:pt idx="45">
                  <c:v>1.379631258829758</c:v>
                </c:pt>
                <c:pt idx="46">
                  <c:v>1.39998937275109</c:v>
                </c:pt>
                <c:pt idx="47">
                  <c:v>1.420652990779826</c:v>
                </c:pt>
                <c:pt idx="48">
                  <c:v>1.441626791946826</c:v>
                </c:pt>
                <c:pt idx="49">
                  <c:v>1.462915528668544</c:v>
                </c:pt>
                <c:pt idx="50">
                  <c:v>1.484524027928769</c:v>
                </c:pt>
                <c:pt idx="51">
                  <c:v>1.506457192479947</c:v>
                </c:pt>
                <c:pt idx="52">
                  <c:v>1.528720002064391</c:v>
                </c:pt>
                <c:pt idx="53">
                  <c:v>1.551317514655735</c:v>
                </c:pt>
                <c:pt idx="54">
                  <c:v>1.574254867720971</c:v>
                </c:pt>
                <c:pt idx="55">
                  <c:v>1.597537279503421</c:v>
                </c:pt>
                <c:pt idx="56">
                  <c:v>1.621170050327001</c:v>
                </c:pt>
                <c:pt idx="57">
                  <c:v>1.645158563922135</c:v>
                </c:pt>
                <c:pt idx="58">
                  <c:v>1.669508288773704</c:v>
                </c:pt>
                <c:pt idx="59">
                  <c:v>1.694224779491382</c:v>
                </c:pt>
                <c:pt idx="60">
                  <c:v>1.719313678202767</c:v>
                </c:pt>
                <c:pt idx="61">
                  <c:v>1.74478071596968</c:v>
                </c:pt>
                <c:pt idx="62">
                  <c:v>1.770631714228026</c:v>
                </c:pt>
                <c:pt idx="63">
                  <c:v>1.796872586251645</c:v>
                </c:pt>
                <c:pt idx="64">
                  <c:v>1.843465828040516</c:v>
                </c:pt>
                <c:pt idx="65">
                  <c:v>1.891267715251428</c:v>
                </c:pt>
                <c:pt idx="66">
                  <c:v>1.94030961334258</c:v>
                </c:pt>
                <c:pt idx="67">
                  <c:v>1.990623702078101</c:v>
                </c:pt>
                <c:pt idx="68">
                  <c:v>2.042242996678199</c:v>
                </c:pt>
                <c:pt idx="69">
                  <c:v>2.095201369518887</c:v>
                </c:pt>
                <c:pt idx="70">
                  <c:v>2.149533572395595</c:v>
                </c:pt>
                <c:pt idx="71">
                  <c:v>2.204488153102288</c:v>
                </c:pt>
                <c:pt idx="72">
                  <c:v>2.259238986942516</c:v>
                </c:pt>
                <c:pt idx="73">
                  <c:v>2.313715375350276</c:v>
                </c:pt>
                <c:pt idx="74">
                  <c:v>2.367855381569327</c:v>
                </c:pt>
                <c:pt idx="75">
                  <c:v>2.421606907523377</c:v>
                </c:pt>
                <c:pt idx="76">
                  <c:v>2.474928675656395</c:v>
                </c:pt>
                <c:pt idx="77">
                  <c:v>2.527791099603508</c:v>
                </c:pt>
                <c:pt idx="78">
                  <c:v>2.580177029262534</c:v>
                </c:pt>
                <c:pt idx="79">
                  <c:v>2.632082357860333</c:v>
                </c:pt>
                <c:pt idx="80">
                  <c:v>2.68351648090529</c:v>
                </c:pt>
                <c:pt idx="81">
                  <c:v>2.73450259943864</c:v>
                </c:pt>
                <c:pt idx="82">
                  <c:v>2.785077862687994</c:v>
                </c:pt>
                <c:pt idx="83">
                  <c:v>2.835293348026896</c:v>
                </c:pt>
                <c:pt idx="84">
                  <c:v>2.883017091264684</c:v>
                </c:pt>
                <c:pt idx="85">
                  <c:v>2.926035285586906</c:v>
                </c:pt>
                <c:pt idx="86">
                  <c:v>2.964400205423729</c:v>
                </c:pt>
                <c:pt idx="87">
                  <c:v>2.99831430240183</c:v>
                </c:pt>
                <c:pt idx="88">
                  <c:v>3.028122520828896</c:v>
                </c:pt>
                <c:pt idx="89">
                  <c:v>3.054297917528497</c:v>
                </c:pt>
                <c:pt idx="90">
                  <c:v>3.077421647654668</c:v>
                </c:pt>
                <c:pt idx="91">
                  <c:v>3.098158728464995</c:v>
                </c:pt>
                <c:pt idx="92">
                  <c:v>3.117231212634208</c:v>
                </c:pt>
                <c:pt idx="93">
                  <c:v>3.135390479568663</c:v>
                </c:pt>
                <c:pt idx="94">
                  <c:v>3.153390290478221</c:v>
                </c:pt>
                <c:pt idx="95">
                  <c:v>3.171962067395872</c:v>
                </c:pt>
                <c:pt idx="96">
                  <c:v>3.191793575168786</c:v>
                </c:pt>
                <c:pt idx="97">
                  <c:v>3.213511842497233</c:v>
                </c:pt>
                <c:pt idx="98">
                  <c:v>3.237670789431215</c:v>
                </c:pt>
                <c:pt idx="99">
                  <c:v>3.264743668591772</c:v>
                </c:pt>
                <c:pt idx="100">
                  <c:v>3.295120104863041</c:v>
                </c:pt>
                <c:pt idx="101">
                  <c:v>3.255974127519057</c:v>
                </c:pt>
                <c:pt idx="102">
                  <c:v>3.220036209930612</c:v>
                </c:pt>
                <c:pt idx="103">
                  <c:v>3.21769726097701</c:v>
                </c:pt>
                <c:pt idx="104">
                  <c:v>3.191035384287052</c:v>
                </c:pt>
                <c:pt idx="105">
                  <c:v>3.139888270872478</c:v>
                </c:pt>
                <c:pt idx="106">
                  <c:v>3.273275371279103</c:v>
                </c:pt>
                <c:pt idx="107">
                  <c:v>3.356658266726035</c:v>
                </c:pt>
                <c:pt idx="108">
                  <c:v>3.188250571887725</c:v>
                </c:pt>
                <c:pt idx="109">
                  <c:v>2.771892808721587</c:v>
                </c:pt>
                <c:pt idx="110">
                  <c:v>2.29799140434538</c:v>
                </c:pt>
                <c:pt idx="111">
                  <c:v>1.77951344633432</c:v>
                </c:pt>
                <c:pt idx="112">
                  <c:v>1.227218974103582</c:v>
                </c:pt>
                <c:pt idx="113">
                  <c:v>0.873409048909137</c:v>
                </c:pt>
                <c:pt idx="114">
                  <c:v>0.581758934212441</c:v>
                </c:pt>
                <c:pt idx="115">
                  <c:v>0.397247010750921</c:v>
                </c:pt>
                <c:pt idx="116">
                  <c:v>0.269312568198156</c:v>
                </c:pt>
                <c:pt idx="117">
                  <c:v>0.193731647421777</c:v>
                </c:pt>
                <c:pt idx="118">
                  <c:v>0.162153779087082</c:v>
                </c:pt>
                <c:pt idx="119">
                  <c:v>0.147022272295986</c:v>
                </c:pt>
                <c:pt idx="120">
                  <c:v>0.142726921927784</c:v>
                </c:pt>
                <c:pt idx="121">
                  <c:v>0.145373601876133</c:v>
                </c:pt>
                <c:pt idx="122">
                  <c:v>0.11062</c:v>
                </c:pt>
                <c:pt idx="123">
                  <c:v>0.147028</c:v>
                </c:pt>
                <c:pt idx="124">
                  <c:v>0.183436</c:v>
                </c:pt>
                <c:pt idx="125">
                  <c:v>0.20164</c:v>
                </c:pt>
                <c:pt idx="126">
                  <c:v>0.177836</c:v>
                </c:pt>
                <c:pt idx="127">
                  <c:v>0.21004</c:v>
                </c:pt>
                <c:pt idx="128">
                  <c:v>0.149828</c:v>
                </c:pt>
                <c:pt idx="129">
                  <c:v>0.11622</c:v>
                </c:pt>
                <c:pt idx="130">
                  <c:v>0.11622</c:v>
                </c:pt>
                <c:pt idx="131">
                  <c:v>0.20724</c:v>
                </c:pt>
                <c:pt idx="132">
                  <c:v>0.20724</c:v>
                </c:pt>
                <c:pt idx="133">
                  <c:v>0.25275</c:v>
                </c:pt>
                <c:pt idx="134">
                  <c:v>0.29826</c:v>
                </c:pt>
                <c:pt idx="135">
                  <c:v>0.38928</c:v>
                </c:pt>
                <c:pt idx="136">
                  <c:v>0.38928</c:v>
                </c:pt>
                <c:pt idx="137">
                  <c:v>0.273988</c:v>
                </c:pt>
                <c:pt idx="138">
                  <c:v>0.43479</c:v>
                </c:pt>
                <c:pt idx="139">
                  <c:v>0.280056</c:v>
                </c:pt>
                <c:pt idx="140">
                  <c:v>0.334668</c:v>
                </c:pt>
                <c:pt idx="141">
                  <c:v>0.352872</c:v>
                </c:pt>
                <c:pt idx="142">
                  <c:v>0.425688</c:v>
                </c:pt>
                <c:pt idx="143">
                  <c:v>0.43479</c:v>
                </c:pt>
                <c:pt idx="144">
                  <c:v>0.446926</c:v>
                </c:pt>
                <c:pt idx="145">
                  <c:v>0.395348</c:v>
                </c:pt>
                <c:pt idx="146">
                  <c:v>0.589524</c:v>
                </c:pt>
                <c:pt idx="147">
                  <c:v>0.589524</c:v>
                </c:pt>
                <c:pt idx="148">
                  <c:v>0.589524</c:v>
                </c:pt>
                <c:pt idx="149">
                  <c:v>0.589524</c:v>
                </c:pt>
                <c:pt idx="150">
                  <c:v>0.589524</c:v>
                </c:pt>
              </c:numCache>
            </c:numRef>
          </c:val>
        </c:ser>
        <c:axId val="274578952"/>
        <c:axId val="274582632"/>
      </c:areaChart>
      <c:catAx>
        <c:axId val="274578952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582632"/>
        <c:crosses val="autoZero"/>
        <c:auto val="1"/>
        <c:lblAlgn val="ctr"/>
        <c:lblOffset val="100"/>
        <c:tickLblSkip val="25"/>
        <c:tickMarkSkip val="25"/>
      </c:catAx>
      <c:valAx>
        <c:axId val="2745826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578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South Asia</a:t>
            </a:r>
          </a:p>
        </c:rich>
      </c:tx>
      <c:layout>
        <c:manualLayout>
          <c:xMode val="edge"/>
          <c:yMode val="edge"/>
          <c:x val="0.394231526347668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5769230769231"/>
          <c:y val="0.144"/>
          <c:w val="0.807692307692308"/>
          <c:h val="0.688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Asia'!$B$90:$EV$90</c:f>
              <c:numCache>
                <c:formatCode>0</c:formatCode>
                <c:ptCount val="151"/>
                <c:pt idx="0">
                  <c:v>69.98531297794132</c:v>
                </c:pt>
                <c:pt idx="1">
                  <c:v>70.1637631655109</c:v>
                </c:pt>
                <c:pt idx="2">
                  <c:v>70.57258926140555</c:v>
                </c:pt>
                <c:pt idx="3">
                  <c:v>70.983910689167</c:v>
                </c:pt>
                <c:pt idx="4">
                  <c:v>71.39774526369721</c:v>
                </c:pt>
                <c:pt idx="5">
                  <c:v>71.80584468108165</c:v>
                </c:pt>
                <c:pt idx="6">
                  <c:v>72.21632783215169</c:v>
                </c:pt>
                <c:pt idx="7">
                  <c:v>72.6292104313277</c:v>
                </c:pt>
                <c:pt idx="8">
                  <c:v>73.05930020189672</c:v>
                </c:pt>
                <c:pt idx="9">
                  <c:v>73.49226704915376</c:v>
                </c:pt>
                <c:pt idx="10">
                  <c:v>73.9281394257704</c:v>
                </c:pt>
                <c:pt idx="11">
                  <c:v>74.36694636065467</c:v>
                </c:pt>
                <c:pt idx="12">
                  <c:v>74.80566957633875</c:v>
                </c:pt>
                <c:pt idx="13">
                  <c:v>75.24723800854607</c:v>
                </c:pt>
                <c:pt idx="14">
                  <c:v>75.69167705491132</c:v>
                </c:pt>
                <c:pt idx="15">
                  <c:v>76.16795643838715</c:v>
                </c:pt>
                <c:pt idx="16">
                  <c:v>76.59403290994862</c:v>
                </c:pt>
                <c:pt idx="17">
                  <c:v>77.02264848600954</c:v>
                </c:pt>
                <c:pt idx="18">
                  <c:v>77.52588113600305</c:v>
                </c:pt>
                <c:pt idx="19">
                  <c:v>78.0393865698157</c:v>
                </c:pt>
                <c:pt idx="20">
                  <c:v>82.05645460510487</c:v>
                </c:pt>
                <c:pt idx="21">
                  <c:v>82.20700936233846</c:v>
                </c:pt>
                <c:pt idx="22">
                  <c:v>82.37039447696685</c:v>
                </c:pt>
                <c:pt idx="23">
                  <c:v>82.53425819298926</c:v>
                </c:pt>
                <c:pt idx="24">
                  <c:v>82.6987518320896</c:v>
                </c:pt>
                <c:pt idx="25">
                  <c:v>82.86388312443744</c:v>
                </c:pt>
                <c:pt idx="26">
                  <c:v>83.02951624133008</c:v>
                </c:pt>
                <c:pt idx="27">
                  <c:v>83.1954338433749</c:v>
                </c:pt>
                <c:pt idx="28">
                  <c:v>83.36201537961699</c:v>
                </c:pt>
                <c:pt idx="29">
                  <c:v>83.52949685299552</c:v>
                </c:pt>
                <c:pt idx="30">
                  <c:v>83.69729260189077</c:v>
                </c:pt>
                <c:pt idx="31">
                  <c:v>84.3824067710807</c:v>
                </c:pt>
                <c:pt idx="32">
                  <c:v>85.0916483647621</c:v>
                </c:pt>
                <c:pt idx="33">
                  <c:v>85.80903868661977</c:v>
                </c:pt>
                <c:pt idx="34">
                  <c:v>86.53355735184368</c:v>
                </c:pt>
                <c:pt idx="35">
                  <c:v>87.26033954684989</c:v>
                </c:pt>
                <c:pt idx="36">
                  <c:v>87.99243845668406</c:v>
                </c:pt>
                <c:pt idx="37">
                  <c:v>88.73202407736664</c:v>
                </c:pt>
                <c:pt idx="38">
                  <c:v>89.48311830573625</c:v>
                </c:pt>
                <c:pt idx="39">
                  <c:v>90.24403821299049</c:v>
                </c:pt>
                <c:pt idx="40">
                  <c:v>91.00504127149051</c:v>
                </c:pt>
                <c:pt idx="41">
                  <c:v>91.2176609543574</c:v>
                </c:pt>
                <c:pt idx="42">
                  <c:v>91.41274815553447</c:v>
                </c:pt>
                <c:pt idx="43">
                  <c:v>91.60413630945781</c:v>
                </c:pt>
                <c:pt idx="44">
                  <c:v>91.7985132275962</c:v>
                </c:pt>
                <c:pt idx="45">
                  <c:v>91.98702275794181</c:v>
                </c:pt>
                <c:pt idx="46">
                  <c:v>92.1856838302064</c:v>
                </c:pt>
                <c:pt idx="47">
                  <c:v>92.38224070103594</c:v>
                </c:pt>
                <c:pt idx="48">
                  <c:v>92.58272101113771</c:v>
                </c:pt>
                <c:pt idx="49">
                  <c:v>92.77924363454624</c:v>
                </c:pt>
                <c:pt idx="50">
                  <c:v>92.97051044711503</c:v>
                </c:pt>
                <c:pt idx="51">
                  <c:v>93.52045687906642</c:v>
                </c:pt>
                <c:pt idx="52">
                  <c:v>94.08600109650867</c:v>
                </c:pt>
                <c:pt idx="53">
                  <c:v>94.63826007233785</c:v>
                </c:pt>
                <c:pt idx="54">
                  <c:v>95.21723649979016</c:v>
                </c:pt>
                <c:pt idx="55">
                  <c:v>95.82309776673786</c:v>
                </c:pt>
                <c:pt idx="56">
                  <c:v>96.40106100068979</c:v>
                </c:pt>
                <c:pt idx="57">
                  <c:v>96.95445487205239</c:v>
                </c:pt>
                <c:pt idx="58">
                  <c:v>97.52399189999822</c:v>
                </c:pt>
                <c:pt idx="59">
                  <c:v>98.09782506616012</c:v>
                </c:pt>
                <c:pt idx="60">
                  <c:v>98.61855008571566</c:v>
                </c:pt>
                <c:pt idx="61">
                  <c:v>98.96205951568334</c:v>
                </c:pt>
                <c:pt idx="62">
                  <c:v>99.06105306578005</c:v>
                </c:pt>
                <c:pt idx="63">
                  <c:v>99.15994467330091</c:v>
                </c:pt>
                <c:pt idx="64">
                  <c:v>99.2824502237696</c:v>
                </c:pt>
                <c:pt idx="65">
                  <c:v>99.39023080924222</c:v>
                </c:pt>
                <c:pt idx="66">
                  <c:v>99.52773756108091</c:v>
                </c:pt>
                <c:pt idx="67">
                  <c:v>99.66664416376813</c:v>
                </c:pt>
                <c:pt idx="68">
                  <c:v>99.80584462957137</c:v>
                </c:pt>
                <c:pt idx="69">
                  <c:v>99.91590235147758</c:v>
                </c:pt>
                <c:pt idx="70">
                  <c:v>100.0564443352673</c:v>
                </c:pt>
                <c:pt idx="71">
                  <c:v>100.6081717540338</c:v>
                </c:pt>
                <c:pt idx="72">
                  <c:v>101.6001478734933</c:v>
                </c:pt>
                <c:pt idx="73">
                  <c:v>102.6208299542996</c:v>
                </c:pt>
                <c:pt idx="74">
                  <c:v>103.5996919901322</c:v>
                </c:pt>
                <c:pt idx="75">
                  <c:v>104.6185643839116</c:v>
                </c:pt>
                <c:pt idx="76">
                  <c:v>105.6622180795597</c:v>
                </c:pt>
                <c:pt idx="77">
                  <c:v>106.6789093300074</c:v>
                </c:pt>
                <c:pt idx="78">
                  <c:v>107.7600389251879</c:v>
                </c:pt>
                <c:pt idx="79">
                  <c:v>108.7967329552319</c:v>
                </c:pt>
                <c:pt idx="80">
                  <c:v>109.8408860466927</c:v>
                </c:pt>
                <c:pt idx="81">
                  <c:v>111.1718435110411</c:v>
                </c:pt>
                <c:pt idx="82">
                  <c:v>112.7123835364546</c:v>
                </c:pt>
                <c:pt idx="83">
                  <c:v>114.2780779104376</c:v>
                </c:pt>
                <c:pt idx="84">
                  <c:v>115.8432336364609</c:v>
                </c:pt>
                <c:pt idx="85">
                  <c:v>117.4252022955864</c:v>
                </c:pt>
                <c:pt idx="86">
                  <c:v>119.0392323102198</c:v>
                </c:pt>
                <c:pt idx="87">
                  <c:v>120.6768272686979</c:v>
                </c:pt>
                <c:pt idx="88">
                  <c:v>122.3110936821891</c:v>
                </c:pt>
                <c:pt idx="89">
                  <c:v>123.9650725014778</c:v>
                </c:pt>
                <c:pt idx="90">
                  <c:v>125.6359958784004</c:v>
                </c:pt>
                <c:pt idx="91">
                  <c:v>127.1504148650459</c:v>
                </c:pt>
                <c:pt idx="92">
                  <c:v>128.4431894906445</c:v>
                </c:pt>
                <c:pt idx="93">
                  <c:v>129.7612622962175</c:v>
                </c:pt>
                <c:pt idx="94">
                  <c:v>131.1187266305342</c:v>
                </c:pt>
                <c:pt idx="95">
                  <c:v>132.5226775802497</c:v>
                </c:pt>
                <c:pt idx="96">
                  <c:v>133.9196126314704</c:v>
                </c:pt>
                <c:pt idx="97">
                  <c:v>122.1224547240594</c:v>
                </c:pt>
                <c:pt idx="98">
                  <c:v>123.4893399185701</c:v>
                </c:pt>
                <c:pt idx="99">
                  <c:v>125.2176899070885</c:v>
                </c:pt>
                <c:pt idx="100">
                  <c:v>126.5995875361536</c:v>
                </c:pt>
                <c:pt idx="101">
                  <c:v>128.4045063531301</c:v>
                </c:pt>
                <c:pt idx="102">
                  <c:v>130.5120071888009</c:v>
                </c:pt>
                <c:pt idx="103">
                  <c:v>132.6161490635481</c:v>
                </c:pt>
                <c:pt idx="104">
                  <c:v>134.7179226300086</c:v>
                </c:pt>
                <c:pt idx="105">
                  <c:v>136.8075116756126</c:v>
                </c:pt>
                <c:pt idx="106">
                  <c:v>139.1844710210732</c:v>
                </c:pt>
                <c:pt idx="107">
                  <c:v>141.5574780411137</c:v>
                </c:pt>
                <c:pt idx="108">
                  <c:v>144.2254489025756</c:v>
                </c:pt>
                <c:pt idx="109">
                  <c:v>146.6016379580288</c:v>
                </c:pt>
                <c:pt idx="110">
                  <c:v>148.9851752596348</c:v>
                </c:pt>
                <c:pt idx="111">
                  <c:v>151.9610586279879</c:v>
                </c:pt>
                <c:pt idx="112">
                  <c:v>154.931085117285</c:v>
                </c:pt>
                <c:pt idx="113">
                  <c:v>157.9030397681624</c:v>
                </c:pt>
                <c:pt idx="114">
                  <c:v>160.81637713666</c:v>
                </c:pt>
                <c:pt idx="115">
                  <c:v>164.0046741559529</c:v>
                </c:pt>
                <c:pt idx="116">
                  <c:v>166.9033140637526</c:v>
                </c:pt>
                <c:pt idx="117">
                  <c:v>170.0863654201722</c:v>
                </c:pt>
                <c:pt idx="118">
                  <c:v>173.5514133764116</c:v>
                </c:pt>
                <c:pt idx="119">
                  <c:v>176.7129202719797</c:v>
                </c:pt>
                <c:pt idx="120">
                  <c:v>180.1622350965741</c:v>
                </c:pt>
                <c:pt idx="121">
                  <c:v>184.339646358946</c:v>
                </c:pt>
                <c:pt idx="122">
                  <c:v>188.5117929666739</c:v>
                </c:pt>
                <c:pt idx="123">
                  <c:v>192.6734170007485</c:v>
                </c:pt>
                <c:pt idx="124">
                  <c:v>196.836565620978</c:v>
                </c:pt>
                <c:pt idx="125">
                  <c:v>201.2677732004205</c:v>
                </c:pt>
                <c:pt idx="126">
                  <c:v>205.4463615317505</c:v>
                </c:pt>
                <c:pt idx="127">
                  <c:v>209.9409752295703</c:v>
                </c:pt>
                <c:pt idx="128">
                  <c:v>214.4767341567967</c:v>
                </c:pt>
                <c:pt idx="129">
                  <c:v>221.4614367139105</c:v>
                </c:pt>
                <c:pt idx="130">
                  <c:v>228.2188292036271</c:v>
                </c:pt>
                <c:pt idx="131">
                  <c:v>234.4374611773351</c:v>
                </c:pt>
                <c:pt idx="132">
                  <c:v>241.5236725547271</c:v>
                </c:pt>
                <c:pt idx="133">
                  <c:v>247.4960182123379</c:v>
                </c:pt>
                <c:pt idx="134">
                  <c:v>253.7566389664458</c:v>
                </c:pt>
                <c:pt idx="135">
                  <c:v>260.0652650340356</c:v>
                </c:pt>
                <c:pt idx="136">
                  <c:v>266.3716782066722</c:v>
                </c:pt>
                <c:pt idx="137">
                  <c:v>272.9791272861979</c:v>
                </c:pt>
                <c:pt idx="138">
                  <c:v>279.564318583101</c:v>
                </c:pt>
                <c:pt idx="139">
                  <c:v>286.1264179357995</c:v>
                </c:pt>
                <c:pt idx="140">
                  <c:v>292.5406512572576</c:v>
                </c:pt>
                <c:pt idx="141">
                  <c:v>297.603037691994</c:v>
                </c:pt>
                <c:pt idx="142">
                  <c:v>303.7126333572889</c:v>
                </c:pt>
                <c:pt idx="143">
                  <c:v>309.9090641469186</c:v>
                </c:pt>
                <c:pt idx="144">
                  <c:v>314.0180300313824</c:v>
                </c:pt>
                <c:pt idx="145">
                  <c:v>315.9444152999565</c:v>
                </c:pt>
                <c:pt idx="146" formatCode="0.00">
                  <c:v>319.5430217829169</c:v>
                </c:pt>
                <c:pt idx="147">
                  <c:v>323.5191912278779</c:v>
                </c:pt>
                <c:pt idx="148">
                  <c:v>330.2334481645249</c:v>
                </c:pt>
                <c:pt idx="149">
                  <c:v>337.2582908658364</c:v>
                </c:pt>
                <c:pt idx="150">
                  <c:v>344.4176515418422</c:v>
                </c:pt>
              </c:numCache>
            </c:numRef>
          </c:val>
        </c:ser>
        <c:ser>
          <c:idx val="4"/>
          <c:order val="1"/>
          <c:tx>
            <c:strRef>
              <c:f>'L America'!$A$538</c:f>
              <c:strCache>
                <c:ptCount val="1"/>
                <c:pt idx="0">
                  <c:v>Domestic Dung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Asia'!$B$91:$EV$91</c:f>
              <c:numCache>
                <c:formatCode>0</c:formatCode>
                <c:ptCount val="151"/>
                <c:pt idx="0">
                  <c:v>18.96937529500853</c:v>
                </c:pt>
                <c:pt idx="1">
                  <c:v>19.08345049022537</c:v>
                </c:pt>
                <c:pt idx="2">
                  <c:v>19.19820549169898</c:v>
                </c:pt>
                <c:pt idx="3">
                  <c:v>19.31364434060246</c:v>
                </c:pt>
                <c:pt idx="4">
                  <c:v>19.4297711023819</c:v>
                </c:pt>
                <c:pt idx="5">
                  <c:v>19.54658986691287</c:v>
                </c:pt>
                <c:pt idx="6">
                  <c:v>19.66410474865836</c:v>
                </c:pt>
                <c:pt idx="7">
                  <c:v>19.78231988682799</c:v>
                </c:pt>
                <c:pt idx="8">
                  <c:v>19.90123944553887</c:v>
                </c:pt>
                <c:pt idx="9">
                  <c:v>20.02086761397772</c:v>
                </c:pt>
                <c:pt idx="10">
                  <c:v>20.14120860656464</c:v>
                </c:pt>
                <c:pt idx="11">
                  <c:v>20.26226666311825</c:v>
                </c:pt>
                <c:pt idx="12">
                  <c:v>20.38404604902258</c:v>
                </c:pt>
                <c:pt idx="13">
                  <c:v>20.50655105539527</c:v>
                </c:pt>
                <c:pt idx="14">
                  <c:v>20.62978599925765</c:v>
                </c:pt>
                <c:pt idx="15">
                  <c:v>20.73126658228086</c:v>
                </c:pt>
                <c:pt idx="16">
                  <c:v>20.86268416282912</c:v>
                </c:pt>
                <c:pt idx="17">
                  <c:v>20.99487803082314</c:v>
                </c:pt>
                <c:pt idx="18">
                  <c:v>21.12785276203717</c:v>
                </c:pt>
                <c:pt idx="19">
                  <c:v>21.26161295972822</c:v>
                </c:pt>
                <c:pt idx="20">
                  <c:v>22.50796194637789</c:v>
                </c:pt>
                <c:pt idx="21">
                  <c:v>22.54836060870048</c:v>
                </c:pt>
                <c:pt idx="22">
                  <c:v>22.57926224629785</c:v>
                </c:pt>
                <c:pt idx="23">
                  <c:v>22.61030166605867</c:v>
                </c:pt>
                <c:pt idx="24">
                  <c:v>22.64128876117844</c:v>
                </c:pt>
                <c:pt idx="25">
                  <c:v>22.67222322516506</c:v>
                </c:pt>
                <c:pt idx="26">
                  <c:v>22.70329455185252</c:v>
                </c:pt>
                <c:pt idx="27">
                  <c:v>22.7343126306153</c:v>
                </c:pt>
                <c:pt idx="28">
                  <c:v>22.76527715118364</c:v>
                </c:pt>
                <c:pt idx="29">
                  <c:v>22.79637760365978</c:v>
                </c:pt>
                <c:pt idx="30">
                  <c:v>22.82742387373509</c:v>
                </c:pt>
                <c:pt idx="31">
                  <c:v>23.02312353954894</c:v>
                </c:pt>
                <c:pt idx="32">
                  <c:v>23.21194792803698</c:v>
                </c:pt>
                <c:pt idx="33">
                  <c:v>23.4023711614853</c:v>
                </c:pt>
                <c:pt idx="34">
                  <c:v>23.59429605621564</c:v>
                </c:pt>
                <c:pt idx="35">
                  <c:v>23.78781520729453</c:v>
                </c:pt>
                <c:pt idx="36">
                  <c:v>23.98283138522214</c:v>
                </c:pt>
                <c:pt idx="37">
                  <c:v>24.17943713902679</c:v>
                </c:pt>
                <c:pt idx="38">
                  <c:v>24.37772499456541</c:v>
                </c:pt>
                <c:pt idx="39">
                  <c:v>24.5775027520304</c:v>
                </c:pt>
                <c:pt idx="40">
                  <c:v>24.77895779146328</c:v>
                </c:pt>
                <c:pt idx="41">
                  <c:v>24.80467378145368</c:v>
                </c:pt>
                <c:pt idx="42">
                  <c:v>24.84132575660286</c:v>
                </c:pt>
                <c:pt idx="43">
                  <c:v>24.87801860580123</c:v>
                </c:pt>
                <c:pt idx="44">
                  <c:v>24.91475202328007</c:v>
                </c:pt>
                <c:pt idx="45">
                  <c:v>24.95152570150789</c:v>
                </c:pt>
                <c:pt idx="46">
                  <c:v>24.9883448964317</c:v>
                </c:pt>
                <c:pt idx="47">
                  <c:v>25.02520384961753</c:v>
                </c:pt>
                <c:pt idx="48">
                  <c:v>25.06200734926868</c:v>
                </c:pt>
                <c:pt idx="49">
                  <c:v>25.0989448842061</c:v>
                </c:pt>
                <c:pt idx="50">
                  <c:v>25.13582633825668</c:v>
                </c:pt>
                <c:pt idx="51">
                  <c:v>25.28787207536347</c:v>
                </c:pt>
                <c:pt idx="52">
                  <c:v>25.44109751580278</c:v>
                </c:pt>
                <c:pt idx="53">
                  <c:v>25.5846610316187</c:v>
                </c:pt>
                <c:pt idx="54">
                  <c:v>25.73754110245798</c:v>
                </c:pt>
                <c:pt idx="55">
                  <c:v>25.89024595155045</c:v>
                </c:pt>
                <c:pt idx="56">
                  <c:v>26.04277386554731</c:v>
                </c:pt>
                <c:pt idx="57">
                  <c:v>26.1951231143577</c:v>
                </c:pt>
                <c:pt idx="58">
                  <c:v>26.34729195098363</c:v>
                </c:pt>
                <c:pt idx="59">
                  <c:v>26.49927861135326</c:v>
                </c:pt>
                <c:pt idx="60">
                  <c:v>26.63210115415243</c:v>
                </c:pt>
                <c:pt idx="61">
                  <c:v>26.70779746065452</c:v>
                </c:pt>
                <c:pt idx="62">
                  <c:v>26.72480533067026</c:v>
                </c:pt>
                <c:pt idx="63">
                  <c:v>26.74174645274308</c:v>
                </c:pt>
                <c:pt idx="64">
                  <c:v>26.75997011737044</c:v>
                </c:pt>
                <c:pt idx="65">
                  <c:v>26.76867455986103</c:v>
                </c:pt>
                <c:pt idx="66">
                  <c:v>26.78684022939531</c:v>
                </c:pt>
                <c:pt idx="67">
                  <c:v>26.80497734328355</c:v>
                </c:pt>
                <c:pt idx="68">
                  <c:v>26.82308620709894</c:v>
                </c:pt>
                <c:pt idx="69">
                  <c:v>26.83167705481253</c:v>
                </c:pt>
                <c:pt idx="70">
                  <c:v>26.84973036893005</c:v>
                </c:pt>
                <c:pt idx="71">
                  <c:v>27.00063026306531</c:v>
                </c:pt>
                <c:pt idx="72">
                  <c:v>27.27064857374163</c:v>
                </c:pt>
                <c:pt idx="73">
                  <c:v>27.54990066342474</c:v>
                </c:pt>
                <c:pt idx="74">
                  <c:v>27.81939064666306</c:v>
                </c:pt>
                <c:pt idx="75">
                  <c:v>28.09809566717953</c:v>
                </c:pt>
                <c:pt idx="76">
                  <c:v>28.38598081896662</c:v>
                </c:pt>
                <c:pt idx="77">
                  <c:v>28.66412657024587</c:v>
                </c:pt>
                <c:pt idx="78">
                  <c:v>28.95147810655291</c:v>
                </c:pt>
                <c:pt idx="79">
                  <c:v>29.24800041860008</c:v>
                </c:pt>
                <c:pt idx="80">
                  <c:v>29.53477387013386</c:v>
                </c:pt>
                <c:pt idx="81">
                  <c:v>29.94466591391751</c:v>
                </c:pt>
                <c:pt idx="82">
                  <c:v>30.24727218363618</c:v>
                </c:pt>
                <c:pt idx="83">
                  <c:v>30.55015970176083</c:v>
                </c:pt>
                <c:pt idx="84">
                  <c:v>30.84328125463162</c:v>
                </c:pt>
                <c:pt idx="85">
                  <c:v>31.1355469500757</c:v>
                </c:pt>
                <c:pt idx="86">
                  <c:v>31.42634250603187</c:v>
                </c:pt>
                <c:pt idx="87">
                  <c:v>31.71501730288124</c:v>
                </c:pt>
                <c:pt idx="88">
                  <c:v>31.99139215597475</c:v>
                </c:pt>
                <c:pt idx="89">
                  <c:v>32.26422728127923</c:v>
                </c:pt>
                <c:pt idx="90">
                  <c:v>32.53274964664587</c:v>
                </c:pt>
                <c:pt idx="91">
                  <c:v>32.73920002076204</c:v>
                </c:pt>
                <c:pt idx="92">
                  <c:v>33.06653855877304</c:v>
                </c:pt>
                <c:pt idx="93">
                  <c:v>33.39119236164007</c:v>
                </c:pt>
                <c:pt idx="94">
                  <c:v>33.72258568168184</c:v>
                </c:pt>
                <c:pt idx="95">
                  <c:v>34.06061921680838</c:v>
                </c:pt>
                <c:pt idx="96">
                  <c:v>34.39579749445331</c:v>
                </c:pt>
                <c:pt idx="97">
                  <c:v>39.34341496803</c:v>
                </c:pt>
                <c:pt idx="98">
                  <c:v>39.61932716254893</c:v>
                </c:pt>
                <c:pt idx="99">
                  <c:v>40.41086482711667</c:v>
                </c:pt>
                <c:pt idx="100">
                  <c:v>41.12072036950224</c:v>
                </c:pt>
                <c:pt idx="101">
                  <c:v>41.66556671242003</c:v>
                </c:pt>
                <c:pt idx="102">
                  <c:v>42.35658816138555</c:v>
                </c:pt>
                <c:pt idx="103">
                  <c:v>43.05286959867928</c:v>
                </c:pt>
                <c:pt idx="104">
                  <c:v>43.78599137068294</c:v>
                </c:pt>
                <c:pt idx="105">
                  <c:v>44.52816200620477</c:v>
                </c:pt>
                <c:pt idx="106">
                  <c:v>45.31201571425021</c:v>
                </c:pt>
                <c:pt idx="107">
                  <c:v>46.09329785758094</c:v>
                </c:pt>
                <c:pt idx="108">
                  <c:v>46.99877573809644</c:v>
                </c:pt>
                <c:pt idx="109">
                  <c:v>47.81741418000062</c:v>
                </c:pt>
                <c:pt idx="110">
                  <c:v>48.6432521080695</c:v>
                </c:pt>
                <c:pt idx="111">
                  <c:v>49.59402643259703</c:v>
                </c:pt>
                <c:pt idx="112">
                  <c:v>50.53002848659118</c:v>
                </c:pt>
                <c:pt idx="113">
                  <c:v>51.525771959812</c:v>
                </c:pt>
                <c:pt idx="114">
                  <c:v>52.48454379046967</c:v>
                </c:pt>
                <c:pt idx="115">
                  <c:v>53.46593746961315</c:v>
                </c:pt>
                <c:pt idx="116">
                  <c:v>54.40156703377485</c:v>
                </c:pt>
                <c:pt idx="117">
                  <c:v>55.43198625380932</c:v>
                </c:pt>
                <c:pt idx="118">
                  <c:v>56.55132502308152</c:v>
                </c:pt>
                <c:pt idx="119">
                  <c:v>57.5731622102007</c:v>
                </c:pt>
                <c:pt idx="120">
                  <c:v>58.81220685092337</c:v>
                </c:pt>
                <c:pt idx="121">
                  <c:v>60.15865465703761</c:v>
                </c:pt>
                <c:pt idx="122">
                  <c:v>61.41825679569945</c:v>
                </c:pt>
                <c:pt idx="123">
                  <c:v>62.69913722771674</c:v>
                </c:pt>
                <c:pt idx="124">
                  <c:v>64.07909261372816</c:v>
                </c:pt>
                <c:pt idx="125">
                  <c:v>65.37635096131173</c:v>
                </c:pt>
                <c:pt idx="126">
                  <c:v>66.529603824942</c:v>
                </c:pt>
                <c:pt idx="127">
                  <c:v>67.93818646263503</c:v>
                </c:pt>
                <c:pt idx="128">
                  <c:v>69.31857700820916</c:v>
                </c:pt>
                <c:pt idx="129">
                  <c:v>70.04030635292291</c:v>
                </c:pt>
                <c:pt idx="130">
                  <c:v>70.62876767304414</c:v>
                </c:pt>
                <c:pt idx="131">
                  <c:v>71.22614293945144</c:v>
                </c:pt>
                <c:pt idx="132">
                  <c:v>71.96284022108017</c:v>
                </c:pt>
                <c:pt idx="133">
                  <c:v>72.34309312596463</c:v>
                </c:pt>
                <c:pt idx="134">
                  <c:v>72.5435805629981</c:v>
                </c:pt>
                <c:pt idx="135">
                  <c:v>72.89173190600445</c:v>
                </c:pt>
                <c:pt idx="136">
                  <c:v>73.23176890067684</c:v>
                </c:pt>
                <c:pt idx="137">
                  <c:v>73.61007881512491</c:v>
                </c:pt>
                <c:pt idx="138">
                  <c:v>73.95140240212784</c:v>
                </c:pt>
                <c:pt idx="139">
                  <c:v>74.26143030271348</c:v>
                </c:pt>
                <c:pt idx="140">
                  <c:v>74.54799809627668</c:v>
                </c:pt>
                <c:pt idx="141">
                  <c:v>74.68407094725035</c:v>
                </c:pt>
                <c:pt idx="142">
                  <c:v>74.72573920600442</c:v>
                </c:pt>
                <c:pt idx="143">
                  <c:v>74.84407096331935</c:v>
                </c:pt>
                <c:pt idx="144">
                  <c:v>75.04736077854546</c:v>
                </c:pt>
                <c:pt idx="145">
                  <c:v>74.81520229302609</c:v>
                </c:pt>
                <c:pt idx="146" formatCode="0.00">
                  <c:v>74.89535272577601</c:v>
                </c:pt>
                <c:pt idx="147">
                  <c:v>75.02447016431482</c:v>
                </c:pt>
                <c:pt idx="148">
                  <c:v>75.20154371914165</c:v>
                </c:pt>
                <c:pt idx="149">
                  <c:v>75.43039645919418</c:v>
                </c:pt>
                <c:pt idx="150">
                  <c:v>75.65490178329027</c:v>
                </c:pt>
              </c:numCache>
            </c:numRef>
          </c:val>
        </c:ser>
        <c:ser>
          <c:idx val="1"/>
          <c:order val="2"/>
          <c:tx>
            <c:strRef>
              <c:f>'L America'!$A$537</c:f>
              <c:strCache>
                <c:ptCount val="1"/>
                <c:pt idx="0">
                  <c:v>Domestic Crops</c:v>
                </c:pt>
              </c:strCache>
            </c:strRef>
          </c:tx>
          <c:spPr>
            <a:pattFill prst="smChe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Asia'!$B$92:$EV$92</c:f>
              <c:numCache>
                <c:formatCode>0</c:formatCode>
                <c:ptCount val="151"/>
                <c:pt idx="0">
                  <c:v>24.7482675801597</c:v>
                </c:pt>
                <c:pt idx="1">
                  <c:v>24.89621468413646</c:v>
                </c:pt>
                <c:pt idx="2">
                  <c:v>25.04504142492826</c:v>
                </c:pt>
                <c:pt idx="3">
                  <c:v>25.19475301551963</c:v>
                </c:pt>
                <c:pt idx="4">
                  <c:v>25.34535469971207</c:v>
                </c:pt>
                <c:pt idx="5">
                  <c:v>25.49685175230549</c:v>
                </c:pt>
                <c:pt idx="6">
                  <c:v>25.64924947928093</c:v>
                </c:pt>
                <c:pt idx="7">
                  <c:v>25.8025532179841</c:v>
                </c:pt>
                <c:pt idx="8">
                  <c:v>25.95676833731012</c:v>
                </c:pt>
                <c:pt idx="9">
                  <c:v>26.11190023788933</c:v>
                </c:pt>
                <c:pt idx="10">
                  <c:v>26.26795435227412</c:v>
                </c:pt>
                <c:pt idx="11">
                  <c:v>26.42493614512692</c:v>
                </c:pt>
                <c:pt idx="12">
                  <c:v>26.58285111340928</c:v>
                </c:pt>
                <c:pt idx="13">
                  <c:v>26.74170478657192</c:v>
                </c:pt>
                <c:pt idx="14">
                  <c:v>26.90150272674611</c:v>
                </c:pt>
                <c:pt idx="15">
                  <c:v>27.03743969084167</c:v>
                </c:pt>
                <c:pt idx="16">
                  <c:v>27.20654553937958</c:v>
                </c:pt>
                <c:pt idx="17">
                  <c:v>27.37664921365273</c:v>
                </c:pt>
                <c:pt idx="18">
                  <c:v>27.5477565776957</c:v>
                </c:pt>
                <c:pt idx="19">
                  <c:v>27.71987352997355</c:v>
                </c:pt>
                <c:pt idx="20">
                  <c:v>29.33109344157718</c:v>
                </c:pt>
                <c:pt idx="21">
                  <c:v>29.38233112108025</c:v>
                </c:pt>
                <c:pt idx="22">
                  <c:v>29.4230834984667</c:v>
                </c:pt>
                <c:pt idx="23">
                  <c:v>29.46401692683389</c:v>
                </c:pt>
                <c:pt idx="24">
                  <c:v>29.50488549754218</c:v>
                </c:pt>
                <c:pt idx="25">
                  <c:v>29.5456888035751</c:v>
                </c:pt>
                <c:pt idx="26">
                  <c:v>29.58667193951973</c:v>
                </c:pt>
                <c:pt idx="27">
                  <c:v>29.62758898881647</c:v>
                </c:pt>
                <c:pt idx="28">
                  <c:v>29.66843953646948</c:v>
                </c:pt>
                <c:pt idx="29">
                  <c:v>29.7094686690263</c:v>
                </c:pt>
                <c:pt idx="30">
                  <c:v>29.75043046182692</c:v>
                </c:pt>
                <c:pt idx="31">
                  <c:v>30.00442217505248</c:v>
                </c:pt>
                <c:pt idx="32">
                  <c:v>30.25109182551587</c:v>
                </c:pt>
                <c:pt idx="33">
                  <c:v>30.4998596664166</c:v>
                </c:pt>
                <c:pt idx="34">
                  <c:v>30.75060028587974</c:v>
                </c:pt>
                <c:pt idx="35">
                  <c:v>31.00343374615632</c:v>
                </c:pt>
                <c:pt idx="36">
                  <c:v>31.25823457479576</c:v>
                </c:pt>
                <c:pt idx="37">
                  <c:v>31.51512277278835</c:v>
                </c:pt>
                <c:pt idx="38">
                  <c:v>31.77421830997328</c:v>
                </c:pt>
                <c:pt idx="39">
                  <c:v>32.03527286832125</c:v>
                </c:pt>
                <c:pt idx="40">
                  <c:v>32.29852910643024</c:v>
                </c:pt>
                <c:pt idx="41">
                  <c:v>32.33494156278732</c:v>
                </c:pt>
                <c:pt idx="42">
                  <c:v>32.38341787192846</c:v>
                </c:pt>
                <c:pt idx="43">
                  <c:v>32.43195575436715</c:v>
                </c:pt>
                <c:pt idx="44">
                  <c:v>32.4805548718648</c:v>
                </c:pt>
                <c:pt idx="45">
                  <c:v>32.52921488429761</c:v>
                </c:pt>
                <c:pt idx="46">
                  <c:v>32.57793544964527</c:v>
                </c:pt>
                <c:pt idx="47">
                  <c:v>32.62671622397976</c:v>
                </c:pt>
                <c:pt idx="48">
                  <c:v>32.67543410933223</c:v>
                </c:pt>
                <c:pt idx="49">
                  <c:v>32.72433426216853</c:v>
                </c:pt>
                <c:pt idx="50">
                  <c:v>32.7731708285255</c:v>
                </c:pt>
                <c:pt idx="51">
                  <c:v>32.9692504941922</c:v>
                </c:pt>
                <c:pt idx="52">
                  <c:v>33.16837361143936</c:v>
                </c:pt>
                <c:pt idx="53">
                  <c:v>33.35500364070793</c:v>
                </c:pt>
                <c:pt idx="54">
                  <c:v>33.55368886251928</c:v>
                </c:pt>
                <c:pt idx="55">
                  <c:v>33.75215189997787</c:v>
                </c:pt>
                <c:pt idx="56">
                  <c:v>33.95039056726355</c:v>
                </c:pt>
                <c:pt idx="57">
                  <c:v>34.14840265725253</c:v>
                </c:pt>
                <c:pt idx="58">
                  <c:v>34.34618594131015</c:v>
                </c:pt>
                <c:pt idx="59">
                  <c:v>34.54373816908165</c:v>
                </c:pt>
                <c:pt idx="60">
                  <c:v>34.71650664393313</c:v>
                </c:pt>
                <c:pt idx="61">
                  <c:v>34.81538822273808</c:v>
                </c:pt>
                <c:pt idx="62">
                  <c:v>34.83691617571293</c:v>
                </c:pt>
                <c:pt idx="63">
                  <c:v>34.8583503744289</c:v>
                </c:pt>
                <c:pt idx="64">
                  <c:v>34.88036509641371</c:v>
                </c:pt>
                <c:pt idx="65">
                  <c:v>34.89002891722768</c:v>
                </c:pt>
                <c:pt idx="66">
                  <c:v>34.9118920336769</c:v>
                </c:pt>
                <c:pt idx="67">
                  <c:v>34.9336790078858</c:v>
                </c:pt>
                <c:pt idx="68">
                  <c:v>34.95538961604635</c:v>
                </c:pt>
                <c:pt idx="69">
                  <c:v>34.96474842412469</c:v>
                </c:pt>
                <c:pt idx="70">
                  <c:v>34.98630563661195</c:v>
                </c:pt>
                <c:pt idx="71">
                  <c:v>35.17963879397171</c:v>
                </c:pt>
                <c:pt idx="72">
                  <c:v>35.52945059240165</c:v>
                </c:pt>
                <c:pt idx="73">
                  <c:v>35.89117228425652</c:v>
                </c:pt>
                <c:pt idx="74">
                  <c:v>36.24024914505472</c:v>
                </c:pt>
                <c:pt idx="75">
                  <c:v>36.6012272486153</c:v>
                </c:pt>
                <c:pt idx="76">
                  <c:v>36.97410219342072</c:v>
                </c:pt>
                <c:pt idx="77">
                  <c:v>37.33431910201567</c:v>
                </c:pt>
                <c:pt idx="78">
                  <c:v>37.70642389344206</c:v>
                </c:pt>
                <c:pt idx="79">
                  <c:v>38.0904120095798</c:v>
                </c:pt>
                <c:pt idx="80">
                  <c:v>38.46172841452348</c:v>
                </c:pt>
                <c:pt idx="81">
                  <c:v>38.98825671737414</c:v>
                </c:pt>
                <c:pt idx="82">
                  <c:v>39.39706173519735</c:v>
                </c:pt>
                <c:pt idx="83">
                  <c:v>39.80712367308802</c:v>
                </c:pt>
                <c:pt idx="84">
                  <c:v>40.20550248604523</c:v>
                </c:pt>
                <c:pt idx="85">
                  <c:v>40.60376868084976</c:v>
                </c:pt>
                <c:pt idx="86">
                  <c:v>41.00117529715783</c:v>
                </c:pt>
                <c:pt idx="87">
                  <c:v>41.39693059531674</c:v>
                </c:pt>
                <c:pt idx="88">
                  <c:v>41.77792016941477</c:v>
                </c:pt>
                <c:pt idx="89">
                  <c:v>42.15552974966349</c:v>
                </c:pt>
                <c:pt idx="90">
                  <c:v>42.52881656289622</c:v>
                </c:pt>
                <c:pt idx="91">
                  <c:v>42.82313008983905</c:v>
                </c:pt>
                <c:pt idx="92">
                  <c:v>43.25084676486232</c:v>
                </c:pt>
                <c:pt idx="93">
                  <c:v>43.67512852983702</c:v>
                </c:pt>
                <c:pt idx="94">
                  <c:v>44.10816592276994</c:v>
                </c:pt>
                <c:pt idx="95">
                  <c:v>44.5498721964183</c:v>
                </c:pt>
                <c:pt idx="96">
                  <c:v>44.98788326744097</c:v>
                </c:pt>
                <c:pt idx="97">
                  <c:v>42.18441021759065</c:v>
                </c:pt>
                <c:pt idx="98">
                  <c:v>42.57950261788107</c:v>
                </c:pt>
                <c:pt idx="99">
                  <c:v>43.24100356518802</c:v>
                </c:pt>
                <c:pt idx="100">
                  <c:v>43.78246799614791</c:v>
                </c:pt>
                <c:pt idx="101">
                  <c:v>44.3999425743643</c:v>
                </c:pt>
                <c:pt idx="102">
                  <c:v>45.154468713642</c:v>
                </c:pt>
                <c:pt idx="103">
                  <c:v>45.9073020434548</c:v>
                </c:pt>
                <c:pt idx="104">
                  <c:v>46.66939310179794</c:v>
                </c:pt>
                <c:pt idx="105">
                  <c:v>47.43100368127883</c:v>
                </c:pt>
                <c:pt idx="106">
                  <c:v>48.2790566060072</c:v>
                </c:pt>
                <c:pt idx="107">
                  <c:v>49.12202368920136</c:v>
                </c:pt>
                <c:pt idx="108">
                  <c:v>50.09295894028955</c:v>
                </c:pt>
                <c:pt idx="109">
                  <c:v>50.94051813884814</c:v>
                </c:pt>
                <c:pt idx="110">
                  <c:v>51.78649680991523</c:v>
                </c:pt>
                <c:pt idx="111">
                  <c:v>52.81852366893963</c:v>
                </c:pt>
                <c:pt idx="112">
                  <c:v>53.8392914583635</c:v>
                </c:pt>
                <c:pt idx="113">
                  <c:v>54.8741073219524</c:v>
                </c:pt>
                <c:pt idx="114">
                  <c:v>55.89313209089995</c:v>
                </c:pt>
                <c:pt idx="115">
                  <c:v>57.00163077205944</c:v>
                </c:pt>
                <c:pt idx="116">
                  <c:v>57.99245584563431</c:v>
                </c:pt>
                <c:pt idx="117">
                  <c:v>59.09693728907342</c:v>
                </c:pt>
                <c:pt idx="118">
                  <c:v>60.31256966469844</c:v>
                </c:pt>
                <c:pt idx="119">
                  <c:v>61.39828847993657</c:v>
                </c:pt>
                <c:pt idx="120">
                  <c:v>62.63912166784462</c:v>
                </c:pt>
                <c:pt idx="121">
                  <c:v>64.07422183396818</c:v>
                </c:pt>
                <c:pt idx="122">
                  <c:v>65.4725183926181</c:v>
                </c:pt>
                <c:pt idx="123">
                  <c:v>66.86716780858465</c:v>
                </c:pt>
                <c:pt idx="124">
                  <c:v>68.28611335391623</c:v>
                </c:pt>
                <c:pt idx="125">
                  <c:v>69.75524444091143</c:v>
                </c:pt>
                <c:pt idx="126">
                  <c:v>71.09568316210989</c:v>
                </c:pt>
                <c:pt idx="127">
                  <c:v>72.60336573120273</c:v>
                </c:pt>
                <c:pt idx="128">
                  <c:v>74.10166175685555</c:v>
                </c:pt>
                <c:pt idx="129">
                  <c:v>74.65277953713606</c:v>
                </c:pt>
                <c:pt idx="130">
                  <c:v>75.0633703295609</c:v>
                </c:pt>
                <c:pt idx="131">
                  <c:v>75.32836381236839</c:v>
                </c:pt>
                <c:pt idx="132">
                  <c:v>75.81172832442051</c:v>
                </c:pt>
                <c:pt idx="133">
                  <c:v>75.85496443735374</c:v>
                </c:pt>
                <c:pt idx="134">
                  <c:v>76.17130864365222</c:v>
                </c:pt>
                <c:pt idx="135">
                  <c:v>76.21630687589303</c:v>
                </c:pt>
                <c:pt idx="136">
                  <c:v>76.24397264159017</c:v>
                </c:pt>
                <c:pt idx="137">
                  <c:v>76.33245431401659</c:v>
                </c:pt>
                <c:pt idx="138">
                  <c:v>76.37889213373353</c:v>
                </c:pt>
                <c:pt idx="139">
                  <c:v>76.38719468428006</c:v>
                </c:pt>
                <c:pt idx="140">
                  <c:v>76.48123115697923</c:v>
                </c:pt>
                <c:pt idx="141">
                  <c:v>76.4146248152071</c:v>
                </c:pt>
                <c:pt idx="142">
                  <c:v>75.84503315660992</c:v>
                </c:pt>
                <c:pt idx="143">
                  <c:v>75.43107527398689</c:v>
                </c:pt>
                <c:pt idx="144">
                  <c:v>75.42999217231676</c:v>
                </c:pt>
                <c:pt idx="145">
                  <c:v>74.86987469511022</c:v>
                </c:pt>
                <c:pt idx="146" formatCode="0.00">
                  <c:v>74.68448853606672</c:v>
                </c:pt>
                <c:pt idx="147">
                  <c:v>74.55306572179955</c:v>
                </c:pt>
                <c:pt idx="148">
                  <c:v>74.5437181258017</c:v>
                </c:pt>
                <c:pt idx="149">
                  <c:v>74.59267626857374</c:v>
                </c:pt>
                <c:pt idx="150">
                  <c:v>74.63624041319981</c:v>
                </c:pt>
              </c:numCache>
            </c:numRef>
          </c:val>
        </c:ser>
        <c:ser>
          <c:idx val="2"/>
          <c:order val="3"/>
          <c:tx>
            <c:strRef>
              <c:f>'L America'!$A$539</c:f>
              <c:strCache>
                <c:ptCount val="1"/>
                <c:pt idx="0">
                  <c:v>Domestic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Asia'!$B$93:$EV$93</c:f>
              <c:numCache>
                <c:formatCode>0</c:formatCode>
                <c:ptCount val="151"/>
                <c:pt idx="0">
                  <c:v>0.43888367773704</c:v>
                </c:pt>
                <c:pt idx="1">
                  <c:v>0.440902392292259</c:v>
                </c:pt>
                <c:pt idx="2">
                  <c:v>0.442930460192345</c:v>
                </c:pt>
                <c:pt idx="3">
                  <c:v>0.44496792598253</c:v>
                </c:pt>
                <c:pt idx="4">
                  <c:v>0.447014834441541</c:v>
                </c:pt>
                <c:pt idx="5">
                  <c:v>0.449071230583189</c:v>
                </c:pt>
                <c:pt idx="6">
                  <c:v>0.451137159657975</c:v>
                </c:pt>
                <c:pt idx="7">
                  <c:v>0.453212667154719</c:v>
                </c:pt>
                <c:pt idx="8">
                  <c:v>0.455297798802198</c:v>
                </c:pt>
                <c:pt idx="9">
                  <c:v>0.457392600570805</c:v>
                </c:pt>
                <c:pt idx="10">
                  <c:v>0.459497118674226</c:v>
                </c:pt>
                <c:pt idx="11">
                  <c:v>0.461611399571132</c:v>
                </c:pt>
                <c:pt idx="12">
                  <c:v>0.463735489966896</c:v>
                </c:pt>
                <c:pt idx="13">
                  <c:v>0.465869436815317</c:v>
                </c:pt>
                <c:pt idx="14">
                  <c:v>0.468013287320375</c:v>
                </c:pt>
                <c:pt idx="15">
                  <c:v>0.476812668555416</c:v>
                </c:pt>
                <c:pt idx="16">
                  <c:v>0.476993695304809</c:v>
                </c:pt>
                <c:pt idx="17">
                  <c:v>0.477174945630599</c:v>
                </c:pt>
                <c:pt idx="18">
                  <c:v>0.477356422422717</c:v>
                </c:pt>
                <c:pt idx="19">
                  <c:v>0.477538128622213</c:v>
                </c:pt>
                <c:pt idx="20">
                  <c:v>0.477720067222175</c:v>
                </c:pt>
                <c:pt idx="21">
                  <c:v>0.477902360764209</c:v>
                </c:pt>
                <c:pt idx="22">
                  <c:v>0.48089490088237</c:v>
                </c:pt>
                <c:pt idx="23">
                  <c:v>0.483906255124418</c:v>
                </c:pt>
                <c:pt idx="24">
                  <c:v>0.486936543111958</c:v>
                </c:pt>
                <c:pt idx="25">
                  <c:v>0.489985885250799</c:v>
                </c:pt>
                <c:pt idx="26">
                  <c:v>0.493054402736508</c:v>
                </c:pt>
                <c:pt idx="27">
                  <c:v>0.496142217560009</c:v>
                </c:pt>
                <c:pt idx="28">
                  <c:v>0.49924945251323</c:v>
                </c:pt>
                <c:pt idx="29">
                  <c:v>0.502376231194801</c:v>
                </c:pt>
                <c:pt idx="30">
                  <c:v>0.505522678015788</c:v>
                </c:pt>
                <c:pt idx="31">
                  <c:v>0.508688918205493</c:v>
                </c:pt>
                <c:pt idx="32">
                  <c:v>0.514434205122185</c:v>
                </c:pt>
                <c:pt idx="33">
                  <c:v>0.520245642005452</c:v>
                </c:pt>
                <c:pt idx="34">
                  <c:v>0.526124058776977</c:v>
                </c:pt>
                <c:pt idx="35">
                  <c:v>0.532070299409258</c:v>
                </c:pt>
                <c:pt idx="36">
                  <c:v>0.538085222341465</c:v>
                </c:pt>
                <c:pt idx="37">
                  <c:v>0.544169700914063</c:v>
                </c:pt>
                <c:pt idx="38">
                  <c:v>0.550324623823176</c:v>
                </c:pt>
                <c:pt idx="39">
                  <c:v>0.556550895595725</c:v>
                </c:pt>
                <c:pt idx="40">
                  <c:v>0.562849437086417</c:v>
                </c:pt>
                <c:pt idx="41">
                  <c:v>0.569220821505765</c:v>
                </c:pt>
                <c:pt idx="42">
                  <c:v>0.572328806374003</c:v>
                </c:pt>
                <c:pt idx="43">
                  <c:v>0.575454128720859</c:v>
                </c:pt>
                <c:pt idx="44">
                  <c:v>0.578596893760627</c:v>
                </c:pt>
                <c:pt idx="45">
                  <c:v>0.581757207539255</c:v>
                </c:pt>
                <c:pt idx="46">
                  <c:v>0.584935176944956</c:v>
                </c:pt>
                <c:pt idx="47">
                  <c:v>0.588130909719018</c:v>
                </c:pt>
                <c:pt idx="48">
                  <c:v>0.591344514466818</c:v>
                </c:pt>
                <c:pt idx="49">
                  <c:v>0.594576100669046</c:v>
                </c:pt>
                <c:pt idx="50">
                  <c:v>0.597825778693139</c:v>
                </c:pt>
                <c:pt idx="51">
                  <c:v>0.598992104963528</c:v>
                </c:pt>
                <c:pt idx="52">
                  <c:v>0.602600545108087</c:v>
                </c:pt>
                <c:pt idx="53">
                  <c:v>0.606231352538318</c:v>
                </c:pt>
                <c:pt idx="54">
                  <c:v>0.609884682716405</c:v>
                </c:pt>
                <c:pt idx="55">
                  <c:v>0.613560692621815</c:v>
                </c:pt>
                <c:pt idx="56">
                  <c:v>0.617259540776222</c:v>
                </c:pt>
                <c:pt idx="57">
                  <c:v>0.620981387269004</c:v>
                </c:pt>
                <c:pt idx="58">
                  <c:v>0.62472639378334</c:v>
                </c:pt>
                <c:pt idx="59">
                  <c:v>0.628494723622906</c:v>
                </c:pt>
                <c:pt idx="60">
                  <c:v>0.632286541739202</c:v>
                </c:pt>
                <c:pt idx="61">
                  <c:v>0.636102014759505</c:v>
                </c:pt>
                <c:pt idx="62">
                  <c:v>0.637673165776751</c:v>
                </c:pt>
                <c:pt idx="63">
                  <c:v>0.639248511821253</c:v>
                </c:pt>
                <c:pt idx="64">
                  <c:v>0.640828989164377</c:v>
                </c:pt>
                <c:pt idx="65">
                  <c:v>0.64241370937414</c:v>
                </c:pt>
                <c:pt idx="66">
                  <c:v>0.644002688882936</c:v>
                </c:pt>
                <c:pt idx="67">
                  <c:v>0.645595944256714</c:v>
                </c:pt>
                <c:pt idx="68">
                  <c:v>0.64719349219673</c:v>
                </c:pt>
                <c:pt idx="69">
                  <c:v>0.648795349541338</c:v>
                </c:pt>
                <c:pt idx="70">
                  <c:v>0.650401533267793</c:v>
                </c:pt>
                <c:pt idx="71">
                  <c:v>0.652012060494096</c:v>
                </c:pt>
                <c:pt idx="72">
                  <c:v>0.657371866648611</c:v>
                </c:pt>
                <c:pt idx="73">
                  <c:v>0.662775849884854</c:v>
                </c:pt>
                <c:pt idx="74">
                  <c:v>0.668224376119268</c:v>
                </c:pt>
                <c:pt idx="75">
                  <c:v>0.673717814326514</c:v>
                </c:pt>
                <c:pt idx="76">
                  <c:v>0.679256536565448</c:v>
                </c:pt>
                <c:pt idx="77">
                  <c:v>0.684840918005317</c:v>
                </c:pt>
                <c:pt idx="78">
                  <c:v>0.690471336952186</c:v>
                </c:pt>
                <c:pt idx="79">
                  <c:v>0.696148174875597</c:v>
                </c:pt>
                <c:pt idx="80">
                  <c:v>0.701871816435456</c:v>
                </c:pt>
                <c:pt idx="81">
                  <c:v>0.701483378906218</c:v>
                </c:pt>
                <c:pt idx="82">
                  <c:v>0.733773676134357</c:v>
                </c:pt>
                <c:pt idx="83">
                  <c:v>0.767552759278028</c:v>
                </c:pt>
                <c:pt idx="84">
                  <c:v>0.802889309698153</c:v>
                </c:pt>
                <c:pt idx="85">
                  <c:v>0.839855177825467</c:v>
                </c:pt>
                <c:pt idx="86">
                  <c:v>0.878525529396752</c:v>
                </c:pt>
                <c:pt idx="87">
                  <c:v>0.918978998439284</c:v>
                </c:pt>
                <c:pt idx="88">
                  <c:v>0.961297847314903</c:v>
                </c:pt>
                <c:pt idx="89">
                  <c:v>1.00556813414947</c:v>
                </c:pt>
                <c:pt idx="90">
                  <c:v>1.051879887988538</c:v>
                </c:pt>
                <c:pt idx="91">
                  <c:v>1.100327292035754</c:v>
                </c:pt>
                <c:pt idx="92">
                  <c:v>1.113174466964455</c:v>
                </c:pt>
                <c:pt idx="93">
                  <c:v>1.126171702585991</c:v>
                </c:pt>
                <c:pt idx="94">
                  <c:v>1.139320752388181</c:v>
                </c:pt>
                <c:pt idx="95">
                  <c:v>1.152701038134283</c:v>
                </c:pt>
                <c:pt idx="96">
                  <c:v>1.166241168060892</c:v>
                </c:pt>
                <c:pt idx="97">
                  <c:v>1.256775520237788</c:v>
                </c:pt>
                <c:pt idx="98">
                  <c:v>1.272758291047455</c:v>
                </c:pt>
                <c:pt idx="99">
                  <c:v>1.288920287383066</c:v>
                </c:pt>
                <c:pt idx="100">
                  <c:v>1.305274571071343</c:v>
                </c:pt>
                <c:pt idx="101">
                  <c:v>1.321438861724079</c:v>
                </c:pt>
                <c:pt idx="102">
                  <c:v>1.337824516897139</c:v>
                </c:pt>
                <c:pt idx="103">
                  <c:v>1.354435209093711</c:v>
                </c:pt>
                <c:pt idx="104">
                  <c:v>1.37127696125185</c:v>
                </c:pt>
                <c:pt idx="105">
                  <c:v>1.388349073383358</c:v>
                </c:pt>
                <c:pt idx="106">
                  <c:v>1.40909028730457</c:v>
                </c:pt>
                <c:pt idx="107">
                  <c:v>1.430174601899614</c:v>
                </c:pt>
                <c:pt idx="108">
                  <c:v>1.451608748724113</c:v>
                </c:pt>
                <c:pt idx="109">
                  <c:v>1.473398833326631</c:v>
                </c:pt>
                <c:pt idx="110">
                  <c:v>1.495550820052711</c:v>
                </c:pt>
                <c:pt idx="111">
                  <c:v>1.525375815441104</c:v>
                </c:pt>
                <c:pt idx="112">
                  <c:v>1.555826938889263</c:v>
                </c:pt>
                <c:pt idx="113">
                  <c:v>1.586897004158259</c:v>
                </c:pt>
                <c:pt idx="114">
                  <c:v>1.618593044469541</c:v>
                </c:pt>
                <c:pt idx="115">
                  <c:v>1.650930494352424</c:v>
                </c:pt>
                <c:pt idx="116">
                  <c:v>1.685342963818741</c:v>
                </c:pt>
                <c:pt idx="117">
                  <c:v>1.720477964522333</c:v>
                </c:pt>
                <c:pt idx="118">
                  <c:v>1.75634907861859</c:v>
                </c:pt>
                <c:pt idx="119">
                  <c:v>1.792973172993336</c:v>
                </c:pt>
                <c:pt idx="120">
                  <c:v>1.830366578943443</c:v>
                </c:pt>
                <c:pt idx="121">
                  <c:v>1.881905068519326</c:v>
                </c:pt>
                <c:pt idx="122">
                  <c:v>1.934897166143341</c:v>
                </c:pt>
                <c:pt idx="123">
                  <c:v>1.989208774530831</c:v>
                </c:pt>
                <c:pt idx="124">
                  <c:v>2.044947840806304</c:v>
                </c:pt>
                <c:pt idx="125">
                  <c:v>2.102181580937504</c:v>
                </c:pt>
                <c:pt idx="126">
                  <c:v>2.158824212945493</c:v>
                </c:pt>
                <c:pt idx="127">
                  <c:v>2.216824027196595</c:v>
                </c:pt>
                <c:pt idx="128">
                  <c:v>2.276704470860654</c:v>
                </c:pt>
                <c:pt idx="129">
                  <c:v>2.338934571091425</c:v>
                </c:pt>
                <c:pt idx="130">
                  <c:v>2.403722668938987</c:v>
                </c:pt>
                <c:pt idx="131">
                  <c:v>2.458618431887918</c:v>
                </c:pt>
                <c:pt idx="132">
                  <c:v>2.51418367516298</c:v>
                </c:pt>
                <c:pt idx="133">
                  <c:v>2.561028180951438</c:v>
                </c:pt>
                <c:pt idx="134">
                  <c:v>2.60871134951715</c:v>
                </c:pt>
                <c:pt idx="135">
                  <c:v>2.65753461615534</c:v>
                </c:pt>
                <c:pt idx="136">
                  <c:v>2.704262369457096</c:v>
                </c:pt>
                <c:pt idx="137">
                  <c:v>2.75172420236178</c:v>
                </c:pt>
                <c:pt idx="138">
                  <c:v>2.799917525271027</c:v>
                </c:pt>
                <c:pt idx="139">
                  <c:v>2.848891214383781</c:v>
                </c:pt>
                <c:pt idx="140">
                  <c:v>2.898693318574833</c:v>
                </c:pt>
                <c:pt idx="141">
                  <c:v>2.915547759809402</c:v>
                </c:pt>
                <c:pt idx="142">
                  <c:v>2.967667646767224</c:v>
                </c:pt>
                <c:pt idx="143">
                  <c:v>2.999418960806515</c:v>
                </c:pt>
                <c:pt idx="144">
                  <c:v>2.908737412336673</c:v>
                </c:pt>
                <c:pt idx="145">
                  <c:v>2.790653516332134</c:v>
                </c:pt>
                <c:pt idx="146" formatCode="0.00">
                  <c:v>2.693244164247266</c:v>
                </c:pt>
                <c:pt idx="147">
                  <c:v>2.602582243911196</c:v>
                </c:pt>
                <c:pt idx="148">
                  <c:v>2.661053797643062</c:v>
                </c:pt>
                <c:pt idx="149">
                  <c:v>2.721480697493706</c:v>
                </c:pt>
                <c:pt idx="150">
                  <c:v>2.785950187541087</c:v>
                </c:pt>
              </c:numCache>
            </c:numRef>
          </c:val>
        </c:ser>
        <c:ser>
          <c:idx val="3"/>
          <c:order val="4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Asia'!$B$94:$EV$94</c:f>
              <c:numCache>
                <c:formatCode>0</c:formatCode>
                <c:ptCount val="151"/>
                <c:pt idx="0">
                  <c:v>12.75855707604058</c:v>
                </c:pt>
                <c:pt idx="1">
                  <c:v>12.81615066675568</c:v>
                </c:pt>
                <c:pt idx="2">
                  <c:v>12.87414799475625</c:v>
                </c:pt>
                <c:pt idx="3">
                  <c:v>12.93255561821463</c:v>
                </c:pt>
                <c:pt idx="4">
                  <c:v>12.99138027454526</c:v>
                </c:pt>
                <c:pt idx="5">
                  <c:v>13.05062888602145</c:v>
                </c:pt>
                <c:pt idx="6">
                  <c:v>13.11030856557334</c:v>
                </c:pt>
                <c:pt idx="7">
                  <c:v>13.17042662277285</c:v>
                </c:pt>
                <c:pt idx="8">
                  <c:v>13.23099057001177</c:v>
                </c:pt>
                <c:pt idx="9">
                  <c:v>13.29200812887918</c:v>
                </c:pt>
                <c:pt idx="10">
                  <c:v>13.35348723674472</c:v>
                </c:pt>
                <c:pt idx="11">
                  <c:v>13.4154360535545</c:v>
                </c:pt>
                <c:pt idx="12">
                  <c:v>13.47786296884629</c:v>
                </c:pt>
                <c:pt idx="13">
                  <c:v>13.54077660899135</c:v>
                </c:pt>
                <c:pt idx="14">
                  <c:v>13.60418584467024</c:v>
                </c:pt>
                <c:pt idx="15">
                  <c:v>13.66809979858999</c:v>
                </c:pt>
                <c:pt idx="16">
                  <c:v>13.73252785345083</c:v>
                </c:pt>
                <c:pt idx="17">
                  <c:v>13.79747966017022</c:v>
                </c:pt>
                <c:pt idx="18">
                  <c:v>13.86296514637281</c:v>
                </c:pt>
                <c:pt idx="19">
                  <c:v>13.92899452515478</c:v>
                </c:pt>
                <c:pt idx="20">
                  <c:v>13.99557830413174</c:v>
                </c:pt>
                <c:pt idx="21">
                  <c:v>14.07974800021717</c:v>
                </c:pt>
                <c:pt idx="22">
                  <c:v>14.15703724096011</c:v>
                </c:pt>
                <c:pt idx="23">
                  <c:v>14.25065255058918</c:v>
                </c:pt>
                <c:pt idx="24">
                  <c:v>14.33897813946321</c:v>
                </c:pt>
                <c:pt idx="25">
                  <c:v>14.43489572401999</c:v>
                </c:pt>
                <c:pt idx="26">
                  <c:v>14.53221631907564</c:v>
                </c:pt>
                <c:pt idx="27">
                  <c:v>14.62888098213298</c:v>
                </c:pt>
                <c:pt idx="28">
                  <c:v>14.69756510799805</c:v>
                </c:pt>
                <c:pt idx="29">
                  <c:v>14.8128573739202</c:v>
                </c:pt>
                <c:pt idx="30">
                  <c:v>14.93249252132455</c:v>
                </c:pt>
                <c:pt idx="31">
                  <c:v>15.05137514020715</c:v>
                </c:pt>
                <c:pt idx="32">
                  <c:v>15.16914721729047</c:v>
                </c:pt>
                <c:pt idx="33">
                  <c:v>15.2725750072057</c:v>
                </c:pt>
                <c:pt idx="34">
                  <c:v>15.36069329467511</c:v>
                </c:pt>
                <c:pt idx="35">
                  <c:v>15.88351565907908</c:v>
                </c:pt>
                <c:pt idx="36">
                  <c:v>15.52768905037938</c:v>
                </c:pt>
                <c:pt idx="37">
                  <c:v>16.33424542847692</c:v>
                </c:pt>
                <c:pt idx="38">
                  <c:v>16.57983596605041</c:v>
                </c:pt>
                <c:pt idx="39">
                  <c:v>16.28496510371011</c:v>
                </c:pt>
                <c:pt idx="40">
                  <c:v>17.147214810268</c:v>
                </c:pt>
                <c:pt idx="41">
                  <c:v>15.75202479634177</c:v>
                </c:pt>
                <c:pt idx="42">
                  <c:v>16.91047785127579</c:v>
                </c:pt>
                <c:pt idx="43">
                  <c:v>17.32016560801411</c:v>
                </c:pt>
                <c:pt idx="44">
                  <c:v>17.58162499597622</c:v>
                </c:pt>
                <c:pt idx="45">
                  <c:v>17.23818516779594</c:v>
                </c:pt>
                <c:pt idx="46">
                  <c:v>16.13622443553905</c:v>
                </c:pt>
                <c:pt idx="47">
                  <c:v>18.78177499325255</c:v>
                </c:pt>
                <c:pt idx="48">
                  <c:v>18.86639924183245</c:v>
                </c:pt>
                <c:pt idx="49">
                  <c:v>17.61327212760084</c:v>
                </c:pt>
                <c:pt idx="50">
                  <c:v>18.21314719174634</c:v>
                </c:pt>
                <c:pt idx="51">
                  <c:v>18.53528879587927</c:v>
                </c:pt>
                <c:pt idx="52">
                  <c:v>19.91796420392633</c:v>
                </c:pt>
                <c:pt idx="53">
                  <c:v>20.19356804371418</c:v>
                </c:pt>
                <c:pt idx="54">
                  <c:v>20.25363691903809</c:v>
                </c:pt>
                <c:pt idx="55">
                  <c:v>19.87747091507714</c:v>
                </c:pt>
                <c:pt idx="56">
                  <c:v>20.32212381454283</c:v>
                </c:pt>
                <c:pt idx="57">
                  <c:v>19.16474187364914</c:v>
                </c:pt>
                <c:pt idx="58">
                  <c:v>19.29622278427803</c:v>
                </c:pt>
                <c:pt idx="59">
                  <c:v>21.44379939989673</c:v>
                </c:pt>
                <c:pt idx="60">
                  <c:v>21.34479779132425</c:v>
                </c:pt>
                <c:pt idx="61">
                  <c:v>21.0460651585499</c:v>
                </c:pt>
                <c:pt idx="62">
                  <c:v>20.80779071223772</c:v>
                </c:pt>
                <c:pt idx="63">
                  <c:v>20.23016655674164</c:v>
                </c:pt>
                <c:pt idx="64">
                  <c:v>20.96200145313466</c:v>
                </c:pt>
                <c:pt idx="65">
                  <c:v>20.24847044324447</c:v>
                </c:pt>
                <c:pt idx="66">
                  <c:v>20.53502864296721</c:v>
                </c:pt>
                <c:pt idx="67">
                  <c:v>19.98607698462597</c:v>
                </c:pt>
                <c:pt idx="68">
                  <c:v>17.49727346428821</c:v>
                </c:pt>
                <c:pt idx="69">
                  <c:v>19.2928768549417</c:v>
                </c:pt>
                <c:pt idx="70">
                  <c:v>17.69688538065387</c:v>
                </c:pt>
                <c:pt idx="71">
                  <c:v>18.49229650184726</c:v>
                </c:pt>
                <c:pt idx="72">
                  <c:v>18.85074160177128</c:v>
                </c:pt>
                <c:pt idx="73">
                  <c:v>18.00151294050504</c:v>
                </c:pt>
                <c:pt idx="74">
                  <c:v>18.41593985642911</c:v>
                </c:pt>
                <c:pt idx="75">
                  <c:v>18.26922825163094</c:v>
                </c:pt>
                <c:pt idx="76">
                  <c:v>18.40534050930095</c:v>
                </c:pt>
                <c:pt idx="77">
                  <c:v>18.0079496549853</c:v>
                </c:pt>
                <c:pt idx="78">
                  <c:v>17.76243186846414</c:v>
                </c:pt>
                <c:pt idx="79">
                  <c:v>17.96915811706426</c:v>
                </c:pt>
                <c:pt idx="80">
                  <c:v>17.59527111537962</c:v>
                </c:pt>
                <c:pt idx="81">
                  <c:v>17.04019032387321</c:v>
                </c:pt>
                <c:pt idx="82">
                  <c:v>16.72784732569805</c:v>
                </c:pt>
                <c:pt idx="83">
                  <c:v>16.32928523557462</c:v>
                </c:pt>
                <c:pt idx="84">
                  <c:v>16.10604521224038</c:v>
                </c:pt>
                <c:pt idx="85">
                  <c:v>15.53159277426627</c:v>
                </c:pt>
                <c:pt idx="86">
                  <c:v>15.57004879499711</c:v>
                </c:pt>
                <c:pt idx="87">
                  <c:v>15.02628385775924</c:v>
                </c:pt>
                <c:pt idx="88">
                  <c:v>14.6511548133979</c:v>
                </c:pt>
                <c:pt idx="89">
                  <c:v>14.77422286542137</c:v>
                </c:pt>
                <c:pt idx="90">
                  <c:v>14.25774283764802</c:v>
                </c:pt>
                <c:pt idx="91">
                  <c:v>14.58228805758607</c:v>
                </c:pt>
                <c:pt idx="92">
                  <c:v>14.8641848116246</c:v>
                </c:pt>
                <c:pt idx="93">
                  <c:v>13.97695823293242</c:v>
                </c:pt>
                <c:pt idx="94">
                  <c:v>13.98385000656742</c:v>
                </c:pt>
                <c:pt idx="95">
                  <c:v>13.63073658210918</c:v>
                </c:pt>
                <c:pt idx="96">
                  <c:v>13.48816912702714</c:v>
                </c:pt>
                <c:pt idx="97">
                  <c:v>12.33704475301058</c:v>
                </c:pt>
                <c:pt idx="98">
                  <c:v>11.64815871050451</c:v>
                </c:pt>
                <c:pt idx="99">
                  <c:v>11.66169245658716</c:v>
                </c:pt>
                <c:pt idx="100">
                  <c:v>11.43203097576399</c:v>
                </c:pt>
                <c:pt idx="101">
                  <c:v>11.19587566936768</c:v>
                </c:pt>
                <c:pt idx="102">
                  <c:v>12.36324772663082</c:v>
                </c:pt>
                <c:pt idx="103">
                  <c:v>12.41667892561042</c:v>
                </c:pt>
                <c:pt idx="104">
                  <c:v>12.79160006518206</c:v>
                </c:pt>
                <c:pt idx="105">
                  <c:v>13.37287572860465</c:v>
                </c:pt>
                <c:pt idx="106">
                  <c:v>14.47187261798253</c:v>
                </c:pt>
                <c:pt idx="107">
                  <c:v>15.21356508608165</c:v>
                </c:pt>
                <c:pt idx="108">
                  <c:v>15.28143773550367</c:v>
                </c:pt>
                <c:pt idx="109">
                  <c:v>15.15699885463238</c:v>
                </c:pt>
                <c:pt idx="110">
                  <c:v>15.46457345665577</c:v>
                </c:pt>
                <c:pt idx="111">
                  <c:v>15.91300706411794</c:v>
                </c:pt>
                <c:pt idx="112">
                  <c:v>16.3260963864151</c:v>
                </c:pt>
                <c:pt idx="113">
                  <c:v>17.32495600307726</c:v>
                </c:pt>
                <c:pt idx="114">
                  <c:v>18.10358272496943</c:v>
                </c:pt>
                <c:pt idx="115">
                  <c:v>19.13494671847793</c:v>
                </c:pt>
                <c:pt idx="116">
                  <c:v>20.29518786758841</c:v>
                </c:pt>
                <c:pt idx="117">
                  <c:v>19.96875367581876</c:v>
                </c:pt>
                <c:pt idx="118">
                  <c:v>19.65637084284977</c:v>
                </c:pt>
                <c:pt idx="119">
                  <c:v>20.60580632528233</c:v>
                </c:pt>
                <c:pt idx="120">
                  <c:v>22.03174385653865</c:v>
                </c:pt>
                <c:pt idx="121">
                  <c:v>22.85690110765773</c:v>
                </c:pt>
                <c:pt idx="122">
                  <c:v>23.66184918394824</c:v>
                </c:pt>
                <c:pt idx="123">
                  <c:v>24.05500249365198</c:v>
                </c:pt>
                <c:pt idx="124">
                  <c:v>25.60698780356341</c:v>
                </c:pt>
                <c:pt idx="125">
                  <c:v>27.83958409256999</c:v>
                </c:pt>
                <c:pt idx="126">
                  <c:v>29.13283773171096</c:v>
                </c:pt>
                <c:pt idx="127">
                  <c:v>30.01094716996923</c:v>
                </c:pt>
                <c:pt idx="128">
                  <c:v>30.10301578799295</c:v>
                </c:pt>
                <c:pt idx="129">
                  <c:v>29.95569629931772</c:v>
                </c:pt>
                <c:pt idx="130">
                  <c:v>29.95419463514132</c:v>
                </c:pt>
                <c:pt idx="131">
                  <c:v>33.64378385186577</c:v>
                </c:pt>
                <c:pt idx="132">
                  <c:v>36.39977025791936</c:v>
                </c:pt>
                <c:pt idx="133">
                  <c:v>37.88033444625911</c:v>
                </c:pt>
                <c:pt idx="134">
                  <c:v>40.72489189882146</c:v>
                </c:pt>
                <c:pt idx="135">
                  <c:v>42.70845403263142</c:v>
                </c:pt>
                <c:pt idx="136">
                  <c:v>49.55118230953015</c:v>
                </c:pt>
                <c:pt idx="137">
                  <c:v>49.62796158570199</c:v>
                </c:pt>
                <c:pt idx="138">
                  <c:v>54.96279003852207</c:v>
                </c:pt>
                <c:pt idx="139">
                  <c:v>56.08178396182485</c:v>
                </c:pt>
                <c:pt idx="140">
                  <c:v>57.73933019404211</c:v>
                </c:pt>
                <c:pt idx="141">
                  <c:v>59.7465992208663</c:v>
                </c:pt>
                <c:pt idx="142">
                  <c:v>61.87455226217352</c:v>
                </c:pt>
                <c:pt idx="143">
                  <c:v>62.23317875470412</c:v>
                </c:pt>
                <c:pt idx="144">
                  <c:v>83.80170741613196</c:v>
                </c:pt>
                <c:pt idx="145">
                  <c:v>84.9224734044578</c:v>
                </c:pt>
                <c:pt idx="146" formatCode="0.00">
                  <c:v>87.01262921498752</c:v>
                </c:pt>
                <c:pt idx="147">
                  <c:v>88.48371970763624</c:v>
                </c:pt>
                <c:pt idx="148">
                  <c:v>89.58083490160405</c:v>
                </c:pt>
                <c:pt idx="149">
                  <c:v>90.10813090195394</c:v>
                </c:pt>
                <c:pt idx="150">
                  <c:v>90.8210200010098</c:v>
                </c:pt>
              </c:numCache>
            </c:numRef>
          </c:val>
        </c:ser>
        <c:axId val="261765672"/>
        <c:axId val="261769384"/>
      </c:areaChart>
      <c:catAx>
        <c:axId val="261765672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769384"/>
        <c:crosses val="autoZero"/>
        <c:auto val="1"/>
        <c:lblAlgn val="ctr"/>
        <c:lblOffset val="100"/>
        <c:tickLblSkip val="25"/>
        <c:tickMarkSkip val="25"/>
      </c:catAx>
      <c:valAx>
        <c:axId val="261769384"/>
        <c:scaling>
          <c:orientation val="minMax"/>
          <c:max val="6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7656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South Asia</a:t>
            </a:r>
          </a:p>
        </c:rich>
      </c:tx>
      <c:layout>
        <c:manualLayout>
          <c:xMode val="edge"/>
          <c:yMode val="edge"/>
          <c:x val="0.434873866869582"/>
          <c:y val="0.0124378109452736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0556722546304002"/>
          <c:y val="0.28109418593776"/>
          <c:w val="0.754201487257119"/>
          <c:h val="0.611939555227336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Asia'!$B$90:$EV$90</c:f>
              <c:numCache>
                <c:formatCode>0</c:formatCode>
                <c:ptCount val="151"/>
                <c:pt idx="0">
                  <c:v>69.98531297794132</c:v>
                </c:pt>
                <c:pt idx="1">
                  <c:v>70.1637631655109</c:v>
                </c:pt>
                <c:pt idx="2">
                  <c:v>70.57258926140555</c:v>
                </c:pt>
                <c:pt idx="3">
                  <c:v>70.983910689167</c:v>
                </c:pt>
                <c:pt idx="4">
                  <c:v>71.39774526369721</c:v>
                </c:pt>
                <c:pt idx="5">
                  <c:v>71.80584468108165</c:v>
                </c:pt>
                <c:pt idx="6">
                  <c:v>72.21632783215169</c:v>
                </c:pt>
                <c:pt idx="7">
                  <c:v>72.6292104313277</c:v>
                </c:pt>
                <c:pt idx="8">
                  <c:v>73.05930020189672</c:v>
                </c:pt>
                <c:pt idx="9">
                  <c:v>73.49226704915376</c:v>
                </c:pt>
                <c:pt idx="10">
                  <c:v>73.9281394257704</c:v>
                </c:pt>
                <c:pt idx="11">
                  <c:v>74.36694636065467</c:v>
                </c:pt>
                <c:pt idx="12">
                  <c:v>74.80566957633875</c:v>
                </c:pt>
                <c:pt idx="13">
                  <c:v>75.24723800854607</c:v>
                </c:pt>
                <c:pt idx="14">
                  <c:v>75.69167705491132</c:v>
                </c:pt>
                <c:pt idx="15">
                  <c:v>76.16795643838715</c:v>
                </c:pt>
                <c:pt idx="16">
                  <c:v>76.59403290994862</c:v>
                </c:pt>
                <c:pt idx="17">
                  <c:v>77.02264848600954</c:v>
                </c:pt>
                <c:pt idx="18">
                  <c:v>77.52588113600305</c:v>
                </c:pt>
                <c:pt idx="19">
                  <c:v>78.0393865698157</c:v>
                </c:pt>
                <c:pt idx="20">
                  <c:v>82.05645460510487</c:v>
                </c:pt>
                <c:pt idx="21">
                  <c:v>82.20700936233846</c:v>
                </c:pt>
                <c:pt idx="22">
                  <c:v>82.37039447696685</c:v>
                </c:pt>
                <c:pt idx="23">
                  <c:v>82.53425819298926</c:v>
                </c:pt>
                <c:pt idx="24">
                  <c:v>82.6987518320896</c:v>
                </c:pt>
                <c:pt idx="25">
                  <c:v>82.86388312443744</c:v>
                </c:pt>
                <c:pt idx="26">
                  <c:v>83.02951624133008</c:v>
                </c:pt>
                <c:pt idx="27">
                  <c:v>83.1954338433749</c:v>
                </c:pt>
                <c:pt idx="28">
                  <c:v>83.36201537961699</c:v>
                </c:pt>
                <c:pt idx="29">
                  <c:v>83.52949685299552</c:v>
                </c:pt>
                <c:pt idx="30">
                  <c:v>83.69729260189077</c:v>
                </c:pt>
                <c:pt idx="31">
                  <c:v>84.3824067710807</c:v>
                </c:pt>
                <c:pt idx="32">
                  <c:v>85.0916483647621</c:v>
                </c:pt>
                <c:pt idx="33">
                  <c:v>85.80903868661977</c:v>
                </c:pt>
                <c:pt idx="34">
                  <c:v>86.53355735184368</c:v>
                </c:pt>
                <c:pt idx="35">
                  <c:v>87.26033954684989</c:v>
                </c:pt>
                <c:pt idx="36">
                  <c:v>87.99243845668406</c:v>
                </c:pt>
                <c:pt idx="37">
                  <c:v>88.73202407736664</c:v>
                </c:pt>
                <c:pt idx="38">
                  <c:v>89.48311830573625</c:v>
                </c:pt>
                <c:pt idx="39">
                  <c:v>90.24403821299049</c:v>
                </c:pt>
                <c:pt idx="40">
                  <c:v>91.00504127149051</c:v>
                </c:pt>
                <c:pt idx="41">
                  <c:v>91.2176609543574</c:v>
                </c:pt>
                <c:pt idx="42">
                  <c:v>91.41274815553447</c:v>
                </c:pt>
                <c:pt idx="43">
                  <c:v>91.60413630945781</c:v>
                </c:pt>
                <c:pt idx="44">
                  <c:v>91.7985132275962</c:v>
                </c:pt>
                <c:pt idx="45">
                  <c:v>91.98702275794181</c:v>
                </c:pt>
                <c:pt idx="46">
                  <c:v>92.1856838302064</c:v>
                </c:pt>
                <c:pt idx="47">
                  <c:v>92.38224070103594</c:v>
                </c:pt>
                <c:pt idx="48">
                  <c:v>92.58272101113771</c:v>
                </c:pt>
                <c:pt idx="49">
                  <c:v>92.77924363454624</c:v>
                </c:pt>
                <c:pt idx="50">
                  <c:v>92.97051044711503</c:v>
                </c:pt>
                <c:pt idx="51">
                  <c:v>93.52045687906642</c:v>
                </c:pt>
                <c:pt idx="52">
                  <c:v>94.08600109650867</c:v>
                </c:pt>
                <c:pt idx="53">
                  <c:v>94.63826007233785</c:v>
                </c:pt>
                <c:pt idx="54">
                  <c:v>95.21723649979016</c:v>
                </c:pt>
                <c:pt idx="55">
                  <c:v>95.82309776673786</c:v>
                </c:pt>
                <c:pt idx="56">
                  <c:v>96.40106100068979</c:v>
                </c:pt>
                <c:pt idx="57">
                  <c:v>96.95445487205239</c:v>
                </c:pt>
                <c:pt idx="58">
                  <c:v>97.52399189999822</c:v>
                </c:pt>
                <c:pt idx="59">
                  <c:v>98.09782506616012</c:v>
                </c:pt>
                <c:pt idx="60">
                  <c:v>98.61855008571566</c:v>
                </c:pt>
                <c:pt idx="61">
                  <c:v>98.96205951568334</c:v>
                </c:pt>
                <c:pt idx="62">
                  <c:v>99.06105306578005</c:v>
                </c:pt>
                <c:pt idx="63">
                  <c:v>99.15994467330091</c:v>
                </c:pt>
                <c:pt idx="64">
                  <c:v>99.2824502237696</c:v>
                </c:pt>
                <c:pt idx="65">
                  <c:v>99.39023080924222</c:v>
                </c:pt>
                <c:pt idx="66">
                  <c:v>99.52773756108091</c:v>
                </c:pt>
                <c:pt idx="67">
                  <c:v>99.66664416376813</c:v>
                </c:pt>
                <c:pt idx="68">
                  <c:v>99.80584462957137</c:v>
                </c:pt>
                <c:pt idx="69">
                  <c:v>99.91590235147758</c:v>
                </c:pt>
                <c:pt idx="70">
                  <c:v>100.0564443352673</c:v>
                </c:pt>
                <c:pt idx="71">
                  <c:v>100.6081717540338</c:v>
                </c:pt>
                <c:pt idx="72">
                  <c:v>101.6001478734933</c:v>
                </c:pt>
                <c:pt idx="73">
                  <c:v>102.6208299542996</c:v>
                </c:pt>
                <c:pt idx="74">
                  <c:v>103.5996919901322</c:v>
                </c:pt>
                <c:pt idx="75">
                  <c:v>104.6185643839116</c:v>
                </c:pt>
                <c:pt idx="76">
                  <c:v>105.6622180795597</c:v>
                </c:pt>
                <c:pt idx="77">
                  <c:v>106.6789093300074</c:v>
                </c:pt>
                <c:pt idx="78">
                  <c:v>107.7600389251879</c:v>
                </c:pt>
                <c:pt idx="79">
                  <c:v>108.7967329552319</c:v>
                </c:pt>
                <c:pt idx="80">
                  <c:v>109.8408860466927</c:v>
                </c:pt>
                <c:pt idx="81">
                  <c:v>111.1718435110411</c:v>
                </c:pt>
                <c:pt idx="82">
                  <c:v>112.7123835364546</c:v>
                </c:pt>
                <c:pt idx="83">
                  <c:v>114.2780779104376</c:v>
                </c:pt>
                <c:pt idx="84">
                  <c:v>115.8432336364609</c:v>
                </c:pt>
                <c:pt idx="85">
                  <c:v>117.4252022955864</c:v>
                </c:pt>
                <c:pt idx="86">
                  <c:v>119.0392323102198</c:v>
                </c:pt>
                <c:pt idx="87">
                  <c:v>120.6768272686979</c:v>
                </c:pt>
                <c:pt idx="88">
                  <c:v>122.3110936821891</c:v>
                </c:pt>
                <c:pt idx="89">
                  <c:v>123.9650725014778</c:v>
                </c:pt>
                <c:pt idx="90">
                  <c:v>125.6359958784004</c:v>
                </c:pt>
                <c:pt idx="91">
                  <c:v>127.1504148650459</c:v>
                </c:pt>
                <c:pt idx="92">
                  <c:v>128.4431894906445</c:v>
                </c:pt>
                <c:pt idx="93">
                  <c:v>129.7612622962175</c:v>
                </c:pt>
                <c:pt idx="94">
                  <c:v>131.1187266305342</c:v>
                </c:pt>
                <c:pt idx="95">
                  <c:v>132.5226775802497</c:v>
                </c:pt>
                <c:pt idx="96">
                  <c:v>133.9196126314704</c:v>
                </c:pt>
                <c:pt idx="97">
                  <c:v>122.1224547240594</c:v>
                </c:pt>
                <c:pt idx="98">
                  <c:v>123.4893399185701</c:v>
                </c:pt>
                <c:pt idx="99">
                  <c:v>125.2176899070885</c:v>
                </c:pt>
                <c:pt idx="100">
                  <c:v>126.5995875361536</c:v>
                </c:pt>
                <c:pt idx="101">
                  <c:v>128.4045063531301</c:v>
                </c:pt>
                <c:pt idx="102">
                  <c:v>130.5120071888009</c:v>
                </c:pt>
                <c:pt idx="103">
                  <c:v>132.6161490635481</c:v>
                </c:pt>
                <c:pt idx="104">
                  <c:v>134.7179226300086</c:v>
                </c:pt>
                <c:pt idx="105">
                  <c:v>136.8075116756126</c:v>
                </c:pt>
                <c:pt idx="106">
                  <c:v>139.1844710210732</c:v>
                </c:pt>
                <c:pt idx="107">
                  <c:v>141.5574780411137</c:v>
                </c:pt>
                <c:pt idx="108">
                  <c:v>144.2254489025756</c:v>
                </c:pt>
                <c:pt idx="109">
                  <c:v>146.6016379580288</c:v>
                </c:pt>
                <c:pt idx="110">
                  <c:v>148.9851752596348</c:v>
                </c:pt>
                <c:pt idx="111">
                  <c:v>151.9610586279879</c:v>
                </c:pt>
                <c:pt idx="112">
                  <c:v>154.931085117285</c:v>
                </c:pt>
                <c:pt idx="113">
                  <c:v>157.9030397681624</c:v>
                </c:pt>
                <c:pt idx="114">
                  <c:v>160.81637713666</c:v>
                </c:pt>
                <c:pt idx="115">
                  <c:v>164.0046741559529</c:v>
                </c:pt>
                <c:pt idx="116">
                  <c:v>166.9033140637526</c:v>
                </c:pt>
                <c:pt idx="117">
                  <c:v>170.0863654201722</c:v>
                </c:pt>
                <c:pt idx="118">
                  <c:v>173.5514133764116</c:v>
                </c:pt>
                <c:pt idx="119">
                  <c:v>176.7129202719797</c:v>
                </c:pt>
                <c:pt idx="120">
                  <c:v>180.1622350965741</c:v>
                </c:pt>
                <c:pt idx="121">
                  <c:v>184.339646358946</c:v>
                </c:pt>
                <c:pt idx="122">
                  <c:v>188.5117929666739</c:v>
                </c:pt>
                <c:pt idx="123">
                  <c:v>192.6734170007485</c:v>
                </c:pt>
                <c:pt idx="124">
                  <c:v>196.836565620978</c:v>
                </c:pt>
                <c:pt idx="125">
                  <c:v>201.2677732004205</c:v>
                </c:pt>
                <c:pt idx="126">
                  <c:v>205.4463615317505</c:v>
                </c:pt>
                <c:pt idx="127">
                  <c:v>209.9409752295703</c:v>
                </c:pt>
                <c:pt idx="128">
                  <c:v>214.4767341567967</c:v>
                </c:pt>
                <c:pt idx="129">
                  <c:v>221.4614367139105</c:v>
                </c:pt>
                <c:pt idx="130">
                  <c:v>228.2188292036271</c:v>
                </c:pt>
                <c:pt idx="131">
                  <c:v>234.4374611773351</c:v>
                </c:pt>
                <c:pt idx="132">
                  <c:v>241.5236725547271</c:v>
                </c:pt>
                <c:pt idx="133">
                  <c:v>247.4960182123379</c:v>
                </c:pt>
                <c:pt idx="134">
                  <c:v>253.7566389664458</c:v>
                </c:pt>
                <c:pt idx="135">
                  <c:v>260.0652650340356</c:v>
                </c:pt>
                <c:pt idx="136">
                  <c:v>266.3716782066722</c:v>
                </c:pt>
                <c:pt idx="137">
                  <c:v>272.9791272861979</c:v>
                </c:pt>
                <c:pt idx="138">
                  <c:v>279.564318583101</c:v>
                </c:pt>
                <c:pt idx="139">
                  <c:v>286.1264179357995</c:v>
                </c:pt>
                <c:pt idx="140">
                  <c:v>292.5406512572576</c:v>
                </c:pt>
                <c:pt idx="141">
                  <c:v>297.603037691994</c:v>
                </c:pt>
                <c:pt idx="142">
                  <c:v>303.7126333572889</c:v>
                </c:pt>
                <c:pt idx="143">
                  <c:v>309.9090641469186</c:v>
                </c:pt>
                <c:pt idx="144">
                  <c:v>314.0180300313824</c:v>
                </c:pt>
                <c:pt idx="145">
                  <c:v>315.9444152999565</c:v>
                </c:pt>
                <c:pt idx="146" formatCode="0.00">
                  <c:v>319.5430217829169</c:v>
                </c:pt>
                <c:pt idx="147">
                  <c:v>323.5191912278779</c:v>
                </c:pt>
                <c:pt idx="148">
                  <c:v>330.2334481645249</c:v>
                </c:pt>
                <c:pt idx="149">
                  <c:v>337.2582908658364</c:v>
                </c:pt>
                <c:pt idx="150">
                  <c:v>344.4176515418422</c:v>
                </c:pt>
              </c:numCache>
            </c:numRef>
          </c:val>
        </c:ser>
        <c:ser>
          <c:idx val="4"/>
          <c:order val="1"/>
          <c:tx>
            <c:v>Domestic Crops</c:v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Asia'!$B$91:$EV$91</c:f>
              <c:numCache>
                <c:formatCode>0</c:formatCode>
                <c:ptCount val="151"/>
                <c:pt idx="0">
                  <c:v>18.96937529500853</c:v>
                </c:pt>
                <c:pt idx="1">
                  <c:v>19.08345049022537</c:v>
                </c:pt>
                <c:pt idx="2">
                  <c:v>19.19820549169898</c:v>
                </c:pt>
                <c:pt idx="3">
                  <c:v>19.31364434060246</c:v>
                </c:pt>
                <c:pt idx="4">
                  <c:v>19.4297711023819</c:v>
                </c:pt>
                <c:pt idx="5">
                  <c:v>19.54658986691287</c:v>
                </c:pt>
                <c:pt idx="6">
                  <c:v>19.66410474865836</c:v>
                </c:pt>
                <c:pt idx="7">
                  <c:v>19.78231988682799</c:v>
                </c:pt>
                <c:pt idx="8">
                  <c:v>19.90123944553887</c:v>
                </c:pt>
                <c:pt idx="9">
                  <c:v>20.02086761397772</c:v>
                </c:pt>
                <c:pt idx="10">
                  <c:v>20.14120860656464</c:v>
                </c:pt>
                <c:pt idx="11">
                  <c:v>20.26226666311825</c:v>
                </c:pt>
                <c:pt idx="12">
                  <c:v>20.38404604902258</c:v>
                </c:pt>
                <c:pt idx="13">
                  <c:v>20.50655105539527</c:v>
                </c:pt>
                <c:pt idx="14">
                  <c:v>20.62978599925765</c:v>
                </c:pt>
                <c:pt idx="15">
                  <c:v>20.73126658228086</c:v>
                </c:pt>
                <c:pt idx="16">
                  <c:v>20.86268416282912</c:v>
                </c:pt>
                <c:pt idx="17">
                  <c:v>20.99487803082314</c:v>
                </c:pt>
                <c:pt idx="18">
                  <c:v>21.12785276203717</c:v>
                </c:pt>
                <c:pt idx="19">
                  <c:v>21.26161295972822</c:v>
                </c:pt>
                <c:pt idx="20">
                  <c:v>22.50796194637789</c:v>
                </c:pt>
                <c:pt idx="21">
                  <c:v>22.54836060870048</c:v>
                </c:pt>
                <c:pt idx="22">
                  <c:v>22.57926224629785</c:v>
                </c:pt>
                <c:pt idx="23">
                  <c:v>22.61030166605867</c:v>
                </c:pt>
                <c:pt idx="24">
                  <c:v>22.64128876117844</c:v>
                </c:pt>
                <c:pt idx="25">
                  <c:v>22.67222322516506</c:v>
                </c:pt>
                <c:pt idx="26">
                  <c:v>22.70329455185252</c:v>
                </c:pt>
                <c:pt idx="27">
                  <c:v>22.7343126306153</c:v>
                </c:pt>
                <c:pt idx="28">
                  <c:v>22.76527715118364</c:v>
                </c:pt>
                <c:pt idx="29">
                  <c:v>22.79637760365978</c:v>
                </c:pt>
                <c:pt idx="30">
                  <c:v>22.82742387373509</c:v>
                </c:pt>
                <c:pt idx="31">
                  <c:v>23.02312353954894</c:v>
                </c:pt>
                <c:pt idx="32">
                  <c:v>23.21194792803698</c:v>
                </c:pt>
                <c:pt idx="33">
                  <c:v>23.4023711614853</c:v>
                </c:pt>
                <c:pt idx="34">
                  <c:v>23.59429605621564</c:v>
                </c:pt>
                <c:pt idx="35">
                  <c:v>23.78781520729453</c:v>
                </c:pt>
                <c:pt idx="36">
                  <c:v>23.98283138522214</c:v>
                </c:pt>
                <c:pt idx="37">
                  <c:v>24.17943713902679</c:v>
                </c:pt>
                <c:pt idx="38">
                  <c:v>24.37772499456541</c:v>
                </c:pt>
                <c:pt idx="39">
                  <c:v>24.5775027520304</c:v>
                </c:pt>
                <c:pt idx="40">
                  <c:v>24.77895779146328</c:v>
                </c:pt>
                <c:pt idx="41">
                  <c:v>24.80467378145368</c:v>
                </c:pt>
                <c:pt idx="42">
                  <c:v>24.84132575660286</c:v>
                </c:pt>
                <c:pt idx="43">
                  <c:v>24.87801860580123</c:v>
                </c:pt>
                <c:pt idx="44">
                  <c:v>24.91475202328007</c:v>
                </c:pt>
                <c:pt idx="45">
                  <c:v>24.95152570150789</c:v>
                </c:pt>
                <c:pt idx="46">
                  <c:v>24.9883448964317</c:v>
                </c:pt>
                <c:pt idx="47">
                  <c:v>25.02520384961753</c:v>
                </c:pt>
                <c:pt idx="48">
                  <c:v>25.06200734926868</c:v>
                </c:pt>
                <c:pt idx="49">
                  <c:v>25.0989448842061</c:v>
                </c:pt>
                <c:pt idx="50">
                  <c:v>25.13582633825668</c:v>
                </c:pt>
                <c:pt idx="51">
                  <c:v>25.28787207536347</c:v>
                </c:pt>
                <c:pt idx="52">
                  <c:v>25.44109751580278</c:v>
                </c:pt>
                <c:pt idx="53">
                  <c:v>25.5846610316187</c:v>
                </c:pt>
                <c:pt idx="54">
                  <c:v>25.73754110245798</c:v>
                </c:pt>
                <c:pt idx="55">
                  <c:v>25.89024595155045</c:v>
                </c:pt>
                <c:pt idx="56">
                  <c:v>26.04277386554731</c:v>
                </c:pt>
                <c:pt idx="57">
                  <c:v>26.1951231143577</c:v>
                </c:pt>
                <c:pt idx="58">
                  <c:v>26.34729195098363</c:v>
                </c:pt>
                <c:pt idx="59">
                  <c:v>26.49927861135326</c:v>
                </c:pt>
                <c:pt idx="60">
                  <c:v>26.63210115415243</c:v>
                </c:pt>
                <c:pt idx="61">
                  <c:v>26.70779746065452</c:v>
                </c:pt>
                <c:pt idx="62">
                  <c:v>26.72480533067026</c:v>
                </c:pt>
                <c:pt idx="63">
                  <c:v>26.74174645274308</c:v>
                </c:pt>
                <c:pt idx="64">
                  <c:v>26.75997011737044</c:v>
                </c:pt>
                <c:pt idx="65">
                  <c:v>26.76867455986103</c:v>
                </c:pt>
                <c:pt idx="66">
                  <c:v>26.78684022939531</c:v>
                </c:pt>
                <c:pt idx="67">
                  <c:v>26.80497734328355</c:v>
                </c:pt>
                <c:pt idx="68">
                  <c:v>26.82308620709894</c:v>
                </c:pt>
                <c:pt idx="69">
                  <c:v>26.83167705481253</c:v>
                </c:pt>
                <c:pt idx="70">
                  <c:v>26.84973036893005</c:v>
                </c:pt>
                <c:pt idx="71">
                  <c:v>27.00063026306531</c:v>
                </c:pt>
                <c:pt idx="72">
                  <c:v>27.27064857374163</c:v>
                </c:pt>
                <c:pt idx="73">
                  <c:v>27.54990066342474</c:v>
                </c:pt>
                <c:pt idx="74">
                  <c:v>27.81939064666306</c:v>
                </c:pt>
                <c:pt idx="75">
                  <c:v>28.09809566717953</c:v>
                </c:pt>
                <c:pt idx="76">
                  <c:v>28.38598081896662</c:v>
                </c:pt>
                <c:pt idx="77">
                  <c:v>28.66412657024587</c:v>
                </c:pt>
                <c:pt idx="78">
                  <c:v>28.95147810655291</c:v>
                </c:pt>
                <c:pt idx="79">
                  <c:v>29.24800041860008</c:v>
                </c:pt>
                <c:pt idx="80">
                  <c:v>29.53477387013386</c:v>
                </c:pt>
                <c:pt idx="81">
                  <c:v>29.94466591391751</c:v>
                </c:pt>
                <c:pt idx="82">
                  <c:v>30.24727218363618</c:v>
                </c:pt>
                <c:pt idx="83">
                  <c:v>30.55015970176083</c:v>
                </c:pt>
                <c:pt idx="84">
                  <c:v>30.84328125463162</c:v>
                </c:pt>
                <c:pt idx="85">
                  <c:v>31.1355469500757</c:v>
                </c:pt>
                <c:pt idx="86">
                  <c:v>31.42634250603187</c:v>
                </c:pt>
                <c:pt idx="87">
                  <c:v>31.71501730288124</c:v>
                </c:pt>
                <c:pt idx="88">
                  <c:v>31.99139215597475</c:v>
                </c:pt>
                <c:pt idx="89">
                  <c:v>32.26422728127923</c:v>
                </c:pt>
                <c:pt idx="90">
                  <c:v>32.53274964664587</c:v>
                </c:pt>
                <c:pt idx="91">
                  <c:v>32.73920002076204</c:v>
                </c:pt>
                <c:pt idx="92">
                  <c:v>33.06653855877304</c:v>
                </c:pt>
                <c:pt idx="93">
                  <c:v>33.39119236164007</c:v>
                </c:pt>
                <c:pt idx="94">
                  <c:v>33.72258568168184</c:v>
                </c:pt>
                <c:pt idx="95">
                  <c:v>34.06061921680838</c:v>
                </c:pt>
                <c:pt idx="96">
                  <c:v>34.39579749445331</c:v>
                </c:pt>
                <c:pt idx="97">
                  <c:v>39.34341496803</c:v>
                </c:pt>
                <c:pt idx="98">
                  <c:v>39.61932716254893</c:v>
                </c:pt>
                <c:pt idx="99">
                  <c:v>40.41086482711667</c:v>
                </c:pt>
                <c:pt idx="100">
                  <c:v>41.12072036950224</c:v>
                </c:pt>
                <c:pt idx="101">
                  <c:v>41.66556671242003</c:v>
                </c:pt>
                <c:pt idx="102">
                  <c:v>42.35658816138555</c:v>
                </c:pt>
                <c:pt idx="103">
                  <c:v>43.05286959867928</c:v>
                </c:pt>
                <c:pt idx="104">
                  <c:v>43.78599137068294</c:v>
                </c:pt>
                <c:pt idx="105">
                  <c:v>44.52816200620477</c:v>
                </c:pt>
                <c:pt idx="106">
                  <c:v>45.31201571425021</c:v>
                </c:pt>
                <c:pt idx="107">
                  <c:v>46.09329785758094</c:v>
                </c:pt>
                <c:pt idx="108">
                  <c:v>46.99877573809644</c:v>
                </c:pt>
                <c:pt idx="109">
                  <c:v>47.81741418000062</c:v>
                </c:pt>
                <c:pt idx="110">
                  <c:v>48.6432521080695</c:v>
                </c:pt>
                <c:pt idx="111">
                  <c:v>49.59402643259703</c:v>
                </c:pt>
                <c:pt idx="112">
                  <c:v>50.53002848659118</c:v>
                </c:pt>
                <c:pt idx="113">
                  <c:v>51.525771959812</c:v>
                </c:pt>
                <c:pt idx="114">
                  <c:v>52.48454379046967</c:v>
                </c:pt>
                <c:pt idx="115">
                  <c:v>53.46593746961315</c:v>
                </c:pt>
                <c:pt idx="116">
                  <c:v>54.40156703377485</c:v>
                </c:pt>
                <c:pt idx="117">
                  <c:v>55.43198625380932</c:v>
                </c:pt>
                <c:pt idx="118">
                  <c:v>56.55132502308152</c:v>
                </c:pt>
                <c:pt idx="119">
                  <c:v>57.5731622102007</c:v>
                </c:pt>
                <c:pt idx="120">
                  <c:v>58.81220685092337</c:v>
                </c:pt>
                <c:pt idx="121">
                  <c:v>60.15865465703761</c:v>
                </c:pt>
                <c:pt idx="122">
                  <c:v>61.41825679569945</c:v>
                </c:pt>
                <c:pt idx="123">
                  <c:v>62.69913722771674</c:v>
                </c:pt>
                <c:pt idx="124">
                  <c:v>64.07909261372816</c:v>
                </c:pt>
                <c:pt idx="125">
                  <c:v>65.37635096131173</c:v>
                </c:pt>
                <c:pt idx="126">
                  <c:v>66.529603824942</c:v>
                </c:pt>
                <c:pt idx="127">
                  <c:v>67.93818646263503</c:v>
                </c:pt>
                <c:pt idx="128">
                  <c:v>69.31857700820916</c:v>
                </c:pt>
                <c:pt idx="129">
                  <c:v>70.04030635292291</c:v>
                </c:pt>
                <c:pt idx="130">
                  <c:v>70.62876767304414</c:v>
                </c:pt>
                <c:pt idx="131">
                  <c:v>71.22614293945144</c:v>
                </c:pt>
                <c:pt idx="132">
                  <c:v>71.96284022108017</c:v>
                </c:pt>
                <c:pt idx="133">
                  <c:v>72.34309312596463</c:v>
                </c:pt>
                <c:pt idx="134">
                  <c:v>72.5435805629981</c:v>
                </c:pt>
                <c:pt idx="135">
                  <c:v>72.89173190600445</c:v>
                </c:pt>
                <c:pt idx="136">
                  <c:v>73.23176890067684</c:v>
                </c:pt>
                <c:pt idx="137">
                  <c:v>73.61007881512491</c:v>
                </c:pt>
                <c:pt idx="138">
                  <c:v>73.95140240212784</c:v>
                </c:pt>
                <c:pt idx="139">
                  <c:v>74.26143030271348</c:v>
                </c:pt>
                <c:pt idx="140">
                  <c:v>74.54799809627668</c:v>
                </c:pt>
                <c:pt idx="141">
                  <c:v>74.68407094725035</c:v>
                </c:pt>
                <c:pt idx="142">
                  <c:v>74.72573920600442</c:v>
                </c:pt>
                <c:pt idx="143">
                  <c:v>74.84407096331935</c:v>
                </c:pt>
                <c:pt idx="144">
                  <c:v>75.04736077854546</c:v>
                </c:pt>
                <c:pt idx="145">
                  <c:v>74.81520229302609</c:v>
                </c:pt>
                <c:pt idx="146" formatCode="0.00">
                  <c:v>74.89535272577601</c:v>
                </c:pt>
                <c:pt idx="147">
                  <c:v>75.02447016431482</c:v>
                </c:pt>
                <c:pt idx="148">
                  <c:v>75.20154371914165</c:v>
                </c:pt>
                <c:pt idx="149">
                  <c:v>75.43039645919418</c:v>
                </c:pt>
                <c:pt idx="150">
                  <c:v>75.65490178329027</c:v>
                </c:pt>
              </c:numCache>
            </c:numRef>
          </c:val>
        </c:ser>
        <c:ser>
          <c:idx val="1"/>
          <c:order val="2"/>
          <c:tx>
            <c:v>Domestic Dung</c:v>
          </c:tx>
          <c:spPr>
            <a:pattFill prst="smChe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Asia'!$B$92:$EV$92</c:f>
              <c:numCache>
                <c:formatCode>0</c:formatCode>
                <c:ptCount val="151"/>
                <c:pt idx="0">
                  <c:v>24.7482675801597</c:v>
                </c:pt>
                <c:pt idx="1">
                  <c:v>24.89621468413646</c:v>
                </c:pt>
                <c:pt idx="2">
                  <c:v>25.04504142492826</c:v>
                </c:pt>
                <c:pt idx="3">
                  <c:v>25.19475301551963</c:v>
                </c:pt>
                <c:pt idx="4">
                  <c:v>25.34535469971207</c:v>
                </c:pt>
                <c:pt idx="5">
                  <c:v>25.49685175230549</c:v>
                </c:pt>
                <c:pt idx="6">
                  <c:v>25.64924947928093</c:v>
                </c:pt>
                <c:pt idx="7">
                  <c:v>25.8025532179841</c:v>
                </c:pt>
                <c:pt idx="8">
                  <c:v>25.95676833731012</c:v>
                </c:pt>
                <c:pt idx="9">
                  <c:v>26.11190023788933</c:v>
                </c:pt>
                <c:pt idx="10">
                  <c:v>26.26795435227412</c:v>
                </c:pt>
                <c:pt idx="11">
                  <c:v>26.42493614512692</c:v>
                </c:pt>
                <c:pt idx="12">
                  <c:v>26.58285111340928</c:v>
                </c:pt>
                <c:pt idx="13">
                  <c:v>26.74170478657192</c:v>
                </c:pt>
                <c:pt idx="14">
                  <c:v>26.90150272674611</c:v>
                </c:pt>
                <c:pt idx="15">
                  <c:v>27.03743969084167</c:v>
                </c:pt>
                <c:pt idx="16">
                  <c:v>27.20654553937958</c:v>
                </c:pt>
                <c:pt idx="17">
                  <c:v>27.37664921365273</c:v>
                </c:pt>
                <c:pt idx="18">
                  <c:v>27.5477565776957</c:v>
                </c:pt>
                <c:pt idx="19">
                  <c:v>27.71987352997355</c:v>
                </c:pt>
                <c:pt idx="20">
                  <c:v>29.33109344157718</c:v>
                </c:pt>
                <c:pt idx="21">
                  <c:v>29.38233112108025</c:v>
                </c:pt>
                <c:pt idx="22">
                  <c:v>29.4230834984667</c:v>
                </c:pt>
                <c:pt idx="23">
                  <c:v>29.46401692683389</c:v>
                </c:pt>
                <c:pt idx="24">
                  <c:v>29.50488549754218</c:v>
                </c:pt>
                <c:pt idx="25">
                  <c:v>29.5456888035751</c:v>
                </c:pt>
                <c:pt idx="26">
                  <c:v>29.58667193951973</c:v>
                </c:pt>
                <c:pt idx="27">
                  <c:v>29.62758898881647</c:v>
                </c:pt>
                <c:pt idx="28">
                  <c:v>29.66843953646948</c:v>
                </c:pt>
                <c:pt idx="29">
                  <c:v>29.7094686690263</c:v>
                </c:pt>
                <c:pt idx="30">
                  <c:v>29.75043046182692</c:v>
                </c:pt>
                <c:pt idx="31">
                  <c:v>30.00442217505248</c:v>
                </c:pt>
                <c:pt idx="32">
                  <c:v>30.25109182551587</c:v>
                </c:pt>
                <c:pt idx="33">
                  <c:v>30.4998596664166</c:v>
                </c:pt>
                <c:pt idx="34">
                  <c:v>30.75060028587974</c:v>
                </c:pt>
                <c:pt idx="35">
                  <c:v>31.00343374615632</c:v>
                </c:pt>
                <c:pt idx="36">
                  <c:v>31.25823457479576</c:v>
                </c:pt>
                <c:pt idx="37">
                  <c:v>31.51512277278835</c:v>
                </c:pt>
                <c:pt idx="38">
                  <c:v>31.77421830997328</c:v>
                </c:pt>
                <c:pt idx="39">
                  <c:v>32.03527286832125</c:v>
                </c:pt>
                <c:pt idx="40">
                  <c:v>32.29852910643024</c:v>
                </c:pt>
                <c:pt idx="41">
                  <c:v>32.33494156278732</c:v>
                </c:pt>
                <c:pt idx="42">
                  <c:v>32.38341787192846</c:v>
                </c:pt>
                <c:pt idx="43">
                  <c:v>32.43195575436715</c:v>
                </c:pt>
                <c:pt idx="44">
                  <c:v>32.4805548718648</c:v>
                </c:pt>
                <c:pt idx="45">
                  <c:v>32.52921488429761</c:v>
                </c:pt>
                <c:pt idx="46">
                  <c:v>32.57793544964527</c:v>
                </c:pt>
                <c:pt idx="47">
                  <c:v>32.62671622397976</c:v>
                </c:pt>
                <c:pt idx="48">
                  <c:v>32.67543410933223</c:v>
                </c:pt>
                <c:pt idx="49">
                  <c:v>32.72433426216853</c:v>
                </c:pt>
                <c:pt idx="50">
                  <c:v>32.7731708285255</c:v>
                </c:pt>
                <c:pt idx="51">
                  <c:v>32.9692504941922</c:v>
                </c:pt>
                <c:pt idx="52">
                  <c:v>33.16837361143936</c:v>
                </c:pt>
                <c:pt idx="53">
                  <c:v>33.35500364070793</c:v>
                </c:pt>
                <c:pt idx="54">
                  <c:v>33.55368886251928</c:v>
                </c:pt>
                <c:pt idx="55">
                  <c:v>33.75215189997787</c:v>
                </c:pt>
                <c:pt idx="56">
                  <c:v>33.95039056726355</c:v>
                </c:pt>
                <c:pt idx="57">
                  <c:v>34.14840265725253</c:v>
                </c:pt>
                <c:pt idx="58">
                  <c:v>34.34618594131015</c:v>
                </c:pt>
                <c:pt idx="59">
                  <c:v>34.54373816908165</c:v>
                </c:pt>
                <c:pt idx="60">
                  <c:v>34.71650664393313</c:v>
                </c:pt>
                <c:pt idx="61">
                  <c:v>34.81538822273808</c:v>
                </c:pt>
                <c:pt idx="62">
                  <c:v>34.83691617571293</c:v>
                </c:pt>
                <c:pt idx="63">
                  <c:v>34.8583503744289</c:v>
                </c:pt>
                <c:pt idx="64">
                  <c:v>34.88036509641371</c:v>
                </c:pt>
                <c:pt idx="65">
                  <c:v>34.89002891722768</c:v>
                </c:pt>
                <c:pt idx="66">
                  <c:v>34.9118920336769</c:v>
                </c:pt>
                <c:pt idx="67">
                  <c:v>34.9336790078858</c:v>
                </c:pt>
                <c:pt idx="68">
                  <c:v>34.95538961604635</c:v>
                </c:pt>
                <c:pt idx="69">
                  <c:v>34.96474842412469</c:v>
                </c:pt>
                <c:pt idx="70">
                  <c:v>34.98630563661195</c:v>
                </c:pt>
                <c:pt idx="71">
                  <c:v>35.17963879397171</c:v>
                </c:pt>
                <c:pt idx="72">
                  <c:v>35.52945059240165</c:v>
                </c:pt>
                <c:pt idx="73">
                  <c:v>35.89117228425652</c:v>
                </c:pt>
                <c:pt idx="74">
                  <c:v>36.24024914505472</c:v>
                </c:pt>
                <c:pt idx="75">
                  <c:v>36.6012272486153</c:v>
                </c:pt>
                <c:pt idx="76">
                  <c:v>36.97410219342072</c:v>
                </c:pt>
                <c:pt idx="77">
                  <c:v>37.33431910201567</c:v>
                </c:pt>
                <c:pt idx="78">
                  <c:v>37.70642389344206</c:v>
                </c:pt>
                <c:pt idx="79">
                  <c:v>38.0904120095798</c:v>
                </c:pt>
                <c:pt idx="80">
                  <c:v>38.46172841452348</c:v>
                </c:pt>
                <c:pt idx="81">
                  <c:v>38.98825671737414</c:v>
                </c:pt>
                <c:pt idx="82">
                  <c:v>39.39706173519735</c:v>
                </c:pt>
                <c:pt idx="83">
                  <c:v>39.80712367308802</c:v>
                </c:pt>
                <c:pt idx="84">
                  <c:v>40.20550248604523</c:v>
                </c:pt>
                <c:pt idx="85">
                  <c:v>40.60376868084976</c:v>
                </c:pt>
                <c:pt idx="86">
                  <c:v>41.00117529715783</c:v>
                </c:pt>
                <c:pt idx="87">
                  <c:v>41.39693059531674</c:v>
                </c:pt>
                <c:pt idx="88">
                  <c:v>41.77792016941477</c:v>
                </c:pt>
                <c:pt idx="89">
                  <c:v>42.15552974966349</c:v>
                </c:pt>
                <c:pt idx="90">
                  <c:v>42.52881656289622</c:v>
                </c:pt>
                <c:pt idx="91">
                  <c:v>42.82313008983905</c:v>
                </c:pt>
                <c:pt idx="92">
                  <c:v>43.25084676486232</c:v>
                </c:pt>
                <c:pt idx="93">
                  <c:v>43.67512852983702</c:v>
                </c:pt>
                <c:pt idx="94">
                  <c:v>44.10816592276994</c:v>
                </c:pt>
                <c:pt idx="95">
                  <c:v>44.5498721964183</c:v>
                </c:pt>
                <c:pt idx="96">
                  <c:v>44.98788326744097</c:v>
                </c:pt>
                <c:pt idx="97">
                  <c:v>42.18441021759065</c:v>
                </c:pt>
                <c:pt idx="98">
                  <c:v>42.57950261788107</c:v>
                </c:pt>
                <c:pt idx="99">
                  <c:v>43.24100356518802</c:v>
                </c:pt>
                <c:pt idx="100">
                  <c:v>43.78246799614791</c:v>
                </c:pt>
                <c:pt idx="101">
                  <c:v>44.3999425743643</c:v>
                </c:pt>
                <c:pt idx="102">
                  <c:v>45.154468713642</c:v>
                </c:pt>
                <c:pt idx="103">
                  <c:v>45.9073020434548</c:v>
                </c:pt>
                <c:pt idx="104">
                  <c:v>46.66939310179794</c:v>
                </c:pt>
                <c:pt idx="105">
                  <c:v>47.43100368127883</c:v>
                </c:pt>
                <c:pt idx="106">
                  <c:v>48.2790566060072</c:v>
                </c:pt>
                <c:pt idx="107">
                  <c:v>49.12202368920136</c:v>
                </c:pt>
                <c:pt idx="108">
                  <c:v>50.09295894028955</c:v>
                </c:pt>
                <c:pt idx="109">
                  <c:v>50.94051813884814</c:v>
                </c:pt>
                <c:pt idx="110">
                  <c:v>51.78649680991523</c:v>
                </c:pt>
                <c:pt idx="111">
                  <c:v>52.81852366893963</c:v>
                </c:pt>
                <c:pt idx="112">
                  <c:v>53.8392914583635</c:v>
                </c:pt>
                <c:pt idx="113">
                  <c:v>54.8741073219524</c:v>
                </c:pt>
                <c:pt idx="114">
                  <c:v>55.89313209089995</c:v>
                </c:pt>
                <c:pt idx="115">
                  <c:v>57.00163077205944</c:v>
                </c:pt>
                <c:pt idx="116">
                  <c:v>57.99245584563431</c:v>
                </c:pt>
                <c:pt idx="117">
                  <c:v>59.09693728907342</c:v>
                </c:pt>
                <c:pt idx="118">
                  <c:v>60.31256966469844</c:v>
                </c:pt>
                <c:pt idx="119">
                  <c:v>61.39828847993657</c:v>
                </c:pt>
                <c:pt idx="120">
                  <c:v>62.63912166784462</c:v>
                </c:pt>
                <c:pt idx="121">
                  <c:v>64.07422183396818</c:v>
                </c:pt>
                <c:pt idx="122">
                  <c:v>65.4725183926181</c:v>
                </c:pt>
                <c:pt idx="123">
                  <c:v>66.86716780858465</c:v>
                </c:pt>
                <c:pt idx="124">
                  <c:v>68.28611335391623</c:v>
                </c:pt>
                <c:pt idx="125">
                  <c:v>69.75524444091143</c:v>
                </c:pt>
                <c:pt idx="126">
                  <c:v>71.09568316210989</c:v>
                </c:pt>
                <c:pt idx="127">
                  <c:v>72.60336573120273</c:v>
                </c:pt>
                <c:pt idx="128">
                  <c:v>74.10166175685555</c:v>
                </c:pt>
                <c:pt idx="129">
                  <c:v>74.65277953713606</c:v>
                </c:pt>
                <c:pt idx="130">
                  <c:v>75.0633703295609</c:v>
                </c:pt>
                <c:pt idx="131">
                  <c:v>75.32836381236839</c:v>
                </c:pt>
                <c:pt idx="132">
                  <c:v>75.81172832442051</c:v>
                </c:pt>
                <c:pt idx="133">
                  <c:v>75.85496443735374</c:v>
                </c:pt>
                <c:pt idx="134">
                  <c:v>76.17130864365222</c:v>
                </c:pt>
                <c:pt idx="135">
                  <c:v>76.21630687589303</c:v>
                </c:pt>
                <c:pt idx="136">
                  <c:v>76.24397264159017</c:v>
                </c:pt>
                <c:pt idx="137">
                  <c:v>76.33245431401659</c:v>
                </c:pt>
                <c:pt idx="138">
                  <c:v>76.37889213373353</c:v>
                </c:pt>
                <c:pt idx="139">
                  <c:v>76.38719468428006</c:v>
                </c:pt>
                <c:pt idx="140">
                  <c:v>76.48123115697923</c:v>
                </c:pt>
                <c:pt idx="141">
                  <c:v>76.4146248152071</c:v>
                </c:pt>
                <c:pt idx="142">
                  <c:v>75.84503315660992</c:v>
                </c:pt>
                <c:pt idx="143">
                  <c:v>75.43107527398689</c:v>
                </c:pt>
                <c:pt idx="144">
                  <c:v>75.42999217231676</c:v>
                </c:pt>
                <c:pt idx="145">
                  <c:v>74.86987469511022</c:v>
                </c:pt>
                <c:pt idx="146" formatCode="0.00">
                  <c:v>74.68448853606672</c:v>
                </c:pt>
                <c:pt idx="147">
                  <c:v>74.55306572179955</c:v>
                </c:pt>
                <c:pt idx="148">
                  <c:v>74.5437181258017</c:v>
                </c:pt>
                <c:pt idx="149">
                  <c:v>74.59267626857374</c:v>
                </c:pt>
                <c:pt idx="150">
                  <c:v>74.63624041319981</c:v>
                </c:pt>
              </c:numCache>
            </c:numRef>
          </c:val>
        </c:ser>
        <c:ser>
          <c:idx val="2"/>
          <c:order val="3"/>
          <c:tx>
            <c:strRef>
              <c:f>'L America'!$A$539</c:f>
              <c:strCache>
                <c:ptCount val="1"/>
                <c:pt idx="0">
                  <c:v>Domestic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Asia'!$B$93:$EV$93</c:f>
              <c:numCache>
                <c:formatCode>0</c:formatCode>
                <c:ptCount val="151"/>
                <c:pt idx="0">
                  <c:v>0.43888367773704</c:v>
                </c:pt>
                <c:pt idx="1">
                  <c:v>0.440902392292259</c:v>
                </c:pt>
                <c:pt idx="2">
                  <c:v>0.442930460192345</c:v>
                </c:pt>
                <c:pt idx="3">
                  <c:v>0.44496792598253</c:v>
                </c:pt>
                <c:pt idx="4">
                  <c:v>0.447014834441541</c:v>
                </c:pt>
                <c:pt idx="5">
                  <c:v>0.449071230583189</c:v>
                </c:pt>
                <c:pt idx="6">
                  <c:v>0.451137159657975</c:v>
                </c:pt>
                <c:pt idx="7">
                  <c:v>0.453212667154719</c:v>
                </c:pt>
                <c:pt idx="8">
                  <c:v>0.455297798802198</c:v>
                </c:pt>
                <c:pt idx="9">
                  <c:v>0.457392600570805</c:v>
                </c:pt>
                <c:pt idx="10">
                  <c:v>0.459497118674226</c:v>
                </c:pt>
                <c:pt idx="11">
                  <c:v>0.461611399571132</c:v>
                </c:pt>
                <c:pt idx="12">
                  <c:v>0.463735489966896</c:v>
                </c:pt>
                <c:pt idx="13">
                  <c:v>0.465869436815317</c:v>
                </c:pt>
                <c:pt idx="14">
                  <c:v>0.468013287320375</c:v>
                </c:pt>
                <c:pt idx="15">
                  <c:v>0.476812668555416</c:v>
                </c:pt>
                <c:pt idx="16">
                  <c:v>0.476993695304809</c:v>
                </c:pt>
                <c:pt idx="17">
                  <c:v>0.477174945630599</c:v>
                </c:pt>
                <c:pt idx="18">
                  <c:v>0.477356422422717</c:v>
                </c:pt>
                <c:pt idx="19">
                  <c:v>0.477538128622213</c:v>
                </c:pt>
                <c:pt idx="20">
                  <c:v>0.477720067222175</c:v>
                </c:pt>
                <c:pt idx="21">
                  <c:v>0.477902360764209</c:v>
                </c:pt>
                <c:pt idx="22">
                  <c:v>0.48089490088237</c:v>
                </c:pt>
                <c:pt idx="23">
                  <c:v>0.483906255124418</c:v>
                </c:pt>
                <c:pt idx="24">
                  <c:v>0.486936543111958</c:v>
                </c:pt>
                <c:pt idx="25">
                  <c:v>0.489985885250799</c:v>
                </c:pt>
                <c:pt idx="26">
                  <c:v>0.493054402736508</c:v>
                </c:pt>
                <c:pt idx="27">
                  <c:v>0.496142217560009</c:v>
                </c:pt>
                <c:pt idx="28">
                  <c:v>0.49924945251323</c:v>
                </c:pt>
                <c:pt idx="29">
                  <c:v>0.502376231194801</c:v>
                </c:pt>
                <c:pt idx="30">
                  <c:v>0.505522678015788</c:v>
                </c:pt>
                <c:pt idx="31">
                  <c:v>0.508688918205493</c:v>
                </c:pt>
                <c:pt idx="32">
                  <c:v>0.514434205122185</c:v>
                </c:pt>
                <c:pt idx="33">
                  <c:v>0.520245642005452</c:v>
                </c:pt>
                <c:pt idx="34">
                  <c:v>0.526124058776977</c:v>
                </c:pt>
                <c:pt idx="35">
                  <c:v>0.532070299409258</c:v>
                </c:pt>
                <c:pt idx="36">
                  <c:v>0.538085222341465</c:v>
                </c:pt>
                <c:pt idx="37">
                  <c:v>0.544169700914063</c:v>
                </c:pt>
                <c:pt idx="38">
                  <c:v>0.550324623823176</c:v>
                </c:pt>
                <c:pt idx="39">
                  <c:v>0.556550895595725</c:v>
                </c:pt>
                <c:pt idx="40">
                  <c:v>0.562849437086417</c:v>
                </c:pt>
                <c:pt idx="41">
                  <c:v>0.569220821505765</c:v>
                </c:pt>
                <c:pt idx="42">
                  <c:v>0.572328806374003</c:v>
                </c:pt>
                <c:pt idx="43">
                  <c:v>0.575454128720859</c:v>
                </c:pt>
                <c:pt idx="44">
                  <c:v>0.578596893760627</c:v>
                </c:pt>
                <c:pt idx="45">
                  <c:v>0.581757207539255</c:v>
                </c:pt>
                <c:pt idx="46">
                  <c:v>0.584935176944956</c:v>
                </c:pt>
                <c:pt idx="47">
                  <c:v>0.588130909719018</c:v>
                </c:pt>
                <c:pt idx="48">
                  <c:v>0.591344514466818</c:v>
                </c:pt>
                <c:pt idx="49">
                  <c:v>0.594576100669046</c:v>
                </c:pt>
                <c:pt idx="50">
                  <c:v>0.597825778693139</c:v>
                </c:pt>
                <c:pt idx="51">
                  <c:v>0.598992104963528</c:v>
                </c:pt>
                <c:pt idx="52">
                  <c:v>0.602600545108087</c:v>
                </c:pt>
                <c:pt idx="53">
                  <c:v>0.606231352538318</c:v>
                </c:pt>
                <c:pt idx="54">
                  <c:v>0.609884682716405</c:v>
                </c:pt>
                <c:pt idx="55">
                  <c:v>0.613560692621815</c:v>
                </c:pt>
                <c:pt idx="56">
                  <c:v>0.617259540776222</c:v>
                </c:pt>
                <c:pt idx="57">
                  <c:v>0.620981387269004</c:v>
                </c:pt>
                <c:pt idx="58">
                  <c:v>0.62472639378334</c:v>
                </c:pt>
                <c:pt idx="59">
                  <c:v>0.628494723622906</c:v>
                </c:pt>
                <c:pt idx="60">
                  <c:v>0.632286541739202</c:v>
                </c:pt>
                <c:pt idx="61">
                  <c:v>0.636102014759505</c:v>
                </c:pt>
                <c:pt idx="62">
                  <c:v>0.637673165776751</c:v>
                </c:pt>
                <c:pt idx="63">
                  <c:v>0.639248511821253</c:v>
                </c:pt>
                <c:pt idx="64">
                  <c:v>0.640828989164377</c:v>
                </c:pt>
                <c:pt idx="65">
                  <c:v>0.64241370937414</c:v>
                </c:pt>
                <c:pt idx="66">
                  <c:v>0.644002688882936</c:v>
                </c:pt>
                <c:pt idx="67">
                  <c:v>0.645595944256714</c:v>
                </c:pt>
                <c:pt idx="68">
                  <c:v>0.64719349219673</c:v>
                </c:pt>
                <c:pt idx="69">
                  <c:v>0.648795349541338</c:v>
                </c:pt>
                <c:pt idx="70">
                  <c:v>0.650401533267793</c:v>
                </c:pt>
                <c:pt idx="71">
                  <c:v>0.652012060494096</c:v>
                </c:pt>
                <c:pt idx="72">
                  <c:v>0.657371866648611</c:v>
                </c:pt>
                <c:pt idx="73">
                  <c:v>0.662775849884854</c:v>
                </c:pt>
                <c:pt idx="74">
                  <c:v>0.668224376119268</c:v>
                </c:pt>
                <c:pt idx="75">
                  <c:v>0.673717814326514</c:v>
                </c:pt>
                <c:pt idx="76">
                  <c:v>0.679256536565448</c:v>
                </c:pt>
                <c:pt idx="77">
                  <c:v>0.684840918005317</c:v>
                </c:pt>
                <c:pt idx="78">
                  <c:v>0.690471336952186</c:v>
                </c:pt>
                <c:pt idx="79">
                  <c:v>0.696148174875597</c:v>
                </c:pt>
                <c:pt idx="80">
                  <c:v>0.701871816435456</c:v>
                </c:pt>
                <c:pt idx="81">
                  <c:v>0.701483378906218</c:v>
                </c:pt>
                <c:pt idx="82">
                  <c:v>0.733773676134357</c:v>
                </c:pt>
                <c:pt idx="83">
                  <c:v>0.767552759278028</c:v>
                </c:pt>
                <c:pt idx="84">
                  <c:v>0.802889309698153</c:v>
                </c:pt>
                <c:pt idx="85">
                  <c:v>0.839855177825467</c:v>
                </c:pt>
                <c:pt idx="86">
                  <c:v>0.878525529396752</c:v>
                </c:pt>
                <c:pt idx="87">
                  <c:v>0.918978998439284</c:v>
                </c:pt>
                <c:pt idx="88">
                  <c:v>0.961297847314903</c:v>
                </c:pt>
                <c:pt idx="89">
                  <c:v>1.00556813414947</c:v>
                </c:pt>
                <c:pt idx="90">
                  <c:v>1.051879887988538</c:v>
                </c:pt>
                <c:pt idx="91">
                  <c:v>1.100327292035754</c:v>
                </c:pt>
                <c:pt idx="92">
                  <c:v>1.113174466964455</c:v>
                </c:pt>
                <c:pt idx="93">
                  <c:v>1.126171702585991</c:v>
                </c:pt>
                <c:pt idx="94">
                  <c:v>1.139320752388181</c:v>
                </c:pt>
                <c:pt idx="95">
                  <c:v>1.152701038134283</c:v>
                </c:pt>
                <c:pt idx="96">
                  <c:v>1.166241168060892</c:v>
                </c:pt>
                <c:pt idx="97">
                  <c:v>1.256775520237788</c:v>
                </c:pt>
                <c:pt idx="98">
                  <c:v>1.272758291047455</c:v>
                </c:pt>
                <c:pt idx="99">
                  <c:v>1.288920287383066</c:v>
                </c:pt>
                <c:pt idx="100">
                  <c:v>1.305274571071343</c:v>
                </c:pt>
                <c:pt idx="101">
                  <c:v>1.321438861724079</c:v>
                </c:pt>
                <c:pt idx="102">
                  <c:v>1.337824516897139</c:v>
                </c:pt>
                <c:pt idx="103">
                  <c:v>1.354435209093711</c:v>
                </c:pt>
                <c:pt idx="104">
                  <c:v>1.37127696125185</c:v>
                </c:pt>
                <c:pt idx="105">
                  <c:v>1.388349073383358</c:v>
                </c:pt>
                <c:pt idx="106">
                  <c:v>1.40909028730457</c:v>
                </c:pt>
                <c:pt idx="107">
                  <c:v>1.430174601899614</c:v>
                </c:pt>
                <c:pt idx="108">
                  <c:v>1.451608748724113</c:v>
                </c:pt>
                <c:pt idx="109">
                  <c:v>1.473398833326631</c:v>
                </c:pt>
                <c:pt idx="110">
                  <c:v>1.495550820052711</c:v>
                </c:pt>
                <c:pt idx="111">
                  <c:v>1.525375815441104</c:v>
                </c:pt>
                <c:pt idx="112">
                  <c:v>1.555826938889263</c:v>
                </c:pt>
                <c:pt idx="113">
                  <c:v>1.586897004158259</c:v>
                </c:pt>
                <c:pt idx="114">
                  <c:v>1.618593044469541</c:v>
                </c:pt>
                <c:pt idx="115">
                  <c:v>1.650930494352424</c:v>
                </c:pt>
                <c:pt idx="116">
                  <c:v>1.685342963818741</c:v>
                </c:pt>
                <c:pt idx="117">
                  <c:v>1.720477964522333</c:v>
                </c:pt>
                <c:pt idx="118">
                  <c:v>1.75634907861859</c:v>
                </c:pt>
                <c:pt idx="119">
                  <c:v>1.792973172993336</c:v>
                </c:pt>
                <c:pt idx="120">
                  <c:v>1.830366578943443</c:v>
                </c:pt>
                <c:pt idx="121">
                  <c:v>1.881905068519326</c:v>
                </c:pt>
                <c:pt idx="122">
                  <c:v>1.934897166143341</c:v>
                </c:pt>
                <c:pt idx="123">
                  <c:v>1.989208774530831</c:v>
                </c:pt>
                <c:pt idx="124">
                  <c:v>2.044947840806304</c:v>
                </c:pt>
                <c:pt idx="125">
                  <c:v>2.102181580937504</c:v>
                </c:pt>
                <c:pt idx="126">
                  <c:v>2.158824212945493</c:v>
                </c:pt>
                <c:pt idx="127">
                  <c:v>2.216824027196595</c:v>
                </c:pt>
                <c:pt idx="128">
                  <c:v>2.276704470860654</c:v>
                </c:pt>
                <c:pt idx="129">
                  <c:v>2.338934571091425</c:v>
                </c:pt>
                <c:pt idx="130">
                  <c:v>2.403722668938987</c:v>
                </c:pt>
                <c:pt idx="131">
                  <c:v>2.458618431887918</c:v>
                </c:pt>
                <c:pt idx="132">
                  <c:v>2.51418367516298</c:v>
                </c:pt>
                <c:pt idx="133">
                  <c:v>2.561028180951438</c:v>
                </c:pt>
                <c:pt idx="134">
                  <c:v>2.60871134951715</c:v>
                </c:pt>
                <c:pt idx="135">
                  <c:v>2.65753461615534</c:v>
                </c:pt>
                <c:pt idx="136">
                  <c:v>2.704262369457096</c:v>
                </c:pt>
                <c:pt idx="137">
                  <c:v>2.75172420236178</c:v>
                </c:pt>
                <c:pt idx="138">
                  <c:v>2.799917525271027</c:v>
                </c:pt>
                <c:pt idx="139">
                  <c:v>2.848891214383781</c:v>
                </c:pt>
                <c:pt idx="140">
                  <c:v>2.898693318574833</c:v>
                </c:pt>
                <c:pt idx="141">
                  <c:v>2.915547759809402</c:v>
                </c:pt>
                <c:pt idx="142">
                  <c:v>2.967667646767224</c:v>
                </c:pt>
                <c:pt idx="143">
                  <c:v>2.999418960806515</c:v>
                </c:pt>
                <c:pt idx="144">
                  <c:v>2.908737412336673</c:v>
                </c:pt>
                <c:pt idx="145">
                  <c:v>2.790653516332134</c:v>
                </c:pt>
                <c:pt idx="146" formatCode="0.00">
                  <c:v>2.693244164247266</c:v>
                </c:pt>
                <c:pt idx="147">
                  <c:v>2.602582243911196</c:v>
                </c:pt>
                <c:pt idx="148">
                  <c:v>2.661053797643062</c:v>
                </c:pt>
                <c:pt idx="149">
                  <c:v>2.721480697493706</c:v>
                </c:pt>
                <c:pt idx="150">
                  <c:v>2.785950187541087</c:v>
                </c:pt>
              </c:numCache>
            </c:numRef>
          </c:val>
        </c:ser>
        <c:ser>
          <c:idx val="3"/>
          <c:order val="4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 Asia'!$B$94:$EV$94</c:f>
              <c:numCache>
                <c:formatCode>0</c:formatCode>
                <c:ptCount val="151"/>
                <c:pt idx="0">
                  <c:v>12.75855707604058</c:v>
                </c:pt>
                <c:pt idx="1">
                  <c:v>12.81615066675568</c:v>
                </c:pt>
                <c:pt idx="2">
                  <c:v>12.87414799475625</c:v>
                </c:pt>
                <c:pt idx="3">
                  <c:v>12.93255561821463</c:v>
                </c:pt>
                <c:pt idx="4">
                  <c:v>12.99138027454526</c:v>
                </c:pt>
                <c:pt idx="5">
                  <c:v>13.05062888602145</c:v>
                </c:pt>
                <c:pt idx="6">
                  <c:v>13.11030856557334</c:v>
                </c:pt>
                <c:pt idx="7">
                  <c:v>13.17042662277285</c:v>
                </c:pt>
                <c:pt idx="8">
                  <c:v>13.23099057001177</c:v>
                </c:pt>
                <c:pt idx="9">
                  <c:v>13.29200812887918</c:v>
                </c:pt>
                <c:pt idx="10">
                  <c:v>13.35348723674472</c:v>
                </c:pt>
                <c:pt idx="11">
                  <c:v>13.4154360535545</c:v>
                </c:pt>
                <c:pt idx="12">
                  <c:v>13.47786296884629</c:v>
                </c:pt>
                <c:pt idx="13">
                  <c:v>13.54077660899135</c:v>
                </c:pt>
                <c:pt idx="14">
                  <c:v>13.60418584467024</c:v>
                </c:pt>
                <c:pt idx="15">
                  <c:v>13.66809979858999</c:v>
                </c:pt>
                <c:pt idx="16">
                  <c:v>13.73252785345083</c:v>
                </c:pt>
                <c:pt idx="17">
                  <c:v>13.79747966017022</c:v>
                </c:pt>
                <c:pt idx="18">
                  <c:v>13.86296514637281</c:v>
                </c:pt>
                <c:pt idx="19">
                  <c:v>13.92899452515478</c:v>
                </c:pt>
                <c:pt idx="20">
                  <c:v>13.99557830413174</c:v>
                </c:pt>
                <c:pt idx="21">
                  <c:v>14.07974800021717</c:v>
                </c:pt>
                <c:pt idx="22">
                  <c:v>14.15703724096011</c:v>
                </c:pt>
                <c:pt idx="23">
                  <c:v>14.25065255058918</c:v>
                </c:pt>
                <c:pt idx="24">
                  <c:v>14.33897813946321</c:v>
                </c:pt>
                <c:pt idx="25">
                  <c:v>14.43489572401999</c:v>
                </c:pt>
                <c:pt idx="26">
                  <c:v>14.53221631907564</c:v>
                </c:pt>
                <c:pt idx="27">
                  <c:v>14.62888098213298</c:v>
                </c:pt>
                <c:pt idx="28">
                  <c:v>14.69756510799805</c:v>
                </c:pt>
                <c:pt idx="29">
                  <c:v>14.8128573739202</c:v>
                </c:pt>
                <c:pt idx="30">
                  <c:v>14.93249252132455</c:v>
                </c:pt>
                <c:pt idx="31">
                  <c:v>15.05137514020715</c:v>
                </c:pt>
                <c:pt idx="32">
                  <c:v>15.16914721729047</c:v>
                </c:pt>
                <c:pt idx="33">
                  <c:v>15.2725750072057</c:v>
                </c:pt>
                <c:pt idx="34">
                  <c:v>15.36069329467511</c:v>
                </c:pt>
                <c:pt idx="35">
                  <c:v>15.88351565907908</c:v>
                </c:pt>
                <c:pt idx="36">
                  <c:v>15.52768905037938</c:v>
                </c:pt>
                <c:pt idx="37">
                  <c:v>16.33424542847692</c:v>
                </c:pt>
                <c:pt idx="38">
                  <c:v>16.57983596605041</c:v>
                </c:pt>
                <c:pt idx="39">
                  <c:v>16.28496510371011</c:v>
                </c:pt>
                <c:pt idx="40">
                  <c:v>17.147214810268</c:v>
                </c:pt>
                <c:pt idx="41">
                  <c:v>15.75202479634177</c:v>
                </c:pt>
                <c:pt idx="42">
                  <c:v>16.91047785127579</c:v>
                </c:pt>
                <c:pt idx="43">
                  <c:v>17.32016560801411</c:v>
                </c:pt>
                <c:pt idx="44">
                  <c:v>17.58162499597622</c:v>
                </c:pt>
                <c:pt idx="45">
                  <c:v>17.23818516779594</c:v>
                </c:pt>
                <c:pt idx="46">
                  <c:v>16.13622443553905</c:v>
                </c:pt>
                <c:pt idx="47">
                  <c:v>18.78177499325255</c:v>
                </c:pt>
                <c:pt idx="48">
                  <c:v>18.86639924183245</c:v>
                </c:pt>
                <c:pt idx="49">
                  <c:v>17.61327212760084</c:v>
                </c:pt>
                <c:pt idx="50">
                  <c:v>18.21314719174634</c:v>
                </c:pt>
                <c:pt idx="51">
                  <c:v>18.53528879587927</c:v>
                </c:pt>
                <c:pt idx="52">
                  <c:v>19.91796420392633</c:v>
                </c:pt>
                <c:pt idx="53">
                  <c:v>20.19356804371418</c:v>
                </c:pt>
                <c:pt idx="54">
                  <c:v>20.25363691903809</c:v>
                </c:pt>
                <c:pt idx="55">
                  <c:v>19.87747091507714</c:v>
                </c:pt>
                <c:pt idx="56">
                  <c:v>20.32212381454283</c:v>
                </c:pt>
                <c:pt idx="57">
                  <c:v>19.16474187364914</c:v>
                </c:pt>
                <c:pt idx="58">
                  <c:v>19.29622278427803</c:v>
                </c:pt>
                <c:pt idx="59">
                  <c:v>21.44379939989673</c:v>
                </c:pt>
                <c:pt idx="60">
                  <c:v>21.34479779132425</c:v>
                </c:pt>
                <c:pt idx="61">
                  <c:v>21.0460651585499</c:v>
                </c:pt>
                <c:pt idx="62">
                  <c:v>20.80779071223772</c:v>
                </c:pt>
                <c:pt idx="63">
                  <c:v>20.23016655674164</c:v>
                </c:pt>
                <c:pt idx="64">
                  <c:v>20.96200145313466</c:v>
                </c:pt>
                <c:pt idx="65">
                  <c:v>20.24847044324447</c:v>
                </c:pt>
                <c:pt idx="66">
                  <c:v>20.53502864296721</c:v>
                </c:pt>
                <c:pt idx="67">
                  <c:v>19.98607698462597</c:v>
                </c:pt>
                <c:pt idx="68">
                  <c:v>17.49727346428821</c:v>
                </c:pt>
                <c:pt idx="69">
                  <c:v>19.2928768549417</c:v>
                </c:pt>
                <c:pt idx="70">
                  <c:v>17.69688538065387</c:v>
                </c:pt>
                <c:pt idx="71">
                  <c:v>18.49229650184726</c:v>
                </c:pt>
                <c:pt idx="72">
                  <c:v>18.85074160177128</c:v>
                </c:pt>
                <c:pt idx="73">
                  <c:v>18.00151294050504</c:v>
                </c:pt>
                <c:pt idx="74">
                  <c:v>18.41593985642911</c:v>
                </c:pt>
                <c:pt idx="75">
                  <c:v>18.26922825163094</c:v>
                </c:pt>
                <c:pt idx="76">
                  <c:v>18.40534050930095</c:v>
                </c:pt>
                <c:pt idx="77">
                  <c:v>18.0079496549853</c:v>
                </c:pt>
                <c:pt idx="78">
                  <c:v>17.76243186846414</c:v>
                </c:pt>
                <c:pt idx="79">
                  <c:v>17.96915811706426</c:v>
                </c:pt>
                <c:pt idx="80">
                  <c:v>17.59527111537962</c:v>
                </c:pt>
                <c:pt idx="81">
                  <c:v>17.04019032387321</c:v>
                </c:pt>
                <c:pt idx="82">
                  <c:v>16.72784732569805</c:v>
                </c:pt>
                <c:pt idx="83">
                  <c:v>16.32928523557462</c:v>
                </c:pt>
                <c:pt idx="84">
                  <c:v>16.10604521224038</c:v>
                </c:pt>
                <c:pt idx="85">
                  <c:v>15.53159277426627</c:v>
                </c:pt>
                <c:pt idx="86">
                  <c:v>15.57004879499711</c:v>
                </c:pt>
                <c:pt idx="87">
                  <c:v>15.02628385775924</c:v>
                </c:pt>
                <c:pt idx="88">
                  <c:v>14.6511548133979</c:v>
                </c:pt>
                <c:pt idx="89">
                  <c:v>14.77422286542137</c:v>
                </c:pt>
                <c:pt idx="90">
                  <c:v>14.25774283764802</c:v>
                </c:pt>
                <c:pt idx="91">
                  <c:v>14.58228805758607</c:v>
                </c:pt>
                <c:pt idx="92">
                  <c:v>14.8641848116246</c:v>
                </c:pt>
                <c:pt idx="93">
                  <c:v>13.97695823293242</c:v>
                </c:pt>
                <c:pt idx="94">
                  <c:v>13.98385000656742</c:v>
                </c:pt>
                <c:pt idx="95">
                  <c:v>13.63073658210918</c:v>
                </c:pt>
                <c:pt idx="96">
                  <c:v>13.48816912702714</c:v>
                </c:pt>
                <c:pt idx="97">
                  <c:v>12.33704475301058</c:v>
                </c:pt>
                <c:pt idx="98">
                  <c:v>11.64815871050451</c:v>
                </c:pt>
                <c:pt idx="99">
                  <c:v>11.66169245658716</c:v>
                </c:pt>
                <c:pt idx="100">
                  <c:v>11.43203097576399</c:v>
                </c:pt>
                <c:pt idx="101">
                  <c:v>11.19587566936768</c:v>
                </c:pt>
                <c:pt idx="102">
                  <c:v>12.36324772663082</c:v>
                </c:pt>
                <c:pt idx="103">
                  <c:v>12.41667892561042</c:v>
                </c:pt>
                <c:pt idx="104">
                  <c:v>12.79160006518206</c:v>
                </c:pt>
                <c:pt idx="105">
                  <c:v>13.37287572860465</c:v>
                </c:pt>
                <c:pt idx="106">
                  <c:v>14.47187261798253</c:v>
                </c:pt>
                <c:pt idx="107">
                  <c:v>15.21356508608165</c:v>
                </c:pt>
                <c:pt idx="108">
                  <c:v>15.28143773550367</c:v>
                </c:pt>
                <c:pt idx="109">
                  <c:v>15.15699885463238</c:v>
                </c:pt>
                <c:pt idx="110">
                  <c:v>15.46457345665577</c:v>
                </c:pt>
                <c:pt idx="111">
                  <c:v>15.91300706411794</c:v>
                </c:pt>
                <c:pt idx="112">
                  <c:v>16.3260963864151</c:v>
                </c:pt>
                <c:pt idx="113">
                  <c:v>17.32495600307726</c:v>
                </c:pt>
                <c:pt idx="114">
                  <c:v>18.10358272496943</c:v>
                </c:pt>
                <c:pt idx="115">
                  <c:v>19.13494671847793</c:v>
                </c:pt>
                <c:pt idx="116">
                  <c:v>20.29518786758841</c:v>
                </c:pt>
                <c:pt idx="117">
                  <c:v>19.96875367581876</c:v>
                </c:pt>
                <c:pt idx="118">
                  <c:v>19.65637084284977</c:v>
                </c:pt>
                <c:pt idx="119">
                  <c:v>20.60580632528233</c:v>
                </c:pt>
                <c:pt idx="120">
                  <c:v>22.03174385653865</c:v>
                </c:pt>
                <c:pt idx="121">
                  <c:v>22.85690110765773</c:v>
                </c:pt>
                <c:pt idx="122">
                  <c:v>23.66184918394824</c:v>
                </c:pt>
                <c:pt idx="123">
                  <c:v>24.05500249365198</c:v>
                </c:pt>
                <c:pt idx="124">
                  <c:v>25.60698780356341</c:v>
                </c:pt>
                <c:pt idx="125">
                  <c:v>27.83958409256999</c:v>
                </c:pt>
                <c:pt idx="126">
                  <c:v>29.13283773171096</c:v>
                </c:pt>
                <c:pt idx="127">
                  <c:v>30.01094716996923</c:v>
                </c:pt>
                <c:pt idx="128">
                  <c:v>30.10301578799295</c:v>
                </c:pt>
                <c:pt idx="129">
                  <c:v>29.95569629931772</c:v>
                </c:pt>
                <c:pt idx="130">
                  <c:v>29.95419463514132</c:v>
                </c:pt>
                <c:pt idx="131">
                  <c:v>33.64378385186577</c:v>
                </c:pt>
                <c:pt idx="132">
                  <c:v>36.39977025791936</c:v>
                </c:pt>
                <c:pt idx="133">
                  <c:v>37.88033444625911</c:v>
                </c:pt>
                <c:pt idx="134">
                  <c:v>40.72489189882146</c:v>
                </c:pt>
                <c:pt idx="135">
                  <c:v>42.70845403263142</c:v>
                </c:pt>
                <c:pt idx="136">
                  <c:v>49.55118230953015</c:v>
                </c:pt>
                <c:pt idx="137">
                  <c:v>49.62796158570199</c:v>
                </c:pt>
                <c:pt idx="138">
                  <c:v>54.96279003852207</c:v>
                </c:pt>
                <c:pt idx="139">
                  <c:v>56.08178396182485</c:v>
                </c:pt>
                <c:pt idx="140">
                  <c:v>57.73933019404211</c:v>
                </c:pt>
                <c:pt idx="141">
                  <c:v>59.7465992208663</c:v>
                </c:pt>
                <c:pt idx="142">
                  <c:v>61.87455226217352</c:v>
                </c:pt>
                <c:pt idx="143">
                  <c:v>62.23317875470412</c:v>
                </c:pt>
                <c:pt idx="144">
                  <c:v>83.80170741613196</c:v>
                </c:pt>
                <c:pt idx="145">
                  <c:v>84.9224734044578</c:v>
                </c:pt>
                <c:pt idx="146" formatCode="0.00">
                  <c:v>87.01262921498752</c:v>
                </c:pt>
                <c:pt idx="147">
                  <c:v>88.48371970763624</c:v>
                </c:pt>
                <c:pt idx="148">
                  <c:v>89.58083490160405</c:v>
                </c:pt>
                <c:pt idx="149">
                  <c:v>90.10813090195394</c:v>
                </c:pt>
                <c:pt idx="150">
                  <c:v>90.8210200010098</c:v>
                </c:pt>
              </c:numCache>
            </c:numRef>
          </c:val>
        </c:ser>
        <c:axId val="261874616"/>
        <c:axId val="261878328"/>
      </c:areaChart>
      <c:catAx>
        <c:axId val="26187461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878328"/>
        <c:crosses val="autoZero"/>
        <c:auto val="1"/>
        <c:lblAlgn val="ctr"/>
        <c:lblOffset val="100"/>
        <c:tickLblSkip val="25"/>
        <c:tickMarkSkip val="25"/>
      </c:catAx>
      <c:valAx>
        <c:axId val="261878328"/>
        <c:scaling>
          <c:orientation val="minMax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1874616"/>
        <c:crosses val="autoZero"/>
        <c:crossBetween val="midCat"/>
        <c:majorUnit val="50.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0609243697479"/>
          <c:y val="0.176616719551847"/>
          <c:w val="0.57247882617614"/>
          <c:h val="0.044776119402985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East Asia</a:t>
            </a:r>
          </a:p>
        </c:rich>
      </c:tx>
      <c:layout>
        <c:manualLayout>
          <c:xMode val="edge"/>
          <c:yMode val="edge"/>
          <c:x val="0.40579748183651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0772946859903382"/>
          <c:y val="0.12"/>
          <c:w val="0.845410628019324"/>
          <c:h val="0.72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Asia'!$B$114:$EV$114</c:f>
              <c:numCache>
                <c:formatCode>0</c:formatCode>
                <c:ptCount val="151"/>
                <c:pt idx="0">
                  <c:v>134.9555750564054</c:v>
                </c:pt>
                <c:pt idx="1">
                  <c:v>134.008493385205</c:v>
                </c:pt>
                <c:pt idx="2">
                  <c:v>133.0719492671926</c:v>
                </c:pt>
                <c:pt idx="3">
                  <c:v>132.145468490472</c:v>
                </c:pt>
                <c:pt idx="4">
                  <c:v>131.2290077253621</c:v>
                </c:pt>
                <c:pt idx="5">
                  <c:v>130.3225264369684</c:v>
                </c:pt>
                <c:pt idx="6">
                  <c:v>129.425987079495</c:v>
                </c:pt>
                <c:pt idx="7">
                  <c:v>128.5393553153421</c:v>
                </c:pt>
                <c:pt idx="8">
                  <c:v>127.6626002622903</c:v>
                </c:pt>
                <c:pt idx="9">
                  <c:v>126.7956947725137</c:v>
                </c:pt>
                <c:pt idx="10">
                  <c:v>125.9386157476804</c:v>
                </c:pt>
                <c:pt idx="11">
                  <c:v>125.4816640248424</c:v>
                </c:pt>
                <c:pt idx="12">
                  <c:v>125.0272032936111</c:v>
                </c:pt>
                <c:pt idx="13">
                  <c:v>124.5768773407794</c:v>
                </c:pt>
                <c:pt idx="14">
                  <c:v>124.13070773952</c:v>
                </c:pt>
                <c:pt idx="15">
                  <c:v>123.688717249617</c:v>
                </c:pt>
                <c:pt idx="16">
                  <c:v>123.2509298521427</c:v>
                </c:pt>
                <c:pt idx="17">
                  <c:v>122.8166145996554</c:v>
                </c:pt>
                <c:pt idx="18">
                  <c:v>122.3845500545273</c:v>
                </c:pt>
                <c:pt idx="19">
                  <c:v>121.9545861599863</c:v>
                </c:pt>
                <c:pt idx="20">
                  <c:v>121.5265704760686</c:v>
                </c:pt>
                <c:pt idx="21">
                  <c:v>121.9068090426457</c:v>
                </c:pt>
                <c:pt idx="22">
                  <c:v>122.320070106761</c:v>
                </c:pt>
                <c:pt idx="23">
                  <c:v>122.6869840668847</c:v>
                </c:pt>
                <c:pt idx="24">
                  <c:v>123.0460458052511</c:v>
                </c:pt>
                <c:pt idx="25">
                  <c:v>123.4093686210745</c:v>
                </c:pt>
                <c:pt idx="26">
                  <c:v>123.7825671959725</c:v>
                </c:pt>
                <c:pt idx="27">
                  <c:v>124.1587872327912</c:v>
                </c:pt>
                <c:pt idx="28">
                  <c:v>124.5380778569942</c:v>
                </c:pt>
                <c:pt idx="29">
                  <c:v>124.9078019506646</c:v>
                </c:pt>
                <c:pt idx="30">
                  <c:v>125.1480111239096</c:v>
                </c:pt>
                <c:pt idx="31">
                  <c:v>125.4440775121527</c:v>
                </c:pt>
                <c:pt idx="32">
                  <c:v>125.7559457561829</c:v>
                </c:pt>
                <c:pt idx="33">
                  <c:v>126.0762501365546</c:v>
                </c:pt>
                <c:pt idx="34">
                  <c:v>126.3997569013094</c:v>
                </c:pt>
                <c:pt idx="35">
                  <c:v>126.7104323162384</c:v>
                </c:pt>
                <c:pt idx="36">
                  <c:v>127.007035249829</c:v>
                </c:pt>
                <c:pt idx="37">
                  <c:v>127.3099962118604</c:v>
                </c:pt>
                <c:pt idx="38">
                  <c:v>127.6343504076946</c:v>
                </c:pt>
                <c:pt idx="39">
                  <c:v>127.9661972831794</c:v>
                </c:pt>
                <c:pt idx="40">
                  <c:v>128.2899938600183</c:v>
                </c:pt>
                <c:pt idx="41">
                  <c:v>128.6001007863285</c:v>
                </c:pt>
                <c:pt idx="42">
                  <c:v>128.9035137410927</c:v>
                </c:pt>
                <c:pt idx="43">
                  <c:v>129.2272526154651</c:v>
                </c:pt>
                <c:pt idx="44">
                  <c:v>129.5730764541015</c:v>
                </c:pt>
                <c:pt idx="45">
                  <c:v>129.9469282398067</c:v>
                </c:pt>
                <c:pt idx="46">
                  <c:v>130.3210613516516</c:v>
                </c:pt>
                <c:pt idx="47">
                  <c:v>130.8078333625299</c:v>
                </c:pt>
                <c:pt idx="48">
                  <c:v>131.3156323340646</c:v>
                </c:pt>
                <c:pt idx="49">
                  <c:v>131.7640010859888</c:v>
                </c:pt>
                <c:pt idx="50">
                  <c:v>132.2101394280448</c:v>
                </c:pt>
                <c:pt idx="51">
                  <c:v>133.0421822246425</c:v>
                </c:pt>
                <c:pt idx="52">
                  <c:v>133.8823511849638</c:v>
                </c:pt>
                <c:pt idx="53">
                  <c:v>134.7255090122007</c:v>
                </c:pt>
                <c:pt idx="54">
                  <c:v>135.5642458460857</c:v>
                </c:pt>
                <c:pt idx="55">
                  <c:v>136.3945125175395</c:v>
                </c:pt>
                <c:pt idx="56">
                  <c:v>137.2215864464066</c:v>
                </c:pt>
                <c:pt idx="57">
                  <c:v>138.0640383689851</c:v>
                </c:pt>
                <c:pt idx="58">
                  <c:v>138.928796220372</c:v>
                </c:pt>
                <c:pt idx="59">
                  <c:v>139.7736687000047</c:v>
                </c:pt>
                <c:pt idx="60">
                  <c:v>140.6381581428871</c:v>
                </c:pt>
                <c:pt idx="61">
                  <c:v>142.2517481526755</c:v>
                </c:pt>
                <c:pt idx="62">
                  <c:v>143.273628426797</c:v>
                </c:pt>
                <c:pt idx="63">
                  <c:v>144.3431007756724</c:v>
                </c:pt>
                <c:pt idx="64">
                  <c:v>145.4947265783505</c:v>
                </c:pt>
                <c:pt idx="65">
                  <c:v>146.6618313863362</c:v>
                </c:pt>
                <c:pt idx="66">
                  <c:v>147.876950735502</c:v>
                </c:pt>
                <c:pt idx="67">
                  <c:v>149.117355319958</c:v>
                </c:pt>
                <c:pt idx="68">
                  <c:v>150.3722843212558</c:v>
                </c:pt>
                <c:pt idx="69">
                  <c:v>152.1430160779646</c:v>
                </c:pt>
                <c:pt idx="70">
                  <c:v>153.9881892948628</c:v>
                </c:pt>
                <c:pt idx="71">
                  <c:v>154.890068555231</c:v>
                </c:pt>
                <c:pt idx="72">
                  <c:v>155.8328968654193</c:v>
                </c:pt>
                <c:pt idx="73">
                  <c:v>156.812747683212</c:v>
                </c:pt>
                <c:pt idx="74">
                  <c:v>157.8329846547497</c:v>
                </c:pt>
                <c:pt idx="75">
                  <c:v>158.8022336239518</c:v>
                </c:pt>
                <c:pt idx="76">
                  <c:v>159.8245045518306</c:v>
                </c:pt>
                <c:pt idx="77">
                  <c:v>160.4641616512129</c:v>
                </c:pt>
                <c:pt idx="78">
                  <c:v>161.1069574619715</c:v>
                </c:pt>
                <c:pt idx="79">
                  <c:v>161.7487653688817</c:v>
                </c:pt>
                <c:pt idx="80">
                  <c:v>162.4159971475536</c:v>
                </c:pt>
                <c:pt idx="81">
                  <c:v>163.9134679157922</c:v>
                </c:pt>
                <c:pt idx="82">
                  <c:v>165.4499817384537</c:v>
                </c:pt>
                <c:pt idx="83">
                  <c:v>166.9908969473473</c:v>
                </c:pt>
                <c:pt idx="84">
                  <c:v>168.2401784847825</c:v>
                </c:pt>
                <c:pt idx="85">
                  <c:v>169.5346779191295</c:v>
                </c:pt>
                <c:pt idx="86">
                  <c:v>170.8279478119985</c:v>
                </c:pt>
                <c:pt idx="87">
                  <c:v>172.1748705584406</c:v>
                </c:pt>
                <c:pt idx="88">
                  <c:v>172.9978995996129</c:v>
                </c:pt>
                <c:pt idx="89">
                  <c:v>173.8516045045764</c:v>
                </c:pt>
                <c:pt idx="90">
                  <c:v>174.7390003833975</c:v>
                </c:pt>
                <c:pt idx="91">
                  <c:v>176.1442858150023</c:v>
                </c:pt>
                <c:pt idx="92">
                  <c:v>177.5692164758959</c:v>
                </c:pt>
                <c:pt idx="93">
                  <c:v>179.0090278274091</c:v>
                </c:pt>
                <c:pt idx="94">
                  <c:v>180.4895069250945</c:v>
                </c:pt>
                <c:pt idx="95">
                  <c:v>182.4062355363141</c:v>
                </c:pt>
                <c:pt idx="96">
                  <c:v>184.343726189987</c:v>
                </c:pt>
                <c:pt idx="97">
                  <c:v>185.8428713584233</c:v>
                </c:pt>
                <c:pt idx="98">
                  <c:v>187.3174601051161</c:v>
                </c:pt>
                <c:pt idx="99">
                  <c:v>190.348989663968</c:v>
                </c:pt>
                <c:pt idx="100">
                  <c:v>193.7469845555676</c:v>
                </c:pt>
                <c:pt idx="101">
                  <c:v>197.2978374183365</c:v>
                </c:pt>
                <c:pt idx="102">
                  <c:v>201.1505015166435</c:v>
                </c:pt>
                <c:pt idx="103">
                  <c:v>205.3288096098414</c:v>
                </c:pt>
                <c:pt idx="104">
                  <c:v>210.0275051172855</c:v>
                </c:pt>
                <c:pt idx="105">
                  <c:v>214.5474919018593</c:v>
                </c:pt>
                <c:pt idx="106">
                  <c:v>219.2153114005398</c:v>
                </c:pt>
                <c:pt idx="107">
                  <c:v>224.5609961688732</c:v>
                </c:pt>
                <c:pt idx="108">
                  <c:v>230.0936551040475</c:v>
                </c:pt>
                <c:pt idx="109">
                  <c:v>234.5939129738825</c:v>
                </c:pt>
                <c:pt idx="110">
                  <c:v>235.024239527423</c:v>
                </c:pt>
                <c:pt idx="111">
                  <c:v>235.2261054512882</c:v>
                </c:pt>
                <c:pt idx="112">
                  <c:v>238.5021120239815</c:v>
                </c:pt>
                <c:pt idx="113">
                  <c:v>244.8539652214942</c:v>
                </c:pt>
                <c:pt idx="114">
                  <c:v>248.976585512804</c:v>
                </c:pt>
                <c:pt idx="115">
                  <c:v>253.1784278404878</c:v>
                </c:pt>
                <c:pt idx="116">
                  <c:v>257.7406503070865</c:v>
                </c:pt>
                <c:pt idx="117">
                  <c:v>259.8948179169411</c:v>
                </c:pt>
                <c:pt idx="118">
                  <c:v>262.4180669063484</c:v>
                </c:pt>
                <c:pt idx="119">
                  <c:v>265.5599598205252</c:v>
                </c:pt>
                <c:pt idx="120">
                  <c:v>269.1296100876966</c:v>
                </c:pt>
                <c:pt idx="121">
                  <c:v>273.0972757262143</c:v>
                </c:pt>
                <c:pt idx="122">
                  <c:v>276.7022790316029</c:v>
                </c:pt>
                <c:pt idx="123">
                  <c:v>280.2709889130704</c:v>
                </c:pt>
                <c:pt idx="124">
                  <c:v>283.6216900601137</c:v>
                </c:pt>
                <c:pt idx="125">
                  <c:v>286.3934796730626</c:v>
                </c:pt>
                <c:pt idx="126">
                  <c:v>289.0037463480466</c:v>
                </c:pt>
                <c:pt idx="127">
                  <c:v>283.264567488062</c:v>
                </c:pt>
                <c:pt idx="128">
                  <c:v>272.8832117251743</c:v>
                </c:pt>
                <c:pt idx="129">
                  <c:v>262.2830554295558</c:v>
                </c:pt>
                <c:pt idx="130">
                  <c:v>258.8181472615966</c:v>
                </c:pt>
                <c:pt idx="131">
                  <c:v>258.044172370877</c:v>
                </c:pt>
                <c:pt idx="132">
                  <c:v>258.1567931847365</c:v>
                </c:pt>
                <c:pt idx="133">
                  <c:v>265.6973880620482</c:v>
                </c:pt>
                <c:pt idx="134">
                  <c:v>271.9099140822877</c:v>
                </c:pt>
                <c:pt idx="135">
                  <c:v>280.9273112607744</c:v>
                </c:pt>
                <c:pt idx="136">
                  <c:v>287.9576340382996</c:v>
                </c:pt>
                <c:pt idx="137">
                  <c:v>290.9458488159807</c:v>
                </c:pt>
                <c:pt idx="138">
                  <c:v>284.5804357277785</c:v>
                </c:pt>
                <c:pt idx="139">
                  <c:v>283.5362747911291</c:v>
                </c:pt>
                <c:pt idx="140">
                  <c:v>283.4445805585672</c:v>
                </c:pt>
                <c:pt idx="141">
                  <c:v>254.6188045214382</c:v>
                </c:pt>
                <c:pt idx="142">
                  <c:v>220.5952300666371</c:v>
                </c:pt>
                <c:pt idx="143">
                  <c:v>217.2907319449827</c:v>
                </c:pt>
                <c:pt idx="144">
                  <c:v>210.177159949387</c:v>
                </c:pt>
                <c:pt idx="145">
                  <c:v>213.1548135043179</c:v>
                </c:pt>
                <c:pt idx="146">
                  <c:v>208.3872019602961</c:v>
                </c:pt>
                <c:pt idx="147">
                  <c:v>203.523385116439</c:v>
                </c:pt>
                <c:pt idx="148">
                  <c:v>198.6571379010186</c:v>
                </c:pt>
                <c:pt idx="149">
                  <c:v>193.2027275077897</c:v>
                </c:pt>
                <c:pt idx="150" formatCode="0.0">
                  <c:v>192.6035173981739</c:v>
                </c:pt>
              </c:numCache>
            </c:numRef>
          </c:val>
        </c:ser>
        <c:ser>
          <c:idx val="4"/>
          <c:order val="1"/>
          <c:tx>
            <c:strRef>
              <c:f>'L America'!$A$538</c:f>
              <c:strCache>
                <c:ptCount val="1"/>
                <c:pt idx="0">
                  <c:v>Domestic Dung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Asia'!$B$115:$EV$115</c:f>
              <c:numCache>
                <c:formatCode>0</c:formatCode>
                <c:ptCount val="151"/>
                <c:pt idx="0">
                  <c:v>114.4316997987147</c:v>
                </c:pt>
                <c:pt idx="1">
                  <c:v>113.3828879185842</c:v>
                </c:pt>
                <c:pt idx="2">
                  <c:v>112.3436645928065</c:v>
                </c:pt>
                <c:pt idx="3">
                  <c:v>111.3134850999843</c:v>
                </c:pt>
                <c:pt idx="4">
                  <c:v>110.2922794695192</c:v>
                </c:pt>
                <c:pt idx="5">
                  <c:v>109.2799798461814</c:v>
                </c:pt>
                <c:pt idx="6">
                  <c:v>108.2765206768407</c:v>
                </c:pt>
                <c:pt idx="7">
                  <c:v>107.2818389236563</c:v>
                </c:pt>
                <c:pt idx="8">
                  <c:v>106.2958743073365</c:v>
                </c:pt>
                <c:pt idx="9">
                  <c:v>105.3185695845735</c:v>
                </c:pt>
                <c:pt idx="10">
                  <c:v>104.3498708643218</c:v>
                </c:pt>
                <c:pt idx="11">
                  <c:v>103.7831498932775</c:v>
                </c:pt>
                <c:pt idx="12">
                  <c:v>103.2174010311539</c:v>
                </c:pt>
                <c:pt idx="13">
                  <c:v>102.6544014376542</c:v>
                </c:pt>
                <c:pt idx="14">
                  <c:v>102.0941361482331</c:v>
                </c:pt>
                <c:pt idx="15">
                  <c:v>101.5365902703668</c:v>
                </c:pt>
                <c:pt idx="16">
                  <c:v>100.9817489830534</c:v>
                </c:pt>
                <c:pt idx="17">
                  <c:v>100.4298055330263</c:v>
                </c:pt>
                <c:pt idx="18">
                  <c:v>99.88053900502447</c:v>
                </c:pt>
                <c:pt idx="19">
                  <c:v>99.33393481173481</c:v>
                </c:pt>
                <c:pt idx="20">
                  <c:v>98.78997843556624</c:v>
                </c:pt>
                <c:pt idx="21">
                  <c:v>99.05151449862157</c:v>
                </c:pt>
                <c:pt idx="22">
                  <c:v>99.31373356305768</c:v>
                </c:pt>
                <c:pt idx="23">
                  <c:v>99.57672620990927</c:v>
                </c:pt>
                <c:pt idx="24">
                  <c:v>99.84049220880226</c:v>
                </c:pt>
                <c:pt idx="25">
                  <c:v>100.1050313288375</c:v>
                </c:pt>
                <c:pt idx="26">
                  <c:v>100.3700598128069</c:v>
                </c:pt>
                <c:pt idx="27">
                  <c:v>100.6359623514746</c:v>
                </c:pt>
                <c:pt idx="28">
                  <c:v>100.9026425692177</c:v>
                </c:pt>
                <c:pt idx="29">
                  <c:v>101.1701004371008</c:v>
                </c:pt>
                <c:pt idx="30">
                  <c:v>101.5504138074362</c:v>
                </c:pt>
                <c:pt idx="31">
                  <c:v>101.9775058818077</c:v>
                </c:pt>
                <c:pt idx="32">
                  <c:v>102.4041139104642</c:v>
                </c:pt>
                <c:pt idx="33">
                  <c:v>102.8305252067891</c:v>
                </c:pt>
                <c:pt idx="34">
                  <c:v>103.2562055514389</c:v>
                </c:pt>
                <c:pt idx="35">
                  <c:v>103.6814708039985</c:v>
                </c:pt>
                <c:pt idx="36">
                  <c:v>104.106352814892</c:v>
                </c:pt>
                <c:pt idx="37">
                  <c:v>104.529856177735</c:v>
                </c:pt>
                <c:pt idx="38">
                  <c:v>104.953276087074</c:v>
                </c:pt>
                <c:pt idx="39">
                  <c:v>105.3763571939452</c:v>
                </c:pt>
                <c:pt idx="40">
                  <c:v>105.7988436146646</c:v>
                </c:pt>
                <c:pt idx="41">
                  <c:v>106.6220719996706</c:v>
                </c:pt>
                <c:pt idx="42">
                  <c:v>107.4313157533713</c:v>
                </c:pt>
                <c:pt idx="43">
                  <c:v>108.2274138422788</c:v>
                </c:pt>
                <c:pt idx="44">
                  <c:v>109.0114151057965</c:v>
                </c:pt>
                <c:pt idx="45">
                  <c:v>109.784583088055</c:v>
                </c:pt>
                <c:pt idx="46">
                  <c:v>110.5330901657152</c:v>
                </c:pt>
                <c:pt idx="47">
                  <c:v>111.273276555131</c:v>
                </c:pt>
                <c:pt idx="48">
                  <c:v>112.0049988927301</c:v>
                </c:pt>
                <c:pt idx="49">
                  <c:v>112.7290094098003</c:v>
                </c:pt>
                <c:pt idx="50">
                  <c:v>113.4459537080445</c:v>
                </c:pt>
                <c:pt idx="51">
                  <c:v>113.9492343949927</c:v>
                </c:pt>
                <c:pt idx="52">
                  <c:v>114.4485750039865</c:v>
                </c:pt>
                <c:pt idx="53">
                  <c:v>114.9407571399965</c:v>
                </c:pt>
                <c:pt idx="54">
                  <c:v>115.4263624562634</c:v>
                </c:pt>
                <c:pt idx="55">
                  <c:v>115.9044247675046</c:v>
                </c:pt>
                <c:pt idx="56">
                  <c:v>116.3744995560521</c:v>
                </c:pt>
                <c:pt idx="57">
                  <c:v>116.83684431471</c:v>
                </c:pt>
                <c:pt idx="58">
                  <c:v>117.2896681342395</c:v>
                </c:pt>
                <c:pt idx="59">
                  <c:v>117.732092099249</c:v>
                </c:pt>
                <c:pt idx="60">
                  <c:v>118.1631788212274</c:v>
                </c:pt>
                <c:pt idx="61">
                  <c:v>119.2504269856974</c:v>
                </c:pt>
                <c:pt idx="62">
                  <c:v>120.9093586441306</c:v>
                </c:pt>
                <c:pt idx="63">
                  <c:v>122.5699343373628</c:v>
                </c:pt>
                <c:pt idx="64">
                  <c:v>124.2287227918256</c:v>
                </c:pt>
                <c:pt idx="65">
                  <c:v>125.8803237177345</c:v>
                </c:pt>
                <c:pt idx="66">
                  <c:v>127.5335880823673</c:v>
                </c:pt>
                <c:pt idx="67">
                  <c:v>129.1889598148795</c:v>
                </c:pt>
                <c:pt idx="68">
                  <c:v>130.8457459439049</c:v>
                </c:pt>
                <c:pt idx="69">
                  <c:v>132.0463406682837</c:v>
                </c:pt>
                <c:pt idx="70">
                  <c:v>133.2290279449452</c:v>
                </c:pt>
                <c:pt idx="71">
                  <c:v>133.4460080566129</c:v>
                </c:pt>
                <c:pt idx="72">
                  <c:v>133.640755903828</c:v>
                </c:pt>
                <c:pt idx="73">
                  <c:v>133.8076072400521</c:v>
                </c:pt>
                <c:pt idx="74">
                  <c:v>133.941697274369</c:v>
                </c:pt>
                <c:pt idx="75">
                  <c:v>133.9519555082838</c:v>
                </c:pt>
                <c:pt idx="76">
                  <c:v>133.9997279488302</c:v>
                </c:pt>
                <c:pt idx="77">
                  <c:v>134.4162806725564</c:v>
                </c:pt>
                <c:pt idx="78">
                  <c:v>134.8329079512627</c:v>
                </c:pt>
                <c:pt idx="79">
                  <c:v>135.2495686193689</c:v>
                </c:pt>
                <c:pt idx="80">
                  <c:v>135.6589942501958</c:v>
                </c:pt>
                <c:pt idx="81">
                  <c:v>136.3067475274228</c:v>
                </c:pt>
                <c:pt idx="82">
                  <c:v>136.9200081695934</c:v>
                </c:pt>
                <c:pt idx="83">
                  <c:v>137.5202180001674</c:v>
                </c:pt>
                <c:pt idx="84">
                  <c:v>137.7871809135688</c:v>
                </c:pt>
                <c:pt idx="85">
                  <c:v>138.0212706706817</c:v>
                </c:pt>
                <c:pt idx="86">
                  <c:v>138.1938044935685</c:v>
                </c:pt>
                <c:pt idx="87">
                  <c:v>138.324582558381</c:v>
                </c:pt>
                <c:pt idx="88">
                  <c:v>138.9926968189376</c:v>
                </c:pt>
                <c:pt idx="89">
                  <c:v>139.6410026369516</c:v>
                </c:pt>
                <c:pt idx="90">
                  <c:v>140.282418048665</c:v>
                </c:pt>
                <c:pt idx="91">
                  <c:v>140.6568134132582</c:v>
                </c:pt>
                <c:pt idx="92">
                  <c:v>141.0157058965292</c:v>
                </c:pt>
                <c:pt idx="93">
                  <c:v>141.3578847750282</c:v>
                </c:pt>
                <c:pt idx="94">
                  <c:v>141.682797490454</c:v>
                </c:pt>
                <c:pt idx="95">
                  <c:v>142.1359846358013</c:v>
                </c:pt>
                <c:pt idx="96">
                  <c:v>142.5835749885197</c:v>
                </c:pt>
                <c:pt idx="97">
                  <c:v>142.8852688040459</c:v>
                </c:pt>
                <c:pt idx="98">
                  <c:v>143.1145862250545</c:v>
                </c:pt>
                <c:pt idx="99">
                  <c:v>141.2562171906547</c:v>
                </c:pt>
                <c:pt idx="100">
                  <c:v>140.7235235437221</c:v>
                </c:pt>
                <c:pt idx="101">
                  <c:v>143.4345129214819</c:v>
                </c:pt>
                <c:pt idx="102">
                  <c:v>146.3609511230556</c:v>
                </c:pt>
                <c:pt idx="103">
                  <c:v>149.5862005591621</c:v>
                </c:pt>
                <c:pt idx="104">
                  <c:v>153.3668004964176</c:v>
                </c:pt>
                <c:pt idx="105">
                  <c:v>157.1221591628744</c:v>
                </c:pt>
                <c:pt idx="106">
                  <c:v>160.7825524484238</c:v>
                </c:pt>
                <c:pt idx="107">
                  <c:v>165.3767813944702</c:v>
                </c:pt>
                <c:pt idx="108">
                  <c:v>169.9507657241313</c:v>
                </c:pt>
                <c:pt idx="109">
                  <c:v>173.624319190185</c:v>
                </c:pt>
                <c:pt idx="110">
                  <c:v>173.7899691439607</c:v>
                </c:pt>
                <c:pt idx="111">
                  <c:v>171.5202988292178</c:v>
                </c:pt>
                <c:pt idx="112">
                  <c:v>172.8473620530277</c:v>
                </c:pt>
                <c:pt idx="113">
                  <c:v>177.4769388568637</c:v>
                </c:pt>
                <c:pt idx="114">
                  <c:v>180.1969879350441</c:v>
                </c:pt>
                <c:pt idx="115">
                  <c:v>183.0711671551098</c:v>
                </c:pt>
                <c:pt idx="116">
                  <c:v>187.4061720326988</c:v>
                </c:pt>
                <c:pt idx="117">
                  <c:v>191.0701693396298</c:v>
                </c:pt>
                <c:pt idx="118">
                  <c:v>194.9316179089705</c:v>
                </c:pt>
                <c:pt idx="119">
                  <c:v>199.2051712160371</c:v>
                </c:pt>
                <c:pt idx="120">
                  <c:v>203.653479072919</c:v>
                </c:pt>
                <c:pt idx="121">
                  <c:v>208.4545934941473</c:v>
                </c:pt>
                <c:pt idx="122">
                  <c:v>212.585188186454</c:v>
                </c:pt>
                <c:pt idx="123">
                  <c:v>216.3413441744035</c:v>
                </c:pt>
                <c:pt idx="124">
                  <c:v>219.5948927514075</c:v>
                </c:pt>
                <c:pt idx="125">
                  <c:v>222.094438500453</c:v>
                </c:pt>
                <c:pt idx="126">
                  <c:v>223.3153915000606</c:v>
                </c:pt>
                <c:pt idx="127">
                  <c:v>223.9912580279994</c:v>
                </c:pt>
                <c:pt idx="128">
                  <c:v>224.5637214513068</c:v>
                </c:pt>
                <c:pt idx="129">
                  <c:v>226.2038181586519</c:v>
                </c:pt>
                <c:pt idx="130">
                  <c:v>230.7223807417609</c:v>
                </c:pt>
                <c:pt idx="131">
                  <c:v>234.9929052951549</c:v>
                </c:pt>
                <c:pt idx="132">
                  <c:v>237.3786247634602</c:v>
                </c:pt>
                <c:pt idx="133">
                  <c:v>244.6682794677148</c:v>
                </c:pt>
                <c:pt idx="134">
                  <c:v>249.0950937623913</c:v>
                </c:pt>
                <c:pt idx="135">
                  <c:v>255.1870338896862</c:v>
                </c:pt>
                <c:pt idx="136">
                  <c:v>259.7064209882673</c:v>
                </c:pt>
                <c:pt idx="137">
                  <c:v>259.8363657222698</c:v>
                </c:pt>
                <c:pt idx="138">
                  <c:v>256.29616522967</c:v>
                </c:pt>
                <c:pt idx="139">
                  <c:v>257.3862738800351</c:v>
                </c:pt>
                <c:pt idx="140">
                  <c:v>259.2087777352608</c:v>
                </c:pt>
                <c:pt idx="141">
                  <c:v>279.4577541219735</c:v>
                </c:pt>
                <c:pt idx="142">
                  <c:v>290.3211888431218</c:v>
                </c:pt>
                <c:pt idx="143">
                  <c:v>296.2331957746189</c:v>
                </c:pt>
                <c:pt idx="144">
                  <c:v>296.6881197446</c:v>
                </c:pt>
                <c:pt idx="145">
                  <c:v>311.7681969094921</c:v>
                </c:pt>
                <c:pt idx="146">
                  <c:v>315.5360740388863</c:v>
                </c:pt>
                <c:pt idx="147">
                  <c:v>319.0328791410449</c:v>
                </c:pt>
                <c:pt idx="148">
                  <c:v>322.3834068441643</c:v>
                </c:pt>
                <c:pt idx="149">
                  <c:v>324.5706176180375</c:v>
                </c:pt>
                <c:pt idx="150" formatCode="0.0">
                  <c:v>322.8802182353795</c:v>
                </c:pt>
              </c:numCache>
            </c:numRef>
          </c:val>
        </c:ser>
        <c:ser>
          <c:idx val="1"/>
          <c:order val="2"/>
          <c:tx>
            <c:strRef>
              <c:f>'L America'!$A$537</c:f>
              <c:strCache>
                <c:ptCount val="1"/>
                <c:pt idx="0">
                  <c:v>Domestic Crops</c:v>
                </c:pt>
              </c:strCache>
            </c:strRef>
          </c:tx>
          <c:spPr>
            <a:pattFill prst="smChe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Asia'!$B$116:$EV$116</c:f>
              <c:numCache>
                <c:formatCode>0</c:formatCode>
                <c:ptCount val="151"/>
                <c:pt idx="0">
                  <c:v>0.783794273432348</c:v>
                </c:pt>
                <c:pt idx="1">
                  <c:v>0.776971487069482</c:v>
                </c:pt>
                <c:pt idx="2">
                  <c:v>0.770208213358622</c:v>
                </c:pt>
                <c:pt idx="3">
                  <c:v>0.763503913466697</c:v>
                </c:pt>
                <c:pt idx="4">
                  <c:v>0.756858052826537</c:v>
                </c:pt>
                <c:pt idx="5">
                  <c:v>0.750270101071001</c:v>
                </c:pt>
                <c:pt idx="6">
                  <c:v>0.743739531966034</c:v>
                </c:pt>
                <c:pt idx="7">
                  <c:v>0.737265823342538</c:v>
                </c:pt>
                <c:pt idx="8">
                  <c:v>0.73084845702698</c:v>
                </c:pt>
                <c:pt idx="9">
                  <c:v>0.724486918770626</c:v>
                </c:pt>
                <c:pt idx="10">
                  <c:v>0.718180698177303</c:v>
                </c:pt>
                <c:pt idx="11">
                  <c:v>0.714514978025335</c:v>
                </c:pt>
                <c:pt idx="12">
                  <c:v>0.710867375669155</c:v>
                </c:pt>
                <c:pt idx="13">
                  <c:v>0.707237780478313</c:v>
                </c:pt>
                <c:pt idx="14">
                  <c:v>0.703626081578913</c:v>
                </c:pt>
                <c:pt idx="15">
                  <c:v>0.700032167807508</c:v>
                </c:pt>
                <c:pt idx="16">
                  <c:v>0.696455927662436</c:v>
                </c:pt>
                <c:pt idx="17">
                  <c:v>0.692897249252417</c:v>
                </c:pt>
                <c:pt idx="18">
                  <c:v>0.689356020242272</c:v>
                </c:pt>
                <c:pt idx="19">
                  <c:v>0.685832127795575</c:v>
                </c:pt>
                <c:pt idx="20">
                  <c:v>0.682325458514059</c:v>
                </c:pt>
                <c:pt idx="21">
                  <c:v>0.684117789784499</c:v>
                </c:pt>
                <c:pt idx="22">
                  <c:v>0.685913094926971</c:v>
                </c:pt>
                <c:pt idx="23">
                  <c:v>0.687713213415126</c:v>
                </c:pt>
                <c:pt idx="24">
                  <c:v>0.689518119992151</c:v>
                </c:pt>
                <c:pt idx="25">
                  <c:v>0.691327788010876</c:v>
                </c:pt>
                <c:pt idx="26">
                  <c:v>0.693140325934011</c:v>
                </c:pt>
                <c:pt idx="27">
                  <c:v>0.694957567500062</c:v>
                </c:pt>
                <c:pt idx="28">
                  <c:v>0.696779481378236</c:v>
                </c:pt>
                <c:pt idx="29">
                  <c:v>0.698606034488431</c:v>
                </c:pt>
                <c:pt idx="30">
                  <c:v>0.701173802022931</c:v>
                </c:pt>
                <c:pt idx="31">
                  <c:v>0.704048470238493</c:v>
                </c:pt>
                <c:pt idx="32">
                  <c:v>0.706917160080042</c:v>
                </c:pt>
                <c:pt idx="33">
                  <c:v>0.70978376733334</c:v>
                </c:pt>
                <c:pt idx="34">
                  <c:v>0.712644727899801</c:v>
                </c:pt>
                <c:pt idx="35">
                  <c:v>0.715502061654901</c:v>
                </c:pt>
                <c:pt idx="36">
                  <c:v>0.71835591870297</c:v>
                </c:pt>
                <c:pt idx="37">
                  <c:v>0.721204579292523</c:v>
                </c:pt>
                <c:pt idx="38">
                  <c:v>0.724051907391612</c:v>
                </c:pt>
                <c:pt idx="39">
                  <c:v>0.726896170075749</c:v>
                </c:pt>
                <c:pt idx="40">
                  <c:v>0.729735627662977</c:v>
                </c:pt>
                <c:pt idx="41">
                  <c:v>0.735208905697239</c:v>
                </c:pt>
                <c:pt idx="42">
                  <c:v>0.740589249581743</c:v>
                </c:pt>
                <c:pt idx="43">
                  <c:v>0.745882103842234</c:v>
                </c:pt>
                <c:pt idx="44">
                  <c:v>0.751094288246982</c:v>
                </c:pt>
                <c:pt idx="45">
                  <c:v>0.756234029320101</c:v>
                </c:pt>
                <c:pt idx="46">
                  <c:v>0.761210365203923</c:v>
                </c:pt>
                <c:pt idx="47">
                  <c:v>0.766123866263068</c:v>
                </c:pt>
                <c:pt idx="48">
                  <c:v>0.770979694384586</c:v>
                </c:pt>
                <c:pt idx="49">
                  <c:v>0.775782661176834</c:v>
                </c:pt>
                <c:pt idx="50">
                  <c:v>0.780537250261914</c:v>
                </c:pt>
                <c:pt idx="51">
                  <c:v>0.783892985190861</c:v>
                </c:pt>
                <c:pt idx="52">
                  <c:v>0.787210428213273</c:v>
                </c:pt>
                <c:pt idx="53">
                  <c:v>0.79048740746124</c:v>
                </c:pt>
                <c:pt idx="54">
                  <c:v>0.79371961981699</c:v>
                </c:pt>
                <c:pt idx="55">
                  <c:v>0.796900613131442</c:v>
                </c:pt>
                <c:pt idx="56">
                  <c:v>0.800027357514803</c:v>
                </c:pt>
                <c:pt idx="57">
                  <c:v>0.803094634862001</c:v>
                </c:pt>
                <c:pt idx="58">
                  <c:v>0.806096880705702</c:v>
                </c:pt>
                <c:pt idx="59">
                  <c:v>0.809028161219484</c:v>
                </c:pt>
                <c:pt idx="60">
                  <c:v>0.811882148693677</c:v>
                </c:pt>
                <c:pt idx="61">
                  <c:v>0.818921185194036</c:v>
                </c:pt>
                <c:pt idx="62">
                  <c:v>0.829697444199437</c:v>
                </c:pt>
                <c:pt idx="63">
                  <c:v>0.840423466780223</c:v>
                </c:pt>
                <c:pt idx="64">
                  <c:v>0.851112447742091</c:v>
                </c:pt>
                <c:pt idx="65">
                  <c:v>0.861772741145967</c:v>
                </c:pt>
                <c:pt idx="66">
                  <c:v>0.87241307636767</c:v>
                </c:pt>
                <c:pt idx="67">
                  <c:v>0.883045237858566</c:v>
                </c:pt>
                <c:pt idx="68">
                  <c:v>0.893676658429273</c:v>
                </c:pt>
                <c:pt idx="69">
                  <c:v>0.901298596186082</c:v>
                </c:pt>
                <c:pt idx="70">
                  <c:v>0.90880088865217</c:v>
                </c:pt>
                <c:pt idx="71">
                  <c:v>0.909970187067691</c:v>
                </c:pt>
                <c:pt idx="72">
                  <c:v>0.910954930597436</c:v>
                </c:pt>
                <c:pt idx="73">
                  <c:v>0.911736206078281</c:v>
                </c:pt>
                <c:pt idx="74">
                  <c:v>0.912293265107862</c:v>
                </c:pt>
                <c:pt idx="75">
                  <c:v>0.912603345397491</c:v>
                </c:pt>
                <c:pt idx="76">
                  <c:v>0.912641474701057</c:v>
                </c:pt>
                <c:pt idx="77">
                  <c:v>0.915091278271302</c:v>
                </c:pt>
                <c:pt idx="78">
                  <c:v>0.917529873337049</c:v>
                </c:pt>
                <c:pt idx="79">
                  <c:v>0.919956445663806</c:v>
                </c:pt>
                <c:pt idx="80">
                  <c:v>0.922370142908615</c:v>
                </c:pt>
                <c:pt idx="81">
                  <c:v>0.926316574006861</c:v>
                </c:pt>
                <c:pt idx="82">
                  <c:v>0.930101333166862</c:v>
                </c:pt>
                <c:pt idx="83">
                  <c:v>0.933707191457687</c:v>
                </c:pt>
                <c:pt idx="84">
                  <c:v>0.935105177413057</c:v>
                </c:pt>
                <c:pt idx="85">
                  <c:v>0.93626774473286</c:v>
                </c:pt>
                <c:pt idx="86">
                  <c:v>0.937175934239276</c:v>
                </c:pt>
                <c:pt idx="87">
                  <c:v>0.937809410674865</c:v>
                </c:pt>
                <c:pt idx="88">
                  <c:v>0.941977209467949</c:v>
                </c:pt>
                <c:pt idx="89">
                  <c:v>0.946146522908511</c:v>
                </c:pt>
                <c:pt idx="90">
                  <c:v>0.950316225126078</c:v>
                </c:pt>
                <c:pt idx="91">
                  <c:v>0.952269716904263</c:v>
                </c:pt>
                <c:pt idx="92">
                  <c:v>0.954097842060686</c:v>
                </c:pt>
                <c:pt idx="93">
                  <c:v>0.955791428450183</c:v>
                </c:pt>
                <c:pt idx="94">
                  <c:v>0.957344679362488</c:v>
                </c:pt>
                <c:pt idx="95">
                  <c:v>0.958749566180745</c:v>
                </c:pt>
                <c:pt idx="96">
                  <c:v>0.959995810450944</c:v>
                </c:pt>
                <c:pt idx="97">
                  <c:v>0.961076455320169</c:v>
                </c:pt>
                <c:pt idx="98">
                  <c:v>0.96198225554069</c:v>
                </c:pt>
                <c:pt idx="99">
                  <c:v>0.949100996238145</c:v>
                </c:pt>
                <c:pt idx="100">
                  <c:v>0.933356120368459</c:v>
                </c:pt>
                <c:pt idx="101">
                  <c:v>0.952193645516797</c:v>
                </c:pt>
                <c:pt idx="102">
                  <c:v>0.972402076370092</c:v>
                </c:pt>
                <c:pt idx="103">
                  <c:v>0.994522013485846</c:v>
                </c:pt>
                <c:pt idx="104">
                  <c:v>1.019300869359168</c:v>
                </c:pt>
                <c:pt idx="105">
                  <c:v>1.042923688799556</c:v>
                </c:pt>
                <c:pt idx="106">
                  <c:v>1.066210468872913</c:v>
                </c:pt>
                <c:pt idx="107">
                  <c:v>1.095538137430236</c:v>
                </c:pt>
                <c:pt idx="108">
                  <c:v>1.124661139653373</c:v>
                </c:pt>
                <c:pt idx="109">
                  <c:v>1.147801502622971</c:v>
                </c:pt>
                <c:pt idx="110">
                  <c:v>1.14778635251742</c:v>
                </c:pt>
                <c:pt idx="111">
                  <c:v>1.132559180643588</c:v>
                </c:pt>
                <c:pt idx="112">
                  <c:v>1.141013452054862</c:v>
                </c:pt>
                <c:pt idx="113">
                  <c:v>1.17080294517908</c:v>
                </c:pt>
                <c:pt idx="114">
                  <c:v>1.188508315835917</c:v>
                </c:pt>
                <c:pt idx="115">
                  <c:v>1.207170908606263</c:v>
                </c:pt>
                <c:pt idx="116">
                  <c:v>1.236363995852376</c:v>
                </c:pt>
                <c:pt idx="117">
                  <c:v>1.263043123679608</c:v>
                </c:pt>
                <c:pt idx="118">
                  <c:v>1.290935402196903</c:v>
                </c:pt>
                <c:pt idx="119">
                  <c:v>1.321481429076225</c:v>
                </c:pt>
                <c:pt idx="120">
                  <c:v>1.353043393242965</c:v>
                </c:pt>
                <c:pt idx="121">
                  <c:v>1.385673190722884</c:v>
                </c:pt>
                <c:pt idx="122">
                  <c:v>1.414282805487508</c:v>
                </c:pt>
                <c:pt idx="123">
                  <c:v>1.440626181916756</c:v>
                </c:pt>
                <c:pt idx="124">
                  <c:v>1.463830787945067</c:v>
                </c:pt>
                <c:pt idx="125">
                  <c:v>1.482125968669111</c:v>
                </c:pt>
                <c:pt idx="126">
                  <c:v>1.491395237945058</c:v>
                </c:pt>
                <c:pt idx="127">
                  <c:v>1.497089868781511</c:v>
                </c:pt>
                <c:pt idx="128">
                  <c:v>1.502208615670911</c:v>
                </c:pt>
                <c:pt idx="129">
                  <c:v>1.514408823685576</c:v>
                </c:pt>
                <c:pt idx="130">
                  <c:v>1.365131805885804</c:v>
                </c:pt>
                <c:pt idx="131">
                  <c:v>1.229471164104194</c:v>
                </c:pt>
                <c:pt idx="132">
                  <c:v>1.099025116619531</c:v>
                </c:pt>
                <c:pt idx="133">
                  <c:v>1.002258979011008</c:v>
                </c:pt>
                <c:pt idx="134">
                  <c:v>0.903770393423157</c:v>
                </c:pt>
                <c:pt idx="135">
                  <c:v>0.820315554529559</c:v>
                </c:pt>
                <c:pt idx="136">
                  <c:v>0.740505219291881</c:v>
                </c:pt>
                <c:pt idx="137">
                  <c:v>0.658575036486989</c:v>
                </c:pt>
                <c:pt idx="138">
                  <c:v>0.790639610047172</c:v>
                </c:pt>
                <c:pt idx="139">
                  <c:v>0.662248313135613</c:v>
                </c:pt>
                <c:pt idx="140">
                  <c:v>0.662202555510175</c:v>
                </c:pt>
                <c:pt idx="141">
                  <c:v>0.313267582845139</c:v>
                </c:pt>
                <c:pt idx="142">
                  <c:v>0.0610669738559382</c:v>
                </c:pt>
                <c:pt idx="143">
                  <c:v>0.1126772866158</c:v>
                </c:pt>
                <c:pt idx="144">
                  <c:v>0.145782177864797</c:v>
                </c:pt>
                <c:pt idx="145">
                  <c:v>0.166602514775421</c:v>
                </c:pt>
                <c:pt idx="146">
                  <c:v>0.167082425048614</c:v>
                </c:pt>
                <c:pt idx="147">
                  <c:v>0.150111773293296</c:v>
                </c:pt>
                <c:pt idx="148">
                  <c:v>0.116058560877452</c:v>
                </c:pt>
                <c:pt idx="149">
                  <c:v>0.0652335434768265</c:v>
                </c:pt>
                <c:pt idx="150" formatCode="0.0">
                  <c:v>0.0658678915068493</c:v>
                </c:pt>
              </c:numCache>
            </c:numRef>
          </c:val>
        </c:ser>
        <c:ser>
          <c:idx val="2"/>
          <c:order val="3"/>
          <c:tx>
            <c:strRef>
              <c:f>'L America'!$A$539</c:f>
              <c:strCache>
                <c:ptCount val="1"/>
                <c:pt idx="0">
                  <c:v>Domestic Charcoal</c:v>
                </c:pt>
              </c:strCache>
            </c:strRef>
          </c:tx>
          <c:spPr>
            <a:pattFill prst="pct70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Asia'!$B$117:$EV$117</c:f>
              <c:numCache>
                <c:formatCode>0</c:formatCode>
                <c:ptCount val="151"/>
                <c:pt idx="0">
                  <c:v>0.0384328177373739</c:v>
                </c:pt>
                <c:pt idx="1">
                  <c:v>0.0385643544165385</c:v>
                </c:pt>
                <c:pt idx="2">
                  <c:v>0.0386949226038569</c:v>
                </c:pt>
                <c:pt idx="3">
                  <c:v>0.0388244658885139</c:v>
                </c:pt>
                <c:pt idx="4">
                  <c:v>0.0389529258968969</c:v>
                </c:pt>
                <c:pt idx="5">
                  <c:v>0.0390802422277819</c:v>
                </c:pt>
                <c:pt idx="6">
                  <c:v>0.0392063523853959</c:v>
                </c:pt>
                <c:pt idx="7">
                  <c:v>0.039331191710284</c:v>
                </c:pt>
                <c:pt idx="8">
                  <c:v>0.0394546933079104</c:v>
                </c:pt>
                <c:pt idx="9">
                  <c:v>0.0395767879749191</c:v>
                </c:pt>
                <c:pt idx="10">
                  <c:v>0.0396974041229772</c:v>
                </c:pt>
                <c:pt idx="11">
                  <c:v>0.0398164677001218</c:v>
                </c:pt>
                <c:pt idx="12">
                  <c:v>0.0399339021095286</c:v>
                </c:pt>
                <c:pt idx="13">
                  <c:v>0.0400496281256187</c:v>
                </c:pt>
                <c:pt idx="14">
                  <c:v>0.0401635638074152</c:v>
                </c:pt>
                <c:pt idx="15">
                  <c:v>0.0402756244090592</c:v>
                </c:pt>
                <c:pt idx="16">
                  <c:v>0.0403857222873947</c:v>
                </c:pt>
                <c:pt idx="17">
                  <c:v>0.0404937668065234</c:v>
                </c:pt>
                <c:pt idx="18">
                  <c:v>0.0405996642392315</c:v>
                </c:pt>
                <c:pt idx="19">
                  <c:v>0.0407033176651869</c:v>
                </c:pt>
                <c:pt idx="20">
                  <c:v>0.0408046268657991</c:v>
                </c:pt>
                <c:pt idx="21">
                  <c:v>0.0410116401237328</c:v>
                </c:pt>
                <c:pt idx="22">
                  <c:v>0.0411399510732033</c:v>
                </c:pt>
                <c:pt idx="23">
                  <c:v>0.0413690771074675</c:v>
                </c:pt>
                <c:pt idx="24">
                  <c:v>0.0415375664679529</c:v>
                </c:pt>
                <c:pt idx="25">
                  <c:v>0.0417507002604093</c:v>
                </c:pt>
                <c:pt idx="26">
                  <c:v>0.0420600854676199</c:v>
                </c:pt>
                <c:pt idx="27">
                  <c:v>0.0424040788905991</c:v>
                </c:pt>
                <c:pt idx="28">
                  <c:v>0.0427224665992249</c:v>
                </c:pt>
                <c:pt idx="29">
                  <c:v>0.0429675393409873</c:v>
                </c:pt>
                <c:pt idx="30">
                  <c:v>0.0432204679458538</c:v>
                </c:pt>
                <c:pt idx="31">
                  <c:v>0.0435420357121567</c:v>
                </c:pt>
                <c:pt idx="32">
                  <c:v>0.0438149495647633</c:v>
                </c:pt>
                <c:pt idx="33">
                  <c:v>0.0441473827834829</c:v>
                </c:pt>
                <c:pt idx="34">
                  <c:v>0.0445003532800155</c:v>
                </c:pt>
                <c:pt idx="35">
                  <c:v>0.0447416862810025</c:v>
                </c:pt>
                <c:pt idx="36">
                  <c:v>0.044854795215185</c:v>
                </c:pt>
                <c:pt idx="37">
                  <c:v>0.0450252863490179</c:v>
                </c:pt>
                <c:pt idx="38">
                  <c:v>0.0453727946895863</c:v>
                </c:pt>
                <c:pt idx="39">
                  <c:v>0.0457816871017186</c:v>
                </c:pt>
                <c:pt idx="40">
                  <c:v>0.0461212780226785</c:v>
                </c:pt>
                <c:pt idx="41">
                  <c:v>0.0463414113823442</c:v>
                </c:pt>
                <c:pt idx="42">
                  <c:v>0.0466532199333163</c:v>
                </c:pt>
                <c:pt idx="43">
                  <c:v>0.0469799189979316</c:v>
                </c:pt>
                <c:pt idx="44">
                  <c:v>0.0473464129721778</c:v>
                </c:pt>
                <c:pt idx="45">
                  <c:v>0.0478105222511938</c:v>
                </c:pt>
                <c:pt idx="46">
                  <c:v>0.0482673596155075</c:v>
                </c:pt>
                <c:pt idx="47">
                  <c:v>0.0483086413817663</c:v>
                </c:pt>
                <c:pt idx="48">
                  <c:v>0.0483730584731944</c:v>
                </c:pt>
                <c:pt idx="49">
                  <c:v>0.0487191113488485</c:v>
                </c:pt>
                <c:pt idx="50">
                  <c:v>0.0490198924437378</c:v>
                </c:pt>
                <c:pt idx="51">
                  <c:v>0.0493604710575489</c:v>
                </c:pt>
                <c:pt idx="52">
                  <c:v>0.0496763290253531</c:v>
                </c:pt>
                <c:pt idx="53">
                  <c:v>0.0499127378106689</c:v>
                </c:pt>
                <c:pt idx="54">
                  <c:v>0.0500148188799974</c:v>
                </c:pt>
                <c:pt idx="55">
                  <c:v>0.0499281555547269</c:v>
                </c:pt>
                <c:pt idx="56">
                  <c:v>0.0497059048766079</c:v>
                </c:pt>
                <c:pt idx="57">
                  <c:v>0.0495043463570234</c:v>
                </c:pt>
                <c:pt idx="58">
                  <c:v>0.0493739583811566</c:v>
                </c:pt>
                <c:pt idx="59">
                  <c:v>0.0496022635617608</c:v>
                </c:pt>
                <c:pt idx="60">
                  <c:v>0.0498323477391418</c:v>
                </c:pt>
                <c:pt idx="61">
                  <c:v>0.050075456898362</c:v>
                </c:pt>
                <c:pt idx="62">
                  <c:v>0.0503095519511035</c:v>
                </c:pt>
                <c:pt idx="63">
                  <c:v>0.0505077745080317</c:v>
                </c:pt>
                <c:pt idx="64">
                  <c:v>0.0506592355803881</c:v>
                </c:pt>
                <c:pt idx="65">
                  <c:v>0.0508894160246539</c:v>
                </c:pt>
                <c:pt idx="66">
                  <c:v>0.0510445921358316</c:v>
                </c:pt>
                <c:pt idx="67">
                  <c:v>0.0510938153283757</c:v>
                </c:pt>
                <c:pt idx="68">
                  <c:v>0.0509263583264517</c:v>
                </c:pt>
                <c:pt idx="69">
                  <c:v>0.0506564990052701</c:v>
                </c:pt>
                <c:pt idx="70">
                  <c:v>0.0506020648641827</c:v>
                </c:pt>
                <c:pt idx="71">
                  <c:v>0.0501124679235529</c:v>
                </c:pt>
                <c:pt idx="72">
                  <c:v>0.0496559964255003</c:v>
                </c:pt>
                <c:pt idx="73">
                  <c:v>0.0491933379862381</c:v>
                </c:pt>
                <c:pt idx="74">
                  <c:v>0.0487394748076644</c:v>
                </c:pt>
                <c:pt idx="75">
                  <c:v>0.0483643835895541</c:v>
                </c:pt>
                <c:pt idx="76">
                  <c:v>0.0482907932789938</c:v>
                </c:pt>
                <c:pt idx="77">
                  <c:v>0.0481867514714612</c:v>
                </c:pt>
                <c:pt idx="78">
                  <c:v>0.048074415538027</c:v>
                </c:pt>
                <c:pt idx="79">
                  <c:v>0.0479171622170598</c:v>
                </c:pt>
                <c:pt idx="80">
                  <c:v>0.0478394263584857</c:v>
                </c:pt>
                <c:pt idx="81">
                  <c:v>0.0471618847425325</c:v>
                </c:pt>
                <c:pt idx="82">
                  <c:v>0.0464082343377784</c:v>
                </c:pt>
                <c:pt idx="83">
                  <c:v>0.0455988551136327</c:v>
                </c:pt>
                <c:pt idx="84">
                  <c:v>0.0446376047878783</c:v>
                </c:pt>
                <c:pt idx="85">
                  <c:v>0.0438241978694548</c:v>
                </c:pt>
                <c:pt idx="86">
                  <c:v>0.0435619990537647</c:v>
                </c:pt>
                <c:pt idx="87">
                  <c:v>0.0434544932035641</c:v>
                </c:pt>
                <c:pt idx="88">
                  <c:v>0.0428686486994418</c:v>
                </c:pt>
                <c:pt idx="89">
                  <c:v>0.0421681053794413</c:v>
                </c:pt>
                <c:pt idx="90">
                  <c:v>0.0415656622917811</c:v>
                </c:pt>
                <c:pt idx="91">
                  <c:v>0.0439127664301678</c:v>
                </c:pt>
                <c:pt idx="92">
                  <c:v>0.0461536208235242</c:v>
                </c:pt>
                <c:pt idx="93">
                  <c:v>0.0482663195151991</c:v>
                </c:pt>
                <c:pt idx="94">
                  <c:v>0.0504805051675909</c:v>
                </c:pt>
                <c:pt idx="95">
                  <c:v>0.0507051646176434</c:v>
                </c:pt>
                <c:pt idx="96">
                  <c:v>0.0497977066387357</c:v>
                </c:pt>
                <c:pt idx="97">
                  <c:v>0.0487007792242568</c:v>
                </c:pt>
                <c:pt idx="98">
                  <c:v>0.0484497423094321</c:v>
                </c:pt>
                <c:pt idx="99">
                  <c:v>0.0478249781706476</c:v>
                </c:pt>
                <c:pt idx="100">
                  <c:v>0.0470214752897452</c:v>
                </c:pt>
                <c:pt idx="101">
                  <c:v>0.0454036477457421</c:v>
                </c:pt>
                <c:pt idx="102">
                  <c:v>0.0434569951194925</c:v>
                </c:pt>
                <c:pt idx="103">
                  <c:v>0.0411202869501419</c:v>
                </c:pt>
                <c:pt idx="104">
                  <c:v>0.0383625106077958</c:v>
                </c:pt>
                <c:pt idx="105">
                  <c:v>0.0343741921926639</c:v>
                </c:pt>
                <c:pt idx="106">
                  <c:v>0.0334597989432227</c:v>
                </c:pt>
                <c:pt idx="107">
                  <c:v>0.0320000941164512</c:v>
                </c:pt>
                <c:pt idx="108">
                  <c:v>0.025853782788095</c:v>
                </c:pt>
                <c:pt idx="109">
                  <c:v>0.023809761567275</c:v>
                </c:pt>
                <c:pt idx="110">
                  <c:v>0.0212889562358151</c:v>
                </c:pt>
                <c:pt idx="111">
                  <c:v>0.0174918779305362</c:v>
                </c:pt>
                <c:pt idx="112">
                  <c:v>0.0145108612226648</c:v>
                </c:pt>
                <c:pt idx="113">
                  <c:v>0.0111577350521056</c:v>
                </c:pt>
                <c:pt idx="114">
                  <c:v>0.0102047252157192</c:v>
                </c:pt>
                <c:pt idx="115">
                  <c:v>0.00731705225976735</c:v>
                </c:pt>
                <c:pt idx="116">
                  <c:v>0.00595215013450539</c:v>
                </c:pt>
                <c:pt idx="117">
                  <c:v>0.0047479596223269</c:v>
                </c:pt>
                <c:pt idx="118">
                  <c:v>0.00358520202194764</c:v>
                </c:pt>
                <c:pt idx="119">
                  <c:v>0.0026960594033095</c:v>
                </c:pt>
                <c:pt idx="120">
                  <c:v>0.00190904079818584</c:v>
                </c:pt>
                <c:pt idx="121">
                  <c:v>0.00160611427897006</c:v>
                </c:pt>
                <c:pt idx="122">
                  <c:v>0.00162268378374188</c:v>
                </c:pt>
                <c:pt idx="123">
                  <c:v>0.000899115779506303</c:v>
                </c:pt>
                <c:pt idx="124">
                  <c:v>0.000559737199089931</c:v>
                </c:pt>
                <c:pt idx="125">
                  <c:v>0.000646012830029786</c:v>
                </c:pt>
                <c:pt idx="126">
                  <c:v>0.000591928836418303</c:v>
                </c:pt>
                <c:pt idx="127">
                  <c:v>0.000401997215038535</c:v>
                </c:pt>
                <c:pt idx="128">
                  <c:v>0.000400206357565307</c:v>
                </c:pt>
                <c:pt idx="129">
                  <c:v>0.00033347401591912</c:v>
                </c:pt>
                <c:pt idx="130">
                  <c:v>0.000320291546095447</c:v>
                </c:pt>
                <c:pt idx="131">
                  <c:v>0.000396230122374836</c:v>
                </c:pt>
                <c:pt idx="132">
                  <c:v>0.000409431165080984</c:v>
                </c:pt>
                <c:pt idx="133">
                  <c:v>0.000444197859778554</c:v>
                </c:pt>
                <c:pt idx="134">
                  <c:v>0.000432933388150902</c:v>
                </c:pt>
                <c:pt idx="135">
                  <c:v>0.000494106765610435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 formatCode="0.0">
                  <c:v>0.0</c:v>
                </c:pt>
              </c:numCache>
            </c:numRef>
          </c:val>
        </c:ser>
        <c:ser>
          <c:idx val="3"/>
          <c:order val="4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'E Asia'!$B$124:$EV$124</c:f>
              <c:numCache>
                <c:formatCode>0</c:formatCode>
                <c:ptCount val="151"/>
                <c:pt idx="0">
                  <c:v>1.689958617140822</c:v>
                </c:pt>
                <c:pt idx="1">
                  <c:v>1.695495114862475</c:v>
                </c:pt>
                <c:pt idx="2">
                  <c:v>1.698403816932548</c:v>
                </c:pt>
                <c:pt idx="3">
                  <c:v>1.698671674715249</c:v>
                </c:pt>
                <c:pt idx="4">
                  <c:v>1.696298301728332</c:v>
                </c:pt>
                <c:pt idx="5">
                  <c:v>1.691295976755346</c:v>
                </c:pt>
                <c:pt idx="6">
                  <c:v>1.683689545819885</c:v>
                </c:pt>
                <c:pt idx="7">
                  <c:v>1.673516224117181</c:v>
                </c:pt>
                <c:pt idx="8">
                  <c:v>1.660825300112665</c:v>
                </c:pt>
                <c:pt idx="9">
                  <c:v>1.645677745099831</c:v>
                </c:pt>
                <c:pt idx="10">
                  <c:v>1.628145732545365</c:v>
                </c:pt>
                <c:pt idx="11">
                  <c:v>1.608312072523421</c:v>
                </c:pt>
                <c:pt idx="12">
                  <c:v>1.586269567439784</c:v>
                </c:pt>
                <c:pt idx="13">
                  <c:v>1.562120296058094</c:v>
                </c:pt>
                <c:pt idx="14">
                  <c:v>1.53597483355375</c:v>
                </c:pt>
                <c:pt idx="15">
                  <c:v>1.507951415927455</c:v>
                </c:pt>
                <c:pt idx="16">
                  <c:v>1.47817505760244</c:v>
                </c:pt>
                <c:pt idx="17">
                  <c:v>1.446776631401907</c:v>
                </c:pt>
                <c:pt idx="18">
                  <c:v>1.413891920352827</c:v>
                </c:pt>
                <c:pt idx="19">
                  <c:v>1.379660650887611</c:v>
                </c:pt>
                <c:pt idx="20">
                  <c:v>1.344225517016984</c:v>
                </c:pt>
                <c:pt idx="21">
                  <c:v>1.318654844169581</c:v>
                </c:pt>
                <c:pt idx="22">
                  <c:v>1.29044679935627</c:v>
                </c:pt>
                <c:pt idx="23">
                  <c:v>1.262571775269566</c:v>
                </c:pt>
                <c:pt idx="24">
                  <c:v>1.23202375384903</c:v>
                </c:pt>
                <c:pt idx="25">
                  <c:v>1.278138599643359</c:v>
                </c:pt>
                <c:pt idx="26">
                  <c:v>1.293974277665877</c:v>
                </c:pt>
                <c:pt idx="27">
                  <c:v>1.24270014853715</c:v>
                </c:pt>
                <c:pt idx="28">
                  <c:v>1.251327565848364</c:v>
                </c:pt>
                <c:pt idx="29">
                  <c:v>1.255365477673289</c:v>
                </c:pt>
                <c:pt idx="30">
                  <c:v>1.309607889445384</c:v>
                </c:pt>
                <c:pt idx="31">
                  <c:v>1.302705690726346</c:v>
                </c:pt>
                <c:pt idx="32">
                  <c:v>1.192601023562117</c:v>
                </c:pt>
                <c:pt idx="33">
                  <c:v>1.183072515950581</c:v>
                </c:pt>
                <c:pt idx="34">
                  <c:v>1.125169158213725</c:v>
                </c:pt>
                <c:pt idx="35">
                  <c:v>1.11144201553725</c:v>
                </c:pt>
                <c:pt idx="36">
                  <c:v>0.973196919773916</c:v>
                </c:pt>
                <c:pt idx="37">
                  <c:v>1.075662889752625</c:v>
                </c:pt>
                <c:pt idx="38">
                  <c:v>1.126872187153656</c:v>
                </c:pt>
                <c:pt idx="39">
                  <c:v>1.099356933858719</c:v>
                </c:pt>
                <c:pt idx="40">
                  <c:v>1.167519812666141</c:v>
                </c:pt>
                <c:pt idx="41">
                  <c:v>1.100911440766491</c:v>
                </c:pt>
                <c:pt idx="42">
                  <c:v>1.123407520777606</c:v>
                </c:pt>
                <c:pt idx="43">
                  <c:v>1.111310990961581</c:v>
                </c:pt>
                <c:pt idx="44">
                  <c:v>1.12114863652341</c:v>
                </c:pt>
                <c:pt idx="45">
                  <c:v>1.124793030624853</c:v>
                </c:pt>
                <c:pt idx="46">
                  <c:v>1.100445891715087</c:v>
                </c:pt>
                <c:pt idx="47">
                  <c:v>1.142334991854844</c:v>
                </c:pt>
                <c:pt idx="48">
                  <c:v>1.12751942970932</c:v>
                </c:pt>
                <c:pt idx="49">
                  <c:v>1.098327725698197</c:v>
                </c:pt>
                <c:pt idx="50">
                  <c:v>1.044229058461599</c:v>
                </c:pt>
                <c:pt idx="51">
                  <c:v>1.014056605571083</c:v>
                </c:pt>
                <c:pt idx="52">
                  <c:v>0.951304318454388</c:v>
                </c:pt>
                <c:pt idx="53">
                  <c:v>0.883376344534283</c:v>
                </c:pt>
                <c:pt idx="54">
                  <c:v>0.85085699450865</c:v>
                </c:pt>
                <c:pt idx="55">
                  <c:v>0.831977595624112</c:v>
                </c:pt>
                <c:pt idx="56">
                  <c:v>0.789445534870083</c:v>
                </c:pt>
                <c:pt idx="57">
                  <c:v>0.824558151291076</c:v>
                </c:pt>
                <c:pt idx="58">
                  <c:v>0.932960441774046</c:v>
                </c:pt>
                <c:pt idx="59">
                  <c:v>1.013875230883817</c:v>
                </c:pt>
                <c:pt idx="60">
                  <c:v>1.108346025894284</c:v>
                </c:pt>
                <c:pt idx="61">
                  <c:v>0.961115702411057</c:v>
                </c:pt>
                <c:pt idx="62">
                  <c:v>0.778629489009308</c:v>
                </c:pt>
                <c:pt idx="63">
                  <c:v>0.922768005543739</c:v>
                </c:pt>
                <c:pt idx="64">
                  <c:v>1.042992928915678</c:v>
                </c:pt>
                <c:pt idx="65">
                  <c:v>1.164187103577852</c:v>
                </c:pt>
                <c:pt idx="66">
                  <c:v>1.438561517916106</c:v>
                </c:pt>
                <c:pt idx="67">
                  <c:v>1.31838401749248</c:v>
                </c:pt>
                <c:pt idx="68">
                  <c:v>1.293918459401133</c:v>
                </c:pt>
                <c:pt idx="69">
                  <c:v>1.188251306450712</c:v>
                </c:pt>
                <c:pt idx="70">
                  <c:v>1.256076824053627</c:v>
                </c:pt>
                <c:pt idx="71">
                  <c:v>1.330789672371768</c:v>
                </c:pt>
                <c:pt idx="72">
                  <c:v>1.348210954827157</c:v>
                </c:pt>
                <c:pt idx="73">
                  <c:v>1.518312803969492</c:v>
                </c:pt>
                <c:pt idx="74">
                  <c:v>1.534596045569821</c:v>
                </c:pt>
                <c:pt idx="75">
                  <c:v>1.5686329405393</c:v>
                </c:pt>
                <c:pt idx="76">
                  <c:v>1.476343545302935</c:v>
                </c:pt>
                <c:pt idx="77">
                  <c:v>1.76492503845693</c:v>
                </c:pt>
                <c:pt idx="78">
                  <c:v>2.138548382302122</c:v>
                </c:pt>
                <c:pt idx="79">
                  <c:v>2.167372100558194</c:v>
                </c:pt>
                <c:pt idx="80">
                  <c:v>2.192520842360962</c:v>
                </c:pt>
                <c:pt idx="81">
                  <c:v>2.488298423460034</c:v>
                </c:pt>
                <c:pt idx="82">
                  <c:v>1.847056907304967</c:v>
                </c:pt>
                <c:pt idx="83">
                  <c:v>1.901949269739257</c:v>
                </c:pt>
                <c:pt idx="84">
                  <c:v>2.517676920455711</c:v>
                </c:pt>
                <c:pt idx="85">
                  <c:v>2.517172639222527</c:v>
                </c:pt>
                <c:pt idx="86">
                  <c:v>2.77123724072369</c:v>
                </c:pt>
                <c:pt idx="87">
                  <c:v>2.840415769571754</c:v>
                </c:pt>
                <c:pt idx="88">
                  <c:v>3.926702454554286</c:v>
                </c:pt>
                <c:pt idx="89">
                  <c:v>3.486426634722186</c:v>
                </c:pt>
                <c:pt idx="90">
                  <c:v>2.854802360456756</c:v>
                </c:pt>
                <c:pt idx="91">
                  <c:v>3.324051326745473</c:v>
                </c:pt>
                <c:pt idx="92">
                  <c:v>3.224156555870573</c:v>
                </c:pt>
                <c:pt idx="93">
                  <c:v>2.909397345082008</c:v>
                </c:pt>
                <c:pt idx="94">
                  <c:v>2.363195005927976</c:v>
                </c:pt>
                <c:pt idx="95">
                  <c:v>1.823880198326202</c:v>
                </c:pt>
                <c:pt idx="96">
                  <c:v>0.724461521640996</c:v>
                </c:pt>
                <c:pt idx="97">
                  <c:v>0.799068201224103</c:v>
                </c:pt>
                <c:pt idx="98">
                  <c:v>1.481794111400202</c:v>
                </c:pt>
                <c:pt idx="99">
                  <c:v>1.650835858505702</c:v>
                </c:pt>
                <c:pt idx="100">
                  <c:v>1.376493956654412</c:v>
                </c:pt>
                <c:pt idx="101">
                  <c:v>2.020845064433174</c:v>
                </c:pt>
                <c:pt idx="102">
                  <c:v>2.826809884258992</c:v>
                </c:pt>
                <c:pt idx="103">
                  <c:v>2.614606390242756</c:v>
                </c:pt>
                <c:pt idx="104">
                  <c:v>2.919279600967062</c:v>
                </c:pt>
                <c:pt idx="105">
                  <c:v>3.173519747798342</c:v>
                </c:pt>
                <c:pt idx="106">
                  <c:v>3.352992273338601</c:v>
                </c:pt>
                <c:pt idx="107">
                  <c:v>3.926438434739792</c:v>
                </c:pt>
                <c:pt idx="108">
                  <c:v>4.42369979710535</c:v>
                </c:pt>
                <c:pt idx="109">
                  <c:v>4.07975878891394</c:v>
                </c:pt>
                <c:pt idx="110">
                  <c:v>4.875626051345904</c:v>
                </c:pt>
                <c:pt idx="111">
                  <c:v>4.925114481579373</c:v>
                </c:pt>
                <c:pt idx="112">
                  <c:v>5.109826100238759</c:v>
                </c:pt>
                <c:pt idx="113">
                  <c:v>5.734196294009344</c:v>
                </c:pt>
                <c:pt idx="114">
                  <c:v>6.708146078523451</c:v>
                </c:pt>
                <c:pt idx="115">
                  <c:v>6.90704068315718</c:v>
                </c:pt>
                <c:pt idx="116">
                  <c:v>7.386772306282231</c:v>
                </c:pt>
                <c:pt idx="117">
                  <c:v>8.627653345945903</c:v>
                </c:pt>
                <c:pt idx="118">
                  <c:v>9.168008173101374</c:v>
                </c:pt>
                <c:pt idx="119">
                  <c:v>10.26215815563069</c:v>
                </c:pt>
                <c:pt idx="120">
                  <c:v>10.47262849983097</c:v>
                </c:pt>
                <c:pt idx="121">
                  <c:v>10.89119116653233</c:v>
                </c:pt>
                <c:pt idx="122">
                  <c:v>11.45151757367602</c:v>
                </c:pt>
                <c:pt idx="123">
                  <c:v>12.28401054587921</c:v>
                </c:pt>
                <c:pt idx="124">
                  <c:v>12.00802976621458</c:v>
                </c:pt>
                <c:pt idx="125">
                  <c:v>10.64010397737267</c:v>
                </c:pt>
                <c:pt idx="126">
                  <c:v>11.4955342290869</c:v>
                </c:pt>
                <c:pt idx="127">
                  <c:v>11.49310345198606</c:v>
                </c:pt>
                <c:pt idx="128">
                  <c:v>10.85368439198954</c:v>
                </c:pt>
                <c:pt idx="129">
                  <c:v>11.33911358497431</c:v>
                </c:pt>
                <c:pt idx="130">
                  <c:v>9.872200704567724</c:v>
                </c:pt>
                <c:pt idx="131">
                  <c:v>9.536123509514448</c:v>
                </c:pt>
                <c:pt idx="132">
                  <c:v>8.490268420948581</c:v>
                </c:pt>
                <c:pt idx="133">
                  <c:v>8.712196745056145</c:v>
                </c:pt>
                <c:pt idx="134">
                  <c:v>9.114001482139479</c:v>
                </c:pt>
                <c:pt idx="135">
                  <c:v>9.25823099320922</c:v>
                </c:pt>
                <c:pt idx="136">
                  <c:v>8.612685016888295</c:v>
                </c:pt>
                <c:pt idx="137">
                  <c:v>8.786619929249407</c:v>
                </c:pt>
                <c:pt idx="138">
                  <c:v>9.110056289949763</c:v>
                </c:pt>
                <c:pt idx="139">
                  <c:v>9.159864718608154</c:v>
                </c:pt>
                <c:pt idx="140">
                  <c:v>9.292757204769502</c:v>
                </c:pt>
                <c:pt idx="141">
                  <c:v>9.086317152494088</c:v>
                </c:pt>
                <c:pt idx="142">
                  <c:v>8.946893968300827</c:v>
                </c:pt>
                <c:pt idx="143">
                  <c:v>8.230542459999998</c:v>
                </c:pt>
                <c:pt idx="144">
                  <c:v>7.366244964612884</c:v>
                </c:pt>
                <c:pt idx="145">
                  <c:v>7.588059981524822</c:v>
                </c:pt>
                <c:pt idx="146">
                  <c:v>7.631098716149526</c:v>
                </c:pt>
                <c:pt idx="147">
                  <c:v>7.889331123897753</c:v>
                </c:pt>
                <c:pt idx="148">
                  <c:v>6.968964337307919</c:v>
                </c:pt>
                <c:pt idx="149">
                  <c:v>7.4556331057565</c:v>
                </c:pt>
                <c:pt idx="150">
                  <c:v>8.16080621922281</c:v>
                </c:pt>
              </c:numCache>
            </c:numRef>
          </c:val>
        </c:ser>
        <c:axId val="274468872"/>
        <c:axId val="274472520"/>
      </c:areaChart>
      <c:catAx>
        <c:axId val="274468872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472520"/>
        <c:crosses val="autoZero"/>
        <c:auto val="1"/>
        <c:lblAlgn val="ctr"/>
        <c:lblOffset val="100"/>
        <c:tickLblSkip val="25"/>
        <c:tickMarkSkip val="25"/>
      </c:catAx>
      <c:valAx>
        <c:axId val="27447252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4688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Southeast Asia</a:t>
            </a:r>
          </a:p>
        </c:rich>
      </c:tx>
      <c:layout>
        <c:manualLayout>
          <c:xMode val="edge"/>
          <c:yMode val="edge"/>
          <c:x val="0.35576998788613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0769230769230769"/>
          <c:y val="0.136"/>
          <c:w val="0.850961538461538"/>
          <c:h val="0.704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'SE Asia'!$B$138:$EV$138</c:f>
              <c:numCache>
                <c:formatCode>0</c:formatCode>
                <c:ptCount val="151"/>
                <c:pt idx="0">
                  <c:v>21.96900139457586</c:v>
                </c:pt>
                <c:pt idx="1">
                  <c:v>22.20464617541678</c:v>
                </c:pt>
                <c:pt idx="2">
                  <c:v>22.44300529674698</c:v>
                </c:pt>
                <c:pt idx="3">
                  <c:v>22.68411155154916</c:v>
                </c:pt>
                <c:pt idx="4">
                  <c:v>22.92799814625446</c:v>
                </c:pt>
                <c:pt idx="5">
                  <c:v>23.1746987062001</c:v>
                </c:pt>
                <c:pt idx="6">
                  <c:v>23.42424728116281</c:v>
                </c:pt>
                <c:pt idx="7">
                  <c:v>23.67667835096936</c:v>
                </c:pt>
                <c:pt idx="8">
                  <c:v>23.93202683118499</c:v>
                </c:pt>
                <c:pt idx="9">
                  <c:v>24.19032807888127</c:v>
                </c:pt>
                <c:pt idx="10">
                  <c:v>24.45161789848422</c:v>
                </c:pt>
                <c:pt idx="11">
                  <c:v>24.71593254770415</c:v>
                </c:pt>
                <c:pt idx="12">
                  <c:v>24.98330874354814</c:v>
                </c:pt>
                <c:pt idx="13">
                  <c:v>25.25378366841673</c:v>
                </c:pt>
                <c:pt idx="14">
                  <c:v>25.52739497628565</c:v>
                </c:pt>
                <c:pt idx="15">
                  <c:v>25.80418079897429</c:v>
                </c:pt>
                <c:pt idx="16">
                  <c:v>26.0841797525018</c:v>
                </c:pt>
                <c:pt idx="17">
                  <c:v>26.36743094353238</c:v>
                </c:pt>
                <c:pt idx="18">
                  <c:v>26.65397397591095</c:v>
                </c:pt>
                <c:pt idx="19">
                  <c:v>26.9438489572906</c:v>
                </c:pt>
                <c:pt idx="20">
                  <c:v>27.75798421942362</c:v>
                </c:pt>
                <c:pt idx="21">
                  <c:v>28.1781714084863</c:v>
                </c:pt>
                <c:pt idx="22">
                  <c:v>28.62830565833792</c:v>
                </c:pt>
                <c:pt idx="23">
                  <c:v>29.03035377492616</c:v>
                </c:pt>
                <c:pt idx="24">
                  <c:v>29.39127339923805</c:v>
                </c:pt>
                <c:pt idx="25">
                  <c:v>29.66959780451786</c:v>
                </c:pt>
                <c:pt idx="26">
                  <c:v>29.93649349950975</c:v>
                </c:pt>
                <c:pt idx="27">
                  <c:v>30.27985870283427</c:v>
                </c:pt>
                <c:pt idx="28">
                  <c:v>30.60093218211721</c:v>
                </c:pt>
                <c:pt idx="29">
                  <c:v>30.90573517469116</c:v>
                </c:pt>
                <c:pt idx="30">
                  <c:v>31.37414454831337</c:v>
                </c:pt>
                <c:pt idx="31">
                  <c:v>31.72721687001897</c:v>
                </c:pt>
                <c:pt idx="32">
                  <c:v>32.00637861189848</c:v>
                </c:pt>
                <c:pt idx="33">
                  <c:v>32.40599672606849</c:v>
                </c:pt>
                <c:pt idx="34">
                  <c:v>32.77137128172194</c:v>
                </c:pt>
                <c:pt idx="35">
                  <c:v>33.27947831419814</c:v>
                </c:pt>
                <c:pt idx="36">
                  <c:v>33.78314650124506</c:v>
                </c:pt>
                <c:pt idx="37">
                  <c:v>34.24431544705866</c:v>
                </c:pt>
                <c:pt idx="38">
                  <c:v>34.6731541395559</c:v>
                </c:pt>
                <c:pt idx="39">
                  <c:v>35.04150784213842</c:v>
                </c:pt>
                <c:pt idx="40">
                  <c:v>35.71164006211592</c:v>
                </c:pt>
                <c:pt idx="41">
                  <c:v>36.0386906267833</c:v>
                </c:pt>
                <c:pt idx="42">
                  <c:v>36.50969773895668</c:v>
                </c:pt>
                <c:pt idx="43">
                  <c:v>36.72747931346368</c:v>
                </c:pt>
                <c:pt idx="44">
                  <c:v>37.21838541244826</c:v>
                </c:pt>
                <c:pt idx="45">
                  <c:v>37.80018596433134</c:v>
                </c:pt>
                <c:pt idx="46">
                  <c:v>38.27386478187302</c:v>
                </c:pt>
                <c:pt idx="47">
                  <c:v>38.8630796246458</c:v>
                </c:pt>
                <c:pt idx="48">
                  <c:v>39.4600784384265</c:v>
                </c:pt>
                <c:pt idx="49">
                  <c:v>40.06988022155615</c:v>
                </c:pt>
                <c:pt idx="50">
                  <c:v>40.6906087627319</c:v>
                </c:pt>
                <c:pt idx="51">
                  <c:v>41.23813768819034</c:v>
                </c:pt>
                <c:pt idx="52">
                  <c:v>41.72898933076628</c:v>
                </c:pt>
                <c:pt idx="53">
                  <c:v>42.22594376910334</c:v>
                </c:pt>
                <c:pt idx="54">
                  <c:v>42.73065401524559</c:v>
                </c:pt>
                <c:pt idx="55">
                  <c:v>43.24110962934659</c:v>
                </c:pt>
                <c:pt idx="56">
                  <c:v>43.73415734609972</c:v>
                </c:pt>
                <c:pt idx="57">
                  <c:v>44.24683321907733</c:v>
                </c:pt>
                <c:pt idx="58">
                  <c:v>44.76642961610098</c:v>
                </c:pt>
                <c:pt idx="59">
                  <c:v>45.29245176717262</c:v>
                </c:pt>
                <c:pt idx="60">
                  <c:v>45.82358387165629</c:v>
                </c:pt>
                <c:pt idx="61">
                  <c:v>46.37760834832402</c:v>
                </c:pt>
                <c:pt idx="62">
                  <c:v>46.75004893575176</c:v>
                </c:pt>
                <c:pt idx="63">
                  <c:v>47.1235716434265</c:v>
                </c:pt>
                <c:pt idx="64">
                  <c:v>47.4990533993005</c:v>
                </c:pt>
                <c:pt idx="65">
                  <c:v>48.07020524610395</c:v>
                </c:pt>
                <c:pt idx="66">
                  <c:v>48.64808252878436</c:v>
                </c:pt>
                <c:pt idx="67">
                  <c:v>49.12121555037055</c:v>
                </c:pt>
                <c:pt idx="68">
                  <c:v>49.54521925623575</c:v>
                </c:pt>
                <c:pt idx="69">
                  <c:v>50.13397273293931</c:v>
                </c:pt>
                <c:pt idx="70">
                  <c:v>50.7965107232847</c:v>
                </c:pt>
                <c:pt idx="71">
                  <c:v>51.42215565354424</c:v>
                </c:pt>
                <c:pt idx="72">
                  <c:v>52.13112771319687</c:v>
                </c:pt>
                <c:pt idx="73">
                  <c:v>52.8569589073803</c:v>
                </c:pt>
                <c:pt idx="74">
                  <c:v>53.59403025106614</c:v>
                </c:pt>
                <c:pt idx="75">
                  <c:v>54.34325012226602</c:v>
                </c:pt>
                <c:pt idx="76">
                  <c:v>55.10619353158126</c:v>
                </c:pt>
                <c:pt idx="77">
                  <c:v>55.76921219641567</c:v>
                </c:pt>
                <c:pt idx="78">
                  <c:v>56.43807302876632</c:v>
                </c:pt>
                <c:pt idx="79">
                  <c:v>57.11240588439484</c:v>
                </c:pt>
                <c:pt idx="80">
                  <c:v>57.77430550709703</c:v>
                </c:pt>
                <c:pt idx="81">
                  <c:v>58.55530601663033</c:v>
                </c:pt>
                <c:pt idx="82">
                  <c:v>59.43950751255673</c:v>
                </c:pt>
                <c:pt idx="83">
                  <c:v>60.32434221897261</c:v>
                </c:pt>
                <c:pt idx="84">
                  <c:v>61.22534097391088</c:v>
                </c:pt>
                <c:pt idx="85">
                  <c:v>62.13915762724195</c:v>
                </c:pt>
                <c:pt idx="86">
                  <c:v>63.0686438259</c:v>
                </c:pt>
                <c:pt idx="87">
                  <c:v>64.14796644775098</c:v>
                </c:pt>
                <c:pt idx="88">
                  <c:v>65.22546384744821</c:v>
                </c:pt>
                <c:pt idx="89">
                  <c:v>66.31067144565867</c:v>
                </c:pt>
                <c:pt idx="90">
                  <c:v>67.40621176382082</c:v>
                </c:pt>
                <c:pt idx="91">
                  <c:v>68.5778012879725</c:v>
                </c:pt>
                <c:pt idx="92">
                  <c:v>69.60045562194707</c:v>
                </c:pt>
                <c:pt idx="93">
                  <c:v>70.64654728626216</c:v>
                </c:pt>
                <c:pt idx="94">
                  <c:v>71.02403214408707</c:v>
                </c:pt>
                <c:pt idx="95">
                  <c:v>71.44504595047924</c:v>
                </c:pt>
                <c:pt idx="96">
                  <c:v>72.44663216350153</c:v>
                </c:pt>
                <c:pt idx="97">
                  <c:v>73.56430460840365</c:v>
                </c:pt>
                <c:pt idx="98">
                  <c:v>74.77285691144415</c:v>
                </c:pt>
                <c:pt idx="99">
                  <c:v>76.09207420766427</c:v>
                </c:pt>
                <c:pt idx="100">
                  <c:v>78.16828773752212</c:v>
                </c:pt>
                <c:pt idx="101">
                  <c:v>79.59183180825903</c:v>
                </c:pt>
                <c:pt idx="102">
                  <c:v>81.05329629019144</c:v>
                </c:pt>
                <c:pt idx="103">
                  <c:v>82.55855815004929</c:v>
                </c:pt>
                <c:pt idx="104">
                  <c:v>84.09625332536818</c:v>
                </c:pt>
                <c:pt idx="105">
                  <c:v>85.68715816036065</c:v>
                </c:pt>
                <c:pt idx="106">
                  <c:v>87.34710287462043</c:v>
                </c:pt>
                <c:pt idx="107">
                  <c:v>89.07399270224643</c:v>
                </c:pt>
                <c:pt idx="108">
                  <c:v>90.88661613770924</c:v>
                </c:pt>
                <c:pt idx="109">
                  <c:v>92.81211297424763</c:v>
                </c:pt>
                <c:pt idx="110">
                  <c:v>94.75750581709462</c:v>
                </c:pt>
                <c:pt idx="111">
                  <c:v>96.83443599567195</c:v>
                </c:pt>
                <c:pt idx="112">
                  <c:v>99.08428530584882</c:v>
                </c:pt>
                <c:pt idx="113">
                  <c:v>101.3091020962872</c:v>
                </c:pt>
                <c:pt idx="114">
                  <c:v>103.5776463527596</c:v>
                </c:pt>
                <c:pt idx="115">
                  <c:v>105.8627065554306</c:v>
                </c:pt>
                <c:pt idx="116">
                  <c:v>108.139752673385</c:v>
                </c:pt>
                <c:pt idx="117">
                  <c:v>110.4097665445385</c:v>
                </c:pt>
                <c:pt idx="118">
                  <c:v>112.6709105493333</c:v>
                </c:pt>
                <c:pt idx="119">
                  <c:v>114.9360593485616</c:v>
                </c:pt>
                <c:pt idx="120">
                  <c:v>117.1314865840948</c:v>
                </c:pt>
                <c:pt idx="121">
                  <c:v>118.938934368671</c:v>
                </c:pt>
                <c:pt idx="122">
                  <c:v>121.0569482496237</c:v>
                </c:pt>
                <c:pt idx="123">
                  <c:v>123.2747449895198</c:v>
                </c:pt>
                <c:pt idx="124">
                  <c:v>125.4631300412507</c:v>
                </c:pt>
                <c:pt idx="125">
                  <c:v>127.4989171965819</c:v>
                </c:pt>
                <c:pt idx="126">
                  <c:v>129.4366166223895</c:v>
                </c:pt>
                <c:pt idx="127">
                  <c:v>131.4608067332144</c:v>
                </c:pt>
                <c:pt idx="128">
                  <c:v>133.3972671930007</c:v>
                </c:pt>
                <c:pt idx="129">
                  <c:v>135.4183159278033</c:v>
                </c:pt>
                <c:pt idx="130">
                  <c:v>137.6275670769065</c:v>
                </c:pt>
                <c:pt idx="131">
                  <c:v>139.6165261817896</c:v>
                </c:pt>
                <c:pt idx="132">
                  <c:v>140.9247127016167</c:v>
                </c:pt>
                <c:pt idx="133">
                  <c:v>142.3090738129534</c:v>
                </c:pt>
                <c:pt idx="134">
                  <c:v>143.7181950852786</c:v>
                </c:pt>
                <c:pt idx="135">
                  <c:v>145.1216724752487</c:v>
                </c:pt>
                <c:pt idx="136">
                  <c:v>145.7515748039616</c:v>
                </c:pt>
                <c:pt idx="137">
                  <c:v>145.7481634828321</c:v>
                </c:pt>
                <c:pt idx="138">
                  <c:v>147.0722808782153</c:v>
                </c:pt>
                <c:pt idx="139">
                  <c:v>148.2847130782738</c:v>
                </c:pt>
                <c:pt idx="140">
                  <c:v>150.544729074248</c:v>
                </c:pt>
                <c:pt idx="141">
                  <c:v>152.7134619623939</c:v>
                </c:pt>
                <c:pt idx="142">
                  <c:v>152.54089785767</c:v>
                </c:pt>
                <c:pt idx="143">
                  <c:v>155.4308352962099</c:v>
                </c:pt>
                <c:pt idx="144">
                  <c:v>154.2343869256336</c:v>
                </c:pt>
                <c:pt idx="145">
                  <c:v>154.9177851505969</c:v>
                </c:pt>
                <c:pt idx="146">
                  <c:v>157.7288782958555</c:v>
                </c:pt>
                <c:pt idx="147">
                  <c:v>160.9808325747874</c:v>
                </c:pt>
                <c:pt idx="148">
                  <c:v>162.4843568615024</c:v>
                </c:pt>
                <c:pt idx="149">
                  <c:v>162.8918299422191</c:v>
                </c:pt>
                <c:pt idx="150">
                  <c:v>163.7332144002953</c:v>
                </c:pt>
              </c:numCache>
            </c:numRef>
          </c:val>
        </c:ser>
        <c:ser>
          <c:idx val="4"/>
          <c:order val="1"/>
          <c:tx>
            <c:strRef>
              <c:f>'L America'!$A$538</c:f>
              <c:strCache>
                <c:ptCount val="1"/>
                <c:pt idx="0">
                  <c:v>Domestic Dung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'SE Asia'!$B$139:$EV$139</c:f>
              <c:numCache>
                <c:formatCode>0</c:formatCode>
                <c:ptCount val="151"/>
                <c:pt idx="0">
                  <c:v>5.459230576255702</c:v>
                </c:pt>
                <c:pt idx="1">
                  <c:v>5.521738855934217</c:v>
                </c:pt>
                <c:pt idx="2">
                  <c:v>5.584974548963202</c:v>
                </c:pt>
                <c:pt idx="3">
                  <c:v>5.648946286153019</c:v>
                </c:pt>
                <c:pt idx="4">
                  <c:v>5.71366280378168</c:v>
                </c:pt>
                <c:pt idx="5">
                  <c:v>5.779132944943884</c:v>
                </c:pt>
                <c:pt idx="6">
                  <c:v>5.845365660918476</c:v>
                </c:pt>
                <c:pt idx="7">
                  <c:v>5.912370012554638</c:v>
                </c:pt>
                <c:pt idx="8">
                  <c:v>5.980155171677045</c:v>
                </c:pt>
                <c:pt idx="9">
                  <c:v>6.048730422510289</c:v>
                </c:pt>
                <c:pt idx="10">
                  <c:v>6.118105163122869</c:v>
                </c:pt>
                <c:pt idx="11">
                  <c:v>6.188288906891019</c:v>
                </c:pt>
                <c:pt idx="12">
                  <c:v>6.259291283982685</c:v>
                </c:pt>
                <c:pt idx="13">
                  <c:v>6.331122042861948</c:v>
                </c:pt>
                <c:pt idx="14">
                  <c:v>6.403791051814187</c:v>
                </c:pt>
                <c:pt idx="15">
                  <c:v>6.47730830049235</c:v>
                </c:pt>
                <c:pt idx="16">
                  <c:v>6.55168390148453</c:v>
                </c:pt>
                <c:pt idx="17">
                  <c:v>6.626928091903337</c:v>
                </c:pt>
                <c:pt idx="18">
                  <c:v>6.703051234997224</c:v>
                </c:pt>
                <c:pt idx="19">
                  <c:v>6.780063821784232</c:v>
                </c:pt>
                <c:pt idx="20">
                  <c:v>7.056765807023022</c:v>
                </c:pt>
                <c:pt idx="21">
                  <c:v>7.15638835487116</c:v>
                </c:pt>
                <c:pt idx="22">
                  <c:v>7.26405233432961</c:v>
                </c:pt>
                <c:pt idx="23">
                  <c:v>7.35634371337034</c:v>
                </c:pt>
                <c:pt idx="24">
                  <c:v>7.435299268016001</c:v>
                </c:pt>
                <c:pt idx="25">
                  <c:v>7.488450929207404</c:v>
                </c:pt>
                <c:pt idx="26">
                  <c:v>7.548040118011368</c:v>
                </c:pt>
                <c:pt idx="27">
                  <c:v>7.630146200979547</c:v>
                </c:pt>
                <c:pt idx="28">
                  <c:v>7.705183475131712</c:v>
                </c:pt>
                <c:pt idx="29">
                  <c:v>7.775120014643903</c:v>
                </c:pt>
                <c:pt idx="30">
                  <c:v>7.893648843629282</c:v>
                </c:pt>
                <c:pt idx="31">
                  <c:v>7.979666720739268</c:v>
                </c:pt>
                <c:pt idx="32">
                  <c:v>8.043131761979968</c:v>
                </c:pt>
                <c:pt idx="33">
                  <c:v>8.138087983949955</c:v>
                </c:pt>
                <c:pt idx="34">
                  <c:v>8.222335459043821</c:v>
                </c:pt>
                <c:pt idx="35">
                  <c:v>8.348865490009025</c:v>
                </c:pt>
                <c:pt idx="36">
                  <c:v>8.473592714673582</c:v>
                </c:pt>
                <c:pt idx="37">
                  <c:v>8.609954663981987</c:v>
                </c:pt>
                <c:pt idx="38">
                  <c:v>8.71096454487891</c:v>
                </c:pt>
                <c:pt idx="39">
                  <c:v>8.793333898342597</c:v>
                </c:pt>
                <c:pt idx="40">
                  <c:v>8.968747565497435</c:v>
                </c:pt>
                <c:pt idx="41">
                  <c:v>9.033607181010737</c:v>
                </c:pt>
                <c:pt idx="42">
                  <c:v>9.140685967883725</c:v>
                </c:pt>
                <c:pt idx="43">
                  <c:v>9.171005428317233</c:v>
                </c:pt>
                <c:pt idx="44">
                  <c:v>9.282167618568552</c:v>
                </c:pt>
                <c:pt idx="45">
                  <c:v>9.419566152924064</c:v>
                </c:pt>
                <c:pt idx="46">
                  <c:v>9.530059854561146</c:v>
                </c:pt>
                <c:pt idx="47">
                  <c:v>9.674552077530442</c:v>
                </c:pt>
                <c:pt idx="48">
                  <c:v>9.813968130877368</c:v>
                </c:pt>
                <c:pt idx="49">
                  <c:v>9.955853290311347</c:v>
                </c:pt>
                <c:pt idx="50">
                  <c:v>10.09987927704578</c:v>
                </c:pt>
                <c:pt idx="51">
                  <c:v>10.2138150283299</c:v>
                </c:pt>
                <c:pt idx="52">
                  <c:v>10.3456849869093</c:v>
                </c:pt>
                <c:pt idx="53">
                  <c:v>10.47936001268714</c:v>
                </c:pt>
                <c:pt idx="54">
                  <c:v>10.61530141732319</c:v>
                </c:pt>
                <c:pt idx="55">
                  <c:v>10.75302222478872</c:v>
                </c:pt>
                <c:pt idx="56">
                  <c:v>10.86201106030807</c:v>
                </c:pt>
                <c:pt idx="57">
                  <c:v>10.97220694837165</c:v>
                </c:pt>
                <c:pt idx="58">
                  <c:v>11.08303447767216</c:v>
                </c:pt>
                <c:pt idx="59">
                  <c:v>11.19445141296926</c:v>
                </c:pt>
                <c:pt idx="60">
                  <c:v>11.30510611276796</c:v>
                </c:pt>
                <c:pt idx="61">
                  <c:v>11.44530866812721</c:v>
                </c:pt>
                <c:pt idx="62">
                  <c:v>11.52977421816596</c:v>
                </c:pt>
                <c:pt idx="63">
                  <c:v>11.61436178802099</c:v>
                </c:pt>
                <c:pt idx="64">
                  <c:v>11.70057702464529</c:v>
                </c:pt>
                <c:pt idx="65">
                  <c:v>11.8446621275342</c:v>
                </c:pt>
                <c:pt idx="66">
                  <c:v>11.9904681426724</c:v>
                </c:pt>
                <c:pt idx="67">
                  <c:v>12.10484806430946</c:v>
                </c:pt>
                <c:pt idx="68">
                  <c:v>12.20130833999749</c:v>
                </c:pt>
                <c:pt idx="69">
                  <c:v>12.30431146209206</c:v>
                </c:pt>
                <c:pt idx="70">
                  <c:v>12.40519383230692</c:v>
                </c:pt>
                <c:pt idx="71">
                  <c:v>12.54380850375627</c:v>
                </c:pt>
                <c:pt idx="72">
                  <c:v>12.71856656294342</c:v>
                </c:pt>
                <c:pt idx="73">
                  <c:v>12.89596121194804</c:v>
                </c:pt>
                <c:pt idx="74">
                  <c:v>13.07607150255719</c:v>
                </c:pt>
                <c:pt idx="75">
                  <c:v>13.25914827590352</c:v>
                </c:pt>
                <c:pt idx="76">
                  <c:v>13.44988674187669</c:v>
                </c:pt>
                <c:pt idx="77">
                  <c:v>13.5965543417054</c:v>
                </c:pt>
                <c:pt idx="78">
                  <c:v>13.74339241827818</c:v>
                </c:pt>
                <c:pt idx="79">
                  <c:v>13.79998929256491</c:v>
                </c:pt>
                <c:pt idx="80">
                  <c:v>13.8399366477799</c:v>
                </c:pt>
                <c:pt idx="81">
                  <c:v>14.00135964189877</c:v>
                </c:pt>
                <c:pt idx="82">
                  <c:v>14.19240500587717</c:v>
                </c:pt>
                <c:pt idx="83">
                  <c:v>14.38507283117954</c:v>
                </c:pt>
                <c:pt idx="84">
                  <c:v>14.5808524508317</c:v>
                </c:pt>
                <c:pt idx="85">
                  <c:v>14.77862249560335</c:v>
                </c:pt>
                <c:pt idx="86">
                  <c:v>14.9796641682061</c:v>
                </c:pt>
                <c:pt idx="87">
                  <c:v>15.24579571592908</c:v>
                </c:pt>
                <c:pt idx="88">
                  <c:v>15.51687584337474</c:v>
                </c:pt>
                <c:pt idx="89">
                  <c:v>15.7925168209542</c:v>
                </c:pt>
                <c:pt idx="90">
                  <c:v>16.07363551705848</c:v>
                </c:pt>
                <c:pt idx="91">
                  <c:v>16.39760501880583</c:v>
                </c:pt>
                <c:pt idx="92">
                  <c:v>16.70567229165636</c:v>
                </c:pt>
                <c:pt idx="93">
                  <c:v>16.97999609980411</c:v>
                </c:pt>
                <c:pt idx="94">
                  <c:v>17.03849076464405</c:v>
                </c:pt>
                <c:pt idx="95">
                  <c:v>17.1267878189671</c:v>
                </c:pt>
                <c:pt idx="96">
                  <c:v>17.3761004377957</c:v>
                </c:pt>
                <c:pt idx="97">
                  <c:v>17.66095954330319</c:v>
                </c:pt>
                <c:pt idx="98">
                  <c:v>17.98639848036679</c:v>
                </c:pt>
                <c:pt idx="99">
                  <c:v>18.34810241202351</c:v>
                </c:pt>
                <c:pt idx="100">
                  <c:v>18.78408180652527</c:v>
                </c:pt>
                <c:pt idx="101">
                  <c:v>19.11946407282253</c:v>
                </c:pt>
                <c:pt idx="102">
                  <c:v>19.46570599410066</c:v>
                </c:pt>
                <c:pt idx="103">
                  <c:v>19.82372197835168</c:v>
                </c:pt>
                <c:pt idx="104">
                  <c:v>20.18802553950765</c:v>
                </c:pt>
                <c:pt idx="105">
                  <c:v>20.56576000144307</c:v>
                </c:pt>
                <c:pt idx="106">
                  <c:v>20.96001892798439</c:v>
                </c:pt>
                <c:pt idx="107">
                  <c:v>21.37647464960754</c:v>
                </c:pt>
                <c:pt idx="108">
                  <c:v>21.82104422592639</c:v>
                </c:pt>
                <c:pt idx="109">
                  <c:v>22.30147322739987</c:v>
                </c:pt>
                <c:pt idx="110">
                  <c:v>22.78664472371485</c:v>
                </c:pt>
                <c:pt idx="111">
                  <c:v>23.30567273768981</c:v>
                </c:pt>
                <c:pt idx="112">
                  <c:v>23.8567032356721</c:v>
                </c:pt>
                <c:pt idx="113">
                  <c:v>24.41608589131087</c:v>
                </c:pt>
                <c:pt idx="114">
                  <c:v>24.98458919181927</c:v>
                </c:pt>
                <c:pt idx="115">
                  <c:v>25.55247902226896</c:v>
                </c:pt>
                <c:pt idx="116">
                  <c:v>26.10771415787561</c:v>
                </c:pt>
                <c:pt idx="117">
                  <c:v>26.65618106418944</c:v>
                </c:pt>
                <c:pt idx="118">
                  <c:v>27.19702224586121</c:v>
                </c:pt>
                <c:pt idx="119">
                  <c:v>27.73529565876186</c:v>
                </c:pt>
                <c:pt idx="120">
                  <c:v>28.27425613745842</c:v>
                </c:pt>
                <c:pt idx="121">
                  <c:v>28.65941619220455</c:v>
                </c:pt>
                <c:pt idx="122">
                  <c:v>29.12393331544061</c:v>
                </c:pt>
                <c:pt idx="123">
                  <c:v>29.60120593895935</c:v>
                </c:pt>
                <c:pt idx="124">
                  <c:v>30.09493927944463</c:v>
                </c:pt>
                <c:pt idx="125">
                  <c:v>30.58802992161881</c:v>
                </c:pt>
                <c:pt idx="126">
                  <c:v>31.08066739877991</c:v>
                </c:pt>
                <c:pt idx="127">
                  <c:v>31.59002867923894</c:v>
                </c:pt>
                <c:pt idx="128">
                  <c:v>32.069154476787</c:v>
                </c:pt>
                <c:pt idx="129">
                  <c:v>32.5257438887405</c:v>
                </c:pt>
                <c:pt idx="130">
                  <c:v>32.98564979974368</c:v>
                </c:pt>
                <c:pt idx="131">
                  <c:v>33.38059087161034</c:v>
                </c:pt>
                <c:pt idx="132">
                  <c:v>33.90150239923508</c:v>
                </c:pt>
                <c:pt idx="133">
                  <c:v>34.42901114104302</c:v>
                </c:pt>
                <c:pt idx="134">
                  <c:v>34.95736675607955</c:v>
                </c:pt>
                <c:pt idx="135">
                  <c:v>35.48295234425585</c:v>
                </c:pt>
                <c:pt idx="136">
                  <c:v>35.60803831769622</c:v>
                </c:pt>
                <c:pt idx="137">
                  <c:v>35.81124527933777</c:v>
                </c:pt>
                <c:pt idx="138">
                  <c:v>35.80441877459513</c:v>
                </c:pt>
                <c:pt idx="139">
                  <c:v>36.65951532811136</c:v>
                </c:pt>
                <c:pt idx="140">
                  <c:v>38.26144277613368</c:v>
                </c:pt>
                <c:pt idx="141">
                  <c:v>38.49490703270919</c:v>
                </c:pt>
                <c:pt idx="142">
                  <c:v>38.26081396446496</c:v>
                </c:pt>
                <c:pt idx="143">
                  <c:v>38.38152421137369</c:v>
                </c:pt>
                <c:pt idx="144">
                  <c:v>37.9975420201317</c:v>
                </c:pt>
                <c:pt idx="145">
                  <c:v>38.03533821631386</c:v>
                </c:pt>
                <c:pt idx="146">
                  <c:v>39.33575354353973</c:v>
                </c:pt>
                <c:pt idx="147">
                  <c:v>40.61322205424737</c:v>
                </c:pt>
                <c:pt idx="148">
                  <c:v>40.82809787514108</c:v>
                </c:pt>
                <c:pt idx="149">
                  <c:v>40.92720957061763</c:v>
                </c:pt>
                <c:pt idx="150">
                  <c:v>43.45709260778384</c:v>
                </c:pt>
              </c:numCache>
            </c:numRef>
          </c:val>
        </c:ser>
        <c:ser>
          <c:idx val="1"/>
          <c:order val="2"/>
          <c:tx>
            <c:strRef>
              <c:f>'L America'!$A$537</c:f>
              <c:strCache>
                <c:ptCount val="1"/>
                <c:pt idx="0">
                  <c:v>Domestic Crops</c:v>
                </c:pt>
              </c:strCache>
            </c:strRef>
          </c:tx>
          <c:spPr>
            <a:pattFill prst="pct70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'SE Asia'!$B$140:$EV$140</c:f>
              <c:numCache>
                <c:formatCode>0</c:formatCode>
                <c:ptCount val="151"/>
                <c:pt idx="0">
                  <c:v>0.0120394659867791</c:v>
                </c:pt>
                <c:pt idx="1">
                  <c:v>0.0121759148739814</c:v>
                </c:pt>
                <c:pt idx="2">
                  <c:v>0.0123138934226257</c:v>
                </c:pt>
                <c:pt idx="3">
                  <c:v>0.0124534184693826</c:v>
                </c:pt>
                <c:pt idx="4">
                  <c:v>0.0125945070304524</c:v>
                </c:pt>
                <c:pt idx="5">
                  <c:v>0.0127371763033707</c:v>
                </c:pt>
                <c:pt idx="6">
                  <c:v>0.0128814436688296</c:v>
                </c:pt>
                <c:pt idx="7">
                  <c:v>0.0130273266925153</c:v>
                </c:pt>
                <c:pt idx="8">
                  <c:v>0.0131748431269619</c:v>
                </c:pt>
                <c:pt idx="9">
                  <c:v>0.0133240109134213</c:v>
                </c:pt>
                <c:pt idx="10">
                  <c:v>0.0134748481837497</c:v>
                </c:pt>
                <c:pt idx="11">
                  <c:v>0.013627373262311</c:v>
                </c:pt>
                <c:pt idx="12">
                  <c:v>0.013781604667896</c:v>
                </c:pt>
                <c:pt idx="13">
                  <c:v>0.0139375611156592</c:v>
                </c:pt>
                <c:pt idx="14">
                  <c:v>0.0140952615190715</c:v>
                </c:pt>
                <c:pt idx="15">
                  <c:v>0.014254724991891</c:v>
                </c:pt>
                <c:pt idx="16">
                  <c:v>0.0144159708501495</c:v>
                </c:pt>
                <c:pt idx="17">
                  <c:v>0.0145790186141571</c:v>
                </c:pt>
                <c:pt idx="18">
                  <c:v>0.0147438880105236</c:v>
                </c:pt>
                <c:pt idx="19">
                  <c:v>0.014910598974197</c:v>
                </c:pt>
                <c:pt idx="20">
                  <c:v>0.0150879158486874</c:v>
                </c:pt>
                <c:pt idx="21">
                  <c:v>0.0153422062448074</c:v>
                </c:pt>
                <c:pt idx="22">
                  <c:v>0.0156229694875228</c:v>
                </c:pt>
                <c:pt idx="23">
                  <c:v>0.0158501940263224</c:v>
                </c:pt>
                <c:pt idx="24">
                  <c:v>0.0160308285158582</c:v>
                </c:pt>
                <c:pt idx="25">
                  <c:v>0.0161222620231695</c:v>
                </c:pt>
                <c:pt idx="26">
                  <c:v>0.0162288392920101</c:v>
                </c:pt>
                <c:pt idx="27">
                  <c:v>0.0164108777151281</c:v>
                </c:pt>
                <c:pt idx="28">
                  <c:v>0.0165672538849789</c:v>
                </c:pt>
                <c:pt idx="29">
                  <c:v>0.0167050486276445</c:v>
                </c:pt>
                <c:pt idx="30">
                  <c:v>0.0170073010363063</c:v>
                </c:pt>
                <c:pt idx="31">
                  <c:v>0.0171990262763361</c:v>
                </c:pt>
                <c:pt idx="32">
                  <c:v>0.0173120605088858</c:v>
                </c:pt>
                <c:pt idx="33">
                  <c:v>0.0175332202182336</c:v>
                </c:pt>
                <c:pt idx="34">
                  <c:v>0.0177160844231181</c:v>
                </c:pt>
                <c:pt idx="35">
                  <c:v>0.0180416697680949</c:v>
                </c:pt>
                <c:pt idx="36">
                  <c:v>0.018359301545823</c:v>
                </c:pt>
                <c:pt idx="37">
                  <c:v>0.0187016845961617</c:v>
                </c:pt>
                <c:pt idx="38">
                  <c:v>0.0189348848943798</c:v>
                </c:pt>
                <c:pt idx="39">
                  <c:v>0.0191024497761784</c:v>
                </c:pt>
                <c:pt idx="40">
                  <c:v>0.0195842330537526</c:v>
                </c:pt>
                <c:pt idx="41">
                  <c:v>0.0196759615276717</c:v>
                </c:pt>
                <c:pt idx="42">
                  <c:v>0.0199094443269549</c:v>
                </c:pt>
                <c:pt idx="43">
                  <c:v>0.0198780866776314</c:v>
                </c:pt>
                <c:pt idx="44">
                  <c:v>0.0201203074779316</c:v>
                </c:pt>
                <c:pt idx="45">
                  <c:v>0.0204494527880607</c:v>
                </c:pt>
                <c:pt idx="46">
                  <c:v>0.0206804282186992</c:v>
                </c:pt>
                <c:pt idx="47">
                  <c:v>0.0210244514737271</c:v>
                </c:pt>
                <c:pt idx="48">
                  <c:v>0.0213515207304096</c:v>
                </c:pt>
                <c:pt idx="49">
                  <c:v>0.0216833512041624</c:v>
                </c:pt>
                <c:pt idx="50">
                  <c:v>0.0220193437982228</c:v>
                </c:pt>
                <c:pt idx="51">
                  <c:v>0.0222562526354621</c:v>
                </c:pt>
                <c:pt idx="52">
                  <c:v>0.0225637714816991</c:v>
                </c:pt>
                <c:pt idx="53">
                  <c:v>0.022874921738264</c:v>
                </c:pt>
                <c:pt idx="54">
                  <c:v>0.0231897104781439</c:v>
                </c:pt>
                <c:pt idx="55">
                  <c:v>0.0235081447972392</c:v>
                </c:pt>
                <c:pt idx="56">
                  <c:v>0.0237369952914032</c:v>
                </c:pt>
                <c:pt idx="57">
                  <c:v>0.0239653869228296</c:v>
                </c:pt>
                <c:pt idx="58">
                  <c:v>0.0241941112992469</c:v>
                </c:pt>
                <c:pt idx="59">
                  <c:v>0.0244224300274956</c:v>
                </c:pt>
                <c:pt idx="60">
                  <c:v>0.0246500964475097</c:v>
                </c:pt>
                <c:pt idx="61">
                  <c:v>0.024963405703651</c:v>
                </c:pt>
                <c:pt idx="62">
                  <c:v>0.0252811018977499</c:v>
                </c:pt>
                <c:pt idx="63">
                  <c:v>0.0255971223473114</c:v>
                </c:pt>
                <c:pt idx="64">
                  <c:v>0.0259067727141897</c:v>
                </c:pt>
                <c:pt idx="65">
                  <c:v>0.026220593012998</c:v>
                </c:pt>
                <c:pt idx="66">
                  <c:v>0.0265375730269193</c:v>
                </c:pt>
                <c:pt idx="67">
                  <c:v>0.0267439477018117</c:v>
                </c:pt>
                <c:pt idx="68">
                  <c:v>0.0268862357866824</c:v>
                </c:pt>
                <c:pt idx="69">
                  <c:v>0.0270795929604733</c:v>
                </c:pt>
                <c:pt idx="70">
                  <c:v>0.0272542692505848</c:v>
                </c:pt>
                <c:pt idx="71">
                  <c:v>0.0275387441200777</c:v>
                </c:pt>
                <c:pt idx="72">
                  <c:v>0.0278261236951849</c:v>
                </c:pt>
                <c:pt idx="73">
                  <c:v>0.0281168593207571</c:v>
                </c:pt>
                <c:pt idx="74">
                  <c:v>0.0284098837447202</c:v>
                </c:pt>
                <c:pt idx="75">
                  <c:v>0.028706656081333</c:v>
                </c:pt>
                <c:pt idx="76">
                  <c:v>0.0290203270495649</c:v>
                </c:pt>
                <c:pt idx="77">
                  <c:v>0.0293384160340697</c:v>
                </c:pt>
                <c:pt idx="78">
                  <c:v>0.0296598815349367</c:v>
                </c:pt>
                <c:pt idx="79">
                  <c:v>0.0297017613904317</c:v>
                </c:pt>
                <c:pt idx="80">
                  <c:v>0.0296983251674721</c:v>
                </c:pt>
                <c:pt idx="81">
                  <c:v>0.0300651063370353</c:v>
                </c:pt>
                <c:pt idx="82">
                  <c:v>0.0304303731146056</c:v>
                </c:pt>
                <c:pt idx="83">
                  <c:v>0.0307970321796261</c:v>
                </c:pt>
                <c:pt idx="84">
                  <c:v>0.0311689970050459</c:v>
                </c:pt>
                <c:pt idx="85">
                  <c:v>0.031544108922029</c:v>
                </c:pt>
                <c:pt idx="86">
                  <c:v>0.0319232382468125</c:v>
                </c:pt>
                <c:pt idx="87">
                  <c:v>0.0323082616054856</c:v>
                </c:pt>
                <c:pt idx="88">
                  <c:v>0.0326954886089482</c:v>
                </c:pt>
                <c:pt idx="89">
                  <c:v>0.0330877967249896</c:v>
                </c:pt>
                <c:pt idx="90">
                  <c:v>0.0334835072969956</c:v>
                </c:pt>
                <c:pt idx="91">
                  <c:v>0.0339977532503786</c:v>
                </c:pt>
                <c:pt idx="92">
                  <c:v>0.0345197007294916</c:v>
                </c:pt>
                <c:pt idx="93">
                  <c:v>0.0348784193604694</c:v>
                </c:pt>
                <c:pt idx="94">
                  <c:v>0.0349383721108697</c:v>
                </c:pt>
                <c:pt idx="95">
                  <c:v>0.0347521146667132</c:v>
                </c:pt>
                <c:pt idx="96">
                  <c:v>0.0350866532449796</c:v>
                </c:pt>
                <c:pt idx="97">
                  <c:v>0.0355278485401086</c:v>
                </c:pt>
                <c:pt idx="98">
                  <c:v>0.0360326909460244</c:v>
                </c:pt>
                <c:pt idx="99">
                  <c:v>0.0366481718703576</c:v>
                </c:pt>
                <c:pt idx="100">
                  <c:v>0.0372755413238766</c:v>
                </c:pt>
                <c:pt idx="101">
                  <c:v>0.0378988064064277</c:v>
                </c:pt>
                <c:pt idx="102">
                  <c:v>0.0385411623547597</c:v>
                </c:pt>
                <c:pt idx="103">
                  <c:v>0.0391959941165004</c:v>
                </c:pt>
                <c:pt idx="104">
                  <c:v>0.0398600367174289</c:v>
                </c:pt>
                <c:pt idx="105">
                  <c:v>0.0405331751135691</c:v>
                </c:pt>
                <c:pt idx="106">
                  <c:v>0.0411968015261709</c:v>
                </c:pt>
                <c:pt idx="107">
                  <c:v>0.0418640085096843</c:v>
                </c:pt>
                <c:pt idx="108">
                  <c:v>0.0425388684456033</c:v>
                </c:pt>
                <c:pt idx="109">
                  <c:v>0.0432294265659247</c:v>
                </c:pt>
                <c:pt idx="110">
                  <c:v>0.043883778423485</c:v>
                </c:pt>
                <c:pt idx="111">
                  <c:v>0.0446016824207056</c:v>
                </c:pt>
                <c:pt idx="112">
                  <c:v>0.0453695819692115</c:v>
                </c:pt>
                <c:pt idx="113">
                  <c:v>0.046144787465225</c:v>
                </c:pt>
                <c:pt idx="114">
                  <c:v>0.0469309040532777</c:v>
                </c:pt>
                <c:pt idx="115">
                  <c:v>0.0477270128808665</c:v>
                </c:pt>
                <c:pt idx="116">
                  <c:v>0.0485073233377004</c:v>
                </c:pt>
                <c:pt idx="117">
                  <c:v>0.0492957219131202</c:v>
                </c:pt>
                <c:pt idx="118">
                  <c:v>0.0500922504759911</c:v>
                </c:pt>
                <c:pt idx="119">
                  <c:v>0.0508969407473068</c:v>
                </c:pt>
                <c:pt idx="120">
                  <c:v>0.0517073084683378</c:v>
                </c:pt>
                <c:pt idx="121">
                  <c:v>0.0520667672388418</c:v>
                </c:pt>
                <c:pt idx="122">
                  <c:v>0.0526907726441696</c:v>
                </c:pt>
                <c:pt idx="123">
                  <c:v>0.053316775153068</c:v>
                </c:pt>
                <c:pt idx="124">
                  <c:v>0.0539460727417746</c:v>
                </c:pt>
                <c:pt idx="125">
                  <c:v>0.0545736377361094</c:v>
                </c:pt>
                <c:pt idx="126">
                  <c:v>0.0551112800603826</c:v>
                </c:pt>
                <c:pt idx="127">
                  <c:v>0.0556700776591258</c:v>
                </c:pt>
                <c:pt idx="128">
                  <c:v>0.0562337459758293</c:v>
                </c:pt>
                <c:pt idx="129">
                  <c:v>0.0567728778823614</c:v>
                </c:pt>
                <c:pt idx="130">
                  <c:v>0.057317455564633</c:v>
                </c:pt>
                <c:pt idx="131">
                  <c:v>0.0575801916815429</c:v>
                </c:pt>
                <c:pt idx="132">
                  <c:v>0.0582597136669695</c:v>
                </c:pt>
                <c:pt idx="133">
                  <c:v>0.0589440414807442</c:v>
                </c:pt>
                <c:pt idx="134">
                  <c:v>0.0596052460179598</c:v>
                </c:pt>
                <c:pt idx="135">
                  <c:v>0.0602435713205473</c:v>
                </c:pt>
                <c:pt idx="136">
                  <c:v>0.0606828988467515</c:v>
                </c:pt>
                <c:pt idx="137">
                  <c:v>0.0610981205642063</c:v>
                </c:pt>
                <c:pt idx="138">
                  <c:v>0.0614872128766791</c:v>
                </c:pt>
                <c:pt idx="139">
                  <c:v>0.0623626310772644</c:v>
                </c:pt>
                <c:pt idx="140">
                  <c:v>0.0629519269259256</c:v>
                </c:pt>
                <c:pt idx="141">
                  <c:v>0.00478275695390207</c:v>
                </c:pt>
                <c:pt idx="142">
                  <c:v>0.0049059746919666</c:v>
                </c:pt>
                <c:pt idx="143">
                  <c:v>0.00503281427034464</c:v>
                </c:pt>
                <c:pt idx="144">
                  <c:v>0.00507649220996474</c:v>
                </c:pt>
                <c:pt idx="145">
                  <c:v>0.00519552024739961</c:v>
                </c:pt>
                <c:pt idx="146">
                  <c:v>0.00530632520808758</c:v>
                </c:pt>
                <c:pt idx="147">
                  <c:v>0.00541767329118205</c:v>
                </c:pt>
                <c:pt idx="148">
                  <c:v>0.00552971472212601</c:v>
                </c:pt>
                <c:pt idx="149">
                  <c:v>0.00564253731788077</c:v>
                </c:pt>
                <c:pt idx="150">
                  <c:v>0.00575604187504994</c:v>
                </c:pt>
              </c:numCache>
            </c:numRef>
          </c:val>
        </c:ser>
        <c:ser>
          <c:idx val="2"/>
          <c:order val="3"/>
          <c:tx>
            <c:strRef>
              <c:f>'L America'!$A$539</c:f>
              <c:strCache>
                <c:ptCount val="1"/>
                <c:pt idx="0">
                  <c:v>Domestic Charcoal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'SE Asia'!$B$141:$EV$141</c:f>
              <c:numCache>
                <c:formatCode>0</c:formatCode>
                <c:ptCount val="151"/>
                <c:pt idx="0">
                  <c:v>0.934975175354006</c:v>
                </c:pt>
                <c:pt idx="1">
                  <c:v>0.940907756099337</c:v>
                </c:pt>
                <c:pt idx="2">
                  <c:v>0.94688545822197</c:v>
                </c:pt>
                <c:pt idx="3">
                  <c:v>0.952908695082841</c:v>
                </c:pt>
                <c:pt idx="4">
                  <c:v>0.958977884396441</c:v>
                </c:pt>
                <c:pt idx="5">
                  <c:v>0.965093448280562</c:v>
                </c:pt>
                <c:pt idx="6">
                  <c:v>0.971255813306634</c:v>
                </c:pt>
                <c:pt idx="7">
                  <c:v>0.97746541055066</c:v>
                </c:pt>
                <c:pt idx="8">
                  <c:v>0.983722675644755</c:v>
                </c:pt>
                <c:pt idx="9">
                  <c:v>0.990028048829295</c:v>
                </c:pt>
                <c:pt idx="10">
                  <c:v>0.996381975005691</c:v>
                </c:pt>
                <c:pt idx="11">
                  <c:v>1.002784903789791</c:v>
                </c:pt>
                <c:pt idx="12">
                  <c:v>1.009237289565906</c:v>
                </c:pt>
                <c:pt idx="13">
                  <c:v>1.015739591541491</c:v>
                </c:pt>
                <c:pt idx="14">
                  <c:v>1.02229227380247</c:v>
                </c:pt>
                <c:pt idx="15">
                  <c:v>1.028895805369218</c:v>
                </c:pt>
                <c:pt idx="16">
                  <c:v>1.035550660253212</c:v>
                </c:pt>
                <c:pt idx="17">
                  <c:v>1.042257317514353</c:v>
                </c:pt>
                <c:pt idx="18">
                  <c:v>1.04901626131897</c:v>
                </c:pt>
                <c:pt idx="19">
                  <c:v>1.055827980998516</c:v>
                </c:pt>
                <c:pt idx="20">
                  <c:v>1.07242834934356</c:v>
                </c:pt>
                <c:pt idx="21">
                  <c:v>1.081709597042508</c:v>
                </c:pt>
                <c:pt idx="22">
                  <c:v>1.091258976708443</c:v>
                </c:pt>
                <c:pt idx="23">
                  <c:v>1.100265972204452</c:v>
                </c:pt>
                <c:pt idx="24">
                  <c:v>1.108796217052883</c:v>
                </c:pt>
                <c:pt idx="25">
                  <c:v>1.116415509042779</c:v>
                </c:pt>
                <c:pt idx="26">
                  <c:v>1.125989462844798</c:v>
                </c:pt>
                <c:pt idx="27">
                  <c:v>1.136427862377683</c:v>
                </c:pt>
                <c:pt idx="28">
                  <c:v>1.146713433930299</c:v>
                </c:pt>
                <c:pt idx="29">
                  <c:v>1.157412590563527</c:v>
                </c:pt>
                <c:pt idx="30">
                  <c:v>1.169894398895603</c:v>
                </c:pt>
                <c:pt idx="31">
                  <c:v>1.182112457828177</c:v>
                </c:pt>
                <c:pt idx="32">
                  <c:v>1.193668605319936</c:v>
                </c:pt>
                <c:pt idx="33">
                  <c:v>1.205765775686544</c:v>
                </c:pt>
                <c:pt idx="34">
                  <c:v>1.217612420774216</c:v>
                </c:pt>
                <c:pt idx="35">
                  <c:v>1.231035718511068</c:v>
                </c:pt>
                <c:pt idx="36">
                  <c:v>1.244519841558225</c:v>
                </c:pt>
                <c:pt idx="37">
                  <c:v>1.262458736083258</c:v>
                </c:pt>
                <c:pt idx="38">
                  <c:v>1.275477457854957</c:v>
                </c:pt>
                <c:pt idx="39">
                  <c:v>1.287962051090947</c:v>
                </c:pt>
                <c:pt idx="40">
                  <c:v>1.304265623659728</c:v>
                </c:pt>
                <c:pt idx="41">
                  <c:v>1.316969935295194</c:v>
                </c:pt>
                <c:pt idx="42">
                  <c:v>1.331208748297274</c:v>
                </c:pt>
                <c:pt idx="43">
                  <c:v>1.342884278860237</c:v>
                </c:pt>
                <c:pt idx="44">
                  <c:v>1.357423349800545</c:v>
                </c:pt>
                <c:pt idx="45">
                  <c:v>1.372944802174308</c:v>
                </c:pt>
                <c:pt idx="46">
                  <c:v>1.388633796872821</c:v>
                </c:pt>
                <c:pt idx="47">
                  <c:v>1.405638787011101</c:v>
                </c:pt>
                <c:pt idx="48">
                  <c:v>1.421556235501934</c:v>
                </c:pt>
                <c:pt idx="49">
                  <c:v>1.436864553459003</c:v>
                </c:pt>
                <c:pt idx="50">
                  <c:v>1.452326181110509</c:v>
                </c:pt>
                <c:pt idx="51">
                  <c:v>1.47051991862781</c:v>
                </c:pt>
                <c:pt idx="52">
                  <c:v>1.490572473346323</c:v>
                </c:pt>
                <c:pt idx="53">
                  <c:v>1.510821280222825</c:v>
                </c:pt>
                <c:pt idx="54">
                  <c:v>1.531295558201344</c:v>
                </c:pt>
                <c:pt idx="55">
                  <c:v>1.552328798250624</c:v>
                </c:pt>
                <c:pt idx="56">
                  <c:v>1.56883982480888</c:v>
                </c:pt>
                <c:pt idx="57">
                  <c:v>1.585613851953656</c:v>
                </c:pt>
                <c:pt idx="58">
                  <c:v>1.602525828515751</c:v>
                </c:pt>
                <c:pt idx="59">
                  <c:v>1.61943063881948</c:v>
                </c:pt>
                <c:pt idx="60">
                  <c:v>1.636327795293803</c:v>
                </c:pt>
                <c:pt idx="61">
                  <c:v>1.661054726867793</c:v>
                </c:pt>
                <c:pt idx="62">
                  <c:v>1.68328505691026</c:v>
                </c:pt>
                <c:pt idx="63">
                  <c:v>1.705815674786745</c:v>
                </c:pt>
                <c:pt idx="64">
                  <c:v>1.728785737920219</c:v>
                </c:pt>
                <c:pt idx="65">
                  <c:v>1.754579825004118</c:v>
                </c:pt>
                <c:pt idx="66">
                  <c:v>1.78073752697121</c:v>
                </c:pt>
                <c:pt idx="67">
                  <c:v>1.805975617578305</c:v>
                </c:pt>
                <c:pt idx="68">
                  <c:v>1.836743134063179</c:v>
                </c:pt>
                <c:pt idx="69">
                  <c:v>1.85873411399004</c:v>
                </c:pt>
                <c:pt idx="70">
                  <c:v>1.882565391781638</c:v>
                </c:pt>
                <c:pt idx="71">
                  <c:v>1.913303587214887</c:v>
                </c:pt>
                <c:pt idx="72">
                  <c:v>1.945450404258687</c:v>
                </c:pt>
                <c:pt idx="73">
                  <c:v>1.981579237316214</c:v>
                </c:pt>
                <c:pt idx="74">
                  <c:v>2.018388324209493</c:v>
                </c:pt>
                <c:pt idx="75">
                  <c:v>2.055877229197499</c:v>
                </c:pt>
                <c:pt idx="76">
                  <c:v>2.094970204093552</c:v>
                </c:pt>
                <c:pt idx="77">
                  <c:v>2.133794705097096</c:v>
                </c:pt>
                <c:pt idx="78">
                  <c:v>2.179968454534646</c:v>
                </c:pt>
                <c:pt idx="79">
                  <c:v>2.212284750648011</c:v>
                </c:pt>
                <c:pt idx="80">
                  <c:v>2.242701977095165</c:v>
                </c:pt>
                <c:pt idx="81">
                  <c:v>2.29662685318158</c:v>
                </c:pt>
                <c:pt idx="82">
                  <c:v>2.353719961519626</c:v>
                </c:pt>
                <c:pt idx="83">
                  <c:v>2.406271626898046</c:v>
                </c:pt>
                <c:pt idx="84">
                  <c:v>2.460383742844497</c:v>
                </c:pt>
                <c:pt idx="85">
                  <c:v>2.51618624784959</c:v>
                </c:pt>
                <c:pt idx="86">
                  <c:v>2.573650819456073</c:v>
                </c:pt>
                <c:pt idx="87">
                  <c:v>2.630544270117856</c:v>
                </c:pt>
                <c:pt idx="88">
                  <c:v>2.677221639026436</c:v>
                </c:pt>
                <c:pt idx="89">
                  <c:v>2.72453425063234</c:v>
                </c:pt>
                <c:pt idx="90">
                  <c:v>2.770837128119511</c:v>
                </c:pt>
                <c:pt idx="91">
                  <c:v>2.822251606004229</c:v>
                </c:pt>
                <c:pt idx="92">
                  <c:v>2.869007573492707</c:v>
                </c:pt>
                <c:pt idx="93">
                  <c:v>2.935586120720482</c:v>
                </c:pt>
                <c:pt idx="94">
                  <c:v>2.995006336303832</c:v>
                </c:pt>
                <c:pt idx="95">
                  <c:v>3.056785997513151</c:v>
                </c:pt>
                <c:pt idx="96">
                  <c:v>3.127349439535246</c:v>
                </c:pt>
                <c:pt idx="97">
                  <c:v>3.200894517438944</c:v>
                </c:pt>
                <c:pt idx="98">
                  <c:v>3.273322564889997</c:v>
                </c:pt>
                <c:pt idx="99">
                  <c:v>3.35359431390934</c:v>
                </c:pt>
                <c:pt idx="100">
                  <c:v>3.530134916140814</c:v>
                </c:pt>
                <c:pt idx="101">
                  <c:v>3.615472395408007</c:v>
                </c:pt>
                <c:pt idx="102">
                  <c:v>3.703595292311465</c:v>
                </c:pt>
                <c:pt idx="103">
                  <c:v>3.796344396494684</c:v>
                </c:pt>
                <c:pt idx="104">
                  <c:v>3.894519879454542</c:v>
                </c:pt>
                <c:pt idx="105">
                  <c:v>3.998273453616849</c:v>
                </c:pt>
                <c:pt idx="106">
                  <c:v>4.105282363680214</c:v>
                </c:pt>
                <c:pt idx="107">
                  <c:v>4.212781749108736</c:v>
                </c:pt>
                <c:pt idx="108">
                  <c:v>4.32118032628971</c:v>
                </c:pt>
                <c:pt idx="109">
                  <c:v>4.432283179533174</c:v>
                </c:pt>
                <c:pt idx="110">
                  <c:v>4.545699527315157</c:v>
                </c:pt>
                <c:pt idx="111">
                  <c:v>4.665809683289402</c:v>
                </c:pt>
                <c:pt idx="112">
                  <c:v>4.789838697647844</c:v>
                </c:pt>
                <c:pt idx="113">
                  <c:v>4.916319067292378</c:v>
                </c:pt>
                <c:pt idx="114">
                  <c:v>5.045505342901404</c:v>
                </c:pt>
                <c:pt idx="115">
                  <c:v>5.177050116056173</c:v>
                </c:pt>
                <c:pt idx="116">
                  <c:v>5.31088418748915</c:v>
                </c:pt>
                <c:pt idx="117">
                  <c:v>5.445705866858654</c:v>
                </c:pt>
                <c:pt idx="118">
                  <c:v>5.58159493305185</c:v>
                </c:pt>
                <c:pt idx="119">
                  <c:v>5.718828919722488</c:v>
                </c:pt>
                <c:pt idx="120">
                  <c:v>5.857189585859682</c:v>
                </c:pt>
                <c:pt idx="121">
                  <c:v>5.98684245418634</c:v>
                </c:pt>
                <c:pt idx="122">
                  <c:v>6.112663185149135</c:v>
                </c:pt>
                <c:pt idx="123">
                  <c:v>6.233119020062854</c:v>
                </c:pt>
                <c:pt idx="124">
                  <c:v>6.346082229415826</c:v>
                </c:pt>
                <c:pt idx="125">
                  <c:v>6.450471480632136</c:v>
                </c:pt>
                <c:pt idx="126">
                  <c:v>6.553727522145991</c:v>
                </c:pt>
                <c:pt idx="127">
                  <c:v>6.652717676604334</c:v>
                </c:pt>
                <c:pt idx="128">
                  <c:v>6.744916751324371</c:v>
                </c:pt>
                <c:pt idx="129">
                  <c:v>6.840096409229208</c:v>
                </c:pt>
                <c:pt idx="130">
                  <c:v>6.943873390843597</c:v>
                </c:pt>
                <c:pt idx="131">
                  <c:v>7.062315737960003</c:v>
                </c:pt>
                <c:pt idx="132">
                  <c:v>7.159881355120834</c:v>
                </c:pt>
                <c:pt idx="133">
                  <c:v>7.254686481040938</c:v>
                </c:pt>
                <c:pt idx="134">
                  <c:v>7.318537930742052</c:v>
                </c:pt>
                <c:pt idx="135">
                  <c:v>7.376941720598117</c:v>
                </c:pt>
                <c:pt idx="136">
                  <c:v>7.362279446733793</c:v>
                </c:pt>
                <c:pt idx="137">
                  <c:v>7.312908502247636</c:v>
                </c:pt>
                <c:pt idx="138">
                  <c:v>7.256330028080808</c:v>
                </c:pt>
                <c:pt idx="139">
                  <c:v>7.242476103166597</c:v>
                </c:pt>
                <c:pt idx="140">
                  <c:v>7.259315322725254</c:v>
                </c:pt>
                <c:pt idx="141">
                  <c:v>7.251694520520449</c:v>
                </c:pt>
                <c:pt idx="142">
                  <c:v>7.132060109655558</c:v>
                </c:pt>
                <c:pt idx="143">
                  <c:v>7.097487529409737</c:v>
                </c:pt>
                <c:pt idx="144">
                  <c:v>6.937892357973725</c:v>
                </c:pt>
                <c:pt idx="145">
                  <c:v>6.88477673571007</c:v>
                </c:pt>
                <c:pt idx="146">
                  <c:v>6.809731455757464</c:v>
                </c:pt>
                <c:pt idx="147">
                  <c:v>6.679398710744637</c:v>
                </c:pt>
                <c:pt idx="148">
                  <c:v>6.570294680951613</c:v>
                </c:pt>
                <c:pt idx="149">
                  <c:v>6.525681250954664</c:v>
                </c:pt>
                <c:pt idx="150">
                  <c:v>6.495594024719296</c:v>
                </c:pt>
              </c:numCache>
            </c:numRef>
          </c:val>
        </c:ser>
        <c:ser>
          <c:idx val="3"/>
          <c:order val="4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'SE Asia'!$B$148:$EV$148</c:f>
              <c:numCache>
                <c:formatCode>0</c:formatCode>
                <c:ptCount val="151"/>
                <c:pt idx="0">
                  <c:v>2.826409717919646</c:v>
                </c:pt>
                <c:pt idx="1">
                  <c:v>2.857340147370611</c:v>
                </c:pt>
                <c:pt idx="2">
                  <c:v>2.888697341178822</c:v>
                </c:pt>
                <c:pt idx="3">
                  <c:v>2.920488200299401</c:v>
                </c:pt>
                <c:pt idx="4">
                  <c:v>2.952719748674202</c:v>
                </c:pt>
                <c:pt idx="5">
                  <c:v>2.985399135553762</c:v>
                </c:pt>
                <c:pt idx="6">
                  <c:v>3.018533637864649</c:v>
                </c:pt>
                <c:pt idx="7">
                  <c:v>3.052130662623133</c:v>
                </c:pt>
                <c:pt idx="8">
                  <c:v>3.08619774939607</c:v>
                </c:pt>
                <c:pt idx="9">
                  <c:v>3.120742572809974</c:v>
                </c:pt>
                <c:pt idx="10">
                  <c:v>3.155772945109244</c:v>
                </c:pt>
                <c:pt idx="11">
                  <c:v>3.191296818764493</c:v>
                </c:pt>
                <c:pt idx="12">
                  <c:v>3.22732228913203</c:v>
                </c:pt>
                <c:pt idx="13">
                  <c:v>3.263857597165487</c:v>
                </c:pt>
                <c:pt idx="14">
                  <c:v>3.300911132180653</c:v>
                </c:pt>
                <c:pt idx="15">
                  <c:v>3.338491434674567</c:v>
                </c:pt>
                <c:pt idx="16">
                  <c:v>3.376607199199977</c:v>
                </c:pt>
                <c:pt idx="17">
                  <c:v>3.415267277296258</c:v>
                </c:pt>
                <c:pt idx="18">
                  <c:v>3.454480680477929</c:v>
                </c:pt>
                <c:pt idx="19">
                  <c:v>3.494256583281936</c:v>
                </c:pt>
                <c:pt idx="20">
                  <c:v>3.534604326374859</c:v>
                </c:pt>
                <c:pt idx="21">
                  <c:v>3.578931885347365</c:v>
                </c:pt>
                <c:pt idx="22">
                  <c:v>3.627089131938324</c:v>
                </c:pt>
                <c:pt idx="23">
                  <c:v>3.699673105664113</c:v>
                </c:pt>
                <c:pt idx="24">
                  <c:v>3.773256895058945</c:v>
                </c:pt>
                <c:pt idx="25">
                  <c:v>3.836111942772646</c:v>
                </c:pt>
                <c:pt idx="26">
                  <c:v>3.914687412584465</c:v>
                </c:pt>
                <c:pt idx="27">
                  <c:v>3.976819319620412</c:v>
                </c:pt>
                <c:pt idx="28">
                  <c:v>4.004870064336057</c:v>
                </c:pt>
                <c:pt idx="29">
                  <c:v>4.078122876864825</c:v>
                </c:pt>
                <c:pt idx="30">
                  <c:v>4.146679315914815</c:v>
                </c:pt>
                <c:pt idx="31">
                  <c:v>4.28982551768568</c:v>
                </c:pt>
                <c:pt idx="32">
                  <c:v>4.290627816939403</c:v>
                </c:pt>
                <c:pt idx="33">
                  <c:v>4.327865751954837</c:v>
                </c:pt>
                <c:pt idx="34">
                  <c:v>4.527811770149112</c:v>
                </c:pt>
                <c:pt idx="35">
                  <c:v>4.603161323809194</c:v>
                </c:pt>
                <c:pt idx="36">
                  <c:v>4.650626086908418</c:v>
                </c:pt>
                <c:pt idx="37">
                  <c:v>4.725979479827378</c:v>
                </c:pt>
                <c:pt idx="38">
                  <c:v>4.800031656754817</c:v>
                </c:pt>
                <c:pt idx="39">
                  <c:v>4.869881292842785</c:v>
                </c:pt>
                <c:pt idx="40">
                  <c:v>4.900429783030578</c:v>
                </c:pt>
                <c:pt idx="41">
                  <c:v>5.00337128221196</c:v>
                </c:pt>
                <c:pt idx="42">
                  <c:v>5.14048817123736</c:v>
                </c:pt>
                <c:pt idx="43">
                  <c:v>5.262036768019648</c:v>
                </c:pt>
                <c:pt idx="44">
                  <c:v>5.365064560354841</c:v>
                </c:pt>
                <c:pt idx="45">
                  <c:v>5.481905936303107</c:v>
                </c:pt>
                <c:pt idx="46">
                  <c:v>5.548235568424885</c:v>
                </c:pt>
                <c:pt idx="47">
                  <c:v>5.654879150541562</c:v>
                </c:pt>
                <c:pt idx="48">
                  <c:v>5.760975614241126</c:v>
                </c:pt>
                <c:pt idx="49">
                  <c:v>5.957485049857466</c:v>
                </c:pt>
                <c:pt idx="50">
                  <c:v>6.118330191116798</c:v>
                </c:pt>
                <c:pt idx="51">
                  <c:v>6.183056863901664</c:v>
                </c:pt>
                <c:pt idx="52">
                  <c:v>6.183321656586948</c:v>
                </c:pt>
                <c:pt idx="53">
                  <c:v>6.557596242747354</c:v>
                </c:pt>
                <c:pt idx="54">
                  <c:v>6.521893313314627</c:v>
                </c:pt>
                <c:pt idx="55">
                  <c:v>6.578456444476727</c:v>
                </c:pt>
                <c:pt idx="56">
                  <c:v>6.74511576717228</c:v>
                </c:pt>
                <c:pt idx="57">
                  <c:v>6.941789781866923</c:v>
                </c:pt>
                <c:pt idx="58">
                  <c:v>7.06365330325686</c:v>
                </c:pt>
                <c:pt idx="59">
                  <c:v>7.284163967124314</c:v>
                </c:pt>
                <c:pt idx="60">
                  <c:v>7.749140090251737</c:v>
                </c:pt>
                <c:pt idx="61">
                  <c:v>8.137117743357871</c:v>
                </c:pt>
                <c:pt idx="62">
                  <c:v>8.387985856251367</c:v>
                </c:pt>
                <c:pt idx="63">
                  <c:v>8.943456352406077</c:v>
                </c:pt>
                <c:pt idx="64">
                  <c:v>9.06365315527875</c:v>
                </c:pt>
                <c:pt idx="65">
                  <c:v>9.156213117779805</c:v>
                </c:pt>
                <c:pt idx="66">
                  <c:v>9.691342480576853</c:v>
                </c:pt>
                <c:pt idx="67">
                  <c:v>10.12029164680064</c:v>
                </c:pt>
                <c:pt idx="68">
                  <c:v>10.43196698445827</c:v>
                </c:pt>
                <c:pt idx="69">
                  <c:v>10.89012733689133</c:v>
                </c:pt>
                <c:pt idx="70">
                  <c:v>10.88669143000932</c:v>
                </c:pt>
                <c:pt idx="71">
                  <c:v>11.00639126337431</c:v>
                </c:pt>
                <c:pt idx="72">
                  <c:v>11.47199861519713</c:v>
                </c:pt>
                <c:pt idx="73">
                  <c:v>11.68697293584212</c:v>
                </c:pt>
                <c:pt idx="74">
                  <c:v>12.03268761424457</c:v>
                </c:pt>
                <c:pt idx="75">
                  <c:v>12.59535378082135</c:v>
                </c:pt>
                <c:pt idx="76">
                  <c:v>13.15877346273989</c:v>
                </c:pt>
                <c:pt idx="77">
                  <c:v>13.54487171175202</c:v>
                </c:pt>
                <c:pt idx="78">
                  <c:v>14.1560803403509</c:v>
                </c:pt>
                <c:pt idx="79">
                  <c:v>14.98165788045971</c:v>
                </c:pt>
                <c:pt idx="80">
                  <c:v>15.05710125372971</c:v>
                </c:pt>
                <c:pt idx="81">
                  <c:v>14.66930642730353</c:v>
                </c:pt>
                <c:pt idx="82">
                  <c:v>14.73852199876757</c:v>
                </c:pt>
                <c:pt idx="83">
                  <c:v>14.68143654638679</c:v>
                </c:pt>
                <c:pt idx="84">
                  <c:v>15.02014257436743</c:v>
                </c:pt>
                <c:pt idx="85">
                  <c:v>14.29007089022533</c:v>
                </c:pt>
                <c:pt idx="86">
                  <c:v>15.29855862622123</c:v>
                </c:pt>
                <c:pt idx="87">
                  <c:v>15.73995927358969</c:v>
                </c:pt>
                <c:pt idx="88">
                  <c:v>16.01262207170386</c:v>
                </c:pt>
                <c:pt idx="89">
                  <c:v>16.76799674513806</c:v>
                </c:pt>
                <c:pt idx="90">
                  <c:v>16.49414297969615</c:v>
                </c:pt>
                <c:pt idx="91">
                  <c:v>15.86222557096533</c:v>
                </c:pt>
                <c:pt idx="92">
                  <c:v>15.76172940612338</c:v>
                </c:pt>
                <c:pt idx="93">
                  <c:v>14.71015094499834</c:v>
                </c:pt>
                <c:pt idx="94">
                  <c:v>13.79639107989542</c:v>
                </c:pt>
                <c:pt idx="95">
                  <c:v>12.95613095126862</c:v>
                </c:pt>
                <c:pt idx="96">
                  <c:v>12.09958766649047</c:v>
                </c:pt>
                <c:pt idx="97">
                  <c:v>12.6445495524996</c:v>
                </c:pt>
                <c:pt idx="98">
                  <c:v>13.13527234568979</c:v>
                </c:pt>
                <c:pt idx="99">
                  <c:v>13.77524020093744</c:v>
                </c:pt>
                <c:pt idx="100">
                  <c:v>14.36898197310113</c:v>
                </c:pt>
                <c:pt idx="101">
                  <c:v>14.94624124027748</c:v>
                </c:pt>
                <c:pt idx="102">
                  <c:v>15.34891391183682</c:v>
                </c:pt>
                <c:pt idx="103">
                  <c:v>15.77018788412065</c:v>
                </c:pt>
                <c:pt idx="104">
                  <c:v>16.10715967274322</c:v>
                </c:pt>
                <c:pt idx="105">
                  <c:v>16.71715502191774</c:v>
                </c:pt>
                <c:pt idx="106">
                  <c:v>17.05974950779031</c:v>
                </c:pt>
                <c:pt idx="107">
                  <c:v>17.74250639645201</c:v>
                </c:pt>
                <c:pt idx="108">
                  <c:v>17.82523399255084</c:v>
                </c:pt>
                <c:pt idx="109">
                  <c:v>18.74474464168094</c:v>
                </c:pt>
                <c:pt idx="110">
                  <c:v>19.61520290897899</c:v>
                </c:pt>
                <c:pt idx="111">
                  <c:v>19.87844894081853</c:v>
                </c:pt>
                <c:pt idx="112">
                  <c:v>20.19562591957972</c:v>
                </c:pt>
                <c:pt idx="113">
                  <c:v>19.87375313324851</c:v>
                </c:pt>
                <c:pt idx="114">
                  <c:v>19.18423164101605</c:v>
                </c:pt>
                <c:pt idx="115">
                  <c:v>18.80282511309376</c:v>
                </c:pt>
                <c:pt idx="116">
                  <c:v>18.55708258200096</c:v>
                </c:pt>
                <c:pt idx="117">
                  <c:v>18.89385525480542</c:v>
                </c:pt>
                <c:pt idx="118">
                  <c:v>19.56937654082214</c:v>
                </c:pt>
                <c:pt idx="119">
                  <c:v>20.50959345192418</c:v>
                </c:pt>
                <c:pt idx="120">
                  <c:v>21.04763050004629</c:v>
                </c:pt>
                <c:pt idx="121">
                  <c:v>21.30567824992375</c:v>
                </c:pt>
                <c:pt idx="122">
                  <c:v>21.63468569195187</c:v>
                </c:pt>
                <c:pt idx="123">
                  <c:v>21.92571548894881</c:v>
                </c:pt>
                <c:pt idx="124">
                  <c:v>22.2605503759235</c:v>
                </c:pt>
                <c:pt idx="125">
                  <c:v>22.1836870143687</c:v>
                </c:pt>
                <c:pt idx="126">
                  <c:v>23.43409253185718</c:v>
                </c:pt>
                <c:pt idx="127">
                  <c:v>25.73755838636622</c:v>
                </c:pt>
                <c:pt idx="128">
                  <c:v>25.13293230484094</c:v>
                </c:pt>
                <c:pt idx="129">
                  <c:v>27.76030929630736</c:v>
                </c:pt>
                <c:pt idx="130">
                  <c:v>25.20173460510519</c:v>
                </c:pt>
                <c:pt idx="131">
                  <c:v>26.71352661382902</c:v>
                </c:pt>
                <c:pt idx="132">
                  <c:v>28.91155479954297</c:v>
                </c:pt>
                <c:pt idx="133">
                  <c:v>28.68724726201152</c:v>
                </c:pt>
                <c:pt idx="134">
                  <c:v>27.95957247816348</c:v>
                </c:pt>
                <c:pt idx="135">
                  <c:v>27.81036497194568</c:v>
                </c:pt>
                <c:pt idx="136">
                  <c:v>26.91668346468692</c:v>
                </c:pt>
                <c:pt idx="137">
                  <c:v>26.77285876988651</c:v>
                </c:pt>
                <c:pt idx="138">
                  <c:v>28.12548093207072</c:v>
                </c:pt>
                <c:pt idx="139">
                  <c:v>31.21349709196321</c:v>
                </c:pt>
                <c:pt idx="140">
                  <c:v>30.28909873030413</c:v>
                </c:pt>
                <c:pt idx="141">
                  <c:v>31.55920888320658</c:v>
                </c:pt>
                <c:pt idx="142">
                  <c:v>34.15680881562759</c:v>
                </c:pt>
                <c:pt idx="143">
                  <c:v>31.76515265668211</c:v>
                </c:pt>
                <c:pt idx="144">
                  <c:v>31.7928657015701</c:v>
                </c:pt>
                <c:pt idx="145">
                  <c:v>42.59663843077906</c:v>
                </c:pt>
                <c:pt idx="146">
                  <c:v>45.49748443797503</c:v>
                </c:pt>
                <c:pt idx="147">
                  <c:v>46.35010818266523</c:v>
                </c:pt>
                <c:pt idx="148">
                  <c:v>43.60254715193272</c:v>
                </c:pt>
                <c:pt idx="149">
                  <c:v>45.2607879224292</c:v>
                </c:pt>
                <c:pt idx="150">
                  <c:v>46.45445527964915</c:v>
                </c:pt>
              </c:numCache>
            </c:numRef>
          </c:val>
        </c:ser>
        <c:axId val="274121576"/>
        <c:axId val="274125224"/>
      </c:areaChart>
      <c:catAx>
        <c:axId val="27412157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125224"/>
        <c:crosses val="autoZero"/>
        <c:auto val="1"/>
        <c:lblAlgn val="ctr"/>
        <c:lblOffset val="100"/>
        <c:tickLblSkip val="25"/>
        <c:tickMarkSkip val="25"/>
      </c:catAx>
      <c:valAx>
        <c:axId val="27412522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121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Oceania</a:t>
            </a:r>
          </a:p>
        </c:rich>
      </c:tx>
      <c:layout>
        <c:manualLayout>
          <c:xMode val="edge"/>
          <c:yMode val="edge"/>
          <c:x val="0.418270366444579"/>
          <c:y val="0.03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0961538461538"/>
          <c:y val="0.128"/>
          <c:w val="0.826923076923077"/>
          <c:h val="0.712"/>
        </c:manualLayout>
      </c:layout>
      <c:areaChart>
        <c:grouping val="stacked"/>
        <c:ser>
          <c:idx val="0"/>
          <c:order val="0"/>
          <c:tx>
            <c:strRef>
              <c:f>'L America'!$A$536</c:f>
              <c:strCache>
                <c:ptCount val="1"/>
                <c:pt idx="0">
                  <c:v>Domestic Fuelwood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Oceania!$B$188:$EV$188</c:f>
              <c:numCache>
                <c:formatCode>0</c:formatCode>
                <c:ptCount val="151"/>
                <c:pt idx="0" formatCode="0.00">
                  <c:v>0.93888103658174</c:v>
                </c:pt>
                <c:pt idx="1">
                  <c:v>1.006005322476309</c:v>
                </c:pt>
                <c:pt idx="2">
                  <c:v>1.072891827117329</c:v>
                </c:pt>
                <c:pt idx="3">
                  <c:v>1.13950090854982</c:v>
                </c:pt>
                <c:pt idx="4">
                  <c:v>1.205794225938809</c:v>
                </c:pt>
                <c:pt idx="5">
                  <c:v>1.271734832377118</c:v>
                </c:pt>
                <c:pt idx="6">
                  <c:v>1.337287263294988</c:v>
                </c:pt>
                <c:pt idx="7">
                  <c:v>1.402417620221212</c:v>
                </c:pt>
                <c:pt idx="8">
                  <c:v>1.467093649666811</c:v>
                </c:pt>
                <c:pt idx="9">
                  <c:v>1.53128481692446</c:v>
                </c:pt>
                <c:pt idx="10">
                  <c:v>1.563059274296326</c:v>
                </c:pt>
                <c:pt idx="11">
                  <c:v>1.598894796697307</c:v>
                </c:pt>
                <c:pt idx="12">
                  <c:v>1.64870576937452</c:v>
                </c:pt>
                <c:pt idx="13">
                  <c:v>1.704830009025432</c:v>
                </c:pt>
                <c:pt idx="14">
                  <c:v>1.775034893007732</c:v>
                </c:pt>
                <c:pt idx="15">
                  <c:v>1.844058336039223</c:v>
                </c:pt>
                <c:pt idx="16">
                  <c:v>1.906572799017277</c:v>
                </c:pt>
                <c:pt idx="17">
                  <c:v>1.956058253098443</c:v>
                </c:pt>
                <c:pt idx="18">
                  <c:v>1.982612035731554</c:v>
                </c:pt>
                <c:pt idx="19">
                  <c:v>2.085905601179256</c:v>
                </c:pt>
                <c:pt idx="20">
                  <c:v>2.140536260819537</c:v>
                </c:pt>
                <c:pt idx="21">
                  <c:v>2.180999034578421</c:v>
                </c:pt>
                <c:pt idx="22">
                  <c:v>2.219402498098863</c:v>
                </c:pt>
                <c:pt idx="23">
                  <c:v>2.258310075786246</c:v>
                </c:pt>
                <c:pt idx="24">
                  <c:v>2.314412405202902</c:v>
                </c:pt>
                <c:pt idx="25">
                  <c:v>2.373735182293298</c:v>
                </c:pt>
                <c:pt idx="26">
                  <c:v>2.427312924769725</c:v>
                </c:pt>
                <c:pt idx="27">
                  <c:v>2.485752842798333</c:v>
                </c:pt>
                <c:pt idx="28">
                  <c:v>2.544986761161288</c:v>
                </c:pt>
                <c:pt idx="29">
                  <c:v>2.62007756079076</c:v>
                </c:pt>
                <c:pt idx="30">
                  <c:v>2.690561243570266</c:v>
                </c:pt>
                <c:pt idx="31">
                  <c:v>2.752980420900935</c:v>
                </c:pt>
                <c:pt idx="32">
                  <c:v>2.82175343719683</c:v>
                </c:pt>
                <c:pt idx="33">
                  <c:v>2.904026527242574</c:v>
                </c:pt>
                <c:pt idx="34">
                  <c:v>2.996355687214153</c:v>
                </c:pt>
                <c:pt idx="35">
                  <c:v>3.067781237638431</c:v>
                </c:pt>
                <c:pt idx="36">
                  <c:v>3.138725979736155</c:v>
                </c:pt>
                <c:pt idx="37">
                  <c:v>3.212530205151026</c:v>
                </c:pt>
                <c:pt idx="38">
                  <c:v>3.285532964809934</c:v>
                </c:pt>
                <c:pt idx="39">
                  <c:v>3.350175772269931</c:v>
                </c:pt>
                <c:pt idx="40">
                  <c:v>3.407984681904206</c:v>
                </c:pt>
                <c:pt idx="41">
                  <c:v>3.46653834713114</c:v>
                </c:pt>
                <c:pt idx="42">
                  <c:v>3.517462547432203</c:v>
                </c:pt>
                <c:pt idx="43">
                  <c:v>3.55459343350555</c:v>
                </c:pt>
                <c:pt idx="44">
                  <c:v>3.591669710398266</c:v>
                </c:pt>
                <c:pt idx="45">
                  <c:v>3.628313179873388</c:v>
                </c:pt>
                <c:pt idx="46">
                  <c:v>3.664533847686042</c:v>
                </c:pt>
                <c:pt idx="47">
                  <c:v>3.70374358514164</c:v>
                </c:pt>
                <c:pt idx="48">
                  <c:v>3.734322985978582</c:v>
                </c:pt>
                <c:pt idx="49">
                  <c:v>3.759666945367474</c:v>
                </c:pt>
                <c:pt idx="50">
                  <c:v>3.785142371307722</c:v>
                </c:pt>
                <c:pt idx="51">
                  <c:v>3.813908295633779</c:v>
                </c:pt>
                <c:pt idx="52">
                  <c:v>3.847997732124666</c:v>
                </c:pt>
                <c:pt idx="53">
                  <c:v>3.872468465035433</c:v>
                </c:pt>
                <c:pt idx="54">
                  <c:v>3.9076640226988</c:v>
                </c:pt>
                <c:pt idx="55">
                  <c:v>3.946315445231414</c:v>
                </c:pt>
                <c:pt idx="56">
                  <c:v>3.989216751912318</c:v>
                </c:pt>
                <c:pt idx="57">
                  <c:v>4.033014162372434</c:v>
                </c:pt>
                <c:pt idx="58">
                  <c:v>4.083048566764746</c:v>
                </c:pt>
                <c:pt idx="59">
                  <c:v>4.142730858434701</c:v>
                </c:pt>
                <c:pt idx="60">
                  <c:v>4.207836978330046</c:v>
                </c:pt>
                <c:pt idx="61">
                  <c:v>4.295082617451705</c:v>
                </c:pt>
                <c:pt idx="62">
                  <c:v>4.414111571997331</c:v>
                </c:pt>
                <c:pt idx="63">
                  <c:v>4.531457016160078</c:v>
                </c:pt>
                <c:pt idx="64">
                  <c:v>4.57882372091497</c:v>
                </c:pt>
                <c:pt idx="65">
                  <c:v>4.622812196859415</c:v>
                </c:pt>
                <c:pt idx="66">
                  <c:v>4.665556054876927</c:v>
                </c:pt>
                <c:pt idx="67">
                  <c:v>4.704098110563984</c:v>
                </c:pt>
                <c:pt idx="68">
                  <c:v>4.74282815691355</c:v>
                </c:pt>
                <c:pt idx="69">
                  <c:v>4.802114631896341</c:v>
                </c:pt>
                <c:pt idx="70">
                  <c:v>4.863011309114277</c:v>
                </c:pt>
                <c:pt idx="71">
                  <c:v>4.921613220823216</c:v>
                </c:pt>
                <c:pt idx="72">
                  <c:v>5.000723508618967</c:v>
                </c:pt>
                <c:pt idx="73">
                  <c:v>5.084217993445707</c:v>
                </c:pt>
                <c:pt idx="74">
                  <c:v>5.17052916531978</c:v>
                </c:pt>
                <c:pt idx="75">
                  <c:v>5.264471203466472</c:v>
                </c:pt>
                <c:pt idx="76">
                  <c:v>5.353715883917636</c:v>
                </c:pt>
                <c:pt idx="77">
                  <c:v>5.439796647224847</c:v>
                </c:pt>
                <c:pt idx="78">
                  <c:v>5.516980820148345</c:v>
                </c:pt>
                <c:pt idx="79">
                  <c:v>5.578135508070852</c:v>
                </c:pt>
                <c:pt idx="80">
                  <c:v>5.628744155538212</c:v>
                </c:pt>
                <c:pt idx="81">
                  <c:v>5.669348118185422</c:v>
                </c:pt>
                <c:pt idx="82">
                  <c:v>5.700574570062626</c:v>
                </c:pt>
                <c:pt idx="83">
                  <c:v>5.733357907661185</c:v>
                </c:pt>
                <c:pt idx="84">
                  <c:v>5.770664695162714</c:v>
                </c:pt>
                <c:pt idx="85">
                  <c:v>5.803074776749444</c:v>
                </c:pt>
                <c:pt idx="86">
                  <c:v>5.835795346394836</c:v>
                </c:pt>
                <c:pt idx="87">
                  <c:v>5.87863482375871</c:v>
                </c:pt>
                <c:pt idx="88">
                  <c:v>5.92926710011413</c:v>
                </c:pt>
                <c:pt idx="89">
                  <c:v>5.987004133846144</c:v>
                </c:pt>
                <c:pt idx="90">
                  <c:v>6.040698654271214</c:v>
                </c:pt>
                <c:pt idx="91">
                  <c:v>6.089868156564822</c:v>
                </c:pt>
                <c:pt idx="92">
                  <c:v>6.144621205511183</c:v>
                </c:pt>
                <c:pt idx="93">
                  <c:v>6.193387823231384</c:v>
                </c:pt>
                <c:pt idx="94">
                  <c:v>6.261402935028252</c:v>
                </c:pt>
                <c:pt idx="95">
                  <c:v>6.342861585441518</c:v>
                </c:pt>
                <c:pt idx="96">
                  <c:v>6.447197256842204</c:v>
                </c:pt>
                <c:pt idx="97">
                  <c:v>6.547730917181216</c:v>
                </c:pt>
                <c:pt idx="98">
                  <c:v>6.666229445490665</c:v>
                </c:pt>
                <c:pt idx="99">
                  <c:v>6.837295067100529</c:v>
                </c:pt>
                <c:pt idx="100">
                  <c:v>7.093414781888251</c:v>
                </c:pt>
                <c:pt idx="101">
                  <c:v>7.306845804241208</c:v>
                </c:pt>
                <c:pt idx="102">
                  <c:v>7.450806321241854</c:v>
                </c:pt>
                <c:pt idx="103">
                  <c:v>7.587819010631843</c:v>
                </c:pt>
                <c:pt idx="104">
                  <c:v>7.749002574715527</c:v>
                </c:pt>
                <c:pt idx="105">
                  <c:v>7.91821600746063</c:v>
                </c:pt>
                <c:pt idx="106">
                  <c:v>8.065961556647716</c:v>
                </c:pt>
                <c:pt idx="107">
                  <c:v>8.183225046060354</c:v>
                </c:pt>
                <c:pt idx="108">
                  <c:v>8.26240481556927</c:v>
                </c:pt>
                <c:pt idx="109">
                  <c:v>8.30872135526649</c:v>
                </c:pt>
                <c:pt idx="110">
                  <c:v>8.319495319518297</c:v>
                </c:pt>
                <c:pt idx="111">
                  <c:v>8.30955325762213</c:v>
                </c:pt>
                <c:pt idx="112">
                  <c:v>8.245416393942313</c:v>
                </c:pt>
                <c:pt idx="113">
                  <c:v>8.156671159778442</c:v>
                </c:pt>
                <c:pt idx="114">
                  <c:v>8.040127134572424</c:v>
                </c:pt>
                <c:pt idx="115">
                  <c:v>7.906130688051204</c:v>
                </c:pt>
                <c:pt idx="116">
                  <c:v>7.770575532248046</c:v>
                </c:pt>
                <c:pt idx="117">
                  <c:v>7.642377042129649</c:v>
                </c:pt>
                <c:pt idx="118">
                  <c:v>7.540721392820077</c:v>
                </c:pt>
                <c:pt idx="119">
                  <c:v>7.473691519082255</c:v>
                </c:pt>
                <c:pt idx="120">
                  <c:v>7.425547356140223</c:v>
                </c:pt>
                <c:pt idx="121">
                  <c:v>7.383759567886882</c:v>
                </c:pt>
                <c:pt idx="122">
                  <c:v>7.334316609177007</c:v>
                </c:pt>
                <c:pt idx="123">
                  <c:v>7.270260077512693</c:v>
                </c:pt>
                <c:pt idx="124">
                  <c:v>7.211067693089098</c:v>
                </c:pt>
                <c:pt idx="125">
                  <c:v>7.133493197889402</c:v>
                </c:pt>
                <c:pt idx="126">
                  <c:v>7.048442756217697</c:v>
                </c:pt>
                <c:pt idx="127">
                  <c:v>6.97309905260626</c:v>
                </c:pt>
                <c:pt idx="128">
                  <c:v>6.896335343800988</c:v>
                </c:pt>
                <c:pt idx="129">
                  <c:v>6.827521051251723</c:v>
                </c:pt>
                <c:pt idx="130">
                  <c:v>6.773876823049827</c:v>
                </c:pt>
                <c:pt idx="131">
                  <c:v>6.7798550480304</c:v>
                </c:pt>
                <c:pt idx="132">
                  <c:v>6.80114727296253</c:v>
                </c:pt>
                <c:pt idx="133">
                  <c:v>6.832141525747926</c:v>
                </c:pt>
                <c:pt idx="134">
                  <c:v>6.888978843364256</c:v>
                </c:pt>
                <c:pt idx="135">
                  <c:v>6.972736528194527</c:v>
                </c:pt>
                <c:pt idx="136">
                  <c:v>7.091352339200567</c:v>
                </c:pt>
                <c:pt idx="137">
                  <c:v>7.225822582850773</c:v>
                </c:pt>
                <c:pt idx="138">
                  <c:v>7.381014677065105</c:v>
                </c:pt>
                <c:pt idx="139">
                  <c:v>7.580981779598162</c:v>
                </c:pt>
                <c:pt idx="140">
                  <c:v>7.747338373165395</c:v>
                </c:pt>
                <c:pt idx="141">
                  <c:v>7.961368290432115</c:v>
                </c:pt>
                <c:pt idx="142">
                  <c:v>8.179109494347573</c:v>
                </c:pt>
                <c:pt idx="143">
                  <c:v>8.40961386867709</c:v>
                </c:pt>
                <c:pt idx="144">
                  <c:v>8.633086276350985</c:v>
                </c:pt>
                <c:pt idx="145">
                  <c:v>8.880560103394851</c:v>
                </c:pt>
                <c:pt idx="146">
                  <c:v>9.103510968298426</c:v>
                </c:pt>
                <c:pt idx="147">
                  <c:v>9.355709987861825</c:v>
                </c:pt>
                <c:pt idx="148">
                  <c:v>9.566510270586864</c:v>
                </c:pt>
                <c:pt idx="149">
                  <c:v>9.779831241222522</c:v>
                </c:pt>
                <c:pt idx="150">
                  <c:v>10.01348954768351</c:v>
                </c:pt>
              </c:numCache>
            </c:numRef>
          </c:val>
        </c:ser>
        <c:ser>
          <c:idx val="3"/>
          <c:order val="1"/>
          <c:tx>
            <c:strRef>
              <c:f>'L America'!$A$546</c:f>
              <c:strCache>
                <c:ptCount val="1"/>
                <c:pt idx="0">
                  <c:v>Industrial Biofuels</c:v>
                </c:pt>
              </c:strCache>
            </c:strRef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Oceania!$B$198:$EV$198</c:f>
              <c:numCache>
                <c:formatCode>0</c:formatCode>
                <c:ptCount val="151"/>
                <c:pt idx="0">
                  <c:v>1.505335351162231</c:v>
                </c:pt>
                <c:pt idx="1">
                  <c:v>1.661388404553187</c:v>
                </c:pt>
                <c:pt idx="2">
                  <c:v>1.836611436346373</c:v>
                </c:pt>
                <c:pt idx="3">
                  <c:v>2.033373376382352</c:v>
                </c:pt>
                <c:pt idx="4">
                  <c:v>2.254335990459118</c:v>
                </c:pt>
                <c:pt idx="5">
                  <c:v>2.502490084252292</c:v>
                </c:pt>
                <c:pt idx="6">
                  <c:v>2.781196183720798</c:v>
                </c:pt>
                <c:pt idx="7">
                  <c:v>3.09423024555646</c:v>
                </c:pt>
                <c:pt idx="8">
                  <c:v>3.445835019694798</c:v>
                </c:pt>
                <c:pt idx="9">
                  <c:v>3.840777762830215</c:v>
                </c:pt>
                <c:pt idx="10">
                  <c:v>4.284415088318911</c:v>
                </c:pt>
                <c:pt idx="11">
                  <c:v>4.459836914812591</c:v>
                </c:pt>
                <c:pt idx="12">
                  <c:v>4.643129986737449</c:v>
                </c:pt>
                <c:pt idx="13">
                  <c:v>4.834685068285852</c:v>
                </c:pt>
                <c:pt idx="14">
                  <c:v>5.034916353123406</c:v>
                </c:pt>
                <c:pt idx="15">
                  <c:v>5.24426327854463</c:v>
                </c:pt>
                <c:pt idx="16">
                  <c:v>5.463192514604331</c:v>
                </c:pt>
                <c:pt idx="17">
                  <c:v>5.692200147353476</c:v>
                </c:pt>
                <c:pt idx="18">
                  <c:v>5.931814077517554</c:v>
                </c:pt>
                <c:pt idx="19">
                  <c:v>6.18259665842533</c:v>
                </c:pt>
                <c:pt idx="20">
                  <c:v>6.445147599757275</c:v>
                </c:pt>
                <c:pt idx="21">
                  <c:v>6.1646798041138</c:v>
                </c:pt>
                <c:pt idx="22">
                  <c:v>6.811663596598917</c:v>
                </c:pt>
                <c:pt idx="23">
                  <c:v>7.510425175941478</c:v>
                </c:pt>
                <c:pt idx="24">
                  <c:v>7.767279778752696</c:v>
                </c:pt>
                <c:pt idx="25">
                  <c:v>8.58093467656741</c:v>
                </c:pt>
                <c:pt idx="26">
                  <c:v>8.571840106852767</c:v>
                </c:pt>
                <c:pt idx="27">
                  <c:v>8.947899743333611</c:v>
                </c:pt>
                <c:pt idx="28">
                  <c:v>9.782460828317377</c:v>
                </c:pt>
                <c:pt idx="29">
                  <c:v>9.872130204573526</c:v>
                </c:pt>
                <c:pt idx="30">
                  <c:v>10.39640464612699</c:v>
                </c:pt>
                <c:pt idx="31">
                  <c:v>11.12897960780128</c:v>
                </c:pt>
                <c:pt idx="32">
                  <c:v>10.54068437793257</c:v>
                </c:pt>
                <c:pt idx="33">
                  <c:v>12.00303546631623</c:v>
                </c:pt>
                <c:pt idx="34">
                  <c:v>12.09418051910662</c:v>
                </c:pt>
                <c:pt idx="35">
                  <c:v>12.83642541807085</c:v>
                </c:pt>
                <c:pt idx="36">
                  <c:v>12.99573388434516</c:v>
                </c:pt>
                <c:pt idx="37">
                  <c:v>14.30885518336038</c:v>
                </c:pt>
                <c:pt idx="38">
                  <c:v>14.38611382346662</c:v>
                </c:pt>
                <c:pt idx="39">
                  <c:v>15.57104213121057</c:v>
                </c:pt>
                <c:pt idx="40">
                  <c:v>15.06613805075144</c:v>
                </c:pt>
                <c:pt idx="41">
                  <c:v>16.1694530134442</c:v>
                </c:pt>
                <c:pt idx="42">
                  <c:v>14.27254655810706</c:v>
                </c:pt>
                <c:pt idx="43">
                  <c:v>13.52177991360589</c:v>
                </c:pt>
                <c:pt idx="44">
                  <c:v>13.95702579841091</c:v>
                </c:pt>
                <c:pt idx="45">
                  <c:v>13.20814862104833</c:v>
                </c:pt>
                <c:pt idx="46">
                  <c:v>14.18716383191498</c:v>
                </c:pt>
                <c:pt idx="47">
                  <c:v>13.43372401881438</c:v>
                </c:pt>
                <c:pt idx="48">
                  <c:v>15.4131894167684</c:v>
                </c:pt>
                <c:pt idx="49">
                  <c:v>15.40565299418303</c:v>
                </c:pt>
                <c:pt idx="50">
                  <c:v>16.29490339211025</c:v>
                </c:pt>
                <c:pt idx="51">
                  <c:v>15.76957877462861</c:v>
                </c:pt>
                <c:pt idx="52">
                  <c:v>15.79040288633558</c:v>
                </c:pt>
                <c:pt idx="53">
                  <c:v>16.74835450931535</c:v>
                </c:pt>
                <c:pt idx="54">
                  <c:v>17.44239067296632</c:v>
                </c:pt>
                <c:pt idx="55">
                  <c:v>17.13883913185002</c:v>
                </c:pt>
                <c:pt idx="56">
                  <c:v>17.64169193642893</c:v>
                </c:pt>
                <c:pt idx="57">
                  <c:v>17.64789247012606</c:v>
                </c:pt>
                <c:pt idx="58">
                  <c:v>17.35662762630312</c:v>
                </c:pt>
                <c:pt idx="59">
                  <c:v>17.75310315226229</c:v>
                </c:pt>
                <c:pt idx="60">
                  <c:v>17.89760651413855</c:v>
                </c:pt>
                <c:pt idx="61">
                  <c:v>16.92317641958011</c:v>
                </c:pt>
                <c:pt idx="62">
                  <c:v>16.28725777566878</c:v>
                </c:pt>
                <c:pt idx="63">
                  <c:v>15.82313520604797</c:v>
                </c:pt>
                <c:pt idx="64">
                  <c:v>14.57210394516837</c:v>
                </c:pt>
                <c:pt idx="65">
                  <c:v>13.15861256128124</c:v>
                </c:pt>
                <c:pt idx="66">
                  <c:v>12.00900857734306</c:v>
                </c:pt>
                <c:pt idx="67">
                  <c:v>10.7201018246448</c:v>
                </c:pt>
                <c:pt idx="68">
                  <c:v>9.474020034450975</c:v>
                </c:pt>
                <c:pt idx="69">
                  <c:v>9.058993540513571</c:v>
                </c:pt>
                <c:pt idx="70">
                  <c:v>8.544108958657505</c:v>
                </c:pt>
                <c:pt idx="71">
                  <c:v>8.03252211039245</c:v>
                </c:pt>
                <c:pt idx="72">
                  <c:v>7.525074794763151</c:v>
                </c:pt>
                <c:pt idx="73">
                  <c:v>7.05521941373414</c:v>
                </c:pt>
                <c:pt idx="74">
                  <c:v>6.772055448705364</c:v>
                </c:pt>
                <c:pt idx="75">
                  <c:v>6.427793436448632</c:v>
                </c:pt>
                <c:pt idx="76">
                  <c:v>5.872464699519753</c:v>
                </c:pt>
                <c:pt idx="77">
                  <c:v>5.435876343805432</c:v>
                </c:pt>
                <c:pt idx="78">
                  <c:v>4.978079233541042</c:v>
                </c:pt>
                <c:pt idx="79">
                  <c:v>4.48176969654037</c:v>
                </c:pt>
                <c:pt idx="80">
                  <c:v>3.820282491287733</c:v>
                </c:pt>
                <c:pt idx="81">
                  <c:v>3.332100645402493</c:v>
                </c:pt>
                <c:pt idx="82">
                  <c:v>3.3144471051013</c:v>
                </c:pt>
                <c:pt idx="83">
                  <c:v>3.286541253010785</c:v>
                </c:pt>
                <c:pt idx="84">
                  <c:v>3.270047483384288</c:v>
                </c:pt>
                <c:pt idx="85">
                  <c:v>3.321136652008024</c:v>
                </c:pt>
                <c:pt idx="86">
                  <c:v>3.29481194016134</c:v>
                </c:pt>
                <c:pt idx="87">
                  <c:v>3.32415912037589</c:v>
                </c:pt>
                <c:pt idx="88">
                  <c:v>3.29428738062107</c:v>
                </c:pt>
                <c:pt idx="89">
                  <c:v>3.2062722104434</c:v>
                </c:pt>
                <c:pt idx="90">
                  <c:v>3.27407538631645</c:v>
                </c:pt>
                <c:pt idx="91">
                  <c:v>3.553556778409721</c:v>
                </c:pt>
                <c:pt idx="92">
                  <c:v>3.677445418129965</c:v>
                </c:pt>
                <c:pt idx="93">
                  <c:v>3.735897171278605</c:v>
                </c:pt>
                <c:pt idx="94">
                  <c:v>3.59339525922404</c:v>
                </c:pt>
                <c:pt idx="95">
                  <c:v>3.463849856858518</c:v>
                </c:pt>
                <c:pt idx="96">
                  <c:v>3.357460370573277</c:v>
                </c:pt>
                <c:pt idx="97">
                  <c:v>3.454034657147892</c:v>
                </c:pt>
                <c:pt idx="98">
                  <c:v>3.59200650953854</c:v>
                </c:pt>
                <c:pt idx="99">
                  <c:v>3.714842833309759</c:v>
                </c:pt>
                <c:pt idx="100">
                  <c:v>3.848344334962722</c:v>
                </c:pt>
                <c:pt idx="101">
                  <c:v>3.999288568169491</c:v>
                </c:pt>
                <c:pt idx="102">
                  <c:v>4.05068314639016</c:v>
                </c:pt>
                <c:pt idx="103">
                  <c:v>4.240145969938425</c:v>
                </c:pt>
                <c:pt idx="104">
                  <c:v>4.321874881505998</c:v>
                </c:pt>
                <c:pt idx="105">
                  <c:v>4.548093279018644</c:v>
                </c:pt>
                <c:pt idx="106">
                  <c:v>4.614502147385521</c:v>
                </c:pt>
                <c:pt idx="107">
                  <c:v>4.748788678956568</c:v>
                </c:pt>
                <c:pt idx="108">
                  <c:v>4.933864775860423</c:v>
                </c:pt>
                <c:pt idx="109">
                  <c:v>5.353099215310842</c:v>
                </c:pt>
                <c:pt idx="110">
                  <c:v>5.512675408965591</c:v>
                </c:pt>
                <c:pt idx="111">
                  <c:v>5.69066201880721</c:v>
                </c:pt>
                <c:pt idx="112">
                  <c:v>5.704702112040852</c:v>
                </c:pt>
                <c:pt idx="113">
                  <c:v>6.196753835287874</c:v>
                </c:pt>
                <c:pt idx="114">
                  <c:v>6.157584546622473</c:v>
                </c:pt>
                <c:pt idx="115">
                  <c:v>6.367275196635477</c:v>
                </c:pt>
                <c:pt idx="116">
                  <c:v>6.278600416054961</c:v>
                </c:pt>
                <c:pt idx="117">
                  <c:v>6.533442616911875</c:v>
                </c:pt>
                <c:pt idx="118">
                  <c:v>6.81666266406978</c:v>
                </c:pt>
                <c:pt idx="119">
                  <c:v>6.684245983431406</c:v>
                </c:pt>
                <c:pt idx="120">
                  <c:v>6.410560800256727</c:v>
                </c:pt>
                <c:pt idx="121">
                  <c:v>6.236416197949828</c:v>
                </c:pt>
                <c:pt idx="122">
                  <c:v>6.101093720672992</c:v>
                </c:pt>
                <c:pt idx="123">
                  <c:v>6.262940960904989</c:v>
                </c:pt>
                <c:pt idx="124">
                  <c:v>6.929613701718571</c:v>
                </c:pt>
                <c:pt idx="125">
                  <c:v>6.992886621099966</c:v>
                </c:pt>
                <c:pt idx="126">
                  <c:v>7.083370747949274</c:v>
                </c:pt>
                <c:pt idx="127">
                  <c:v>7.90380411731254</c:v>
                </c:pt>
                <c:pt idx="128">
                  <c:v>7.476674428760986</c:v>
                </c:pt>
                <c:pt idx="129">
                  <c:v>7.983392848369025</c:v>
                </c:pt>
                <c:pt idx="130">
                  <c:v>8.242586227947096</c:v>
                </c:pt>
                <c:pt idx="131">
                  <c:v>8.400258267483033</c:v>
                </c:pt>
                <c:pt idx="132">
                  <c:v>8.14328411119626</c:v>
                </c:pt>
                <c:pt idx="133">
                  <c:v>7.398578383496459</c:v>
                </c:pt>
                <c:pt idx="134">
                  <c:v>8.06557845959491</c:v>
                </c:pt>
                <c:pt idx="135">
                  <c:v>8.566022384416934</c:v>
                </c:pt>
                <c:pt idx="136">
                  <c:v>8.417126284645746</c:v>
                </c:pt>
                <c:pt idx="137">
                  <c:v>8.59059027876293</c:v>
                </c:pt>
                <c:pt idx="138">
                  <c:v>8.635276373764947</c:v>
                </c:pt>
                <c:pt idx="139">
                  <c:v>9.769562643268187</c:v>
                </c:pt>
                <c:pt idx="140">
                  <c:v>10.08078550065424</c:v>
                </c:pt>
                <c:pt idx="141">
                  <c:v>9.58433975088694</c:v>
                </c:pt>
                <c:pt idx="142">
                  <c:v>7.754210262202051</c:v>
                </c:pt>
                <c:pt idx="143">
                  <c:v>9.318484107639196</c:v>
                </c:pt>
                <c:pt idx="144">
                  <c:v>9.533558943308101</c:v>
                </c:pt>
                <c:pt idx="145">
                  <c:v>10.4230753230882</c:v>
                </c:pt>
                <c:pt idx="146">
                  <c:v>13.92035749318568</c:v>
                </c:pt>
                <c:pt idx="147">
                  <c:v>14.89767898021096</c:v>
                </c:pt>
                <c:pt idx="148">
                  <c:v>14.32379063478287</c:v>
                </c:pt>
                <c:pt idx="149">
                  <c:v>14.71969978080251</c:v>
                </c:pt>
                <c:pt idx="150">
                  <c:v>15.10260652164432</c:v>
                </c:pt>
              </c:numCache>
            </c:numRef>
          </c:val>
        </c:ser>
        <c:ser>
          <c:idx val="5"/>
          <c:order val="2"/>
          <c:tx>
            <c:strRef>
              <c:f>'L America'!$A$541</c:f>
              <c:strCache>
                <c:ptCount val="1"/>
              </c:strCache>
            </c:strRef>
          </c:tx>
          <c:spPr>
            <a:solidFill>
              <a:srgbClr val="FEA74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'L America'!$B$1:$EV$1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'L America'!$B$541:$EV$541</c:f>
              <c:numCache>
                <c:formatCode>0</c:formatCode>
                <c:ptCount val="151"/>
              </c:numCache>
            </c:numRef>
          </c:val>
        </c:ser>
        <c:axId val="274033576"/>
        <c:axId val="274037160"/>
      </c:areaChart>
      <c:catAx>
        <c:axId val="27403357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037160"/>
        <c:crosses val="autoZero"/>
        <c:auto val="1"/>
        <c:lblAlgn val="ctr"/>
        <c:lblOffset val="100"/>
        <c:tickLblSkip val="25"/>
        <c:tickMarkSkip val="25"/>
      </c:catAx>
      <c:valAx>
        <c:axId val="27403716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4033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plotArea>
      <c:layout>
        <c:manualLayout>
          <c:layoutTarget val="inner"/>
          <c:xMode val="edge"/>
          <c:yMode val="edge"/>
          <c:x val="0.0866426565514232"/>
          <c:y val="0.0371621621621622"/>
          <c:w val="0.886282174307267"/>
          <c:h val="0.888513513513513"/>
        </c:manualLayout>
      </c:layout>
      <c:areaChart>
        <c:grouping val="stacked"/>
        <c:ser>
          <c:idx val="0"/>
          <c:order val="0"/>
          <c:tx>
            <c:v>Domestic Fuelwood</c:v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7'!$B$43:$EV$43</c:f>
              <c:numCache>
                <c:formatCode>0</c:formatCode>
                <c:ptCount val="151"/>
                <c:pt idx="0">
                  <c:v>762.703776096518</c:v>
                </c:pt>
                <c:pt idx="1">
                  <c:v>767.7727265566284</c:v>
                </c:pt>
                <c:pt idx="2">
                  <c:v>773.8699900303207</c:v>
                </c:pt>
                <c:pt idx="3">
                  <c:v>780.2425948175868</c:v>
                </c:pt>
                <c:pt idx="4">
                  <c:v>786.7246504582714</c:v>
                </c:pt>
                <c:pt idx="5">
                  <c:v>793.2384091587017</c:v>
                </c:pt>
                <c:pt idx="6">
                  <c:v>799.568584558964</c:v>
                </c:pt>
                <c:pt idx="7">
                  <c:v>805.9916061295849</c:v>
                </c:pt>
                <c:pt idx="8">
                  <c:v>812.645231677211</c:v>
                </c:pt>
                <c:pt idx="9">
                  <c:v>819.0743228418118</c:v>
                </c:pt>
                <c:pt idx="10">
                  <c:v>825.611606013931</c:v>
                </c:pt>
                <c:pt idx="11">
                  <c:v>829.6141221395428</c:v>
                </c:pt>
                <c:pt idx="12">
                  <c:v>834.470861389934</c:v>
                </c:pt>
                <c:pt idx="13">
                  <c:v>839.6835293990946</c:v>
                </c:pt>
                <c:pt idx="14">
                  <c:v>844.3730495746563</c:v>
                </c:pt>
                <c:pt idx="15">
                  <c:v>849.3773454553298</c:v>
                </c:pt>
                <c:pt idx="16">
                  <c:v>856.4009177041022</c:v>
                </c:pt>
                <c:pt idx="17">
                  <c:v>858.4155681351648</c:v>
                </c:pt>
                <c:pt idx="18">
                  <c:v>861.8227870323944</c:v>
                </c:pt>
                <c:pt idx="19">
                  <c:v>867.4837896198555</c:v>
                </c:pt>
                <c:pt idx="20">
                  <c:v>876.0575376167392</c:v>
                </c:pt>
                <c:pt idx="21">
                  <c:v>878.0902091597567</c:v>
                </c:pt>
                <c:pt idx="22">
                  <c:v>880.759767258299</c:v>
                </c:pt>
                <c:pt idx="23">
                  <c:v>884.004692874788</c:v>
                </c:pt>
                <c:pt idx="24">
                  <c:v>887.3029738493173</c:v>
                </c:pt>
                <c:pt idx="25">
                  <c:v>890.4436775127163</c:v>
                </c:pt>
                <c:pt idx="26">
                  <c:v>893.8089538933567</c:v>
                </c:pt>
                <c:pt idx="27">
                  <c:v>897.2477881327568</c:v>
                </c:pt>
                <c:pt idx="28">
                  <c:v>900.4132344501731</c:v>
                </c:pt>
                <c:pt idx="29">
                  <c:v>903.938714563568</c:v>
                </c:pt>
                <c:pt idx="30">
                  <c:v>906.746097477191</c:v>
                </c:pt>
                <c:pt idx="31">
                  <c:v>907.5640934847318</c:v>
                </c:pt>
                <c:pt idx="32">
                  <c:v>908.4276678722199</c:v>
                </c:pt>
                <c:pt idx="33">
                  <c:v>909.4327356005181</c:v>
                </c:pt>
                <c:pt idx="34">
                  <c:v>910.6029404298903</c:v>
                </c:pt>
                <c:pt idx="35">
                  <c:v>911.8990898876435</c:v>
                </c:pt>
                <c:pt idx="36">
                  <c:v>912.797892507505</c:v>
                </c:pt>
                <c:pt idx="37">
                  <c:v>913.4007405557764</c:v>
                </c:pt>
                <c:pt idx="38">
                  <c:v>914.0612726100238</c:v>
                </c:pt>
                <c:pt idx="39">
                  <c:v>914.7610069820394</c:v>
                </c:pt>
                <c:pt idx="40">
                  <c:v>915.6345695517178</c:v>
                </c:pt>
                <c:pt idx="41">
                  <c:v>915.5221712988372</c:v>
                </c:pt>
                <c:pt idx="42">
                  <c:v>915.3373789936883</c:v>
                </c:pt>
                <c:pt idx="43">
                  <c:v>914.774093374071</c:v>
                </c:pt>
                <c:pt idx="44">
                  <c:v>914.9621951956691</c:v>
                </c:pt>
                <c:pt idx="45">
                  <c:v>916.1068012313922</c:v>
                </c:pt>
                <c:pt idx="46">
                  <c:v>914.7119303192155</c:v>
                </c:pt>
                <c:pt idx="47">
                  <c:v>913.9202958493973</c:v>
                </c:pt>
                <c:pt idx="48">
                  <c:v>913.963613073602</c:v>
                </c:pt>
                <c:pt idx="49">
                  <c:v>914.1005357340615</c:v>
                </c:pt>
                <c:pt idx="50">
                  <c:v>914.814357070628</c:v>
                </c:pt>
                <c:pt idx="51">
                  <c:v>917.1349741566496</c:v>
                </c:pt>
                <c:pt idx="52">
                  <c:v>919.1472830887478</c:v>
                </c:pt>
                <c:pt idx="53">
                  <c:v>920.9369269411404</c:v>
                </c:pt>
                <c:pt idx="54">
                  <c:v>923.0458997761786</c:v>
                </c:pt>
                <c:pt idx="55">
                  <c:v>924.7340682412153</c:v>
                </c:pt>
                <c:pt idx="56">
                  <c:v>928.9148517204866</c:v>
                </c:pt>
                <c:pt idx="57">
                  <c:v>932.993450528716</c:v>
                </c:pt>
                <c:pt idx="58">
                  <c:v>937.6898461270685</c:v>
                </c:pt>
                <c:pt idx="59">
                  <c:v>942.289542138055</c:v>
                </c:pt>
                <c:pt idx="60">
                  <c:v>946.4893908890617</c:v>
                </c:pt>
                <c:pt idx="61">
                  <c:v>951.429530412239</c:v>
                </c:pt>
                <c:pt idx="62">
                  <c:v>954.61839568799</c:v>
                </c:pt>
                <c:pt idx="63">
                  <c:v>958.281965240699</c:v>
                </c:pt>
                <c:pt idx="64">
                  <c:v>960.5060993755863</c:v>
                </c:pt>
                <c:pt idx="65">
                  <c:v>956.7845140989504</c:v>
                </c:pt>
                <c:pt idx="66">
                  <c:v>950.2615270415538</c:v>
                </c:pt>
                <c:pt idx="67">
                  <c:v>944.2165972732491</c:v>
                </c:pt>
                <c:pt idx="68">
                  <c:v>938.764358806251</c:v>
                </c:pt>
                <c:pt idx="69">
                  <c:v>933.2704005581925</c:v>
                </c:pt>
                <c:pt idx="70">
                  <c:v>930.6658223846729</c:v>
                </c:pt>
                <c:pt idx="71">
                  <c:v>929.1542709651794</c:v>
                </c:pt>
                <c:pt idx="72">
                  <c:v>930.0182802883422</c:v>
                </c:pt>
                <c:pt idx="73">
                  <c:v>935.1321082911685</c:v>
                </c:pt>
                <c:pt idx="74">
                  <c:v>940.3890389271274</c:v>
                </c:pt>
                <c:pt idx="75">
                  <c:v>944.8442008256347</c:v>
                </c:pt>
                <c:pt idx="76">
                  <c:v>950.0665006754664</c:v>
                </c:pt>
                <c:pt idx="77">
                  <c:v>954.7691952067076</c:v>
                </c:pt>
                <c:pt idx="78">
                  <c:v>959.1621845919259</c:v>
                </c:pt>
                <c:pt idx="79">
                  <c:v>963.3279367354294</c:v>
                </c:pt>
                <c:pt idx="80">
                  <c:v>967.5941429180498</c:v>
                </c:pt>
                <c:pt idx="81">
                  <c:v>973.1229130110132</c:v>
                </c:pt>
                <c:pt idx="82">
                  <c:v>978.080418762369</c:v>
                </c:pt>
                <c:pt idx="83">
                  <c:v>983.0566492689752</c:v>
                </c:pt>
                <c:pt idx="84">
                  <c:v>987.8239820574388</c:v>
                </c:pt>
                <c:pt idx="85">
                  <c:v>993.009325271811</c:v>
                </c:pt>
                <c:pt idx="86">
                  <c:v>998.4222445284456</c:v>
                </c:pt>
                <c:pt idx="87">
                  <c:v>1004.693228086332</c:v>
                </c:pt>
                <c:pt idx="88">
                  <c:v>1010.535297879059</c:v>
                </c:pt>
                <c:pt idx="89">
                  <c:v>1017.078388903956</c:v>
                </c:pt>
                <c:pt idx="90">
                  <c:v>1020.045612429482</c:v>
                </c:pt>
                <c:pt idx="91">
                  <c:v>1018.077691070235</c:v>
                </c:pt>
                <c:pt idx="92">
                  <c:v>1017.505172719772</c:v>
                </c:pt>
                <c:pt idx="93">
                  <c:v>1016.743706767093</c:v>
                </c:pt>
                <c:pt idx="94">
                  <c:v>1015.659830350752</c:v>
                </c:pt>
                <c:pt idx="95">
                  <c:v>1015.303544306956</c:v>
                </c:pt>
                <c:pt idx="96">
                  <c:v>1016.649702495939</c:v>
                </c:pt>
                <c:pt idx="97">
                  <c:v>1004.298646631117</c:v>
                </c:pt>
                <c:pt idx="98">
                  <c:v>1006.987327905652</c:v>
                </c:pt>
                <c:pt idx="99">
                  <c:v>1011.868454423887</c:v>
                </c:pt>
                <c:pt idx="100">
                  <c:v>1019.984799556286</c:v>
                </c:pt>
                <c:pt idx="101">
                  <c:v>1027.854861811981</c:v>
                </c:pt>
                <c:pt idx="102">
                  <c:v>1034.64534459181</c:v>
                </c:pt>
                <c:pt idx="103">
                  <c:v>1040.382268300059</c:v>
                </c:pt>
                <c:pt idx="104">
                  <c:v>1047.943180055142</c:v>
                </c:pt>
                <c:pt idx="105">
                  <c:v>1055.061579054684</c:v>
                </c:pt>
                <c:pt idx="106">
                  <c:v>1061.426911709327</c:v>
                </c:pt>
                <c:pt idx="107">
                  <c:v>1068.025059428721</c:v>
                </c:pt>
                <c:pt idx="108">
                  <c:v>1075.747107260956</c:v>
                </c:pt>
                <c:pt idx="109">
                  <c:v>1080.350713570546</c:v>
                </c:pt>
                <c:pt idx="110">
                  <c:v>1081.691547384786</c:v>
                </c:pt>
                <c:pt idx="111">
                  <c:v>1081.927793242784</c:v>
                </c:pt>
                <c:pt idx="112">
                  <c:v>1087.112156505667</c:v>
                </c:pt>
                <c:pt idx="113">
                  <c:v>1094.874898647235</c:v>
                </c:pt>
                <c:pt idx="114">
                  <c:v>1099.871885435919</c:v>
                </c:pt>
                <c:pt idx="115">
                  <c:v>1105.568967980023</c:v>
                </c:pt>
                <c:pt idx="116">
                  <c:v>1112.902779313057</c:v>
                </c:pt>
                <c:pt idx="117">
                  <c:v>1115.773296560669</c:v>
                </c:pt>
                <c:pt idx="118">
                  <c:v>1120.374989650578</c:v>
                </c:pt>
                <c:pt idx="119">
                  <c:v>1127.796570207922</c:v>
                </c:pt>
                <c:pt idx="120">
                  <c:v>1135.818758773274</c:v>
                </c:pt>
                <c:pt idx="121">
                  <c:v>1144.913457562576</c:v>
                </c:pt>
                <c:pt idx="122">
                  <c:v>1153.670401106848</c:v>
                </c:pt>
                <c:pt idx="123">
                  <c:v>1161.083132469934</c:v>
                </c:pt>
                <c:pt idx="124">
                  <c:v>1172.649708481092</c:v>
                </c:pt>
                <c:pt idx="125">
                  <c:v>1182.517609569011</c:v>
                </c:pt>
                <c:pt idx="126">
                  <c:v>1194.020775379272</c:v>
                </c:pt>
                <c:pt idx="127">
                  <c:v>1197.411722896307</c:v>
                </c:pt>
                <c:pt idx="128">
                  <c:v>1197.201870432813</c:v>
                </c:pt>
                <c:pt idx="129">
                  <c:v>1203.581544794633</c:v>
                </c:pt>
                <c:pt idx="130">
                  <c:v>1213.416019244643</c:v>
                </c:pt>
                <c:pt idx="131">
                  <c:v>1223.748315258754</c:v>
                </c:pt>
                <c:pt idx="132">
                  <c:v>1241.934033616262</c:v>
                </c:pt>
                <c:pt idx="133">
                  <c:v>1249.591611441336</c:v>
                </c:pt>
                <c:pt idx="134">
                  <c:v>1266.075202891799</c:v>
                </c:pt>
                <c:pt idx="135">
                  <c:v>1279.934958567103</c:v>
                </c:pt>
                <c:pt idx="136">
                  <c:v>1290.45464976883</c:v>
                </c:pt>
                <c:pt idx="137">
                  <c:v>1305.63199305151</c:v>
                </c:pt>
                <c:pt idx="138">
                  <c:v>1311.938893599094</c:v>
                </c:pt>
                <c:pt idx="139">
                  <c:v>1323.869303556285</c:v>
                </c:pt>
                <c:pt idx="140">
                  <c:v>1315.975120631883</c:v>
                </c:pt>
                <c:pt idx="141">
                  <c:v>1303.877329427892</c:v>
                </c:pt>
                <c:pt idx="142">
                  <c:v>1285.075209319883</c:v>
                </c:pt>
                <c:pt idx="143">
                  <c:v>1286.762709272949</c:v>
                </c:pt>
                <c:pt idx="144">
                  <c:v>1285.409472453432</c:v>
                </c:pt>
                <c:pt idx="145">
                  <c:v>1298.235850332239</c:v>
                </c:pt>
                <c:pt idx="146">
                  <c:v>1309.472973116858</c:v>
                </c:pt>
                <c:pt idx="147">
                  <c:v>1301.156992525468</c:v>
                </c:pt>
                <c:pt idx="148">
                  <c:v>1312.971982458225</c:v>
                </c:pt>
                <c:pt idx="149">
                  <c:v>1328.03125544624</c:v>
                </c:pt>
                <c:pt idx="150">
                  <c:v>1350.632147333036</c:v>
                </c:pt>
              </c:numCache>
            </c:numRef>
          </c:val>
        </c:ser>
        <c:ser>
          <c:idx val="1"/>
          <c:order val="1"/>
          <c:tx>
            <c:v>Domestic Crops</c:v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7'!$B$44:$EV$44</c:f>
              <c:numCache>
                <c:formatCode>0</c:formatCode>
                <c:ptCount val="151"/>
                <c:pt idx="0">
                  <c:v>139.9531431734288</c:v>
                </c:pt>
                <c:pt idx="1">
                  <c:v>139.1008958097515</c:v>
                </c:pt>
                <c:pt idx="2">
                  <c:v>138.2560403414859</c:v>
                </c:pt>
                <c:pt idx="3">
                  <c:v>137.4221233107357</c:v>
                </c:pt>
                <c:pt idx="4">
                  <c:v>136.5981512396778</c:v>
                </c:pt>
                <c:pt idx="5">
                  <c:v>135.7850371638479</c:v>
                </c:pt>
                <c:pt idx="6">
                  <c:v>134.9826003093748</c:v>
                </c:pt>
                <c:pt idx="7">
                  <c:v>134.1908018514752</c:v>
                </c:pt>
                <c:pt idx="8">
                  <c:v>133.4096061606026</c:v>
                </c:pt>
                <c:pt idx="9">
                  <c:v>132.6389563578275</c:v>
                </c:pt>
                <c:pt idx="10">
                  <c:v>131.8788096541716</c:v>
                </c:pt>
                <c:pt idx="11">
                  <c:v>131.5225831245166</c:v>
                </c:pt>
                <c:pt idx="12">
                  <c:v>131.1698643232948</c:v>
                </c:pt>
                <c:pt idx="13">
                  <c:v>130.8183162140568</c:v>
                </c:pt>
                <c:pt idx="14">
                  <c:v>130.4719572399022</c:v>
                </c:pt>
                <c:pt idx="15">
                  <c:v>130.1114050316172</c:v>
                </c:pt>
                <c:pt idx="16">
                  <c:v>129.7870477838856</c:v>
                </c:pt>
                <c:pt idx="17">
                  <c:v>129.4732915908029</c:v>
                </c:pt>
                <c:pt idx="18">
                  <c:v>129.1682288506025</c:v>
                </c:pt>
                <c:pt idx="19">
                  <c:v>128.8641674667866</c:v>
                </c:pt>
                <c:pt idx="20">
                  <c:v>129.8760541955704</c:v>
                </c:pt>
                <c:pt idx="21">
                  <c:v>130.312280287832</c:v>
                </c:pt>
                <c:pt idx="22">
                  <c:v>130.7514091057589</c:v>
                </c:pt>
                <c:pt idx="23">
                  <c:v>131.1788176873592</c:v>
                </c:pt>
                <c:pt idx="24">
                  <c:v>131.60323804569</c:v>
                </c:pt>
                <c:pt idx="25">
                  <c:v>132.0165972002533</c:v>
                </c:pt>
                <c:pt idx="26">
                  <c:v>132.4686150885223</c:v>
                </c:pt>
                <c:pt idx="27">
                  <c:v>133.0191549897536</c:v>
                </c:pt>
                <c:pt idx="28">
                  <c:v>133.743256078545</c:v>
                </c:pt>
                <c:pt idx="29">
                  <c:v>134.1656112486162</c:v>
                </c:pt>
                <c:pt idx="30">
                  <c:v>134.7511507247747</c:v>
                </c:pt>
                <c:pt idx="31">
                  <c:v>135.5144230012617</c:v>
                </c:pt>
                <c:pt idx="32">
                  <c:v>136.24820812576</c:v>
                </c:pt>
                <c:pt idx="33">
                  <c:v>137.0238374474552</c:v>
                </c:pt>
                <c:pt idx="34">
                  <c:v>137.7912056641116</c:v>
                </c:pt>
                <c:pt idx="35">
                  <c:v>138.6061698170318</c:v>
                </c:pt>
                <c:pt idx="36">
                  <c:v>139.3572665388208</c:v>
                </c:pt>
                <c:pt idx="37">
                  <c:v>140.1189049813044</c:v>
                </c:pt>
                <c:pt idx="38">
                  <c:v>140.852793391897</c:v>
                </c:pt>
                <c:pt idx="39">
                  <c:v>141.5748484990214</c:v>
                </c:pt>
                <c:pt idx="40">
                  <c:v>142.3517550377286</c:v>
                </c:pt>
                <c:pt idx="41">
                  <c:v>143.2970730051758</c:v>
                </c:pt>
                <c:pt idx="42">
                  <c:v>144.2860012696805</c:v>
                </c:pt>
                <c:pt idx="43">
                  <c:v>145.1902445336589</c:v>
                </c:pt>
                <c:pt idx="44">
                  <c:v>146.1682625502432</c:v>
                </c:pt>
                <c:pt idx="45">
                  <c:v>147.1672875850394</c:v>
                </c:pt>
                <c:pt idx="46">
                  <c:v>148.1197848220517</c:v>
                </c:pt>
                <c:pt idx="47">
                  <c:v>149.1050384566055</c:v>
                </c:pt>
                <c:pt idx="48">
                  <c:v>150.0760835915555</c:v>
                </c:pt>
                <c:pt idx="49">
                  <c:v>151.0472008519731</c:v>
                </c:pt>
                <c:pt idx="50">
                  <c:v>152.0608728864758</c:v>
                </c:pt>
                <c:pt idx="51">
                  <c:v>152.9789655864274</c:v>
                </c:pt>
                <c:pt idx="52">
                  <c:v>153.9441148623445</c:v>
                </c:pt>
                <c:pt idx="53">
                  <c:v>154.8732780118373</c:v>
                </c:pt>
                <c:pt idx="54">
                  <c:v>155.616507177288</c:v>
                </c:pt>
                <c:pt idx="55">
                  <c:v>156.343937485956</c:v>
                </c:pt>
                <c:pt idx="56">
                  <c:v>157.1842476666004</c:v>
                </c:pt>
                <c:pt idx="57">
                  <c:v>158.0379531320516</c:v>
                </c:pt>
                <c:pt idx="58">
                  <c:v>158.8552962005983</c:v>
                </c:pt>
                <c:pt idx="59">
                  <c:v>159.636562559616</c:v>
                </c:pt>
                <c:pt idx="60">
                  <c:v>160.4192503634491</c:v>
                </c:pt>
                <c:pt idx="61">
                  <c:v>161.9431849440019</c:v>
                </c:pt>
                <c:pt idx="62">
                  <c:v>164.0165386873293</c:v>
                </c:pt>
                <c:pt idx="63">
                  <c:v>166.1500881608385</c:v>
                </c:pt>
                <c:pt idx="64">
                  <c:v>168.0109406902421</c:v>
                </c:pt>
                <c:pt idx="65">
                  <c:v>169.8570560963307</c:v>
                </c:pt>
                <c:pt idx="66">
                  <c:v>171.6742653633545</c:v>
                </c:pt>
                <c:pt idx="67">
                  <c:v>173.5354808492588</c:v>
                </c:pt>
                <c:pt idx="68">
                  <c:v>175.492950030358</c:v>
                </c:pt>
                <c:pt idx="69">
                  <c:v>176.7405176740128</c:v>
                </c:pt>
                <c:pt idx="70">
                  <c:v>178.0023856474334</c:v>
                </c:pt>
                <c:pt idx="71">
                  <c:v>178.6273738808363</c:v>
                </c:pt>
                <c:pt idx="72">
                  <c:v>179.4615093670013</c:v>
                </c:pt>
                <c:pt idx="73">
                  <c:v>180.1647027875981</c:v>
                </c:pt>
                <c:pt idx="74">
                  <c:v>180.8528904723859</c:v>
                </c:pt>
                <c:pt idx="75">
                  <c:v>181.4610099192138</c:v>
                </c:pt>
                <c:pt idx="76">
                  <c:v>182.2054741828445</c:v>
                </c:pt>
                <c:pt idx="77">
                  <c:v>183.3012860943239</c:v>
                </c:pt>
                <c:pt idx="78">
                  <c:v>184.2860086351457</c:v>
                </c:pt>
                <c:pt idx="79">
                  <c:v>185.2394462654544</c:v>
                </c:pt>
                <c:pt idx="80">
                  <c:v>186.1037115844493</c:v>
                </c:pt>
                <c:pt idx="81">
                  <c:v>187.4552911015677</c:v>
                </c:pt>
                <c:pt idx="82">
                  <c:v>188.6913008835301</c:v>
                </c:pt>
                <c:pt idx="83">
                  <c:v>189.9396207371915</c:v>
                </c:pt>
                <c:pt idx="84">
                  <c:v>190.8107914181362</c:v>
                </c:pt>
                <c:pt idx="85">
                  <c:v>191.6433200988407</c:v>
                </c:pt>
                <c:pt idx="86">
                  <c:v>192.6070477490372</c:v>
                </c:pt>
                <c:pt idx="87">
                  <c:v>193.5321780744008</c:v>
                </c:pt>
                <c:pt idx="88">
                  <c:v>194.9547647623028</c:v>
                </c:pt>
                <c:pt idx="89">
                  <c:v>196.4449752065489</c:v>
                </c:pt>
                <c:pt idx="90">
                  <c:v>197.8308927425233</c:v>
                </c:pt>
                <c:pt idx="91">
                  <c:v>198.9005461657813</c:v>
                </c:pt>
                <c:pt idx="92">
                  <c:v>200.224681981503</c:v>
                </c:pt>
                <c:pt idx="93">
                  <c:v>201.4050641348026</c:v>
                </c:pt>
                <c:pt idx="94">
                  <c:v>202.4101223413393</c:v>
                </c:pt>
                <c:pt idx="95">
                  <c:v>203.5203933386192</c:v>
                </c:pt>
                <c:pt idx="96">
                  <c:v>205.5301634883511</c:v>
                </c:pt>
                <c:pt idx="97">
                  <c:v>211.2845602615986</c:v>
                </c:pt>
                <c:pt idx="98">
                  <c:v>212.6131997402052</c:v>
                </c:pt>
                <c:pt idx="99">
                  <c:v>212.3024773305326</c:v>
                </c:pt>
                <c:pt idx="100">
                  <c:v>213.4082771974309</c:v>
                </c:pt>
                <c:pt idx="101">
                  <c:v>217.3531586110153</c:v>
                </c:pt>
                <c:pt idx="102">
                  <c:v>221.6719608598968</c:v>
                </c:pt>
                <c:pt idx="103">
                  <c:v>226.3122373465651</c:v>
                </c:pt>
                <c:pt idx="104">
                  <c:v>231.5657649406396</c:v>
                </c:pt>
                <c:pt idx="105">
                  <c:v>236.8279538772279</c:v>
                </c:pt>
                <c:pt idx="106">
                  <c:v>242.0661961099551</c:v>
                </c:pt>
                <c:pt idx="107">
                  <c:v>248.2708636154492</c:v>
                </c:pt>
                <c:pt idx="108">
                  <c:v>254.6229484908319</c:v>
                </c:pt>
                <c:pt idx="109">
                  <c:v>260.0366199860865</c:v>
                </c:pt>
                <c:pt idx="110">
                  <c:v>261.9786245083625</c:v>
                </c:pt>
                <c:pt idx="111">
                  <c:v>261.6050687417853</c:v>
                </c:pt>
                <c:pt idx="112">
                  <c:v>264.9898624885047</c:v>
                </c:pt>
                <c:pt idx="113">
                  <c:v>271.7004175396693</c:v>
                </c:pt>
                <c:pt idx="114">
                  <c:v>276.4851499954115</c:v>
                </c:pt>
                <c:pt idx="115">
                  <c:v>281.458160426489</c:v>
                </c:pt>
                <c:pt idx="116">
                  <c:v>287.8620560390587</c:v>
                </c:pt>
                <c:pt idx="117">
                  <c:v>293.7069464363908</c:v>
                </c:pt>
                <c:pt idx="118">
                  <c:v>299.8465907828612</c:v>
                </c:pt>
                <c:pt idx="119">
                  <c:v>306.3075566648591</c:v>
                </c:pt>
                <c:pt idx="120">
                  <c:v>313.1679245114831</c:v>
                </c:pt>
                <c:pt idx="121">
                  <c:v>320.3926515570438</c:v>
                </c:pt>
                <c:pt idx="122">
                  <c:v>326.9407458829345</c:v>
                </c:pt>
                <c:pt idx="123">
                  <c:v>333.1881943921179</c:v>
                </c:pt>
                <c:pt idx="124">
                  <c:v>339.059906013953</c:v>
                </c:pt>
                <c:pt idx="125">
                  <c:v>343.8753350346423</c:v>
                </c:pt>
                <c:pt idx="126">
                  <c:v>347.5098248716584</c:v>
                </c:pt>
                <c:pt idx="127">
                  <c:v>350.848640170737</c:v>
                </c:pt>
                <c:pt idx="128">
                  <c:v>354.1152429283412</c:v>
                </c:pt>
                <c:pt idx="129">
                  <c:v>357.8454383458925</c:v>
                </c:pt>
                <c:pt idx="130">
                  <c:v>364.271066799939</c:v>
                </c:pt>
                <c:pt idx="131">
                  <c:v>370.5506660784157</c:v>
                </c:pt>
                <c:pt idx="132">
                  <c:v>375.1805018737822</c:v>
                </c:pt>
                <c:pt idx="133">
                  <c:v>384.4680685708685</c:v>
                </c:pt>
                <c:pt idx="134">
                  <c:v>390.6755772293599</c:v>
                </c:pt>
                <c:pt idx="135">
                  <c:v>400.1879053345225</c:v>
                </c:pt>
                <c:pt idx="136">
                  <c:v>405.3372516169177</c:v>
                </c:pt>
                <c:pt idx="137">
                  <c:v>406.223997652801</c:v>
                </c:pt>
                <c:pt idx="138">
                  <c:v>403.5732314451709</c:v>
                </c:pt>
                <c:pt idx="139">
                  <c:v>406.8287013519391</c:v>
                </c:pt>
                <c:pt idx="140">
                  <c:v>413.8383804583627</c:v>
                </c:pt>
                <c:pt idx="141">
                  <c:v>435.099101369322</c:v>
                </c:pt>
                <c:pt idx="142">
                  <c:v>447.2303284373793</c:v>
                </c:pt>
                <c:pt idx="143">
                  <c:v>454.5413300427019</c:v>
                </c:pt>
                <c:pt idx="144">
                  <c:v>455.752600264584</c:v>
                </c:pt>
                <c:pt idx="145">
                  <c:v>471.4484266940048</c:v>
                </c:pt>
                <c:pt idx="146">
                  <c:v>477.522338978034</c:v>
                </c:pt>
                <c:pt idx="147">
                  <c:v>483.7765391467617</c:v>
                </c:pt>
                <c:pt idx="148">
                  <c:v>488.8411635535353</c:v>
                </c:pt>
                <c:pt idx="149">
                  <c:v>492.6224836698185</c:v>
                </c:pt>
                <c:pt idx="150">
                  <c:v>494.6622687256357</c:v>
                </c:pt>
              </c:numCache>
            </c:numRef>
          </c:val>
        </c:ser>
        <c:ser>
          <c:idx val="2"/>
          <c:order val="2"/>
          <c:tx>
            <c:v>Domestic Dung</c:v>
          </c:tx>
          <c:spPr>
            <a:pattFill prst="smChe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7'!$B$45:$EV$45</c:f>
              <c:numCache>
                <c:formatCode>0</c:formatCode>
                <c:ptCount val="151"/>
                <c:pt idx="0">
                  <c:v>25.56381476711292</c:v>
                </c:pt>
                <c:pt idx="1">
                  <c:v>25.70528469385335</c:v>
                </c:pt>
                <c:pt idx="2">
                  <c:v>25.84769785680778</c:v>
                </c:pt>
                <c:pt idx="3">
                  <c:v>25.99105898001659</c:v>
                </c:pt>
                <c:pt idx="4">
                  <c:v>26.13537282321802</c:v>
                </c:pt>
                <c:pt idx="5">
                  <c:v>26.28064418197136</c:v>
                </c:pt>
                <c:pt idx="6">
                  <c:v>26.42687788778032</c:v>
                </c:pt>
                <c:pt idx="7">
                  <c:v>26.57407880821625</c:v>
                </c:pt>
                <c:pt idx="8">
                  <c:v>26.72225184704133</c:v>
                </c:pt>
                <c:pt idx="9">
                  <c:v>26.87140194433162</c:v>
                </c:pt>
                <c:pt idx="10">
                  <c:v>27.02153407659963</c:v>
                </c:pt>
                <c:pt idx="11">
                  <c:v>27.17523894631242</c:v>
                </c:pt>
                <c:pt idx="12">
                  <c:v>27.3298997234906</c:v>
                </c:pt>
                <c:pt idx="13">
                  <c:v>27.48552188334566</c:v>
                </c:pt>
                <c:pt idx="14">
                  <c:v>27.6421109342213</c:v>
                </c:pt>
                <c:pt idx="15">
                  <c:v>27.77486157965386</c:v>
                </c:pt>
                <c:pt idx="16">
                  <c:v>27.94080362716491</c:v>
                </c:pt>
                <c:pt idx="17">
                  <c:v>28.10776596537941</c:v>
                </c:pt>
                <c:pt idx="18">
                  <c:v>28.27575440595001</c:v>
                </c:pt>
                <c:pt idx="19">
                  <c:v>28.44477479519758</c:v>
                </c:pt>
                <c:pt idx="20">
                  <c:v>30.05292919645316</c:v>
                </c:pt>
                <c:pt idx="21">
                  <c:v>30.1064674956967</c:v>
                </c:pt>
                <c:pt idx="22">
                  <c:v>30.14955290989493</c:v>
                </c:pt>
                <c:pt idx="23">
                  <c:v>30.19277365647973</c:v>
                </c:pt>
                <c:pt idx="24">
                  <c:v>30.2358907870746</c:v>
                </c:pt>
                <c:pt idx="25">
                  <c:v>30.27886129440777</c:v>
                </c:pt>
                <c:pt idx="26">
                  <c:v>30.32203276406311</c:v>
                </c:pt>
                <c:pt idx="27">
                  <c:v>30.36522146887378</c:v>
                </c:pt>
                <c:pt idx="28">
                  <c:v>30.40832587784424</c:v>
                </c:pt>
                <c:pt idx="29">
                  <c:v>30.45159816448975</c:v>
                </c:pt>
                <c:pt idx="30">
                  <c:v>30.49571205814669</c:v>
                </c:pt>
                <c:pt idx="31">
                  <c:v>30.75305556062455</c:v>
                </c:pt>
                <c:pt idx="32">
                  <c:v>31.00299568655003</c:v>
                </c:pt>
                <c:pt idx="33">
                  <c:v>31.25514344260822</c:v>
                </c:pt>
                <c:pt idx="34">
                  <c:v>31.50922347357411</c:v>
                </c:pt>
                <c:pt idx="35">
                  <c:v>31.76553892046907</c:v>
                </c:pt>
                <c:pt idx="36">
                  <c:v>32.02381382901701</c:v>
                </c:pt>
                <c:pt idx="37">
                  <c:v>32.28419922860786</c:v>
                </c:pt>
                <c:pt idx="38">
                  <c:v>32.54668506287588</c:v>
                </c:pt>
                <c:pt idx="39">
                  <c:v>32.81106487260195</c:v>
                </c:pt>
                <c:pt idx="40">
                  <c:v>33.07795947546735</c:v>
                </c:pt>
                <c:pt idx="41">
                  <c:v>33.12025754865256</c:v>
                </c:pt>
                <c:pt idx="42">
                  <c:v>33.17467207995765</c:v>
                </c:pt>
                <c:pt idx="43">
                  <c:v>33.22879968618248</c:v>
                </c:pt>
                <c:pt idx="44">
                  <c:v>33.28318531486992</c:v>
                </c:pt>
                <c:pt idx="45">
                  <c:v>33.33765024618308</c:v>
                </c:pt>
                <c:pt idx="46">
                  <c:v>33.3919181301523</c:v>
                </c:pt>
                <c:pt idx="47">
                  <c:v>33.44630045981813</c:v>
                </c:pt>
                <c:pt idx="48">
                  <c:v>33.50054934678616</c:v>
                </c:pt>
                <c:pt idx="49">
                  <c:v>33.5549365244738</c:v>
                </c:pt>
                <c:pt idx="50">
                  <c:v>33.60922007419642</c:v>
                </c:pt>
                <c:pt idx="51">
                  <c:v>33.80922921985004</c:v>
                </c:pt>
                <c:pt idx="52">
                  <c:v>34.0123098848851</c:v>
                </c:pt>
                <c:pt idx="53">
                  <c:v>34.20286487987892</c:v>
                </c:pt>
                <c:pt idx="54">
                  <c:v>34.40544087230663</c:v>
                </c:pt>
                <c:pt idx="55">
                  <c:v>34.6077471069195</c:v>
                </c:pt>
                <c:pt idx="56">
                  <c:v>34.80969207190341</c:v>
                </c:pt>
                <c:pt idx="57">
                  <c:v>35.01135053369175</c:v>
                </c:pt>
                <c:pt idx="58">
                  <c:v>35.21271974109169</c:v>
                </c:pt>
                <c:pt idx="59">
                  <c:v>35.41378920422595</c:v>
                </c:pt>
                <c:pt idx="60">
                  <c:v>35.59000815269385</c:v>
                </c:pt>
                <c:pt idx="61">
                  <c:v>35.69660664667602</c:v>
                </c:pt>
                <c:pt idx="62">
                  <c:v>35.72959737457257</c:v>
                </c:pt>
                <c:pt idx="63">
                  <c:v>35.76244936934111</c:v>
                </c:pt>
                <c:pt idx="64">
                  <c:v>35.795919231405</c:v>
                </c:pt>
                <c:pt idx="65">
                  <c:v>35.81702910857495</c:v>
                </c:pt>
                <c:pt idx="66">
                  <c:v>35.8503241659116</c:v>
                </c:pt>
                <c:pt idx="67">
                  <c:v>35.88342586924106</c:v>
                </c:pt>
                <c:pt idx="68">
                  <c:v>35.91640024561197</c:v>
                </c:pt>
                <c:pt idx="69">
                  <c:v>35.93406865847716</c:v>
                </c:pt>
                <c:pt idx="70">
                  <c:v>35.96379714957688</c:v>
                </c:pt>
                <c:pt idx="71">
                  <c:v>36.15912713565868</c:v>
                </c:pt>
                <c:pt idx="72">
                  <c:v>36.51075411263047</c:v>
                </c:pt>
                <c:pt idx="73">
                  <c:v>36.87411592123024</c:v>
                </c:pt>
                <c:pt idx="74">
                  <c:v>37.224620587419</c:v>
                </c:pt>
                <c:pt idx="75">
                  <c:v>37.58679444914431</c:v>
                </c:pt>
                <c:pt idx="76">
                  <c:v>37.96062396636002</c:v>
                </c:pt>
                <c:pt idx="77">
                  <c:v>38.3242365898497</c:v>
                </c:pt>
                <c:pt idx="78">
                  <c:v>38.69973619748267</c:v>
                </c:pt>
                <c:pt idx="79">
                  <c:v>39.08684832134264</c:v>
                </c:pt>
                <c:pt idx="80">
                  <c:v>39.46124440944813</c:v>
                </c:pt>
                <c:pt idx="81">
                  <c:v>39.99277346360805</c:v>
                </c:pt>
                <c:pt idx="82">
                  <c:v>40.40642991301029</c:v>
                </c:pt>
                <c:pt idx="83">
                  <c:v>40.82118389079974</c:v>
                </c:pt>
                <c:pt idx="84">
                  <c:v>41.22207297698066</c:v>
                </c:pt>
                <c:pt idx="85">
                  <c:v>41.6226310400649</c:v>
                </c:pt>
                <c:pt idx="86">
                  <c:v>42.02208246931414</c:v>
                </c:pt>
                <c:pt idx="87">
                  <c:v>42.4196170176289</c:v>
                </c:pt>
                <c:pt idx="88">
                  <c:v>42.80591342851056</c:v>
                </c:pt>
                <c:pt idx="89">
                  <c:v>43.1888333891779</c:v>
                </c:pt>
                <c:pt idx="90">
                  <c:v>43.56743450400852</c:v>
                </c:pt>
                <c:pt idx="91">
                  <c:v>43.86502813932804</c:v>
                </c:pt>
                <c:pt idx="92">
                  <c:v>44.29591842319367</c:v>
                </c:pt>
                <c:pt idx="93">
                  <c:v>44.72306110203786</c:v>
                </c:pt>
                <c:pt idx="94">
                  <c:v>45.15850421490937</c:v>
                </c:pt>
                <c:pt idx="95">
                  <c:v>45.60223566752687</c:v>
                </c:pt>
                <c:pt idx="96">
                  <c:v>46.04279485613963</c:v>
                </c:pt>
                <c:pt idx="97">
                  <c:v>43.24181679796987</c:v>
                </c:pt>
                <c:pt idx="98">
                  <c:v>43.63929485063264</c:v>
                </c:pt>
                <c:pt idx="99">
                  <c:v>44.2894877715743</c:v>
                </c:pt>
                <c:pt idx="100">
                  <c:v>44.81573954004069</c:v>
                </c:pt>
                <c:pt idx="101">
                  <c:v>45.45398739498076</c:v>
                </c:pt>
                <c:pt idx="102">
                  <c:v>46.23067853835763</c:v>
                </c:pt>
                <c:pt idx="103">
                  <c:v>47.00760719711941</c:v>
                </c:pt>
                <c:pt idx="104">
                  <c:v>47.79647577558397</c:v>
                </c:pt>
                <c:pt idx="105">
                  <c:v>48.58373508506842</c:v>
                </c:pt>
                <c:pt idx="106">
                  <c:v>49.45710157300822</c:v>
                </c:pt>
                <c:pt idx="107">
                  <c:v>50.3314269545819</c:v>
                </c:pt>
                <c:pt idx="108">
                  <c:v>51.33353110688767</c:v>
                </c:pt>
                <c:pt idx="109">
                  <c:v>52.20630368320589</c:v>
                </c:pt>
                <c:pt idx="110">
                  <c:v>53.05432201857752</c:v>
                </c:pt>
                <c:pt idx="111">
                  <c:v>54.07326167714007</c:v>
                </c:pt>
                <c:pt idx="112">
                  <c:v>55.10468643830528</c:v>
                </c:pt>
                <c:pt idx="113">
                  <c:v>56.17149755918729</c:v>
                </c:pt>
                <c:pt idx="114">
                  <c:v>57.21042535283633</c:v>
                </c:pt>
                <c:pt idx="115">
                  <c:v>58.33975851479742</c:v>
                </c:pt>
                <c:pt idx="116">
                  <c:v>59.36188966542296</c:v>
                </c:pt>
                <c:pt idx="117">
                  <c:v>60.49513399704012</c:v>
                </c:pt>
                <c:pt idx="118">
                  <c:v>61.74071831889828</c:v>
                </c:pt>
                <c:pt idx="119">
                  <c:v>62.85902353395434</c:v>
                </c:pt>
                <c:pt idx="120">
                  <c:v>64.13267432841704</c:v>
                </c:pt>
                <c:pt idx="121">
                  <c:v>65.60023602508421</c:v>
                </c:pt>
                <c:pt idx="122">
                  <c:v>67.0279030211719</c:v>
                </c:pt>
                <c:pt idx="123">
                  <c:v>68.45039946923105</c:v>
                </c:pt>
                <c:pt idx="124">
                  <c:v>69.8936590637808</c:v>
                </c:pt>
                <c:pt idx="125">
                  <c:v>71.38248399955994</c:v>
                </c:pt>
                <c:pt idx="126">
                  <c:v>72.73427840972128</c:v>
                </c:pt>
                <c:pt idx="127">
                  <c:v>74.24953225643233</c:v>
                </c:pt>
                <c:pt idx="128">
                  <c:v>75.75432836888484</c:v>
                </c:pt>
                <c:pt idx="129">
                  <c:v>76.31992153050264</c:v>
                </c:pt>
                <c:pt idx="130">
                  <c:v>76.5842302048159</c:v>
                </c:pt>
                <c:pt idx="131">
                  <c:v>76.71555833294803</c:v>
                </c:pt>
                <c:pt idx="132">
                  <c:v>77.08406517686039</c:v>
                </c:pt>
                <c:pt idx="133">
                  <c:v>77.03968074761502</c:v>
                </c:pt>
                <c:pt idx="134">
                  <c:v>77.2678444490955</c:v>
                </c:pt>
                <c:pt idx="135">
                  <c:v>77.23775444322846</c:v>
                </c:pt>
                <c:pt idx="136">
                  <c:v>77.18506713877419</c:v>
                </c:pt>
                <c:pt idx="137">
                  <c:v>77.19330262167661</c:v>
                </c:pt>
                <c:pt idx="138">
                  <c:v>77.37535756112776</c:v>
                </c:pt>
                <c:pt idx="139">
                  <c:v>77.25437563332412</c:v>
                </c:pt>
                <c:pt idx="140">
                  <c:v>77.37639434315649</c:v>
                </c:pt>
                <c:pt idx="141">
                  <c:v>76.87027636946725</c:v>
                </c:pt>
                <c:pt idx="142">
                  <c:v>76.04604346092487</c:v>
                </c:pt>
                <c:pt idx="143">
                  <c:v>75.68804953778572</c:v>
                </c:pt>
                <c:pt idx="144">
                  <c:v>75.71789066623114</c:v>
                </c:pt>
                <c:pt idx="145">
                  <c:v>75.19169659770538</c:v>
                </c:pt>
                <c:pt idx="146">
                  <c:v>75.01488703093916</c:v>
                </c:pt>
                <c:pt idx="147">
                  <c:v>74.84944625540643</c:v>
                </c:pt>
                <c:pt idx="148">
                  <c:v>74.80864275044455</c:v>
                </c:pt>
                <c:pt idx="149">
                  <c:v>74.80738571298085</c:v>
                </c:pt>
                <c:pt idx="150">
                  <c:v>74.8600362873623</c:v>
                </c:pt>
              </c:numCache>
            </c:numRef>
          </c:val>
        </c:ser>
        <c:ser>
          <c:idx val="3"/>
          <c:order val="3"/>
          <c:tx>
            <c:v>Domestic Charcoal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7'!$B$46:$EV$46</c:f>
              <c:numCache>
                <c:formatCode>0</c:formatCode>
                <c:ptCount val="151"/>
                <c:pt idx="0">
                  <c:v>2.254743754360213</c:v>
                </c:pt>
                <c:pt idx="1">
                  <c:v>2.278117798954136</c:v>
                </c:pt>
                <c:pt idx="2">
                  <c:v>2.302657441109359</c:v>
                </c:pt>
                <c:pt idx="3">
                  <c:v>2.327800169542035</c:v>
                </c:pt>
                <c:pt idx="4">
                  <c:v>2.353582690938237</c:v>
                </c:pt>
                <c:pt idx="5">
                  <c:v>2.380054092777432</c:v>
                </c:pt>
                <c:pt idx="6">
                  <c:v>2.401761149490596</c:v>
                </c:pt>
                <c:pt idx="7">
                  <c:v>2.412152541071325</c:v>
                </c:pt>
                <c:pt idx="8">
                  <c:v>2.423038303630684</c:v>
                </c:pt>
                <c:pt idx="9">
                  <c:v>2.436573880049047</c:v>
                </c:pt>
                <c:pt idx="10">
                  <c:v>2.450488793967608</c:v>
                </c:pt>
                <c:pt idx="11">
                  <c:v>2.474463326211525</c:v>
                </c:pt>
                <c:pt idx="12">
                  <c:v>2.499206337596592</c:v>
                </c:pt>
                <c:pt idx="13">
                  <c:v>2.524793322748626</c:v>
                </c:pt>
                <c:pt idx="14">
                  <c:v>2.551270141142367</c:v>
                </c:pt>
                <c:pt idx="15">
                  <c:v>2.585419512431402</c:v>
                </c:pt>
                <c:pt idx="16">
                  <c:v>2.610709468729669</c:v>
                </c:pt>
                <c:pt idx="17">
                  <c:v>2.621297062735762</c:v>
                </c:pt>
                <c:pt idx="18">
                  <c:v>2.632345510204472</c:v>
                </c:pt>
                <c:pt idx="19">
                  <c:v>2.643910471719526</c:v>
                </c:pt>
                <c:pt idx="20">
                  <c:v>2.665735461053717</c:v>
                </c:pt>
                <c:pt idx="21">
                  <c:v>2.679174795836911</c:v>
                </c:pt>
                <c:pt idx="22">
                  <c:v>2.696202556915972</c:v>
                </c:pt>
                <c:pt idx="23">
                  <c:v>2.718192714073713</c:v>
                </c:pt>
                <c:pt idx="24">
                  <c:v>2.740052842730951</c:v>
                </c:pt>
                <c:pt idx="25">
                  <c:v>2.761484073682293</c:v>
                </c:pt>
                <c:pt idx="26">
                  <c:v>2.783471281418991</c:v>
                </c:pt>
                <c:pt idx="27">
                  <c:v>2.806639468250415</c:v>
                </c:pt>
                <c:pt idx="28">
                  <c:v>2.830536817723683</c:v>
                </c:pt>
                <c:pt idx="29">
                  <c:v>2.853543759000417</c:v>
                </c:pt>
                <c:pt idx="30">
                  <c:v>2.878553207371591</c:v>
                </c:pt>
                <c:pt idx="31">
                  <c:v>2.903574972848712</c:v>
                </c:pt>
                <c:pt idx="32">
                  <c:v>2.930776832354754</c:v>
                </c:pt>
                <c:pt idx="33">
                  <c:v>2.961540843946848</c:v>
                </c:pt>
                <c:pt idx="34">
                  <c:v>2.992361859594408</c:v>
                </c:pt>
                <c:pt idx="35">
                  <c:v>3.029449640843018</c:v>
                </c:pt>
                <c:pt idx="36">
                  <c:v>3.067464412816252</c:v>
                </c:pt>
                <c:pt idx="37">
                  <c:v>3.110252385492795</c:v>
                </c:pt>
                <c:pt idx="38">
                  <c:v>3.148989015029851</c:v>
                </c:pt>
                <c:pt idx="39">
                  <c:v>3.188002212726571</c:v>
                </c:pt>
                <c:pt idx="40">
                  <c:v>3.231683074510904</c:v>
                </c:pt>
                <c:pt idx="41">
                  <c:v>3.271953129709924</c:v>
                </c:pt>
                <c:pt idx="42">
                  <c:v>3.311648351157928</c:v>
                </c:pt>
                <c:pt idx="43">
                  <c:v>3.349600503438414</c:v>
                </c:pt>
                <c:pt idx="44">
                  <c:v>3.391276763352122</c:v>
                </c:pt>
                <c:pt idx="45">
                  <c:v>3.434871342912405</c:v>
                </c:pt>
                <c:pt idx="46">
                  <c:v>3.479799461965325</c:v>
                </c:pt>
                <c:pt idx="47">
                  <c:v>3.526218785911852</c:v>
                </c:pt>
                <c:pt idx="48">
                  <c:v>3.575287003190133</c:v>
                </c:pt>
                <c:pt idx="49">
                  <c:v>3.625317444591895</c:v>
                </c:pt>
                <c:pt idx="50">
                  <c:v>3.717121668245894</c:v>
                </c:pt>
                <c:pt idx="51">
                  <c:v>3.754530026220243</c:v>
                </c:pt>
                <c:pt idx="52">
                  <c:v>3.797811085778969</c:v>
                </c:pt>
                <c:pt idx="53">
                  <c:v>3.842003655094456</c:v>
                </c:pt>
                <c:pt idx="54">
                  <c:v>3.887516614678279</c:v>
                </c:pt>
                <c:pt idx="55">
                  <c:v>3.93469135659874</c:v>
                </c:pt>
                <c:pt idx="56">
                  <c:v>3.978478249063736</c:v>
                </c:pt>
                <c:pt idx="57">
                  <c:v>4.023611751702277</c:v>
                </c:pt>
                <c:pt idx="58">
                  <c:v>4.071013904721243</c:v>
                </c:pt>
                <c:pt idx="59">
                  <c:v>4.126565432023908</c:v>
                </c:pt>
                <c:pt idx="60">
                  <c:v>4.184053258999667</c:v>
                </c:pt>
                <c:pt idx="61">
                  <c:v>4.251275281864318</c:v>
                </c:pt>
                <c:pt idx="62">
                  <c:v>4.322206318926417</c:v>
                </c:pt>
                <c:pt idx="63">
                  <c:v>4.395015064760575</c:v>
                </c:pt>
                <c:pt idx="64">
                  <c:v>4.470650269858667</c:v>
                </c:pt>
                <c:pt idx="65">
                  <c:v>4.552450623573302</c:v>
                </c:pt>
                <c:pt idx="66">
                  <c:v>4.638084617164718</c:v>
                </c:pt>
                <c:pt idx="67">
                  <c:v>4.715493187149408</c:v>
                </c:pt>
                <c:pt idx="68">
                  <c:v>4.804322398317263</c:v>
                </c:pt>
                <c:pt idx="69">
                  <c:v>4.88701874500085</c:v>
                </c:pt>
                <c:pt idx="70">
                  <c:v>4.974688245986334</c:v>
                </c:pt>
                <c:pt idx="71">
                  <c:v>5.070380401863508</c:v>
                </c:pt>
                <c:pt idx="72">
                  <c:v>5.175851007584237</c:v>
                </c:pt>
                <c:pt idx="73">
                  <c:v>5.283259382624677</c:v>
                </c:pt>
                <c:pt idx="74">
                  <c:v>5.39417636210756</c:v>
                </c:pt>
                <c:pt idx="75">
                  <c:v>5.508557798224924</c:v>
                </c:pt>
                <c:pt idx="76">
                  <c:v>5.628343917102284</c:v>
                </c:pt>
                <c:pt idx="77">
                  <c:v>5.80985142545887</c:v>
                </c:pt>
                <c:pt idx="78">
                  <c:v>5.907853282910755</c:v>
                </c:pt>
                <c:pt idx="79">
                  <c:v>5.993747790418048</c:v>
                </c:pt>
                <c:pt idx="80">
                  <c:v>6.082177047657179</c:v>
                </c:pt>
                <c:pt idx="81">
                  <c:v>6.189974111220968</c:v>
                </c:pt>
                <c:pt idx="82">
                  <c:v>6.374077440561844</c:v>
                </c:pt>
                <c:pt idx="83">
                  <c:v>6.55591578165095</c:v>
                </c:pt>
                <c:pt idx="84">
                  <c:v>6.742812131185659</c:v>
                </c:pt>
                <c:pt idx="85">
                  <c:v>6.926544602790228</c:v>
                </c:pt>
                <c:pt idx="86">
                  <c:v>7.115875078086642</c:v>
                </c:pt>
                <c:pt idx="87">
                  <c:v>7.365548499915973</c:v>
                </c:pt>
                <c:pt idx="88">
                  <c:v>7.611584118085648</c:v>
                </c:pt>
                <c:pt idx="89">
                  <c:v>7.829100704606914</c:v>
                </c:pt>
                <c:pt idx="90">
                  <c:v>8.033951541746426</c:v>
                </c:pt>
                <c:pt idx="91">
                  <c:v>8.250732095322803</c:v>
                </c:pt>
                <c:pt idx="92">
                  <c:v>8.454250456820878</c:v>
                </c:pt>
                <c:pt idx="93">
                  <c:v>8.684427227485517</c:v>
                </c:pt>
                <c:pt idx="94">
                  <c:v>8.91409355171198</c:v>
                </c:pt>
                <c:pt idx="95">
                  <c:v>9.154044422770854</c:v>
                </c:pt>
                <c:pt idx="96">
                  <c:v>9.421903447491946</c:v>
                </c:pt>
                <c:pt idx="97">
                  <c:v>9.77904959874839</c:v>
                </c:pt>
                <c:pt idx="98">
                  <c:v>10.07002231683484</c:v>
                </c:pt>
                <c:pt idx="99">
                  <c:v>10.37815093025051</c:v>
                </c:pt>
                <c:pt idx="100">
                  <c:v>10.87522169563695</c:v>
                </c:pt>
                <c:pt idx="101">
                  <c:v>11.21856260276538</c:v>
                </c:pt>
                <c:pt idx="102">
                  <c:v>11.55372348059359</c:v>
                </c:pt>
                <c:pt idx="103">
                  <c:v>11.88095845301118</c:v>
                </c:pt>
                <c:pt idx="104">
                  <c:v>12.20135206040484</c:v>
                </c:pt>
                <c:pt idx="105">
                  <c:v>12.51494670673021</c:v>
                </c:pt>
                <c:pt idx="106">
                  <c:v>12.82642024145123</c:v>
                </c:pt>
                <c:pt idx="107">
                  <c:v>13.13189682928767</c:v>
                </c:pt>
                <c:pt idx="108">
                  <c:v>13.43209799195752</c:v>
                </c:pt>
                <c:pt idx="109">
                  <c:v>13.74481444935912</c:v>
                </c:pt>
                <c:pt idx="110">
                  <c:v>14.06625498393876</c:v>
                </c:pt>
                <c:pt idx="111">
                  <c:v>14.41134942059079</c:v>
                </c:pt>
                <c:pt idx="112">
                  <c:v>14.78154125526393</c:v>
                </c:pt>
                <c:pt idx="113">
                  <c:v>15.17995897651616</c:v>
                </c:pt>
                <c:pt idx="114">
                  <c:v>15.60935419087261</c:v>
                </c:pt>
                <c:pt idx="115">
                  <c:v>16.06233944274447</c:v>
                </c:pt>
                <c:pt idx="116">
                  <c:v>16.53040281040444</c:v>
                </c:pt>
                <c:pt idx="117">
                  <c:v>17.03267643206429</c:v>
                </c:pt>
                <c:pt idx="118">
                  <c:v>17.56566114752323</c:v>
                </c:pt>
                <c:pt idx="119">
                  <c:v>18.13038918715569</c:v>
                </c:pt>
                <c:pt idx="120">
                  <c:v>18.72295334766395</c:v>
                </c:pt>
                <c:pt idx="121">
                  <c:v>19.3164086610382</c:v>
                </c:pt>
                <c:pt idx="122">
                  <c:v>19.98803976314449</c:v>
                </c:pt>
                <c:pt idx="123">
                  <c:v>20.70588586371818</c:v>
                </c:pt>
                <c:pt idx="124">
                  <c:v>20.08012335952406</c:v>
                </c:pt>
                <c:pt idx="125">
                  <c:v>20.89161120800803</c:v>
                </c:pt>
                <c:pt idx="126">
                  <c:v>21.86409658029724</c:v>
                </c:pt>
                <c:pt idx="127">
                  <c:v>22.86447682470999</c:v>
                </c:pt>
                <c:pt idx="128">
                  <c:v>25.19225672600436</c:v>
                </c:pt>
                <c:pt idx="129">
                  <c:v>26.14673198703724</c:v>
                </c:pt>
                <c:pt idx="130">
                  <c:v>27.16499364605833</c:v>
                </c:pt>
                <c:pt idx="131">
                  <c:v>27.70628628680979</c:v>
                </c:pt>
                <c:pt idx="132">
                  <c:v>28.98787146487187</c:v>
                </c:pt>
                <c:pt idx="133">
                  <c:v>30.87969469063039</c:v>
                </c:pt>
                <c:pt idx="134">
                  <c:v>31.72675634560732</c:v>
                </c:pt>
                <c:pt idx="135">
                  <c:v>32.94670581836818</c:v>
                </c:pt>
                <c:pt idx="136">
                  <c:v>33.67176123826753</c:v>
                </c:pt>
                <c:pt idx="137">
                  <c:v>33.9174599141499</c:v>
                </c:pt>
                <c:pt idx="138">
                  <c:v>35.9219806414598</c:v>
                </c:pt>
                <c:pt idx="139">
                  <c:v>36.62667810789425</c:v>
                </c:pt>
                <c:pt idx="140">
                  <c:v>38.30508029145216</c:v>
                </c:pt>
                <c:pt idx="141">
                  <c:v>38.55574219723673</c:v>
                </c:pt>
                <c:pt idx="142">
                  <c:v>37.9070871628186</c:v>
                </c:pt>
                <c:pt idx="143">
                  <c:v>39.30151231174857</c:v>
                </c:pt>
                <c:pt idx="144">
                  <c:v>39.58921752665476</c:v>
                </c:pt>
                <c:pt idx="145">
                  <c:v>39.50432886350722</c:v>
                </c:pt>
                <c:pt idx="146">
                  <c:v>39.26572236140813</c:v>
                </c:pt>
                <c:pt idx="147">
                  <c:v>38.68126389752395</c:v>
                </c:pt>
                <c:pt idx="148">
                  <c:v>38.69436743108577</c:v>
                </c:pt>
                <c:pt idx="149">
                  <c:v>39.62240903253174</c:v>
                </c:pt>
                <c:pt idx="150">
                  <c:v>39.13882194182553</c:v>
                </c:pt>
              </c:numCache>
            </c:numRef>
          </c:val>
        </c:ser>
        <c:ser>
          <c:idx val="4"/>
          <c:order val="4"/>
          <c:tx>
            <c:v>Industrial Biofuels</c:v>
          </c:tx>
          <c:spPr>
            <a:pattFill prst="horzBrick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7'!$B$47:$EV$47</c:f>
              <c:numCache>
                <c:formatCode>0</c:formatCode>
                <c:ptCount val="151"/>
                <c:pt idx="0">
                  <c:v>75.5608387858957</c:v>
                </c:pt>
                <c:pt idx="1">
                  <c:v>75.90617945424335</c:v>
                </c:pt>
                <c:pt idx="2">
                  <c:v>76.2886489162437</c:v>
                </c:pt>
                <c:pt idx="3">
                  <c:v>78.56367542768116</c:v>
                </c:pt>
                <c:pt idx="4">
                  <c:v>79.99108861925846</c:v>
                </c:pt>
                <c:pt idx="5">
                  <c:v>79.89766866809037</c:v>
                </c:pt>
                <c:pt idx="6">
                  <c:v>82.1991673643529</c:v>
                </c:pt>
                <c:pt idx="7">
                  <c:v>83.19783478637921</c:v>
                </c:pt>
                <c:pt idx="8">
                  <c:v>83.64751428658675</c:v>
                </c:pt>
                <c:pt idx="9">
                  <c:v>85.26997561949382</c:v>
                </c:pt>
                <c:pt idx="10">
                  <c:v>85.81277822503534</c:v>
                </c:pt>
                <c:pt idx="11">
                  <c:v>87.74260195586183</c:v>
                </c:pt>
                <c:pt idx="12">
                  <c:v>88.2677066357424</c:v>
                </c:pt>
                <c:pt idx="13">
                  <c:v>87.89076317116383</c:v>
                </c:pt>
                <c:pt idx="14">
                  <c:v>89.1087094718325</c:v>
                </c:pt>
                <c:pt idx="15">
                  <c:v>90.66307014550027</c:v>
                </c:pt>
                <c:pt idx="16">
                  <c:v>91.37070025414658</c:v>
                </c:pt>
                <c:pt idx="17">
                  <c:v>92.15338897751913</c:v>
                </c:pt>
                <c:pt idx="18">
                  <c:v>92.80643237241169</c:v>
                </c:pt>
                <c:pt idx="19">
                  <c:v>93.95034049936603</c:v>
                </c:pt>
                <c:pt idx="20">
                  <c:v>101.7958245366397</c:v>
                </c:pt>
                <c:pt idx="21">
                  <c:v>100.7285104561419</c:v>
                </c:pt>
                <c:pt idx="22">
                  <c:v>102.4315226271457</c:v>
                </c:pt>
                <c:pt idx="23">
                  <c:v>105.5334009238745</c:v>
                </c:pt>
                <c:pt idx="24">
                  <c:v>106.8664861906529</c:v>
                </c:pt>
                <c:pt idx="25">
                  <c:v>108.1804386991868</c:v>
                </c:pt>
                <c:pt idx="26">
                  <c:v>107.2470110560587</c:v>
                </c:pt>
                <c:pt idx="27">
                  <c:v>107.3941133737552</c:v>
                </c:pt>
                <c:pt idx="28">
                  <c:v>107.1161519169612</c:v>
                </c:pt>
                <c:pt idx="29">
                  <c:v>106.7553149059575</c:v>
                </c:pt>
                <c:pt idx="30">
                  <c:v>106.7816857509866</c:v>
                </c:pt>
                <c:pt idx="31">
                  <c:v>108.4889038092139</c:v>
                </c:pt>
                <c:pt idx="32">
                  <c:v>110.5330109593852</c:v>
                </c:pt>
                <c:pt idx="33">
                  <c:v>112.3423904537352</c:v>
                </c:pt>
                <c:pt idx="34">
                  <c:v>113.5999897073099</c:v>
                </c:pt>
                <c:pt idx="35">
                  <c:v>114.265260224207</c:v>
                </c:pt>
                <c:pt idx="36">
                  <c:v>113.8895330935709</c:v>
                </c:pt>
                <c:pt idx="37">
                  <c:v>115.2860872019823</c:v>
                </c:pt>
                <c:pt idx="38">
                  <c:v>116.5679906468518</c:v>
                </c:pt>
                <c:pt idx="39">
                  <c:v>117.6173662105583</c:v>
                </c:pt>
                <c:pt idx="40">
                  <c:v>119.4035592785631</c:v>
                </c:pt>
                <c:pt idx="41">
                  <c:v>118.6926748787278</c:v>
                </c:pt>
                <c:pt idx="42">
                  <c:v>117.3456093045357</c:v>
                </c:pt>
                <c:pt idx="43">
                  <c:v>116.9513066923348</c:v>
                </c:pt>
                <c:pt idx="44">
                  <c:v>118.048714895015</c:v>
                </c:pt>
                <c:pt idx="45">
                  <c:v>117.9522512535169</c:v>
                </c:pt>
                <c:pt idx="46">
                  <c:v>117.4829995848322</c:v>
                </c:pt>
                <c:pt idx="47">
                  <c:v>120.0972381062687</c:v>
                </c:pt>
                <c:pt idx="48">
                  <c:v>122.4805943276759</c:v>
                </c:pt>
                <c:pt idx="49">
                  <c:v>122.5322909540339</c:v>
                </c:pt>
                <c:pt idx="50">
                  <c:v>125.3086002416601</c:v>
                </c:pt>
                <c:pt idx="51">
                  <c:v>126.0708186820462</c:v>
                </c:pt>
                <c:pt idx="52">
                  <c:v>126.723145906769</c:v>
                </c:pt>
                <c:pt idx="53">
                  <c:v>129.8395712735116</c:v>
                </c:pt>
                <c:pt idx="54">
                  <c:v>130.9655292188347</c:v>
                </c:pt>
                <c:pt idx="55">
                  <c:v>131.3158853198066</c:v>
                </c:pt>
                <c:pt idx="56">
                  <c:v>134.1390788181005</c:v>
                </c:pt>
                <c:pt idx="57">
                  <c:v>134.0932773732928</c:v>
                </c:pt>
                <c:pt idx="58">
                  <c:v>136.026099234368</c:v>
                </c:pt>
                <c:pt idx="59">
                  <c:v>139.7128051139795</c:v>
                </c:pt>
                <c:pt idx="60">
                  <c:v>140.9372254138212</c:v>
                </c:pt>
                <c:pt idx="61">
                  <c:v>140.0731996181858</c:v>
                </c:pt>
                <c:pt idx="62">
                  <c:v>139.7466167141613</c:v>
                </c:pt>
                <c:pt idx="63">
                  <c:v>139.4284983223347</c:v>
                </c:pt>
                <c:pt idx="64">
                  <c:v>135.6111397216611</c:v>
                </c:pt>
                <c:pt idx="65">
                  <c:v>130.5567469061269</c:v>
                </c:pt>
                <c:pt idx="66">
                  <c:v>132.5852454704946</c:v>
                </c:pt>
                <c:pt idx="67">
                  <c:v>128.4790349943497</c:v>
                </c:pt>
                <c:pt idx="68">
                  <c:v>122.5069028761283</c:v>
                </c:pt>
                <c:pt idx="69">
                  <c:v>123.2087364831902</c:v>
                </c:pt>
                <c:pt idx="70">
                  <c:v>122.027389664294</c:v>
                </c:pt>
                <c:pt idx="71">
                  <c:v>121.3251614685372</c:v>
                </c:pt>
                <c:pt idx="72">
                  <c:v>122.1988839607141</c:v>
                </c:pt>
                <c:pt idx="73">
                  <c:v>125.3822109582748</c:v>
                </c:pt>
                <c:pt idx="74">
                  <c:v>128.095386615774</c:v>
                </c:pt>
                <c:pt idx="75">
                  <c:v>129.0900104892023</c:v>
                </c:pt>
                <c:pt idx="76">
                  <c:v>131.0648665393497</c:v>
                </c:pt>
                <c:pt idx="77">
                  <c:v>134.7887756783506</c:v>
                </c:pt>
                <c:pt idx="78">
                  <c:v>136.1449220904023</c:v>
                </c:pt>
                <c:pt idx="79">
                  <c:v>138.816822416963</c:v>
                </c:pt>
                <c:pt idx="80">
                  <c:v>136.9271448837662</c:v>
                </c:pt>
                <c:pt idx="81">
                  <c:v>133.5198036633201</c:v>
                </c:pt>
                <c:pt idx="82">
                  <c:v>130.820327005747</c:v>
                </c:pt>
                <c:pt idx="83">
                  <c:v>129.967393453364</c:v>
                </c:pt>
                <c:pt idx="84">
                  <c:v>132.4450442247842</c:v>
                </c:pt>
                <c:pt idx="85">
                  <c:v>137.6900518019112</c:v>
                </c:pt>
                <c:pt idx="86">
                  <c:v>143.7131136995465</c:v>
                </c:pt>
                <c:pt idx="87">
                  <c:v>149.8973269222756</c:v>
                </c:pt>
                <c:pt idx="88">
                  <c:v>150.2129073654599</c:v>
                </c:pt>
                <c:pt idx="89">
                  <c:v>152.8422754417695</c:v>
                </c:pt>
                <c:pt idx="90">
                  <c:v>151.4152269370378</c:v>
                </c:pt>
                <c:pt idx="91">
                  <c:v>154.2238529114685</c:v>
                </c:pt>
                <c:pt idx="92">
                  <c:v>151.163588928321</c:v>
                </c:pt>
                <c:pt idx="93">
                  <c:v>147.831626485292</c:v>
                </c:pt>
                <c:pt idx="94">
                  <c:v>147.7923130534936</c:v>
                </c:pt>
                <c:pt idx="95">
                  <c:v>145.1876414088624</c:v>
                </c:pt>
                <c:pt idx="96">
                  <c:v>144.4244646136076</c:v>
                </c:pt>
                <c:pt idx="97">
                  <c:v>145.7686061731467</c:v>
                </c:pt>
                <c:pt idx="98">
                  <c:v>146.5059153161858</c:v>
                </c:pt>
                <c:pt idx="99">
                  <c:v>150.4303715113162</c:v>
                </c:pt>
                <c:pt idx="100">
                  <c:v>157.051377476766</c:v>
                </c:pt>
                <c:pt idx="101">
                  <c:v>163.7016748475066</c:v>
                </c:pt>
                <c:pt idx="102">
                  <c:v>168.6393223586603</c:v>
                </c:pt>
                <c:pt idx="103">
                  <c:v>168.9556798512582</c:v>
                </c:pt>
                <c:pt idx="104">
                  <c:v>173.15114867077</c:v>
                </c:pt>
                <c:pt idx="105">
                  <c:v>179.711450216822</c:v>
                </c:pt>
                <c:pt idx="106">
                  <c:v>183.9086210231714</c:v>
                </c:pt>
                <c:pt idx="107">
                  <c:v>186.9298659065099</c:v>
                </c:pt>
                <c:pt idx="108">
                  <c:v>189.0605148939488</c:v>
                </c:pt>
                <c:pt idx="109">
                  <c:v>191.5408254414695</c:v>
                </c:pt>
                <c:pt idx="110">
                  <c:v>195.6602999962924</c:v>
                </c:pt>
                <c:pt idx="111">
                  <c:v>197.9117171670764</c:v>
                </c:pt>
                <c:pt idx="112">
                  <c:v>201.3357160815144</c:v>
                </c:pt>
                <c:pt idx="113">
                  <c:v>206.3170764425964</c:v>
                </c:pt>
                <c:pt idx="114">
                  <c:v>211.7820368153457</c:v>
                </c:pt>
                <c:pt idx="115">
                  <c:v>214.9865891110812</c:v>
                </c:pt>
                <c:pt idx="116">
                  <c:v>219.8223083849299</c:v>
                </c:pt>
                <c:pt idx="117">
                  <c:v>222.7606538918917</c:v>
                </c:pt>
                <c:pt idx="118">
                  <c:v>232.7000040677885</c:v>
                </c:pt>
                <c:pt idx="119">
                  <c:v>245.2890452062875</c:v>
                </c:pt>
                <c:pt idx="120">
                  <c:v>257.8668045324105</c:v>
                </c:pt>
                <c:pt idx="121">
                  <c:v>264.876005284643</c:v>
                </c:pt>
                <c:pt idx="122">
                  <c:v>272.2902017131211</c:v>
                </c:pt>
                <c:pt idx="123">
                  <c:v>282.7008098815137</c:v>
                </c:pt>
                <c:pt idx="124">
                  <c:v>290.6500378340154</c:v>
                </c:pt>
                <c:pt idx="125">
                  <c:v>281.2834158396287</c:v>
                </c:pt>
                <c:pt idx="126">
                  <c:v>297.090982559311</c:v>
                </c:pt>
                <c:pt idx="127">
                  <c:v>305.8617985817142</c:v>
                </c:pt>
                <c:pt idx="128">
                  <c:v>313.7003354077452</c:v>
                </c:pt>
                <c:pt idx="129">
                  <c:v>320.45126684523</c:v>
                </c:pt>
                <c:pt idx="130">
                  <c:v>328.4810011574043</c:v>
                </c:pt>
                <c:pt idx="131">
                  <c:v>333.6765997736</c:v>
                </c:pt>
                <c:pt idx="132">
                  <c:v>334.0984138701317</c:v>
                </c:pt>
                <c:pt idx="133">
                  <c:v>351.0079859455811</c:v>
                </c:pt>
                <c:pt idx="134">
                  <c:v>364.5530380488098</c:v>
                </c:pt>
                <c:pt idx="135">
                  <c:v>366.4210750587982</c:v>
                </c:pt>
                <c:pt idx="136">
                  <c:v>373.8242945090131</c:v>
                </c:pt>
                <c:pt idx="137">
                  <c:v>379.4371083969664</c:v>
                </c:pt>
                <c:pt idx="138">
                  <c:v>389.5271963635136</c:v>
                </c:pt>
                <c:pt idx="139">
                  <c:v>396.2682838123728</c:v>
                </c:pt>
                <c:pt idx="140">
                  <c:v>393.530930201725</c:v>
                </c:pt>
                <c:pt idx="141">
                  <c:v>392.3773828524671</c:v>
                </c:pt>
                <c:pt idx="142">
                  <c:v>398.8790050264216</c:v>
                </c:pt>
                <c:pt idx="143">
                  <c:v>397.2190826308257</c:v>
                </c:pt>
                <c:pt idx="144">
                  <c:v>434.5036196041427</c:v>
                </c:pt>
                <c:pt idx="145">
                  <c:v>458.3101667325803</c:v>
                </c:pt>
                <c:pt idx="146">
                  <c:v>471.8356171253305</c:v>
                </c:pt>
                <c:pt idx="147">
                  <c:v>484.6179890765251</c:v>
                </c:pt>
                <c:pt idx="148">
                  <c:v>478.347553293242</c:v>
                </c:pt>
                <c:pt idx="149">
                  <c:v>489.4574923567114</c:v>
                </c:pt>
                <c:pt idx="150">
                  <c:v>494.594817668268</c:v>
                </c:pt>
              </c:numCache>
            </c:numRef>
          </c:val>
        </c:ser>
        <c:ser>
          <c:idx val="5"/>
          <c:order val="5"/>
          <c:tx>
            <c:strRef>
              <c:f>'Figure 7'!$A$49</c:f>
              <c:strCache>
                <c:ptCount val="1"/>
                <c:pt idx="0">
                  <c:v>hidden line</c:v>
                </c:pt>
              </c:strCache>
            </c:strRef>
          </c:tx>
          <c:spPr>
            <a:solidFill>
              <a:srgbClr val="FEA746"/>
            </a:solidFill>
            <a:ln w="12700">
              <a:solidFill>
                <a:srgbClr val="000000"/>
              </a:solidFill>
              <a:prstDash val="solid"/>
            </a:ln>
          </c:spPr>
          <c:errBars>
            <c:errDir val="y"/>
            <c:errBarType val="both"/>
            <c:errValType val="cust"/>
            <c:plus>
              <c:numRef>
                <c:f>'Figure 7'!$B$50:$EV$50</c:f>
                <c:numCache>
                  <c:formatCode>General</c:formatCode>
                  <c:ptCount val="151"/>
                  <c:pt idx="1">
                    <c:v>835.1426668436794</c:v>
                  </c:pt>
                  <c:pt idx="25">
                    <c:v>903.679983825221</c:v>
                  </c:pt>
                  <c:pt idx="50">
                    <c:v>902.9427392129455</c:v>
                  </c:pt>
                  <c:pt idx="75">
                    <c:v>824.7368750549204</c:v>
                  </c:pt>
                  <c:pt idx="100">
                    <c:v>864.9808610875067</c:v>
                  </c:pt>
                  <c:pt idx="125">
                    <c:v>1199.314421350462</c:v>
                  </c:pt>
                  <c:pt idx="149">
                    <c:v>1457.491890921405</c:v>
                  </c:pt>
                </c:numCache>
              </c:numRef>
            </c:plus>
            <c:minus>
              <c:numRef>
                <c:f>'Figure 7'!$B$50:$EV$50</c:f>
                <c:numCache>
                  <c:formatCode>General</c:formatCode>
                  <c:ptCount val="151"/>
                  <c:pt idx="1">
                    <c:v>835.1426668436794</c:v>
                  </c:pt>
                  <c:pt idx="25">
                    <c:v>903.679983825221</c:v>
                  </c:pt>
                  <c:pt idx="50">
                    <c:v>902.9427392129455</c:v>
                  </c:pt>
                  <c:pt idx="75">
                    <c:v>824.7368750549204</c:v>
                  </c:pt>
                  <c:pt idx="100">
                    <c:v>864.9808610875067</c:v>
                  </c:pt>
                  <c:pt idx="125">
                    <c:v>1199.314421350462</c:v>
                  </c:pt>
                  <c:pt idx="149">
                    <c:v>1457.491890921405</c:v>
                  </c:pt>
                </c:numCache>
              </c:numRef>
            </c:minus>
            <c:spPr>
              <a:ln w="25400">
                <a:solidFill>
                  <a:srgbClr val="000000"/>
                </a:solidFill>
                <a:prstDash val="solid"/>
              </a:ln>
            </c:spPr>
          </c:errBars>
          <c:cat>
            <c:numRef>
              <c:f>'Figure 7'!$B$42:$EV$42</c:f>
              <c:numCache>
                <c:formatCode>General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7'!$B$49:$EV$49</c:f>
              <c:numCache>
                <c:formatCode>General</c:formatCode>
                <c:ptCount val="151"/>
                <c:pt idx="0">
                  <c:v>0.001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0.001</c:v>
                </c:pt>
                <c:pt idx="5">
                  <c:v>0.001</c:v>
                </c:pt>
                <c:pt idx="6">
                  <c:v>0.001</c:v>
                </c:pt>
                <c:pt idx="7">
                  <c:v>0.001</c:v>
                </c:pt>
                <c:pt idx="8">
                  <c:v>0.001</c:v>
                </c:pt>
                <c:pt idx="9">
                  <c:v>0.001</c:v>
                </c:pt>
                <c:pt idx="10">
                  <c:v>0.001</c:v>
                </c:pt>
                <c:pt idx="11">
                  <c:v>0.001</c:v>
                </c:pt>
                <c:pt idx="12">
                  <c:v>0.001</c:v>
                </c:pt>
                <c:pt idx="13">
                  <c:v>0.001</c:v>
                </c:pt>
                <c:pt idx="14">
                  <c:v>0.001</c:v>
                </c:pt>
                <c:pt idx="15">
                  <c:v>0.001</c:v>
                </c:pt>
                <c:pt idx="16">
                  <c:v>0.001</c:v>
                </c:pt>
                <c:pt idx="17">
                  <c:v>0.001</c:v>
                </c:pt>
                <c:pt idx="18">
                  <c:v>0.001</c:v>
                </c:pt>
                <c:pt idx="19">
                  <c:v>0.001</c:v>
                </c:pt>
                <c:pt idx="20">
                  <c:v>0.001</c:v>
                </c:pt>
                <c:pt idx="21">
                  <c:v>0.001</c:v>
                </c:pt>
                <c:pt idx="22">
                  <c:v>0.001</c:v>
                </c:pt>
                <c:pt idx="23">
                  <c:v>0.001</c:v>
                </c:pt>
                <c:pt idx="24">
                  <c:v>0.001</c:v>
                </c:pt>
                <c:pt idx="25">
                  <c:v>0.001</c:v>
                </c:pt>
                <c:pt idx="26">
                  <c:v>0.001</c:v>
                </c:pt>
                <c:pt idx="27">
                  <c:v>0.001</c:v>
                </c:pt>
                <c:pt idx="28">
                  <c:v>0.001</c:v>
                </c:pt>
                <c:pt idx="29">
                  <c:v>0.001</c:v>
                </c:pt>
                <c:pt idx="30">
                  <c:v>0.001</c:v>
                </c:pt>
                <c:pt idx="31">
                  <c:v>0.001</c:v>
                </c:pt>
                <c:pt idx="32">
                  <c:v>0.001</c:v>
                </c:pt>
                <c:pt idx="33">
                  <c:v>0.001</c:v>
                </c:pt>
                <c:pt idx="34">
                  <c:v>0.001</c:v>
                </c:pt>
                <c:pt idx="35">
                  <c:v>0.001</c:v>
                </c:pt>
                <c:pt idx="36">
                  <c:v>0.001</c:v>
                </c:pt>
                <c:pt idx="37">
                  <c:v>0.001</c:v>
                </c:pt>
                <c:pt idx="38">
                  <c:v>0.001</c:v>
                </c:pt>
                <c:pt idx="39">
                  <c:v>0.001</c:v>
                </c:pt>
                <c:pt idx="40">
                  <c:v>0.001</c:v>
                </c:pt>
                <c:pt idx="41">
                  <c:v>0.001</c:v>
                </c:pt>
                <c:pt idx="42">
                  <c:v>0.001</c:v>
                </c:pt>
                <c:pt idx="43">
                  <c:v>0.001</c:v>
                </c:pt>
                <c:pt idx="44">
                  <c:v>0.001</c:v>
                </c:pt>
                <c:pt idx="45">
                  <c:v>0.001</c:v>
                </c:pt>
                <c:pt idx="46">
                  <c:v>0.001</c:v>
                </c:pt>
                <c:pt idx="47">
                  <c:v>0.001</c:v>
                </c:pt>
                <c:pt idx="48">
                  <c:v>0.001</c:v>
                </c:pt>
                <c:pt idx="49">
                  <c:v>0.001</c:v>
                </c:pt>
                <c:pt idx="50">
                  <c:v>0.001</c:v>
                </c:pt>
                <c:pt idx="51">
                  <c:v>0.001</c:v>
                </c:pt>
                <c:pt idx="52">
                  <c:v>0.001</c:v>
                </c:pt>
                <c:pt idx="53">
                  <c:v>0.001</c:v>
                </c:pt>
                <c:pt idx="54">
                  <c:v>0.001</c:v>
                </c:pt>
                <c:pt idx="55">
                  <c:v>0.001</c:v>
                </c:pt>
                <c:pt idx="56">
                  <c:v>0.001</c:v>
                </c:pt>
                <c:pt idx="57">
                  <c:v>0.001</c:v>
                </c:pt>
                <c:pt idx="58">
                  <c:v>0.001</c:v>
                </c:pt>
                <c:pt idx="59">
                  <c:v>0.001</c:v>
                </c:pt>
                <c:pt idx="60">
                  <c:v>0.001</c:v>
                </c:pt>
                <c:pt idx="61">
                  <c:v>0.001</c:v>
                </c:pt>
                <c:pt idx="62">
                  <c:v>0.001</c:v>
                </c:pt>
                <c:pt idx="63">
                  <c:v>0.001</c:v>
                </c:pt>
                <c:pt idx="64">
                  <c:v>0.001</c:v>
                </c:pt>
                <c:pt idx="65">
                  <c:v>0.001</c:v>
                </c:pt>
                <c:pt idx="66">
                  <c:v>0.001</c:v>
                </c:pt>
                <c:pt idx="67">
                  <c:v>0.001</c:v>
                </c:pt>
                <c:pt idx="68">
                  <c:v>0.001</c:v>
                </c:pt>
                <c:pt idx="69">
                  <c:v>0.001</c:v>
                </c:pt>
                <c:pt idx="70">
                  <c:v>0.001</c:v>
                </c:pt>
                <c:pt idx="71">
                  <c:v>0.001</c:v>
                </c:pt>
                <c:pt idx="72">
                  <c:v>0.001</c:v>
                </c:pt>
                <c:pt idx="73">
                  <c:v>0.001</c:v>
                </c:pt>
                <c:pt idx="74">
                  <c:v>0.001</c:v>
                </c:pt>
                <c:pt idx="75">
                  <c:v>0.001</c:v>
                </c:pt>
                <c:pt idx="76">
                  <c:v>0.001</c:v>
                </c:pt>
                <c:pt idx="77">
                  <c:v>0.001</c:v>
                </c:pt>
                <c:pt idx="78">
                  <c:v>0.001</c:v>
                </c:pt>
                <c:pt idx="79">
                  <c:v>0.001</c:v>
                </c:pt>
                <c:pt idx="80">
                  <c:v>0.001</c:v>
                </c:pt>
                <c:pt idx="81">
                  <c:v>0.001</c:v>
                </c:pt>
                <c:pt idx="82">
                  <c:v>0.001</c:v>
                </c:pt>
                <c:pt idx="83">
                  <c:v>0.001</c:v>
                </c:pt>
                <c:pt idx="84">
                  <c:v>0.001</c:v>
                </c:pt>
                <c:pt idx="85">
                  <c:v>0.001</c:v>
                </c:pt>
                <c:pt idx="86">
                  <c:v>0.001</c:v>
                </c:pt>
                <c:pt idx="87">
                  <c:v>0.001</c:v>
                </c:pt>
                <c:pt idx="88">
                  <c:v>0.001</c:v>
                </c:pt>
                <c:pt idx="89">
                  <c:v>0.001</c:v>
                </c:pt>
                <c:pt idx="90">
                  <c:v>0.001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0.001</c:v>
                </c:pt>
                <c:pt idx="99">
                  <c:v>0.001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0.001</c:v>
                </c:pt>
                <c:pt idx="105">
                  <c:v>0.001</c:v>
                </c:pt>
                <c:pt idx="106">
                  <c:v>0.001</c:v>
                </c:pt>
                <c:pt idx="107">
                  <c:v>0.001</c:v>
                </c:pt>
                <c:pt idx="108">
                  <c:v>0.001</c:v>
                </c:pt>
                <c:pt idx="109">
                  <c:v>0.001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0.001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0.001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</c:numCache>
            </c:numRef>
          </c:val>
        </c:ser>
        <c:axId val="273244936"/>
        <c:axId val="273248472"/>
      </c:areaChart>
      <c:catAx>
        <c:axId val="2732449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248472"/>
        <c:crosses val="autoZero"/>
        <c:auto val="1"/>
        <c:lblAlgn val="ctr"/>
        <c:lblOffset val="100"/>
        <c:tickLblSkip val="25"/>
        <c:tickMarkSkip val="25"/>
      </c:catAx>
      <c:valAx>
        <c:axId val="273248472"/>
        <c:scaling>
          <c:orientation val="minMax"/>
          <c:max val="40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biofuel consumption (Tg/yr)</a:t>
                </a:r>
              </a:p>
            </c:rich>
          </c:tx>
          <c:layout>
            <c:manualLayout>
              <c:xMode val="edge"/>
              <c:yMode val="edge"/>
              <c:x val="0.00722021660649819"/>
              <c:y val="0.260135135135135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2449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102888086642599"/>
          <c:y val="0.0608108108108108"/>
          <c:w val="0.175090394837829"/>
          <c:h val="0.20608108108108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plotArea>
      <c:layout>
        <c:manualLayout>
          <c:layoutTarget val="inner"/>
          <c:xMode val="edge"/>
          <c:yMode val="edge"/>
          <c:x val="0.0910747217395983"/>
          <c:y val="0.0405405405405405"/>
          <c:w val="0.87978181200452"/>
          <c:h val="0.875"/>
        </c:manualLayout>
      </c:layout>
      <c:areaChart>
        <c:grouping val="stacked"/>
        <c:ser>
          <c:idx val="0"/>
          <c:order val="0"/>
          <c:tx>
            <c:strRef>
              <c:f>'Figure 7'!$A$3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7'!$B$3:$EV$3</c:f>
              <c:numCache>
                <c:formatCode>0</c:formatCode>
                <c:ptCount val="151"/>
                <c:pt idx="0">
                  <c:v>2.444216387743971</c:v>
                </c:pt>
                <c:pt idx="1">
                  <c:v>2.667393727029496</c:v>
                </c:pt>
                <c:pt idx="2">
                  <c:v>2.909503263463702</c:v>
                </c:pt>
                <c:pt idx="3">
                  <c:v>3.172874284932173</c:v>
                </c:pt>
                <c:pt idx="4">
                  <c:v>3.460130216397927</c:v>
                </c:pt>
                <c:pt idx="5">
                  <c:v>3.77422491662941</c:v>
                </c:pt>
                <c:pt idx="6">
                  <c:v>4.118483447015786</c:v>
                </c:pt>
                <c:pt idx="7">
                  <c:v>4.496647865777672</c:v>
                </c:pt>
                <c:pt idx="8">
                  <c:v>4.912928669361609</c:v>
                </c:pt>
                <c:pt idx="9">
                  <c:v>5.372062579754675</c:v>
                </c:pt>
                <c:pt idx="10">
                  <c:v>5.847474362615237</c:v>
                </c:pt>
                <c:pt idx="11">
                  <c:v>6.058731711509898</c:v>
                </c:pt>
                <c:pt idx="12">
                  <c:v>6.291835756111969</c:v>
                </c:pt>
                <c:pt idx="13">
                  <c:v>6.539515077311283</c:v>
                </c:pt>
                <c:pt idx="14">
                  <c:v>6.809951246131138</c:v>
                </c:pt>
                <c:pt idx="15">
                  <c:v>7.088321614583852</c:v>
                </c:pt>
                <c:pt idx="16">
                  <c:v>7.369765313621608</c:v>
                </c:pt>
                <c:pt idx="17">
                  <c:v>7.648258400451919</c:v>
                </c:pt>
                <c:pt idx="18">
                  <c:v>7.914426113249108</c:v>
                </c:pt>
                <c:pt idx="19">
                  <c:v>8.268502259604586</c:v>
                </c:pt>
                <c:pt idx="20">
                  <c:v>8.585683860576812</c:v>
                </c:pt>
                <c:pt idx="21">
                  <c:v>8.34567883869222</c:v>
                </c:pt>
                <c:pt idx="22">
                  <c:v>9.031066094697781</c:v>
                </c:pt>
                <c:pt idx="23">
                  <c:v>9.768735251727722</c:v>
                </c:pt>
                <c:pt idx="24">
                  <c:v>10.0816921839556</c:v>
                </c:pt>
                <c:pt idx="25">
                  <c:v>10.95466985886071</c:v>
                </c:pt>
                <c:pt idx="26">
                  <c:v>10.9991530316225</c:v>
                </c:pt>
                <c:pt idx="27">
                  <c:v>11.43365258613195</c:v>
                </c:pt>
                <c:pt idx="28">
                  <c:v>12.32744758947867</c:v>
                </c:pt>
                <c:pt idx="29">
                  <c:v>12.49220776536429</c:v>
                </c:pt>
                <c:pt idx="30">
                  <c:v>13.08696588969726</c:v>
                </c:pt>
                <c:pt idx="31">
                  <c:v>13.88196002870222</c:v>
                </c:pt>
                <c:pt idx="32">
                  <c:v>13.3624378151294</c:v>
                </c:pt>
                <c:pt idx="33">
                  <c:v>14.90706199355881</c:v>
                </c:pt>
                <c:pt idx="34">
                  <c:v>15.09053620632077</c:v>
                </c:pt>
                <c:pt idx="35">
                  <c:v>15.90420665570928</c:v>
                </c:pt>
                <c:pt idx="36">
                  <c:v>16.13445986408132</c:v>
                </c:pt>
                <c:pt idx="37">
                  <c:v>17.5213853885114</c:v>
                </c:pt>
                <c:pt idx="38">
                  <c:v>17.67164678827655</c:v>
                </c:pt>
                <c:pt idx="39">
                  <c:v>18.9212179034805</c:v>
                </c:pt>
                <c:pt idx="40">
                  <c:v>18.47412273265565</c:v>
                </c:pt>
                <c:pt idx="41">
                  <c:v>19.63599136057534</c:v>
                </c:pt>
                <c:pt idx="42">
                  <c:v>17.79000910553926</c:v>
                </c:pt>
                <c:pt idx="43">
                  <c:v>17.07637334711144</c:v>
                </c:pt>
                <c:pt idx="44">
                  <c:v>17.54869550880917</c:v>
                </c:pt>
                <c:pt idx="45">
                  <c:v>16.83646180092172</c:v>
                </c:pt>
                <c:pt idx="46">
                  <c:v>17.85169767960102</c:v>
                </c:pt>
                <c:pt idx="47">
                  <c:v>17.13746760395602</c:v>
                </c:pt>
                <c:pt idx="48">
                  <c:v>19.14751240274698</c:v>
                </c:pt>
                <c:pt idx="49">
                  <c:v>19.1653199395505</c:v>
                </c:pt>
                <c:pt idx="50">
                  <c:v>20.08004576341797</c:v>
                </c:pt>
                <c:pt idx="51">
                  <c:v>19.58348707026239</c:v>
                </c:pt>
                <c:pt idx="52">
                  <c:v>19.63840061846024</c:v>
                </c:pt>
                <c:pt idx="53">
                  <c:v>20.62082297435078</c:v>
                </c:pt>
                <c:pt idx="54">
                  <c:v>21.35005469566512</c:v>
                </c:pt>
                <c:pt idx="55">
                  <c:v>21.08515457708143</c:v>
                </c:pt>
                <c:pt idx="56">
                  <c:v>21.63090868834124</c:v>
                </c:pt>
                <c:pt idx="57">
                  <c:v>21.6809066324985</c:v>
                </c:pt>
                <c:pt idx="58">
                  <c:v>21.43967619306787</c:v>
                </c:pt>
                <c:pt idx="59">
                  <c:v>21.89583401069699</c:v>
                </c:pt>
                <c:pt idx="60">
                  <c:v>22.10544349246859</c:v>
                </c:pt>
                <c:pt idx="61">
                  <c:v>21.21825903703181</c:v>
                </c:pt>
                <c:pt idx="62">
                  <c:v>20.70136934766612</c:v>
                </c:pt>
                <c:pt idx="63">
                  <c:v>20.35459222220805</c:v>
                </c:pt>
                <c:pt idx="64">
                  <c:v>19.15092766608333</c:v>
                </c:pt>
                <c:pt idx="65">
                  <c:v>17.78142475814066</c:v>
                </c:pt>
                <c:pt idx="66">
                  <c:v>16.67456463221998</c:v>
                </c:pt>
                <c:pt idx="67">
                  <c:v>15.42419993520879</c:v>
                </c:pt>
                <c:pt idx="68">
                  <c:v>14.21684819136452</c:v>
                </c:pt>
                <c:pt idx="69">
                  <c:v>13.86110817240991</c:v>
                </c:pt>
                <c:pt idx="70">
                  <c:v>13.40712026777178</c:v>
                </c:pt>
                <c:pt idx="71">
                  <c:v>12.95413533121567</c:v>
                </c:pt>
                <c:pt idx="72">
                  <c:v>12.52579830338212</c:v>
                </c:pt>
                <c:pt idx="73">
                  <c:v>12.13943740717985</c:v>
                </c:pt>
                <c:pt idx="74">
                  <c:v>11.94258461402514</c:v>
                </c:pt>
                <c:pt idx="75">
                  <c:v>11.69226463991511</c:v>
                </c:pt>
                <c:pt idx="76">
                  <c:v>11.2261805834374</c:v>
                </c:pt>
                <c:pt idx="77">
                  <c:v>10.87567299103028</c:v>
                </c:pt>
                <c:pt idx="78">
                  <c:v>10.49506005368939</c:v>
                </c:pt>
                <c:pt idx="79">
                  <c:v>10.05990520461122</c:v>
                </c:pt>
                <c:pt idx="80">
                  <c:v>9.449026646825945</c:v>
                </c:pt>
                <c:pt idx="81">
                  <c:v>9.001448763587916</c:v>
                </c:pt>
                <c:pt idx="82">
                  <c:v>9.015021675163925</c:v>
                </c:pt>
                <c:pt idx="83">
                  <c:v>9.019899160671971</c:v>
                </c:pt>
                <c:pt idx="84">
                  <c:v>9.040712178547002</c:v>
                </c:pt>
                <c:pt idx="85">
                  <c:v>9.124211428757468</c:v>
                </c:pt>
                <c:pt idx="86">
                  <c:v>9.130607286556176</c:v>
                </c:pt>
                <c:pt idx="87">
                  <c:v>9.202793944134601</c:v>
                </c:pt>
                <c:pt idx="88">
                  <c:v>9.223554480735199</c:v>
                </c:pt>
                <c:pt idx="89">
                  <c:v>9.193276344289545</c:v>
                </c:pt>
                <c:pt idx="90">
                  <c:v>9.314774040587666</c:v>
                </c:pt>
                <c:pt idx="91">
                  <c:v>9.643424934974543</c:v>
                </c:pt>
                <c:pt idx="92">
                  <c:v>9.822066623641148</c:v>
                </c:pt>
                <c:pt idx="93">
                  <c:v>9.929284994509988</c:v>
                </c:pt>
                <c:pt idx="94">
                  <c:v>9.85479819425229</c:v>
                </c:pt>
                <c:pt idx="95">
                  <c:v>9.806711442300037</c:v>
                </c:pt>
                <c:pt idx="96">
                  <c:v>9.804657627415481</c:v>
                </c:pt>
                <c:pt idx="97">
                  <c:v>10.00176557432911</c:v>
                </c:pt>
                <c:pt idx="98">
                  <c:v>10.25823595502921</c:v>
                </c:pt>
                <c:pt idx="99">
                  <c:v>10.55213790041029</c:v>
                </c:pt>
                <c:pt idx="100">
                  <c:v>10.94175911685097</c:v>
                </c:pt>
                <c:pt idx="101">
                  <c:v>11.3061343724107</c:v>
                </c:pt>
                <c:pt idx="102">
                  <c:v>11.50148946763201</c:v>
                </c:pt>
                <c:pt idx="103">
                  <c:v>11.82796498057027</c:v>
                </c:pt>
                <c:pt idx="104">
                  <c:v>12.07087745622153</c:v>
                </c:pt>
                <c:pt idx="105">
                  <c:v>12.46630928647928</c:v>
                </c:pt>
                <c:pt idx="106">
                  <c:v>12.68046370403324</c:v>
                </c:pt>
                <c:pt idx="107">
                  <c:v>12.93201372501692</c:v>
                </c:pt>
                <c:pt idx="108">
                  <c:v>13.19626959142969</c:v>
                </c:pt>
                <c:pt idx="109">
                  <c:v>13.66182057057733</c:v>
                </c:pt>
                <c:pt idx="110">
                  <c:v>13.83217072848389</c:v>
                </c:pt>
                <c:pt idx="111">
                  <c:v>14.00021527642934</c:v>
                </c:pt>
                <c:pt idx="112">
                  <c:v>13.95011850598317</c:v>
                </c:pt>
                <c:pt idx="113">
                  <c:v>14.35342499506632</c:v>
                </c:pt>
                <c:pt idx="114">
                  <c:v>14.1977116811949</c:v>
                </c:pt>
                <c:pt idx="115">
                  <c:v>14.27340588468668</c:v>
                </c:pt>
                <c:pt idx="116">
                  <c:v>14.04917594830301</c:v>
                </c:pt>
                <c:pt idx="117">
                  <c:v>14.17581965904152</c:v>
                </c:pt>
                <c:pt idx="118">
                  <c:v>14.35738405688986</c:v>
                </c:pt>
                <c:pt idx="119">
                  <c:v>14.15793750251366</c:v>
                </c:pt>
                <c:pt idx="120">
                  <c:v>13.83610815639695</c:v>
                </c:pt>
                <c:pt idx="121">
                  <c:v>13.62017576583671</c:v>
                </c:pt>
                <c:pt idx="122">
                  <c:v>13.43541032985</c:v>
                </c:pt>
                <c:pt idx="123">
                  <c:v>13.53320103841768</c:v>
                </c:pt>
                <c:pt idx="124">
                  <c:v>14.14068139480767</c:v>
                </c:pt>
                <c:pt idx="125">
                  <c:v>14.12637981898937</c:v>
                </c:pt>
                <c:pt idx="126">
                  <c:v>14.13181350416697</c:v>
                </c:pt>
                <c:pt idx="127">
                  <c:v>14.8769031699188</c:v>
                </c:pt>
                <c:pt idx="128">
                  <c:v>14.37300977256197</c:v>
                </c:pt>
                <c:pt idx="129">
                  <c:v>14.81091389962075</c:v>
                </c:pt>
                <c:pt idx="130">
                  <c:v>15.01646305099693</c:v>
                </c:pt>
                <c:pt idx="131">
                  <c:v>15.18011331551343</c:v>
                </c:pt>
                <c:pt idx="132">
                  <c:v>14.94443138415879</c:v>
                </c:pt>
                <c:pt idx="133">
                  <c:v>14.23071990924439</c:v>
                </c:pt>
                <c:pt idx="134">
                  <c:v>14.95455730295917</c:v>
                </c:pt>
                <c:pt idx="135">
                  <c:v>15.53875891261146</c:v>
                </c:pt>
                <c:pt idx="136">
                  <c:v>15.50847862384631</c:v>
                </c:pt>
                <c:pt idx="137">
                  <c:v>15.8164128616137</c:v>
                </c:pt>
                <c:pt idx="138">
                  <c:v>16.01629105083005</c:v>
                </c:pt>
                <c:pt idx="139">
                  <c:v>17.35054442286635</c:v>
                </c:pt>
                <c:pt idx="140">
                  <c:v>17.82812387381964</c:v>
                </c:pt>
                <c:pt idx="141">
                  <c:v>17.54570804131906</c:v>
                </c:pt>
                <c:pt idx="142">
                  <c:v>15.93331975654963</c:v>
                </c:pt>
                <c:pt idx="143">
                  <c:v>17.72809797631628</c:v>
                </c:pt>
                <c:pt idx="144">
                  <c:v>18.16664521965909</c:v>
                </c:pt>
                <c:pt idx="145">
                  <c:v>19.30363542648305</c:v>
                </c:pt>
                <c:pt idx="146">
                  <c:v>23.0238684614841</c:v>
                </c:pt>
                <c:pt idx="147">
                  <c:v>24.2533889680728</c:v>
                </c:pt>
                <c:pt idx="148">
                  <c:v>23.89030090536973</c:v>
                </c:pt>
                <c:pt idx="149">
                  <c:v>24.49953102202504</c:v>
                </c:pt>
                <c:pt idx="150">
                  <c:v>25.11609606932782</c:v>
                </c:pt>
              </c:numCache>
            </c:numRef>
          </c:val>
        </c:ser>
        <c:ser>
          <c:idx val="1"/>
          <c:order val="1"/>
          <c:tx>
            <c:strRef>
              <c:f>'Figure 7'!$A$4</c:f>
              <c:strCache>
                <c:ptCount val="1"/>
                <c:pt idx="0">
                  <c:v>Southeast Asia</c:v>
                </c:pt>
              </c:strCache>
            </c:strRef>
          </c:tx>
          <c:spPr>
            <a:pattFill prst="dashVert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7'!$B$4:$EV$4</c:f>
              <c:numCache>
                <c:formatCode>0</c:formatCode>
                <c:ptCount val="151"/>
                <c:pt idx="0">
                  <c:v>31.20165633009199</c:v>
                </c:pt>
                <c:pt idx="1">
                  <c:v>31.53680884969493</c:v>
                </c:pt>
                <c:pt idx="2">
                  <c:v>31.8758765385336</c:v>
                </c:pt>
                <c:pt idx="3">
                  <c:v>32.2189081515538</c:v>
                </c:pt>
                <c:pt idx="4">
                  <c:v>32.56595309013723</c:v>
                </c:pt>
                <c:pt idx="5">
                  <c:v>32.91706141128168</c:v>
                </c:pt>
                <c:pt idx="6">
                  <c:v>33.2722838369214</c:v>
                </c:pt>
                <c:pt idx="7">
                  <c:v>33.63167176339032</c:v>
                </c:pt>
                <c:pt idx="8">
                  <c:v>33.99527727102982</c:v>
                </c:pt>
                <c:pt idx="9">
                  <c:v>34.36315313394425</c:v>
                </c:pt>
                <c:pt idx="10">
                  <c:v>34.73535282990577</c:v>
                </c:pt>
                <c:pt idx="11">
                  <c:v>35.11193055041176</c:v>
                </c:pt>
                <c:pt idx="12">
                  <c:v>35.49294121089666</c:v>
                </c:pt>
                <c:pt idx="13">
                  <c:v>35.87844046110132</c:v>
                </c:pt>
                <c:pt idx="14">
                  <c:v>36.26848469560203</c:v>
                </c:pt>
                <c:pt idx="15">
                  <c:v>36.66313106450232</c:v>
                </c:pt>
                <c:pt idx="16">
                  <c:v>37.06243748428967</c:v>
                </c:pt>
                <c:pt idx="17">
                  <c:v>37.46646264886049</c:v>
                </c:pt>
                <c:pt idx="18">
                  <c:v>37.87526604071559</c:v>
                </c:pt>
                <c:pt idx="19">
                  <c:v>38.28890794232948</c:v>
                </c:pt>
                <c:pt idx="20">
                  <c:v>39.43687061801376</c:v>
                </c:pt>
                <c:pt idx="21">
                  <c:v>40.01054345199214</c:v>
                </c:pt>
                <c:pt idx="22">
                  <c:v>40.62632907080183</c:v>
                </c:pt>
                <c:pt idx="23">
                  <c:v>41.2024867601914</c:v>
                </c:pt>
                <c:pt idx="24">
                  <c:v>41.72465660788174</c:v>
                </c:pt>
                <c:pt idx="25">
                  <c:v>42.12669844756386</c:v>
                </c:pt>
                <c:pt idx="26">
                  <c:v>42.5414393322424</c:v>
                </c:pt>
                <c:pt idx="27">
                  <c:v>43.03966296352704</c:v>
                </c:pt>
                <c:pt idx="28">
                  <c:v>43.47426640940026</c:v>
                </c:pt>
                <c:pt idx="29">
                  <c:v>43.93309570539105</c:v>
                </c:pt>
                <c:pt idx="30">
                  <c:v>44.60137440778938</c:v>
                </c:pt>
                <c:pt idx="31">
                  <c:v>45.19602059254843</c:v>
                </c:pt>
                <c:pt idx="32">
                  <c:v>45.55111885664667</c:v>
                </c:pt>
                <c:pt idx="33">
                  <c:v>46.09524945787805</c:v>
                </c:pt>
                <c:pt idx="34">
                  <c:v>46.75684701611221</c:v>
                </c:pt>
                <c:pt idx="35">
                  <c:v>47.48058251629553</c:v>
                </c:pt>
                <c:pt idx="36">
                  <c:v>48.1702444459311</c:v>
                </c:pt>
                <c:pt idx="37">
                  <c:v>48.86141001154745</c:v>
                </c:pt>
                <c:pt idx="38">
                  <c:v>49.47856268393897</c:v>
                </c:pt>
                <c:pt idx="39">
                  <c:v>50.01178753419092</c:v>
                </c:pt>
                <c:pt idx="40">
                  <c:v>50.90466726735742</c:v>
                </c:pt>
                <c:pt idx="41">
                  <c:v>51.41231498682886</c:v>
                </c:pt>
                <c:pt idx="42">
                  <c:v>52.141990070702</c:v>
                </c:pt>
                <c:pt idx="43">
                  <c:v>52.52328387533842</c:v>
                </c:pt>
                <c:pt idx="44">
                  <c:v>53.24316124865012</c:v>
                </c:pt>
                <c:pt idx="45">
                  <c:v>54.09505230852088</c:v>
                </c:pt>
                <c:pt idx="46">
                  <c:v>54.76147442995057</c:v>
                </c:pt>
                <c:pt idx="47">
                  <c:v>55.61917409120263</c:v>
                </c:pt>
                <c:pt idx="48">
                  <c:v>56.47792993977733</c:v>
                </c:pt>
                <c:pt idx="49">
                  <c:v>57.44176646638812</c:v>
                </c:pt>
                <c:pt idx="50">
                  <c:v>58.38316375580321</c:v>
                </c:pt>
                <c:pt idx="51">
                  <c:v>59.12778575168518</c:v>
                </c:pt>
                <c:pt idx="52">
                  <c:v>59.77113221909054</c:v>
                </c:pt>
                <c:pt idx="53">
                  <c:v>60.79659622649892</c:v>
                </c:pt>
                <c:pt idx="54">
                  <c:v>61.4223340145629</c:v>
                </c:pt>
                <c:pt idx="55">
                  <c:v>62.1484252416599</c:v>
                </c:pt>
                <c:pt idx="56">
                  <c:v>62.93386099368035</c:v>
                </c:pt>
                <c:pt idx="57">
                  <c:v>63.77040918819239</c:v>
                </c:pt>
                <c:pt idx="58">
                  <c:v>64.539837336845</c:v>
                </c:pt>
                <c:pt idx="59">
                  <c:v>65.41492021611315</c:v>
                </c:pt>
                <c:pt idx="60">
                  <c:v>66.53880796641729</c:v>
                </c:pt>
                <c:pt idx="61">
                  <c:v>67.64605289238055</c:v>
                </c:pt>
                <c:pt idx="62">
                  <c:v>68.37637516897711</c:v>
                </c:pt>
                <c:pt idx="63">
                  <c:v>69.41280258098761</c:v>
                </c:pt>
                <c:pt idx="64">
                  <c:v>70.01797608985894</c:v>
                </c:pt>
                <c:pt idx="65">
                  <c:v>70.85188090943508</c:v>
                </c:pt>
                <c:pt idx="66">
                  <c:v>72.13716825203174</c:v>
                </c:pt>
                <c:pt idx="67">
                  <c:v>73.17907482676075</c:v>
                </c:pt>
                <c:pt idx="68">
                  <c:v>74.04212395054138</c:v>
                </c:pt>
                <c:pt idx="69">
                  <c:v>75.2142252388732</c:v>
                </c:pt>
                <c:pt idx="70">
                  <c:v>75.99821564663315</c:v>
                </c:pt>
                <c:pt idx="71">
                  <c:v>76.91319775200979</c:v>
                </c:pt>
                <c:pt idx="72">
                  <c:v>78.29496941929127</c:v>
                </c:pt>
                <c:pt idx="73">
                  <c:v>79.44958915180743</c:v>
                </c:pt>
                <c:pt idx="74">
                  <c:v>80.7495875758221</c:v>
                </c:pt>
                <c:pt idx="75">
                  <c:v>82.28233606426974</c:v>
                </c:pt>
                <c:pt idx="76">
                  <c:v>83.83884426734095</c:v>
                </c:pt>
                <c:pt idx="77">
                  <c:v>85.07377137100427</c:v>
                </c:pt>
                <c:pt idx="78">
                  <c:v>86.54717412346498</c:v>
                </c:pt>
                <c:pt idx="79">
                  <c:v>88.13603956945789</c:v>
                </c:pt>
                <c:pt idx="80">
                  <c:v>88.94374371086928</c:v>
                </c:pt>
                <c:pt idx="81">
                  <c:v>89.55266404535126</c:v>
                </c:pt>
                <c:pt idx="82">
                  <c:v>90.75458485183571</c:v>
                </c:pt>
                <c:pt idx="83">
                  <c:v>91.82792025561661</c:v>
                </c:pt>
                <c:pt idx="84">
                  <c:v>93.31788873895955</c:v>
                </c:pt>
                <c:pt idx="85">
                  <c:v>93.75558136984224</c:v>
                </c:pt>
                <c:pt idx="86">
                  <c:v>95.95244067803021</c:v>
                </c:pt>
                <c:pt idx="87">
                  <c:v>97.79657396899307</c:v>
                </c:pt>
                <c:pt idx="88">
                  <c:v>99.4648788901622</c:v>
                </c:pt>
                <c:pt idx="89">
                  <c:v>101.6288070591083</c:v>
                </c:pt>
                <c:pt idx="90">
                  <c:v>102.778310895992</c:v>
                </c:pt>
                <c:pt idx="91">
                  <c:v>103.6938812369983</c:v>
                </c:pt>
                <c:pt idx="92">
                  <c:v>104.971384593949</c:v>
                </c:pt>
                <c:pt idx="93">
                  <c:v>105.3071588711456</c:v>
                </c:pt>
                <c:pt idx="94">
                  <c:v>104.8888586970412</c:v>
                </c:pt>
                <c:pt idx="95">
                  <c:v>104.6195028328948</c:v>
                </c:pt>
                <c:pt idx="96">
                  <c:v>105.0847563605679</c:v>
                </c:pt>
                <c:pt idx="97">
                  <c:v>107.1062360701855</c:v>
                </c:pt>
                <c:pt idx="98">
                  <c:v>109.2038829933367</c:v>
                </c:pt>
                <c:pt idx="99">
                  <c:v>111.6056593064049</c:v>
                </c:pt>
                <c:pt idx="100">
                  <c:v>114.8887619746132</c:v>
                </c:pt>
                <c:pt idx="101">
                  <c:v>117.3109083231735</c:v>
                </c:pt>
                <c:pt idx="102">
                  <c:v>119.6100526507951</c:v>
                </c:pt>
                <c:pt idx="103">
                  <c:v>121.9880084031328</c:v>
                </c:pt>
                <c:pt idx="104">
                  <c:v>124.325818453791</c:v>
                </c:pt>
                <c:pt idx="105">
                  <c:v>127.0088798124519</c:v>
                </c:pt>
                <c:pt idx="106">
                  <c:v>129.5133504756015</c:v>
                </c:pt>
                <c:pt idx="107">
                  <c:v>132.4476195059244</c:v>
                </c:pt>
                <c:pt idx="108">
                  <c:v>134.8966135509218</c:v>
                </c:pt>
                <c:pt idx="109">
                  <c:v>138.3338434494275</c:v>
                </c:pt>
                <c:pt idx="110">
                  <c:v>141.7489367555271</c:v>
                </c:pt>
                <c:pt idx="111">
                  <c:v>144.7289690398904</c:v>
                </c:pt>
                <c:pt idx="112">
                  <c:v>147.9718227407177</c:v>
                </c:pt>
                <c:pt idx="113">
                  <c:v>150.5614049756041</c:v>
                </c:pt>
                <c:pt idx="114">
                  <c:v>152.8389034325496</c:v>
                </c:pt>
                <c:pt idx="115">
                  <c:v>155.4427878197303</c:v>
                </c:pt>
                <c:pt idx="116">
                  <c:v>158.1639409240884</c:v>
                </c:pt>
                <c:pt idx="117">
                  <c:v>161.4548044523051</c:v>
                </c:pt>
                <c:pt idx="118">
                  <c:v>165.0689965195445</c:v>
                </c:pt>
                <c:pt idx="119">
                  <c:v>168.9506743197174</c:v>
                </c:pt>
                <c:pt idx="120">
                  <c:v>172.3622701159275</c:v>
                </c:pt>
                <c:pt idx="121">
                  <c:v>174.9429380322245</c:v>
                </c:pt>
                <c:pt idx="122">
                  <c:v>177.9809212148095</c:v>
                </c:pt>
                <c:pt idx="123">
                  <c:v>181.0881022126439</c:v>
                </c:pt>
                <c:pt idx="124">
                  <c:v>184.2186479987764</c:v>
                </c:pt>
                <c:pt idx="125">
                  <c:v>186.7756792509376</c:v>
                </c:pt>
                <c:pt idx="126">
                  <c:v>190.560215355233</c:v>
                </c:pt>
                <c:pt idx="127">
                  <c:v>195.4967815530831</c:v>
                </c:pt>
                <c:pt idx="128">
                  <c:v>197.4005044719289</c:v>
                </c:pt>
                <c:pt idx="129">
                  <c:v>202.6012383999628</c:v>
                </c:pt>
                <c:pt idx="130">
                  <c:v>202.8161423281636</c:v>
                </c:pt>
                <c:pt idx="131">
                  <c:v>206.8305395968706</c:v>
                </c:pt>
                <c:pt idx="132">
                  <c:v>210.9559109691826</c:v>
                </c:pt>
                <c:pt idx="133">
                  <c:v>212.7389627385296</c:v>
                </c:pt>
                <c:pt idx="134">
                  <c:v>214.0132774962816</c:v>
                </c:pt>
                <c:pt idx="135">
                  <c:v>215.8521750833688</c:v>
                </c:pt>
                <c:pt idx="136">
                  <c:v>215.6992589319253</c:v>
                </c:pt>
                <c:pt idx="137">
                  <c:v>215.7062741548682</c:v>
                </c:pt>
                <c:pt idx="138">
                  <c:v>218.3199978258386</c:v>
                </c:pt>
                <c:pt idx="139">
                  <c:v>223.4625642325923</c:v>
                </c:pt>
                <c:pt idx="140">
                  <c:v>226.417537830337</c:v>
                </c:pt>
                <c:pt idx="141">
                  <c:v>230.0240551557841</c:v>
                </c:pt>
                <c:pt idx="142">
                  <c:v>232.0954867221101</c:v>
                </c:pt>
                <c:pt idx="143">
                  <c:v>232.6800325079458</c:v>
                </c:pt>
                <c:pt idx="144">
                  <c:v>230.9677634975191</c:v>
                </c:pt>
                <c:pt idx="145">
                  <c:v>242.4397340536473</c:v>
                </c:pt>
                <c:pt idx="146">
                  <c:v>249.3771540583357</c:v>
                </c:pt>
                <c:pt idx="147">
                  <c:v>254.6289791957358</c:v>
                </c:pt>
                <c:pt idx="148">
                  <c:v>253.4908262842499</c:v>
                </c:pt>
                <c:pt idx="149">
                  <c:v>255.6111512235385</c:v>
                </c:pt>
                <c:pt idx="150">
                  <c:v>260.1461123543227</c:v>
                </c:pt>
              </c:numCache>
            </c:numRef>
          </c:val>
        </c:ser>
        <c:ser>
          <c:idx val="2"/>
          <c:order val="2"/>
          <c:tx>
            <c:strRef>
              <c:f>'Figure 7'!$A$5</c:f>
              <c:strCache>
                <c:ptCount val="1"/>
                <c:pt idx="0">
                  <c:v>East Asia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7'!$B$5:$EV$5</c:f>
              <c:numCache>
                <c:formatCode>0</c:formatCode>
                <c:ptCount val="151"/>
                <c:pt idx="0">
                  <c:v>251.8994605634306</c:v>
                </c:pt>
                <c:pt idx="1">
                  <c:v>249.9024122601376</c:v>
                </c:pt>
                <c:pt idx="2">
                  <c:v>247.9229208128941</c:v>
                </c:pt>
                <c:pt idx="3">
                  <c:v>245.9599536445268</c:v>
                </c:pt>
                <c:pt idx="4">
                  <c:v>244.013396475333</c:v>
                </c:pt>
                <c:pt idx="5">
                  <c:v>242.083152603204</c:v>
                </c:pt>
                <c:pt idx="6">
                  <c:v>240.169143186507</c:v>
                </c:pt>
                <c:pt idx="7">
                  <c:v>238.2713074781684</c:v>
                </c:pt>
                <c:pt idx="8">
                  <c:v>236.3896030200743</c:v>
                </c:pt>
                <c:pt idx="9">
                  <c:v>234.5240058089326</c:v>
                </c:pt>
                <c:pt idx="10">
                  <c:v>232.6745104468479</c:v>
                </c:pt>
                <c:pt idx="11">
                  <c:v>231.6274574363687</c:v>
                </c:pt>
                <c:pt idx="12">
                  <c:v>230.5816751699834</c:v>
                </c:pt>
                <c:pt idx="13">
                  <c:v>229.5406864830956</c:v>
                </c:pt>
                <c:pt idx="14">
                  <c:v>228.5046083666932</c:v>
                </c:pt>
                <c:pt idx="15">
                  <c:v>227.4735667281279</c:v>
                </c:pt>
                <c:pt idx="16">
                  <c:v>226.4476955427484</c:v>
                </c:pt>
                <c:pt idx="17">
                  <c:v>225.4265877801425</c:v>
                </c:pt>
                <c:pt idx="18">
                  <c:v>224.4089366643861</c:v>
                </c:pt>
                <c:pt idx="19">
                  <c:v>223.3947170680695</c:v>
                </c:pt>
                <c:pt idx="20">
                  <c:v>222.3839045140317</c:v>
                </c:pt>
                <c:pt idx="21">
                  <c:v>223.0021078153451</c:v>
                </c:pt>
                <c:pt idx="22">
                  <c:v>223.6513035151751</c:v>
                </c:pt>
                <c:pt idx="23">
                  <c:v>224.2553643425862</c:v>
                </c:pt>
                <c:pt idx="24">
                  <c:v>224.8496174543625</c:v>
                </c:pt>
                <c:pt idx="25">
                  <c:v>225.5256170378267</c:v>
                </c:pt>
                <c:pt idx="26">
                  <c:v>226.181801697847</c:v>
                </c:pt>
                <c:pt idx="27">
                  <c:v>226.7748113791936</c:v>
                </c:pt>
                <c:pt idx="28">
                  <c:v>227.4315499400377</c:v>
                </c:pt>
                <c:pt idx="29">
                  <c:v>228.0748414392681</c:v>
                </c:pt>
                <c:pt idx="30">
                  <c:v>228.75242709076</c:v>
                </c:pt>
                <c:pt idx="31">
                  <c:v>229.4718795906375</c:v>
                </c:pt>
                <c:pt idx="32">
                  <c:v>230.1033927998541</c:v>
                </c:pt>
                <c:pt idx="33">
                  <c:v>230.8437790094112</c:v>
                </c:pt>
                <c:pt idx="34">
                  <c:v>231.5382766921419</c:v>
                </c:pt>
                <c:pt idx="35">
                  <c:v>232.26358888371</c:v>
                </c:pt>
                <c:pt idx="36">
                  <c:v>232.8497956984131</c:v>
                </c:pt>
                <c:pt idx="37">
                  <c:v>233.6817451449896</c:v>
                </c:pt>
                <c:pt idx="38">
                  <c:v>234.4839233840034</c:v>
                </c:pt>
                <c:pt idx="39">
                  <c:v>235.2145892681608</c:v>
                </c:pt>
                <c:pt idx="40">
                  <c:v>236.0322141930347</c:v>
                </c:pt>
                <c:pt idx="41">
                  <c:v>237.1046345438452</c:v>
                </c:pt>
                <c:pt idx="42">
                  <c:v>238.2454794847567</c:v>
                </c:pt>
                <c:pt idx="43">
                  <c:v>239.3588394715456</c:v>
                </c:pt>
                <c:pt idx="44">
                  <c:v>240.5040808976406</c:v>
                </c:pt>
                <c:pt idx="45">
                  <c:v>241.6603489100578</c:v>
                </c:pt>
                <c:pt idx="46">
                  <c:v>242.7640751339013</c:v>
                </c:pt>
                <c:pt idx="47">
                  <c:v>244.0378774171606</c:v>
                </c:pt>
                <c:pt idx="48">
                  <c:v>245.2675034093618</c:v>
                </c:pt>
                <c:pt idx="49">
                  <c:v>246.415839994013</c:v>
                </c:pt>
                <c:pt idx="50">
                  <c:v>247.5298793372566</c:v>
                </c:pt>
                <c:pt idx="51">
                  <c:v>248.8387266814547</c:v>
                </c:pt>
                <c:pt idx="52">
                  <c:v>250.1191172646433</c:v>
                </c:pt>
                <c:pt idx="53">
                  <c:v>251.3900426420034</c:v>
                </c:pt>
                <c:pt idx="54">
                  <c:v>252.6851997355548</c:v>
                </c:pt>
                <c:pt idx="55">
                  <c:v>253.9777436493544</c:v>
                </c:pt>
                <c:pt idx="56">
                  <c:v>255.2352647997202</c:v>
                </c:pt>
                <c:pt idx="57">
                  <c:v>256.5780398162053</c:v>
                </c:pt>
                <c:pt idx="58">
                  <c:v>258.0068956354723</c:v>
                </c:pt>
                <c:pt idx="59">
                  <c:v>259.3782664549188</c:v>
                </c:pt>
                <c:pt idx="60">
                  <c:v>260.7713974864415</c:v>
                </c:pt>
                <c:pt idx="61">
                  <c:v>263.3322874828764</c:v>
                </c:pt>
                <c:pt idx="62">
                  <c:v>265.8416235560874</c:v>
                </c:pt>
                <c:pt idx="63">
                  <c:v>268.7267343598672</c:v>
                </c:pt>
                <c:pt idx="64">
                  <c:v>271.6682139824142</c:v>
                </c:pt>
                <c:pt idx="65">
                  <c:v>274.6190043648191</c:v>
                </c:pt>
                <c:pt idx="66">
                  <c:v>277.7725580042888</c:v>
                </c:pt>
                <c:pt idx="67">
                  <c:v>280.558838205517</c:v>
                </c:pt>
                <c:pt idx="68">
                  <c:v>283.4565517413176</c:v>
                </c:pt>
                <c:pt idx="69">
                  <c:v>286.3295631478904</c:v>
                </c:pt>
                <c:pt idx="70">
                  <c:v>289.4326970173779</c:v>
                </c:pt>
                <c:pt idx="71">
                  <c:v>290.6269489392068</c:v>
                </c:pt>
                <c:pt idx="72">
                  <c:v>291.7824746510973</c:v>
                </c:pt>
                <c:pt idx="73">
                  <c:v>293.0995972712981</c:v>
                </c:pt>
                <c:pt idx="74">
                  <c:v>294.270310714604</c:v>
                </c:pt>
                <c:pt idx="75">
                  <c:v>295.283789801762</c:v>
                </c:pt>
                <c:pt idx="76">
                  <c:v>296.2615083139437</c:v>
                </c:pt>
                <c:pt idx="77">
                  <c:v>297.608645391969</c:v>
                </c:pt>
                <c:pt idx="78">
                  <c:v>299.0440180844114</c:v>
                </c:pt>
                <c:pt idx="79">
                  <c:v>300.1335796966897</c:v>
                </c:pt>
                <c:pt idx="80">
                  <c:v>301.2377218093774</c:v>
                </c:pt>
                <c:pt idx="81">
                  <c:v>303.6819923254244</c:v>
                </c:pt>
                <c:pt idx="82">
                  <c:v>305.1935563828568</c:v>
                </c:pt>
                <c:pt idx="83">
                  <c:v>307.3923702638252</c:v>
                </c:pt>
                <c:pt idx="84">
                  <c:v>309.5247791010079</c:v>
                </c:pt>
                <c:pt idx="85">
                  <c:v>311.0532131716361</c:v>
                </c:pt>
                <c:pt idx="86">
                  <c:v>312.7737274795838</c:v>
                </c:pt>
                <c:pt idx="87">
                  <c:v>314.3211327902717</c:v>
                </c:pt>
                <c:pt idx="88">
                  <c:v>316.9021447312722</c:v>
                </c:pt>
                <c:pt idx="89">
                  <c:v>317.9673484045382</c:v>
                </c:pt>
                <c:pt idx="90">
                  <c:v>318.868102679937</c:v>
                </c:pt>
                <c:pt idx="91">
                  <c:v>321.1213330383403</c:v>
                </c:pt>
                <c:pt idx="92">
                  <c:v>322.8093303911799</c:v>
                </c:pt>
                <c:pt idx="93">
                  <c:v>324.2803676954848</c:v>
                </c:pt>
                <c:pt idx="94">
                  <c:v>325.5433246060065</c:v>
                </c:pt>
                <c:pt idx="95">
                  <c:v>327.37555510124</c:v>
                </c:pt>
                <c:pt idx="96">
                  <c:v>328.6615562172373</c:v>
                </c:pt>
                <c:pt idx="97">
                  <c:v>330.5369855982377</c:v>
                </c:pt>
                <c:pt idx="98">
                  <c:v>332.924272439421</c:v>
                </c:pt>
                <c:pt idx="99">
                  <c:v>334.2529686875372</c:v>
                </c:pt>
                <c:pt idx="100">
                  <c:v>336.8273796516023</c:v>
                </c:pt>
                <c:pt idx="101">
                  <c:v>343.7507926975142</c:v>
                </c:pt>
                <c:pt idx="102">
                  <c:v>351.3541215954476</c:v>
                </c:pt>
                <c:pt idx="103">
                  <c:v>358.5652588596823</c:v>
                </c:pt>
                <c:pt idx="104">
                  <c:v>367.3712485946371</c:v>
                </c:pt>
                <c:pt idx="105">
                  <c:v>375.9204686935242</c:v>
                </c:pt>
                <c:pt idx="106">
                  <c:v>384.4505263901184</c:v>
                </c:pt>
                <c:pt idx="107">
                  <c:v>394.9917542296298</c:v>
                </c:pt>
                <c:pt idx="108">
                  <c:v>405.6186355477256</c:v>
                </c:pt>
                <c:pt idx="109">
                  <c:v>413.4696022171717</c:v>
                </c:pt>
                <c:pt idx="110">
                  <c:v>414.8589100314828</c:v>
                </c:pt>
                <c:pt idx="111">
                  <c:v>412.8215698206595</c:v>
                </c:pt>
                <c:pt idx="112">
                  <c:v>417.6148244905254</c:v>
                </c:pt>
                <c:pt idx="113">
                  <c:v>429.2470610525984</c:v>
                </c:pt>
                <c:pt idx="114">
                  <c:v>437.0804325674232</c:v>
                </c:pt>
                <c:pt idx="115">
                  <c:v>444.3711236396208</c:v>
                </c:pt>
                <c:pt idx="116">
                  <c:v>453.7759107920544</c:v>
                </c:pt>
                <c:pt idx="117">
                  <c:v>460.8604316858186</c:v>
                </c:pt>
                <c:pt idx="118">
                  <c:v>467.8122135926392</c:v>
                </c:pt>
                <c:pt idx="119">
                  <c:v>476.3514666806725</c:v>
                </c:pt>
                <c:pt idx="120">
                  <c:v>484.6106700944876</c:v>
                </c:pt>
                <c:pt idx="121">
                  <c:v>493.8303396918957</c:v>
                </c:pt>
                <c:pt idx="122">
                  <c:v>502.154890281004</c:v>
                </c:pt>
                <c:pt idx="123">
                  <c:v>510.3378689310493</c:v>
                </c:pt>
                <c:pt idx="124">
                  <c:v>516.68900310288</c:v>
                </c:pt>
                <c:pt idx="125">
                  <c:v>520.6107941323873</c:v>
                </c:pt>
                <c:pt idx="126">
                  <c:v>525.3066592439756</c:v>
                </c:pt>
                <c:pt idx="127">
                  <c:v>520.2464208340441</c:v>
                </c:pt>
                <c:pt idx="128">
                  <c:v>509.8032263904991</c:v>
                </c:pt>
                <c:pt idx="129">
                  <c:v>501.3407294708835</c:v>
                </c:pt>
                <c:pt idx="130">
                  <c:v>500.7781808053571</c:v>
                </c:pt>
                <c:pt idx="131">
                  <c:v>503.803068569773</c:v>
                </c:pt>
                <c:pt idx="132">
                  <c:v>505.1251209169299</c:v>
                </c:pt>
                <c:pt idx="133">
                  <c:v>520.08056745169</c:v>
                </c:pt>
                <c:pt idx="134">
                  <c:v>531.0232126536298</c:v>
                </c:pt>
                <c:pt idx="135">
                  <c:v>546.193385804965</c:v>
                </c:pt>
                <c:pt idx="136">
                  <c:v>557.0172452627471</c:v>
                </c:pt>
                <c:pt idx="137">
                  <c:v>560.227409503987</c:v>
                </c:pt>
                <c:pt idx="138">
                  <c:v>550.7772968574455</c:v>
                </c:pt>
                <c:pt idx="139">
                  <c:v>550.7446617029079</c:v>
                </c:pt>
                <c:pt idx="140">
                  <c:v>552.6083180541075</c:v>
                </c:pt>
                <c:pt idx="141">
                  <c:v>543.4761433787508</c:v>
                </c:pt>
                <c:pt idx="142">
                  <c:v>519.9243798519158</c:v>
                </c:pt>
                <c:pt idx="143">
                  <c:v>521.8671474662175</c:v>
                </c:pt>
                <c:pt idx="144">
                  <c:v>514.3773068364646</c:v>
                </c:pt>
                <c:pt idx="145">
                  <c:v>532.6776729101102</c:v>
                </c:pt>
                <c:pt idx="146">
                  <c:v>531.7214571403806</c:v>
                </c:pt>
                <c:pt idx="147">
                  <c:v>530.5957071546748</c:v>
                </c:pt>
                <c:pt idx="148">
                  <c:v>528.1255676433683</c:v>
                </c:pt>
                <c:pt idx="149">
                  <c:v>525.2942117750606</c:v>
                </c:pt>
                <c:pt idx="150">
                  <c:v>523.710409744283</c:v>
                </c:pt>
              </c:numCache>
            </c:numRef>
          </c:val>
        </c:ser>
        <c:ser>
          <c:idx val="3"/>
          <c:order val="3"/>
          <c:tx>
            <c:strRef>
              <c:f>'Figure 7'!$A$6</c:f>
              <c:strCache>
                <c:ptCount val="1"/>
                <c:pt idx="0">
                  <c:v>South Asia</c:v>
                </c:pt>
              </c:strCache>
            </c:strRef>
          </c:tx>
          <c:spPr>
            <a:pattFill prst="lgConfetti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7'!$B$6:$EV$6</c:f>
              <c:numCache>
                <c:formatCode>0</c:formatCode>
                <c:ptCount val="151"/>
                <c:pt idx="0">
                  <c:v>126.9003966068872</c:v>
                </c:pt>
                <c:pt idx="1">
                  <c:v>127.4004813989207</c:v>
                </c:pt>
                <c:pt idx="2">
                  <c:v>128.1329146329814</c:v>
                </c:pt>
                <c:pt idx="3">
                  <c:v>128.8698315894863</c:v>
                </c:pt>
                <c:pt idx="4">
                  <c:v>129.611266174778</c:v>
                </c:pt>
                <c:pt idx="5">
                  <c:v>130.3489864169047</c:v>
                </c:pt>
                <c:pt idx="6">
                  <c:v>131.0911277853223</c:v>
                </c:pt>
                <c:pt idx="7">
                  <c:v>131.8377228260674</c:v>
                </c:pt>
                <c:pt idx="8">
                  <c:v>132.6035963535597</c:v>
                </c:pt>
                <c:pt idx="9">
                  <c:v>133.3744356304708</c:v>
                </c:pt>
                <c:pt idx="10">
                  <c:v>134.1502867400281</c:v>
                </c:pt>
                <c:pt idx="11">
                  <c:v>134.9311966220255</c:v>
                </c:pt>
                <c:pt idx="12">
                  <c:v>135.7141651975838</c:v>
                </c:pt>
                <c:pt idx="13">
                  <c:v>136.50213989632</c:v>
                </c:pt>
                <c:pt idx="14">
                  <c:v>137.2951649129057</c:v>
                </c:pt>
                <c:pt idx="15">
                  <c:v>138.0815751786551</c:v>
                </c:pt>
                <c:pt idx="16">
                  <c:v>138.8727841609129</c:v>
                </c:pt>
                <c:pt idx="17">
                  <c:v>139.6688303362862</c:v>
                </c:pt>
                <c:pt idx="18">
                  <c:v>140.5418120445314</c:v>
                </c:pt>
                <c:pt idx="19">
                  <c:v>141.4274057132945</c:v>
                </c:pt>
                <c:pt idx="20">
                  <c:v>148.3688083644139</c:v>
                </c:pt>
                <c:pt idx="21">
                  <c:v>148.6953514531006</c:v>
                </c:pt>
                <c:pt idx="22">
                  <c:v>149.0106723635739</c:v>
                </c:pt>
                <c:pt idx="23">
                  <c:v>149.3431355915954</c:v>
                </c:pt>
                <c:pt idx="24">
                  <c:v>149.6708407733854</c:v>
                </c:pt>
                <c:pt idx="25">
                  <c:v>150.0066767624484</c:v>
                </c:pt>
                <c:pt idx="26">
                  <c:v>150.3447534545145</c:v>
                </c:pt>
                <c:pt idx="27">
                  <c:v>150.6823586624997</c:v>
                </c:pt>
                <c:pt idx="28">
                  <c:v>150.9925466277814</c:v>
                </c:pt>
                <c:pt idx="29">
                  <c:v>151.3505767307966</c:v>
                </c:pt>
                <c:pt idx="30">
                  <c:v>151.7131621367931</c:v>
                </c:pt>
                <c:pt idx="31">
                  <c:v>152.9700165440948</c:v>
                </c:pt>
                <c:pt idx="32">
                  <c:v>154.2382695407276</c:v>
                </c:pt>
                <c:pt idx="33">
                  <c:v>155.5040901637328</c:v>
                </c:pt>
                <c:pt idx="34">
                  <c:v>156.7652710473912</c:v>
                </c:pt>
                <c:pt idx="35">
                  <c:v>158.4671744587891</c:v>
                </c:pt>
                <c:pt idx="36">
                  <c:v>159.2992786894228</c:v>
                </c:pt>
                <c:pt idx="37">
                  <c:v>161.3049991185728</c:v>
                </c:pt>
                <c:pt idx="38">
                  <c:v>162.7652222001485</c:v>
                </c:pt>
                <c:pt idx="39">
                  <c:v>163.698329832648</c:v>
                </c:pt>
                <c:pt idx="40">
                  <c:v>165.7925924167384</c:v>
                </c:pt>
                <c:pt idx="41">
                  <c:v>164.6785219164459</c:v>
                </c:pt>
                <c:pt idx="42">
                  <c:v>166.1202984417156</c:v>
                </c:pt>
                <c:pt idx="43">
                  <c:v>166.8097304063612</c:v>
                </c:pt>
                <c:pt idx="44">
                  <c:v>167.354042012478</c:v>
                </c:pt>
                <c:pt idx="45">
                  <c:v>167.2877057190825</c:v>
                </c:pt>
                <c:pt idx="46">
                  <c:v>166.4731237887674</c:v>
                </c:pt>
                <c:pt idx="47">
                  <c:v>169.4040666776048</c:v>
                </c:pt>
                <c:pt idx="48">
                  <c:v>169.7779062260379</c:v>
                </c:pt>
                <c:pt idx="49">
                  <c:v>168.8103710091908</c:v>
                </c:pt>
                <c:pt idx="50">
                  <c:v>169.6904805843367</c:v>
                </c:pt>
                <c:pt idx="51">
                  <c:v>170.9118603494649</c:v>
                </c:pt>
                <c:pt idx="52">
                  <c:v>173.2160369727852</c:v>
                </c:pt>
                <c:pt idx="53">
                  <c:v>174.377724140917</c:v>
                </c:pt>
                <c:pt idx="54">
                  <c:v>175.371988066522</c:v>
                </c:pt>
                <c:pt idx="55">
                  <c:v>175.9565272259651</c:v>
                </c:pt>
                <c:pt idx="56">
                  <c:v>177.3336087888197</c:v>
                </c:pt>
                <c:pt idx="57">
                  <c:v>177.0837039045808</c:v>
                </c:pt>
                <c:pt idx="58">
                  <c:v>178.1384189703534</c:v>
                </c:pt>
                <c:pt idx="59">
                  <c:v>181.2131359701147</c:v>
                </c:pt>
                <c:pt idx="60">
                  <c:v>181.9442422168647</c:v>
                </c:pt>
                <c:pt idx="61">
                  <c:v>182.1674123723853</c:v>
                </c:pt>
                <c:pt idx="62">
                  <c:v>182.0682384501777</c:v>
                </c:pt>
                <c:pt idx="63">
                  <c:v>181.6294565690358</c:v>
                </c:pt>
                <c:pt idx="64">
                  <c:v>182.5256158798528</c:v>
                </c:pt>
                <c:pt idx="65">
                  <c:v>181.9398184389495</c:v>
                </c:pt>
                <c:pt idx="66">
                  <c:v>182.4055011560033</c:v>
                </c:pt>
                <c:pt idx="67">
                  <c:v>182.0369734438202</c:v>
                </c:pt>
                <c:pt idx="68">
                  <c:v>179.7287874092016</c:v>
                </c:pt>
                <c:pt idx="69">
                  <c:v>181.6540000348978</c:v>
                </c:pt>
                <c:pt idx="70">
                  <c:v>180.2397672547309</c:v>
                </c:pt>
                <c:pt idx="71">
                  <c:v>181.9327493734122</c:v>
                </c:pt>
                <c:pt idx="72">
                  <c:v>183.9083605080564</c:v>
                </c:pt>
                <c:pt idx="73">
                  <c:v>184.7261916923708</c:v>
                </c:pt>
                <c:pt idx="74">
                  <c:v>186.7434960143984</c:v>
                </c:pt>
                <c:pt idx="75">
                  <c:v>188.2608333656639</c:v>
                </c:pt>
                <c:pt idx="76">
                  <c:v>190.1068981378134</c:v>
                </c:pt>
                <c:pt idx="77">
                  <c:v>191.3701455752596</c:v>
                </c:pt>
                <c:pt idx="78">
                  <c:v>192.8708441305992</c:v>
                </c:pt>
                <c:pt idx="79">
                  <c:v>194.8004516753517</c:v>
                </c:pt>
                <c:pt idx="80">
                  <c:v>196.1345312631651</c:v>
                </c:pt>
                <c:pt idx="81">
                  <c:v>197.8464398451122</c:v>
                </c:pt>
                <c:pt idx="82">
                  <c:v>199.8183384571205</c:v>
                </c:pt>
                <c:pt idx="83">
                  <c:v>201.7321992801391</c:v>
                </c:pt>
                <c:pt idx="84">
                  <c:v>203.8009518990763</c:v>
                </c:pt>
                <c:pt idx="85">
                  <c:v>205.5359658786036</c:v>
                </c:pt>
                <c:pt idx="86">
                  <c:v>207.9153244378034</c:v>
                </c:pt>
                <c:pt idx="87">
                  <c:v>209.7340380230945</c:v>
                </c:pt>
                <c:pt idx="88">
                  <c:v>211.6928586682914</c:v>
                </c:pt>
                <c:pt idx="89">
                  <c:v>214.1646205319913</c:v>
                </c:pt>
                <c:pt idx="90">
                  <c:v>216.007184813579</c:v>
                </c:pt>
                <c:pt idx="91">
                  <c:v>218.3953603252688</c:v>
                </c:pt>
                <c:pt idx="92">
                  <c:v>220.737934092869</c:v>
                </c:pt>
                <c:pt idx="93">
                  <c:v>221.930713123213</c:v>
                </c:pt>
                <c:pt idx="94">
                  <c:v>224.0726489939416</c:v>
                </c:pt>
                <c:pt idx="95">
                  <c:v>225.9166066137199</c:v>
                </c:pt>
                <c:pt idx="96">
                  <c:v>227.9577036884527</c:v>
                </c:pt>
                <c:pt idx="97">
                  <c:v>217.2441001829285</c:v>
                </c:pt>
                <c:pt idx="98">
                  <c:v>218.6090867005521</c:v>
                </c:pt>
                <c:pt idx="99">
                  <c:v>221.8201710433634</c:v>
                </c:pt>
                <c:pt idx="100">
                  <c:v>224.240081448639</c:v>
                </c:pt>
                <c:pt idx="101">
                  <c:v>226.9873301710062</c:v>
                </c:pt>
                <c:pt idx="102">
                  <c:v>231.7241363073564</c:v>
                </c:pt>
                <c:pt idx="103">
                  <c:v>235.3474348403863</c:v>
                </c:pt>
                <c:pt idx="104">
                  <c:v>239.3361841289234</c:v>
                </c:pt>
                <c:pt idx="105">
                  <c:v>243.5279021650842</c:v>
                </c:pt>
                <c:pt idx="106">
                  <c:v>248.6565062466177</c:v>
                </c:pt>
                <c:pt idx="107">
                  <c:v>253.4165392758772</c:v>
                </c:pt>
                <c:pt idx="108">
                  <c:v>258.0502300651894</c:v>
                </c:pt>
                <c:pt idx="109">
                  <c:v>261.9899679648366</c:v>
                </c:pt>
                <c:pt idx="110">
                  <c:v>266.375048454328</c:v>
                </c:pt>
                <c:pt idx="111">
                  <c:v>271.8119916090835</c:v>
                </c:pt>
                <c:pt idx="112">
                  <c:v>277.182328387544</c:v>
                </c:pt>
                <c:pt idx="113">
                  <c:v>283.2147720571623</c:v>
                </c:pt>
                <c:pt idx="114">
                  <c:v>288.9162287874686</c:v>
                </c:pt>
                <c:pt idx="115">
                  <c:v>295.2581196104559</c:v>
                </c:pt>
                <c:pt idx="116">
                  <c:v>301.277867774569</c:v>
                </c:pt>
                <c:pt idx="117">
                  <c:v>306.304520603396</c:v>
                </c:pt>
                <c:pt idx="118">
                  <c:v>311.8280279856599</c:v>
                </c:pt>
                <c:pt idx="119">
                  <c:v>318.0831504603927</c:v>
                </c:pt>
                <c:pt idx="120">
                  <c:v>325.4756740508241</c:v>
                </c:pt>
                <c:pt idx="121">
                  <c:v>333.3113290261289</c:v>
                </c:pt>
                <c:pt idx="122">
                  <c:v>340.999314505083</c:v>
                </c:pt>
                <c:pt idx="123">
                  <c:v>348.2839333052326</c:v>
                </c:pt>
                <c:pt idx="124">
                  <c:v>356.8537072329921</c:v>
                </c:pt>
                <c:pt idx="125">
                  <c:v>366.3411342761511</c:v>
                </c:pt>
                <c:pt idx="126">
                  <c:v>374.3633104634588</c:v>
                </c:pt>
                <c:pt idx="127">
                  <c:v>382.710298620574</c:v>
                </c:pt>
                <c:pt idx="128">
                  <c:v>390.276693180715</c:v>
                </c:pt>
                <c:pt idx="129">
                  <c:v>398.4491534743786</c:v>
                </c:pt>
                <c:pt idx="130">
                  <c:v>406.2688845103125</c:v>
                </c:pt>
                <c:pt idx="131">
                  <c:v>417.0943702129085</c:v>
                </c:pt>
                <c:pt idx="132">
                  <c:v>428.2121950333101</c:v>
                </c:pt>
                <c:pt idx="133">
                  <c:v>436.1354384028667</c:v>
                </c:pt>
                <c:pt idx="134">
                  <c:v>445.8051314214347</c:v>
                </c:pt>
                <c:pt idx="135">
                  <c:v>454.5392924647199</c:v>
                </c:pt>
                <c:pt idx="136">
                  <c:v>468.1028644279264</c:v>
                </c:pt>
                <c:pt idx="137">
                  <c:v>475.3013462034032</c:v>
                </c:pt>
                <c:pt idx="138">
                  <c:v>487.6573206827554</c:v>
                </c:pt>
                <c:pt idx="139">
                  <c:v>495.7057180990016</c:v>
                </c:pt>
                <c:pt idx="140">
                  <c:v>504.2079040231304</c:v>
                </c:pt>
                <c:pt idx="141">
                  <c:v>511.363880435127</c:v>
                </c:pt>
                <c:pt idx="142">
                  <c:v>519.125625628844</c:v>
                </c:pt>
                <c:pt idx="143">
                  <c:v>525.4168080997355</c:v>
                </c:pt>
                <c:pt idx="144">
                  <c:v>551.2058278107132</c:v>
                </c:pt>
                <c:pt idx="145">
                  <c:v>553.3426192088829</c:v>
                </c:pt>
                <c:pt idx="146">
                  <c:v>558.8287364239944</c:v>
                </c:pt>
                <c:pt idx="147">
                  <c:v>564.1830290655397</c:v>
                </c:pt>
                <c:pt idx="148">
                  <c:v>572.2205987087154</c:v>
                </c:pt>
                <c:pt idx="149">
                  <c:v>580.110975193052</c:v>
                </c:pt>
                <c:pt idx="150">
                  <c:v>588.3157639268831</c:v>
                </c:pt>
              </c:numCache>
            </c:numRef>
          </c:val>
        </c:ser>
        <c:ser>
          <c:idx val="4"/>
          <c:order val="4"/>
          <c:tx>
            <c:strRef>
              <c:f>'Figure 7'!$A$7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pct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7'!$B$7:$EV$7</c:f>
              <c:numCache>
                <c:formatCode>0</c:formatCode>
                <c:ptCount val="151"/>
                <c:pt idx="0">
                  <c:v>44.45345407282768</c:v>
                </c:pt>
                <c:pt idx="1">
                  <c:v>44.9263290901264</c:v>
                </c:pt>
                <c:pt idx="2">
                  <c:v>45.42332315643436</c:v>
                </c:pt>
                <c:pt idx="3">
                  <c:v>45.91335982226752</c:v>
                </c:pt>
                <c:pt idx="4">
                  <c:v>46.4064437847271</c:v>
                </c:pt>
                <c:pt idx="5">
                  <c:v>46.90683677560312</c:v>
                </c:pt>
                <c:pt idx="6">
                  <c:v>47.35786181175093</c:v>
                </c:pt>
                <c:pt idx="7">
                  <c:v>47.87055277063025</c:v>
                </c:pt>
                <c:pt idx="8">
                  <c:v>48.51398872021811</c:v>
                </c:pt>
                <c:pt idx="9">
                  <c:v>49.15791827428446</c:v>
                </c:pt>
                <c:pt idx="10">
                  <c:v>49.78480411482637</c:v>
                </c:pt>
                <c:pt idx="11">
                  <c:v>50.42516516497245</c:v>
                </c:pt>
                <c:pt idx="12">
                  <c:v>51.0678625240959</c:v>
                </c:pt>
                <c:pt idx="13">
                  <c:v>51.71341788148603</c:v>
                </c:pt>
                <c:pt idx="14">
                  <c:v>52.3190881513802</c:v>
                </c:pt>
                <c:pt idx="15">
                  <c:v>52.9604578214397</c:v>
                </c:pt>
                <c:pt idx="16">
                  <c:v>53.54800556382757</c:v>
                </c:pt>
                <c:pt idx="17">
                  <c:v>54.17172413605082</c:v>
                </c:pt>
                <c:pt idx="18">
                  <c:v>54.26412808335377</c:v>
                </c:pt>
                <c:pt idx="19">
                  <c:v>55.62214627203017</c:v>
                </c:pt>
                <c:pt idx="20">
                  <c:v>56.31043111557904</c:v>
                </c:pt>
                <c:pt idx="21">
                  <c:v>57.5577444408597</c:v>
                </c:pt>
                <c:pt idx="22">
                  <c:v>58.03775272106606</c:v>
                </c:pt>
                <c:pt idx="23">
                  <c:v>58.82116891169151</c:v>
                </c:pt>
                <c:pt idx="24">
                  <c:v>59.62604748922765</c:v>
                </c:pt>
                <c:pt idx="25">
                  <c:v>60.47603162227131</c:v>
                </c:pt>
                <c:pt idx="26">
                  <c:v>61.40518954203963</c:v>
                </c:pt>
                <c:pt idx="27">
                  <c:v>62.42652932486864</c:v>
                </c:pt>
                <c:pt idx="28">
                  <c:v>63.64931693505037</c:v>
                </c:pt>
                <c:pt idx="29">
                  <c:v>64.6474172530874</c:v>
                </c:pt>
                <c:pt idx="30">
                  <c:v>65.66977679604975</c:v>
                </c:pt>
                <c:pt idx="31">
                  <c:v>66.63568740545443</c:v>
                </c:pt>
                <c:pt idx="32">
                  <c:v>67.64664275059741</c:v>
                </c:pt>
                <c:pt idx="33">
                  <c:v>68.67618759716252</c:v>
                </c:pt>
                <c:pt idx="34">
                  <c:v>69.72164572337057</c:v>
                </c:pt>
                <c:pt idx="35">
                  <c:v>70.8728295647616</c:v>
                </c:pt>
                <c:pt idx="36">
                  <c:v>71.986514551873</c:v>
                </c:pt>
                <c:pt idx="37">
                  <c:v>73.01046475604776</c:v>
                </c:pt>
                <c:pt idx="38">
                  <c:v>74.06254334641861</c:v>
                </c:pt>
                <c:pt idx="39">
                  <c:v>75.11293850836965</c:v>
                </c:pt>
                <c:pt idx="40">
                  <c:v>76.02222818897503</c:v>
                </c:pt>
                <c:pt idx="41">
                  <c:v>76.93764005701473</c:v>
                </c:pt>
                <c:pt idx="42">
                  <c:v>77.95243669062447</c:v>
                </c:pt>
                <c:pt idx="43">
                  <c:v>78.95324489378929</c:v>
                </c:pt>
                <c:pt idx="44">
                  <c:v>80.00038816484235</c:v>
                </c:pt>
                <c:pt idx="45">
                  <c:v>82.01558032440613</c:v>
                </c:pt>
                <c:pt idx="46">
                  <c:v>82.89938984231327</c:v>
                </c:pt>
                <c:pt idx="47">
                  <c:v>83.8477114592405</c:v>
                </c:pt>
                <c:pt idx="48">
                  <c:v>84.70008723604327</c:v>
                </c:pt>
                <c:pt idx="49">
                  <c:v>85.61711225128133</c:v>
                </c:pt>
                <c:pt idx="50">
                  <c:v>87.05556439638475</c:v>
                </c:pt>
                <c:pt idx="51">
                  <c:v>88.80010787249925</c:v>
                </c:pt>
                <c:pt idx="52">
                  <c:v>90.04097562785385</c:v>
                </c:pt>
                <c:pt idx="53">
                  <c:v>90.90237762555495</c:v>
                </c:pt>
                <c:pt idx="54">
                  <c:v>91.73408450451053</c:v>
                </c:pt>
                <c:pt idx="55">
                  <c:v>92.19242913776095</c:v>
                </c:pt>
                <c:pt idx="56">
                  <c:v>94.2692644658274</c:v>
                </c:pt>
                <c:pt idx="57">
                  <c:v>95.5943602867874</c:v>
                </c:pt>
                <c:pt idx="58">
                  <c:v>97.00974829056912</c:v>
                </c:pt>
                <c:pt idx="59">
                  <c:v>98.47461169494724</c:v>
                </c:pt>
                <c:pt idx="60">
                  <c:v>99.63187395227751</c:v>
                </c:pt>
                <c:pt idx="61">
                  <c:v>102.3765216402986</c:v>
                </c:pt>
                <c:pt idx="62">
                  <c:v>104.6263461524177</c:v>
                </c:pt>
                <c:pt idx="63">
                  <c:v>106.2682764861499</c:v>
                </c:pt>
                <c:pt idx="64">
                  <c:v>107.6081904512358</c:v>
                </c:pt>
                <c:pt idx="65">
                  <c:v>108.3233519976776</c:v>
                </c:pt>
                <c:pt idx="66">
                  <c:v>109.5780275795359</c:v>
                </c:pt>
                <c:pt idx="67">
                  <c:v>111.0746701513735</c:v>
                </c:pt>
                <c:pt idx="68">
                  <c:v>113.2964707354821</c:v>
                </c:pt>
                <c:pt idx="69">
                  <c:v>114.0566686659862</c:v>
                </c:pt>
                <c:pt idx="70">
                  <c:v>114.8215120444967</c:v>
                </c:pt>
                <c:pt idx="71">
                  <c:v>116.1437270407986</c:v>
                </c:pt>
                <c:pt idx="72">
                  <c:v>118.0006294853862</c:v>
                </c:pt>
                <c:pt idx="73">
                  <c:v>119.6852281161807</c:v>
                </c:pt>
                <c:pt idx="74">
                  <c:v>121.6462577385909</c:v>
                </c:pt>
                <c:pt idx="75">
                  <c:v>123.0320443271353</c:v>
                </c:pt>
                <c:pt idx="76">
                  <c:v>125.0886586600261</c:v>
                </c:pt>
                <c:pt idx="77">
                  <c:v>128.096167192278</c:v>
                </c:pt>
                <c:pt idx="78">
                  <c:v>130.3330801696571</c:v>
                </c:pt>
                <c:pt idx="79">
                  <c:v>132.4843853720255</c:v>
                </c:pt>
                <c:pt idx="80">
                  <c:v>134.4327541206138</c:v>
                </c:pt>
                <c:pt idx="81">
                  <c:v>136.2404980875957</c:v>
                </c:pt>
                <c:pt idx="82">
                  <c:v>137.4996062603279</c:v>
                </c:pt>
                <c:pt idx="83">
                  <c:v>138.8184737754661</c:v>
                </c:pt>
                <c:pt idx="84">
                  <c:v>140.217482484576</c:v>
                </c:pt>
                <c:pt idx="85">
                  <c:v>142.1743609689221</c:v>
                </c:pt>
                <c:pt idx="86">
                  <c:v>144.5064781709689</c:v>
                </c:pt>
                <c:pt idx="87">
                  <c:v>147.0519465339492</c:v>
                </c:pt>
                <c:pt idx="88">
                  <c:v>149.7436236297808</c:v>
                </c:pt>
                <c:pt idx="89">
                  <c:v>152.142183457004</c:v>
                </c:pt>
                <c:pt idx="90">
                  <c:v>154.1153896444216</c:v>
                </c:pt>
                <c:pt idx="91">
                  <c:v>155.6223556345902</c:v>
                </c:pt>
                <c:pt idx="92">
                  <c:v>158.4000476564433</c:v>
                </c:pt>
                <c:pt idx="93">
                  <c:v>160.777942170791</c:v>
                </c:pt>
                <c:pt idx="94">
                  <c:v>162.9467744629605</c:v>
                </c:pt>
                <c:pt idx="95">
                  <c:v>165.0975440706979</c:v>
                </c:pt>
                <c:pt idx="96">
                  <c:v>168.6283319295704</c:v>
                </c:pt>
                <c:pt idx="97">
                  <c:v>170.9384814115632</c:v>
                </c:pt>
                <c:pt idx="98">
                  <c:v>174.8411101051103</c:v>
                </c:pt>
                <c:pt idx="99">
                  <c:v>179.3253455195452</c:v>
                </c:pt>
                <c:pt idx="100">
                  <c:v>184.5938964882596</c:v>
                </c:pt>
                <c:pt idx="101">
                  <c:v>189.4256847709271</c:v>
                </c:pt>
                <c:pt idx="102">
                  <c:v>193.1233460041211</c:v>
                </c:pt>
                <c:pt idx="103">
                  <c:v>196.8658696669738</c:v>
                </c:pt>
                <c:pt idx="104">
                  <c:v>201.8410195977687</c:v>
                </c:pt>
                <c:pt idx="105">
                  <c:v>204.61851036709</c:v>
                </c:pt>
                <c:pt idx="106">
                  <c:v>208.1126041279603</c:v>
                </c:pt>
                <c:pt idx="107">
                  <c:v>211.7587800202824</c:v>
                </c:pt>
                <c:pt idx="108">
                  <c:v>215.0838050905851</c:v>
                </c:pt>
                <c:pt idx="109">
                  <c:v>218.2595413023492</c:v>
                </c:pt>
                <c:pt idx="110">
                  <c:v>223.0116506853144</c:v>
                </c:pt>
                <c:pt idx="111">
                  <c:v>226.2109399428245</c:v>
                </c:pt>
                <c:pt idx="112">
                  <c:v>231.5291550607965</c:v>
                </c:pt>
                <c:pt idx="113">
                  <c:v>235.9076672423341</c:v>
                </c:pt>
                <c:pt idx="114">
                  <c:v>241.4179904934695</c:v>
                </c:pt>
                <c:pt idx="115">
                  <c:v>245.8399040236164</c:v>
                </c:pt>
                <c:pt idx="116">
                  <c:v>249.8280612413091</c:v>
                </c:pt>
                <c:pt idx="117">
                  <c:v>253.1550953969636</c:v>
                </c:pt>
                <c:pt idx="118">
                  <c:v>258.4922250567766</c:v>
                </c:pt>
                <c:pt idx="119">
                  <c:v>266.8807642327881</c:v>
                </c:pt>
                <c:pt idx="120">
                  <c:v>274.7661380792725</c:v>
                </c:pt>
                <c:pt idx="121">
                  <c:v>281.2919629225564</c:v>
                </c:pt>
                <c:pt idx="122">
                  <c:v>287.2627185791322</c:v>
                </c:pt>
                <c:pt idx="123">
                  <c:v>294.1533263407658</c:v>
                </c:pt>
                <c:pt idx="124">
                  <c:v>303.4008335140377</c:v>
                </c:pt>
                <c:pt idx="125">
                  <c:v>307.7718695801814</c:v>
                </c:pt>
                <c:pt idx="126">
                  <c:v>315.3903451988222</c:v>
                </c:pt>
                <c:pt idx="127">
                  <c:v>320.9798587992171</c:v>
                </c:pt>
                <c:pt idx="128">
                  <c:v>326.0199433842281</c:v>
                </c:pt>
                <c:pt idx="129">
                  <c:v>332.0572702198893</c:v>
                </c:pt>
                <c:pt idx="130">
                  <c:v>333.0826923746506</c:v>
                </c:pt>
                <c:pt idx="131">
                  <c:v>341.0987196851213</c:v>
                </c:pt>
                <c:pt idx="132">
                  <c:v>355.0312506484265</c:v>
                </c:pt>
                <c:pt idx="133">
                  <c:v>351.1054308469013</c:v>
                </c:pt>
                <c:pt idx="134">
                  <c:v>355.5026725811848</c:v>
                </c:pt>
                <c:pt idx="135">
                  <c:v>361.6690521272266</c:v>
                </c:pt>
                <c:pt idx="136">
                  <c:v>366.7502890587734</c:v>
                </c:pt>
                <c:pt idx="137">
                  <c:v>373.6118011439826</c:v>
                </c:pt>
                <c:pt idx="138">
                  <c:v>381.6417141268728</c:v>
                </c:pt>
                <c:pt idx="139">
                  <c:v>390.3280055344006</c:v>
                </c:pt>
                <c:pt idx="140">
                  <c:v>399.4209325833781</c:v>
                </c:pt>
                <c:pt idx="141">
                  <c:v>409.0238476102236</c:v>
                </c:pt>
                <c:pt idx="142">
                  <c:v>419.1179927507624</c:v>
                </c:pt>
                <c:pt idx="143">
                  <c:v>425.4885331064588</c:v>
                </c:pt>
                <c:pt idx="144">
                  <c:v>432.4201914035855</c:v>
                </c:pt>
                <c:pt idx="145">
                  <c:v>440.3806732067435</c:v>
                </c:pt>
                <c:pt idx="146">
                  <c:v>452.9033785638512</c:v>
                </c:pt>
                <c:pt idx="147">
                  <c:v>457.2812979131542</c:v>
                </c:pt>
                <c:pt idx="148">
                  <c:v>470.8762540978528</c:v>
                </c:pt>
                <c:pt idx="149">
                  <c:v>484.0415400088932</c:v>
                </c:pt>
                <c:pt idx="150">
                  <c:v>499.0884957246909</c:v>
                </c:pt>
              </c:numCache>
            </c:numRef>
          </c:val>
        </c:ser>
        <c:ser>
          <c:idx val="5"/>
          <c:order val="5"/>
          <c:tx>
            <c:strRef>
              <c:f>'Figure 7'!$A$8</c:f>
              <c:strCache>
                <c:ptCount val="1"/>
                <c:pt idx="0">
                  <c:v>Eastern Europe/FSU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7'!$B$8:$EV$8</c:f>
              <c:numCache>
                <c:formatCode>0</c:formatCode>
                <c:ptCount val="151"/>
                <c:pt idx="0">
                  <c:v>154.8075664638903</c:v>
                </c:pt>
                <c:pt idx="1">
                  <c:v>156.6035140948974</c:v>
                </c:pt>
                <c:pt idx="2">
                  <c:v>158.4030460682778</c:v>
                </c:pt>
                <c:pt idx="3">
                  <c:v>160.2183362695968</c:v>
                </c:pt>
                <c:pt idx="4">
                  <c:v>162.0494923814122</c:v>
                </c:pt>
                <c:pt idx="5">
                  <c:v>163.8966312490877</c:v>
                </c:pt>
                <c:pt idx="6">
                  <c:v>165.759879274061</c:v>
                </c:pt>
                <c:pt idx="7">
                  <c:v>167.6393728006278</c:v>
                </c:pt>
                <c:pt idx="8">
                  <c:v>169.5352584954302</c:v>
                </c:pt>
                <c:pt idx="9">
                  <c:v>171.0974898990093</c:v>
                </c:pt>
                <c:pt idx="10">
                  <c:v>172.6883940371837</c:v>
                </c:pt>
                <c:pt idx="11">
                  <c:v>174.5988026960033</c:v>
                </c:pt>
                <c:pt idx="12">
                  <c:v>176.5093539930196</c:v>
                </c:pt>
                <c:pt idx="13">
                  <c:v>178.4136281659366</c:v>
                </c:pt>
                <c:pt idx="14">
                  <c:v>180.2217998885563</c:v>
                </c:pt>
                <c:pt idx="15">
                  <c:v>182.3051425386603</c:v>
                </c:pt>
                <c:pt idx="16">
                  <c:v>184.3845439224173</c:v>
                </c:pt>
                <c:pt idx="17">
                  <c:v>186.4717481853069</c:v>
                </c:pt>
                <c:pt idx="18">
                  <c:v>188.1608495889779</c:v>
                </c:pt>
                <c:pt idx="19">
                  <c:v>189.8305921956623</c:v>
                </c:pt>
                <c:pt idx="20">
                  <c:v>192.84394056745</c:v>
                </c:pt>
                <c:pt idx="21">
                  <c:v>194.5565245627416</c:v>
                </c:pt>
                <c:pt idx="22">
                  <c:v>196.5588732284093</c:v>
                </c:pt>
                <c:pt idx="23">
                  <c:v>198.5370097073901</c:v>
                </c:pt>
                <c:pt idx="24">
                  <c:v>200.4945548272387</c:v>
                </c:pt>
                <c:pt idx="25">
                  <c:v>202.4352132567755</c:v>
                </c:pt>
                <c:pt idx="26">
                  <c:v>204.306699973155</c:v>
                </c:pt>
                <c:pt idx="27">
                  <c:v>206.1539042932197</c:v>
                </c:pt>
                <c:pt idx="28">
                  <c:v>207.9807109274813</c:v>
                </c:pt>
                <c:pt idx="29">
                  <c:v>209.8039622271851</c:v>
                </c:pt>
                <c:pt idx="30">
                  <c:v>211.5891383187524</c:v>
                </c:pt>
                <c:pt idx="31">
                  <c:v>213.354038672435</c:v>
                </c:pt>
                <c:pt idx="32">
                  <c:v>215.118257363476</c:v>
                </c:pt>
                <c:pt idx="33">
                  <c:v>216.8407320970877</c:v>
                </c:pt>
                <c:pt idx="34">
                  <c:v>218.5559777486585</c:v>
                </c:pt>
                <c:pt idx="35">
                  <c:v>220.2385641868761</c:v>
                </c:pt>
                <c:pt idx="36">
                  <c:v>221.6813786168093</c:v>
                </c:pt>
                <c:pt idx="37">
                  <c:v>223.0103702247206</c:v>
                </c:pt>
                <c:pt idx="38">
                  <c:v>224.3194601317266</c:v>
                </c:pt>
                <c:pt idx="39">
                  <c:v>225.5790882622846</c:v>
                </c:pt>
                <c:pt idx="40">
                  <c:v>226.8326480403626</c:v>
                </c:pt>
                <c:pt idx="41">
                  <c:v>228.7926639812068</c:v>
                </c:pt>
                <c:pt idx="42">
                  <c:v>230.283809615396</c:v>
                </c:pt>
                <c:pt idx="43">
                  <c:v>231.7245363019681</c:v>
                </c:pt>
                <c:pt idx="44">
                  <c:v>233.207506412689</c:v>
                </c:pt>
                <c:pt idx="45">
                  <c:v>234.6595467183279</c:v>
                </c:pt>
                <c:pt idx="46">
                  <c:v>236.2496997716853</c:v>
                </c:pt>
                <c:pt idx="47">
                  <c:v>237.8309765819172</c:v>
                </c:pt>
                <c:pt idx="48">
                  <c:v>240.1726403216584</c:v>
                </c:pt>
                <c:pt idx="49">
                  <c:v>242.5411214506279</c:v>
                </c:pt>
                <c:pt idx="50">
                  <c:v>244.9308399004582</c:v>
                </c:pt>
                <c:pt idx="51">
                  <c:v>246.4671681804661</c:v>
                </c:pt>
                <c:pt idx="52">
                  <c:v>248.0126630273307</c:v>
                </c:pt>
                <c:pt idx="53">
                  <c:v>249.5787914682478</c:v>
                </c:pt>
                <c:pt idx="54">
                  <c:v>251.130186113745</c:v>
                </c:pt>
                <c:pt idx="55">
                  <c:v>252.7089508934496</c:v>
                </c:pt>
                <c:pt idx="56">
                  <c:v>254.3069761621077</c:v>
                </c:pt>
                <c:pt idx="57">
                  <c:v>255.9739387070892</c:v>
                </c:pt>
                <c:pt idx="58">
                  <c:v>258.3469280793723</c:v>
                </c:pt>
                <c:pt idx="59">
                  <c:v>260.7282048259636</c:v>
                </c:pt>
                <c:pt idx="60">
                  <c:v>263.1403928252445</c:v>
                </c:pt>
                <c:pt idx="61">
                  <c:v>264.0731030732158</c:v>
                </c:pt>
                <c:pt idx="62">
                  <c:v>265.1155649015901</c:v>
                </c:pt>
                <c:pt idx="63">
                  <c:v>267.0646254211076</c:v>
                </c:pt>
                <c:pt idx="64">
                  <c:v>267.0809931240486</c:v>
                </c:pt>
                <c:pt idx="65">
                  <c:v>263.1919131656271</c:v>
                </c:pt>
                <c:pt idx="66">
                  <c:v>255.7711898396285</c:v>
                </c:pt>
                <c:pt idx="67">
                  <c:v>248.8679788005889</c:v>
                </c:pt>
                <c:pt idx="68">
                  <c:v>242.3681011161628</c:v>
                </c:pt>
                <c:pt idx="69">
                  <c:v>236.191467922457</c:v>
                </c:pt>
                <c:pt idx="70">
                  <c:v>230.9210371325719</c:v>
                </c:pt>
                <c:pt idx="71">
                  <c:v>228.0681597071614</c:v>
                </c:pt>
                <c:pt idx="72">
                  <c:v>225.6027281984519</c:v>
                </c:pt>
                <c:pt idx="73">
                  <c:v>226.9586270064324</c:v>
                </c:pt>
                <c:pt idx="74">
                  <c:v>228.1472322369938</c:v>
                </c:pt>
                <c:pt idx="75">
                  <c:v>229.6215412379007</c:v>
                </c:pt>
                <c:pt idx="76">
                  <c:v>231.5823338120133</c:v>
                </c:pt>
                <c:pt idx="77">
                  <c:v>233.2820809039351</c:v>
                </c:pt>
                <c:pt idx="78">
                  <c:v>234.3311873899873</c:v>
                </c:pt>
                <c:pt idx="79">
                  <c:v>235.4607004265149</c:v>
                </c:pt>
                <c:pt idx="80">
                  <c:v>236.8753619542606</c:v>
                </c:pt>
                <c:pt idx="81">
                  <c:v>238.3403899133636</c:v>
                </c:pt>
                <c:pt idx="82">
                  <c:v>239.8873957413318</c:v>
                </c:pt>
                <c:pt idx="83">
                  <c:v>240.8357056279954</c:v>
                </c:pt>
                <c:pt idx="84">
                  <c:v>241.5959026400431</c:v>
                </c:pt>
                <c:pt idx="85">
                  <c:v>243.2109167599091</c:v>
                </c:pt>
                <c:pt idx="86">
                  <c:v>245.3109376241106</c:v>
                </c:pt>
                <c:pt idx="87">
                  <c:v>248.0956877294579</c:v>
                </c:pt>
                <c:pt idx="88">
                  <c:v>249.1875505988216</c:v>
                </c:pt>
                <c:pt idx="89">
                  <c:v>251.2286008691124</c:v>
                </c:pt>
                <c:pt idx="90">
                  <c:v>251.1437293986414</c:v>
                </c:pt>
                <c:pt idx="91">
                  <c:v>245.4394905365942</c:v>
                </c:pt>
                <c:pt idx="92">
                  <c:v>239.1128680422119</c:v>
                </c:pt>
                <c:pt idx="93">
                  <c:v>232.921834173379</c:v>
                </c:pt>
                <c:pt idx="94">
                  <c:v>226.7655849661584</c:v>
                </c:pt>
                <c:pt idx="95">
                  <c:v>220.2274827570445</c:v>
                </c:pt>
                <c:pt idx="96">
                  <c:v>214.2793720348037</c:v>
                </c:pt>
                <c:pt idx="97">
                  <c:v>208.681152098131</c:v>
                </c:pt>
                <c:pt idx="98">
                  <c:v>205.7830448418694</c:v>
                </c:pt>
                <c:pt idx="99">
                  <c:v>203.143381634026</c:v>
                </c:pt>
                <c:pt idx="100">
                  <c:v>200.568096577517</c:v>
                </c:pt>
                <c:pt idx="101">
                  <c:v>201.4436086695998</c:v>
                </c:pt>
                <c:pt idx="102">
                  <c:v>201.4098076881668</c:v>
                </c:pt>
                <c:pt idx="103">
                  <c:v>200.5162657667017</c:v>
                </c:pt>
                <c:pt idx="104">
                  <c:v>199.1387414401266</c:v>
                </c:pt>
                <c:pt idx="105">
                  <c:v>197.3785881167863</c:v>
                </c:pt>
                <c:pt idx="106">
                  <c:v>194.9052464862547</c:v>
                </c:pt>
                <c:pt idx="107">
                  <c:v>191.8596039533583</c:v>
                </c:pt>
                <c:pt idx="108">
                  <c:v>188.3986845975936</c:v>
                </c:pt>
                <c:pt idx="109">
                  <c:v>184.7577140646924</c:v>
                </c:pt>
                <c:pt idx="110">
                  <c:v>180.9310628200857</c:v>
                </c:pt>
                <c:pt idx="111">
                  <c:v>177.0581753877338</c:v>
                </c:pt>
                <c:pt idx="112">
                  <c:v>173.2357435739338</c:v>
                </c:pt>
                <c:pt idx="113">
                  <c:v>169.6314664631137</c:v>
                </c:pt>
                <c:pt idx="114">
                  <c:v>165.9600077877526</c:v>
                </c:pt>
                <c:pt idx="115">
                  <c:v>162.5495659102845</c:v>
                </c:pt>
                <c:pt idx="116">
                  <c:v>159.5786952692406</c:v>
                </c:pt>
                <c:pt idx="117">
                  <c:v>156.5771782410098</c:v>
                </c:pt>
                <c:pt idx="118">
                  <c:v>153.7055160628005</c:v>
                </c:pt>
                <c:pt idx="119">
                  <c:v>150.863470222413</c:v>
                </c:pt>
                <c:pt idx="120">
                  <c:v>147.8189051936722</c:v>
                </c:pt>
                <c:pt idx="121">
                  <c:v>145.1526272165744</c:v>
                </c:pt>
                <c:pt idx="122">
                  <c:v>142.3359089093677</c:v>
                </c:pt>
                <c:pt idx="123">
                  <c:v>139.389297390952</c:v>
                </c:pt>
                <c:pt idx="124">
                  <c:v>136.7945167556563</c:v>
                </c:pt>
                <c:pt idx="125">
                  <c:v>134.3594713205616</c:v>
                </c:pt>
                <c:pt idx="126">
                  <c:v>131.9630196503975</c:v>
                </c:pt>
                <c:pt idx="127">
                  <c:v>129.7035719330762</c:v>
                </c:pt>
                <c:pt idx="128">
                  <c:v>127.2677327735288</c:v>
                </c:pt>
                <c:pt idx="129">
                  <c:v>125.2008399714713</c:v>
                </c:pt>
                <c:pt idx="130">
                  <c:v>122.8490375530337</c:v>
                </c:pt>
                <c:pt idx="131">
                  <c:v>120.6926235828423</c:v>
                </c:pt>
                <c:pt idx="132">
                  <c:v>118.8921166673597</c:v>
                </c:pt>
                <c:pt idx="133">
                  <c:v>117.1061204861656</c:v>
                </c:pt>
                <c:pt idx="134">
                  <c:v>115.5949372190055</c:v>
                </c:pt>
                <c:pt idx="135">
                  <c:v>114.131819792965</c:v>
                </c:pt>
                <c:pt idx="136">
                  <c:v>113.1935431917991</c:v>
                </c:pt>
                <c:pt idx="137">
                  <c:v>112.1907851092221</c:v>
                </c:pt>
                <c:pt idx="138">
                  <c:v>111.2727003839945</c:v>
                </c:pt>
                <c:pt idx="139">
                  <c:v>110.1010581899896</c:v>
                </c:pt>
                <c:pt idx="140">
                  <c:v>108.7920689874177</c:v>
                </c:pt>
                <c:pt idx="141">
                  <c:v>107.3013688883792</c:v>
                </c:pt>
                <c:pt idx="142">
                  <c:v>106.2961169661087</c:v>
                </c:pt>
                <c:pt idx="143">
                  <c:v>105.8022008268146</c:v>
                </c:pt>
                <c:pt idx="144">
                  <c:v>105.1422048797765</c:v>
                </c:pt>
                <c:pt idx="145">
                  <c:v>105.0235235927504</c:v>
                </c:pt>
                <c:pt idx="146">
                  <c:v>104.4147787536088</c:v>
                </c:pt>
                <c:pt idx="147">
                  <c:v>104.3035784113917</c:v>
                </c:pt>
                <c:pt idx="148">
                  <c:v>103.3536646668147</c:v>
                </c:pt>
                <c:pt idx="149">
                  <c:v>102.67783138942</c:v>
                </c:pt>
                <c:pt idx="150">
                  <c:v>101.6926528655972</c:v>
                </c:pt>
              </c:numCache>
            </c:numRef>
          </c:val>
        </c:ser>
        <c:ser>
          <c:idx val="6"/>
          <c:order val="6"/>
          <c:tx>
            <c:strRef>
              <c:f>'Figure 7'!$A$9</c:f>
              <c:strCache>
                <c:ptCount val="1"/>
                <c:pt idx="0">
                  <c:v>Western Europe</c:v>
                </c:pt>
              </c:strCache>
            </c:strRef>
          </c:tx>
          <c:spPr>
            <a:pattFill prst="dkVert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7'!$B$9:$EV$9</c:f>
              <c:numCache>
                <c:formatCode>0</c:formatCode>
                <c:ptCount val="151"/>
                <c:pt idx="0">
                  <c:v>194.05996011826</c:v>
                </c:pt>
                <c:pt idx="1">
                  <c:v>193.7458810421941</c:v>
                </c:pt>
                <c:pt idx="2">
                  <c:v>193.6571581323522</c:v>
                </c:pt>
                <c:pt idx="3">
                  <c:v>195.2941395901348</c:v>
                </c:pt>
                <c:pt idx="4">
                  <c:v>196.0150795336811</c:v>
                </c:pt>
                <c:pt idx="5">
                  <c:v>195.1516124955036</c:v>
                </c:pt>
                <c:pt idx="6">
                  <c:v>196.5612669319057</c:v>
                </c:pt>
                <c:pt idx="7">
                  <c:v>196.7085193655699</c:v>
                </c:pt>
                <c:pt idx="8">
                  <c:v>196.1677761666985</c:v>
                </c:pt>
                <c:pt idx="9">
                  <c:v>196.8705362751221</c:v>
                </c:pt>
                <c:pt idx="10">
                  <c:v>196.3481326953948</c:v>
                </c:pt>
                <c:pt idx="11">
                  <c:v>197.6339041805523</c:v>
                </c:pt>
                <c:pt idx="12">
                  <c:v>197.4669089514808</c:v>
                </c:pt>
                <c:pt idx="13">
                  <c:v>196.4820746076309</c:v>
                </c:pt>
                <c:pt idx="14">
                  <c:v>196.9756716474986</c:v>
                </c:pt>
                <c:pt idx="15">
                  <c:v>197.6835460306003</c:v>
                </c:pt>
                <c:pt idx="16">
                  <c:v>197.0904004510223</c:v>
                </c:pt>
                <c:pt idx="17">
                  <c:v>196.6865091813465</c:v>
                </c:pt>
                <c:pt idx="18">
                  <c:v>195.8526470208373</c:v>
                </c:pt>
                <c:pt idx="19">
                  <c:v>196.1758203655941</c:v>
                </c:pt>
                <c:pt idx="20">
                  <c:v>200.5895521870801</c:v>
                </c:pt>
                <c:pt idx="21">
                  <c:v>197.4263099915427</c:v>
                </c:pt>
                <c:pt idx="22">
                  <c:v>197.2383931318318</c:v>
                </c:pt>
                <c:pt idx="23">
                  <c:v>198.2635063294125</c:v>
                </c:pt>
                <c:pt idx="24">
                  <c:v>198.3878247979043</c:v>
                </c:pt>
                <c:pt idx="25">
                  <c:v>197.950757751233</c:v>
                </c:pt>
                <c:pt idx="26">
                  <c:v>196.5843453879765</c:v>
                </c:pt>
                <c:pt idx="27">
                  <c:v>195.3196565983838</c:v>
                </c:pt>
                <c:pt idx="28">
                  <c:v>193.3053176406628</c:v>
                </c:pt>
                <c:pt idx="29">
                  <c:v>191.5431816907078</c:v>
                </c:pt>
                <c:pt idx="30">
                  <c:v>189.2810369292497</c:v>
                </c:pt>
                <c:pt idx="31">
                  <c:v>188.0588505304678</c:v>
                </c:pt>
                <c:pt idx="32">
                  <c:v>188.9174388600472</c:v>
                </c:pt>
                <c:pt idx="33">
                  <c:v>187.6390034973097</c:v>
                </c:pt>
                <c:pt idx="34">
                  <c:v>186.8364727876691</c:v>
                </c:pt>
                <c:pt idx="35">
                  <c:v>185.230824112956</c:v>
                </c:pt>
                <c:pt idx="36">
                  <c:v>183.8860076009223</c:v>
                </c:pt>
                <c:pt idx="37">
                  <c:v>181.261465885884</c:v>
                </c:pt>
                <c:pt idx="38">
                  <c:v>180.2994052501155</c:v>
                </c:pt>
                <c:pt idx="39">
                  <c:v>179.0007310848025</c:v>
                </c:pt>
                <c:pt idx="40">
                  <c:v>178.4931366390301</c:v>
                </c:pt>
                <c:pt idx="41">
                  <c:v>176.6772423348536</c:v>
                </c:pt>
                <c:pt idx="42">
                  <c:v>174.7049253218868</c:v>
                </c:pt>
                <c:pt idx="43">
                  <c:v>173.4983117713805</c:v>
                </c:pt>
                <c:pt idx="44">
                  <c:v>172.3821180889161</c:v>
                </c:pt>
                <c:pt idx="45">
                  <c:v>171.4668444948379</c:v>
                </c:pt>
                <c:pt idx="46">
                  <c:v>170.2283670808779</c:v>
                </c:pt>
                <c:pt idx="47">
                  <c:v>169.2922187055063</c:v>
                </c:pt>
                <c:pt idx="48">
                  <c:v>168.194466687286</c:v>
                </c:pt>
                <c:pt idx="49">
                  <c:v>167.7277455740387</c:v>
                </c:pt>
                <c:pt idx="50">
                  <c:v>167.3593812779022</c:v>
                </c:pt>
                <c:pt idx="51">
                  <c:v>165.9391602912476</c:v>
                </c:pt>
                <c:pt idx="52">
                  <c:v>164.2004711101038</c:v>
                </c:pt>
                <c:pt idx="53">
                  <c:v>163.733952397826</c:v>
                </c:pt>
                <c:pt idx="54">
                  <c:v>162.3629524723677</c:v>
                </c:pt>
                <c:pt idx="55">
                  <c:v>160.6077920774766</c:v>
                </c:pt>
                <c:pt idx="56">
                  <c:v>159.9841663637466</c:v>
                </c:pt>
                <c:pt idx="57">
                  <c:v>159.4289242314456</c:v>
                </c:pt>
                <c:pt idx="58">
                  <c:v>159.7084737814006</c:v>
                </c:pt>
                <c:pt idx="59">
                  <c:v>158.2142899151663</c:v>
                </c:pt>
                <c:pt idx="60">
                  <c:v>156.5608840540016</c:v>
                </c:pt>
                <c:pt idx="61">
                  <c:v>155.1011165169056</c:v>
                </c:pt>
                <c:pt idx="62">
                  <c:v>153.6465681567593</c:v>
                </c:pt>
                <c:pt idx="63">
                  <c:v>153.2700630938124</c:v>
                </c:pt>
                <c:pt idx="64">
                  <c:v>151.06245423986</c:v>
                </c:pt>
                <c:pt idx="65">
                  <c:v>146.8049394930269</c:v>
                </c:pt>
                <c:pt idx="66">
                  <c:v>146.49797078862</c:v>
                </c:pt>
                <c:pt idx="67">
                  <c:v>143.170279581434</c:v>
                </c:pt>
                <c:pt idx="68">
                  <c:v>137.889246333038</c:v>
                </c:pt>
                <c:pt idx="69">
                  <c:v>134.2377073161812</c:v>
                </c:pt>
                <c:pt idx="70">
                  <c:v>132.5618295120991</c:v>
                </c:pt>
                <c:pt idx="71">
                  <c:v>130.6105530459766</c:v>
                </c:pt>
                <c:pt idx="72">
                  <c:v>129.0530328452658</c:v>
                </c:pt>
                <c:pt idx="73">
                  <c:v>129.5618733963077</c:v>
                </c:pt>
                <c:pt idx="74">
                  <c:v>129.3295595371343</c:v>
                </c:pt>
                <c:pt idx="75">
                  <c:v>129.3215931885741</c:v>
                </c:pt>
                <c:pt idx="76">
                  <c:v>128.7949038359215</c:v>
                </c:pt>
                <c:pt idx="77">
                  <c:v>128.1218663441847</c:v>
                </c:pt>
                <c:pt idx="78">
                  <c:v>126.8238825232058</c:v>
                </c:pt>
                <c:pt idx="79">
                  <c:v>126.5145422667086</c:v>
                </c:pt>
                <c:pt idx="80">
                  <c:v>125.5415537926684</c:v>
                </c:pt>
                <c:pt idx="81">
                  <c:v>124.3619732753222</c:v>
                </c:pt>
                <c:pt idx="82">
                  <c:v>122.1996736119833</c:v>
                </c:pt>
                <c:pt idx="83">
                  <c:v>120.9216382184778</c:v>
                </c:pt>
                <c:pt idx="84">
                  <c:v>120.270652041201</c:v>
                </c:pt>
                <c:pt idx="85">
                  <c:v>119.5310519869358</c:v>
                </c:pt>
                <c:pt idx="86">
                  <c:v>118.6284328950171</c:v>
                </c:pt>
                <c:pt idx="87">
                  <c:v>118.4313311278659</c:v>
                </c:pt>
                <c:pt idx="88">
                  <c:v>118.1171013537261</c:v>
                </c:pt>
                <c:pt idx="89">
                  <c:v>117.575108421714</c:v>
                </c:pt>
                <c:pt idx="90">
                  <c:v>115.9015101628895</c:v>
                </c:pt>
                <c:pt idx="91">
                  <c:v>113.1603082138459</c:v>
                </c:pt>
                <c:pt idx="92">
                  <c:v>112.4746861666419</c:v>
                </c:pt>
                <c:pt idx="93">
                  <c:v>111.043451376637</c:v>
                </c:pt>
                <c:pt idx="94">
                  <c:v>110.8765596980616</c:v>
                </c:pt>
                <c:pt idx="95">
                  <c:v>110.2971085525873</c:v>
                </c:pt>
                <c:pt idx="96">
                  <c:v>109.5183823932396</c:v>
                </c:pt>
                <c:pt idx="97">
                  <c:v>110.119581446694</c:v>
                </c:pt>
                <c:pt idx="98">
                  <c:v>109.8873185138033</c:v>
                </c:pt>
                <c:pt idx="99">
                  <c:v>109.4133021737001</c:v>
                </c:pt>
                <c:pt idx="100">
                  <c:v>108.1150377922775</c:v>
                </c:pt>
                <c:pt idx="101">
                  <c:v>107.5883124098734</c:v>
                </c:pt>
                <c:pt idx="102">
                  <c:v>107.0640119972822</c:v>
                </c:pt>
                <c:pt idx="103">
                  <c:v>106.0769325700123</c:v>
                </c:pt>
                <c:pt idx="104">
                  <c:v>104.8186403845968</c:v>
                </c:pt>
                <c:pt idx="105">
                  <c:v>103.8465567021449</c:v>
                </c:pt>
                <c:pt idx="106">
                  <c:v>102.9227368783487</c:v>
                </c:pt>
                <c:pt idx="107">
                  <c:v>102.1076295450756</c:v>
                </c:pt>
                <c:pt idx="108">
                  <c:v>101.1127804321048</c:v>
                </c:pt>
                <c:pt idx="109">
                  <c:v>99.55252434590575</c:v>
                </c:pt>
                <c:pt idx="110">
                  <c:v>98.02055911145798</c:v>
                </c:pt>
                <c:pt idx="111">
                  <c:v>95.8601967095932</c:v>
                </c:pt>
                <c:pt idx="112">
                  <c:v>94.34091429756972</c:v>
                </c:pt>
                <c:pt idx="113">
                  <c:v>92.9915059478331</c:v>
                </c:pt>
                <c:pt idx="114">
                  <c:v>91.61202261192855</c:v>
                </c:pt>
                <c:pt idx="115">
                  <c:v>89.7644422055814</c:v>
                </c:pt>
                <c:pt idx="116">
                  <c:v>88.05732853984112</c:v>
                </c:pt>
                <c:pt idx="117">
                  <c:v>85.81885472355908</c:v>
                </c:pt>
                <c:pt idx="118">
                  <c:v>84.99502350425413</c:v>
                </c:pt>
                <c:pt idx="119">
                  <c:v>85.26186719743103</c:v>
                </c:pt>
                <c:pt idx="120">
                  <c:v>85.1954160427485</c:v>
                </c:pt>
                <c:pt idx="121">
                  <c:v>83.587463217026</c:v>
                </c:pt>
                <c:pt idx="122">
                  <c:v>83.77877474403959</c:v>
                </c:pt>
                <c:pt idx="123">
                  <c:v>85.01234863738354</c:v>
                </c:pt>
                <c:pt idx="124">
                  <c:v>83.85079820143284</c:v>
                </c:pt>
                <c:pt idx="125">
                  <c:v>81.3907767591449</c:v>
                </c:pt>
                <c:pt idx="126">
                  <c:v>81.4215379526994</c:v>
                </c:pt>
                <c:pt idx="127">
                  <c:v>80.01630591443279</c:v>
                </c:pt>
                <c:pt idx="128">
                  <c:v>80.2328588733286</c:v>
                </c:pt>
                <c:pt idx="129">
                  <c:v>81.20131037528771</c:v>
                </c:pt>
                <c:pt idx="130">
                  <c:v>78.85940570908106</c:v>
                </c:pt>
                <c:pt idx="131">
                  <c:v>78.16143022470945</c:v>
                </c:pt>
                <c:pt idx="132">
                  <c:v>76.73037993529212</c:v>
                </c:pt>
                <c:pt idx="133">
                  <c:v>78.22338662090601</c:v>
                </c:pt>
                <c:pt idx="134">
                  <c:v>81.19695312162855</c:v>
                </c:pt>
                <c:pt idx="135">
                  <c:v>80.70931770668949</c:v>
                </c:pt>
                <c:pt idx="136">
                  <c:v>80.67535189575277</c:v>
                </c:pt>
                <c:pt idx="137">
                  <c:v>81.52752560547907</c:v>
                </c:pt>
                <c:pt idx="138">
                  <c:v>83.38967677856908</c:v>
                </c:pt>
                <c:pt idx="139">
                  <c:v>84.14658180426845</c:v>
                </c:pt>
                <c:pt idx="140">
                  <c:v>88.52714895150287</c:v>
                </c:pt>
                <c:pt idx="141">
                  <c:v>87.24181845360776</c:v>
                </c:pt>
                <c:pt idx="142">
                  <c:v>86.05751249391252</c:v>
                </c:pt>
                <c:pt idx="143">
                  <c:v>87.00907231290718</c:v>
                </c:pt>
                <c:pt idx="144">
                  <c:v>89.0011909163272</c:v>
                </c:pt>
                <c:pt idx="145">
                  <c:v>91.7250413642726</c:v>
                </c:pt>
                <c:pt idx="146">
                  <c:v>91.31116992040605</c:v>
                </c:pt>
                <c:pt idx="147">
                  <c:v>93.65917942918389</c:v>
                </c:pt>
                <c:pt idx="148">
                  <c:v>95.12257528155627</c:v>
                </c:pt>
                <c:pt idx="149">
                  <c:v>95.9661310932305</c:v>
                </c:pt>
                <c:pt idx="150">
                  <c:v>98.15524074631915</c:v>
                </c:pt>
              </c:numCache>
            </c:numRef>
          </c:val>
        </c:ser>
        <c:ser>
          <c:idx val="7"/>
          <c:order val="7"/>
          <c:tx>
            <c:strRef>
              <c:f>'Figure 7'!$A$10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7'!$B$10:$EV$10</c:f>
              <c:numCache>
                <c:formatCode>0</c:formatCode>
                <c:ptCount val="151"/>
                <c:pt idx="0">
                  <c:v>17.74613950145651</c:v>
                </c:pt>
                <c:pt idx="1">
                  <c:v>17.95300091829988</c:v>
                </c:pt>
                <c:pt idx="2">
                  <c:v>18.21797759777299</c:v>
                </c:pt>
                <c:pt idx="3">
                  <c:v>18.50214537795642</c:v>
                </c:pt>
                <c:pt idx="4">
                  <c:v>18.80507402404022</c:v>
                </c:pt>
                <c:pt idx="5">
                  <c:v>19.07553982778654</c:v>
                </c:pt>
                <c:pt idx="6">
                  <c:v>19.47874359245297</c:v>
                </c:pt>
                <c:pt idx="7">
                  <c:v>19.70334437358542</c:v>
                </c:pt>
                <c:pt idx="8">
                  <c:v>20.0528112786465</c:v>
                </c:pt>
                <c:pt idx="9">
                  <c:v>20.28881093955577</c:v>
                </c:pt>
                <c:pt idx="10">
                  <c:v>20.6375112222333</c:v>
                </c:pt>
                <c:pt idx="11">
                  <c:v>20.95508756350331</c:v>
                </c:pt>
                <c:pt idx="12">
                  <c:v>21.30806725660872</c:v>
                </c:pt>
                <c:pt idx="13">
                  <c:v>21.61753367172629</c:v>
                </c:pt>
                <c:pt idx="14">
                  <c:v>21.91222800049679</c:v>
                </c:pt>
                <c:pt idx="15">
                  <c:v>22.26510890659004</c:v>
                </c:pt>
                <c:pt idx="16">
                  <c:v>22.72842916798891</c:v>
                </c:pt>
                <c:pt idx="17">
                  <c:v>23.06768973750044</c:v>
                </c:pt>
                <c:pt idx="18">
                  <c:v>23.37539392127597</c:v>
                </c:pt>
                <c:pt idx="19">
                  <c:v>23.73274984964349</c:v>
                </c:pt>
                <c:pt idx="20">
                  <c:v>24.21813542103117</c:v>
                </c:pt>
                <c:pt idx="21">
                  <c:v>24.69059977623397</c:v>
                </c:pt>
                <c:pt idx="22">
                  <c:v>25.06174828884397</c:v>
                </c:pt>
                <c:pt idx="23">
                  <c:v>25.48181042224678</c:v>
                </c:pt>
                <c:pt idx="24">
                  <c:v>25.87970409183509</c:v>
                </c:pt>
                <c:pt idx="25">
                  <c:v>26.34034134132922</c:v>
                </c:pt>
                <c:pt idx="26">
                  <c:v>26.76474148674535</c:v>
                </c:pt>
                <c:pt idx="27">
                  <c:v>27.32013544999986</c:v>
                </c:pt>
                <c:pt idx="28">
                  <c:v>27.89890894071682</c:v>
                </c:pt>
                <c:pt idx="29">
                  <c:v>28.51751101844584</c:v>
                </c:pt>
                <c:pt idx="30">
                  <c:v>28.98046883449389</c:v>
                </c:pt>
                <c:pt idx="31">
                  <c:v>29.40378084361076</c:v>
                </c:pt>
                <c:pt idx="32">
                  <c:v>30.132841366421</c:v>
                </c:pt>
                <c:pt idx="33">
                  <c:v>30.80327545597713</c:v>
                </c:pt>
                <c:pt idx="34">
                  <c:v>31.46222060739325</c:v>
                </c:pt>
                <c:pt idx="35">
                  <c:v>32.07874107092807</c:v>
                </c:pt>
                <c:pt idx="36">
                  <c:v>32.58589021448742</c:v>
                </c:pt>
                <c:pt idx="37">
                  <c:v>33.34575514286157</c:v>
                </c:pt>
                <c:pt idx="38">
                  <c:v>33.98566517535257</c:v>
                </c:pt>
                <c:pt idx="39">
                  <c:v>34.73028615189073</c:v>
                </c:pt>
                <c:pt idx="40">
                  <c:v>35.50716821169323</c:v>
                </c:pt>
                <c:pt idx="41">
                  <c:v>36.1204040442731</c:v>
                </c:pt>
                <c:pt idx="42">
                  <c:v>36.90104171338125</c:v>
                </c:pt>
                <c:pt idx="43">
                  <c:v>37.4108444981204</c:v>
                </c:pt>
                <c:pt idx="44">
                  <c:v>38.33070241003796</c:v>
                </c:pt>
                <c:pt idx="45">
                  <c:v>39.77677365181174</c:v>
                </c:pt>
                <c:pt idx="46">
                  <c:v>40.51998428713153</c:v>
                </c:pt>
                <c:pt idx="47">
                  <c:v>41.47957977558094</c:v>
                </c:pt>
                <c:pt idx="48">
                  <c:v>42.57684478685689</c:v>
                </c:pt>
                <c:pt idx="49">
                  <c:v>43.64740674181521</c:v>
                </c:pt>
                <c:pt idx="50">
                  <c:v>44.78089090662814</c:v>
                </c:pt>
                <c:pt idx="51">
                  <c:v>46.45704555592171</c:v>
                </c:pt>
                <c:pt idx="52">
                  <c:v>47.01616685931888</c:v>
                </c:pt>
                <c:pt idx="53">
                  <c:v>48.78500181746153</c:v>
                </c:pt>
                <c:pt idx="54">
                  <c:v>50.3537055575182</c:v>
                </c:pt>
                <c:pt idx="55">
                  <c:v>52.264344358886</c:v>
                </c:pt>
                <c:pt idx="56">
                  <c:v>53.82998990703631</c:v>
                </c:pt>
                <c:pt idx="57">
                  <c:v>54.71011434549623</c:v>
                </c:pt>
                <c:pt idx="58">
                  <c:v>56.32007236818918</c:v>
                </c:pt>
                <c:pt idx="59">
                  <c:v>57.92154664322068</c:v>
                </c:pt>
                <c:pt idx="60">
                  <c:v>59.48594190598876</c:v>
                </c:pt>
                <c:pt idx="61">
                  <c:v>60.73013018127253</c:v>
                </c:pt>
                <c:pt idx="62">
                  <c:v>62.42725055288733</c:v>
                </c:pt>
                <c:pt idx="63">
                  <c:v>63.23236193634118</c:v>
                </c:pt>
                <c:pt idx="64">
                  <c:v>62.07610429287496</c:v>
                </c:pt>
                <c:pt idx="65">
                  <c:v>63.03164842985333</c:v>
                </c:pt>
                <c:pt idx="66">
                  <c:v>63.91224988983441</c:v>
                </c:pt>
                <c:pt idx="67">
                  <c:v>64.02762699540066</c:v>
                </c:pt>
                <c:pt idx="68">
                  <c:v>66.09243895623325</c:v>
                </c:pt>
                <c:pt idx="69">
                  <c:v>67.74557516725191</c:v>
                </c:pt>
                <c:pt idx="70">
                  <c:v>69.7543081628595</c:v>
                </c:pt>
                <c:pt idx="71">
                  <c:v>70.26197892591488</c:v>
                </c:pt>
                <c:pt idx="72">
                  <c:v>72.19526079127587</c:v>
                </c:pt>
                <c:pt idx="73">
                  <c:v>75.15598062129585</c:v>
                </c:pt>
                <c:pt idx="74">
                  <c:v>77.5054142258483</c:v>
                </c:pt>
                <c:pt idx="75">
                  <c:v>77.98375503544508</c:v>
                </c:pt>
                <c:pt idx="76">
                  <c:v>79.81401942436265</c:v>
                </c:pt>
                <c:pt idx="77">
                  <c:v>82.34279635852754</c:v>
                </c:pt>
                <c:pt idx="78">
                  <c:v>85.0633212905972</c:v>
                </c:pt>
                <c:pt idx="79">
                  <c:v>86.83541488647828</c:v>
                </c:pt>
                <c:pt idx="80">
                  <c:v>86.27140806605051</c:v>
                </c:pt>
                <c:pt idx="81">
                  <c:v>84.94947287997694</c:v>
                </c:pt>
                <c:pt idx="82">
                  <c:v>83.39253954810591</c:v>
                </c:pt>
                <c:pt idx="83">
                  <c:v>86.34607714545849</c:v>
                </c:pt>
                <c:pt idx="84">
                  <c:v>88.91171708853016</c:v>
                </c:pt>
                <c:pt idx="85">
                  <c:v>92.20757772698543</c:v>
                </c:pt>
                <c:pt idx="86">
                  <c:v>96.0357054439171</c:v>
                </c:pt>
                <c:pt idx="87">
                  <c:v>98.9577606622681</c:v>
                </c:pt>
                <c:pt idx="88">
                  <c:v>97.7376997897781</c:v>
                </c:pt>
                <c:pt idx="89">
                  <c:v>99.7674342465744</c:v>
                </c:pt>
                <c:pt idx="90">
                  <c:v>99.64691683332707</c:v>
                </c:pt>
                <c:pt idx="91">
                  <c:v>104.7460426461648</c:v>
                </c:pt>
                <c:pt idx="92">
                  <c:v>103.2351156567359</c:v>
                </c:pt>
                <c:pt idx="93">
                  <c:v>104.8857125971573</c:v>
                </c:pt>
                <c:pt idx="94">
                  <c:v>108.8074403528319</c:v>
                </c:pt>
                <c:pt idx="95">
                  <c:v>111.2727774036506</c:v>
                </c:pt>
                <c:pt idx="96">
                  <c:v>116.1438710286324</c:v>
                </c:pt>
                <c:pt idx="97">
                  <c:v>120.1168424748585</c:v>
                </c:pt>
                <c:pt idx="98">
                  <c:v>121.2624403706767</c:v>
                </c:pt>
                <c:pt idx="99">
                  <c:v>124.674045157581</c:v>
                </c:pt>
                <c:pt idx="100">
                  <c:v>129.7016893498348</c:v>
                </c:pt>
                <c:pt idx="101">
                  <c:v>132.9806474181242</c:v>
                </c:pt>
                <c:pt idx="102">
                  <c:v>135.26467673575</c:v>
                </c:pt>
                <c:pt idx="103">
                  <c:v>135.0918515752552</c:v>
                </c:pt>
                <c:pt idx="104">
                  <c:v>137.4330054043614</c:v>
                </c:pt>
                <c:pt idx="105">
                  <c:v>139.9070958061337</c:v>
                </c:pt>
                <c:pt idx="106">
                  <c:v>141.0383185893809</c:v>
                </c:pt>
                <c:pt idx="107">
                  <c:v>144.67769964464</c:v>
                </c:pt>
                <c:pt idx="108">
                  <c:v>146.7233923072878</c:v>
                </c:pt>
                <c:pt idx="109">
                  <c:v>146.0303490409125</c:v>
                </c:pt>
                <c:pt idx="110">
                  <c:v>148.584084253462</c:v>
                </c:pt>
                <c:pt idx="111">
                  <c:v>150.6436266467663</c:v>
                </c:pt>
                <c:pt idx="112">
                  <c:v>151.7876625076094</c:v>
                </c:pt>
                <c:pt idx="113">
                  <c:v>152.6151032614886</c:v>
                </c:pt>
                <c:pt idx="114">
                  <c:v>153.7643662585918</c:v>
                </c:pt>
                <c:pt idx="115">
                  <c:v>155.5235232210842</c:v>
                </c:pt>
                <c:pt idx="116">
                  <c:v>157.0809234196713</c:v>
                </c:pt>
                <c:pt idx="117">
                  <c:v>157.4076089089925</c:v>
                </c:pt>
                <c:pt idx="118">
                  <c:v>156.2279922324296</c:v>
                </c:pt>
                <c:pt idx="119">
                  <c:v>158.0711429638735</c:v>
                </c:pt>
                <c:pt idx="120">
                  <c:v>160.3061404947128</c:v>
                </c:pt>
                <c:pt idx="121">
                  <c:v>164.8157574019272</c:v>
                </c:pt>
                <c:pt idx="122">
                  <c:v>164.909746750657</c:v>
                </c:pt>
                <c:pt idx="123">
                  <c:v>165.6524514189106</c:v>
                </c:pt>
                <c:pt idx="124">
                  <c:v>168.1171610355234</c:v>
                </c:pt>
                <c:pt idx="125">
                  <c:v>168.1743492549222</c:v>
                </c:pt>
                <c:pt idx="126">
                  <c:v>168.9732372065779</c:v>
                </c:pt>
                <c:pt idx="127">
                  <c:v>170.0251216475008</c:v>
                </c:pt>
                <c:pt idx="128">
                  <c:v>170.7628708576757</c:v>
                </c:pt>
                <c:pt idx="129">
                  <c:v>172.4415549951475</c:v>
                </c:pt>
                <c:pt idx="130">
                  <c:v>175.5996322469549</c:v>
                </c:pt>
                <c:pt idx="131">
                  <c:v>177.0107029986674</c:v>
                </c:pt>
                <c:pt idx="132">
                  <c:v>176.179745925207</c:v>
                </c:pt>
                <c:pt idx="133">
                  <c:v>181.3083878030017</c:v>
                </c:pt>
                <c:pt idx="134">
                  <c:v>190.5092554703981</c:v>
                </c:pt>
                <c:pt idx="135">
                  <c:v>187.7144284083363</c:v>
                </c:pt>
                <c:pt idx="136">
                  <c:v>185.0384841844047</c:v>
                </c:pt>
                <c:pt idx="137">
                  <c:v>190.8378224647893</c:v>
                </c:pt>
                <c:pt idx="138">
                  <c:v>189.1924160268851</c:v>
                </c:pt>
                <c:pt idx="139">
                  <c:v>190.7511962858373</c:v>
                </c:pt>
                <c:pt idx="140">
                  <c:v>189.8344395649478</c:v>
                </c:pt>
                <c:pt idx="141">
                  <c:v>187.8236724288955</c:v>
                </c:pt>
                <c:pt idx="142">
                  <c:v>189.2514261216584</c:v>
                </c:pt>
                <c:pt idx="143">
                  <c:v>183.8497060343378</c:v>
                </c:pt>
                <c:pt idx="144">
                  <c:v>189.2487461753931</c:v>
                </c:pt>
                <c:pt idx="145">
                  <c:v>188.996164857335</c:v>
                </c:pt>
                <c:pt idx="146">
                  <c:v>191.027973964069</c:v>
                </c:pt>
                <c:pt idx="147">
                  <c:v>188.9687884851741</c:v>
                </c:pt>
                <c:pt idx="148">
                  <c:v>191.738067019631</c:v>
                </c:pt>
                <c:pt idx="149">
                  <c:v>198.9650139110516</c:v>
                </c:pt>
                <c:pt idx="150">
                  <c:v>198.253089412517</c:v>
                </c:pt>
              </c:numCache>
            </c:numRef>
          </c:val>
        </c:ser>
        <c:ser>
          <c:idx val="8"/>
          <c:order val="8"/>
          <c:tx>
            <c:strRef>
              <c:f>'Figure 7'!$A$11</c:f>
              <c:strCache>
                <c:ptCount val="1"/>
                <c:pt idx="0">
                  <c:v>North America</c:v>
                </c:pt>
              </c:strCache>
            </c:strRef>
          </c:tx>
          <c:spPr>
            <a:pattFill prst="dkHorz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'Figure 7'!$B$2:$EX$2</c:f>
              <c:numCache>
                <c:formatCode>0</c:formatCode>
                <c:ptCount val="153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'Figure 7'!$B$11:$EV$11</c:f>
              <c:numCache>
                <c:formatCode>0</c:formatCode>
                <c:ptCount val="151"/>
                <c:pt idx="0">
                  <c:v>182.5234665327276</c:v>
                </c:pt>
                <c:pt idx="1">
                  <c:v>186.0273829321303</c:v>
                </c:pt>
                <c:pt idx="2">
                  <c:v>190.0223143832572</c:v>
                </c:pt>
                <c:pt idx="3">
                  <c:v>194.3977039751077</c:v>
                </c:pt>
                <c:pt idx="4">
                  <c:v>198.8760101508571</c:v>
                </c:pt>
                <c:pt idx="5">
                  <c:v>203.4277675693882</c:v>
                </c:pt>
                <c:pt idx="6">
                  <c:v>207.7702014040257</c:v>
                </c:pt>
                <c:pt idx="7">
                  <c:v>212.2073348729097</c:v>
                </c:pt>
                <c:pt idx="8">
                  <c:v>216.6764023000536</c:v>
                </c:pt>
                <c:pt idx="9">
                  <c:v>221.24281810244</c:v>
                </c:pt>
                <c:pt idx="10">
                  <c:v>225.9087503146701</c:v>
                </c:pt>
                <c:pt idx="11">
                  <c:v>227.1867335670978</c:v>
                </c:pt>
                <c:pt idx="12">
                  <c:v>229.3047283502775</c:v>
                </c:pt>
                <c:pt idx="13">
                  <c:v>231.7154877458015</c:v>
                </c:pt>
                <c:pt idx="14">
                  <c:v>233.8401004524907</c:v>
                </c:pt>
                <c:pt idx="15">
                  <c:v>235.9912518413731</c:v>
                </c:pt>
                <c:pt idx="16">
                  <c:v>240.6061172312005</c:v>
                </c:pt>
                <c:pt idx="17">
                  <c:v>240.1635013256563</c:v>
                </c:pt>
                <c:pt idx="18">
                  <c:v>242.3120886942361</c:v>
                </c:pt>
                <c:pt idx="19">
                  <c:v>244.6461411866972</c:v>
                </c:pt>
                <c:pt idx="20">
                  <c:v>247.7107543582798</c:v>
                </c:pt>
                <c:pt idx="21">
                  <c:v>247.631781864756</c:v>
                </c:pt>
                <c:pt idx="22">
                  <c:v>247.572316043615</c:v>
                </c:pt>
                <c:pt idx="23">
                  <c:v>247.9546605397335</c:v>
                </c:pt>
                <c:pt idx="24">
                  <c:v>248.0337034896747</c:v>
                </c:pt>
                <c:pt idx="25">
                  <c:v>247.8650527019378</c:v>
                </c:pt>
                <c:pt idx="26">
                  <c:v>247.501960177277</c:v>
                </c:pt>
                <c:pt idx="27">
                  <c:v>247.6822061755654</c:v>
                </c:pt>
                <c:pt idx="28">
                  <c:v>247.451440130638</c:v>
                </c:pt>
                <c:pt idx="29">
                  <c:v>247.8019888113857</c:v>
                </c:pt>
                <c:pt idx="30">
                  <c:v>247.9788488148852</c:v>
                </c:pt>
                <c:pt idx="31">
                  <c:v>246.2518166207298</c:v>
                </c:pt>
                <c:pt idx="32">
                  <c:v>244.0722601233705</c:v>
                </c:pt>
                <c:pt idx="33">
                  <c:v>241.7062685161458</c:v>
                </c:pt>
                <c:pt idx="34">
                  <c:v>239.7684733054229</c:v>
                </c:pt>
                <c:pt idx="35">
                  <c:v>237.0289970401688</c:v>
                </c:pt>
                <c:pt idx="36">
                  <c:v>234.5424006997899</c:v>
                </c:pt>
                <c:pt idx="37">
                  <c:v>232.2025886800287</c:v>
                </c:pt>
                <c:pt idx="38">
                  <c:v>230.1113017666975</c:v>
                </c:pt>
                <c:pt idx="39">
                  <c:v>227.6833202311198</c:v>
                </c:pt>
                <c:pt idx="40">
                  <c:v>225.6407487281405</c:v>
                </c:pt>
                <c:pt idx="41">
                  <c:v>222.5447166360597</c:v>
                </c:pt>
                <c:pt idx="42">
                  <c:v>219.315319555018</c:v>
                </c:pt>
                <c:pt idx="43">
                  <c:v>216.1388802240703</c:v>
                </c:pt>
                <c:pt idx="44">
                  <c:v>213.2829399750861</c:v>
                </c:pt>
                <c:pt idx="45">
                  <c:v>210.2005477310774</c:v>
                </c:pt>
                <c:pt idx="46">
                  <c:v>205.438620303989</c:v>
                </c:pt>
                <c:pt idx="47">
                  <c:v>201.4460193458325</c:v>
                </c:pt>
                <c:pt idx="48">
                  <c:v>197.2812363330412</c:v>
                </c:pt>
                <c:pt idx="49">
                  <c:v>193.4935980822287</c:v>
                </c:pt>
                <c:pt idx="50">
                  <c:v>189.6999260190183</c:v>
                </c:pt>
                <c:pt idx="51">
                  <c:v>187.6231759181918</c:v>
                </c:pt>
                <c:pt idx="52">
                  <c:v>185.609701128939</c:v>
                </c:pt>
                <c:pt idx="53">
                  <c:v>183.5093354686023</c:v>
                </c:pt>
                <c:pt idx="54">
                  <c:v>181.51038849884</c:v>
                </c:pt>
                <c:pt idx="55">
                  <c:v>179.9949623488622</c:v>
                </c:pt>
                <c:pt idx="56">
                  <c:v>179.5023083568753</c:v>
                </c:pt>
                <c:pt idx="57">
                  <c:v>179.3392462071593</c:v>
                </c:pt>
                <c:pt idx="58">
                  <c:v>178.344924552578</c:v>
                </c:pt>
                <c:pt idx="59">
                  <c:v>177.9384547167589</c:v>
                </c:pt>
                <c:pt idx="60">
                  <c:v>177.4409441783209</c:v>
                </c:pt>
                <c:pt idx="61">
                  <c:v>176.7489137066005</c:v>
                </c:pt>
                <c:pt idx="62">
                  <c:v>175.6300184964168</c:v>
                </c:pt>
                <c:pt idx="63">
                  <c:v>174.0591034884642</c:v>
                </c:pt>
                <c:pt idx="64">
                  <c:v>173.2042735625245</c:v>
                </c:pt>
                <c:pt idx="65">
                  <c:v>171.023815276027</c:v>
                </c:pt>
                <c:pt idx="66">
                  <c:v>170.2602165163166</c:v>
                </c:pt>
                <c:pt idx="67">
                  <c:v>168.4903902331445</c:v>
                </c:pt>
                <c:pt idx="68">
                  <c:v>166.3943659233255</c:v>
                </c:pt>
                <c:pt idx="69">
                  <c:v>164.750426452926</c:v>
                </c:pt>
                <c:pt idx="70">
                  <c:v>164.4975960534225</c:v>
                </c:pt>
                <c:pt idx="71">
                  <c:v>162.8248637363791</c:v>
                </c:pt>
                <c:pt idx="72">
                  <c:v>162.0020245340653</c:v>
                </c:pt>
                <c:pt idx="73">
                  <c:v>162.0598726780234</c:v>
                </c:pt>
                <c:pt idx="74">
                  <c:v>161.621670307397</c:v>
                </c:pt>
                <c:pt idx="75">
                  <c:v>161.0124158207542</c:v>
                </c:pt>
                <c:pt idx="76">
                  <c:v>160.2124622462638</c:v>
                </c:pt>
                <c:pt idx="77">
                  <c:v>160.2221988665023</c:v>
                </c:pt>
                <c:pt idx="78">
                  <c:v>158.692137032255</c:v>
                </c:pt>
                <c:pt idx="79">
                  <c:v>158.0397824317697</c:v>
                </c:pt>
                <c:pt idx="80">
                  <c:v>157.2823194795396</c:v>
                </c:pt>
                <c:pt idx="81">
                  <c:v>156.305876214996</c:v>
                </c:pt>
                <c:pt idx="82">
                  <c:v>156.6118374764925</c:v>
                </c:pt>
                <c:pt idx="83">
                  <c:v>153.4464794043307</c:v>
                </c:pt>
                <c:pt idx="84">
                  <c:v>152.3646166365845</c:v>
                </c:pt>
                <c:pt idx="85">
                  <c:v>154.2989935238262</c:v>
                </c:pt>
                <c:pt idx="86">
                  <c:v>153.6267095084428</c:v>
                </c:pt>
                <c:pt idx="87">
                  <c:v>154.3166338205185</c:v>
                </c:pt>
                <c:pt idx="88">
                  <c:v>154.0510554108505</c:v>
                </c:pt>
                <c:pt idx="89">
                  <c:v>153.7161943117266</c:v>
                </c:pt>
                <c:pt idx="90">
                  <c:v>153.1171996854226</c:v>
                </c:pt>
                <c:pt idx="91">
                  <c:v>151.4956538153585</c:v>
                </c:pt>
                <c:pt idx="92">
                  <c:v>150.0801792859384</c:v>
                </c:pt>
                <c:pt idx="93">
                  <c:v>148.3114207143936</c:v>
                </c:pt>
                <c:pt idx="94">
                  <c:v>146.1788735409518</c:v>
                </c:pt>
                <c:pt idx="95">
                  <c:v>144.1545703706002</c:v>
                </c:pt>
                <c:pt idx="96">
                  <c:v>141.9903976216101</c:v>
                </c:pt>
                <c:pt idx="97">
                  <c:v>139.6275346056528</c:v>
                </c:pt>
                <c:pt idx="98">
                  <c:v>137.0463682097115</c:v>
                </c:pt>
                <c:pt idx="99">
                  <c:v>134.4819305449927</c:v>
                </c:pt>
                <c:pt idx="100">
                  <c:v>136.2587130665657</c:v>
                </c:pt>
                <c:pt idx="101">
                  <c:v>134.78882643562</c:v>
                </c:pt>
                <c:pt idx="102">
                  <c:v>131.689387382767</c:v>
                </c:pt>
                <c:pt idx="103">
                  <c:v>128.2591644852977</c:v>
                </c:pt>
                <c:pt idx="104">
                  <c:v>126.3223860421139</c:v>
                </c:pt>
                <c:pt idx="105">
                  <c:v>128.0253539908381</c:v>
                </c:pt>
                <c:pt idx="106">
                  <c:v>127.4054977585983</c:v>
                </c:pt>
                <c:pt idx="107">
                  <c:v>122.4974728347446</c:v>
                </c:pt>
                <c:pt idx="108">
                  <c:v>121.1157885617442</c:v>
                </c:pt>
                <c:pt idx="109">
                  <c:v>121.8239141747934</c:v>
                </c:pt>
                <c:pt idx="110">
                  <c:v>119.0886260518154</c:v>
                </c:pt>
                <c:pt idx="111">
                  <c:v>116.7935058163953</c:v>
                </c:pt>
                <c:pt idx="112">
                  <c:v>115.7113932045757</c:v>
                </c:pt>
                <c:pt idx="113">
                  <c:v>115.7214431700031</c:v>
                </c:pt>
                <c:pt idx="114">
                  <c:v>115.1711881700068</c:v>
                </c:pt>
                <c:pt idx="115">
                  <c:v>113.3929431600746</c:v>
                </c:pt>
                <c:pt idx="116">
                  <c:v>114.6675323037965</c:v>
                </c:pt>
                <c:pt idx="117">
                  <c:v>114.0143936469696</c:v>
                </c:pt>
                <c:pt idx="118">
                  <c:v>119.7405849566552</c:v>
                </c:pt>
                <c:pt idx="119">
                  <c:v>121.7621112203769</c:v>
                </c:pt>
                <c:pt idx="120">
                  <c:v>125.3377932652062</c:v>
                </c:pt>
                <c:pt idx="121">
                  <c:v>124.5461658162148</c:v>
                </c:pt>
                <c:pt idx="122">
                  <c:v>127.0596061732773</c:v>
                </c:pt>
                <c:pt idx="123">
                  <c:v>128.6778928011595</c:v>
                </c:pt>
                <c:pt idx="124">
                  <c:v>128.2680855162588</c:v>
                </c:pt>
                <c:pt idx="125">
                  <c:v>120.4000012575741</c:v>
                </c:pt>
                <c:pt idx="126">
                  <c:v>131.1098192249283</c:v>
                </c:pt>
                <c:pt idx="127">
                  <c:v>137.1809082580541</c:v>
                </c:pt>
                <c:pt idx="128">
                  <c:v>149.8271941593225</c:v>
                </c:pt>
                <c:pt idx="129">
                  <c:v>156.2418926966537</c:v>
                </c:pt>
                <c:pt idx="130">
                  <c:v>174.6468724743104</c:v>
                </c:pt>
                <c:pt idx="131">
                  <c:v>172.5258575441214</c:v>
                </c:pt>
                <c:pt idx="132">
                  <c:v>171.2137345220419</c:v>
                </c:pt>
                <c:pt idx="133">
                  <c:v>182.0580271367265</c:v>
                </c:pt>
                <c:pt idx="134">
                  <c:v>181.6984216981496</c:v>
                </c:pt>
                <c:pt idx="135">
                  <c:v>180.3801689211382</c:v>
                </c:pt>
                <c:pt idx="136">
                  <c:v>178.4875086946265</c:v>
                </c:pt>
                <c:pt idx="137">
                  <c:v>177.1844845897594</c:v>
                </c:pt>
                <c:pt idx="138">
                  <c:v>180.0692458771745</c:v>
                </c:pt>
                <c:pt idx="139">
                  <c:v>178.2570121899508</c:v>
                </c:pt>
                <c:pt idx="140">
                  <c:v>151.3894320579384</c:v>
                </c:pt>
                <c:pt idx="141">
                  <c:v>152.9793378242984</c:v>
                </c:pt>
                <c:pt idx="142">
                  <c:v>157.3358131155663</c:v>
                </c:pt>
                <c:pt idx="143">
                  <c:v>153.6710854652773</c:v>
                </c:pt>
                <c:pt idx="144">
                  <c:v>160.4429237756065</c:v>
                </c:pt>
                <c:pt idx="145">
                  <c:v>168.8014045998114</c:v>
                </c:pt>
                <c:pt idx="146">
                  <c:v>170.5030213264394</c:v>
                </c:pt>
                <c:pt idx="147">
                  <c:v>165.2082822787584</c:v>
                </c:pt>
                <c:pt idx="148">
                  <c:v>154.8458548789746</c:v>
                </c:pt>
                <c:pt idx="149">
                  <c:v>157.374640602011</c:v>
                </c:pt>
                <c:pt idx="150">
                  <c:v>159.4102311121868</c:v>
                </c:pt>
              </c:numCache>
            </c:numRef>
          </c:val>
        </c:ser>
        <c:axId val="273926536"/>
        <c:axId val="273930040"/>
      </c:areaChart>
      <c:catAx>
        <c:axId val="273926536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930040"/>
        <c:crosses val="autoZero"/>
        <c:auto val="1"/>
        <c:lblAlgn val="ctr"/>
        <c:lblOffset val="100"/>
        <c:tickLblSkip val="25"/>
        <c:tickMarkSkip val="25"/>
      </c:catAx>
      <c:valAx>
        <c:axId val="273930040"/>
        <c:scaling>
          <c:orientation val="minMax"/>
          <c:max val="250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biofuel consumption (Tg/yr)</a:t>
                </a:r>
              </a:p>
            </c:rich>
          </c:tx>
          <c:layout>
            <c:manualLayout>
              <c:xMode val="edge"/>
              <c:yMode val="edge"/>
              <c:x val="0.00728597449908925"/>
              <c:y val="0.256756756756757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9265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00364298725"/>
          <c:y val="0.0709459459459459"/>
          <c:w val="0.189435480401015"/>
          <c:h val="0.39864864864864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plotArea>
      <c:layout>
        <c:manualLayout>
          <c:layoutTarget val="inner"/>
          <c:xMode val="edge"/>
          <c:yMode val="edge"/>
          <c:x val="0.0548672329286362"/>
          <c:y val="0.0387324443107209"/>
          <c:w val="0.918583673869748"/>
          <c:h val="0.883803956544632"/>
        </c:manualLayout>
      </c:layout>
      <c:areaChart>
        <c:grouping val="stacked"/>
        <c:ser>
          <c:idx val="0"/>
          <c:order val="0"/>
          <c:tx>
            <c:strRef>
              <c:f>'res per cap'!$A$27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cap'!$B$27:$EV$27</c:f>
              <c:numCache>
                <c:formatCode>#,##0</c:formatCode>
                <c:ptCount val="151"/>
                <c:pt idx="0">
                  <c:v>0.0009369</c:v>
                </c:pt>
                <c:pt idx="1">
                  <c:v>0.00100391378845752</c:v>
                </c:pt>
                <c:pt idx="2">
                  <c:v>0.00107106476257419</c:v>
                </c:pt>
                <c:pt idx="3">
                  <c:v>0.00113835827836542</c:v>
                </c:pt>
                <c:pt idx="4">
                  <c:v>0.00120579990095666</c:v>
                </c:pt>
                <c:pt idx="5">
                  <c:v>0.00127339541274751</c:v>
                </c:pt>
                <c:pt idx="6">
                  <c:v>0.00134115082189456</c:v>
                </c:pt>
                <c:pt idx="7">
                  <c:v>0.00140907237112542</c:v>
                </c:pt>
                <c:pt idx="8">
                  <c:v>0.00147716654689686</c:v>
                </c:pt>
                <c:pt idx="9">
                  <c:v>0.00154544008891049</c:v>
                </c:pt>
                <c:pt idx="10">
                  <c:v>0.0015825</c:v>
                </c:pt>
                <c:pt idx="11">
                  <c:v>0.00162545841816542</c:v>
                </c:pt>
                <c:pt idx="12">
                  <c:v>0.00168301005788428</c:v>
                </c:pt>
                <c:pt idx="13">
                  <c:v>0.00174772839622584</c:v>
                </c:pt>
                <c:pt idx="14">
                  <c:v>0.00182749295453772</c:v>
                </c:pt>
                <c:pt idx="15">
                  <c:v>0.00190722342593708</c:v>
                </c:pt>
                <c:pt idx="16">
                  <c:v>0.00198175280234</c:v>
                </c:pt>
                <c:pt idx="17">
                  <c:v>0.0020443304341202</c:v>
                </c:pt>
                <c:pt idx="18">
                  <c:v>0.0020847790749606</c:v>
                </c:pt>
                <c:pt idx="19">
                  <c:v>0.00220454837417615</c:v>
                </c:pt>
                <c:pt idx="20">
                  <c:v>0.00227621844054551</c:v>
                </c:pt>
                <c:pt idx="21">
                  <c:v>0.0023322206466853</c:v>
                </c:pt>
                <c:pt idx="22">
                  <c:v>0.00238652840097947</c:v>
                </c:pt>
                <c:pt idx="23">
                  <c:v>0.00244244953670468</c:v>
                </c:pt>
                <c:pt idx="24">
                  <c:v>0.00252162263222804</c:v>
                </c:pt>
                <c:pt idx="25">
                  <c:v>0.00260713558414873</c:v>
                </c:pt>
                <c:pt idx="26">
                  <c:v>0.00268488042186125</c:v>
                </c:pt>
                <c:pt idx="27">
                  <c:v>0.00276573696259853</c:v>
                </c:pt>
                <c:pt idx="28">
                  <c:v>0.00284882063198335</c:v>
                </c:pt>
                <c:pt idx="29">
                  <c:v>0.00295274851771624</c:v>
                </c:pt>
                <c:pt idx="30">
                  <c:v>0.00305278734340922</c:v>
                </c:pt>
                <c:pt idx="31">
                  <c:v>0.00314348259829635</c:v>
                </c:pt>
                <c:pt idx="32">
                  <c:v>0.00324147509846871</c:v>
                </c:pt>
                <c:pt idx="33">
                  <c:v>0.00335657759574198</c:v>
                </c:pt>
                <c:pt idx="34">
                  <c:v>0.00348578611781262</c:v>
                </c:pt>
                <c:pt idx="35">
                  <c:v>0.0035910968388203</c:v>
                </c:pt>
                <c:pt idx="36">
                  <c:v>0.00369589029515239</c:v>
                </c:pt>
                <c:pt idx="37">
                  <c:v>0.00380578642927597</c:v>
                </c:pt>
                <c:pt idx="38">
                  <c:v>0.00391460746700261</c:v>
                </c:pt>
                <c:pt idx="39">
                  <c:v>0.00401454407546172</c:v>
                </c:pt>
                <c:pt idx="40">
                  <c:v>0.00410848497561499</c:v>
                </c:pt>
                <c:pt idx="41">
                  <c:v>0.00420444875263398</c:v>
                </c:pt>
                <c:pt idx="42">
                  <c:v>0.00429343517917611</c:v>
                </c:pt>
                <c:pt idx="43">
                  <c:v>0.00436944403568276</c:v>
                </c:pt>
                <c:pt idx="44">
                  <c:v>0.00444547511035691</c:v>
                </c:pt>
                <c:pt idx="45">
                  <c:v>0.00452052819914414</c:v>
                </c:pt>
                <c:pt idx="46">
                  <c:v>0.00459560310571713</c:v>
                </c:pt>
                <c:pt idx="47">
                  <c:v>0.00467569964146356</c:v>
                </c:pt>
                <c:pt idx="48">
                  <c:v>0.00474581762547753</c:v>
                </c:pt>
                <c:pt idx="49">
                  <c:v>0.00480995688455453</c:v>
                </c:pt>
                <c:pt idx="50">
                  <c:v>0.00487389151276829</c:v>
                </c:pt>
                <c:pt idx="51">
                  <c:v>0.00494371419171469</c:v>
                </c:pt>
                <c:pt idx="52">
                  <c:v>0.00502115879840633</c:v>
                </c:pt>
                <c:pt idx="53">
                  <c:v>0.00508843472677512</c:v>
                </c:pt>
                <c:pt idx="54">
                  <c:v>0.00516972681849147</c:v>
                </c:pt>
                <c:pt idx="55">
                  <c:v>0.00525603532802899</c:v>
                </c:pt>
                <c:pt idx="56">
                  <c:v>0.00534794619817038</c:v>
                </c:pt>
                <c:pt idx="57">
                  <c:v>0.00544024645728391</c:v>
                </c:pt>
                <c:pt idx="58">
                  <c:v>0.00554219759759588</c:v>
                </c:pt>
                <c:pt idx="59">
                  <c:v>0.00565717916683529</c:v>
                </c:pt>
                <c:pt idx="60">
                  <c:v>0.00577754104028509</c:v>
                </c:pt>
                <c:pt idx="61">
                  <c:v>0.00592742649681165</c:v>
                </c:pt>
                <c:pt idx="62">
                  <c:v>0.0061201091255422</c:v>
                </c:pt>
                <c:pt idx="63">
                  <c:v>0.00631380034383796</c:v>
                </c:pt>
                <c:pt idx="64">
                  <c:v>0.00641297223362111</c:v>
                </c:pt>
                <c:pt idx="65">
                  <c:v>0.00650292849257543</c:v>
                </c:pt>
                <c:pt idx="66">
                  <c:v>0.00658869281033813</c:v>
                </c:pt>
                <c:pt idx="67">
                  <c:v>0.00666669176134265</c:v>
                </c:pt>
                <c:pt idx="68">
                  <c:v>0.00674794470889448</c:v>
                </c:pt>
                <c:pt idx="69">
                  <c:v>0.00686947132022034</c:v>
                </c:pt>
                <c:pt idx="70">
                  <c:v>0.00699629157124055</c:v>
                </c:pt>
                <c:pt idx="71">
                  <c:v>0.00711489167772295</c:v>
                </c:pt>
                <c:pt idx="72">
                  <c:v>0.00725893511242671</c:v>
                </c:pt>
                <c:pt idx="73">
                  <c:v>0.00740606569981204</c:v>
                </c:pt>
                <c:pt idx="74">
                  <c:v>0.00755724563812089</c:v>
                </c:pt>
                <c:pt idx="75">
                  <c:v>0.00772147628068465</c:v>
                </c:pt>
                <c:pt idx="76">
                  <c:v>0.00787858658423686</c:v>
                </c:pt>
                <c:pt idx="77">
                  <c:v>0.00802963011329015</c:v>
                </c:pt>
                <c:pt idx="78">
                  <c:v>0.00816471252858631</c:v>
                </c:pt>
                <c:pt idx="79">
                  <c:v>0.0082768882970775</c:v>
                </c:pt>
                <c:pt idx="80">
                  <c:v>0.0083757151914489</c:v>
                </c:pt>
                <c:pt idx="81">
                  <c:v>0.00845933330130206</c:v>
                </c:pt>
                <c:pt idx="82">
                  <c:v>0.00852611335145229</c:v>
                </c:pt>
                <c:pt idx="83">
                  <c:v>0.00859397247303142</c:v>
                </c:pt>
                <c:pt idx="84">
                  <c:v>0.00866590981654505</c:v>
                </c:pt>
                <c:pt idx="85">
                  <c:v>0.00872992460659437</c:v>
                </c:pt>
                <c:pt idx="86">
                  <c:v>0.00879409162627629</c:v>
                </c:pt>
                <c:pt idx="87">
                  <c:v>0.0088722098036701</c:v>
                </c:pt>
                <c:pt idx="88">
                  <c:v>0.00896122651458021</c:v>
                </c:pt>
                <c:pt idx="89">
                  <c:v>0.00906170987685496</c:v>
                </c:pt>
                <c:pt idx="90">
                  <c:v>0.00914990330644808</c:v>
                </c:pt>
                <c:pt idx="91">
                  <c:v>0.00922341208985065</c:v>
                </c:pt>
                <c:pt idx="92">
                  <c:v>0.00931067759316026</c:v>
                </c:pt>
                <c:pt idx="93">
                  <c:v>0.00938177979385235</c:v>
                </c:pt>
                <c:pt idx="94">
                  <c:v>0.00949073565921451</c:v>
                </c:pt>
                <c:pt idx="95">
                  <c:v>0.00962303521908124</c:v>
                </c:pt>
                <c:pt idx="96">
                  <c:v>0.00980235053165074</c:v>
                </c:pt>
                <c:pt idx="97">
                  <c:v>0.00996177748410236</c:v>
                </c:pt>
                <c:pt idx="98">
                  <c:v>0.0101455906794067</c:v>
                </c:pt>
                <c:pt idx="99">
                  <c:v>0.010403</c:v>
                </c:pt>
                <c:pt idx="100">
                  <c:v>0.010781647</c:v>
                </c:pt>
                <c:pt idx="101">
                  <c:v>0.011117989</c:v>
                </c:pt>
                <c:pt idx="102">
                  <c:v>0.011364006</c:v>
                </c:pt>
                <c:pt idx="103">
                  <c:v>0.011602315</c:v>
                </c:pt>
                <c:pt idx="104">
                  <c:v>0.011871796</c:v>
                </c:pt>
                <c:pt idx="105">
                  <c:v>0.012151255</c:v>
                </c:pt>
                <c:pt idx="106">
                  <c:v>0.012425895</c:v>
                </c:pt>
                <c:pt idx="107">
                  <c:v>0.012710876</c:v>
                </c:pt>
                <c:pt idx="108">
                  <c:v>0.0129938</c:v>
                </c:pt>
                <c:pt idx="109">
                  <c:v>0.013282451</c:v>
                </c:pt>
                <c:pt idx="110">
                  <c:v>0.013569619</c:v>
                </c:pt>
                <c:pt idx="111">
                  <c:v>0.013888264</c:v>
                </c:pt>
                <c:pt idx="112">
                  <c:v>0.014170518</c:v>
                </c:pt>
                <c:pt idx="113">
                  <c:v>0.014459933</c:v>
                </c:pt>
                <c:pt idx="114">
                  <c:v>0.014749254</c:v>
                </c:pt>
                <c:pt idx="115">
                  <c:v>0.015046284</c:v>
                </c:pt>
                <c:pt idx="116">
                  <c:v>0.015340833</c:v>
                </c:pt>
                <c:pt idx="117">
                  <c:v>0.015617414</c:v>
                </c:pt>
                <c:pt idx="118">
                  <c:v>0.01590466</c:v>
                </c:pt>
                <c:pt idx="119">
                  <c:v>0.016236084</c:v>
                </c:pt>
                <c:pt idx="120">
                  <c:v>0.01658741</c:v>
                </c:pt>
                <c:pt idx="121">
                  <c:v>0.0169417</c:v>
                </c:pt>
                <c:pt idx="122">
                  <c:v>0.0172681</c:v>
                </c:pt>
                <c:pt idx="123">
                  <c:v>0.0175597</c:v>
                </c:pt>
                <c:pt idx="124">
                  <c:v>0.0178625</c:v>
                </c:pt>
                <c:pt idx="125">
                  <c:v>0.0181112</c:v>
                </c:pt>
                <c:pt idx="126">
                  <c:v>0.01831715</c:v>
                </c:pt>
                <c:pt idx="127">
                  <c:v>0.018523</c:v>
                </c:pt>
                <c:pt idx="128">
                  <c:v>0.0187219</c:v>
                </c:pt>
                <c:pt idx="129">
                  <c:v>0.0189211119202759</c:v>
                </c:pt>
                <c:pt idx="130">
                  <c:v>0.0191461757287849</c:v>
                </c:pt>
                <c:pt idx="131">
                  <c:v>0.0194947242332662</c:v>
                </c:pt>
                <c:pt idx="132">
                  <c:v>0.0198074631033648</c:v>
                </c:pt>
                <c:pt idx="133">
                  <c:v>0.0200729224838251</c:v>
                </c:pt>
                <c:pt idx="134">
                  <c:v>0.0203225425216402</c:v>
                </c:pt>
                <c:pt idx="135">
                  <c:v>0.02057855</c:v>
                </c:pt>
                <c:pt idx="136">
                  <c:v>0.02085585</c:v>
                </c:pt>
                <c:pt idx="137">
                  <c:v>0.021128115</c:v>
                </c:pt>
                <c:pt idx="138">
                  <c:v>0.021417111</c:v>
                </c:pt>
                <c:pt idx="139">
                  <c:v>0.021738767</c:v>
                </c:pt>
                <c:pt idx="140">
                  <c:v>0.021986137</c:v>
                </c:pt>
                <c:pt idx="141">
                  <c:v>0.02228989</c:v>
                </c:pt>
                <c:pt idx="142">
                  <c:v>0.022580351</c:v>
                </c:pt>
                <c:pt idx="143">
                  <c:v>0.022866548</c:v>
                </c:pt>
                <c:pt idx="144">
                  <c:v>0.023137118</c:v>
                </c:pt>
                <c:pt idx="145">
                  <c:v>0.0234510534065747</c:v>
                </c:pt>
                <c:pt idx="146">
                  <c:v>0.023736878</c:v>
                </c:pt>
                <c:pt idx="147">
                  <c:v>0.0240583470195236</c:v>
                </c:pt>
                <c:pt idx="148">
                  <c:v>0.0243157423008995</c:v>
                </c:pt>
                <c:pt idx="149">
                  <c:v>0.0245796099314632</c:v>
                </c:pt>
                <c:pt idx="150">
                  <c:v>0.024877582</c:v>
                </c:pt>
              </c:numCache>
            </c:numRef>
          </c:val>
        </c:ser>
        <c:ser>
          <c:idx val="1"/>
          <c:order val="1"/>
          <c:tx>
            <c:strRef>
              <c:f>'res per cap'!$A$28</c:f>
              <c:strCache>
                <c:ptCount val="1"/>
                <c:pt idx="0">
                  <c:v>South East Asia</c:v>
                </c:pt>
              </c:strCache>
            </c:strRef>
          </c:tx>
          <c:spPr>
            <a:pattFill prst="dashVert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cap'!$B$28:$EV$28</c:f>
              <c:numCache>
                <c:formatCode>#,##0</c:formatCode>
                <c:ptCount val="151"/>
                <c:pt idx="0">
                  <c:v>0.0467604873075274</c:v>
                </c:pt>
                <c:pt idx="1">
                  <c:v>0.0472527550154352</c:v>
                </c:pt>
                <c:pt idx="2">
                  <c:v>0.0477508158191306</c:v>
                </c:pt>
                <c:pt idx="3">
                  <c:v>0.0482547434227974</c:v>
                </c:pt>
                <c:pt idx="4">
                  <c:v>0.0487646125369034</c:v>
                </c:pt>
                <c:pt idx="5">
                  <c:v>0.0492804988930268</c:v>
                </c:pt>
                <c:pt idx="6">
                  <c:v>0.0498024792589202</c:v>
                </c:pt>
                <c:pt idx="7">
                  <c:v>0.050330631453817</c:v>
                </c:pt>
                <c:pt idx="8">
                  <c:v>0.0508650343639843</c:v>
                </c:pt>
                <c:pt idx="9">
                  <c:v>0.0514057679585259</c:v>
                </c:pt>
                <c:pt idx="10">
                  <c:v>0.0519529133054419</c:v>
                </c:pt>
                <c:pt idx="11">
                  <c:v>0.052506552587947</c:v>
                </c:pt>
                <c:pt idx="12">
                  <c:v>0.0530667691210531</c:v>
                </c:pt>
                <c:pt idx="13">
                  <c:v>0.053633647368422</c:v>
                </c:pt>
                <c:pt idx="14">
                  <c:v>0.0542072729594912</c:v>
                </c:pt>
                <c:pt idx="15">
                  <c:v>0.0547877327068784</c:v>
                </c:pt>
                <c:pt idx="16">
                  <c:v>0.0553751146240704</c:v>
                </c:pt>
                <c:pt idx="17">
                  <c:v>0.0559695079434008</c:v>
                </c:pt>
                <c:pt idx="18">
                  <c:v>0.0565710031343207</c:v>
                </c:pt>
                <c:pt idx="19">
                  <c:v>0.0571796919219704</c:v>
                </c:pt>
                <c:pt idx="20">
                  <c:v>0.0585754767547176</c:v>
                </c:pt>
                <c:pt idx="21">
                  <c:v>0.0594906657946424</c:v>
                </c:pt>
                <c:pt idx="22">
                  <c:v>0.0604685714942495</c:v>
                </c:pt>
                <c:pt idx="23">
                  <c:v>0.0613513544613072</c:v>
                </c:pt>
                <c:pt idx="24">
                  <c:v>0.0621531797605356</c:v>
                </c:pt>
                <c:pt idx="25">
                  <c:v>0.0627902170453238</c:v>
                </c:pt>
                <c:pt idx="26">
                  <c:v>0.0633966406934499</c:v>
                </c:pt>
                <c:pt idx="27">
                  <c:v>0.0641596299469259</c:v>
                </c:pt>
                <c:pt idx="28">
                  <c:v>0.0648793690560966</c:v>
                </c:pt>
                <c:pt idx="29">
                  <c:v>0.0655700474281233</c:v>
                </c:pt>
                <c:pt idx="30">
                  <c:v>0.0665938597799874</c:v>
                </c:pt>
                <c:pt idx="31">
                  <c:v>0.0673800062961537</c:v>
                </c:pt>
                <c:pt idx="32">
                  <c:v>0.0680186927910375</c:v>
                </c:pt>
                <c:pt idx="33">
                  <c:v>0.0689071308764245</c:v>
                </c:pt>
                <c:pt idx="34">
                  <c:v>0.0697285381339956</c:v>
                </c:pt>
                <c:pt idx="35">
                  <c:v>0.0708411382931154</c:v>
                </c:pt>
                <c:pt idx="36">
                  <c:v>0.0719471614140475</c:v>
                </c:pt>
                <c:pt idx="37">
                  <c:v>0.0729468440767636</c:v>
                </c:pt>
                <c:pt idx="38">
                  <c:v>0.0739074295755204</c:v>
                </c:pt>
                <c:pt idx="39">
                  <c:v>0.0747481681193831</c:v>
                </c:pt>
                <c:pt idx="40">
                  <c:v>0.0761993170388795</c:v>
                </c:pt>
                <c:pt idx="41">
                  <c:v>0.076988715296215</c:v>
                </c:pt>
                <c:pt idx="42">
                  <c:v>0.0780733430020729</c:v>
                </c:pt>
                <c:pt idx="43">
                  <c:v>0.0786495302640096</c:v>
                </c:pt>
                <c:pt idx="44">
                  <c:v>0.079782617124043</c:v>
                </c:pt>
                <c:pt idx="45">
                  <c:v>0.0811039538701779</c:v>
                </c:pt>
                <c:pt idx="46">
                  <c:v>0.0822049013578552</c:v>
                </c:pt>
                <c:pt idx="47">
                  <c:v>0.083543831341644</c:v>
                </c:pt>
                <c:pt idx="48">
                  <c:v>0.0849091268175058</c:v>
                </c:pt>
                <c:pt idx="49">
                  <c:v>0.08630218237597</c:v>
                </c:pt>
                <c:pt idx="50">
                  <c:v>0.0877223986282343</c:v>
                </c:pt>
                <c:pt idx="51">
                  <c:v>0.0890188237753738</c:v>
                </c:pt>
                <c:pt idx="52">
                  <c:v>0.0900968285299069</c:v>
                </c:pt>
                <c:pt idx="53">
                  <c:v>0.0912505465346305</c:v>
                </c:pt>
                <c:pt idx="54">
                  <c:v>0.0924254547980118</c:v>
                </c:pt>
                <c:pt idx="55">
                  <c:v>0.0936176305169787</c:v>
                </c:pt>
                <c:pt idx="56">
                  <c:v>0.0948037296907245</c:v>
                </c:pt>
                <c:pt idx="57">
                  <c:v>0.0960219777984769</c:v>
                </c:pt>
                <c:pt idx="58">
                  <c:v>0.0972600106442425</c:v>
                </c:pt>
                <c:pt idx="59">
                  <c:v>0.098516929345869</c:v>
                </c:pt>
                <c:pt idx="60">
                  <c:v>0.099786841239214</c:v>
                </c:pt>
                <c:pt idx="61">
                  <c:v>0.101097860315453</c:v>
                </c:pt>
                <c:pt idx="62">
                  <c:v>0.10210060813483</c:v>
                </c:pt>
                <c:pt idx="63">
                  <c:v>0.103110527955484</c:v>
                </c:pt>
                <c:pt idx="64">
                  <c:v>0.104128332674012</c:v>
                </c:pt>
                <c:pt idx="65">
                  <c:v>0.105446792059487</c:v>
                </c:pt>
                <c:pt idx="66">
                  <c:v>0.106761224003269</c:v>
                </c:pt>
                <c:pt idx="67">
                  <c:v>0.107864965358342</c:v>
                </c:pt>
                <c:pt idx="68">
                  <c:v>0.108899042145594</c:v>
                </c:pt>
                <c:pt idx="69">
                  <c:v>0.110298480683881</c:v>
                </c:pt>
                <c:pt idx="70">
                  <c:v>0.111896307593488</c:v>
                </c:pt>
                <c:pt idx="71">
                  <c:v>0.113381630228137</c:v>
                </c:pt>
                <c:pt idx="72">
                  <c:v>0.115020605363496</c:v>
                </c:pt>
                <c:pt idx="73">
                  <c:v>0.116716472599189</c:v>
                </c:pt>
                <c:pt idx="74">
                  <c:v>0.118429339585496</c:v>
                </c:pt>
                <c:pt idx="75">
                  <c:v>0.120183315979242</c:v>
                </c:pt>
                <c:pt idx="76">
                  <c:v>0.121959565852104</c:v>
                </c:pt>
                <c:pt idx="77">
                  <c:v>0.123611239176718</c:v>
                </c:pt>
                <c:pt idx="78">
                  <c:v>0.12529808349465</c:v>
                </c:pt>
                <c:pt idx="79">
                  <c:v>0.127120108964415</c:v>
                </c:pt>
                <c:pt idx="80">
                  <c:v>0.128923325896944</c:v>
                </c:pt>
                <c:pt idx="81">
                  <c:v>0.130859456289096</c:v>
                </c:pt>
                <c:pt idx="82">
                  <c:v>0.133039620007264</c:v>
                </c:pt>
                <c:pt idx="83">
                  <c:v>0.135122642815166</c:v>
                </c:pt>
                <c:pt idx="84">
                  <c:v>0.137325578895886</c:v>
                </c:pt>
                <c:pt idx="85">
                  <c:v>0.139602483269867</c:v>
                </c:pt>
                <c:pt idx="86">
                  <c:v>0.141907793731968</c:v>
                </c:pt>
                <c:pt idx="87">
                  <c:v>0.144495339165537</c:v>
                </c:pt>
                <c:pt idx="88">
                  <c:v>0.147051495647928</c:v>
                </c:pt>
                <c:pt idx="89">
                  <c:v>0.149564473638242</c:v>
                </c:pt>
                <c:pt idx="90">
                  <c:v>0.152094637559331</c:v>
                </c:pt>
                <c:pt idx="91">
                  <c:v>0.154763082273561</c:v>
                </c:pt>
                <c:pt idx="92">
                  <c:v>0.157011275583555</c:v>
                </c:pt>
                <c:pt idx="93">
                  <c:v>0.15947754409879</c:v>
                </c:pt>
                <c:pt idx="94">
                  <c:v>0.160755528640636</c:v>
                </c:pt>
                <c:pt idx="95">
                  <c:v>0.162002451705431</c:v>
                </c:pt>
                <c:pt idx="96">
                  <c:v>0.164509684087851</c:v>
                </c:pt>
                <c:pt idx="97">
                  <c:v>0.167269958197344</c:v>
                </c:pt>
                <c:pt idx="98">
                  <c:v>0.17024818981528</c:v>
                </c:pt>
                <c:pt idx="99">
                  <c:v>0.173499805503395</c:v>
                </c:pt>
                <c:pt idx="100">
                  <c:v>0.179046599</c:v>
                </c:pt>
                <c:pt idx="101">
                  <c:v>0.182867395</c:v>
                </c:pt>
                <c:pt idx="102">
                  <c:v>0.186829179</c:v>
                </c:pt>
                <c:pt idx="103">
                  <c:v>0.190935815</c:v>
                </c:pt>
                <c:pt idx="104">
                  <c:v>0.195158821</c:v>
                </c:pt>
                <c:pt idx="105">
                  <c:v>0.199533894</c:v>
                </c:pt>
                <c:pt idx="106">
                  <c:v>0.204106447</c:v>
                </c:pt>
                <c:pt idx="107">
                  <c:v>0.208841854</c:v>
                </c:pt>
                <c:pt idx="108">
                  <c:v>0.213760629</c:v>
                </c:pt>
                <c:pt idx="109">
                  <c:v>0.218915667</c:v>
                </c:pt>
                <c:pt idx="110">
                  <c:v>0.224137307</c:v>
                </c:pt>
                <c:pt idx="111">
                  <c:v>0.229645634</c:v>
                </c:pt>
                <c:pt idx="112">
                  <c:v>0.235492458</c:v>
                </c:pt>
                <c:pt idx="113">
                  <c:v>0.241390441</c:v>
                </c:pt>
                <c:pt idx="114">
                  <c:v>0.24744365</c:v>
                </c:pt>
                <c:pt idx="115">
                  <c:v>0.253600441</c:v>
                </c:pt>
                <c:pt idx="116">
                  <c:v>0.259829305</c:v>
                </c:pt>
                <c:pt idx="117">
                  <c:v>0.266115553</c:v>
                </c:pt>
                <c:pt idx="118">
                  <c:v>0.272452066</c:v>
                </c:pt>
                <c:pt idx="119">
                  <c:v>0.278857346</c:v>
                </c:pt>
                <c:pt idx="120">
                  <c:v>0.28525488</c:v>
                </c:pt>
                <c:pt idx="121">
                  <c:v>0.291772853</c:v>
                </c:pt>
                <c:pt idx="122">
                  <c:v>0.298969192</c:v>
                </c:pt>
                <c:pt idx="123">
                  <c:v>0.306458933</c:v>
                </c:pt>
                <c:pt idx="124">
                  <c:v>0.313922657</c:v>
                </c:pt>
                <c:pt idx="125">
                  <c:v>0.321238098</c:v>
                </c:pt>
                <c:pt idx="126">
                  <c:v>0.328513603</c:v>
                </c:pt>
                <c:pt idx="127">
                  <c:v>0.336025547</c:v>
                </c:pt>
                <c:pt idx="128">
                  <c:v>0.343473446</c:v>
                </c:pt>
                <c:pt idx="129">
                  <c:v>0.351098048386677</c:v>
                </c:pt>
                <c:pt idx="130">
                  <c:v>0.359204668</c:v>
                </c:pt>
                <c:pt idx="131">
                  <c:v>0.367000521020757</c:v>
                </c:pt>
                <c:pt idx="132">
                  <c:v>0.375002610979384</c:v>
                </c:pt>
                <c:pt idx="133">
                  <c:v>0.383049755649529</c:v>
                </c:pt>
                <c:pt idx="134">
                  <c:v>0.391114271015027</c:v>
                </c:pt>
                <c:pt idx="135">
                  <c:v>0.399192014356832</c:v>
                </c:pt>
                <c:pt idx="136">
                  <c:v>0.406870709766171</c:v>
                </c:pt>
                <c:pt idx="137">
                  <c:v>0.414695646638925</c:v>
                </c:pt>
                <c:pt idx="138">
                  <c:v>0.422576732898121</c:v>
                </c:pt>
                <c:pt idx="139">
                  <c:v>0.430808223009906</c:v>
                </c:pt>
                <c:pt idx="140">
                  <c:v>0.43898594</c:v>
                </c:pt>
                <c:pt idx="141">
                  <c:v>0.446836393084221</c:v>
                </c:pt>
                <c:pt idx="142">
                  <c:v>0.454625893215897</c:v>
                </c:pt>
                <c:pt idx="143">
                  <c:v>0.46262438245527</c:v>
                </c:pt>
                <c:pt idx="144">
                  <c:v>0.470795044011802</c:v>
                </c:pt>
                <c:pt idx="145">
                  <c:v>0.47900844724733</c:v>
                </c:pt>
                <c:pt idx="146">
                  <c:v>0.487185124070755</c:v>
                </c:pt>
                <c:pt idx="147">
                  <c:v>0.49524084398399</c:v>
                </c:pt>
                <c:pt idx="148">
                  <c:v>0.50284269</c:v>
                </c:pt>
                <c:pt idx="149">
                  <c:v>0.510272036</c:v>
                </c:pt>
                <c:pt idx="150">
                  <c:v>0.518218122</c:v>
                </c:pt>
              </c:numCache>
            </c:numRef>
          </c:val>
        </c:ser>
        <c:ser>
          <c:idx val="2"/>
          <c:order val="2"/>
          <c:tx>
            <c:strRef>
              <c:f>'res per cap'!$A$29</c:f>
              <c:strCache>
                <c:ptCount val="1"/>
                <c:pt idx="0">
                  <c:v>East Asia</c:v>
                </c:pt>
              </c:strCache>
            </c:strRef>
          </c:tx>
          <c:spPr>
            <a:pattFill prst="pct7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cap'!$B$29:$EV$29</c:f>
              <c:numCache>
                <c:formatCode>#,##0</c:formatCode>
                <c:ptCount val="151"/>
                <c:pt idx="0">
                  <c:v>0.474840442100065</c:v>
                </c:pt>
                <c:pt idx="1">
                  <c:v>0.471352619114501</c:v>
                </c:pt>
                <c:pt idx="2">
                  <c:v>0.46789746669376</c:v>
                </c:pt>
                <c:pt idx="3">
                  <c:v>0.464474702062921</c:v>
                </c:pt>
                <c:pt idx="4">
                  <c:v>0.461084044967475</c:v>
                </c:pt>
                <c:pt idx="5">
                  <c:v>0.457725217651121</c:v>
                </c:pt>
                <c:pt idx="6">
                  <c:v>0.454397944833763</c:v>
                </c:pt>
                <c:pt idx="7">
                  <c:v>0.451101953689702</c:v>
                </c:pt>
                <c:pt idx="8">
                  <c:v>0.447836973826021</c:v>
                </c:pt>
                <c:pt idx="9">
                  <c:v>0.444605475357867</c:v>
                </c:pt>
                <c:pt idx="10">
                  <c:v>0.441404707879981</c:v>
                </c:pt>
                <c:pt idx="11">
                  <c:v>0.439622037545265</c:v>
                </c:pt>
                <c:pt idx="12">
                  <c:v>0.437850201646746</c:v>
                </c:pt>
                <c:pt idx="13">
                  <c:v>0.436089178175035</c:v>
                </c:pt>
                <c:pt idx="14">
                  <c:v>0.434338947980726</c:v>
                </c:pt>
                <c:pt idx="15">
                  <c:v>0.432599495012325</c:v>
                </c:pt>
                <c:pt idx="16">
                  <c:v>0.430870806576335</c:v>
                </c:pt>
                <c:pt idx="17">
                  <c:v>0.429152873621519</c:v>
                </c:pt>
                <c:pt idx="18">
                  <c:v>0.427445691049593</c:v>
                </c:pt>
                <c:pt idx="19">
                  <c:v>0.425742658888381</c:v>
                </c:pt>
                <c:pt idx="20">
                  <c:v>0.42404976665118</c:v>
                </c:pt>
                <c:pt idx="21">
                  <c:v>0.425274317158716</c:v>
                </c:pt>
                <c:pt idx="22">
                  <c:v>0.426500330650547</c:v>
                </c:pt>
                <c:pt idx="23">
                  <c:v>0.427729385266768</c:v>
                </c:pt>
                <c:pt idx="24">
                  <c:v>0.428915481065788</c:v>
                </c:pt>
                <c:pt idx="25">
                  <c:v>0.430140618106512</c:v>
                </c:pt>
                <c:pt idx="26">
                  <c:v>0.431443796448334</c:v>
                </c:pt>
                <c:pt idx="27">
                  <c:v>0.43277801615114</c:v>
                </c:pt>
                <c:pt idx="28">
                  <c:v>0.434107277275307</c:v>
                </c:pt>
                <c:pt idx="29">
                  <c:v>0.435384723994737</c:v>
                </c:pt>
                <c:pt idx="30">
                  <c:v>0.436672210392468</c:v>
                </c:pt>
                <c:pt idx="31">
                  <c:v>0.438185736548607</c:v>
                </c:pt>
                <c:pt idx="32">
                  <c:v>0.439700510231298</c:v>
                </c:pt>
                <c:pt idx="33">
                  <c:v>0.441270332526782</c:v>
                </c:pt>
                <c:pt idx="34">
                  <c:v>0.442863203661178</c:v>
                </c:pt>
                <c:pt idx="35">
                  <c:v>0.444377123862571</c:v>
                </c:pt>
                <c:pt idx="36">
                  <c:v>0.445801093361032</c:v>
                </c:pt>
                <c:pt idx="37">
                  <c:v>0.447277112388642</c:v>
                </c:pt>
                <c:pt idx="38">
                  <c:v>0.448899181179517</c:v>
                </c:pt>
                <c:pt idx="39">
                  <c:v>0.450577299969827</c:v>
                </c:pt>
                <c:pt idx="40">
                  <c:v>0.45221046899782</c:v>
                </c:pt>
                <c:pt idx="41">
                  <c:v>0.454545562197931</c:v>
                </c:pt>
                <c:pt idx="42">
                  <c:v>0.456893141390885</c:v>
                </c:pt>
                <c:pt idx="43">
                  <c:v>0.459264213032967</c:v>
                </c:pt>
                <c:pt idx="44">
                  <c:v>0.461677783668461</c:v>
                </c:pt>
                <c:pt idx="45">
                  <c:v>0.464178859930851</c:v>
                </c:pt>
                <c:pt idx="46">
                  <c:v>0.466635448544043</c:v>
                </c:pt>
                <c:pt idx="47">
                  <c:v>0.469124003854581</c:v>
                </c:pt>
                <c:pt idx="48">
                  <c:v>0.47167827749242</c:v>
                </c:pt>
                <c:pt idx="49">
                  <c:v>0.474222266553036</c:v>
                </c:pt>
                <c:pt idx="50">
                  <c:v>0.476772968721273</c:v>
                </c:pt>
                <c:pt idx="51">
                  <c:v>0.479663187154648</c:v>
                </c:pt>
                <c:pt idx="52">
                  <c:v>0.48259950307987</c:v>
                </c:pt>
                <c:pt idx="53">
                  <c:v>0.485542916781873</c:v>
                </c:pt>
                <c:pt idx="54">
                  <c:v>0.488450428547337</c:v>
                </c:pt>
                <c:pt idx="55">
                  <c:v>0.491307038664711</c:v>
                </c:pt>
                <c:pt idx="56">
                  <c:v>0.494116022103199</c:v>
                </c:pt>
                <c:pt idx="57">
                  <c:v>0.496981112286873</c:v>
                </c:pt>
                <c:pt idx="58">
                  <c:v>0.499960309677303</c:v>
                </c:pt>
                <c:pt idx="59">
                  <c:v>0.502996614741121</c:v>
                </c:pt>
                <c:pt idx="60">
                  <c:v>0.5060970279501</c:v>
                </c:pt>
                <c:pt idx="61">
                  <c:v>0.511849107827341</c:v>
                </c:pt>
                <c:pt idx="62">
                  <c:v>0.517692999573415</c:v>
                </c:pt>
                <c:pt idx="63">
                  <c:v>0.5235989</c:v>
                </c:pt>
                <c:pt idx="64">
                  <c:v>0.529731506775591</c:v>
                </c:pt>
                <c:pt idx="65">
                  <c:v>0.535843593255849</c:v>
                </c:pt>
                <c:pt idx="66">
                  <c:v>0.542019671672496</c:v>
                </c:pt>
                <c:pt idx="67">
                  <c:v>0.548206393154591</c:v>
                </c:pt>
                <c:pt idx="68">
                  <c:v>0.554283827945622</c:v>
                </c:pt>
                <c:pt idx="69">
                  <c:v>0.560343047644292</c:v>
                </c:pt>
                <c:pt idx="70">
                  <c:v>0.566656125230659</c:v>
                </c:pt>
                <c:pt idx="71">
                  <c:v>0.569743135092791</c:v>
                </c:pt>
                <c:pt idx="72">
                  <c:v>0.572916780759083</c:v>
                </c:pt>
                <c:pt idx="73">
                  <c:v>0.57611549879383</c:v>
                </c:pt>
                <c:pt idx="74">
                  <c:v>0.579357479480922</c:v>
                </c:pt>
                <c:pt idx="75">
                  <c:v>0.582668926955814</c:v>
                </c:pt>
                <c:pt idx="76">
                  <c:v>0.586030060593632</c:v>
                </c:pt>
                <c:pt idx="77">
                  <c:v>0.589375116547467</c:v>
                </c:pt>
                <c:pt idx="78">
                  <c:v>0.592719304408443</c:v>
                </c:pt>
                <c:pt idx="79">
                  <c:v>0.596036154231046</c:v>
                </c:pt>
                <c:pt idx="80">
                  <c:v>0.59946175682075</c:v>
                </c:pt>
                <c:pt idx="81">
                  <c:v>0.604921204759484</c:v>
                </c:pt>
                <c:pt idx="82">
                  <c:v>0.610399592440573</c:v>
                </c:pt>
                <c:pt idx="83">
                  <c:v>0.61592701610437</c:v>
                </c:pt>
                <c:pt idx="84">
                  <c:v>0.620331573874592</c:v>
                </c:pt>
                <c:pt idx="85">
                  <c:v>0.624997365795385</c:v>
                </c:pt>
                <c:pt idx="86">
                  <c:v>0.629245493869108</c:v>
                </c:pt>
                <c:pt idx="87">
                  <c:v>0.633687029678751</c:v>
                </c:pt>
                <c:pt idx="88">
                  <c:v>0.637646182836141</c:v>
                </c:pt>
                <c:pt idx="89">
                  <c:v>0.641523661911293</c:v>
                </c:pt>
                <c:pt idx="90">
                  <c:v>0.645561762427255</c:v>
                </c:pt>
                <c:pt idx="91">
                  <c:v>0.6502825926657</c:v>
                </c:pt>
                <c:pt idx="92">
                  <c:v>0.655016262996319</c:v>
                </c:pt>
                <c:pt idx="93">
                  <c:v>0.659719885917107</c:v>
                </c:pt>
                <c:pt idx="94">
                  <c:v>0.664494576095412</c:v>
                </c:pt>
                <c:pt idx="95">
                  <c:v>0.669365450409782</c:v>
                </c:pt>
                <c:pt idx="96">
                  <c:v>0.676403627992622</c:v>
                </c:pt>
                <c:pt idx="97">
                  <c:v>0.681325230273667</c:v>
                </c:pt>
                <c:pt idx="98">
                  <c:v>0.687183381024301</c:v>
                </c:pt>
                <c:pt idx="99">
                  <c:v>0.693155206402725</c:v>
                </c:pt>
                <c:pt idx="100">
                  <c:v>0.66988492</c:v>
                </c:pt>
                <c:pt idx="101">
                  <c:v>0.681909440670619</c:v>
                </c:pt>
                <c:pt idx="102">
                  <c:v>0.694718252086862</c:v>
                </c:pt>
                <c:pt idx="103">
                  <c:v>0.708532795167488</c:v>
                </c:pt>
                <c:pt idx="104">
                  <c:v>0.724065060831873</c:v>
                </c:pt>
                <c:pt idx="105">
                  <c:v>0.739372165</c:v>
                </c:pt>
                <c:pt idx="106">
                  <c:v>0.754244747938529</c:v>
                </c:pt>
                <c:pt idx="107">
                  <c:v>0.772218038539165</c:v>
                </c:pt>
                <c:pt idx="108">
                  <c:v>0.790185823669943</c:v>
                </c:pt>
                <c:pt idx="109">
                  <c:v>0.805293666200088</c:v>
                </c:pt>
                <c:pt idx="110">
                  <c:v>0.808674861</c:v>
                </c:pt>
                <c:pt idx="111">
                  <c:v>0.804263037099595</c:v>
                </c:pt>
                <c:pt idx="112">
                  <c:v>0.812055608059789</c:v>
                </c:pt>
                <c:pt idx="113">
                  <c:v>0.831069410778031</c:v>
                </c:pt>
                <c:pt idx="114">
                  <c:v>0.849586212533139</c:v>
                </c:pt>
                <c:pt idx="115">
                  <c:v>0.868918586</c:v>
                </c:pt>
                <c:pt idx="116">
                  <c:v>0.891515574031737</c:v>
                </c:pt>
                <c:pt idx="117">
                  <c:v>0.913147155637023</c:v>
                </c:pt>
                <c:pt idx="118">
                  <c:v>0.935711457962927</c:v>
                </c:pt>
                <c:pt idx="119">
                  <c:v>0.959936452679388</c:v>
                </c:pt>
                <c:pt idx="120">
                  <c:v>0.984912818</c:v>
                </c:pt>
                <c:pt idx="121">
                  <c:v>1.010505274684293</c:v>
                </c:pt>
                <c:pt idx="122">
                  <c:v>1.034304379526565</c:v>
                </c:pt>
                <c:pt idx="123">
                  <c:v>1.057019954526689</c:v>
                </c:pt>
                <c:pt idx="124">
                  <c:v>1.078185366684542</c:v>
                </c:pt>
                <c:pt idx="125">
                  <c:v>1.096871096</c:v>
                </c:pt>
                <c:pt idx="126">
                  <c:v>1.113579438683042</c:v>
                </c:pt>
                <c:pt idx="127">
                  <c:v>1.128654115524689</c:v>
                </c:pt>
                <c:pt idx="128">
                  <c:v>1.143612539524815</c:v>
                </c:pt>
                <c:pt idx="129">
                  <c:v>1.158588825683293</c:v>
                </c:pt>
                <c:pt idx="130">
                  <c:v>1.173042326</c:v>
                </c:pt>
                <c:pt idx="131">
                  <c:v>1.187764247937028</c:v>
                </c:pt>
                <c:pt idx="132">
                  <c:v>1.196239290950356</c:v>
                </c:pt>
                <c:pt idx="133">
                  <c:v>1.221277518683023</c:v>
                </c:pt>
                <c:pt idx="134">
                  <c:v>1.236695386397459</c:v>
                </c:pt>
                <c:pt idx="135">
                  <c:v>1.252632484</c:v>
                </c:pt>
                <c:pt idx="136">
                  <c:v>1.270103023415734</c:v>
                </c:pt>
                <c:pt idx="137">
                  <c:v>1.28891935039309</c:v>
                </c:pt>
                <c:pt idx="138">
                  <c:v>1.308036004274263</c:v>
                </c:pt>
                <c:pt idx="139">
                  <c:v>1.326619357171943</c:v>
                </c:pt>
                <c:pt idx="140">
                  <c:v>1.344476843</c:v>
                </c:pt>
                <c:pt idx="141">
                  <c:v>1.361541055567936</c:v>
                </c:pt>
                <c:pt idx="142">
                  <c:v>1.377192442549032</c:v>
                </c:pt>
                <c:pt idx="143">
                  <c:v>1.392079527212291</c:v>
                </c:pt>
                <c:pt idx="144">
                  <c:v>1.406821882894176</c:v>
                </c:pt>
                <c:pt idx="145">
                  <c:v>1.4211091</c:v>
                </c:pt>
                <c:pt idx="146">
                  <c:v>1.434865650191894</c:v>
                </c:pt>
                <c:pt idx="147">
                  <c:v>1.44829704194294</c:v>
                </c:pt>
                <c:pt idx="148">
                  <c:v>1.46172419657728</c:v>
                </c:pt>
                <c:pt idx="149">
                  <c:v>1.472547164460425</c:v>
                </c:pt>
                <c:pt idx="150">
                  <c:v>1.484904037</c:v>
                </c:pt>
              </c:numCache>
            </c:numRef>
          </c:val>
        </c:ser>
        <c:ser>
          <c:idx val="3"/>
          <c:order val="3"/>
          <c:tx>
            <c:strRef>
              <c:f>'res per cap'!$A$30</c:f>
              <c:strCache>
                <c:ptCount val="1"/>
                <c:pt idx="0">
                  <c:v>South Asia</c:v>
                </c:pt>
              </c:strCache>
            </c:strRef>
          </c:tx>
          <c:spPr>
            <a:pattFill prst="lgConfetti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cap'!$B$30:$EV$30</c:f>
              <c:numCache>
                <c:formatCode>#,##0</c:formatCode>
                <c:ptCount val="151"/>
                <c:pt idx="0">
                  <c:v>0.266417750500975</c:v>
                </c:pt>
                <c:pt idx="1">
                  <c:v>0.267401616398606</c:v>
                </c:pt>
                <c:pt idx="2">
                  <c:v>0.26901123310691</c:v>
                </c:pt>
                <c:pt idx="3">
                  <c:v>0.270630958945905</c:v>
                </c:pt>
                <c:pt idx="4">
                  <c:v>0.272260865329361</c:v>
                </c:pt>
                <c:pt idx="5">
                  <c:v>0.273878691225915</c:v>
                </c:pt>
                <c:pt idx="6">
                  <c:v>0.275506394966329</c:v>
                </c:pt>
                <c:pt idx="7">
                  <c:v>0.277144042650589</c:v>
                </c:pt>
                <c:pt idx="8">
                  <c:v>0.278831664054132</c:v>
                </c:pt>
                <c:pt idx="9">
                  <c:v>0.280530567432681</c:v>
                </c:pt>
                <c:pt idx="10">
                  <c:v>0.282240853625286</c:v>
                </c:pt>
                <c:pt idx="11">
                  <c:v>0.283962625125653</c:v>
                </c:pt>
                <c:pt idx="12">
                  <c:v>0.285687751613336</c:v>
                </c:pt>
                <c:pt idx="13">
                  <c:v>0.287424170436153</c:v>
                </c:pt>
                <c:pt idx="14">
                  <c:v>0.28917197453294</c:v>
                </c:pt>
                <c:pt idx="15">
                  <c:v>0.290899621161578</c:v>
                </c:pt>
                <c:pt idx="16">
                  <c:v>0.29263791804783</c:v>
                </c:pt>
                <c:pt idx="17">
                  <c:v>0.294342062122828</c:v>
                </c:pt>
                <c:pt idx="18">
                  <c:v>0.296369880822923</c:v>
                </c:pt>
                <c:pt idx="19">
                  <c:v>0.298435842037234</c:v>
                </c:pt>
                <c:pt idx="20">
                  <c:v>0.3134185881406</c:v>
                </c:pt>
                <c:pt idx="21">
                  <c:v>0.314181010540067</c:v>
                </c:pt>
                <c:pt idx="22">
                  <c:v>0.314917535487111</c:v>
                </c:pt>
                <c:pt idx="23">
                  <c:v>0.315656851926853</c:v>
                </c:pt>
                <c:pt idx="24">
                  <c:v>0.316398982513715</c:v>
                </c:pt>
                <c:pt idx="25">
                  <c:v>0.317143950903406</c:v>
                </c:pt>
                <c:pt idx="26">
                  <c:v>0.317891781820707</c:v>
                </c:pt>
                <c:pt idx="27">
                  <c:v>0.318641501132107</c:v>
                </c:pt>
                <c:pt idx="28">
                  <c:v>0.319394135923661</c:v>
                </c:pt>
                <c:pt idx="29">
                  <c:v>0.320150714584421</c:v>
                </c:pt>
                <c:pt idx="30">
                  <c:v>0.320909266895866</c:v>
                </c:pt>
                <c:pt idx="31">
                  <c:v>0.323404571721608</c:v>
                </c:pt>
                <c:pt idx="32">
                  <c:v>0.325927467840761</c:v>
                </c:pt>
                <c:pt idx="33">
                  <c:v>0.328476462593982</c:v>
                </c:pt>
                <c:pt idx="34">
                  <c:v>0.331048594003528</c:v>
                </c:pt>
                <c:pt idx="35">
                  <c:v>0.333630902127908</c:v>
                </c:pt>
                <c:pt idx="36">
                  <c:v>0.336231429202226</c:v>
                </c:pt>
                <c:pt idx="37">
                  <c:v>0.338856219788538</c:v>
                </c:pt>
                <c:pt idx="38">
                  <c:v>0.341516320936932</c:v>
                </c:pt>
                <c:pt idx="39">
                  <c:v>0.344206782358104</c:v>
                </c:pt>
                <c:pt idx="40">
                  <c:v>0.346901656608263</c:v>
                </c:pt>
                <c:pt idx="41">
                  <c:v>0.347788487624933</c:v>
                </c:pt>
                <c:pt idx="42">
                  <c:v>0.348746011249899</c:v>
                </c:pt>
                <c:pt idx="43">
                  <c:v>0.349696280161329</c:v>
                </c:pt>
                <c:pt idx="44">
                  <c:v>0.350657374279452</c:v>
                </c:pt>
                <c:pt idx="45">
                  <c:v>0.3516053775711</c:v>
                </c:pt>
                <c:pt idx="46">
                  <c:v>0.352583553023779</c:v>
                </c:pt>
                <c:pt idx="47">
                  <c:v>0.353559194284248</c:v>
                </c:pt>
                <c:pt idx="48">
                  <c:v>0.354548036800159</c:v>
                </c:pt>
                <c:pt idx="49">
                  <c:v>0.35552918390609</c:v>
                </c:pt>
                <c:pt idx="50">
                  <c:v>0.356498744569678</c:v>
                </c:pt>
                <c:pt idx="51">
                  <c:v>0.358724765749612</c:v>
                </c:pt>
                <c:pt idx="52">
                  <c:v>0.360986127367417</c:v>
                </c:pt>
                <c:pt idx="53">
                  <c:v>0.363204332499332</c:v>
                </c:pt>
                <c:pt idx="54">
                  <c:v>0.365507393305242</c:v>
                </c:pt>
                <c:pt idx="55">
                  <c:v>0.367885322042884</c:v>
                </c:pt>
                <c:pt idx="56">
                  <c:v>0.37019913106888</c:v>
                </c:pt>
                <c:pt idx="57">
                  <c:v>0.372441553600872</c:v>
                </c:pt>
                <c:pt idx="58">
                  <c:v>0.374730931872093</c:v>
                </c:pt>
                <c:pt idx="59">
                  <c:v>0.37704427967122</c:v>
                </c:pt>
                <c:pt idx="60">
                  <c:v>0.37916861091296</c:v>
                </c:pt>
                <c:pt idx="61">
                  <c:v>0.380710080174655</c:v>
                </c:pt>
                <c:pt idx="62">
                  <c:v>0.38148147383005</c:v>
                </c:pt>
                <c:pt idx="63">
                  <c:v>0.382489273849695</c:v>
                </c:pt>
                <c:pt idx="64">
                  <c:v>0.382967442155574</c:v>
                </c:pt>
                <c:pt idx="65">
                  <c:v>0.38369315531199</c:v>
                </c:pt>
                <c:pt idx="66">
                  <c:v>0.3844423417964</c:v>
                </c:pt>
                <c:pt idx="67">
                  <c:v>0.385199930559073</c:v>
                </c:pt>
                <c:pt idx="68">
                  <c:v>0.38596179602196</c:v>
                </c:pt>
                <c:pt idx="69">
                  <c:v>0.386631077860799</c:v>
                </c:pt>
                <c:pt idx="70">
                  <c:v>0.387308865417847</c:v>
                </c:pt>
                <c:pt idx="71">
                  <c:v>0.389483385476372</c:v>
                </c:pt>
                <c:pt idx="72">
                  <c:v>0.393236991790855</c:v>
                </c:pt>
                <c:pt idx="73">
                  <c:v>0.397135614469376</c:v>
                </c:pt>
                <c:pt idx="74">
                  <c:v>0.401122620057318</c:v>
                </c:pt>
                <c:pt idx="75">
                  <c:v>0.405264789706307</c:v>
                </c:pt>
                <c:pt idx="76">
                  <c:v>0.409502948083704</c:v>
                </c:pt>
                <c:pt idx="77">
                  <c:v>0.413730202744728</c:v>
                </c:pt>
                <c:pt idx="78">
                  <c:v>0.418287662875409</c:v>
                </c:pt>
                <c:pt idx="79">
                  <c:v>0.422760439325271</c:v>
                </c:pt>
                <c:pt idx="80">
                  <c:v>0.427255644640983</c:v>
                </c:pt>
                <c:pt idx="81">
                  <c:v>0.43306840461892</c:v>
                </c:pt>
                <c:pt idx="82">
                  <c:v>0.439090775212166</c:v>
                </c:pt>
                <c:pt idx="83">
                  <c:v>0.445219164680863</c:v>
                </c:pt>
                <c:pt idx="84">
                  <c:v>0.451425874574692</c:v>
                </c:pt>
                <c:pt idx="85">
                  <c:v>0.457749006594092</c:v>
                </c:pt>
                <c:pt idx="86">
                  <c:v>0.464182664871759</c:v>
                </c:pt>
                <c:pt idx="87">
                  <c:v>0.470710955948428</c:v>
                </c:pt>
                <c:pt idx="88">
                  <c:v>0.47725838688646</c:v>
                </c:pt>
                <c:pt idx="89">
                  <c:v>0.484144605726212</c:v>
                </c:pt>
                <c:pt idx="90">
                  <c:v>0.490934176580282</c:v>
                </c:pt>
                <c:pt idx="91">
                  <c:v>0.497110110501883</c:v>
                </c:pt>
                <c:pt idx="92">
                  <c:v>0.503021008541071</c:v>
                </c:pt>
                <c:pt idx="93">
                  <c:v>0.509198153492205</c:v>
                </c:pt>
                <c:pt idx="94">
                  <c:v>0.515650432866193</c:v>
                </c:pt>
                <c:pt idx="95">
                  <c:v>0.522287925731656</c:v>
                </c:pt>
                <c:pt idx="96">
                  <c:v>0.529139343657527</c:v>
                </c:pt>
                <c:pt idx="97">
                  <c:v>0.498269901703161</c:v>
                </c:pt>
                <c:pt idx="98">
                  <c:v>0.503513978612733</c:v>
                </c:pt>
                <c:pt idx="99">
                  <c:v>0.513589802920937</c:v>
                </c:pt>
                <c:pt idx="100">
                  <c:v>0.521689958</c:v>
                </c:pt>
                <c:pt idx="101">
                  <c:v>0.531125983983506</c:v>
                </c:pt>
                <c:pt idx="102">
                  <c:v>0.541318457925917</c:v>
                </c:pt>
                <c:pt idx="103">
                  <c:v>0.552053915371442</c:v>
                </c:pt>
                <c:pt idx="104">
                  <c:v>0.563062795874517</c:v>
                </c:pt>
                <c:pt idx="105">
                  <c:v>0.574246371</c:v>
                </c:pt>
                <c:pt idx="106">
                  <c:v>0.586470316038884</c:v>
                </c:pt>
                <c:pt idx="107">
                  <c:v>0.598894422410643</c:v>
                </c:pt>
                <c:pt idx="108">
                  <c:v>0.612603428756763</c:v>
                </c:pt>
                <c:pt idx="109">
                  <c:v>0.625506985731077</c:v>
                </c:pt>
                <c:pt idx="110">
                  <c:v>0.638603269</c:v>
                </c:pt>
                <c:pt idx="111">
                  <c:v>0.653743930767694</c:v>
                </c:pt>
                <c:pt idx="112">
                  <c:v>0.668977056918037</c:v>
                </c:pt>
                <c:pt idx="113">
                  <c:v>0.684563768177447</c:v>
                </c:pt>
                <c:pt idx="114">
                  <c:v>0.700041530286459</c:v>
                </c:pt>
                <c:pt idx="115">
                  <c:v>0.716395377</c:v>
                </c:pt>
                <c:pt idx="116">
                  <c:v>0.732125914796535</c:v>
                </c:pt>
                <c:pt idx="117">
                  <c:v>0.748992959158801</c:v>
                </c:pt>
                <c:pt idx="118">
                  <c:v>0.766954903111934</c:v>
                </c:pt>
                <c:pt idx="119">
                  <c:v>0.78420128170271</c:v>
                </c:pt>
                <c:pt idx="120">
                  <c:v>0.803125262</c:v>
                </c:pt>
                <c:pt idx="121">
                  <c:v>0.823206178042417</c:v>
                </c:pt>
                <c:pt idx="122">
                  <c:v>0.843229103614646</c:v>
                </c:pt>
                <c:pt idx="123">
                  <c:v>0.863582489641342</c:v>
                </c:pt>
                <c:pt idx="124">
                  <c:v>0.884518672095567</c:v>
                </c:pt>
                <c:pt idx="125">
                  <c:v>0.905998779</c:v>
                </c:pt>
                <c:pt idx="126">
                  <c:v>0.926623313888446</c:v>
                </c:pt>
                <c:pt idx="127">
                  <c:v>0.949218792466029</c:v>
                </c:pt>
                <c:pt idx="128">
                  <c:v>0.972276326051104</c:v>
                </c:pt>
                <c:pt idx="129">
                  <c:v>0.99809313726863</c:v>
                </c:pt>
                <c:pt idx="130">
                  <c:v>1.023762155</c:v>
                </c:pt>
                <c:pt idx="131">
                  <c:v>1.04810281797971</c:v>
                </c:pt>
                <c:pt idx="132">
                  <c:v>1.075010778084392</c:v>
                </c:pt>
                <c:pt idx="133">
                  <c:v>1.100521243208822</c:v>
                </c:pt>
                <c:pt idx="134">
                  <c:v>1.127187120404854</c:v>
                </c:pt>
                <c:pt idx="135">
                  <c:v>1.154144117</c:v>
                </c:pt>
                <c:pt idx="136">
                  <c:v>1.181185244240975</c:v>
                </c:pt>
                <c:pt idx="137">
                  <c:v>1.208863822889047</c:v>
                </c:pt>
                <c:pt idx="138">
                  <c:v>1.236659331312195</c:v>
                </c:pt>
                <c:pt idx="139">
                  <c:v>1.264604740085918</c:v>
                </c:pt>
                <c:pt idx="140">
                  <c:v>1.293175096</c:v>
                </c:pt>
                <c:pt idx="141">
                  <c:v>1.319234639306204</c:v>
                </c:pt>
                <c:pt idx="142">
                  <c:v>1.345008036734577</c:v>
                </c:pt>
                <c:pt idx="143">
                  <c:v>1.372484409925679</c:v>
                </c:pt>
                <c:pt idx="144">
                  <c:v>1.397923970687415</c:v>
                </c:pt>
                <c:pt idx="145">
                  <c:v>1.42690201</c:v>
                </c:pt>
                <c:pt idx="146">
                  <c:v>1.453083519604675</c:v>
                </c:pt>
                <c:pt idx="147">
                  <c:v>1.479599512961367</c:v>
                </c:pt>
                <c:pt idx="148">
                  <c:v>1.506216936401972</c:v>
                </c:pt>
                <c:pt idx="149">
                  <c:v>1.533638034484491</c:v>
                </c:pt>
                <c:pt idx="150">
                  <c:v>1.560676749</c:v>
                </c:pt>
              </c:numCache>
            </c:numRef>
          </c:val>
        </c:ser>
        <c:ser>
          <c:idx val="4"/>
          <c:order val="4"/>
          <c:tx>
            <c:strRef>
              <c:f>'res per cap'!$A$31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pct5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cap'!$B$31:$EV$31</c:f>
              <c:numCache>
                <c:formatCode>#,##0</c:formatCode>
                <c:ptCount val="151"/>
                <c:pt idx="0">
                  <c:v>0.0515523062703377</c:v>
                </c:pt>
                <c:pt idx="1">
                  <c:v>0.052206570312988</c:v>
                </c:pt>
                <c:pt idx="2">
                  <c:v>0.0528084160321098</c:v>
                </c:pt>
                <c:pt idx="3">
                  <c:v>0.0534184118615884</c:v>
                </c:pt>
                <c:pt idx="4">
                  <c:v>0.0540130474221562</c:v>
                </c:pt>
                <c:pt idx="5">
                  <c:v>0.0545055135785303</c:v>
                </c:pt>
                <c:pt idx="6">
                  <c:v>0.0551143673802837</c:v>
                </c:pt>
                <c:pt idx="7">
                  <c:v>0.0559351091271169</c:v>
                </c:pt>
                <c:pt idx="8">
                  <c:v>0.0566569528486017</c:v>
                </c:pt>
                <c:pt idx="9">
                  <c:v>0.0574522671991351</c:v>
                </c:pt>
                <c:pt idx="10">
                  <c:v>0.0582327504595413</c:v>
                </c:pt>
                <c:pt idx="11">
                  <c:v>0.0590326770065256</c:v>
                </c:pt>
                <c:pt idx="12">
                  <c:v>0.0598383114831728</c:v>
                </c:pt>
                <c:pt idx="13">
                  <c:v>0.0605569189653343</c:v>
                </c:pt>
                <c:pt idx="14">
                  <c:v>0.0612931828866176</c:v>
                </c:pt>
                <c:pt idx="15">
                  <c:v>0.0619540441013911</c:v>
                </c:pt>
                <c:pt idx="16">
                  <c:v>0.0627346277646066</c:v>
                </c:pt>
                <c:pt idx="17">
                  <c:v>0.0635089135906324</c:v>
                </c:pt>
                <c:pt idx="18">
                  <c:v>0.0644458987618646</c:v>
                </c:pt>
                <c:pt idx="19">
                  <c:v>0.0652997952392981</c:v>
                </c:pt>
                <c:pt idx="20">
                  <c:v>0.0672555524396881</c:v>
                </c:pt>
                <c:pt idx="21">
                  <c:v>0.0674194546983185</c:v>
                </c:pt>
                <c:pt idx="22">
                  <c:v>0.0683186318764554</c:v>
                </c:pt>
                <c:pt idx="23">
                  <c:v>0.0692416701810193</c:v>
                </c:pt>
                <c:pt idx="24">
                  <c:v>0.0701894414296306</c:v>
                </c:pt>
                <c:pt idx="25">
                  <c:v>0.0712061228370636</c:v>
                </c:pt>
                <c:pt idx="26">
                  <c:v>0.072308786490061</c:v>
                </c:pt>
                <c:pt idx="27">
                  <c:v>0.0735516428939567</c:v>
                </c:pt>
                <c:pt idx="28">
                  <c:v>0.0751887331844456</c:v>
                </c:pt>
                <c:pt idx="29">
                  <c:v>0.0763959935013803</c:v>
                </c:pt>
                <c:pt idx="30">
                  <c:v>0.0776327049909204</c:v>
                </c:pt>
                <c:pt idx="31">
                  <c:v>0.0788186951053049</c:v>
                </c:pt>
                <c:pt idx="32">
                  <c:v>0.0800646669250942</c:v>
                </c:pt>
                <c:pt idx="33">
                  <c:v>0.0812969350335448</c:v>
                </c:pt>
                <c:pt idx="34">
                  <c:v>0.0826269055116006</c:v>
                </c:pt>
                <c:pt idx="35">
                  <c:v>0.0840420106939545</c:v>
                </c:pt>
                <c:pt idx="36">
                  <c:v>0.0853376678209496</c:v>
                </c:pt>
                <c:pt idx="37">
                  <c:v>0.0865453461712692</c:v>
                </c:pt>
                <c:pt idx="38">
                  <c:v>0.0877370463780764</c:v>
                </c:pt>
                <c:pt idx="39">
                  <c:v>0.0889627121550162</c:v>
                </c:pt>
                <c:pt idx="40">
                  <c:v>0.0900202798931287</c:v>
                </c:pt>
                <c:pt idx="41">
                  <c:v>0.0911119840364561</c:v>
                </c:pt>
                <c:pt idx="42">
                  <c:v>0.0923333453585253</c:v>
                </c:pt>
                <c:pt idx="43">
                  <c:v>0.0935581032860702</c:v>
                </c:pt>
                <c:pt idx="44">
                  <c:v>0.0948238216896544</c:v>
                </c:pt>
                <c:pt idx="45">
                  <c:v>0.0974128649690329</c:v>
                </c:pt>
                <c:pt idx="46">
                  <c:v>0.0984360985786578</c:v>
                </c:pt>
                <c:pt idx="47">
                  <c:v>0.0995359561188858</c:v>
                </c:pt>
                <c:pt idx="48">
                  <c:v>0.100580816836716</c:v>
                </c:pt>
                <c:pt idx="49">
                  <c:v>0.101709089585972</c:v>
                </c:pt>
                <c:pt idx="50">
                  <c:v>0.103235377431728</c:v>
                </c:pt>
                <c:pt idx="51">
                  <c:v>0.105506636754592</c:v>
                </c:pt>
                <c:pt idx="52">
                  <c:v>0.106914389042779</c:v>
                </c:pt>
                <c:pt idx="53">
                  <c:v>0.107982278500882</c:v>
                </c:pt>
                <c:pt idx="54">
                  <c:v>0.109063328532495</c:v>
                </c:pt>
                <c:pt idx="55">
                  <c:v>0.109649137353339</c:v>
                </c:pt>
                <c:pt idx="56">
                  <c:v>0.111730848468027</c:v>
                </c:pt>
                <c:pt idx="57">
                  <c:v>0.113444293804101</c:v>
                </c:pt>
                <c:pt idx="58">
                  <c:v>0.115160379738007</c:v>
                </c:pt>
                <c:pt idx="59">
                  <c:v>0.116913637618114</c:v>
                </c:pt>
                <c:pt idx="60">
                  <c:v>0.118032556183109</c:v>
                </c:pt>
                <c:pt idx="61">
                  <c:v>0.12173620403097</c:v>
                </c:pt>
                <c:pt idx="62">
                  <c:v>0.12431811781973</c:v>
                </c:pt>
                <c:pt idx="63">
                  <c:v>0.125715761779291</c:v>
                </c:pt>
                <c:pt idx="64">
                  <c:v>0.127907508667721</c:v>
                </c:pt>
                <c:pt idx="65">
                  <c:v>0.128305266905863</c:v>
                </c:pt>
                <c:pt idx="66">
                  <c:v>0.130035890220317</c:v>
                </c:pt>
                <c:pt idx="67">
                  <c:v>0.131972368247335</c:v>
                </c:pt>
                <c:pt idx="68">
                  <c:v>0.134499950588528</c:v>
                </c:pt>
                <c:pt idx="69">
                  <c:v>0.135374351950047</c:v>
                </c:pt>
                <c:pt idx="70">
                  <c:v>0.136279342535731</c:v>
                </c:pt>
                <c:pt idx="71">
                  <c:v>0.138223717908753</c:v>
                </c:pt>
                <c:pt idx="72">
                  <c:v>0.139898650047791</c:v>
                </c:pt>
                <c:pt idx="73">
                  <c:v>0.141844766613169</c:v>
                </c:pt>
                <c:pt idx="74">
                  <c:v>0.144086115109019</c:v>
                </c:pt>
                <c:pt idx="75">
                  <c:v>0.145549708656632</c:v>
                </c:pt>
                <c:pt idx="76">
                  <c:v>0.148138416344936</c:v>
                </c:pt>
                <c:pt idx="77">
                  <c:v>0.151368654432425</c:v>
                </c:pt>
                <c:pt idx="78">
                  <c:v>0.154185843014785</c:v>
                </c:pt>
                <c:pt idx="79">
                  <c:v>0.157032954010871</c:v>
                </c:pt>
                <c:pt idx="80">
                  <c:v>0.159785822158916</c:v>
                </c:pt>
                <c:pt idx="81">
                  <c:v>0.162321232350883</c:v>
                </c:pt>
                <c:pt idx="82">
                  <c:v>0.163900736417115</c:v>
                </c:pt>
                <c:pt idx="83">
                  <c:v>0.165503139368326</c:v>
                </c:pt>
                <c:pt idx="84">
                  <c:v>0.167318919973975</c:v>
                </c:pt>
                <c:pt idx="85">
                  <c:v>0.169682181963588</c:v>
                </c:pt>
                <c:pt idx="86">
                  <c:v>0.172446367408503</c:v>
                </c:pt>
                <c:pt idx="87">
                  <c:v>0.175477065908971</c:v>
                </c:pt>
                <c:pt idx="88">
                  <c:v>0.17864421930457</c:v>
                </c:pt>
                <c:pt idx="89">
                  <c:v>0.181701635088834</c:v>
                </c:pt>
                <c:pt idx="90">
                  <c:v>0.18435766139261</c:v>
                </c:pt>
                <c:pt idx="91">
                  <c:v>0.186716462750641</c:v>
                </c:pt>
                <c:pt idx="92">
                  <c:v>0.190189148545862</c:v>
                </c:pt>
                <c:pt idx="93">
                  <c:v>0.193422228165345</c:v>
                </c:pt>
                <c:pt idx="94">
                  <c:v>0.196045434263686</c:v>
                </c:pt>
                <c:pt idx="95">
                  <c:v>0.198882694027269</c:v>
                </c:pt>
                <c:pt idx="96">
                  <c:v>0.202123607426206</c:v>
                </c:pt>
                <c:pt idx="97">
                  <c:v>0.204492496578805</c:v>
                </c:pt>
                <c:pt idx="98">
                  <c:v>0.209694260799441</c:v>
                </c:pt>
                <c:pt idx="99">
                  <c:v>0.214860607900193</c:v>
                </c:pt>
                <c:pt idx="100">
                  <c:v>0.223200597207517</c:v>
                </c:pt>
                <c:pt idx="101">
                  <c:v>0.228052665772831</c:v>
                </c:pt>
                <c:pt idx="102">
                  <c:v>0.232983872443952</c:v>
                </c:pt>
                <c:pt idx="103">
                  <c:v>0.238078872630097</c:v>
                </c:pt>
                <c:pt idx="104">
                  <c:v>0.243318574089343</c:v>
                </c:pt>
                <c:pt idx="105">
                  <c:v>0.248867542664807</c:v>
                </c:pt>
                <c:pt idx="106">
                  <c:v>0.254577377123969</c:v>
                </c:pt>
                <c:pt idx="107">
                  <c:v>0.260489828383875</c:v>
                </c:pt>
                <c:pt idx="108">
                  <c:v>0.266629490128401</c:v>
                </c:pt>
                <c:pt idx="109">
                  <c:v>0.272960582230093</c:v>
                </c:pt>
                <c:pt idx="110">
                  <c:v>0.279691622952239</c:v>
                </c:pt>
                <c:pt idx="111">
                  <c:v>0.285998558306264</c:v>
                </c:pt>
                <c:pt idx="112">
                  <c:v>0.293483110492918</c:v>
                </c:pt>
                <c:pt idx="113">
                  <c:v>0.301055736130443</c:v>
                </c:pt>
                <c:pt idx="114">
                  <c:v>0.309048986148794</c:v>
                </c:pt>
                <c:pt idx="115">
                  <c:v>0.317208534687227</c:v>
                </c:pt>
                <c:pt idx="116">
                  <c:v>0.325734433769331</c:v>
                </c:pt>
                <c:pt idx="117">
                  <c:v>0.334535714175548</c:v>
                </c:pt>
                <c:pt idx="118">
                  <c:v>0.343590655946339</c:v>
                </c:pt>
                <c:pt idx="119">
                  <c:v>0.352872990540204</c:v>
                </c:pt>
                <c:pt idx="120">
                  <c:v>0.361980149407976</c:v>
                </c:pt>
                <c:pt idx="121">
                  <c:v>0.371562837357668</c:v>
                </c:pt>
                <c:pt idx="122">
                  <c:v>0.381244803890097</c:v>
                </c:pt>
                <c:pt idx="123">
                  <c:v>0.39117613669596</c:v>
                </c:pt>
                <c:pt idx="124">
                  <c:v>0.401586770736058</c:v>
                </c:pt>
                <c:pt idx="125">
                  <c:v>0.409905770985422</c:v>
                </c:pt>
                <c:pt idx="126">
                  <c:v>0.420962842903621</c:v>
                </c:pt>
                <c:pt idx="127">
                  <c:v>0.432676650491089</c:v>
                </c:pt>
                <c:pt idx="128">
                  <c:v>0.445062722243736</c:v>
                </c:pt>
                <c:pt idx="129">
                  <c:v>0.458211267865615</c:v>
                </c:pt>
                <c:pt idx="130">
                  <c:v>0.471682330549681</c:v>
                </c:pt>
                <c:pt idx="131">
                  <c:v>0.486531360304531</c:v>
                </c:pt>
                <c:pt idx="132">
                  <c:v>0.501011031239086</c:v>
                </c:pt>
                <c:pt idx="133">
                  <c:v>0.51627776268117</c:v>
                </c:pt>
                <c:pt idx="134">
                  <c:v>0.53163187815025</c:v>
                </c:pt>
                <c:pt idx="135">
                  <c:v>0.547672137536197</c:v>
                </c:pt>
                <c:pt idx="136">
                  <c:v>0.563184541368497</c:v>
                </c:pt>
                <c:pt idx="137">
                  <c:v>0.579055718654757</c:v>
                </c:pt>
                <c:pt idx="138">
                  <c:v>0.594905050045335</c:v>
                </c:pt>
                <c:pt idx="139">
                  <c:v>0.611182304541772</c:v>
                </c:pt>
                <c:pt idx="140">
                  <c:v>0.627982787031135</c:v>
                </c:pt>
                <c:pt idx="141">
                  <c:v>0.645061200137444</c:v>
                </c:pt>
                <c:pt idx="142">
                  <c:v>0.664157877178731</c:v>
                </c:pt>
                <c:pt idx="143">
                  <c:v>0.681667393115491</c:v>
                </c:pt>
                <c:pt idx="144">
                  <c:v>0.699914410999011</c:v>
                </c:pt>
                <c:pt idx="145">
                  <c:v>0.718027379000203</c:v>
                </c:pt>
                <c:pt idx="146">
                  <c:v>0.735362905350003</c:v>
                </c:pt>
                <c:pt idx="147">
                  <c:v>0.75387226797371</c:v>
                </c:pt>
                <c:pt idx="148">
                  <c:v>0.772418098417889</c:v>
                </c:pt>
                <c:pt idx="149">
                  <c:v>0.791431662594554</c:v>
                </c:pt>
                <c:pt idx="150">
                  <c:v>0.810322040078792</c:v>
                </c:pt>
              </c:numCache>
            </c:numRef>
          </c:val>
        </c:ser>
        <c:ser>
          <c:idx val="5"/>
          <c:order val="5"/>
          <c:tx>
            <c:strRef>
              <c:f>'res per cap'!$A$32</c:f>
              <c:strCache>
                <c:ptCount val="1"/>
                <c:pt idx="0">
                  <c:v>Eastern Europe/FSU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cap'!$B$32:$EV$32</c:f>
              <c:numCache>
                <c:formatCode>#,##0</c:formatCode>
                <c:ptCount val="151"/>
                <c:pt idx="0">
                  <c:v>0.199340718754137</c:v>
                </c:pt>
                <c:pt idx="1">
                  <c:v>0.201100102960745</c:v>
                </c:pt>
                <c:pt idx="2">
                  <c:v>0.203044097173259</c:v>
                </c:pt>
                <c:pt idx="3">
                  <c:v>0.205009950627105</c:v>
                </c:pt>
                <c:pt idx="4">
                  <c:v>0.206997928931296</c:v>
                </c:pt>
                <c:pt idx="5">
                  <c:v>0.20901283918074</c:v>
                </c:pt>
                <c:pt idx="6">
                  <c:v>0.210843836141967</c:v>
                </c:pt>
                <c:pt idx="7">
                  <c:v>0.212696536808349</c:v>
                </c:pt>
                <c:pt idx="8">
                  <c:v>0.214571175610504</c:v>
                </c:pt>
                <c:pt idx="9">
                  <c:v>0.216403219059145</c:v>
                </c:pt>
                <c:pt idx="10">
                  <c:v>0.218257922048416</c:v>
                </c:pt>
                <c:pt idx="11">
                  <c:v>0.220328259024018</c:v>
                </c:pt>
                <c:pt idx="12">
                  <c:v>0.222427142472636</c:v>
                </c:pt>
                <c:pt idx="13">
                  <c:v>0.224555422669779</c:v>
                </c:pt>
                <c:pt idx="14">
                  <c:v>0.226678613525771</c:v>
                </c:pt>
                <c:pt idx="15">
                  <c:v>0.229022284345482</c:v>
                </c:pt>
                <c:pt idx="16">
                  <c:v>0.231398792018532</c:v>
                </c:pt>
                <c:pt idx="17">
                  <c:v>0.23378749681704</c:v>
                </c:pt>
                <c:pt idx="18">
                  <c:v>0.235918706346615</c:v>
                </c:pt>
                <c:pt idx="19">
                  <c:v>0.23807162426746</c:v>
                </c:pt>
                <c:pt idx="20">
                  <c:v>0.240239576956397</c:v>
                </c:pt>
                <c:pt idx="21">
                  <c:v>0.242585265339989</c:v>
                </c:pt>
                <c:pt idx="22">
                  <c:v>0.245181128610961</c:v>
                </c:pt>
                <c:pt idx="23">
                  <c:v>0.247809086087888</c:v>
                </c:pt>
                <c:pt idx="24">
                  <c:v>0.250469583166046</c:v>
                </c:pt>
                <c:pt idx="25">
                  <c:v>0.253191561202139</c:v>
                </c:pt>
                <c:pt idx="26">
                  <c:v>0.256999860886227</c:v>
                </c:pt>
                <c:pt idx="27">
                  <c:v>0.259826428672791</c:v>
                </c:pt>
                <c:pt idx="28">
                  <c:v>0.262689993068947</c:v>
                </c:pt>
                <c:pt idx="29">
                  <c:v>0.265591128925193</c:v>
                </c:pt>
                <c:pt idx="30">
                  <c:v>0.268520414455806</c:v>
                </c:pt>
                <c:pt idx="31">
                  <c:v>0.271522701858815</c:v>
                </c:pt>
                <c:pt idx="32">
                  <c:v>0.274567893386675</c:v>
                </c:pt>
                <c:pt idx="33">
                  <c:v>0.277653904677686</c:v>
                </c:pt>
                <c:pt idx="34">
                  <c:v>0.280781406989031</c:v>
                </c:pt>
                <c:pt idx="35">
                  <c:v>0.283926389980468</c:v>
                </c:pt>
                <c:pt idx="36">
                  <c:v>0.28690313498794</c:v>
                </c:pt>
                <c:pt idx="37">
                  <c:v>0.289841911620523</c:v>
                </c:pt>
                <c:pt idx="38">
                  <c:v>0.292815679024752</c:v>
                </c:pt>
                <c:pt idx="39">
                  <c:v>0.295824899032555</c:v>
                </c:pt>
                <c:pt idx="40">
                  <c:v>0.29887004034904</c:v>
                </c:pt>
                <c:pt idx="41">
                  <c:v>0.30260869545876</c:v>
                </c:pt>
                <c:pt idx="42">
                  <c:v>0.306115149896616</c:v>
                </c:pt>
                <c:pt idx="43">
                  <c:v>0.309600406788944</c:v>
                </c:pt>
                <c:pt idx="44">
                  <c:v>0.31319602145383</c:v>
                </c:pt>
                <c:pt idx="45">
                  <c:v>0.316839890143596</c:v>
                </c:pt>
                <c:pt idx="46">
                  <c:v>0.320533804514969</c:v>
                </c:pt>
                <c:pt idx="47">
                  <c:v>0.324278608764436</c:v>
                </c:pt>
                <c:pt idx="48">
                  <c:v>0.328491910781184</c:v>
                </c:pt>
                <c:pt idx="49">
                  <c:v>0.332766813574527</c:v>
                </c:pt>
                <c:pt idx="50">
                  <c:v>0.337093683624714</c:v>
                </c:pt>
                <c:pt idx="51">
                  <c:v>0.342991802923011</c:v>
                </c:pt>
                <c:pt idx="52">
                  <c:v>0.348235125241626</c:v>
                </c:pt>
                <c:pt idx="53">
                  <c:v>0.353568967996211</c:v>
                </c:pt>
                <c:pt idx="54">
                  <c:v>0.358995081931434</c:v>
                </c:pt>
                <c:pt idx="55">
                  <c:v>0.364515259737594</c:v>
                </c:pt>
                <c:pt idx="56">
                  <c:v>0.370104611603316</c:v>
                </c:pt>
                <c:pt idx="57">
                  <c:v>0.375791102706701</c:v>
                </c:pt>
                <c:pt idx="58">
                  <c:v>0.382236279991841</c:v>
                </c:pt>
                <c:pt idx="59">
                  <c:v>0.388816358070663</c:v>
                </c:pt>
                <c:pt idx="60">
                  <c:v>0.395534733354259</c:v>
                </c:pt>
                <c:pt idx="61">
                  <c:v>0.398693659683523</c:v>
                </c:pt>
                <c:pt idx="62">
                  <c:v>0.404124216883249</c:v>
                </c:pt>
                <c:pt idx="63">
                  <c:v>0.410803160831861</c:v>
                </c:pt>
                <c:pt idx="64">
                  <c:v>0.412057820981214</c:v>
                </c:pt>
                <c:pt idx="65">
                  <c:v>0.410342338473748</c:v>
                </c:pt>
                <c:pt idx="66">
                  <c:v>0.405996100454518</c:v>
                </c:pt>
                <c:pt idx="67">
                  <c:v>0.401927604592799</c:v>
                </c:pt>
                <c:pt idx="68">
                  <c:v>0.398114678874772</c:v>
                </c:pt>
                <c:pt idx="69">
                  <c:v>0.394573331754387</c:v>
                </c:pt>
                <c:pt idx="70">
                  <c:v>0.391782190930991</c:v>
                </c:pt>
                <c:pt idx="71">
                  <c:v>0.39053301817479</c:v>
                </c:pt>
                <c:pt idx="72">
                  <c:v>0.391282012932488</c:v>
                </c:pt>
                <c:pt idx="73">
                  <c:v>0.396358950732035</c:v>
                </c:pt>
                <c:pt idx="74">
                  <c:v>0.403121414008291</c:v>
                </c:pt>
                <c:pt idx="75">
                  <c:v>0.410802863800169</c:v>
                </c:pt>
                <c:pt idx="76">
                  <c:v>0.419156609534278</c:v>
                </c:pt>
                <c:pt idx="77">
                  <c:v>0.426358455010464</c:v>
                </c:pt>
                <c:pt idx="78">
                  <c:v>0.433285126610397</c:v>
                </c:pt>
                <c:pt idx="79">
                  <c:v>0.439858416758943</c:v>
                </c:pt>
                <c:pt idx="80">
                  <c:v>0.445958122898476</c:v>
                </c:pt>
                <c:pt idx="81">
                  <c:v>0.451592093317077</c:v>
                </c:pt>
                <c:pt idx="82">
                  <c:v>0.456218214193257</c:v>
                </c:pt>
                <c:pt idx="83">
                  <c:v>0.460648290265327</c:v>
                </c:pt>
                <c:pt idx="84">
                  <c:v>0.465566821585464</c:v>
                </c:pt>
                <c:pt idx="85">
                  <c:v>0.470615932277469</c:v>
                </c:pt>
                <c:pt idx="86">
                  <c:v>0.476412900502482</c:v>
                </c:pt>
                <c:pt idx="87">
                  <c:v>0.483498313980605</c:v>
                </c:pt>
                <c:pt idx="88">
                  <c:v>0.491649033797254</c:v>
                </c:pt>
                <c:pt idx="89">
                  <c:v>0.49992670812274</c:v>
                </c:pt>
                <c:pt idx="90">
                  <c:v>0.504112554982788</c:v>
                </c:pt>
                <c:pt idx="91">
                  <c:v>0.49760354505589</c:v>
                </c:pt>
                <c:pt idx="92">
                  <c:v>0.491106260694971</c:v>
                </c:pt>
                <c:pt idx="93">
                  <c:v>0.484925442525708</c:v>
                </c:pt>
                <c:pt idx="94">
                  <c:v>0.479088584536844</c:v>
                </c:pt>
                <c:pt idx="95">
                  <c:v>0.472245372852679</c:v>
                </c:pt>
                <c:pt idx="96">
                  <c:v>0.465259665938629</c:v>
                </c:pt>
                <c:pt idx="97">
                  <c:v>0.463141662108428</c:v>
                </c:pt>
                <c:pt idx="98">
                  <c:v>0.464089635043697</c:v>
                </c:pt>
                <c:pt idx="99">
                  <c:v>0.466569207649865</c:v>
                </c:pt>
                <c:pt idx="100">
                  <c:v>0.475464528</c:v>
                </c:pt>
                <c:pt idx="101">
                  <c:v>0.483118298</c:v>
                </c:pt>
                <c:pt idx="102">
                  <c:v>0.490917206</c:v>
                </c:pt>
                <c:pt idx="103">
                  <c:v>0.498758296</c:v>
                </c:pt>
                <c:pt idx="104">
                  <c:v>0.506786124</c:v>
                </c:pt>
                <c:pt idx="105">
                  <c:v>0.515400158</c:v>
                </c:pt>
                <c:pt idx="106">
                  <c:v>0.523926902</c:v>
                </c:pt>
                <c:pt idx="107">
                  <c:v>0.532274076</c:v>
                </c:pt>
                <c:pt idx="108">
                  <c:v>0.54082053</c:v>
                </c:pt>
                <c:pt idx="109">
                  <c:v>0.549605364</c:v>
                </c:pt>
                <c:pt idx="110">
                  <c:v>0.558600348</c:v>
                </c:pt>
                <c:pt idx="111">
                  <c:v>0.567625306</c:v>
                </c:pt>
                <c:pt idx="112">
                  <c:v>0.575984661</c:v>
                </c:pt>
                <c:pt idx="113">
                  <c:v>0.583861299</c:v>
                </c:pt>
                <c:pt idx="114">
                  <c:v>0.591208308</c:v>
                </c:pt>
                <c:pt idx="115">
                  <c:v>0.597923479</c:v>
                </c:pt>
                <c:pt idx="116">
                  <c:v>0.604217794</c:v>
                </c:pt>
                <c:pt idx="117">
                  <c:v>0.610182886</c:v>
                </c:pt>
                <c:pt idx="118">
                  <c:v>0.616144174</c:v>
                </c:pt>
                <c:pt idx="119">
                  <c:v>0.621611979</c:v>
                </c:pt>
                <c:pt idx="120">
                  <c:v>0.627035621</c:v>
                </c:pt>
                <c:pt idx="121">
                  <c:v>0.632922453</c:v>
                </c:pt>
                <c:pt idx="122">
                  <c:v>0.638928778</c:v>
                </c:pt>
                <c:pt idx="123">
                  <c:v>0.644759466</c:v>
                </c:pt>
                <c:pt idx="124">
                  <c:v>0.650806188</c:v>
                </c:pt>
                <c:pt idx="125">
                  <c:v>0.656912865</c:v>
                </c:pt>
                <c:pt idx="126">
                  <c:v>0.662935612</c:v>
                </c:pt>
                <c:pt idx="127">
                  <c:v>0.668904356</c:v>
                </c:pt>
                <c:pt idx="128">
                  <c:v>0.674646966</c:v>
                </c:pt>
                <c:pt idx="129">
                  <c:v>0.680231799</c:v>
                </c:pt>
                <c:pt idx="130">
                  <c:v>0.685619154</c:v>
                </c:pt>
                <c:pt idx="131">
                  <c:v>0.690936683</c:v>
                </c:pt>
                <c:pt idx="132">
                  <c:v>0.696450435</c:v>
                </c:pt>
                <c:pt idx="133">
                  <c:v>0.702147361</c:v>
                </c:pt>
                <c:pt idx="134">
                  <c:v>0.707867624</c:v>
                </c:pt>
                <c:pt idx="135">
                  <c:v>0.713652958</c:v>
                </c:pt>
                <c:pt idx="136">
                  <c:v>0.719388154</c:v>
                </c:pt>
                <c:pt idx="137">
                  <c:v>0.724923238</c:v>
                </c:pt>
                <c:pt idx="138">
                  <c:v>0.729950583</c:v>
                </c:pt>
                <c:pt idx="139">
                  <c:v>0.733404525</c:v>
                </c:pt>
                <c:pt idx="140">
                  <c:v>0.737718851</c:v>
                </c:pt>
                <c:pt idx="141">
                  <c:v>0.741747615</c:v>
                </c:pt>
                <c:pt idx="142">
                  <c:v>0.74456889</c:v>
                </c:pt>
                <c:pt idx="143">
                  <c:v>0.74540277</c:v>
                </c:pt>
                <c:pt idx="144">
                  <c:v>0.745107877</c:v>
                </c:pt>
                <c:pt idx="145">
                  <c:v>0.744363426</c:v>
                </c:pt>
                <c:pt idx="146">
                  <c:v>0.743348207</c:v>
                </c:pt>
                <c:pt idx="147">
                  <c:v>0.742517254</c:v>
                </c:pt>
                <c:pt idx="148">
                  <c:v>0.741860808</c:v>
                </c:pt>
                <c:pt idx="149">
                  <c:v>0.741209004</c:v>
                </c:pt>
                <c:pt idx="150">
                  <c:v>0.740650449</c:v>
                </c:pt>
              </c:numCache>
            </c:numRef>
          </c:val>
        </c:ser>
        <c:ser>
          <c:idx val="6"/>
          <c:order val="6"/>
          <c:tx>
            <c:strRef>
              <c:f>'res per cap'!$A$33</c:f>
              <c:strCache>
                <c:ptCount val="1"/>
                <c:pt idx="0">
                  <c:v>Western Europe</c:v>
                </c:pt>
              </c:strCache>
            </c:strRef>
          </c:tx>
          <c:spPr>
            <a:pattFill prst="dkVert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cap'!$B$33:$EV$33</c:f>
              <c:numCache>
                <c:formatCode>#,##0</c:formatCode>
                <c:ptCount val="151"/>
                <c:pt idx="0">
                  <c:v>0.172660436948116</c:v>
                </c:pt>
                <c:pt idx="1">
                  <c:v>0.172969759552352</c:v>
                </c:pt>
                <c:pt idx="2">
                  <c:v>0.173736131277559</c:v>
                </c:pt>
                <c:pt idx="3">
                  <c:v>0.174468552716787</c:v>
                </c:pt>
                <c:pt idx="4">
                  <c:v>0.175255024475483</c:v>
                </c:pt>
                <c:pt idx="5">
                  <c:v>0.176082547171727</c:v>
                </c:pt>
                <c:pt idx="6">
                  <c:v>0.176970581288141</c:v>
                </c:pt>
                <c:pt idx="7">
                  <c:v>0.177899647670688</c:v>
                </c:pt>
                <c:pt idx="8">
                  <c:v>0.178953746672483</c:v>
                </c:pt>
                <c:pt idx="9">
                  <c:v>0.180070737194136</c:v>
                </c:pt>
                <c:pt idx="10">
                  <c:v>0.181247775937993</c:v>
                </c:pt>
                <c:pt idx="11">
                  <c:v>0.182474156428989</c:v>
                </c:pt>
                <c:pt idx="12">
                  <c:v>0.183724961533836</c:v>
                </c:pt>
                <c:pt idx="13">
                  <c:v>0.185010933182802</c:v>
                </c:pt>
                <c:pt idx="14">
                  <c:v>0.186270084216863</c:v>
                </c:pt>
                <c:pt idx="15">
                  <c:v>0.187526362257237</c:v>
                </c:pt>
                <c:pt idx="16">
                  <c:v>0.188516082950226</c:v>
                </c:pt>
                <c:pt idx="17">
                  <c:v>0.189563629047927</c:v>
                </c:pt>
                <c:pt idx="18">
                  <c:v>0.19038219671449</c:v>
                </c:pt>
                <c:pt idx="19">
                  <c:v>0.191829215927522</c:v>
                </c:pt>
                <c:pt idx="20">
                  <c:v>0.192459685916646</c:v>
                </c:pt>
                <c:pt idx="21">
                  <c:v>0.192740717765983</c:v>
                </c:pt>
                <c:pt idx="22">
                  <c:v>0.193600554505981</c:v>
                </c:pt>
                <c:pt idx="23">
                  <c:v>0.19488291036251</c:v>
                </c:pt>
                <c:pt idx="24">
                  <c:v>0.19629675336129</c:v>
                </c:pt>
                <c:pt idx="25">
                  <c:v>0.197735682692886</c:v>
                </c:pt>
                <c:pt idx="26">
                  <c:v>0.199464811235869</c:v>
                </c:pt>
                <c:pt idx="27">
                  <c:v>0.201214822898003</c:v>
                </c:pt>
                <c:pt idx="28">
                  <c:v>0.202777864966371</c:v>
                </c:pt>
                <c:pt idx="29">
                  <c:v>0.204512043789567</c:v>
                </c:pt>
                <c:pt idx="30">
                  <c:v>0.205884268688366</c:v>
                </c:pt>
                <c:pt idx="31">
                  <c:v>0.207128802496979</c:v>
                </c:pt>
                <c:pt idx="32">
                  <c:v>0.208411484512143</c:v>
                </c:pt>
                <c:pt idx="33">
                  <c:v>0.209636662900391</c:v>
                </c:pt>
                <c:pt idx="34">
                  <c:v>0.211096629442831</c:v>
                </c:pt>
                <c:pt idx="35">
                  <c:v>0.212509695527222</c:v>
                </c:pt>
                <c:pt idx="36">
                  <c:v>0.213971333178343</c:v>
                </c:pt>
                <c:pt idx="37">
                  <c:v>0.215357875190047</c:v>
                </c:pt>
                <c:pt idx="38">
                  <c:v>0.216760540827509</c:v>
                </c:pt>
                <c:pt idx="39">
                  <c:v>0.218269066710837</c:v>
                </c:pt>
                <c:pt idx="40">
                  <c:v>0.219711857402693</c:v>
                </c:pt>
                <c:pt idx="41">
                  <c:v>0.221103233165912</c:v>
                </c:pt>
                <c:pt idx="42">
                  <c:v>0.222573984085374</c:v>
                </c:pt>
                <c:pt idx="43">
                  <c:v>0.224030756968636</c:v>
                </c:pt>
                <c:pt idx="44">
                  <c:v>0.225762560658607</c:v>
                </c:pt>
                <c:pt idx="45">
                  <c:v>0.227442395418529</c:v>
                </c:pt>
                <c:pt idx="46">
                  <c:v>0.229338079995259</c:v>
                </c:pt>
                <c:pt idx="47">
                  <c:v>0.231433405854322</c:v>
                </c:pt>
                <c:pt idx="48">
                  <c:v>0.233531845952271</c:v>
                </c:pt>
                <c:pt idx="49">
                  <c:v>0.235563402185955</c:v>
                </c:pt>
                <c:pt idx="50">
                  <c:v>0.237463076485457</c:v>
                </c:pt>
                <c:pt idx="51">
                  <c:v>0.23945588974869</c:v>
                </c:pt>
                <c:pt idx="52">
                  <c:v>0.241663885990896</c:v>
                </c:pt>
                <c:pt idx="53">
                  <c:v>0.243796533765956</c:v>
                </c:pt>
                <c:pt idx="54">
                  <c:v>0.245943338861089</c:v>
                </c:pt>
                <c:pt idx="55">
                  <c:v>0.247973207367399</c:v>
                </c:pt>
                <c:pt idx="56">
                  <c:v>0.2502314</c:v>
                </c:pt>
                <c:pt idx="57">
                  <c:v>0.252371822808774</c:v>
                </c:pt>
                <c:pt idx="58">
                  <c:v>0.254633366975332</c:v>
                </c:pt>
                <c:pt idx="59">
                  <c:v>0.256887234354684</c:v>
                </c:pt>
                <c:pt idx="60">
                  <c:v>0.259099859279055</c:v>
                </c:pt>
                <c:pt idx="61">
                  <c:v>0.261425310834056</c:v>
                </c:pt>
                <c:pt idx="62">
                  <c:v>0.263041788960703</c:v>
                </c:pt>
                <c:pt idx="63">
                  <c:v>0.264604141330294</c:v>
                </c:pt>
                <c:pt idx="64">
                  <c:v>0.266869266714783</c:v>
                </c:pt>
                <c:pt idx="65">
                  <c:v>0.26719379679017</c:v>
                </c:pt>
                <c:pt idx="66">
                  <c:v>0.267180383326093</c:v>
                </c:pt>
                <c:pt idx="67">
                  <c:v>0.266598123355499</c:v>
                </c:pt>
                <c:pt idx="68">
                  <c:v>0.265075488279673</c:v>
                </c:pt>
                <c:pt idx="69">
                  <c:v>0.260273628791659</c:v>
                </c:pt>
                <c:pt idx="70">
                  <c:v>0.261703838329261</c:v>
                </c:pt>
                <c:pt idx="71">
                  <c:v>0.25950340867496</c:v>
                </c:pt>
                <c:pt idx="72">
                  <c:v>0.261304603546728</c:v>
                </c:pt>
                <c:pt idx="73">
                  <c:v>0.263518326108103</c:v>
                </c:pt>
                <c:pt idx="74">
                  <c:v>0.265612527140118</c:v>
                </c:pt>
                <c:pt idx="75">
                  <c:v>0.267441674628589</c:v>
                </c:pt>
                <c:pt idx="76">
                  <c:v>0.269364999396049</c:v>
                </c:pt>
                <c:pt idx="77">
                  <c:v>0.27101665531467</c:v>
                </c:pt>
                <c:pt idx="78">
                  <c:v>0.272699336281614</c:v>
                </c:pt>
                <c:pt idx="79">
                  <c:v>0.274292134557303</c:v>
                </c:pt>
                <c:pt idx="80">
                  <c:v>0.276204667648098</c:v>
                </c:pt>
                <c:pt idx="81">
                  <c:v>0.278068319766922</c:v>
                </c:pt>
                <c:pt idx="82">
                  <c:v>0.279653486767524</c:v>
                </c:pt>
                <c:pt idx="83">
                  <c:v>0.281198406822336</c:v>
                </c:pt>
                <c:pt idx="84">
                  <c:v>0.282808012701911</c:v>
                </c:pt>
                <c:pt idx="85">
                  <c:v>0.284450194081018</c:v>
                </c:pt>
                <c:pt idx="86">
                  <c:v>0.285053713939144</c:v>
                </c:pt>
                <c:pt idx="87">
                  <c:v>0.287689712683393</c:v>
                </c:pt>
                <c:pt idx="88">
                  <c:v>0.289634227711305</c:v>
                </c:pt>
                <c:pt idx="89">
                  <c:v>0.291800279984492</c:v>
                </c:pt>
                <c:pt idx="90">
                  <c:v>0.292847300704225</c:v>
                </c:pt>
                <c:pt idx="91">
                  <c:v>0.292837888866463</c:v>
                </c:pt>
                <c:pt idx="92">
                  <c:v>0.294131653653515</c:v>
                </c:pt>
                <c:pt idx="93">
                  <c:v>0.294351535745484</c:v>
                </c:pt>
                <c:pt idx="94">
                  <c:v>0.294662535969451</c:v>
                </c:pt>
                <c:pt idx="95">
                  <c:v>0.293571655200095</c:v>
                </c:pt>
                <c:pt idx="96">
                  <c:v>0.293215923442903</c:v>
                </c:pt>
                <c:pt idx="97">
                  <c:v>0.296595766705909</c:v>
                </c:pt>
                <c:pt idx="98">
                  <c:v>0.300138113829091</c:v>
                </c:pt>
                <c:pt idx="99">
                  <c:v>0.302701481249248</c:v>
                </c:pt>
                <c:pt idx="100">
                  <c:v>0.304249421320062</c:v>
                </c:pt>
                <c:pt idx="101">
                  <c:v>0.30632236</c:v>
                </c:pt>
                <c:pt idx="102">
                  <c:v>0.308046011</c:v>
                </c:pt>
                <c:pt idx="103">
                  <c:v>0.309979035</c:v>
                </c:pt>
                <c:pt idx="104">
                  <c:v>0.311882919</c:v>
                </c:pt>
                <c:pt idx="105">
                  <c:v>0.313871096</c:v>
                </c:pt>
                <c:pt idx="106">
                  <c:v>0.316019171</c:v>
                </c:pt>
                <c:pt idx="107">
                  <c:v>0.318233559</c:v>
                </c:pt>
                <c:pt idx="108">
                  <c:v>0.320551217</c:v>
                </c:pt>
                <c:pt idx="109">
                  <c:v>0.323045647</c:v>
                </c:pt>
                <c:pt idx="110">
                  <c:v>0.325555632</c:v>
                </c:pt>
                <c:pt idx="111">
                  <c:v>0.328310423</c:v>
                </c:pt>
                <c:pt idx="112">
                  <c:v>0.331536313</c:v>
                </c:pt>
                <c:pt idx="113">
                  <c:v>0.334433552</c:v>
                </c:pt>
                <c:pt idx="114">
                  <c:v>0.337285882</c:v>
                </c:pt>
                <c:pt idx="115">
                  <c:v>0.340046772</c:v>
                </c:pt>
                <c:pt idx="116">
                  <c:v>0.342597559</c:v>
                </c:pt>
                <c:pt idx="117">
                  <c:v>0.344776483</c:v>
                </c:pt>
                <c:pt idx="118">
                  <c:v>0.346768869</c:v>
                </c:pt>
                <c:pt idx="119">
                  <c:v>0.349061058</c:v>
                </c:pt>
                <c:pt idx="120">
                  <c:v>0.351343323</c:v>
                </c:pt>
                <c:pt idx="121">
                  <c:v>0.353802819</c:v>
                </c:pt>
                <c:pt idx="122">
                  <c:v>0.355941616</c:v>
                </c:pt>
                <c:pt idx="123">
                  <c:v>0.357913063</c:v>
                </c:pt>
                <c:pt idx="124">
                  <c:v>0.359542017</c:v>
                </c:pt>
                <c:pt idx="125">
                  <c:v>0.360849833</c:v>
                </c:pt>
                <c:pt idx="126">
                  <c:v>0.361857319</c:v>
                </c:pt>
                <c:pt idx="127">
                  <c:v>0.362954733</c:v>
                </c:pt>
                <c:pt idx="128">
                  <c:v>0.36404719</c:v>
                </c:pt>
                <c:pt idx="129">
                  <c:v>0.365180666744672</c:v>
                </c:pt>
                <c:pt idx="130">
                  <c:v>0.366515630223886</c:v>
                </c:pt>
                <c:pt idx="131">
                  <c:v>0.367694011456961</c:v>
                </c:pt>
                <c:pt idx="132">
                  <c:v>0.36841496004379</c:v>
                </c:pt>
                <c:pt idx="133">
                  <c:v>0.368960950138139</c:v>
                </c:pt>
                <c:pt idx="134">
                  <c:v>0.369545886400304</c:v>
                </c:pt>
                <c:pt idx="135">
                  <c:v>0.370195987</c:v>
                </c:pt>
                <c:pt idx="136">
                  <c:v>0.371029504</c:v>
                </c:pt>
                <c:pt idx="137">
                  <c:v>0.371901070607968</c:v>
                </c:pt>
                <c:pt idx="138">
                  <c:v>0.373097376924976</c:v>
                </c:pt>
                <c:pt idx="139">
                  <c:v>0.374943660937951</c:v>
                </c:pt>
                <c:pt idx="140">
                  <c:v>0.376832454633918</c:v>
                </c:pt>
                <c:pt idx="141">
                  <c:v>0.378644581</c:v>
                </c:pt>
                <c:pt idx="142">
                  <c:v>0.380525279215376</c:v>
                </c:pt>
                <c:pt idx="143">
                  <c:v>0.382265678255289</c:v>
                </c:pt>
                <c:pt idx="144">
                  <c:v>0.383639126124208</c:v>
                </c:pt>
                <c:pt idx="145">
                  <c:v>0.384844852826621</c:v>
                </c:pt>
                <c:pt idx="146">
                  <c:v>0.385973450367045</c:v>
                </c:pt>
                <c:pt idx="147">
                  <c:v>0.386965161750018</c:v>
                </c:pt>
                <c:pt idx="148">
                  <c:v>0.387870727980105</c:v>
                </c:pt>
                <c:pt idx="149">
                  <c:v>0.388829289061895</c:v>
                </c:pt>
                <c:pt idx="150">
                  <c:v>0.389912859</c:v>
                </c:pt>
              </c:numCache>
            </c:numRef>
          </c:val>
        </c:ser>
        <c:ser>
          <c:idx val="7"/>
          <c:order val="7"/>
          <c:tx>
            <c:strRef>
              <c:f>'res per cap'!$A$34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cap'!$B$34:$EV$34</c:f>
              <c:numCache>
                <c:formatCode>#,##0</c:formatCode>
                <c:ptCount val="151"/>
                <c:pt idx="0">
                  <c:v>0.0240608712451767</c:v>
                </c:pt>
                <c:pt idx="1">
                  <c:v>0.0242202793821836</c:v>
                </c:pt>
                <c:pt idx="2">
                  <c:v>0.0245442991097756</c:v>
                </c:pt>
                <c:pt idx="3">
                  <c:v>0.0248825499687931</c:v>
                </c:pt>
                <c:pt idx="4">
                  <c:v>0.0252252756060475</c:v>
                </c:pt>
                <c:pt idx="5">
                  <c:v>0.0255703719529248</c:v>
                </c:pt>
                <c:pt idx="6">
                  <c:v>0.0260861229754032</c:v>
                </c:pt>
                <c:pt idx="7">
                  <c:v>0.0264224753923565</c:v>
                </c:pt>
                <c:pt idx="8">
                  <c:v>0.0267189474262677</c:v>
                </c:pt>
                <c:pt idx="9">
                  <c:v>0.0270246167549601</c:v>
                </c:pt>
                <c:pt idx="10">
                  <c:v>0.027373181551286</c:v>
                </c:pt>
                <c:pt idx="11">
                  <c:v>0.0277278252409894</c:v>
                </c:pt>
                <c:pt idx="12">
                  <c:v>0.0280894781920421</c:v>
                </c:pt>
                <c:pt idx="13">
                  <c:v>0.0284574718918593</c:v>
                </c:pt>
                <c:pt idx="14">
                  <c:v>0.028827328459409</c:v>
                </c:pt>
                <c:pt idx="15">
                  <c:v>0.0292011622128852</c:v>
                </c:pt>
                <c:pt idx="16">
                  <c:v>0.0295891545169515</c:v>
                </c:pt>
                <c:pt idx="17">
                  <c:v>0.029971022308746</c:v>
                </c:pt>
                <c:pt idx="18">
                  <c:v>0.0303180206154045</c:v>
                </c:pt>
                <c:pt idx="19">
                  <c:v>0.0307014061372181</c:v>
                </c:pt>
                <c:pt idx="20">
                  <c:v>0.0311246717003742</c:v>
                </c:pt>
                <c:pt idx="21">
                  <c:v>0.0315875054916074</c:v>
                </c:pt>
                <c:pt idx="22">
                  <c:v>0.032011723558028</c:v>
                </c:pt>
                <c:pt idx="23">
                  <c:v>0.032450670739249</c:v>
                </c:pt>
                <c:pt idx="24">
                  <c:v>0.032895952296777</c:v>
                </c:pt>
                <c:pt idx="25">
                  <c:v>0.0333531307126244</c:v>
                </c:pt>
                <c:pt idx="26">
                  <c:v>0.0338802948508881</c:v>
                </c:pt>
                <c:pt idx="27">
                  <c:v>0.0344975570486515</c:v>
                </c:pt>
                <c:pt idx="28">
                  <c:v>0.0350628137579529</c:v>
                </c:pt>
                <c:pt idx="29">
                  <c:v>0.0356128039863718</c:v>
                </c:pt>
                <c:pt idx="30">
                  <c:v>0.0361761226317229</c:v>
                </c:pt>
                <c:pt idx="31">
                  <c:v>0.0367470866056614</c:v>
                </c:pt>
                <c:pt idx="32">
                  <c:v>0.0373435722200543</c:v>
                </c:pt>
                <c:pt idx="33">
                  <c:v>0.0379463239345441</c:v>
                </c:pt>
                <c:pt idx="34">
                  <c:v>0.0385543011393611</c:v>
                </c:pt>
                <c:pt idx="35">
                  <c:v>0.039168251699107</c:v>
                </c:pt>
                <c:pt idx="36">
                  <c:v>0.0397710875297348</c:v>
                </c:pt>
                <c:pt idx="37">
                  <c:v>0.0403710983347074</c:v>
                </c:pt>
                <c:pt idx="38">
                  <c:v>0.0410020422930626</c:v>
                </c:pt>
                <c:pt idx="39">
                  <c:v>0.0416556699780002</c:v>
                </c:pt>
                <c:pt idx="40">
                  <c:v>0.0424729999325981</c:v>
                </c:pt>
                <c:pt idx="41">
                  <c:v>0.0431334884717459</c:v>
                </c:pt>
                <c:pt idx="42">
                  <c:v>0.0439006061692902</c:v>
                </c:pt>
                <c:pt idx="43">
                  <c:v>0.0446774658902625</c:v>
                </c:pt>
                <c:pt idx="44">
                  <c:v>0.0454854154718802</c:v>
                </c:pt>
                <c:pt idx="45">
                  <c:v>0.0463568317060661</c:v>
                </c:pt>
                <c:pt idx="46">
                  <c:v>0.0471419224103208</c:v>
                </c:pt>
                <c:pt idx="47">
                  <c:v>0.0480254026311043</c:v>
                </c:pt>
                <c:pt idx="48">
                  <c:v>0.0489759544331282</c:v>
                </c:pt>
                <c:pt idx="49">
                  <c:v>0.0499610477970212</c:v>
                </c:pt>
                <c:pt idx="50">
                  <c:v>0.0511502300411992</c:v>
                </c:pt>
                <c:pt idx="51">
                  <c:v>0.0521872196879268</c:v>
                </c:pt>
                <c:pt idx="52">
                  <c:v>0.0532106329079043</c:v>
                </c:pt>
                <c:pt idx="53">
                  <c:v>0.0542435241668195</c:v>
                </c:pt>
                <c:pt idx="54">
                  <c:v>0.0553029881585691</c:v>
                </c:pt>
                <c:pt idx="55">
                  <c:v>0.0563617141604836</c:v>
                </c:pt>
                <c:pt idx="56">
                  <c:v>0.0574408316230443</c:v>
                </c:pt>
                <c:pt idx="57">
                  <c:v>0.0586602921968193</c:v>
                </c:pt>
                <c:pt idx="58">
                  <c:v>0.0597933201744052</c:v>
                </c:pt>
                <c:pt idx="59">
                  <c:v>0.0608709074274402</c:v>
                </c:pt>
                <c:pt idx="60">
                  <c:v>0.0620718130758447</c:v>
                </c:pt>
                <c:pt idx="61">
                  <c:v>0.0633119</c:v>
                </c:pt>
                <c:pt idx="62">
                  <c:v>0.0645942821949983</c:v>
                </c:pt>
                <c:pt idx="63">
                  <c:v>0.0659051925102288</c:v>
                </c:pt>
                <c:pt idx="64">
                  <c:v>0.0672452175047676</c:v>
                </c:pt>
                <c:pt idx="65">
                  <c:v>0.0685357500797729</c:v>
                </c:pt>
                <c:pt idx="66">
                  <c:v>0.0698049737523619</c:v>
                </c:pt>
                <c:pt idx="67">
                  <c:v>0.0710884786351259</c:v>
                </c:pt>
                <c:pt idx="68">
                  <c:v>0.0723906376563478</c:v>
                </c:pt>
                <c:pt idx="69">
                  <c:v>0.0737403490663047</c:v>
                </c:pt>
                <c:pt idx="70">
                  <c:v>0.0750797971292356</c:v>
                </c:pt>
                <c:pt idx="71">
                  <c:v>0.0764806377344029</c:v>
                </c:pt>
                <c:pt idx="72">
                  <c:v>0.0780070549467712</c:v>
                </c:pt>
                <c:pt idx="73">
                  <c:v>0.0796132541506219</c:v>
                </c:pt>
                <c:pt idx="74">
                  <c:v>0.0812618415699698</c:v>
                </c:pt>
                <c:pt idx="75">
                  <c:v>0.082904364337871</c:v>
                </c:pt>
                <c:pt idx="76">
                  <c:v>0.0845809674808021</c:v>
                </c:pt>
                <c:pt idx="77">
                  <c:v>0.086224483782753</c:v>
                </c:pt>
                <c:pt idx="78">
                  <c:v>0.087962772699144</c:v>
                </c:pt>
                <c:pt idx="79">
                  <c:v>0.0896699798054144</c:v>
                </c:pt>
                <c:pt idx="80">
                  <c:v>0.0913510008461573</c:v>
                </c:pt>
                <c:pt idx="81">
                  <c:v>0.093049525641064</c:v>
                </c:pt>
                <c:pt idx="82">
                  <c:v>0.0947401280454708</c:v>
                </c:pt>
                <c:pt idx="83">
                  <c:v>0.0964483025153506</c:v>
                </c:pt>
                <c:pt idx="84">
                  <c:v>0.0981371448705285</c:v>
                </c:pt>
                <c:pt idx="85">
                  <c:v>0.0998992942208518</c:v>
                </c:pt>
                <c:pt idx="86">
                  <c:v>0.101675129245905</c:v>
                </c:pt>
                <c:pt idx="87">
                  <c:v>0.10349992415836</c:v>
                </c:pt>
                <c:pt idx="88">
                  <c:v>0.10533197405965</c:v>
                </c:pt>
                <c:pt idx="89">
                  <c:v>0.107372354916911</c:v>
                </c:pt>
                <c:pt idx="90">
                  <c:v>0.109430447561182</c:v>
                </c:pt>
                <c:pt idx="91">
                  <c:v>0.111686820984777</c:v>
                </c:pt>
                <c:pt idx="92">
                  <c:v>0.114028372667896</c:v>
                </c:pt>
                <c:pt idx="93">
                  <c:v>0.116383739818628</c:v>
                </c:pt>
                <c:pt idx="94">
                  <c:v>0.118757274898224</c:v>
                </c:pt>
                <c:pt idx="95">
                  <c:v>0.121229396805387</c:v>
                </c:pt>
                <c:pt idx="96">
                  <c:v>0.123831910545417</c:v>
                </c:pt>
                <c:pt idx="97">
                  <c:v>0.126515331348755</c:v>
                </c:pt>
                <c:pt idx="98">
                  <c:v>0.129356660078135</c:v>
                </c:pt>
                <c:pt idx="99">
                  <c:v>0.132379243345511</c:v>
                </c:pt>
                <c:pt idx="100">
                  <c:v>0.137428847623118</c:v>
                </c:pt>
                <c:pt idx="101">
                  <c:v>0.141074852529724</c:v>
                </c:pt>
                <c:pt idx="102">
                  <c:v>0.144789548421647</c:v>
                </c:pt>
                <c:pt idx="103">
                  <c:v>0.148592229850013</c:v>
                </c:pt>
                <c:pt idx="104">
                  <c:v>0.152556753499073</c:v>
                </c:pt>
                <c:pt idx="105">
                  <c:v>0.156690965372117</c:v>
                </c:pt>
                <c:pt idx="106">
                  <c:v>0.160934521300753</c:v>
                </c:pt>
                <c:pt idx="107">
                  <c:v>0.165318632290564</c:v>
                </c:pt>
                <c:pt idx="108">
                  <c:v>0.169869987001025</c:v>
                </c:pt>
                <c:pt idx="109">
                  <c:v>0.174565233079797</c:v>
                </c:pt>
                <c:pt idx="110">
                  <c:v>0.179386799</c:v>
                </c:pt>
                <c:pt idx="111">
                  <c:v>0.184257024950441</c:v>
                </c:pt>
                <c:pt idx="112">
                  <c:v>0.189252749267913</c:v>
                </c:pt>
                <c:pt idx="113">
                  <c:v>0.194429588534302</c:v>
                </c:pt>
                <c:pt idx="114">
                  <c:v>0.199774178979201</c:v>
                </c:pt>
                <c:pt idx="115">
                  <c:v>0.20522019289112</c:v>
                </c:pt>
                <c:pt idx="116">
                  <c:v>0.210727928885431</c:v>
                </c:pt>
                <c:pt idx="117">
                  <c:v>0.216254765812428</c:v>
                </c:pt>
                <c:pt idx="118">
                  <c:v>0.221838778747919</c:v>
                </c:pt>
                <c:pt idx="119">
                  <c:v>0.227513014159148</c:v>
                </c:pt>
                <c:pt idx="120">
                  <c:v>0.233181853</c:v>
                </c:pt>
                <c:pt idx="121">
                  <c:v>0.238949815434419</c:v>
                </c:pt>
                <c:pt idx="122">
                  <c:v>0.244794655381908</c:v>
                </c:pt>
                <c:pt idx="123">
                  <c:v>0.250688103406862</c:v>
                </c:pt>
                <c:pt idx="124">
                  <c:v>0.256613803397099</c:v>
                </c:pt>
                <c:pt idx="125">
                  <c:v>0.262596962577414</c:v>
                </c:pt>
                <c:pt idx="126">
                  <c:v>0.268619655419686</c:v>
                </c:pt>
                <c:pt idx="127">
                  <c:v>0.274741549407279</c:v>
                </c:pt>
                <c:pt idx="128">
                  <c:v>0.28088894537151</c:v>
                </c:pt>
                <c:pt idx="129">
                  <c:v>0.287178548430728</c:v>
                </c:pt>
                <c:pt idx="130">
                  <c:v>0.293257662</c:v>
                </c:pt>
                <c:pt idx="131">
                  <c:v>0.299759013305204</c:v>
                </c:pt>
                <c:pt idx="132">
                  <c:v>0.306348908752599</c:v>
                </c:pt>
                <c:pt idx="133">
                  <c:v>0.312920909157153</c:v>
                </c:pt>
                <c:pt idx="134">
                  <c:v>0.319351580641306</c:v>
                </c:pt>
                <c:pt idx="135">
                  <c:v>0.325770095</c:v>
                </c:pt>
                <c:pt idx="136">
                  <c:v>0.332330783146192</c:v>
                </c:pt>
                <c:pt idx="137">
                  <c:v>0.338791778033016</c:v>
                </c:pt>
                <c:pt idx="138">
                  <c:v>0.345474137460988</c:v>
                </c:pt>
                <c:pt idx="139">
                  <c:v>0.352214783126215</c:v>
                </c:pt>
                <c:pt idx="140">
                  <c:v>0.358823548</c:v>
                </c:pt>
                <c:pt idx="141">
                  <c:v>0.36532897490312</c:v>
                </c:pt>
                <c:pt idx="142">
                  <c:v>0.371900905152678</c:v>
                </c:pt>
                <c:pt idx="143">
                  <c:v>0.378454245634803</c:v>
                </c:pt>
                <c:pt idx="144">
                  <c:v>0.385011070024079</c:v>
                </c:pt>
                <c:pt idx="145">
                  <c:v>0.391619275</c:v>
                </c:pt>
                <c:pt idx="146">
                  <c:v>0.398184102165278</c:v>
                </c:pt>
                <c:pt idx="147">
                  <c:v>0.404683132934057</c:v>
                </c:pt>
                <c:pt idx="148">
                  <c:v>0.411063749739294</c:v>
                </c:pt>
                <c:pt idx="149">
                  <c:v>0.417318717037866</c:v>
                </c:pt>
                <c:pt idx="150">
                  <c:v>0.423509066</c:v>
                </c:pt>
              </c:numCache>
            </c:numRef>
          </c:val>
        </c:ser>
        <c:ser>
          <c:idx val="8"/>
          <c:order val="8"/>
          <c:tx>
            <c:strRef>
              <c:f>'res per cap'!$A$35</c:f>
              <c:strCache>
                <c:ptCount val="1"/>
                <c:pt idx="0">
                  <c:v>North America</c:v>
                </c:pt>
              </c:strCache>
            </c:strRef>
          </c:tx>
          <c:spPr>
            <a:pattFill prst="dkHorz">
              <a:fgClr>
                <a:srgbClr val="FFFFFF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numRef>
              <c:f>'res per cap'!$B$26:$EV$26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cat>
          <c:val>
            <c:numRef>
              <c:f>'res per cap'!$B$35:$EV$35</c:f>
              <c:numCache>
                <c:formatCode>#,##0</c:formatCode>
                <c:ptCount val="151"/>
                <c:pt idx="0">
                  <c:v>0.033408</c:v>
                </c:pt>
                <c:pt idx="1">
                  <c:v>0.034233229309718</c:v>
                </c:pt>
                <c:pt idx="2">
                  <c:v>0.0351431710805884</c:v>
                </c:pt>
                <c:pt idx="3">
                  <c:v>0.0361152652475661</c:v>
                </c:pt>
                <c:pt idx="4">
                  <c:v>0.0370915244429522</c:v>
                </c:pt>
                <c:pt idx="5">
                  <c:v>0.0380153113632429</c:v>
                </c:pt>
                <c:pt idx="6">
                  <c:v>0.0390920374726908</c:v>
                </c:pt>
                <c:pt idx="7">
                  <c:v>0.0401746240620274</c:v>
                </c:pt>
                <c:pt idx="8">
                  <c:v>0.0411492827860977</c:v>
                </c:pt>
                <c:pt idx="9">
                  <c:v>0.0421287320408967</c:v>
                </c:pt>
                <c:pt idx="10">
                  <c:v>0.0431141565602291</c:v>
                </c:pt>
                <c:pt idx="11">
                  <c:v>0.0438330748466572</c:v>
                </c:pt>
                <c:pt idx="12">
                  <c:v>0.0447516</c:v>
                </c:pt>
                <c:pt idx="13">
                  <c:v>0.046148</c:v>
                </c:pt>
                <c:pt idx="14">
                  <c:v>0.0470084721983876</c:v>
                </c:pt>
                <c:pt idx="15">
                  <c:v>0.0478719683369998</c:v>
                </c:pt>
                <c:pt idx="16">
                  <c:v>0.0492994883763857</c:v>
                </c:pt>
                <c:pt idx="17">
                  <c:v>0.0495970322771594</c:v>
                </c:pt>
                <c:pt idx="18">
                  <c:v>0.0504676</c:v>
                </c:pt>
                <c:pt idx="19">
                  <c:v>0.0515941539527901</c:v>
                </c:pt>
                <c:pt idx="20">
                  <c:v>0.053241</c:v>
                </c:pt>
                <c:pt idx="21">
                  <c:v>0.05423</c:v>
                </c:pt>
                <c:pt idx="22">
                  <c:v>0.05545</c:v>
                </c:pt>
                <c:pt idx="23">
                  <c:v>0.056675</c:v>
                </c:pt>
                <c:pt idx="24">
                  <c:v>0.057898</c:v>
                </c:pt>
                <c:pt idx="25">
                  <c:v>0.059107</c:v>
                </c:pt>
                <c:pt idx="26">
                  <c:v>0.060325</c:v>
                </c:pt>
                <c:pt idx="27">
                  <c:v>0.061539</c:v>
                </c:pt>
                <c:pt idx="28">
                  <c:v>0.062757</c:v>
                </c:pt>
                <c:pt idx="29">
                  <c:v>0.063986</c:v>
                </c:pt>
                <c:pt idx="30">
                  <c:v>0.065241</c:v>
                </c:pt>
                <c:pt idx="31">
                  <c:v>0.066718</c:v>
                </c:pt>
                <c:pt idx="32">
                  <c:v>0.068182</c:v>
                </c:pt>
                <c:pt idx="33">
                  <c:v>0.069652</c:v>
                </c:pt>
                <c:pt idx="34">
                  <c:v>0.071124</c:v>
                </c:pt>
                <c:pt idx="35">
                  <c:v>0.072589</c:v>
                </c:pt>
                <c:pt idx="36">
                  <c:v>0.074053</c:v>
                </c:pt>
                <c:pt idx="37">
                  <c:v>0.075521</c:v>
                </c:pt>
                <c:pt idx="38">
                  <c:v>0.076995</c:v>
                </c:pt>
                <c:pt idx="39">
                  <c:v>0.07847</c:v>
                </c:pt>
                <c:pt idx="40">
                  <c:v>0.079949</c:v>
                </c:pt>
                <c:pt idx="41">
                  <c:v>0.081488</c:v>
                </c:pt>
                <c:pt idx="42">
                  <c:v>0.083027</c:v>
                </c:pt>
                <c:pt idx="43">
                  <c:v>0.084566</c:v>
                </c:pt>
                <c:pt idx="44">
                  <c:v>0.086109</c:v>
                </c:pt>
                <c:pt idx="45">
                  <c:v>0.087683</c:v>
                </c:pt>
                <c:pt idx="46">
                  <c:v>0.089201</c:v>
                </c:pt>
                <c:pt idx="47">
                  <c:v>0.090754</c:v>
                </c:pt>
                <c:pt idx="48">
                  <c:v>0.092315</c:v>
                </c:pt>
                <c:pt idx="49">
                  <c:v>0.09388</c:v>
                </c:pt>
                <c:pt idx="50">
                  <c:v>0.095455</c:v>
                </c:pt>
                <c:pt idx="51">
                  <c:v>0.097179</c:v>
                </c:pt>
                <c:pt idx="52">
                  <c:v>0.099023</c:v>
                </c:pt>
                <c:pt idx="53">
                  <c:v>0.100814</c:v>
                </c:pt>
                <c:pt idx="54">
                  <c:v>0.102687</c:v>
                </c:pt>
                <c:pt idx="55">
                  <c:v>0.104676</c:v>
                </c:pt>
                <c:pt idx="56">
                  <c:v>0.106571</c:v>
                </c:pt>
                <c:pt idx="57">
                  <c:v>0.108611</c:v>
                </c:pt>
                <c:pt idx="58">
                  <c:v>0.110704</c:v>
                </c:pt>
                <c:pt idx="59">
                  <c:v>0.112835</c:v>
                </c:pt>
                <c:pt idx="60">
                  <c:v>0.114955</c:v>
                </c:pt>
                <c:pt idx="61">
                  <c:v>0.116634</c:v>
                </c:pt>
                <c:pt idx="62">
                  <c:v>0.118285</c:v>
                </c:pt>
                <c:pt idx="63">
                  <c:v>0.120428</c:v>
                </c:pt>
                <c:pt idx="64">
                  <c:v>0.122558</c:v>
                </c:pt>
                <c:pt idx="65">
                  <c:v>0.124082</c:v>
                </c:pt>
                <c:pt idx="66">
                  <c:v>0.125518</c:v>
                </c:pt>
                <c:pt idx="67">
                  <c:v>0.127024</c:v>
                </c:pt>
                <c:pt idx="68">
                  <c:v>0.128252</c:v>
                </c:pt>
                <c:pt idx="69">
                  <c:v>0.128931</c:v>
                </c:pt>
                <c:pt idx="70">
                  <c:v>0.130579</c:v>
                </c:pt>
                <c:pt idx="71">
                  <c:v>0.132887</c:v>
                </c:pt>
                <c:pt idx="72">
                  <c:v>0.134772</c:v>
                </c:pt>
                <c:pt idx="73">
                  <c:v>0.13701</c:v>
                </c:pt>
                <c:pt idx="74">
                  <c:v>0.139561</c:v>
                </c:pt>
                <c:pt idx="75">
                  <c:v>0.141687</c:v>
                </c:pt>
                <c:pt idx="76">
                  <c:v>0.143673</c:v>
                </c:pt>
                <c:pt idx="77">
                  <c:v>0.145763</c:v>
                </c:pt>
                <c:pt idx="78">
                  <c:v>0.147691</c:v>
                </c:pt>
                <c:pt idx="79">
                  <c:v>0.149425</c:v>
                </c:pt>
                <c:pt idx="80">
                  <c:v>0.151331</c:v>
                </c:pt>
                <c:pt idx="81">
                  <c:v>0.15277</c:v>
                </c:pt>
                <c:pt idx="82">
                  <c:v>0.15402</c:v>
                </c:pt>
                <c:pt idx="83">
                  <c:v>0.155214</c:v>
                </c:pt>
                <c:pt idx="84">
                  <c:v>0.156453</c:v>
                </c:pt>
                <c:pt idx="85">
                  <c:v>0.157776</c:v>
                </c:pt>
                <c:pt idx="86">
                  <c:v>0.158964</c:v>
                </c:pt>
                <c:pt idx="87">
                  <c:v>0.160175</c:v>
                </c:pt>
                <c:pt idx="88">
                  <c:v>0.161633</c:v>
                </c:pt>
                <c:pt idx="89">
                  <c:v>0.163156</c:v>
                </c:pt>
                <c:pt idx="90">
                  <c:v>0.164718</c:v>
                </c:pt>
                <c:pt idx="91">
                  <c:v>0.166695</c:v>
                </c:pt>
                <c:pt idx="92">
                  <c:v>0.168887</c:v>
                </c:pt>
                <c:pt idx="93">
                  <c:v>0.171512</c:v>
                </c:pt>
                <c:pt idx="94">
                  <c:v>0.173939</c:v>
                </c:pt>
                <c:pt idx="95">
                  <c:v>0.176602</c:v>
                </c:pt>
                <c:pt idx="96">
                  <c:v>0.178987</c:v>
                </c:pt>
                <c:pt idx="97">
                  <c:v>0.182711</c:v>
                </c:pt>
                <c:pt idx="98">
                  <c:v>0.186235</c:v>
                </c:pt>
                <c:pt idx="99">
                  <c:v>0.189842</c:v>
                </c:pt>
                <c:pt idx="100">
                  <c:v>0.194767602</c:v>
                </c:pt>
                <c:pt idx="101">
                  <c:v>0.19850491</c:v>
                </c:pt>
                <c:pt idx="102">
                  <c:v>0.202482901</c:v>
                </c:pt>
                <c:pt idx="103">
                  <c:v>0.206398654</c:v>
                </c:pt>
                <c:pt idx="104">
                  <c:v>0.210621358</c:v>
                </c:pt>
                <c:pt idx="105">
                  <c:v>0.21491127</c:v>
                </c:pt>
                <c:pt idx="106">
                  <c:v>0.219293973</c:v>
                </c:pt>
                <c:pt idx="107">
                  <c:v>0.224009702</c:v>
                </c:pt>
                <c:pt idx="108">
                  <c:v>0.228485959</c:v>
                </c:pt>
                <c:pt idx="109">
                  <c:v>0.2330305</c:v>
                </c:pt>
                <c:pt idx="110">
                  <c:v>0.23751627</c:v>
                </c:pt>
                <c:pt idx="111">
                  <c:v>0.242162207</c:v>
                </c:pt>
                <c:pt idx="112">
                  <c:v>0.246645334</c:v>
                </c:pt>
                <c:pt idx="113">
                  <c:v>0.251019105</c:v>
                </c:pt>
                <c:pt idx="114">
                  <c:v>0.255374628</c:v>
                </c:pt>
                <c:pt idx="115">
                  <c:v>0.259516503</c:v>
                </c:pt>
                <c:pt idx="116">
                  <c:v>0.263546328</c:v>
                </c:pt>
                <c:pt idx="117">
                  <c:v>0.267527326</c:v>
                </c:pt>
                <c:pt idx="118">
                  <c:v>0.271367903</c:v>
                </c:pt>
                <c:pt idx="119">
                  <c:v>0.275236001</c:v>
                </c:pt>
                <c:pt idx="120">
                  <c:v>0.279577144</c:v>
                </c:pt>
                <c:pt idx="121">
                  <c:v>0.284121157</c:v>
                </c:pt>
                <c:pt idx="122">
                  <c:v>0.288220078</c:v>
                </c:pt>
                <c:pt idx="123">
                  <c:v>0.29211108</c:v>
                </c:pt>
                <c:pt idx="124">
                  <c:v>0.295968363</c:v>
                </c:pt>
                <c:pt idx="125">
                  <c:v>0.300010153</c:v>
                </c:pt>
                <c:pt idx="126">
                  <c:v>0.303956971</c:v>
                </c:pt>
                <c:pt idx="127">
                  <c:v>0.308016016</c:v>
                </c:pt>
                <c:pt idx="128">
                  <c:v>0.312175589</c:v>
                </c:pt>
                <c:pt idx="129">
                  <c:v>0.316455246</c:v>
                </c:pt>
                <c:pt idx="130">
                  <c:v>0.321005371</c:v>
                </c:pt>
                <c:pt idx="131">
                  <c:v>0.325187302</c:v>
                </c:pt>
                <c:pt idx="132">
                  <c:v>0.329300043</c:v>
                </c:pt>
                <c:pt idx="133">
                  <c:v>0.333198883</c:v>
                </c:pt>
                <c:pt idx="134">
                  <c:v>0.336995181</c:v>
                </c:pt>
                <c:pt idx="135">
                  <c:v>0.34088242</c:v>
                </c:pt>
                <c:pt idx="136">
                  <c:v>0.344889631</c:v>
                </c:pt>
                <c:pt idx="137">
                  <c:v>0.348975847</c:v>
                </c:pt>
                <c:pt idx="138">
                  <c:v>0.353146835</c:v>
                </c:pt>
                <c:pt idx="139">
                  <c:v>0.357560633</c:v>
                </c:pt>
                <c:pt idx="140">
                  <c:v>0.362368907</c:v>
                </c:pt>
                <c:pt idx="141">
                  <c:v>0.36766464</c:v>
                </c:pt>
                <c:pt idx="142">
                  <c:v>0.373084856</c:v>
                </c:pt>
                <c:pt idx="143">
                  <c:v>0.378455919</c:v>
                </c:pt>
                <c:pt idx="144">
                  <c:v>0.383586437</c:v>
                </c:pt>
                <c:pt idx="145">
                  <c:v>0.388663643</c:v>
                </c:pt>
                <c:pt idx="146">
                  <c:v>0.393730552</c:v>
                </c:pt>
                <c:pt idx="147">
                  <c:v>0.398885065</c:v>
                </c:pt>
                <c:pt idx="148">
                  <c:v>0.403988799</c:v>
                </c:pt>
                <c:pt idx="149">
                  <c:v>0.409058525</c:v>
                </c:pt>
                <c:pt idx="150">
                  <c:v>0.413966494</c:v>
                </c:pt>
              </c:numCache>
            </c:numRef>
          </c:val>
        </c:ser>
        <c:axId val="271337944"/>
        <c:axId val="272980184"/>
      </c:areaChart>
      <c:catAx>
        <c:axId val="271337944"/>
        <c:scaling>
          <c:orientation val="minMax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2980184"/>
        <c:crosses val="autoZero"/>
        <c:auto val="1"/>
        <c:lblAlgn val="ctr"/>
        <c:lblOffset val="100"/>
        <c:tickLblSkip val="25"/>
        <c:tickMarkSkip val="25"/>
      </c:catAx>
      <c:valAx>
        <c:axId val="272980184"/>
        <c:scaling>
          <c:orientation val="minMax"/>
          <c:max val="6.5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population (billions)</a:t>
                </a:r>
              </a:p>
            </c:rich>
          </c:tx>
          <c:layout>
            <c:manualLayout>
              <c:xMode val="edge"/>
              <c:yMode val="edge"/>
              <c:x val="0.00707964601769911"/>
              <c:y val="0.31690168570478"/>
            </c:manualLayout>
          </c:layout>
          <c:spPr>
            <a:noFill/>
            <a:ln w="25400">
              <a:noFill/>
            </a:ln>
          </c:spPr>
        </c:title>
        <c:numFmt formatCode="#,##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3379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0761061946902655"/>
          <c:y val="0.0704225352112676"/>
          <c:w val="0.173451188070518"/>
          <c:h val="0.3838033714095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plotArea>
      <c:layout>
        <c:manualLayout>
          <c:layoutTarget val="inner"/>
          <c:xMode val="edge"/>
          <c:yMode val="edge"/>
          <c:x val="0.0886076144961287"/>
          <c:y val="0.0449437380330165"/>
          <c:w val="0.882459507634915"/>
          <c:h val="0.861421645632817"/>
        </c:manualLayout>
      </c:layout>
      <c:scatterChart>
        <c:scatterStyle val="lineMarker"/>
        <c:ser>
          <c:idx val="0"/>
          <c:order val="0"/>
          <c:tx>
            <c:strRef>
              <c:f>'res per cap'!$A$52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cap'!$B$52:$EV$52</c:f>
              <c:numCache>
                <c:formatCode>0.0</c:formatCode>
                <c:ptCount val="151"/>
                <c:pt idx="0">
                  <c:v>5.150283308376212</c:v>
                </c:pt>
                <c:pt idx="1">
                  <c:v>5.121094885289772</c:v>
                </c:pt>
                <c:pt idx="2">
                  <c:v>5.094777260784301</c:v>
                </c:pt>
                <c:pt idx="3">
                  <c:v>5.07139951437444</c:v>
                </c:pt>
                <c:pt idx="4">
                  <c:v>5.051256044581247</c:v>
                </c:pt>
                <c:pt idx="5">
                  <c:v>5.04082378048731</c:v>
                </c:pt>
                <c:pt idx="6">
                  <c:v>5.006130198564726</c:v>
                </c:pt>
                <c:pt idx="7">
                  <c:v>4.974747380703698</c:v>
                </c:pt>
                <c:pt idx="8">
                  <c:v>4.958575589694757</c:v>
                </c:pt>
                <c:pt idx="9">
                  <c:v>4.944717678915031</c:v>
                </c:pt>
                <c:pt idx="10">
                  <c:v>4.932929840761977</c:v>
                </c:pt>
                <c:pt idx="11">
                  <c:v>4.877281454163047</c:v>
                </c:pt>
                <c:pt idx="12">
                  <c:v>4.820618605293557</c:v>
                </c:pt>
                <c:pt idx="13">
                  <c:v>4.723157091902108</c:v>
                </c:pt>
                <c:pt idx="14">
                  <c:v>4.678068159886474</c:v>
                </c:pt>
                <c:pt idx="15">
                  <c:v>4.634795041997357</c:v>
                </c:pt>
                <c:pt idx="16">
                  <c:v>4.590499887110264</c:v>
                </c:pt>
                <c:pt idx="17">
                  <c:v>4.550294067073832</c:v>
                </c:pt>
                <c:pt idx="18">
                  <c:v>4.510631160858882</c:v>
                </c:pt>
                <c:pt idx="19">
                  <c:v>4.453652322460014</c:v>
                </c:pt>
                <c:pt idx="20">
                  <c:v>4.36977483596438</c:v>
                </c:pt>
                <c:pt idx="21">
                  <c:v>4.28552782374817</c:v>
                </c:pt>
                <c:pt idx="22">
                  <c:v>4.190599411982147</c:v>
                </c:pt>
                <c:pt idx="23">
                  <c:v>4.099643829422141</c:v>
                </c:pt>
                <c:pt idx="24">
                  <c:v>4.012331679460951</c:v>
                </c:pt>
                <c:pt idx="25">
                  <c:v>3.928790566614126</c:v>
                </c:pt>
                <c:pt idx="26">
                  <c:v>3.847815208497722</c:v>
                </c:pt>
                <c:pt idx="27">
                  <c:v>3.770184021010263</c:v>
                </c:pt>
                <c:pt idx="28">
                  <c:v>3.69555158050548</c:v>
                </c:pt>
                <c:pt idx="29">
                  <c:v>3.623628251110665</c:v>
                </c:pt>
                <c:pt idx="30">
                  <c:v>3.547470523459916</c:v>
                </c:pt>
                <c:pt idx="31">
                  <c:v>3.4291780570356</c:v>
                </c:pt>
                <c:pt idx="32">
                  <c:v>3.316098384285343</c:v>
                </c:pt>
                <c:pt idx="33">
                  <c:v>3.208116926285511</c:v>
                </c:pt>
                <c:pt idx="34">
                  <c:v>3.104834238890217</c:v>
                </c:pt>
                <c:pt idx="35">
                  <c:v>3.005893305345241</c:v>
                </c:pt>
                <c:pt idx="36">
                  <c:v>2.908977448289296</c:v>
                </c:pt>
                <c:pt idx="37">
                  <c:v>2.816223864978213</c:v>
                </c:pt>
                <c:pt idx="38">
                  <c:v>2.727335129068025</c:v>
                </c:pt>
                <c:pt idx="39">
                  <c:v>2.642025365562234</c:v>
                </c:pt>
                <c:pt idx="40">
                  <c:v>2.560087361710811</c:v>
                </c:pt>
                <c:pt idx="41">
                  <c:v>2.470356066915435</c:v>
                </c:pt>
                <c:pt idx="42">
                  <c:v>2.384404148507153</c:v>
                </c:pt>
                <c:pt idx="43">
                  <c:v>2.302174628089869</c:v>
                </c:pt>
                <c:pt idx="44">
                  <c:v>2.223330815417241</c:v>
                </c:pt>
                <c:pt idx="45">
                  <c:v>2.147223298737685</c:v>
                </c:pt>
                <c:pt idx="46">
                  <c:v>2.058290300784572</c:v>
                </c:pt>
                <c:pt idx="47">
                  <c:v>1.973221591495743</c:v>
                </c:pt>
                <c:pt idx="48">
                  <c:v>1.892360615911607</c:v>
                </c:pt>
                <c:pt idx="49">
                  <c:v>1.815436280714789</c:v>
                </c:pt>
                <c:pt idx="50">
                  <c:v>1.742659587686385</c:v>
                </c:pt>
                <c:pt idx="51">
                  <c:v>1.685815179440513</c:v>
                </c:pt>
                <c:pt idx="52">
                  <c:v>1.630535213485688</c:v>
                </c:pt>
                <c:pt idx="53">
                  <c:v>1.580100695723614</c:v>
                </c:pt>
                <c:pt idx="54">
                  <c:v>1.531058061253701</c:v>
                </c:pt>
                <c:pt idx="55">
                  <c:v>1.482040245980823</c:v>
                </c:pt>
                <c:pt idx="56">
                  <c:v>1.44511174264549</c:v>
                </c:pt>
                <c:pt idx="57">
                  <c:v>1.413706450405502</c:v>
                </c:pt>
                <c:pt idx="58">
                  <c:v>1.379595316952607</c:v>
                </c:pt>
                <c:pt idx="59">
                  <c:v>1.345010270975663</c:v>
                </c:pt>
                <c:pt idx="60">
                  <c:v>1.311276368886828</c:v>
                </c:pt>
                <c:pt idx="61">
                  <c:v>1.283849144340642</c:v>
                </c:pt>
                <c:pt idx="62">
                  <c:v>1.256498486175642</c:v>
                </c:pt>
                <c:pt idx="63">
                  <c:v>1.226268471076843</c:v>
                </c:pt>
                <c:pt idx="64">
                  <c:v>1.196809735607537</c:v>
                </c:pt>
                <c:pt idx="65">
                  <c:v>1.170304395607876</c:v>
                </c:pt>
                <c:pt idx="66">
                  <c:v>1.142878853336091</c:v>
                </c:pt>
                <c:pt idx="67">
                  <c:v>1.116430010795263</c:v>
                </c:pt>
                <c:pt idx="68">
                  <c:v>1.093757080663077</c:v>
                </c:pt>
                <c:pt idx="69">
                  <c:v>1.07782194229826</c:v>
                </c:pt>
                <c:pt idx="70">
                  <c:v>1.055806071651677</c:v>
                </c:pt>
                <c:pt idx="71">
                  <c:v>1.028442253324209</c:v>
                </c:pt>
                <c:pt idx="72">
                  <c:v>1.004100027568694</c:v>
                </c:pt>
                <c:pt idx="73">
                  <c:v>0.977248483496802</c:v>
                </c:pt>
                <c:pt idx="74">
                  <c:v>0.949989759685661</c:v>
                </c:pt>
                <c:pt idx="75">
                  <c:v>0.926844023799251</c:v>
                </c:pt>
                <c:pt idx="76">
                  <c:v>0.905050267508466</c:v>
                </c:pt>
                <c:pt idx="77">
                  <c:v>0.883780724133863</c:v>
                </c:pt>
                <c:pt idx="78">
                  <c:v>0.864285449391287</c:v>
                </c:pt>
                <c:pt idx="79">
                  <c:v>0.846380753008762</c:v>
                </c:pt>
                <c:pt idx="80">
                  <c:v>0.82789572137457</c:v>
                </c:pt>
                <c:pt idx="81">
                  <c:v>0.813520468771543</c:v>
                </c:pt>
                <c:pt idx="82">
                  <c:v>0.799939659115088</c:v>
                </c:pt>
                <c:pt idx="83">
                  <c:v>0.786782148731965</c:v>
                </c:pt>
                <c:pt idx="84">
                  <c:v>0.773465577071263</c:v>
                </c:pt>
                <c:pt idx="85">
                  <c:v>0.759964269226759</c:v>
                </c:pt>
                <c:pt idx="86">
                  <c:v>0.748373358607969</c:v>
                </c:pt>
                <c:pt idx="87">
                  <c:v>0.737016353644205</c:v>
                </c:pt>
                <c:pt idx="88">
                  <c:v>0.724951767466535</c:v>
                </c:pt>
                <c:pt idx="89">
                  <c:v>0.712966145265237</c:v>
                </c:pt>
                <c:pt idx="90">
                  <c:v>0.7010728259353</c:v>
                </c:pt>
                <c:pt idx="91">
                  <c:v>0.680668162115453</c:v>
                </c:pt>
                <c:pt idx="92">
                  <c:v>0.660358855857343</c:v>
                </c:pt>
                <c:pt idx="93">
                  <c:v>0.639076943143855</c:v>
                </c:pt>
                <c:pt idx="94">
                  <c:v>0.619415275402944</c:v>
                </c:pt>
                <c:pt idx="95">
                  <c:v>0.600728301218376</c:v>
                </c:pt>
                <c:pt idx="96">
                  <c:v>0.583261089719946</c:v>
                </c:pt>
                <c:pt idx="97">
                  <c:v>0.561791033007911</c:v>
                </c:pt>
                <c:pt idx="98">
                  <c:v>0.541161571207503</c:v>
                </c:pt>
                <c:pt idx="99">
                  <c:v>0.520466882467478</c:v>
                </c:pt>
                <c:pt idx="100">
                  <c:v>0.500461552010663</c:v>
                </c:pt>
                <c:pt idx="101">
                  <c:v>0.478697320086</c:v>
                </c:pt>
                <c:pt idx="102">
                  <c:v>0.454551786445837</c:v>
                </c:pt>
                <c:pt idx="103">
                  <c:v>0.427969105730402</c:v>
                </c:pt>
                <c:pt idx="104">
                  <c:v>0.41021060037971</c:v>
                </c:pt>
                <c:pt idx="105">
                  <c:v>0.393664228523529</c:v>
                </c:pt>
                <c:pt idx="106">
                  <c:v>0.374089820587481</c:v>
                </c:pt>
                <c:pt idx="107">
                  <c:v>0.35492755613458</c:v>
                </c:pt>
                <c:pt idx="108">
                  <c:v>0.341036764071813</c:v>
                </c:pt>
                <c:pt idx="109">
                  <c:v>0.320752114705691</c:v>
                </c:pt>
                <c:pt idx="110">
                  <c:v>0.305649319273048</c:v>
                </c:pt>
                <c:pt idx="111">
                  <c:v>0.286062899965697</c:v>
                </c:pt>
                <c:pt idx="112">
                  <c:v>0.269950025465803</c:v>
                </c:pt>
                <c:pt idx="113">
                  <c:v>0.255294305119181</c:v>
                </c:pt>
                <c:pt idx="114">
                  <c:v>0.238026464911177</c:v>
                </c:pt>
                <c:pt idx="115">
                  <c:v>0.222966703160146</c:v>
                </c:pt>
                <c:pt idx="116">
                  <c:v>0.212243270830892</c:v>
                </c:pt>
                <c:pt idx="117">
                  <c:v>0.200453230273638</c:v>
                </c:pt>
                <c:pt idx="118">
                  <c:v>0.191793983437359</c:v>
                </c:pt>
                <c:pt idx="119">
                  <c:v>0.182898638012311</c:v>
                </c:pt>
                <c:pt idx="120">
                  <c:v>0.173462047474395</c:v>
                </c:pt>
                <c:pt idx="121">
                  <c:v>0.163279060407512</c:v>
                </c:pt>
                <c:pt idx="122">
                  <c:v>0.156848966236738</c:v>
                </c:pt>
                <c:pt idx="123">
                  <c:v>0.146516143839829</c:v>
                </c:pt>
                <c:pt idx="124">
                  <c:v>0.144456877368763</c:v>
                </c:pt>
                <c:pt idx="125">
                  <c:v>0.149163642609694</c:v>
                </c:pt>
                <c:pt idx="126">
                  <c:v>0.154508958850678</c:v>
                </c:pt>
                <c:pt idx="127">
                  <c:v>0.160384654694619</c:v>
                </c:pt>
                <c:pt idx="128">
                  <c:v>0.169673723143584</c:v>
                </c:pt>
                <c:pt idx="129">
                  <c:v>0.183256603116658</c:v>
                </c:pt>
                <c:pt idx="130">
                  <c:v>0.200716431209616</c:v>
                </c:pt>
                <c:pt idx="131">
                  <c:v>0.198325319515147</c:v>
                </c:pt>
                <c:pt idx="132">
                  <c:v>0.205593075815524</c:v>
                </c:pt>
                <c:pt idx="133">
                  <c:v>0.200136072451014</c:v>
                </c:pt>
                <c:pt idx="134">
                  <c:v>0.196614216382439</c:v>
                </c:pt>
                <c:pt idx="135">
                  <c:v>0.189852866452877</c:v>
                </c:pt>
                <c:pt idx="136">
                  <c:v>0.183514511644414</c:v>
                </c:pt>
                <c:pt idx="137">
                  <c:v>0.177309955156534</c:v>
                </c:pt>
                <c:pt idx="138">
                  <c:v>0.179959402233511</c:v>
                </c:pt>
                <c:pt idx="139">
                  <c:v>0.182577888377376</c:v>
                </c:pt>
                <c:pt idx="140">
                  <c:v>0.130542134512942</c:v>
                </c:pt>
                <c:pt idx="141">
                  <c:v>0.133388644861077</c:v>
                </c:pt>
                <c:pt idx="142">
                  <c:v>0.136215904359033</c:v>
                </c:pt>
                <c:pt idx="143">
                  <c:v>0.120869540017562</c:v>
                </c:pt>
                <c:pt idx="144">
                  <c:v>0.118035440374009</c:v>
                </c:pt>
                <c:pt idx="145">
                  <c:v>0.124959562804354</c:v>
                </c:pt>
                <c:pt idx="146">
                  <c:v>0.123628046807434</c:v>
                </c:pt>
                <c:pt idx="147">
                  <c:v>0.100802869430305</c:v>
                </c:pt>
                <c:pt idx="148">
                  <c:v>0.0939228692075352</c:v>
                </c:pt>
                <c:pt idx="149">
                  <c:v>0.0967697168405388</c:v>
                </c:pt>
                <c:pt idx="150">
                  <c:v>0.098572551059282</c:v>
                </c:pt>
              </c:numCache>
            </c:numRef>
          </c:yVal>
        </c:ser>
        <c:ser>
          <c:idx val="1"/>
          <c:order val="1"/>
          <c:tx>
            <c:strRef>
              <c:f>'res per cap'!$A$53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cap'!$B$53:$EV$53</c:f>
              <c:numCache>
                <c:formatCode>0.0</c:formatCode>
                <c:ptCount val="151"/>
                <c:pt idx="0">
                  <c:v>0.65694950001117</c:v>
                </c:pt>
                <c:pt idx="1">
                  <c:v>0.657012492940671</c:v>
                </c:pt>
                <c:pt idx="2">
                  <c:v>0.657119746508714</c:v>
                </c:pt>
                <c:pt idx="3">
                  <c:v>0.657259495903658</c:v>
                </c:pt>
                <c:pt idx="4">
                  <c:v>0.657398385966918</c:v>
                </c:pt>
                <c:pt idx="5">
                  <c:v>0.657537684461255</c:v>
                </c:pt>
                <c:pt idx="6">
                  <c:v>0.656503945277674</c:v>
                </c:pt>
                <c:pt idx="7">
                  <c:v>0.655618057482827</c:v>
                </c:pt>
                <c:pt idx="8">
                  <c:v>0.655678200594882</c:v>
                </c:pt>
                <c:pt idx="9">
                  <c:v>0.656010170458714</c:v>
                </c:pt>
                <c:pt idx="10">
                  <c:v>0.655832785241124</c:v>
                </c:pt>
                <c:pt idx="11">
                  <c:v>0.656011922454215</c:v>
                </c:pt>
                <c:pt idx="12">
                  <c:v>0.656144645993097</c:v>
                </c:pt>
                <c:pt idx="13">
                  <c:v>0.656279226729985</c:v>
                </c:pt>
                <c:pt idx="14">
                  <c:v>0.656408803297409</c:v>
                </c:pt>
                <c:pt idx="15">
                  <c:v>0.656636907399749</c:v>
                </c:pt>
                <c:pt idx="16">
                  <c:v>0.656745651999561</c:v>
                </c:pt>
                <c:pt idx="17">
                  <c:v>0.656302782138804</c:v>
                </c:pt>
                <c:pt idx="18">
                  <c:v>0.656299096546558</c:v>
                </c:pt>
                <c:pt idx="19">
                  <c:v>0.656474485841333</c:v>
                </c:pt>
                <c:pt idx="20">
                  <c:v>0.656418885317538</c:v>
                </c:pt>
                <c:pt idx="21">
                  <c:v>0.655093988658867</c:v>
                </c:pt>
                <c:pt idx="22">
                  <c:v>0.654491178990918</c:v>
                </c:pt>
                <c:pt idx="23">
                  <c:v>0.654089609611999</c:v>
                </c:pt>
                <c:pt idx="24">
                  <c:v>0.653655894772815</c:v>
                </c:pt>
                <c:pt idx="25">
                  <c:v>0.653196130545133</c:v>
                </c:pt>
                <c:pt idx="26">
                  <c:v>0.652535219953718</c:v>
                </c:pt>
                <c:pt idx="27">
                  <c:v>0.650468132191552</c:v>
                </c:pt>
                <c:pt idx="28">
                  <c:v>0.649617827482427</c:v>
                </c:pt>
                <c:pt idx="29">
                  <c:v>0.648851244368761</c:v>
                </c:pt>
                <c:pt idx="30">
                  <c:v>0.648051396628044</c:v>
                </c:pt>
                <c:pt idx="31">
                  <c:v>0.647245829029833</c:v>
                </c:pt>
                <c:pt idx="32">
                  <c:v>0.646789538261578</c:v>
                </c:pt>
                <c:pt idx="33">
                  <c:v>0.646374231059191</c:v>
                </c:pt>
                <c:pt idx="34">
                  <c:v>0.646004717436063</c:v>
                </c:pt>
                <c:pt idx="35">
                  <c:v>0.645740397456942</c:v>
                </c:pt>
                <c:pt idx="36">
                  <c:v>0.645506762506501</c:v>
                </c:pt>
                <c:pt idx="37">
                  <c:v>0.645168809466747</c:v>
                </c:pt>
                <c:pt idx="38">
                  <c:v>0.644874130093317</c:v>
                </c:pt>
                <c:pt idx="39">
                  <c:v>0.644606002231478</c:v>
                </c:pt>
                <c:pt idx="40">
                  <c:v>0.643669333942327</c:v>
                </c:pt>
                <c:pt idx="41">
                  <c:v>0.643610322088167</c:v>
                </c:pt>
                <c:pt idx="42">
                  <c:v>0.643309647746222</c:v>
                </c:pt>
                <c:pt idx="43">
                  <c:v>0.642897806823978</c:v>
                </c:pt>
                <c:pt idx="44">
                  <c:v>0.642446620235767</c:v>
                </c:pt>
                <c:pt idx="45">
                  <c:v>0.641668110654055</c:v>
                </c:pt>
                <c:pt idx="46">
                  <c:v>0.641720052807485</c:v>
                </c:pt>
                <c:pt idx="47">
                  <c:v>0.641190277228381</c:v>
                </c:pt>
                <c:pt idx="48">
                  <c:v>0.640657721444147</c:v>
                </c:pt>
                <c:pt idx="49">
                  <c:v>0.640674677501571</c:v>
                </c:pt>
                <c:pt idx="50">
                  <c:v>0.639502701507008</c:v>
                </c:pt>
                <c:pt idx="51">
                  <c:v>0.638595256723094</c:v>
                </c:pt>
                <c:pt idx="52">
                  <c:v>0.637562062969513</c:v>
                </c:pt>
                <c:pt idx="53">
                  <c:v>0.636357976250232</c:v>
                </c:pt>
                <c:pt idx="54">
                  <c:v>0.63508788408676</c:v>
                </c:pt>
                <c:pt idx="55">
                  <c:v>0.633914412515157</c:v>
                </c:pt>
                <c:pt idx="56">
                  <c:v>0.632633649276599</c:v>
                </c:pt>
                <c:pt idx="57">
                  <c:v>0.631166084229014</c:v>
                </c:pt>
                <c:pt idx="58">
                  <c:v>0.629753520039142</c:v>
                </c:pt>
                <c:pt idx="59">
                  <c:v>0.62866539399108</c:v>
                </c:pt>
                <c:pt idx="60">
                  <c:v>0.62726391946458</c:v>
                </c:pt>
                <c:pt idx="61">
                  <c:v>0.625816053300853</c:v>
                </c:pt>
                <c:pt idx="62">
                  <c:v>0.624444991760625</c:v>
                </c:pt>
                <c:pt idx="63">
                  <c:v>0.623045421645673</c:v>
                </c:pt>
                <c:pt idx="64">
                  <c:v>0.62181701475766</c:v>
                </c:pt>
                <c:pt idx="65">
                  <c:v>0.620776037587752</c:v>
                </c:pt>
                <c:pt idx="66">
                  <c:v>0.619996716842651</c:v>
                </c:pt>
                <c:pt idx="67">
                  <c:v>0.618966731333415</c:v>
                </c:pt>
                <c:pt idx="68">
                  <c:v>0.618031755131611</c:v>
                </c:pt>
                <c:pt idx="69">
                  <c:v>0.617027947190551</c:v>
                </c:pt>
                <c:pt idx="70">
                  <c:v>0.615758448844258</c:v>
                </c:pt>
                <c:pt idx="71">
                  <c:v>0.61454858836994</c:v>
                </c:pt>
                <c:pt idx="72">
                  <c:v>0.612990973865549</c:v>
                </c:pt>
                <c:pt idx="73">
                  <c:v>0.611084544556528</c:v>
                </c:pt>
                <c:pt idx="74">
                  <c:v>0.609187878814631</c:v>
                </c:pt>
                <c:pt idx="75">
                  <c:v>0.607452211497562</c:v>
                </c:pt>
                <c:pt idx="76">
                  <c:v>0.605761475680402</c:v>
                </c:pt>
                <c:pt idx="77">
                  <c:v>0.603891114040728</c:v>
                </c:pt>
                <c:pt idx="78">
                  <c:v>0.602093268181957</c:v>
                </c:pt>
                <c:pt idx="79">
                  <c:v>0.600245159806291</c:v>
                </c:pt>
                <c:pt idx="80">
                  <c:v>0.598527350080093</c:v>
                </c:pt>
                <c:pt idx="81">
                  <c:v>0.597032714864884</c:v>
                </c:pt>
                <c:pt idx="82">
                  <c:v>0.59567738524274</c:v>
                </c:pt>
                <c:pt idx="83">
                  <c:v>0.594417377592242</c:v>
                </c:pt>
                <c:pt idx="84">
                  <c:v>0.5930016530717</c:v>
                </c:pt>
                <c:pt idx="85">
                  <c:v>0.591687133212448</c:v>
                </c:pt>
                <c:pt idx="86">
                  <c:v>0.590286222973146</c:v>
                </c:pt>
                <c:pt idx="87">
                  <c:v>0.588840029826519</c:v>
                </c:pt>
                <c:pt idx="88">
                  <c:v>0.587241382544949</c:v>
                </c:pt>
                <c:pt idx="89">
                  <c:v>0.585640929682109</c:v>
                </c:pt>
                <c:pt idx="90">
                  <c:v>0.58424147829316</c:v>
                </c:pt>
                <c:pt idx="91">
                  <c:v>0.58272553185767</c:v>
                </c:pt>
                <c:pt idx="92">
                  <c:v>0.581411426783658</c:v>
                </c:pt>
                <c:pt idx="93">
                  <c:v>0.579723670897608</c:v>
                </c:pt>
                <c:pt idx="94">
                  <c:v>0.578229287814568</c:v>
                </c:pt>
                <c:pt idx="95">
                  <c:v>0.576680752539627</c:v>
                </c:pt>
                <c:pt idx="96">
                  <c:v>0.575449791766329</c:v>
                </c:pt>
                <c:pt idx="97">
                  <c:v>0.574105059373029</c:v>
                </c:pt>
                <c:pt idx="98">
                  <c:v>0.572199419718366</c:v>
                </c:pt>
                <c:pt idx="99">
                  <c:v>0.569749793513008</c:v>
                </c:pt>
                <c:pt idx="100">
                  <c:v>0.568279747966571</c:v>
                </c:pt>
                <c:pt idx="101">
                  <c:v>0.565454730898091</c:v>
                </c:pt>
                <c:pt idx="102">
                  <c:v>0.561869653367723</c:v>
                </c:pt>
                <c:pt idx="103">
                  <c:v>0.557589901884824</c:v>
                </c:pt>
                <c:pt idx="104">
                  <c:v>0.552620130118772</c:v>
                </c:pt>
                <c:pt idx="105">
                  <c:v>0.547179352997257</c:v>
                </c:pt>
                <c:pt idx="106">
                  <c:v>0.541590392826471</c:v>
                </c:pt>
                <c:pt idx="107">
                  <c:v>0.535866535054508</c:v>
                </c:pt>
                <c:pt idx="108">
                  <c:v>0.53008656673733</c:v>
                </c:pt>
                <c:pt idx="109">
                  <c:v>0.524479195206528</c:v>
                </c:pt>
                <c:pt idx="110">
                  <c:v>0.519081188227401</c:v>
                </c:pt>
                <c:pt idx="111">
                  <c:v>0.513991927462971</c:v>
                </c:pt>
                <c:pt idx="112">
                  <c:v>0.509136806460178</c:v>
                </c:pt>
                <c:pt idx="113">
                  <c:v>0.504454074372634</c:v>
                </c:pt>
                <c:pt idx="114">
                  <c:v>0.49991554958152</c:v>
                </c:pt>
                <c:pt idx="115">
                  <c:v>0.495673264438864</c:v>
                </c:pt>
                <c:pt idx="116">
                  <c:v>0.491666547390385</c:v>
                </c:pt>
                <c:pt idx="117">
                  <c:v>0.477415662321659</c:v>
                </c:pt>
                <c:pt idx="118">
                  <c:v>0.463349360554946</c:v>
                </c:pt>
                <c:pt idx="119">
                  <c:v>0.45983113358209</c:v>
                </c:pt>
                <c:pt idx="120">
                  <c:v>0.456542240687963</c:v>
                </c:pt>
                <c:pt idx="121">
                  <c:v>0.452205138600777</c:v>
                </c:pt>
                <c:pt idx="122">
                  <c:v>0.441909818984343</c:v>
                </c:pt>
                <c:pt idx="123">
                  <c:v>0.430355265493007</c:v>
                </c:pt>
                <c:pt idx="124">
                  <c:v>0.420183369212699</c:v>
                </c:pt>
                <c:pt idx="125">
                  <c:v>0.408201814324178</c:v>
                </c:pt>
                <c:pt idx="126">
                  <c:v>0.396987634270157</c:v>
                </c:pt>
                <c:pt idx="127">
                  <c:v>0.382864495183499</c:v>
                </c:pt>
                <c:pt idx="128">
                  <c:v>0.372452227937109</c:v>
                </c:pt>
                <c:pt idx="129">
                  <c:v>0.36544579849292</c:v>
                </c:pt>
                <c:pt idx="130">
                  <c:v>0.357758211367989</c:v>
                </c:pt>
                <c:pt idx="131">
                  <c:v>0.345010774114958</c:v>
                </c:pt>
                <c:pt idx="132">
                  <c:v>0.326698613714761</c:v>
                </c:pt>
                <c:pt idx="133">
                  <c:v>0.318301879028574</c:v>
                </c:pt>
                <c:pt idx="134">
                  <c:v>0.317931052214166</c:v>
                </c:pt>
                <c:pt idx="135">
                  <c:v>0.306806634005939</c:v>
                </c:pt>
                <c:pt idx="136">
                  <c:v>0.289709681072707</c:v>
                </c:pt>
                <c:pt idx="137">
                  <c:v>0.291924397153103</c:v>
                </c:pt>
                <c:pt idx="138">
                  <c:v>0.287868594191476</c:v>
                </c:pt>
                <c:pt idx="139">
                  <c:v>0.279374755324643</c:v>
                </c:pt>
                <c:pt idx="140">
                  <c:v>0.270829693808348</c:v>
                </c:pt>
                <c:pt idx="141">
                  <c:v>0.269013710560024</c:v>
                </c:pt>
                <c:pt idx="142">
                  <c:v>0.264176207200358</c:v>
                </c:pt>
                <c:pt idx="143">
                  <c:v>0.256540127806754</c:v>
                </c:pt>
                <c:pt idx="144">
                  <c:v>0.252615351913977</c:v>
                </c:pt>
                <c:pt idx="145">
                  <c:v>0.245302064940023</c:v>
                </c:pt>
                <c:pt idx="146">
                  <c:v>0.241644431997484</c:v>
                </c:pt>
                <c:pt idx="147">
                  <c:v>0.228548964150113</c:v>
                </c:pt>
                <c:pt idx="148">
                  <c:v>0.225870136589401</c:v>
                </c:pt>
                <c:pt idx="149">
                  <c:v>0.22632725325196</c:v>
                </c:pt>
                <c:pt idx="150">
                  <c:v>0.226135864383439</c:v>
                </c:pt>
              </c:numCache>
            </c:numRef>
          </c:yVal>
        </c:ser>
        <c:ser>
          <c:idx val="2"/>
          <c:order val="2"/>
          <c:tx>
            <c:strRef>
              <c:f>'res per cap'!$A$54</c:f>
              <c:strCache>
                <c:ptCount val="1"/>
                <c:pt idx="0">
                  <c:v>Western Europe</c:v>
                </c:pt>
              </c:strCache>
            </c:strRef>
          </c:tx>
          <c:spPr>
            <a:ln w="25400">
              <a:solidFill>
                <a:srgbClr val="00CCFF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cap'!$B$54:$EV$54</c:f>
              <c:numCache>
                <c:formatCode>0.0</c:formatCode>
                <c:ptCount val="151"/>
                <c:pt idx="0">
                  <c:v>0.918065922778394</c:v>
                </c:pt>
                <c:pt idx="1">
                  <c:v>0.916718992396473</c:v>
                </c:pt>
                <c:pt idx="2">
                  <c:v>0.91390714875216</c:v>
                </c:pt>
                <c:pt idx="3">
                  <c:v>0.910556013403411</c:v>
                </c:pt>
                <c:pt idx="4">
                  <c:v>0.906832130353986</c:v>
                </c:pt>
                <c:pt idx="5">
                  <c:v>0.902573467619652</c:v>
                </c:pt>
                <c:pt idx="6">
                  <c:v>0.897758275166719</c:v>
                </c:pt>
                <c:pt idx="7">
                  <c:v>0.892887967611148</c:v>
                </c:pt>
                <c:pt idx="8">
                  <c:v>0.88763527887449</c:v>
                </c:pt>
                <c:pt idx="9">
                  <c:v>0.882109300619993</c:v>
                </c:pt>
                <c:pt idx="10">
                  <c:v>0.876414648816663</c:v>
                </c:pt>
                <c:pt idx="11">
                  <c:v>0.870424584914224</c:v>
                </c:pt>
                <c:pt idx="12">
                  <c:v>0.864349410161904</c:v>
                </c:pt>
                <c:pt idx="13">
                  <c:v>0.858393522497835</c:v>
                </c:pt>
                <c:pt idx="14">
                  <c:v>0.852020441965707</c:v>
                </c:pt>
                <c:pt idx="15">
                  <c:v>0.845410816017844</c:v>
                </c:pt>
                <c:pt idx="16">
                  <c:v>0.838231565015038</c:v>
                </c:pt>
                <c:pt idx="17">
                  <c:v>0.831029473355768</c:v>
                </c:pt>
                <c:pt idx="18">
                  <c:v>0.823207692139637</c:v>
                </c:pt>
                <c:pt idx="19">
                  <c:v>0.816400927062186</c:v>
                </c:pt>
                <c:pt idx="20">
                  <c:v>0.807260187541681</c:v>
                </c:pt>
                <c:pt idx="21">
                  <c:v>0.797245931959623</c:v>
                </c:pt>
                <c:pt idx="22">
                  <c:v>0.789228181330616</c:v>
                </c:pt>
                <c:pt idx="23">
                  <c:v>0.781430575064653</c:v>
                </c:pt>
                <c:pt idx="24">
                  <c:v>0.773757406935186</c:v>
                </c:pt>
                <c:pt idx="25">
                  <c:v>0.765802473927599</c:v>
                </c:pt>
                <c:pt idx="26">
                  <c:v>0.757729275907189</c:v>
                </c:pt>
                <c:pt idx="27">
                  <c:v>0.74965085754856</c:v>
                </c:pt>
                <c:pt idx="28">
                  <c:v>0.741018885743384</c:v>
                </c:pt>
                <c:pt idx="29">
                  <c:v>0.733323574452653</c:v>
                </c:pt>
                <c:pt idx="30">
                  <c:v>0.725104088033974</c:v>
                </c:pt>
                <c:pt idx="31">
                  <c:v>0.716775477459103</c:v>
                </c:pt>
                <c:pt idx="32">
                  <c:v>0.70867356376889</c:v>
                </c:pt>
                <c:pt idx="33">
                  <c:v>0.700648125736278</c:v>
                </c:pt>
                <c:pt idx="34">
                  <c:v>0.692687519773637</c:v>
                </c:pt>
                <c:pt idx="35">
                  <c:v>0.684703188198886</c:v>
                </c:pt>
                <c:pt idx="36">
                  <c:v>0.676737130368141</c:v>
                </c:pt>
                <c:pt idx="37">
                  <c:v>0.66861080737755</c:v>
                </c:pt>
                <c:pt idx="38">
                  <c:v>0.660548908687622</c:v>
                </c:pt>
                <c:pt idx="39">
                  <c:v>0.652689780004907</c:v>
                </c:pt>
                <c:pt idx="40">
                  <c:v>0.644738114705111</c:v>
                </c:pt>
                <c:pt idx="41">
                  <c:v>0.636802446103082</c:v>
                </c:pt>
                <c:pt idx="42">
                  <c:v>0.629211383248234</c:v>
                </c:pt>
                <c:pt idx="43">
                  <c:v>0.62131271641165</c:v>
                </c:pt>
                <c:pt idx="44">
                  <c:v>0.614254103463187</c:v>
                </c:pt>
                <c:pt idx="45">
                  <c:v>0.60663256855868</c:v>
                </c:pt>
                <c:pt idx="46">
                  <c:v>0.599577139876028</c:v>
                </c:pt>
                <c:pt idx="47">
                  <c:v>0.592786362544415</c:v>
                </c:pt>
                <c:pt idx="48">
                  <c:v>0.586092554799908</c:v>
                </c:pt>
                <c:pt idx="49">
                  <c:v>0.579373966982227</c:v>
                </c:pt>
                <c:pt idx="50">
                  <c:v>0.572720210280439</c:v>
                </c:pt>
                <c:pt idx="51">
                  <c:v>0.564786806330976</c:v>
                </c:pt>
                <c:pt idx="52">
                  <c:v>0.557042908217925</c:v>
                </c:pt>
                <c:pt idx="53">
                  <c:v>0.549480685262588</c:v>
                </c:pt>
                <c:pt idx="54">
                  <c:v>0.542154536015065</c:v>
                </c:pt>
                <c:pt idx="55">
                  <c:v>0.534949255758346</c:v>
                </c:pt>
                <c:pt idx="56">
                  <c:v>0.527916282802679</c:v>
                </c:pt>
                <c:pt idx="57">
                  <c:v>0.520982644367189</c:v>
                </c:pt>
                <c:pt idx="58">
                  <c:v>0.514505472130786</c:v>
                </c:pt>
                <c:pt idx="59">
                  <c:v>0.508117741571272</c:v>
                </c:pt>
                <c:pt idx="60">
                  <c:v>0.501782422071362</c:v>
                </c:pt>
                <c:pt idx="61">
                  <c:v>0.495638699634469</c:v>
                </c:pt>
                <c:pt idx="62">
                  <c:v>0.490197621390591</c:v>
                </c:pt>
                <c:pt idx="63">
                  <c:v>0.484868081741146</c:v>
                </c:pt>
                <c:pt idx="64">
                  <c:v>0.478873397844795</c:v>
                </c:pt>
                <c:pt idx="65">
                  <c:v>0.471972084958865</c:v>
                </c:pt>
                <c:pt idx="66">
                  <c:v>0.466375183444619</c:v>
                </c:pt>
                <c:pt idx="67">
                  <c:v>0.461198904363023</c:v>
                </c:pt>
                <c:pt idx="68">
                  <c:v>0.455854966192147</c:v>
                </c:pt>
                <c:pt idx="69">
                  <c:v>0.455856606153698</c:v>
                </c:pt>
                <c:pt idx="70">
                  <c:v>0.451120996052612</c:v>
                </c:pt>
                <c:pt idx="71">
                  <c:v>0.448454929541543</c:v>
                </c:pt>
                <c:pt idx="72">
                  <c:v>0.443843713673654</c:v>
                </c:pt>
                <c:pt idx="73">
                  <c:v>0.439904256928552</c:v>
                </c:pt>
                <c:pt idx="74">
                  <c:v>0.435769002786237</c:v>
                </c:pt>
                <c:pt idx="75">
                  <c:v>0.431553623745873</c:v>
                </c:pt>
                <c:pt idx="76">
                  <c:v>0.427354066468389</c:v>
                </c:pt>
                <c:pt idx="77">
                  <c:v>0.422916079458384</c:v>
                </c:pt>
                <c:pt idx="78">
                  <c:v>0.418598184827295</c:v>
                </c:pt>
                <c:pt idx="79">
                  <c:v>0.414613596510655</c:v>
                </c:pt>
                <c:pt idx="80">
                  <c:v>0.410908962362967</c:v>
                </c:pt>
                <c:pt idx="81">
                  <c:v>0.407123073429872</c:v>
                </c:pt>
                <c:pt idx="82">
                  <c:v>0.402995862919392</c:v>
                </c:pt>
                <c:pt idx="83">
                  <c:v>0.39898664442404</c:v>
                </c:pt>
                <c:pt idx="84">
                  <c:v>0.395043317866018</c:v>
                </c:pt>
                <c:pt idx="85">
                  <c:v>0.390937644738733</c:v>
                </c:pt>
                <c:pt idx="86">
                  <c:v>0.387589952019079</c:v>
                </c:pt>
                <c:pt idx="87">
                  <c:v>0.382878063825097</c:v>
                </c:pt>
                <c:pt idx="88">
                  <c:v>0.378912793242862</c:v>
                </c:pt>
                <c:pt idx="89">
                  <c:v>0.374670845504868</c:v>
                </c:pt>
                <c:pt idx="90">
                  <c:v>0.369382529242191</c:v>
                </c:pt>
                <c:pt idx="91">
                  <c:v>0.363615383756081</c:v>
                </c:pt>
                <c:pt idx="92">
                  <c:v>0.359635734563847</c:v>
                </c:pt>
                <c:pt idx="93">
                  <c:v>0.356004860148308</c:v>
                </c:pt>
                <c:pt idx="94">
                  <c:v>0.353095441480547</c:v>
                </c:pt>
                <c:pt idx="95">
                  <c:v>0.353230469733979</c:v>
                </c:pt>
                <c:pt idx="96">
                  <c:v>0.352339536953243</c:v>
                </c:pt>
                <c:pt idx="97">
                  <c:v>0.347517334554682</c:v>
                </c:pt>
                <c:pt idx="98">
                  <c:v>0.341942647479521</c:v>
                </c:pt>
                <c:pt idx="99">
                  <c:v>0.335960646792004</c:v>
                </c:pt>
                <c:pt idx="100">
                  <c:v>0.329589200232543</c:v>
                </c:pt>
                <c:pt idx="101">
                  <c:v>0.32303621236094</c:v>
                </c:pt>
                <c:pt idx="102">
                  <c:v>0.316406352695309</c:v>
                </c:pt>
                <c:pt idx="103">
                  <c:v>0.309336413749823</c:v>
                </c:pt>
                <c:pt idx="104">
                  <c:v>0.30213570331235</c:v>
                </c:pt>
                <c:pt idx="105">
                  <c:v>0.295091250034779</c:v>
                </c:pt>
                <c:pt idx="106">
                  <c:v>0.288098052352946</c:v>
                </c:pt>
                <c:pt idx="107">
                  <c:v>0.281095457605423</c:v>
                </c:pt>
                <c:pt idx="108">
                  <c:v>0.273777911586226</c:v>
                </c:pt>
                <c:pt idx="109">
                  <c:v>0.265998251896321</c:v>
                </c:pt>
                <c:pt idx="110">
                  <c:v>0.257796263308418</c:v>
                </c:pt>
                <c:pt idx="111">
                  <c:v>0.249387110013717</c:v>
                </c:pt>
                <c:pt idx="112">
                  <c:v>0.240942739098219</c:v>
                </c:pt>
                <c:pt idx="113">
                  <c:v>0.231887643006334</c:v>
                </c:pt>
                <c:pt idx="114">
                  <c:v>0.222307210419175</c:v>
                </c:pt>
                <c:pt idx="115">
                  <c:v>0.212361681149436</c:v>
                </c:pt>
                <c:pt idx="116">
                  <c:v>0.202949388359415</c:v>
                </c:pt>
                <c:pt idx="117">
                  <c:v>0.194300181976661</c:v>
                </c:pt>
                <c:pt idx="118">
                  <c:v>0.186311659650065</c:v>
                </c:pt>
                <c:pt idx="119">
                  <c:v>0.178927598933659</c:v>
                </c:pt>
                <c:pt idx="120">
                  <c:v>0.172210992872238</c:v>
                </c:pt>
                <c:pt idx="121">
                  <c:v>0.166297825286209</c:v>
                </c:pt>
                <c:pt idx="122">
                  <c:v>0.161151643144686</c:v>
                </c:pt>
                <c:pt idx="123">
                  <c:v>0.156606456175231</c:v>
                </c:pt>
                <c:pt idx="124">
                  <c:v>0.152624802744869</c:v>
                </c:pt>
                <c:pt idx="125">
                  <c:v>0.14913172690213</c:v>
                </c:pt>
                <c:pt idx="126">
                  <c:v>0.14610635651142</c:v>
                </c:pt>
                <c:pt idx="127">
                  <c:v>0.143506501771396</c:v>
                </c:pt>
                <c:pt idx="128">
                  <c:v>0.141265647183172</c:v>
                </c:pt>
                <c:pt idx="129">
                  <c:v>0.139306946423402</c:v>
                </c:pt>
                <c:pt idx="130">
                  <c:v>0.137624277950802</c:v>
                </c:pt>
                <c:pt idx="131">
                  <c:v>0.13627541770223</c:v>
                </c:pt>
                <c:pt idx="132">
                  <c:v>0.135246324678236</c:v>
                </c:pt>
                <c:pt idx="133">
                  <c:v>0.134333219732418</c:v>
                </c:pt>
                <c:pt idx="134">
                  <c:v>0.133668066819211</c:v>
                </c:pt>
                <c:pt idx="135">
                  <c:v>0.133064190553183</c:v>
                </c:pt>
                <c:pt idx="136">
                  <c:v>0.132533584556321</c:v>
                </c:pt>
                <c:pt idx="137">
                  <c:v>0.132137845099815</c:v>
                </c:pt>
                <c:pt idx="138">
                  <c:v>0.131781408575852</c:v>
                </c:pt>
                <c:pt idx="139">
                  <c:v>0.13156682402246</c:v>
                </c:pt>
                <c:pt idx="140">
                  <c:v>0.131398064981323</c:v>
                </c:pt>
                <c:pt idx="141">
                  <c:v>0.131883181706438</c:v>
                </c:pt>
                <c:pt idx="142">
                  <c:v>0.13183330037713</c:v>
                </c:pt>
                <c:pt idx="143">
                  <c:v>0.13176827316228</c:v>
                </c:pt>
                <c:pt idx="144">
                  <c:v>0.131728323507768</c:v>
                </c:pt>
                <c:pt idx="145">
                  <c:v>0.131723797244368</c:v>
                </c:pt>
                <c:pt idx="146">
                  <c:v>0.131704851388261</c:v>
                </c:pt>
                <c:pt idx="147">
                  <c:v>0.131687987618129</c:v>
                </c:pt>
                <c:pt idx="148">
                  <c:v>0.131711664728091</c:v>
                </c:pt>
                <c:pt idx="149">
                  <c:v>0.131730557687173</c:v>
                </c:pt>
                <c:pt idx="150">
                  <c:v>0.131742068928071</c:v>
                </c:pt>
              </c:numCache>
            </c:numRef>
          </c:yVal>
        </c:ser>
        <c:ser>
          <c:idx val="3"/>
          <c:order val="3"/>
          <c:tx>
            <c:strRef>
              <c:f>'res per cap'!$A$55</c:f>
              <c:strCache>
                <c:ptCount val="1"/>
                <c:pt idx="0">
                  <c:v>Eastern Europe/FSU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cap'!$B$55:$EV$55</c:f>
              <c:numCache>
                <c:formatCode>0.0</c:formatCode>
                <c:ptCount val="151"/>
                <c:pt idx="0">
                  <c:v>0.747097995060441</c:v>
                </c:pt>
                <c:pt idx="1">
                  <c:v>0.749085936584306</c:v>
                </c:pt>
                <c:pt idx="2">
                  <c:v>0.750367915612888</c:v>
                </c:pt>
                <c:pt idx="3">
                  <c:v>0.751615976490413</c:v>
                </c:pt>
                <c:pt idx="4">
                  <c:v>0.752830136297064</c:v>
                </c:pt>
                <c:pt idx="5">
                  <c:v>0.753994085249697</c:v>
                </c:pt>
                <c:pt idx="6">
                  <c:v>0.755864419032962</c:v>
                </c:pt>
                <c:pt idx="7">
                  <c:v>0.757695079792571</c:v>
                </c:pt>
                <c:pt idx="8">
                  <c:v>0.7594862811482</c:v>
                </c:pt>
                <c:pt idx="9">
                  <c:v>0.75984783292985</c:v>
                </c:pt>
                <c:pt idx="10">
                  <c:v>0.760249703785156</c:v>
                </c:pt>
                <c:pt idx="11">
                  <c:v>0.761354282319441</c:v>
                </c:pt>
                <c:pt idx="12">
                  <c:v>0.762355511195311</c:v>
                </c:pt>
                <c:pt idx="13">
                  <c:v>0.763254563203735</c:v>
                </c:pt>
                <c:pt idx="14">
                  <c:v>0.763706754986114</c:v>
                </c:pt>
                <c:pt idx="15">
                  <c:v>0.764639199490841</c:v>
                </c:pt>
                <c:pt idx="16">
                  <c:v>0.76545401367727</c:v>
                </c:pt>
                <c:pt idx="17">
                  <c:v>0.766221493908448</c:v>
                </c:pt>
                <c:pt idx="18">
                  <c:v>0.766181353587153</c:v>
                </c:pt>
                <c:pt idx="19">
                  <c:v>0.766019919587734</c:v>
                </c:pt>
                <c:pt idx="20">
                  <c:v>0.765759900829043</c:v>
                </c:pt>
                <c:pt idx="21">
                  <c:v>0.764932577792842</c:v>
                </c:pt>
                <c:pt idx="22">
                  <c:v>0.764530802268805</c:v>
                </c:pt>
                <c:pt idx="23">
                  <c:v>0.76398354202432</c:v>
                </c:pt>
                <c:pt idx="24">
                  <c:v>0.763292040946832</c:v>
                </c:pt>
                <c:pt idx="25">
                  <c:v>0.762371909170155</c:v>
                </c:pt>
                <c:pt idx="26">
                  <c:v>0.758193633510022</c:v>
                </c:pt>
                <c:pt idx="27">
                  <c:v>0.756926677749097</c:v>
                </c:pt>
                <c:pt idx="28">
                  <c:v>0.755519456027743</c:v>
                </c:pt>
                <c:pt idx="29">
                  <c:v>0.753973989828737</c:v>
                </c:pt>
                <c:pt idx="30">
                  <c:v>0.752320478581294</c:v>
                </c:pt>
                <c:pt idx="31">
                  <c:v>0.750437770047322</c:v>
                </c:pt>
                <c:pt idx="32">
                  <c:v>0.748427923455163</c:v>
                </c:pt>
                <c:pt idx="33">
                  <c:v>0.746291651451757</c:v>
                </c:pt>
                <c:pt idx="34">
                  <c:v>0.744031760547625</c:v>
                </c:pt>
                <c:pt idx="35">
                  <c:v>0.741715683622509</c:v>
                </c:pt>
                <c:pt idx="36">
                  <c:v>0.73893870605588</c:v>
                </c:pt>
                <c:pt idx="37">
                  <c:v>0.735947295344535</c:v>
                </c:pt>
                <c:pt idx="38">
                  <c:v>0.732839087443621</c:v>
                </c:pt>
                <c:pt idx="39">
                  <c:v>0.729617143653926</c:v>
                </c:pt>
                <c:pt idx="40">
                  <c:v>0.726284616403749</c:v>
                </c:pt>
                <c:pt idx="41">
                  <c:v>0.724053976834345</c:v>
                </c:pt>
                <c:pt idx="42">
                  <c:v>0.720871190381786</c:v>
                </c:pt>
                <c:pt idx="43">
                  <c:v>0.717627067046641</c:v>
                </c:pt>
                <c:pt idx="44">
                  <c:v>0.714252323558547</c:v>
                </c:pt>
                <c:pt idx="45">
                  <c:v>0.710786612171216</c:v>
                </c:pt>
                <c:pt idx="46">
                  <c:v>0.707235476313684</c:v>
                </c:pt>
                <c:pt idx="47">
                  <c:v>0.70360119208262</c:v>
                </c:pt>
                <c:pt idx="48">
                  <c:v>0.70129129675437</c:v>
                </c:pt>
                <c:pt idx="49">
                  <c:v>0.69889302841711</c:v>
                </c:pt>
                <c:pt idx="50">
                  <c:v>0.69641441701514</c:v>
                </c:pt>
                <c:pt idx="51">
                  <c:v>0.689079171130103</c:v>
                </c:pt>
                <c:pt idx="52">
                  <c:v>0.683237508069644</c:v>
                </c:pt>
                <c:pt idx="53">
                  <c:v>0.677361119986188</c:v>
                </c:pt>
                <c:pt idx="54">
                  <c:v>0.671454495509093</c:v>
                </c:pt>
                <c:pt idx="55">
                  <c:v>0.665522046392556</c:v>
                </c:pt>
                <c:pt idx="56">
                  <c:v>0.659572776755397</c:v>
                </c:pt>
                <c:pt idx="57">
                  <c:v>0.653605436897988</c:v>
                </c:pt>
                <c:pt idx="58">
                  <c:v>0.648394924622856</c:v>
                </c:pt>
                <c:pt idx="59">
                  <c:v>0.643161019766379</c:v>
                </c:pt>
                <c:pt idx="60">
                  <c:v>0.63790721890445</c:v>
                </c:pt>
                <c:pt idx="61">
                  <c:v>0.634784392635455</c:v>
                </c:pt>
                <c:pt idx="62">
                  <c:v>0.628440377806617</c:v>
                </c:pt>
                <c:pt idx="63">
                  <c:v>0.622642673712872</c:v>
                </c:pt>
                <c:pt idx="64">
                  <c:v>0.621539204233525</c:v>
                </c:pt>
                <c:pt idx="65">
                  <c:v>0.615464398496431</c:v>
                </c:pt>
                <c:pt idx="66">
                  <c:v>0.605040874843659</c:v>
                </c:pt>
                <c:pt idx="67">
                  <c:v>0.595048356702112</c:v>
                </c:pt>
                <c:pt idx="68">
                  <c:v>0.585465103627667</c:v>
                </c:pt>
                <c:pt idx="69">
                  <c:v>0.576218672777229</c:v>
                </c:pt>
                <c:pt idx="70">
                  <c:v>0.568061512824547</c:v>
                </c:pt>
                <c:pt idx="71">
                  <c:v>0.563717746360565</c:v>
                </c:pt>
                <c:pt idx="72">
                  <c:v>0.55746180323881</c:v>
                </c:pt>
                <c:pt idx="73">
                  <c:v>0.554771446897671</c:v>
                </c:pt>
                <c:pt idx="74">
                  <c:v>0.549416766374645</c:v>
                </c:pt>
                <c:pt idx="75">
                  <c:v>0.542761887638878</c:v>
                </c:pt>
                <c:pt idx="76">
                  <c:v>0.535611611647539</c:v>
                </c:pt>
                <c:pt idx="77">
                  <c:v>0.528665002312064</c:v>
                </c:pt>
                <c:pt idx="78">
                  <c:v>0.522310073610172</c:v>
                </c:pt>
                <c:pt idx="79">
                  <c:v>0.516591798111596</c:v>
                </c:pt>
                <c:pt idx="80">
                  <c:v>0.511624116254322</c:v>
                </c:pt>
                <c:pt idx="81">
                  <c:v>0.50741760500659</c:v>
                </c:pt>
                <c:pt idx="82">
                  <c:v>0.504254981180789</c:v>
                </c:pt>
                <c:pt idx="83">
                  <c:v>0.501249907085415</c:v>
                </c:pt>
                <c:pt idx="84">
                  <c:v>0.497712834080639</c:v>
                </c:pt>
                <c:pt idx="85">
                  <c:v>0.493938880970917</c:v>
                </c:pt>
                <c:pt idx="86">
                  <c:v>0.489452889051624</c:v>
                </c:pt>
                <c:pt idx="87">
                  <c:v>0.483714440132866</c:v>
                </c:pt>
                <c:pt idx="88">
                  <c:v>0.477113297211988</c:v>
                </c:pt>
                <c:pt idx="89">
                  <c:v>0.472196466216507</c:v>
                </c:pt>
                <c:pt idx="90">
                  <c:v>0.466071798777102</c:v>
                </c:pt>
                <c:pt idx="91">
                  <c:v>0.462707070996317</c:v>
                </c:pt>
                <c:pt idx="92">
                  <c:v>0.45866540035371</c:v>
                </c:pt>
                <c:pt idx="93">
                  <c:v>0.455075206984548</c:v>
                </c:pt>
                <c:pt idx="94">
                  <c:v>0.451450999875173</c:v>
                </c:pt>
                <c:pt idx="95">
                  <c:v>0.447908558023823</c:v>
                </c:pt>
                <c:pt idx="96">
                  <c:v>0.445074870106977</c:v>
                </c:pt>
                <c:pt idx="97">
                  <c:v>0.438208027954956</c:v>
                </c:pt>
                <c:pt idx="98">
                  <c:v>0.43002920234929</c:v>
                </c:pt>
                <c:pt idx="99">
                  <c:v>0.420853084068751</c:v>
                </c:pt>
                <c:pt idx="100">
                  <c:v>0.406263094811942</c:v>
                </c:pt>
                <c:pt idx="101">
                  <c:v>0.400188168127869</c:v>
                </c:pt>
                <c:pt idx="102">
                  <c:v>0.393291679738048</c:v>
                </c:pt>
                <c:pt idx="103">
                  <c:v>0.385474801779453</c:v>
                </c:pt>
                <c:pt idx="104">
                  <c:v>0.376761004836769</c:v>
                </c:pt>
                <c:pt idx="105">
                  <c:v>0.367140815038634</c:v>
                </c:pt>
                <c:pt idx="106">
                  <c:v>0.356708943613513</c:v>
                </c:pt>
                <c:pt idx="107">
                  <c:v>0.345681828918459</c:v>
                </c:pt>
                <c:pt idx="108">
                  <c:v>0.334226337848471</c:v>
                </c:pt>
                <c:pt idx="109">
                  <c:v>0.322537687787392</c:v>
                </c:pt>
                <c:pt idx="110">
                  <c:v>0.310667674402844</c:v>
                </c:pt>
                <c:pt idx="111">
                  <c:v>0.299205852389319</c:v>
                </c:pt>
                <c:pt idx="112">
                  <c:v>0.288615406408414</c:v>
                </c:pt>
                <c:pt idx="113">
                  <c:v>0.278840322599683</c:v>
                </c:pt>
                <c:pt idx="114">
                  <c:v>0.269849854114454</c:v>
                </c:pt>
                <c:pt idx="115">
                  <c:v>0.261506937828079</c:v>
                </c:pt>
                <c:pt idx="116">
                  <c:v>0.254015388362351</c:v>
                </c:pt>
                <c:pt idx="117">
                  <c:v>0.246833207634224</c:v>
                </c:pt>
                <c:pt idx="118">
                  <c:v>0.239946691721837</c:v>
                </c:pt>
                <c:pt idx="119">
                  <c:v>0.233329600493805</c:v>
                </c:pt>
                <c:pt idx="120">
                  <c:v>0.226850982413888</c:v>
                </c:pt>
                <c:pt idx="121">
                  <c:v>0.220521540413107</c:v>
                </c:pt>
                <c:pt idx="122">
                  <c:v>0.214376093228092</c:v>
                </c:pt>
                <c:pt idx="123">
                  <c:v>0.208376138898912</c:v>
                </c:pt>
                <c:pt idx="124">
                  <c:v>0.202586784119433</c:v>
                </c:pt>
                <c:pt idx="125">
                  <c:v>0.196990792101506</c:v>
                </c:pt>
                <c:pt idx="126">
                  <c:v>0.191585709942887</c:v>
                </c:pt>
                <c:pt idx="127">
                  <c:v>0.186384526471957</c:v>
                </c:pt>
                <c:pt idx="128">
                  <c:v>0.18137309617685</c:v>
                </c:pt>
                <c:pt idx="129">
                  <c:v>0.1765768998796</c:v>
                </c:pt>
                <c:pt idx="130">
                  <c:v>0.17202599676534</c:v>
                </c:pt>
                <c:pt idx="131">
                  <c:v>0.167748420728419</c:v>
                </c:pt>
                <c:pt idx="132">
                  <c:v>0.163720696775521</c:v>
                </c:pt>
                <c:pt idx="133">
                  <c:v>0.159957112210699</c:v>
                </c:pt>
                <c:pt idx="134">
                  <c:v>0.156484897340951</c:v>
                </c:pt>
                <c:pt idx="135">
                  <c:v>0.153289155745711</c:v>
                </c:pt>
                <c:pt idx="136">
                  <c:v>0.150360909991317</c:v>
                </c:pt>
                <c:pt idx="137">
                  <c:v>0.147706429101664</c:v>
                </c:pt>
                <c:pt idx="138">
                  <c:v>0.145294665705843</c:v>
                </c:pt>
                <c:pt idx="139">
                  <c:v>0.143180039191499</c:v>
                </c:pt>
                <c:pt idx="140">
                  <c:v>0.141205406534044</c:v>
                </c:pt>
                <c:pt idx="141">
                  <c:v>0.139309685626727</c:v>
                </c:pt>
                <c:pt idx="142">
                  <c:v>0.137556330587567</c:v>
                </c:pt>
                <c:pt idx="143">
                  <c:v>0.136041900584385</c:v>
                </c:pt>
                <c:pt idx="144">
                  <c:v>0.134781893013497</c:v>
                </c:pt>
                <c:pt idx="145">
                  <c:v>0.133676841999936</c:v>
                </c:pt>
                <c:pt idx="146">
                  <c:v>0.132690963717608</c:v>
                </c:pt>
                <c:pt idx="147">
                  <c:v>0.131806778985818</c:v>
                </c:pt>
                <c:pt idx="148">
                  <c:v>0.131039872986334</c:v>
                </c:pt>
                <c:pt idx="149">
                  <c:v>0.130406133749632</c:v>
                </c:pt>
                <c:pt idx="150">
                  <c:v>0.129852417059575</c:v>
                </c:pt>
              </c:numCache>
            </c:numRef>
          </c:yVal>
        </c:ser>
        <c:ser>
          <c:idx val="4"/>
          <c:order val="4"/>
          <c:tx>
            <c:strRef>
              <c:f>'res per cap'!$A$56</c:f>
              <c:strCache>
                <c:ptCount val="1"/>
                <c:pt idx="0">
                  <c:v>Africa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cap'!$B$56:$EV$56</c:f>
              <c:numCache>
                <c:formatCode>0.0</c:formatCode>
                <c:ptCount val="151"/>
                <c:pt idx="0">
                  <c:v>0.805043554367771</c:v>
                </c:pt>
                <c:pt idx="1">
                  <c:v>0.803533700422201</c:v>
                </c:pt>
                <c:pt idx="2">
                  <c:v>0.803307376958294</c:v>
                </c:pt>
                <c:pt idx="3">
                  <c:v>0.802826629213795</c:v>
                </c:pt>
                <c:pt idx="4">
                  <c:v>0.80263452767158</c:v>
                </c:pt>
                <c:pt idx="5">
                  <c:v>0.804078011115376</c:v>
                </c:pt>
                <c:pt idx="6">
                  <c:v>0.802891989797524</c:v>
                </c:pt>
                <c:pt idx="7">
                  <c:v>0.799790359939583</c:v>
                </c:pt>
                <c:pt idx="8">
                  <c:v>0.800469941769496</c:v>
                </c:pt>
                <c:pt idx="9">
                  <c:v>0.800109511339698</c:v>
                </c:pt>
                <c:pt idx="10">
                  <c:v>0.79966288657181</c:v>
                </c:pt>
                <c:pt idx="11">
                  <c:v>0.799186028936983</c:v>
                </c:pt>
                <c:pt idx="12">
                  <c:v>0.798677665344938</c:v>
                </c:pt>
                <c:pt idx="13">
                  <c:v>0.799369923268416</c:v>
                </c:pt>
                <c:pt idx="14">
                  <c:v>0.79915754856917</c:v>
                </c:pt>
                <c:pt idx="15">
                  <c:v>0.800491560882882</c:v>
                </c:pt>
                <c:pt idx="16">
                  <c:v>0.799402032655212</c:v>
                </c:pt>
                <c:pt idx="17">
                  <c:v>0.798980639288882</c:v>
                </c:pt>
                <c:pt idx="18">
                  <c:v>0.78830160611138</c:v>
                </c:pt>
                <c:pt idx="19">
                  <c:v>0.798292674776696</c:v>
                </c:pt>
                <c:pt idx="20">
                  <c:v>0.784822394994904</c:v>
                </c:pt>
                <c:pt idx="21">
                  <c:v>0.800308762450657</c:v>
                </c:pt>
                <c:pt idx="22">
                  <c:v>0.795685298131812</c:v>
                </c:pt>
                <c:pt idx="23">
                  <c:v>0.795266619248762</c:v>
                </c:pt>
                <c:pt idx="24">
                  <c:v>0.79485983967205</c:v>
                </c:pt>
                <c:pt idx="25">
                  <c:v>0.794303464794021</c:v>
                </c:pt>
                <c:pt idx="26">
                  <c:v>0.793888585121524</c:v>
                </c:pt>
                <c:pt idx="27">
                  <c:v>0.793201625622198</c:v>
                </c:pt>
                <c:pt idx="28">
                  <c:v>0.791035784887542</c:v>
                </c:pt>
                <c:pt idx="29">
                  <c:v>0.790434467744448</c:v>
                </c:pt>
                <c:pt idx="30">
                  <c:v>0.789838837964552</c:v>
                </c:pt>
                <c:pt idx="31">
                  <c:v>0.78902751165247</c:v>
                </c:pt>
                <c:pt idx="32">
                  <c:v>0.788186009369998</c:v>
                </c:pt>
                <c:pt idx="33">
                  <c:v>0.787705136975868</c:v>
                </c:pt>
                <c:pt idx="34">
                  <c:v>0.786473591528883</c:v>
                </c:pt>
                <c:pt idx="35">
                  <c:v>0.785716638234265</c:v>
                </c:pt>
                <c:pt idx="36">
                  <c:v>0.785616902655603</c:v>
                </c:pt>
                <c:pt idx="37">
                  <c:v>0.785254364081631</c:v>
                </c:pt>
                <c:pt idx="38">
                  <c:v>0.785337587565379</c:v>
                </c:pt>
                <c:pt idx="39">
                  <c:v>0.785071739383967</c:v>
                </c:pt>
                <c:pt idx="40">
                  <c:v>0.784682736845555</c:v>
                </c:pt>
                <c:pt idx="41">
                  <c:v>0.784047354265146</c:v>
                </c:pt>
                <c:pt idx="42">
                  <c:v>0.783374194688742</c:v>
                </c:pt>
                <c:pt idx="43">
                  <c:v>0.782511265401061</c:v>
                </c:pt>
                <c:pt idx="44">
                  <c:v>0.781791883690982</c:v>
                </c:pt>
                <c:pt idx="45">
                  <c:v>0.780388470036052</c:v>
                </c:pt>
                <c:pt idx="46">
                  <c:v>0.779926414185655</c:v>
                </c:pt>
                <c:pt idx="47">
                  <c:v>0.779491430822797</c:v>
                </c:pt>
                <c:pt idx="48">
                  <c:v>0.778507067902982</c:v>
                </c:pt>
                <c:pt idx="49">
                  <c:v>0.777509524965629</c:v>
                </c:pt>
                <c:pt idx="50">
                  <c:v>0.778565726163813</c:v>
                </c:pt>
                <c:pt idx="51">
                  <c:v>0.77696952466503</c:v>
                </c:pt>
                <c:pt idx="52">
                  <c:v>0.776974954130346</c:v>
                </c:pt>
                <c:pt idx="53">
                  <c:v>0.775894474656915</c:v>
                </c:pt>
                <c:pt idx="54">
                  <c:v>0.774452712020458</c:v>
                </c:pt>
                <c:pt idx="55">
                  <c:v>0.773109279197792</c:v>
                </c:pt>
                <c:pt idx="56">
                  <c:v>0.775916779769069</c:v>
                </c:pt>
                <c:pt idx="57">
                  <c:v>0.774506853073478</c:v>
                </c:pt>
                <c:pt idx="58">
                  <c:v>0.773889541908428</c:v>
                </c:pt>
                <c:pt idx="59">
                  <c:v>0.773452033750243</c:v>
                </c:pt>
                <c:pt idx="60">
                  <c:v>0.774560040508294</c:v>
                </c:pt>
                <c:pt idx="61">
                  <c:v>0.772202345745447</c:v>
                </c:pt>
                <c:pt idx="62">
                  <c:v>0.772935295355052</c:v>
                </c:pt>
                <c:pt idx="63">
                  <c:v>0.776074440426317</c:v>
                </c:pt>
                <c:pt idx="64">
                  <c:v>0.771355159630482</c:v>
                </c:pt>
                <c:pt idx="65">
                  <c:v>0.772596728127773</c:v>
                </c:pt>
                <c:pt idx="66">
                  <c:v>0.769995819194102</c:v>
                </c:pt>
                <c:pt idx="67">
                  <c:v>0.768045876699956</c:v>
                </c:pt>
                <c:pt idx="68">
                  <c:v>0.768003432361568</c:v>
                </c:pt>
                <c:pt idx="69">
                  <c:v>0.76625198869027</c:v>
                </c:pt>
                <c:pt idx="70">
                  <c:v>0.764599044505251</c:v>
                </c:pt>
                <c:pt idx="71">
                  <c:v>0.761464622101646</c:v>
                </c:pt>
                <c:pt idx="72">
                  <c:v>0.762019120168223</c:v>
                </c:pt>
                <c:pt idx="73">
                  <c:v>0.761019850306602</c:v>
                </c:pt>
                <c:pt idx="74">
                  <c:v>0.760638224897329</c:v>
                </c:pt>
                <c:pt idx="75">
                  <c:v>0.760404113903057</c:v>
                </c:pt>
                <c:pt idx="76">
                  <c:v>0.759113555077675</c:v>
                </c:pt>
                <c:pt idx="77">
                  <c:v>0.760521608447751</c:v>
                </c:pt>
                <c:pt idx="78">
                  <c:v>0.7592410217892</c:v>
                </c:pt>
                <c:pt idx="79">
                  <c:v>0.756981534876145</c:v>
                </c:pt>
                <c:pt idx="80">
                  <c:v>0.754266948289397</c:v>
                </c:pt>
                <c:pt idx="81">
                  <c:v>0.751715351333412</c:v>
                </c:pt>
                <c:pt idx="82">
                  <c:v>0.75050203177292</c:v>
                </c:pt>
                <c:pt idx="83">
                  <c:v>0.749567171709831</c:v>
                </c:pt>
                <c:pt idx="84">
                  <c:v>0.748168479264055</c:v>
                </c:pt>
                <c:pt idx="85">
                  <c:v>0.74681840620633</c:v>
                </c:pt>
                <c:pt idx="86">
                  <c:v>0.746216531245428</c:v>
                </c:pt>
                <c:pt idx="87">
                  <c:v>0.745767892771962</c:v>
                </c:pt>
                <c:pt idx="88">
                  <c:v>0.745386902108098</c:v>
                </c:pt>
                <c:pt idx="89">
                  <c:v>0.744204263974991</c:v>
                </c:pt>
                <c:pt idx="90">
                  <c:v>0.742317076596447</c:v>
                </c:pt>
                <c:pt idx="91">
                  <c:v>0.740643519051138</c:v>
                </c:pt>
                <c:pt idx="92">
                  <c:v>0.740366615099347</c:v>
                </c:pt>
                <c:pt idx="93">
                  <c:v>0.738763287946921</c:v>
                </c:pt>
                <c:pt idx="94">
                  <c:v>0.73850903513003</c:v>
                </c:pt>
                <c:pt idx="95">
                  <c:v>0.736689349290449</c:v>
                </c:pt>
                <c:pt idx="96">
                  <c:v>0.740949674840562</c:v>
                </c:pt>
                <c:pt idx="97">
                  <c:v>0.741575498441611</c:v>
                </c:pt>
                <c:pt idx="98">
                  <c:v>0.739974713350115</c:v>
                </c:pt>
                <c:pt idx="99">
                  <c:v>0.740609693716068</c:v>
                </c:pt>
                <c:pt idx="100">
                  <c:v>0.735657376193848</c:v>
                </c:pt>
                <c:pt idx="101">
                  <c:v>0.734922356705547</c:v>
                </c:pt>
                <c:pt idx="102">
                  <c:v>0.732103794177655</c:v>
                </c:pt>
                <c:pt idx="103">
                  <c:v>0.729017610488761</c:v>
                </c:pt>
                <c:pt idx="104">
                  <c:v>0.726082248319667</c:v>
                </c:pt>
                <c:pt idx="105">
                  <c:v>0.722031921533259</c:v>
                </c:pt>
                <c:pt idx="106">
                  <c:v>0.71822857313168</c:v>
                </c:pt>
                <c:pt idx="107">
                  <c:v>0.714251290061035</c:v>
                </c:pt>
                <c:pt idx="108">
                  <c:v>0.710176335292296</c:v>
                </c:pt>
                <c:pt idx="109">
                  <c:v>0.706032124146731</c:v>
                </c:pt>
                <c:pt idx="110">
                  <c:v>0.701718067916218</c:v>
                </c:pt>
                <c:pt idx="111">
                  <c:v>0.697096213785287</c:v>
                </c:pt>
                <c:pt idx="112">
                  <c:v>0.693561662832006</c:v>
                </c:pt>
                <c:pt idx="113">
                  <c:v>0.688112255860012</c:v>
                </c:pt>
                <c:pt idx="114">
                  <c:v>0.68313566892665</c:v>
                </c:pt>
                <c:pt idx="115">
                  <c:v>0.678216722901913</c:v>
                </c:pt>
                <c:pt idx="116">
                  <c:v>0.673412026071953</c:v>
                </c:pt>
                <c:pt idx="117">
                  <c:v>0.668874834944767</c:v>
                </c:pt>
                <c:pt idx="118">
                  <c:v>0.664707625098334</c:v>
                </c:pt>
                <c:pt idx="119">
                  <c:v>0.66073950731729</c:v>
                </c:pt>
                <c:pt idx="120">
                  <c:v>0.65699164438144</c:v>
                </c:pt>
                <c:pt idx="121">
                  <c:v>0.6538681750253</c:v>
                </c:pt>
                <c:pt idx="122">
                  <c:v>0.650998734643501</c:v>
                </c:pt>
                <c:pt idx="123">
                  <c:v>0.648363316761391</c:v>
                </c:pt>
                <c:pt idx="124">
                  <c:v>0.645656873131568</c:v>
                </c:pt>
                <c:pt idx="125">
                  <c:v>0.642357889321802</c:v>
                </c:pt>
                <c:pt idx="126">
                  <c:v>0.640036087462334</c:v>
                </c:pt>
                <c:pt idx="127">
                  <c:v>0.637519422678596</c:v>
                </c:pt>
                <c:pt idx="128">
                  <c:v>0.63496823821196</c:v>
                </c:pt>
                <c:pt idx="129">
                  <c:v>0.632468035075612</c:v>
                </c:pt>
                <c:pt idx="130">
                  <c:v>0.619262541813193</c:v>
                </c:pt>
                <c:pt idx="131">
                  <c:v>0.616984420330874</c:v>
                </c:pt>
                <c:pt idx="132">
                  <c:v>0.627247664270613</c:v>
                </c:pt>
                <c:pt idx="133">
                  <c:v>0.606855728973512</c:v>
                </c:pt>
                <c:pt idx="134">
                  <c:v>0.597888040989859</c:v>
                </c:pt>
                <c:pt idx="135">
                  <c:v>0.590144618426603</c:v>
                </c:pt>
                <c:pt idx="136">
                  <c:v>0.580458287764678</c:v>
                </c:pt>
                <c:pt idx="137">
                  <c:v>0.574550641844157</c:v>
                </c:pt>
                <c:pt idx="138">
                  <c:v>0.569239896391736</c:v>
                </c:pt>
                <c:pt idx="139">
                  <c:v>0.565328309659551</c:v>
                </c:pt>
                <c:pt idx="140">
                  <c:v>0.563177276536381</c:v>
                </c:pt>
                <c:pt idx="141">
                  <c:v>0.560224141427933</c:v>
                </c:pt>
                <c:pt idx="142">
                  <c:v>0.557486111357205</c:v>
                </c:pt>
                <c:pt idx="143">
                  <c:v>0.55091366500962</c:v>
                </c:pt>
                <c:pt idx="144">
                  <c:v>0.543989834404697</c:v>
                </c:pt>
                <c:pt idx="145">
                  <c:v>0.53941850431977</c:v>
                </c:pt>
                <c:pt idx="146">
                  <c:v>0.541257923365849</c:v>
                </c:pt>
                <c:pt idx="147">
                  <c:v>0.53178482812053</c:v>
                </c:pt>
                <c:pt idx="148">
                  <c:v>0.534650525094278</c:v>
                </c:pt>
                <c:pt idx="149">
                  <c:v>0.537251616603702</c:v>
                </c:pt>
                <c:pt idx="150">
                  <c:v>0.541049433069758</c:v>
                </c:pt>
              </c:numCache>
            </c:numRef>
          </c:yVal>
        </c:ser>
        <c:ser>
          <c:idx val="5"/>
          <c:order val="5"/>
          <c:tx>
            <c:strRef>
              <c:f>'res per cap'!$A$57</c:f>
              <c:strCache>
                <c:ptCount val="1"/>
                <c:pt idx="0">
                  <c:v>South Asia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cap'!$B$57:$EV$57</c:f>
              <c:numCache>
                <c:formatCode>0.0</c:formatCode>
                <c:ptCount val="151"/>
                <c:pt idx="0">
                  <c:v>0.428431811755084</c:v>
                </c:pt>
                <c:pt idx="1">
                  <c:v>0.428510239673937</c:v>
                </c:pt>
                <c:pt idx="2">
                  <c:v>0.428453359761446</c:v>
                </c:pt>
                <c:pt idx="3">
                  <c:v>0.428396205751337</c:v>
                </c:pt>
                <c:pt idx="4">
                  <c:v>0.42833877633921</c:v>
                </c:pt>
                <c:pt idx="5">
                  <c:v>0.428285811524223</c:v>
                </c:pt>
                <c:pt idx="6">
                  <c:v>0.428232597773885</c:v>
                </c:pt>
                <c:pt idx="7">
                  <c:v>0.428179134100692</c:v>
                </c:pt>
                <c:pt idx="8">
                  <c:v>0.428117108537475</c:v>
                </c:pt>
                <c:pt idx="9">
                  <c:v>0.428054698639597</c:v>
                </c:pt>
                <c:pt idx="10">
                  <c:v>0.427991901072047</c:v>
                </c:pt>
                <c:pt idx="11">
                  <c:v>0.427928712501162</c:v>
                </c:pt>
                <c:pt idx="12">
                  <c:v>0.427866793513004</c:v>
                </c:pt>
                <c:pt idx="13">
                  <c:v>0.427804533977572</c:v>
                </c:pt>
                <c:pt idx="14">
                  <c:v>0.42774193200436</c:v>
                </c:pt>
                <c:pt idx="15">
                  <c:v>0.427685243738976</c:v>
                </c:pt>
                <c:pt idx="16">
                  <c:v>0.427628303065663</c:v>
                </c:pt>
                <c:pt idx="17">
                  <c:v>0.427636301004068</c:v>
                </c:pt>
                <c:pt idx="18">
                  <c:v>0.427434955760054</c:v>
                </c:pt>
                <c:pt idx="19">
                  <c:v>0.427222180545702</c:v>
                </c:pt>
                <c:pt idx="20">
                  <c:v>0.428734080060377</c:v>
                </c:pt>
                <c:pt idx="21">
                  <c:v>0.42846511704028</c:v>
                </c:pt>
                <c:pt idx="22">
                  <c:v>0.428218882489422</c:v>
                </c:pt>
                <c:pt idx="23">
                  <c:v>0.42797259814373</c:v>
                </c:pt>
                <c:pt idx="24">
                  <c:v>0.427725340829931</c:v>
                </c:pt>
                <c:pt idx="25">
                  <c:v>0.427477114579177</c:v>
                </c:pt>
                <c:pt idx="26">
                  <c:v>0.427228839819578</c:v>
                </c:pt>
                <c:pt idx="27">
                  <c:v>0.426979778832888</c:v>
                </c:pt>
                <c:pt idx="28">
                  <c:v>0.42672975546539</c:v>
                </c:pt>
                <c:pt idx="29">
                  <c:v>0.426479508359406</c:v>
                </c:pt>
                <c:pt idx="30">
                  <c:v>0.42622848177162</c:v>
                </c:pt>
                <c:pt idx="31">
                  <c:v>0.426458539746959</c:v>
                </c:pt>
                <c:pt idx="32">
                  <c:v>0.426687333978805</c:v>
                </c:pt>
                <c:pt idx="33">
                  <c:v>0.426914957769326</c:v>
                </c:pt>
                <c:pt idx="34">
                  <c:v>0.427141453895463</c:v>
                </c:pt>
                <c:pt idx="35">
                  <c:v>0.427369460953128</c:v>
                </c:pt>
                <c:pt idx="36">
                  <c:v>0.427597116605575</c:v>
                </c:pt>
                <c:pt idx="37">
                  <c:v>0.427823794353145</c:v>
                </c:pt>
                <c:pt idx="38">
                  <c:v>0.428048023687554</c:v>
                </c:pt>
                <c:pt idx="39">
                  <c:v>0.42826978515366</c:v>
                </c:pt>
                <c:pt idx="40">
                  <c:v>0.428494285844035</c:v>
                </c:pt>
                <c:pt idx="41">
                  <c:v>0.428209967894945</c:v>
                </c:pt>
                <c:pt idx="42">
                  <c:v>0.427846672871397</c:v>
                </c:pt>
                <c:pt idx="43">
                  <c:v>0.42748400048574</c:v>
                </c:pt>
                <c:pt idx="44">
                  <c:v>0.427118971401248</c:v>
                </c:pt>
                <c:pt idx="45">
                  <c:v>0.426755476801387</c:v>
                </c:pt>
                <c:pt idx="46">
                  <c:v>0.426386591387856</c:v>
                </c:pt>
                <c:pt idx="47">
                  <c:v>0.426017182184372</c:v>
                </c:pt>
                <c:pt idx="48">
                  <c:v>0.425644740120975</c:v>
                </c:pt>
                <c:pt idx="49">
                  <c:v>0.425273383243631</c:v>
                </c:pt>
                <c:pt idx="50">
                  <c:v>0.424902852253899</c:v>
                </c:pt>
                <c:pt idx="51">
                  <c:v>0.424772934857649</c:v>
                </c:pt>
                <c:pt idx="52">
                  <c:v>0.424664720184191</c:v>
                </c:pt>
                <c:pt idx="53">
                  <c:v>0.424510784428725</c:v>
                </c:pt>
                <c:pt idx="54">
                  <c:v>0.424391828971682</c:v>
                </c:pt>
                <c:pt idx="55">
                  <c:v>0.424260080408138</c:v>
                </c:pt>
                <c:pt idx="56">
                  <c:v>0.424127102948448</c:v>
                </c:pt>
                <c:pt idx="57">
                  <c:v>0.424010050715678</c:v>
                </c:pt>
                <c:pt idx="58">
                  <c:v>0.423883332482126</c:v>
                </c:pt>
                <c:pt idx="59">
                  <c:v>0.42374157409187</c:v>
                </c:pt>
                <c:pt idx="60">
                  <c:v>0.4235568024443</c:v>
                </c:pt>
                <c:pt idx="61">
                  <c:v>0.423212716458464</c:v>
                </c:pt>
                <c:pt idx="62">
                  <c:v>0.422721570510083</c:v>
                </c:pt>
                <c:pt idx="63">
                  <c:v>0.421970761134908</c:v>
                </c:pt>
                <c:pt idx="64">
                  <c:v>0.421872975721747</c:v>
                </c:pt>
                <c:pt idx="65">
                  <c:v>0.421407955177699</c:v>
                </c:pt>
                <c:pt idx="66">
                  <c:v>0.421052664898089</c:v>
                </c:pt>
                <c:pt idx="67">
                  <c:v>0.420692953459249</c:v>
                </c:pt>
                <c:pt idx="68">
                  <c:v>0.420330498036347</c:v>
                </c:pt>
                <c:pt idx="69">
                  <c:v>0.419938107609684</c:v>
                </c:pt>
                <c:pt idx="70">
                  <c:v>0.419672505298112</c:v>
                </c:pt>
                <c:pt idx="71">
                  <c:v>0.419633953503981</c:v>
                </c:pt>
                <c:pt idx="72">
                  <c:v>0.419740823859399</c:v>
                </c:pt>
                <c:pt idx="73">
                  <c:v>0.419817998379801</c:v>
                </c:pt>
                <c:pt idx="74">
                  <c:v>0.41964114647515</c:v>
                </c:pt>
                <c:pt idx="75">
                  <c:v>0.419458115858584</c:v>
                </c:pt>
                <c:pt idx="76">
                  <c:v>0.419292604441558</c:v>
                </c:pt>
                <c:pt idx="77">
                  <c:v>0.419022335739987</c:v>
                </c:pt>
                <c:pt idx="78">
                  <c:v>0.418631549059798</c:v>
                </c:pt>
                <c:pt idx="79">
                  <c:v>0.418277769415964</c:v>
                </c:pt>
                <c:pt idx="80">
                  <c:v>0.417874549785784</c:v>
                </c:pt>
                <c:pt idx="81">
                  <c:v>0.417500440098696</c:v>
                </c:pt>
                <c:pt idx="82">
                  <c:v>0.416976400934304</c:v>
                </c:pt>
                <c:pt idx="83">
                  <c:v>0.41643066775318</c:v>
                </c:pt>
                <c:pt idx="84">
                  <c:v>0.415782340486512</c:v>
                </c:pt>
                <c:pt idx="85">
                  <c:v>0.415084184492449</c:v>
                </c:pt>
                <c:pt idx="86">
                  <c:v>0.414374103556724</c:v>
                </c:pt>
                <c:pt idx="87">
                  <c:v>0.413646106394574</c:v>
                </c:pt>
                <c:pt idx="88">
                  <c:v>0.412861689325891</c:v>
                </c:pt>
                <c:pt idx="89">
                  <c:v>0.411840585040675</c:v>
                </c:pt>
                <c:pt idx="90">
                  <c:v>0.410950085775785</c:v>
                </c:pt>
                <c:pt idx="91">
                  <c:v>0.409995829821109</c:v>
                </c:pt>
                <c:pt idx="92">
                  <c:v>0.409274654111062</c:v>
                </c:pt>
                <c:pt idx="93">
                  <c:v>0.408394558118648</c:v>
                </c:pt>
                <c:pt idx="94">
                  <c:v>0.40742484752629</c:v>
                </c:pt>
                <c:pt idx="95">
                  <c:v>0.406453719438806</c:v>
                </c:pt>
                <c:pt idx="96">
                  <c:v>0.40531768641312</c:v>
                </c:pt>
                <c:pt idx="97">
                  <c:v>0.411237071975479</c:v>
                </c:pt>
                <c:pt idx="98">
                  <c:v>0.411033132705193</c:v>
                </c:pt>
                <c:pt idx="99">
                  <c:v>0.409195193112368</c:v>
                </c:pt>
                <c:pt idx="100">
                  <c:v>0.407920542094995</c:v>
                </c:pt>
                <c:pt idx="101">
                  <c:v>0.406290524299297</c:v>
                </c:pt>
                <c:pt idx="102">
                  <c:v>0.405234451862616</c:v>
                </c:pt>
                <c:pt idx="103">
                  <c:v>0.403820622782432</c:v>
                </c:pt>
                <c:pt idx="104">
                  <c:v>0.40234337221994</c:v>
                </c:pt>
                <c:pt idx="105">
                  <c:v>0.400794916710896</c:v>
                </c:pt>
                <c:pt idx="106">
                  <c:v>0.39931199793769</c:v>
                </c:pt>
                <c:pt idx="107">
                  <c:v>0.397737840387612</c:v>
                </c:pt>
                <c:pt idx="108">
                  <c:v>0.396290293089558</c:v>
                </c:pt>
                <c:pt idx="109">
                  <c:v>0.394612649803922</c:v>
                </c:pt>
                <c:pt idx="110">
                  <c:v>0.392905090183107</c:v>
                </c:pt>
                <c:pt idx="111">
                  <c:v>0.39143611512303</c:v>
                </c:pt>
                <c:pt idx="112">
                  <c:v>0.389933001892304</c:v>
                </c:pt>
                <c:pt idx="113">
                  <c:v>0.388407666917545</c:v>
                </c:pt>
                <c:pt idx="114">
                  <c:v>0.386852257110634</c:v>
                </c:pt>
                <c:pt idx="115">
                  <c:v>0.385434051861529</c:v>
                </c:pt>
                <c:pt idx="116">
                  <c:v>0.383790102533208</c:v>
                </c:pt>
                <c:pt idx="117">
                  <c:v>0.382294337251398</c:v>
                </c:pt>
                <c:pt idx="118">
                  <c:v>0.380950243563628</c:v>
                </c:pt>
                <c:pt idx="119">
                  <c:v>0.37933799787882</c:v>
                </c:pt>
                <c:pt idx="120">
                  <c:v>0.377828894883256</c:v>
                </c:pt>
                <c:pt idx="121">
                  <c:v>0.377128398934919</c:v>
                </c:pt>
                <c:pt idx="122">
                  <c:v>0.376335996896707</c:v>
                </c:pt>
                <c:pt idx="123">
                  <c:v>0.375446393020587</c:v>
                </c:pt>
                <c:pt idx="124">
                  <c:v>0.37449375562039</c:v>
                </c:pt>
                <c:pt idx="125">
                  <c:v>0.373622523594572</c:v>
                </c:pt>
                <c:pt idx="126">
                  <c:v>0.372568299930892</c:v>
                </c:pt>
                <c:pt idx="127">
                  <c:v>0.371568024411218</c:v>
                </c:pt>
                <c:pt idx="128">
                  <c:v>0.370443738824297</c:v>
                </c:pt>
                <c:pt idx="129">
                  <c:v>0.369197466063614</c:v>
                </c:pt>
                <c:pt idx="130">
                  <c:v>0.367580192369165</c:v>
                </c:pt>
                <c:pt idx="131">
                  <c:v>0.365852070792224</c:v>
                </c:pt>
                <c:pt idx="132">
                  <c:v>0.364473019957603</c:v>
                </c:pt>
                <c:pt idx="133">
                  <c:v>0.361878615623451</c:v>
                </c:pt>
                <c:pt idx="134">
                  <c:v>0.359372665096741</c:v>
                </c:pt>
                <c:pt idx="135">
                  <c:v>0.356827914613101</c:v>
                </c:pt>
                <c:pt idx="136">
                  <c:v>0.354348891640071</c:v>
                </c:pt>
                <c:pt idx="137">
                  <c:v>0.35212682897598</c:v>
                </c:pt>
                <c:pt idx="138">
                  <c:v>0.349889836019035</c:v>
                </c:pt>
                <c:pt idx="139">
                  <c:v>0.347637423933195</c:v>
                </c:pt>
                <c:pt idx="140">
                  <c:v>0.345249900968622</c:v>
                </c:pt>
                <c:pt idx="141">
                  <c:v>0.342332794908849</c:v>
                </c:pt>
                <c:pt idx="142">
                  <c:v>0.339961591959546</c:v>
                </c:pt>
                <c:pt idx="143">
                  <c:v>0.337478244558066</c:v>
                </c:pt>
                <c:pt idx="144">
                  <c:v>0.334355895023919</c:v>
                </c:pt>
                <c:pt idx="145">
                  <c:v>0.328277725114722</c:v>
                </c:pt>
                <c:pt idx="146">
                  <c:v>0.324699923193244</c:v>
                </c:pt>
                <c:pt idx="147">
                  <c:v>0.321505451435171</c:v>
                </c:pt>
                <c:pt idx="148">
                  <c:v>0.320431773234494</c:v>
                </c:pt>
                <c:pt idx="149">
                  <c:v>0.319503581205721</c:v>
                </c:pt>
                <c:pt idx="150">
                  <c:v>0.318768601021731</c:v>
                </c:pt>
              </c:numCache>
            </c:numRef>
          </c:yVal>
        </c:ser>
        <c:ser>
          <c:idx val="6"/>
          <c:order val="6"/>
          <c:tx>
            <c:strRef>
              <c:f>'res per cap'!$A$58</c:f>
              <c:strCache>
                <c:ptCount val="1"/>
                <c:pt idx="0">
                  <c:v>East Asia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cap'!$B$58:$EV$58</c:f>
              <c:numCache>
                <c:formatCode>0.0</c:formatCode>
                <c:ptCount val="151"/>
                <c:pt idx="0">
                  <c:v>0.52693384927302</c:v>
                </c:pt>
                <c:pt idx="1">
                  <c:v>0.526584359733834</c:v>
                </c:pt>
                <c:pt idx="2">
                  <c:v>0.526236054954143</c:v>
                </c:pt>
                <c:pt idx="3">
                  <c:v>0.525887160021736</c:v>
                </c:pt>
                <c:pt idx="4">
                  <c:v>0.525537807734591</c:v>
                </c:pt>
                <c:pt idx="5">
                  <c:v>0.525188142047432</c:v>
                </c:pt>
                <c:pt idx="6">
                  <c:v>0.52483831925766</c:v>
                </c:pt>
                <c:pt idx="7">
                  <c:v>0.524488509346601</c:v>
                </c:pt>
                <c:pt idx="8">
                  <c:v>0.52413889749789</c:v>
                </c:pt>
                <c:pt idx="9">
                  <c:v>0.523786460066392</c:v>
                </c:pt>
                <c:pt idx="10">
                  <c:v>0.523434300970629</c:v>
                </c:pt>
                <c:pt idx="11">
                  <c:v>0.523220234017867</c:v>
                </c:pt>
                <c:pt idx="12">
                  <c:v>0.522999429351172</c:v>
                </c:pt>
                <c:pt idx="13">
                  <c:v>0.522779691853607</c:v>
                </c:pt>
                <c:pt idx="14">
                  <c:v>0.52256108872652</c:v>
                </c:pt>
                <c:pt idx="15">
                  <c:v>0.522343687215267</c:v>
                </c:pt>
                <c:pt idx="16">
                  <c:v>0.522127554365392</c:v>
                </c:pt>
                <c:pt idx="17">
                  <c:v>0.52191147937244</c:v>
                </c:pt>
                <c:pt idx="18">
                  <c:v>0.521692110631573</c:v>
                </c:pt>
                <c:pt idx="19">
                  <c:v>0.521477121876548</c:v>
                </c:pt>
                <c:pt idx="20">
                  <c:v>0.521258815309856</c:v>
                </c:pt>
                <c:pt idx="21">
                  <c:v>0.521271668724922</c:v>
                </c:pt>
                <c:pt idx="22">
                  <c:v>0.521361510732357</c:v>
                </c:pt>
                <c:pt idx="23">
                  <c:v>0.521340829618801</c:v>
                </c:pt>
                <c:pt idx="24">
                  <c:v>0.521355846482525</c:v>
                </c:pt>
                <c:pt idx="25">
                  <c:v>0.52133527734564</c:v>
                </c:pt>
                <c:pt idx="26">
                  <c:v>0.521244781525354</c:v>
                </c:pt>
                <c:pt idx="27">
                  <c:v>0.521126542508789</c:v>
                </c:pt>
                <c:pt idx="28">
                  <c:v>0.521023798066274</c:v>
                </c:pt>
                <c:pt idx="29">
                  <c:v>0.520963330730769</c:v>
                </c:pt>
                <c:pt idx="30">
                  <c:v>0.520854805477308</c:v>
                </c:pt>
                <c:pt idx="31">
                  <c:v>0.520713375330511</c:v>
                </c:pt>
                <c:pt idx="32">
                  <c:v>0.520606154529766</c:v>
                </c:pt>
                <c:pt idx="33">
                  <c:v>0.520453539621366</c:v>
                </c:pt>
                <c:pt idx="34">
                  <c:v>0.520280541776983</c:v>
                </c:pt>
                <c:pt idx="35">
                  <c:v>0.520171121454171</c:v>
                </c:pt>
                <c:pt idx="36">
                  <c:v>0.520134656984463</c:v>
                </c:pt>
                <c:pt idx="37">
                  <c:v>0.520049150319867</c:v>
                </c:pt>
                <c:pt idx="38">
                  <c:v>0.519842897872271</c:v>
                </c:pt>
                <c:pt idx="39">
                  <c:v>0.519589496297261</c:v>
                </c:pt>
                <c:pt idx="40">
                  <c:v>0.519370316438872</c:v>
                </c:pt>
                <c:pt idx="41">
                  <c:v>0.519208067859898</c:v>
                </c:pt>
                <c:pt idx="42">
                  <c:v>0.518988031297923</c:v>
                </c:pt>
                <c:pt idx="43">
                  <c:v>0.518759184189868</c:v>
                </c:pt>
                <c:pt idx="44">
                  <c:v>0.518506501133748</c:v>
                </c:pt>
                <c:pt idx="45">
                  <c:v>0.518195843548897</c:v>
                </c:pt>
                <c:pt idx="46">
                  <c:v>0.517885278532107</c:v>
                </c:pt>
                <c:pt idx="47">
                  <c:v>0.517764046242661</c:v>
                </c:pt>
                <c:pt idx="48">
                  <c:v>0.517598531943366</c:v>
                </c:pt>
                <c:pt idx="49">
                  <c:v>0.517304921279733</c:v>
                </c:pt>
                <c:pt idx="50">
                  <c:v>0.51698746877341</c:v>
                </c:pt>
                <c:pt idx="51">
                  <c:v>0.51666393567948</c:v>
                </c:pt>
                <c:pt idx="52">
                  <c:v>0.516303500844988</c:v>
                </c:pt>
                <c:pt idx="53">
                  <c:v>0.515931048809858</c:v>
                </c:pt>
                <c:pt idx="54">
                  <c:v>0.515578097638295</c:v>
                </c:pt>
                <c:pt idx="55">
                  <c:v>0.515249622194987</c:v>
                </c:pt>
                <c:pt idx="56">
                  <c:v>0.514951565791784</c:v>
                </c:pt>
                <c:pt idx="57">
                  <c:v>0.514614087622077</c:v>
                </c:pt>
                <c:pt idx="58">
                  <c:v>0.514188687017226</c:v>
                </c:pt>
                <c:pt idx="59">
                  <c:v>0.513650357979066</c:v>
                </c:pt>
                <c:pt idx="60">
                  <c:v>0.513069702290663</c:v>
                </c:pt>
                <c:pt idx="61">
                  <c:v>0.512594762339547</c:v>
                </c:pt>
                <c:pt idx="62">
                  <c:v>0.512008070971586</c:v>
                </c:pt>
                <c:pt idx="63">
                  <c:v>0.511467778779374</c:v>
                </c:pt>
                <c:pt idx="64">
                  <c:v>0.510872427998025</c:v>
                </c:pt>
                <c:pt idx="65">
                  <c:v>0.510325812798652</c:v>
                </c:pt>
                <c:pt idx="66">
                  <c:v>0.509822818115985</c:v>
                </c:pt>
                <c:pt idx="67">
                  <c:v>0.509371028274894</c:v>
                </c:pt>
                <c:pt idx="68">
                  <c:v>0.509058029579745</c:v>
                </c:pt>
                <c:pt idx="69">
                  <c:v>0.50886918833059</c:v>
                </c:pt>
                <c:pt idx="70">
                  <c:v>0.508556437250231</c:v>
                </c:pt>
                <c:pt idx="71">
                  <c:v>0.507765941260036</c:v>
                </c:pt>
                <c:pt idx="72">
                  <c:v>0.506939704770841</c:v>
                </c:pt>
                <c:pt idx="73">
                  <c:v>0.506116022009112</c:v>
                </c:pt>
                <c:pt idx="74">
                  <c:v>0.505276491694406</c:v>
                </c:pt>
                <c:pt idx="75">
                  <c:v>0.504085842359492</c:v>
                </c:pt>
                <c:pt idx="76">
                  <c:v>0.503020552341686</c:v>
                </c:pt>
                <c:pt idx="77">
                  <c:v>0.501961674402801</c:v>
                </c:pt>
                <c:pt idx="78">
                  <c:v>0.500920870121537</c:v>
                </c:pt>
                <c:pt idx="79">
                  <c:v>0.499912975884057</c:v>
                </c:pt>
                <c:pt idx="80">
                  <c:v>0.498856178170572</c:v>
                </c:pt>
                <c:pt idx="81">
                  <c:v>0.497905663633859</c:v>
                </c:pt>
                <c:pt idx="82">
                  <c:v>0.496963797539044</c:v>
                </c:pt>
                <c:pt idx="83">
                  <c:v>0.495984772556754</c:v>
                </c:pt>
                <c:pt idx="84">
                  <c:v>0.494908070313083</c:v>
                </c:pt>
                <c:pt idx="85">
                  <c:v>0.493659745493109</c:v>
                </c:pt>
                <c:pt idx="86">
                  <c:v>0.492657465582654</c:v>
                </c:pt>
                <c:pt idx="87">
                  <c:v>0.491537150726606</c:v>
                </c:pt>
                <c:pt idx="88">
                  <c:v>0.490829319928893</c:v>
                </c:pt>
                <c:pt idx="89">
                  <c:v>0.490209388119656</c:v>
                </c:pt>
                <c:pt idx="90">
                  <c:v>0.489516756896037</c:v>
                </c:pt>
                <c:pt idx="91">
                  <c:v>0.488706425938376</c:v>
                </c:pt>
                <c:pt idx="92">
                  <c:v>0.487904181757858</c:v>
                </c:pt>
                <c:pt idx="93">
                  <c:v>0.487132459109748</c:v>
                </c:pt>
                <c:pt idx="94">
                  <c:v>0.48635480442759</c:v>
                </c:pt>
                <c:pt idx="95">
                  <c:v>0.486358647139037</c:v>
                </c:pt>
                <c:pt idx="96">
                  <c:v>0.4848245649847</c:v>
                </c:pt>
                <c:pt idx="97">
                  <c:v>0.483965517121049</c:v>
                </c:pt>
                <c:pt idx="98">
                  <c:v>0.482320276479881</c:v>
                </c:pt>
                <c:pt idx="99">
                  <c:v>0.479837891653646</c:v>
                </c:pt>
                <c:pt idx="100">
                  <c:v>0.500758974683216</c:v>
                </c:pt>
                <c:pt idx="101">
                  <c:v>0.501136847873831</c:v>
                </c:pt>
                <c:pt idx="102">
                  <c:v>0.501681524365091</c:v>
                </c:pt>
                <c:pt idx="103">
                  <c:v>0.502377102227565</c:v>
                </c:pt>
                <c:pt idx="104">
                  <c:v>0.503341465717119</c:v>
                </c:pt>
                <c:pt idx="105">
                  <c:v>0.504139818335906</c:v>
                </c:pt>
                <c:pt idx="106">
                  <c:v>0.505270384922639</c:v>
                </c:pt>
                <c:pt idx="107">
                  <c:v>0.506418260488558</c:v>
                </c:pt>
                <c:pt idx="108">
                  <c:v>0.507722264476105</c:v>
                </c:pt>
                <c:pt idx="109">
                  <c:v>0.508373355722555</c:v>
                </c:pt>
                <c:pt idx="110">
                  <c:v>0.506981611216596</c:v>
                </c:pt>
                <c:pt idx="111">
                  <c:v>0.507167974311082</c:v>
                </c:pt>
                <c:pt idx="112">
                  <c:v>0.507976294106099</c:v>
                </c:pt>
                <c:pt idx="113">
                  <c:v>0.509599871281635</c:v>
                </c:pt>
                <c:pt idx="114">
                  <c:v>0.506566938281278</c:v>
                </c:pt>
                <c:pt idx="115">
                  <c:v>0.503458079968454</c:v>
                </c:pt>
                <c:pt idx="116">
                  <c:v>0.500708177723748</c:v>
                </c:pt>
                <c:pt idx="117">
                  <c:v>0.495246330833051</c:v>
                </c:pt>
                <c:pt idx="118">
                  <c:v>0.490155593924243</c:v>
                </c:pt>
                <c:pt idx="119">
                  <c:v>0.485541836883147</c:v>
                </c:pt>
                <c:pt idx="120">
                  <c:v>0.481401026496395</c:v>
                </c:pt>
                <c:pt idx="121">
                  <c:v>0.477918483578669</c:v>
                </c:pt>
                <c:pt idx="122">
                  <c:v>0.474428400788498</c:v>
                </c:pt>
                <c:pt idx="123">
                  <c:v>0.471186808018386</c:v>
                </c:pt>
                <c:pt idx="124">
                  <c:v>0.468083679236509</c:v>
                </c:pt>
                <c:pt idx="125">
                  <c:v>0.464932198518808</c:v>
                </c:pt>
                <c:pt idx="126">
                  <c:v>0.461405003690208</c:v>
                </c:pt>
                <c:pt idx="127">
                  <c:v>0.450761052818691</c:v>
                </c:pt>
                <c:pt idx="128">
                  <c:v>0.436292472104083</c:v>
                </c:pt>
                <c:pt idx="129">
                  <c:v>0.422929692591264</c:v>
                </c:pt>
                <c:pt idx="130">
                  <c:v>0.418489571279792</c:v>
                </c:pt>
                <c:pt idx="131">
                  <c:v>0.416132196198637</c:v>
                </c:pt>
                <c:pt idx="132">
                  <c:v>0.415163467922399</c:v>
                </c:pt>
                <c:pt idx="133">
                  <c:v>0.418715945298062</c:v>
                </c:pt>
                <c:pt idx="134">
                  <c:v>0.422019210964983</c:v>
                </c:pt>
                <c:pt idx="135">
                  <c:v>0.428645402119203</c:v>
                </c:pt>
                <c:pt idx="136">
                  <c:v>0.431779588061301</c:v>
                </c:pt>
                <c:pt idx="137">
                  <c:v>0.427831880564568</c:v>
                </c:pt>
                <c:pt idx="138">
                  <c:v>0.414107286647686</c:v>
                </c:pt>
                <c:pt idx="139">
                  <c:v>0.408244304635233</c:v>
                </c:pt>
                <c:pt idx="140">
                  <c:v>0.404109273936627</c:v>
                </c:pt>
                <c:pt idx="141">
                  <c:v>0.392488955100475</c:v>
                </c:pt>
                <c:pt idx="142">
                  <c:v>0.371028383613441</c:v>
                </c:pt>
                <c:pt idx="143">
                  <c:v>0.368970734046208</c:v>
                </c:pt>
                <c:pt idx="144">
                  <c:v>0.360394637044461</c:v>
                </c:pt>
                <c:pt idx="145">
                  <c:v>0.369492822844203</c:v>
                </c:pt>
                <c:pt idx="146">
                  <c:v>0.365253958343864</c:v>
                </c:pt>
                <c:pt idx="147">
                  <c:v>0.360911029224743</c:v>
                </c:pt>
                <c:pt idx="148">
                  <c:v>0.356535524640272</c:v>
                </c:pt>
                <c:pt idx="149">
                  <c:v>0.351661794723602</c:v>
                </c:pt>
                <c:pt idx="150">
                  <c:v>0.347193886391906</c:v>
                </c:pt>
              </c:numCache>
            </c:numRef>
          </c:yVal>
        </c:ser>
        <c:ser>
          <c:idx val="7"/>
          <c:order val="7"/>
          <c:tx>
            <c:strRef>
              <c:f>'res per cap'!$A$59</c:f>
              <c:strCache>
                <c:ptCount val="1"/>
                <c:pt idx="0">
                  <c:v>Southeast Asia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cap'!$B$59:$EV$59</c:f>
              <c:numCache>
                <c:formatCode>0.0</c:formatCode>
                <c:ptCount val="151"/>
                <c:pt idx="0">
                  <c:v>0.606821020182238</c:v>
                </c:pt>
                <c:pt idx="1">
                  <c:v>0.606937493760017</c:v>
                </c:pt>
                <c:pt idx="2">
                  <c:v>0.607050972849379</c:v>
                </c:pt>
                <c:pt idx="3">
                  <c:v>0.607161449280709</c:v>
                </c:pt>
                <c:pt idx="4">
                  <c:v>0.607268914913509</c:v>
                </c:pt>
                <c:pt idx="5">
                  <c:v>0.607373361635413</c:v>
                </c:pt>
                <c:pt idx="6">
                  <c:v>0.60747478136117</c:v>
                </c:pt>
                <c:pt idx="7">
                  <c:v>0.607573166031638</c:v>
                </c:pt>
                <c:pt idx="8">
                  <c:v>0.607668507612754</c:v>
                </c:pt>
                <c:pt idx="9">
                  <c:v>0.607760798094498</c:v>
                </c:pt>
                <c:pt idx="10">
                  <c:v>0.60785002948985</c:v>
                </c:pt>
                <c:pt idx="11">
                  <c:v>0.607936193833733</c:v>
                </c:pt>
                <c:pt idx="12">
                  <c:v>0.608019283181948</c:v>
                </c:pt>
                <c:pt idx="13">
                  <c:v>0.608099289610096</c:v>
                </c:pt>
                <c:pt idx="14">
                  <c:v>0.608176205212498</c:v>
                </c:pt>
                <c:pt idx="15">
                  <c:v>0.608250022101097</c:v>
                </c:pt>
                <c:pt idx="16">
                  <c:v>0.608320732404356</c:v>
                </c:pt>
                <c:pt idx="17">
                  <c:v>0.608388328266143</c:v>
                </c:pt>
                <c:pt idx="18">
                  <c:v>0.60845280184461</c:v>
                </c:pt>
                <c:pt idx="19">
                  <c:v>0.60851414531106</c:v>
                </c:pt>
                <c:pt idx="20">
                  <c:v>0.61292315966933</c:v>
                </c:pt>
                <c:pt idx="21">
                  <c:v>0.612392063191966</c:v>
                </c:pt>
                <c:pt idx="22">
                  <c:v>0.611875541699907</c:v>
                </c:pt>
                <c:pt idx="23">
                  <c:v>0.611279310519206</c:v>
                </c:pt>
                <c:pt idx="24">
                  <c:v>0.610610750070106</c:v>
                </c:pt>
                <c:pt idx="25">
                  <c:v>0.609817712162899</c:v>
                </c:pt>
                <c:pt idx="26">
                  <c:v>0.609287045766903</c:v>
                </c:pt>
                <c:pt idx="27">
                  <c:v>0.608838356396696</c:v>
                </c:pt>
                <c:pt idx="28">
                  <c:v>0.608350495994155</c:v>
                </c:pt>
                <c:pt idx="29">
                  <c:v>0.607822845823232</c:v>
                </c:pt>
                <c:pt idx="30">
                  <c:v>0.607483861508083</c:v>
                </c:pt>
                <c:pt idx="31">
                  <c:v>0.607096931618984</c:v>
                </c:pt>
                <c:pt idx="32">
                  <c:v>0.606605174940145</c:v>
                </c:pt>
                <c:pt idx="33">
                  <c:v>0.606140223438228</c:v>
                </c:pt>
                <c:pt idx="34">
                  <c:v>0.605620544701692</c:v>
                </c:pt>
                <c:pt idx="35">
                  <c:v>0.605261606823352</c:v>
                </c:pt>
                <c:pt idx="36">
                  <c:v>0.604883048944382</c:v>
                </c:pt>
                <c:pt idx="37">
                  <c:v>0.605035503458866</c:v>
                </c:pt>
                <c:pt idx="38">
                  <c:v>0.60452015830872</c:v>
                </c:pt>
                <c:pt idx="39">
                  <c:v>0.603919900341241</c:v>
                </c:pt>
                <c:pt idx="40">
                  <c:v>0.603735561840455</c:v>
                </c:pt>
                <c:pt idx="41">
                  <c:v>0.602801897993205</c:v>
                </c:pt>
                <c:pt idx="42">
                  <c:v>0.602017283904657</c:v>
                </c:pt>
                <c:pt idx="43">
                  <c:v>0.600909464413492</c:v>
                </c:pt>
                <c:pt idx="44">
                  <c:v>0.60010687057127</c:v>
                </c:pt>
                <c:pt idx="45">
                  <c:v>0.599393051170258</c:v>
                </c:pt>
                <c:pt idx="46">
                  <c:v>0.598665505932427</c:v>
                </c:pt>
                <c:pt idx="47">
                  <c:v>0.598060851869926</c:v>
                </c:pt>
                <c:pt idx="48">
                  <c:v>0.597308631315236</c:v>
                </c:pt>
                <c:pt idx="49">
                  <c:v>0.596558279282471</c:v>
                </c:pt>
                <c:pt idx="50">
                  <c:v>0.595798044535737</c:v>
                </c:pt>
                <c:pt idx="51">
                  <c:v>0.594758800918128</c:v>
                </c:pt>
                <c:pt idx="52">
                  <c:v>0.594780209657608</c:v>
                </c:pt>
                <c:pt idx="53">
                  <c:v>0.59439643973165</c:v>
                </c:pt>
                <c:pt idx="54">
                  <c:v>0.593996976495584</c:v>
                </c:pt>
                <c:pt idx="55">
                  <c:v>0.593584440134969</c:v>
                </c:pt>
                <c:pt idx="56">
                  <c:v>0.592684965135982</c:v>
                </c:pt>
                <c:pt idx="57">
                  <c:v>0.591829294805745</c:v>
                </c:pt>
                <c:pt idx="58">
                  <c:v>0.590953914695983</c:v>
                </c:pt>
                <c:pt idx="59">
                  <c:v>0.590058547652311</c:v>
                </c:pt>
                <c:pt idx="60">
                  <c:v>0.58915250894887</c:v>
                </c:pt>
                <c:pt idx="61">
                  <c:v>0.588627048716347</c:v>
                </c:pt>
                <c:pt idx="62">
                  <c:v>0.587541939353655</c:v>
                </c:pt>
                <c:pt idx="63">
                  <c:v>0.586451717662508</c:v>
                </c:pt>
                <c:pt idx="64">
                  <c:v>0.585376922584615</c:v>
                </c:pt>
                <c:pt idx="65">
                  <c:v>0.585088143381832</c:v>
                </c:pt>
                <c:pt idx="66">
                  <c:v>0.584911107515431</c:v>
                </c:pt>
                <c:pt idx="67">
                  <c:v>0.584608570266262</c:v>
                </c:pt>
                <c:pt idx="68">
                  <c:v>0.584120445072776</c:v>
                </c:pt>
                <c:pt idx="69">
                  <c:v>0.583182084677456</c:v>
                </c:pt>
                <c:pt idx="70">
                  <c:v>0.581891624638496</c:v>
                </c:pt>
                <c:pt idx="71">
                  <c:v>0.581282932305905</c:v>
                </c:pt>
                <c:pt idx="72">
                  <c:v>0.580965215692577</c:v>
                </c:pt>
                <c:pt idx="73">
                  <c:v>0.580574572782591</c:v>
                </c:pt>
                <c:pt idx="74">
                  <c:v>0.580235439985457</c:v>
                </c:pt>
                <c:pt idx="75">
                  <c:v>0.579839070969589</c:v>
                </c:pt>
                <c:pt idx="76">
                  <c:v>0.57953691709851</c:v>
                </c:pt>
                <c:pt idx="77">
                  <c:v>0.578660161775359</c:v>
                </c:pt>
                <c:pt idx="78">
                  <c:v>0.577751005953776</c:v>
                </c:pt>
                <c:pt idx="79">
                  <c:v>0.575474504269629</c:v>
                </c:pt>
                <c:pt idx="80">
                  <c:v>0.573105308469944</c:v>
                </c:pt>
                <c:pt idx="81">
                  <c:v>0.572242616174522</c:v>
                </c:pt>
                <c:pt idx="82">
                  <c:v>0.571379133891975</c:v>
                </c:pt>
                <c:pt idx="83">
                  <c:v>0.570936758650869</c:v>
                </c:pt>
                <c:pt idx="84">
                  <c:v>0.57016141343889</c:v>
                </c:pt>
                <c:pt idx="85">
                  <c:v>0.569227055409905</c:v>
                </c:pt>
                <c:pt idx="86">
                  <c:v>0.568354139901198</c:v>
                </c:pt>
                <c:pt idx="87">
                  <c:v>0.567884162695362</c:v>
                </c:pt>
                <c:pt idx="88">
                  <c:v>0.567503624840788</c:v>
                </c:pt>
                <c:pt idx="89">
                  <c:v>0.567386146253064</c:v>
                </c:pt>
                <c:pt idx="90">
                  <c:v>0.56730578606124</c:v>
                </c:pt>
                <c:pt idx="91">
                  <c:v>0.567523303204704</c:v>
                </c:pt>
                <c:pt idx="92">
                  <c:v>0.568173558594853</c:v>
                </c:pt>
                <c:pt idx="93">
                  <c:v>0.56808629978667</c:v>
                </c:pt>
                <c:pt idx="94">
                  <c:v>0.566652160503792</c:v>
                </c:pt>
                <c:pt idx="95">
                  <c:v>0.565814720188913</c:v>
                </c:pt>
                <c:pt idx="96">
                  <c:v>0.565226109390751</c:v>
                </c:pt>
                <c:pt idx="97">
                  <c:v>0.564725952799252</c:v>
                </c:pt>
                <c:pt idx="98">
                  <c:v>0.564285651153657</c:v>
                </c:pt>
                <c:pt idx="99">
                  <c:v>0.563864719165654</c:v>
                </c:pt>
                <c:pt idx="100">
                  <c:v>0.56141686333574</c:v>
                </c:pt>
                <c:pt idx="101">
                  <c:v>0.559775388515246</c:v>
                </c:pt>
                <c:pt idx="102">
                  <c:v>0.558055970148851</c:v>
                </c:pt>
                <c:pt idx="103">
                  <c:v>0.556301186967003</c:v>
                </c:pt>
                <c:pt idx="104">
                  <c:v>0.554515846255537</c:v>
                </c:pt>
                <c:pt idx="105">
                  <c:v>0.552746816992075</c:v>
                </c:pt>
                <c:pt idx="106">
                  <c:v>0.550955653879033</c:v>
                </c:pt>
                <c:pt idx="107">
                  <c:v>0.549243893944134</c:v>
                </c:pt>
                <c:pt idx="108">
                  <c:v>0.547675126640701</c:v>
                </c:pt>
                <c:pt idx="109">
                  <c:v>0.546279306760382</c:v>
                </c:pt>
                <c:pt idx="110">
                  <c:v>0.544905868109445</c:v>
                </c:pt>
                <c:pt idx="111">
                  <c:v>0.543665986260692</c:v>
                </c:pt>
                <c:pt idx="112">
                  <c:v>0.542591460916927</c:v>
                </c:pt>
                <c:pt idx="113">
                  <c:v>0.541395306711237</c:v>
                </c:pt>
                <c:pt idx="114">
                  <c:v>0.54014185367672</c:v>
                </c:pt>
                <c:pt idx="115">
                  <c:v>0.53880017782239</c:v>
                </c:pt>
                <c:pt idx="116">
                  <c:v>0.537302204391793</c:v>
                </c:pt>
                <c:pt idx="117">
                  <c:v>0.535710700071332</c:v>
                </c:pt>
                <c:pt idx="118">
                  <c:v>0.534037499200767</c:v>
                </c:pt>
                <c:pt idx="119">
                  <c:v>0.532319062047565</c:v>
                </c:pt>
                <c:pt idx="120">
                  <c:v>0.530454166519013</c:v>
                </c:pt>
                <c:pt idx="121">
                  <c:v>0.526564614228524</c:v>
                </c:pt>
                <c:pt idx="122">
                  <c:v>0.522950991963271</c:v>
                </c:pt>
                <c:pt idx="123">
                  <c:v>0.519359593031328</c:v>
                </c:pt>
                <c:pt idx="124">
                  <c:v>0.51591719811053</c:v>
                </c:pt>
                <c:pt idx="125">
                  <c:v>0.512367596687018</c:v>
                </c:pt>
                <c:pt idx="126">
                  <c:v>0.508734254220139</c:v>
                </c:pt>
                <c:pt idx="127">
                  <c:v>0.505197371694828</c:v>
                </c:pt>
                <c:pt idx="128">
                  <c:v>0.501545531898521</c:v>
                </c:pt>
                <c:pt idx="129">
                  <c:v>0.497983198445743</c:v>
                </c:pt>
                <c:pt idx="130">
                  <c:v>0.494465756004759</c:v>
                </c:pt>
                <c:pt idx="131">
                  <c:v>0.490781354974845</c:v>
                </c:pt>
                <c:pt idx="132">
                  <c:v>0.485448236464806</c:v>
                </c:pt>
                <c:pt idx="133">
                  <c:v>0.480490361270237</c:v>
                </c:pt>
                <c:pt idx="134">
                  <c:v>0.475701652448703</c:v>
                </c:pt>
                <c:pt idx="135">
                  <c:v>0.471056041575359</c:v>
                </c:pt>
                <c:pt idx="136">
                  <c:v>0.463986644739632</c:v>
                </c:pt>
                <c:pt idx="137">
                  <c:v>0.455595367147622</c:v>
                </c:pt>
                <c:pt idx="138">
                  <c:v>0.450082794642699</c:v>
                </c:pt>
                <c:pt idx="139">
                  <c:v>0.446252083577821</c:v>
                </c:pt>
                <c:pt idx="140">
                  <c:v>0.446776129322121</c:v>
                </c:pt>
                <c:pt idx="141">
                  <c:v>0.444155510482715</c:v>
                </c:pt>
                <c:pt idx="142">
                  <c:v>0.435388042916604</c:v>
                </c:pt>
                <c:pt idx="143">
                  <c:v>0.434293754222281</c:v>
                </c:pt>
                <c:pt idx="144">
                  <c:v>0.42306073593875</c:v>
                </c:pt>
                <c:pt idx="145">
                  <c:v>0.41720161047532</c:v>
                </c:pt>
                <c:pt idx="146">
                  <c:v>0.418485006103657</c:v>
                </c:pt>
                <c:pt idx="147">
                  <c:v>0.420560770669803</c:v>
                </c:pt>
                <c:pt idx="148">
                  <c:v>0.417403460975672</c:v>
                </c:pt>
                <c:pt idx="149">
                  <c:v>0.412231806684992</c:v>
                </c:pt>
                <c:pt idx="150">
                  <c:v>0.412358518551911</c:v>
                </c:pt>
              </c:numCache>
            </c:numRef>
          </c:yVal>
        </c:ser>
        <c:ser>
          <c:idx val="8"/>
          <c:order val="8"/>
          <c:tx>
            <c:strRef>
              <c:f>'res per cap'!$A$60</c:f>
              <c:strCache>
                <c:ptCount val="1"/>
                <c:pt idx="0">
                  <c:v>Oceania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xVal>
            <c:numRef>
              <c:f>'res per cap'!$B$51:$EV$51</c:f>
              <c:numCache>
                <c:formatCode>0</c:formatCode>
                <c:ptCount val="151"/>
                <c:pt idx="0">
                  <c:v>1850.0</c:v>
                </c:pt>
                <c:pt idx="1">
                  <c:v>1851.0</c:v>
                </c:pt>
                <c:pt idx="2">
                  <c:v>1852.0</c:v>
                </c:pt>
                <c:pt idx="3">
                  <c:v>1853.0</c:v>
                </c:pt>
                <c:pt idx="4">
                  <c:v>1854.0</c:v>
                </c:pt>
                <c:pt idx="5">
                  <c:v>1855.0</c:v>
                </c:pt>
                <c:pt idx="6">
                  <c:v>1856.0</c:v>
                </c:pt>
                <c:pt idx="7">
                  <c:v>1857.0</c:v>
                </c:pt>
                <c:pt idx="8">
                  <c:v>1858.0</c:v>
                </c:pt>
                <c:pt idx="9">
                  <c:v>1859.0</c:v>
                </c:pt>
                <c:pt idx="10">
                  <c:v>1860.0</c:v>
                </c:pt>
                <c:pt idx="11">
                  <c:v>1861.0</c:v>
                </c:pt>
                <c:pt idx="12">
                  <c:v>1862.0</c:v>
                </c:pt>
                <c:pt idx="13">
                  <c:v>1863.0</c:v>
                </c:pt>
                <c:pt idx="14">
                  <c:v>1864.0</c:v>
                </c:pt>
                <c:pt idx="15">
                  <c:v>1865.0</c:v>
                </c:pt>
                <c:pt idx="16">
                  <c:v>1866.0</c:v>
                </c:pt>
                <c:pt idx="17">
                  <c:v>1867.0</c:v>
                </c:pt>
                <c:pt idx="18">
                  <c:v>1868.0</c:v>
                </c:pt>
                <c:pt idx="19">
                  <c:v>1869.0</c:v>
                </c:pt>
                <c:pt idx="20">
                  <c:v>1870.0</c:v>
                </c:pt>
                <c:pt idx="21">
                  <c:v>1871.0</c:v>
                </c:pt>
                <c:pt idx="22">
                  <c:v>1872.0</c:v>
                </c:pt>
                <c:pt idx="23">
                  <c:v>1873.0</c:v>
                </c:pt>
                <c:pt idx="24">
                  <c:v>1874.0</c:v>
                </c:pt>
                <c:pt idx="25">
                  <c:v>1875.0</c:v>
                </c:pt>
                <c:pt idx="26">
                  <c:v>1876.0</c:v>
                </c:pt>
                <c:pt idx="27">
                  <c:v>1877.0</c:v>
                </c:pt>
                <c:pt idx="28">
                  <c:v>1878.0</c:v>
                </c:pt>
                <c:pt idx="29">
                  <c:v>1879.0</c:v>
                </c:pt>
                <c:pt idx="30">
                  <c:v>1880.0</c:v>
                </c:pt>
                <c:pt idx="31">
                  <c:v>1881.0</c:v>
                </c:pt>
                <c:pt idx="32">
                  <c:v>1882.0</c:v>
                </c:pt>
                <c:pt idx="33">
                  <c:v>1883.0</c:v>
                </c:pt>
                <c:pt idx="34">
                  <c:v>1884.0</c:v>
                </c:pt>
                <c:pt idx="35">
                  <c:v>1885.0</c:v>
                </c:pt>
                <c:pt idx="36">
                  <c:v>1886.0</c:v>
                </c:pt>
                <c:pt idx="37">
                  <c:v>1887.0</c:v>
                </c:pt>
                <c:pt idx="38">
                  <c:v>1888.0</c:v>
                </c:pt>
                <c:pt idx="39">
                  <c:v>1889.0</c:v>
                </c:pt>
                <c:pt idx="40">
                  <c:v>1890.0</c:v>
                </c:pt>
                <c:pt idx="41">
                  <c:v>1891.0</c:v>
                </c:pt>
                <c:pt idx="42">
                  <c:v>1892.0</c:v>
                </c:pt>
                <c:pt idx="43">
                  <c:v>1893.0</c:v>
                </c:pt>
                <c:pt idx="44">
                  <c:v>1894.0</c:v>
                </c:pt>
                <c:pt idx="45">
                  <c:v>1895.0</c:v>
                </c:pt>
                <c:pt idx="46">
                  <c:v>1896.0</c:v>
                </c:pt>
                <c:pt idx="47">
                  <c:v>1897.0</c:v>
                </c:pt>
                <c:pt idx="48">
                  <c:v>1898.0</c:v>
                </c:pt>
                <c:pt idx="49">
                  <c:v>1899.0</c:v>
                </c:pt>
                <c:pt idx="50">
                  <c:v>1900.0</c:v>
                </c:pt>
                <c:pt idx="51">
                  <c:v>1901.0</c:v>
                </c:pt>
                <c:pt idx="52">
                  <c:v>1902.0</c:v>
                </c:pt>
                <c:pt idx="53">
                  <c:v>1903.0</c:v>
                </c:pt>
                <c:pt idx="54">
                  <c:v>1904.0</c:v>
                </c:pt>
                <c:pt idx="55">
                  <c:v>1905.0</c:v>
                </c:pt>
                <c:pt idx="56">
                  <c:v>1906.0</c:v>
                </c:pt>
                <c:pt idx="57">
                  <c:v>1907.0</c:v>
                </c:pt>
                <c:pt idx="58">
                  <c:v>1908.0</c:v>
                </c:pt>
                <c:pt idx="59">
                  <c:v>1909.0</c:v>
                </c:pt>
                <c:pt idx="60">
                  <c:v>1910.0</c:v>
                </c:pt>
                <c:pt idx="61">
                  <c:v>1911.0</c:v>
                </c:pt>
                <c:pt idx="62">
                  <c:v>1912.0</c:v>
                </c:pt>
                <c:pt idx="63">
                  <c:v>1913.0</c:v>
                </c:pt>
                <c:pt idx="64">
                  <c:v>1914.0</c:v>
                </c:pt>
                <c:pt idx="65">
                  <c:v>1915.0</c:v>
                </c:pt>
                <c:pt idx="66">
                  <c:v>1916.0</c:v>
                </c:pt>
                <c:pt idx="67">
                  <c:v>1917.0</c:v>
                </c:pt>
                <c:pt idx="68">
                  <c:v>1918.0</c:v>
                </c:pt>
                <c:pt idx="69">
                  <c:v>1919.0</c:v>
                </c:pt>
                <c:pt idx="70">
                  <c:v>1920.0</c:v>
                </c:pt>
                <c:pt idx="71">
                  <c:v>1921.0</c:v>
                </c:pt>
                <c:pt idx="72">
                  <c:v>1922.0</c:v>
                </c:pt>
                <c:pt idx="73">
                  <c:v>1923.0</c:v>
                </c:pt>
                <c:pt idx="74">
                  <c:v>1924.0</c:v>
                </c:pt>
                <c:pt idx="75">
                  <c:v>1925.0</c:v>
                </c:pt>
                <c:pt idx="76">
                  <c:v>1926.0</c:v>
                </c:pt>
                <c:pt idx="77">
                  <c:v>1927.0</c:v>
                </c:pt>
                <c:pt idx="78">
                  <c:v>1928.0</c:v>
                </c:pt>
                <c:pt idx="79">
                  <c:v>1929.0</c:v>
                </c:pt>
                <c:pt idx="80">
                  <c:v>1930.0</c:v>
                </c:pt>
                <c:pt idx="81">
                  <c:v>1931.0</c:v>
                </c:pt>
                <c:pt idx="82">
                  <c:v>1932.0</c:v>
                </c:pt>
                <c:pt idx="83">
                  <c:v>1933.0</c:v>
                </c:pt>
                <c:pt idx="84">
                  <c:v>1934.0</c:v>
                </c:pt>
                <c:pt idx="85">
                  <c:v>1935.0</c:v>
                </c:pt>
                <c:pt idx="86">
                  <c:v>1936.0</c:v>
                </c:pt>
                <c:pt idx="87">
                  <c:v>1937.0</c:v>
                </c:pt>
                <c:pt idx="88">
                  <c:v>1938.0</c:v>
                </c:pt>
                <c:pt idx="89">
                  <c:v>1939.0</c:v>
                </c:pt>
                <c:pt idx="90">
                  <c:v>1940.0</c:v>
                </c:pt>
                <c:pt idx="91">
                  <c:v>1941.0</c:v>
                </c:pt>
                <c:pt idx="92">
                  <c:v>1942.0</c:v>
                </c:pt>
                <c:pt idx="93">
                  <c:v>1943.0</c:v>
                </c:pt>
                <c:pt idx="94">
                  <c:v>1944.0</c:v>
                </c:pt>
                <c:pt idx="95">
                  <c:v>1945.0</c:v>
                </c:pt>
                <c:pt idx="96">
                  <c:v>1946.0</c:v>
                </c:pt>
                <c:pt idx="97">
                  <c:v>1947.0</c:v>
                </c:pt>
                <c:pt idx="98">
                  <c:v>1948.0</c:v>
                </c:pt>
                <c:pt idx="99">
                  <c:v>1949.0</c:v>
                </c:pt>
                <c:pt idx="100">
                  <c:v>1950.0</c:v>
                </c:pt>
                <c:pt idx="101">
                  <c:v>1951.0</c:v>
                </c:pt>
                <c:pt idx="102">
                  <c:v>1952.0</c:v>
                </c:pt>
                <c:pt idx="103">
                  <c:v>1953.0</c:v>
                </c:pt>
                <c:pt idx="104">
                  <c:v>1954.0</c:v>
                </c:pt>
                <c:pt idx="105">
                  <c:v>1955.0</c:v>
                </c:pt>
                <c:pt idx="106">
                  <c:v>1956.0</c:v>
                </c:pt>
                <c:pt idx="107">
                  <c:v>1957.0</c:v>
                </c:pt>
                <c:pt idx="108">
                  <c:v>1958.0</c:v>
                </c:pt>
                <c:pt idx="109">
                  <c:v>1959.0</c:v>
                </c:pt>
                <c:pt idx="110">
                  <c:v>1960.0</c:v>
                </c:pt>
                <c:pt idx="111">
                  <c:v>1961.0</c:v>
                </c:pt>
                <c:pt idx="112">
                  <c:v>1962.0</c:v>
                </c:pt>
                <c:pt idx="113">
                  <c:v>1963.0</c:v>
                </c:pt>
                <c:pt idx="114">
                  <c:v>1964.0</c:v>
                </c:pt>
                <c:pt idx="115">
                  <c:v>1965.0</c:v>
                </c:pt>
                <c:pt idx="116">
                  <c:v>1966.0</c:v>
                </c:pt>
                <c:pt idx="117">
                  <c:v>1967.0</c:v>
                </c:pt>
                <c:pt idx="118">
                  <c:v>1968.0</c:v>
                </c:pt>
                <c:pt idx="119">
                  <c:v>1969.0</c:v>
                </c:pt>
                <c:pt idx="120">
                  <c:v>1970.0</c:v>
                </c:pt>
                <c:pt idx="121">
                  <c:v>1971.0</c:v>
                </c:pt>
                <c:pt idx="122">
                  <c:v>1972.0</c:v>
                </c:pt>
                <c:pt idx="123">
                  <c:v>1973.0</c:v>
                </c:pt>
                <c:pt idx="124">
                  <c:v>1974.0</c:v>
                </c:pt>
                <c:pt idx="125">
                  <c:v>1975.0</c:v>
                </c:pt>
                <c:pt idx="126">
                  <c:v>1976.0</c:v>
                </c:pt>
                <c:pt idx="127">
                  <c:v>1977.0</c:v>
                </c:pt>
                <c:pt idx="128">
                  <c:v>1978.0</c:v>
                </c:pt>
                <c:pt idx="129">
                  <c:v>1979.0</c:v>
                </c:pt>
                <c:pt idx="130">
                  <c:v>1980.0</c:v>
                </c:pt>
                <c:pt idx="131">
                  <c:v>1981.0</c:v>
                </c:pt>
                <c:pt idx="132">
                  <c:v>1982.0</c:v>
                </c:pt>
                <c:pt idx="133">
                  <c:v>1983.0</c:v>
                </c:pt>
                <c:pt idx="134">
                  <c:v>1984.0</c:v>
                </c:pt>
                <c:pt idx="135">
                  <c:v>1985.0</c:v>
                </c:pt>
                <c:pt idx="136">
                  <c:v>1986.0</c:v>
                </c:pt>
                <c:pt idx="137">
                  <c:v>1987.0</c:v>
                </c:pt>
                <c:pt idx="138">
                  <c:v>1988.0</c:v>
                </c:pt>
                <c:pt idx="139">
                  <c:v>1989.0</c:v>
                </c:pt>
                <c:pt idx="140">
                  <c:v>1990.0</c:v>
                </c:pt>
                <c:pt idx="141">
                  <c:v>1991.0</c:v>
                </c:pt>
                <c:pt idx="142">
                  <c:v>1992.0</c:v>
                </c:pt>
                <c:pt idx="143">
                  <c:v>1993.0</c:v>
                </c:pt>
                <c:pt idx="144">
                  <c:v>1994.0</c:v>
                </c:pt>
                <c:pt idx="145">
                  <c:v>1995.0</c:v>
                </c:pt>
                <c:pt idx="146">
                  <c:v>1996.0</c:v>
                </c:pt>
                <c:pt idx="147">
                  <c:v>1997.0</c:v>
                </c:pt>
                <c:pt idx="148">
                  <c:v>1998.0</c:v>
                </c:pt>
                <c:pt idx="149">
                  <c:v>1999.0</c:v>
                </c:pt>
                <c:pt idx="150">
                  <c:v>2000.0</c:v>
                </c:pt>
              </c:numCache>
            </c:numRef>
          </c:xVal>
          <c:yVal>
            <c:numRef>
              <c:f>'res per cap'!$B$60:$EV$60</c:f>
              <c:numCache>
                <c:formatCode>0.0</c:formatCode>
                <c:ptCount val="151"/>
                <c:pt idx="0">
                  <c:v>1.002114458940912</c:v>
                </c:pt>
                <c:pt idx="1">
                  <c:v>1.002083380109765</c:v>
                </c:pt>
                <c:pt idx="2">
                  <c:v>1.001705839466461</c:v>
                </c:pt>
                <c:pt idx="3">
                  <c:v>1.001003752690266</c:v>
                </c:pt>
                <c:pt idx="4">
                  <c:v>0.999995293565833</c:v>
                </c:pt>
                <c:pt idx="5">
                  <c:v>0.998695942867575</c:v>
                </c:pt>
                <c:pt idx="6">
                  <c:v>0.997119221390689</c:v>
                </c:pt>
                <c:pt idx="7">
                  <c:v>0.995277211418959</c:v>
                </c:pt>
                <c:pt idx="8">
                  <c:v>0.993180933286629</c:v>
                </c:pt>
                <c:pt idx="9">
                  <c:v>0.990840620682999</c:v>
                </c:pt>
                <c:pt idx="10">
                  <c:v>0.987715181229906</c:v>
                </c:pt>
                <c:pt idx="11">
                  <c:v>0.983657766220751</c:v>
                </c:pt>
                <c:pt idx="12">
                  <c:v>0.979617300354769</c:v>
                </c:pt>
                <c:pt idx="13">
                  <c:v>0.975454774727556</c:v>
                </c:pt>
                <c:pt idx="14">
                  <c:v>0.971295067704782</c:v>
                </c:pt>
                <c:pt idx="15">
                  <c:v>0.966881127277039</c:v>
                </c:pt>
                <c:pt idx="16">
                  <c:v>0.96206388443909</c:v>
                </c:pt>
                <c:pt idx="17">
                  <c:v>0.956820981799965</c:v>
                </c:pt>
                <c:pt idx="18">
                  <c:v>0.950993829295329</c:v>
                </c:pt>
                <c:pt idx="19">
                  <c:v>0.946182730945411</c:v>
                </c:pt>
                <c:pt idx="20">
                  <c:v>0.940391406506022</c:v>
                </c:pt>
                <c:pt idx="21">
                  <c:v>0.935159817609108</c:v>
                </c:pt>
                <c:pt idx="22">
                  <c:v>0.929971123405858</c:v>
                </c:pt>
                <c:pt idx="23">
                  <c:v>0.924608693792349</c:v>
                </c:pt>
                <c:pt idx="24">
                  <c:v>0.917826631004634</c:v>
                </c:pt>
                <c:pt idx="25">
                  <c:v>0.910476308453424</c:v>
                </c:pt>
                <c:pt idx="26">
                  <c:v>0.904067423266108</c:v>
                </c:pt>
                <c:pt idx="27">
                  <c:v>0.898766902425478</c:v>
                </c:pt>
                <c:pt idx="28">
                  <c:v>0.893347490041684</c:v>
                </c:pt>
                <c:pt idx="29">
                  <c:v>0.88733515403378</c:v>
                </c:pt>
                <c:pt idx="30">
                  <c:v>0.881345780399353</c:v>
                </c:pt>
                <c:pt idx="31">
                  <c:v>0.875774029222541</c:v>
                </c:pt>
                <c:pt idx="32">
                  <c:v>0.870515228862883</c:v>
                </c:pt>
                <c:pt idx="33">
                  <c:v>0.865174852780554</c:v>
                </c:pt>
                <c:pt idx="34">
                  <c:v>0.859592524022791</c:v>
                </c:pt>
                <c:pt idx="35">
                  <c:v>0.854274160606099</c:v>
                </c:pt>
                <c:pt idx="36">
                  <c:v>0.849247604522509</c:v>
                </c:pt>
                <c:pt idx="37">
                  <c:v>0.844117310534997</c:v>
                </c:pt>
                <c:pt idx="38">
                  <c:v>0.839300745350502</c:v>
                </c:pt>
                <c:pt idx="39">
                  <c:v>0.834509650235841</c:v>
                </c:pt>
                <c:pt idx="40">
                  <c:v>0.829499122457926</c:v>
                </c:pt>
                <c:pt idx="41">
                  <c:v>0.824492948084917</c:v>
                </c:pt>
                <c:pt idx="42">
                  <c:v>0.819265320341272</c:v>
                </c:pt>
                <c:pt idx="43">
                  <c:v>0.813511605704801</c:v>
                </c:pt>
                <c:pt idx="44">
                  <c:v>0.807938324079359</c:v>
                </c:pt>
                <c:pt idx="45">
                  <c:v>0.802630360885775</c:v>
                </c:pt>
                <c:pt idx="46">
                  <c:v>0.797399985026383</c:v>
                </c:pt>
                <c:pt idx="47">
                  <c:v>0.792126070780354</c:v>
                </c:pt>
                <c:pt idx="48">
                  <c:v>0.786866095724196</c:v>
                </c:pt>
                <c:pt idx="49">
                  <c:v>0.781642545994603</c:v>
                </c:pt>
                <c:pt idx="50">
                  <c:v>0.776616049288677</c:v>
                </c:pt>
                <c:pt idx="51">
                  <c:v>0.77146617861235</c:v>
                </c:pt>
                <c:pt idx="52">
                  <c:v>0.766356509845094</c:v>
                </c:pt>
                <c:pt idx="53">
                  <c:v>0.761033337945493</c:v>
                </c:pt>
                <c:pt idx="54">
                  <c:v>0.755874374003975</c:v>
                </c:pt>
                <c:pt idx="55">
                  <c:v>0.750816004638857</c:v>
                </c:pt>
                <c:pt idx="56">
                  <c:v>0.745934346399575</c:v>
                </c:pt>
                <c:pt idx="57">
                  <c:v>0.741329311831573</c:v>
                </c:pt>
                <c:pt idx="58">
                  <c:v>0.73672013580604</c:v>
                </c:pt>
                <c:pt idx="59">
                  <c:v>0.732296209163941</c:v>
                </c:pt>
                <c:pt idx="60">
                  <c:v>0.728309318616698</c:v>
                </c:pt>
                <c:pt idx="61">
                  <c:v>0.724611704550367</c:v>
                </c:pt>
                <c:pt idx="62">
                  <c:v>0.721247200246004</c:v>
                </c:pt>
                <c:pt idx="63">
                  <c:v>0.717706732773489</c:v>
                </c:pt>
                <c:pt idx="64">
                  <c:v>0.713994003733511</c:v>
                </c:pt>
                <c:pt idx="65">
                  <c:v>0.710881597750521</c:v>
                </c:pt>
                <c:pt idx="66">
                  <c:v>0.708115583649056</c:v>
                </c:pt>
                <c:pt idx="67">
                  <c:v>0.705612060518693</c:v>
                </c:pt>
                <c:pt idx="68">
                  <c:v>0.7028552191102</c:v>
                </c:pt>
                <c:pt idx="69">
                  <c:v>0.699051558416334</c:v>
                </c:pt>
                <c:pt idx="70">
                  <c:v>0.695084139875546</c:v>
                </c:pt>
                <c:pt idx="71">
                  <c:v>0.691734104151298</c:v>
                </c:pt>
                <c:pt idx="72">
                  <c:v>0.688905938841929</c:v>
                </c:pt>
                <c:pt idx="73">
                  <c:v>0.686493774093138</c:v>
                </c:pt>
                <c:pt idx="74">
                  <c:v>0.6841816996444</c:v>
                </c:pt>
                <c:pt idx="75">
                  <c:v>0.681795943171592</c:v>
                </c:pt>
                <c:pt idx="76">
                  <c:v>0.679527454153912</c:v>
                </c:pt>
                <c:pt idx="77">
                  <c:v>0.677465408801488</c:v>
                </c:pt>
                <c:pt idx="78">
                  <c:v>0.675710357325169</c:v>
                </c:pt>
                <c:pt idx="79">
                  <c:v>0.673941136796596</c:v>
                </c:pt>
                <c:pt idx="80">
                  <c:v>0.672031465597686</c:v>
                </c:pt>
                <c:pt idx="81">
                  <c:v>0.670188526241518</c:v>
                </c:pt>
                <c:pt idx="82">
                  <c:v>0.668601780797533</c:v>
                </c:pt>
                <c:pt idx="83">
                  <c:v>0.667137104017138</c:v>
                </c:pt>
                <c:pt idx="84">
                  <c:v>0.665904079009142</c:v>
                </c:pt>
                <c:pt idx="85">
                  <c:v>0.66473366475192</c:v>
                </c:pt>
                <c:pt idx="86">
                  <c:v>0.663604109941017</c:v>
                </c:pt>
                <c:pt idx="87">
                  <c:v>0.662589699054112</c:v>
                </c:pt>
                <c:pt idx="88">
                  <c:v>0.661657987382309</c:v>
                </c:pt>
                <c:pt idx="89">
                  <c:v>0.660692542048592</c:v>
                </c:pt>
                <c:pt idx="90">
                  <c:v>0.660192621927954</c:v>
                </c:pt>
                <c:pt idx="91">
                  <c:v>0.660261961326226</c:v>
                </c:pt>
                <c:pt idx="92">
                  <c:v>0.659954245438065</c:v>
                </c:pt>
                <c:pt idx="93">
                  <c:v>0.660150628059908</c:v>
                </c:pt>
                <c:pt idx="94">
                  <c:v>0.659738418586032</c:v>
                </c:pt>
                <c:pt idx="95">
                  <c:v>0.659133157162767</c:v>
                </c:pt>
                <c:pt idx="96">
                  <c:v>0.657719516969414</c:v>
                </c:pt>
                <c:pt idx="97">
                  <c:v>0.657285401890426</c:v>
                </c:pt>
                <c:pt idx="98">
                  <c:v>0.657056809814105</c:v>
                </c:pt>
                <c:pt idx="99">
                  <c:v>0.657242628770598</c:v>
                </c:pt>
                <c:pt idx="100">
                  <c:v>0.657915695244729</c:v>
                </c:pt>
                <c:pt idx="101">
                  <c:v>0.657209303250903</c:v>
                </c:pt>
                <c:pt idx="102">
                  <c:v>0.655649629298141</c:v>
                </c:pt>
                <c:pt idx="103">
                  <c:v>0.653991812033361</c:v>
                </c:pt>
                <c:pt idx="104">
                  <c:v>0.652723696963419</c:v>
                </c:pt>
                <c:pt idx="105">
                  <c:v>0.651637712109624</c:v>
                </c:pt>
                <c:pt idx="106">
                  <c:v>0.649125198357761</c:v>
                </c:pt>
                <c:pt idx="107">
                  <c:v>0.643797095185285</c:v>
                </c:pt>
                <c:pt idx="108">
                  <c:v>0.635872863640295</c:v>
                </c:pt>
                <c:pt idx="109">
                  <c:v>0.625541276626316</c:v>
                </c:pt>
                <c:pt idx="110">
                  <c:v>0.613097193039709</c:v>
                </c:pt>
                <c:pt idx="111">
                  <c:v>0.598314753926202</c:v>
                </c:pt>
                <c:pt idx="112">
                  <c:v>0.58187120569215</c:v>
                </c:pt>
                <c:pt idx="113">
                  <c:v>0.564087756131266</c:v>
                </c:pt>
                <c:pt idx="114">
                  <c:v>0.545120935240008</c:v>
                </c:pt>
                <c:pt idx="115">
                  <c:v>0.525454038223072</c:v>
                </c:pt>
                <c:pt idx="116">
                  <c:v>0.506528917448488</c:v>
                </c:pt>
                <c:pt idx="117">
                  <c:v>0.489349711938843</c:v>
                </c:pt>
                <c:pt idx="118">
                  <c:v>0.474120251097482</c:v>
                </c:pt>
                <c:pt idx="119">
                  <c:v>0.460313676566483</c:v>
                </c:pt>
                <c:pt idx="120">
                  <c:v>0.447661651586367</c:v>
                </c:pt>
                <c:pt idx="121">
                  <c:v>0.435833450473499</c:v>
                </c:pt>
                <c:pt idx="122">
                  <c:v>0.42473211350276</c:v>
                </c:pt>
                <c:pt idx="123">
                  <c:v>0.414030995832087</c:v>
                </c:pt>
                <c:pt idx="124">
                  <c:v>0.403698681208627</c:v>
                </c:pt>
                <c:pt idx="125">
                  <c:v>0.393871924438436</c:v>
                </c:pt>
                <c:pt idx="126">
                  <c:v>0.384800187595652</c:v>
                </c:pt>
                <c:pt idx="127">
                  <c:v>0.376456246429102</c:v>
                </c:pt>
                <c:pt idx="128">
                  <c:v>0.368356595420389</c:v>
                </c:pt>
                <c:pt idx="129">
                  <c:v>0.36084142834837</c:v>
                </c:pt>
                <c:pt idx="130">
                  <c:v>0.353797902986224</c:v>
                </c:pt>
                <c:pt idx="131">
                  <c:v>0.347778966601698</c:v>
                </c:pt>
                <c:pt idx="132">
                  <c:v>0.343362864667267</c:v>
                </c:pt>
                <c:pt idx="133">
                  <c:v>0.340366059364466</c:v>
                </c:pt>
                <c:pt idx="134">
                  <c:v>0.338982134544858</c:v>
                </c:pt>
                <c:pt idx="135">
                  <c:v>0.338835171972492</c:v>
                </c:pt>
                <c:pt idx="136">
                  <c:v>0.340017421452521</c:v>
                </c:pt>
                <c:pt idx="137">
                  <c:v>0.342000343279596</c:v>
                </c:pt>
                <c:pt idx="138">
                  <c:v>0.344631667504786</c:v>
                </c:pt>
                <c:pt idx="139">
                  <c:v>0.348730991946239</c:v>
                </c:pt>
                <c:pt idx="140">
                  <c:v>0.352373787772058</c:v>
                </c:pt>
                <c:pt idx="141">
                  <c:v>0.357173960501021</c:v>
                </c:pt>
                <c:pt idx="142">
                  <c:v>0.362222424901525</c:v>
                </c:pt>
                <c:pt idx="143">
                  <c:v>0.367769278890591</c:v>
                </c:pt>
                <c:pt idx="144">
                  <c:v>0.373127123108028</c:v>
                </c:pt>
                <c:pt idx="145">
                  <c:v>0.378684912333409</c:v>
                </c:pt>
                <c:pt idx="146">
                  <c:v>0.383517620484818</c:v>
                </c:pt>
                <c:pt idx="147">
                  <c:v>0.388875843393129</c:v>
                </c:pt>
                <c:pt idx="148">
                  <c:v>0.393428674815039</c:v>
                </c:pt>
                <c:pt idx="149">
                  <c:v>0.397883907372501</c:v>
                </c:pt>
                <c:pt idx="150">
                  <c:v>0.402510563433516</c:v>
                </c:pt>
              </c:numCache>
            </c:numRef>
          </c:yVal>
        </c:ser>
        <c:axId val="273097048"/>
        <c:axId val="273100632"/>
      </c:scatterChart>
      <c:valAx>
        <c:axId val="273097048"/>
        <c:scaling>
          <c:orientation val="minMax"/>
          <c:max val="2000.0"/>
          <c:min val="1850.0"/>
        </c:scaling>
        <c:axPos val="b"/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100632"/>
        <c:crosses val="autoZero"/>
        <c:crossBetween val="midCat"/>
        <c:majorUnit val="25.0"/>
        <c:minorUnit val="25.0"/>
      </c:valAx>
      <c:valAx>
        <c:axId val="273100632"/>
        <c:scaling>
          <c:orientation val="minMax"/>
          <c:max val="1.6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Mg/person</a:t>
                </a:r>
              </a:p>
            </c:rich>
          </c:tx>
          <c:layout>
            <c:manualLayout>
              <c:xMode val="edge"/>
              <c:yMode val="edge"/>
              <c:x val="0.00723327305605786"/>
              <c:y val="0.38202188209619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3097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3435947088892"/>
          <c:y val="0.0299625468164794"/>
          <c:w val="0.247739602169982"/>
          <c:h val="0.35580465363177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63</xdr:row>
      <xdr:rowOff>101600</xdr:rowOff>
    </xdr:from>
    <xdr:to>
      <xdr:col>5</xdr:col>
      <xdr:colOff>495300</xdr:colOff>
      <xdr:row>74</xdr:row>
      <xdr:rowOff>12700</xdr:rowOff>
    </xdr:to>
    <xdr:graphicFrame macro="">
      <xdr:nvGraphicFramePr>
        <xdr:cNvPr id="1026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547</xdr:row>
      <xdr:rowOff>12700</xdr:rowOff>
    </xdr:from>
    <xdr:to>
      <xdr:col>5</xdr:col>
      <xdr:colOff>558800</xdr:colOff>
      <xdr:row>557</xdr:row>
      <xdr:rowOff>76200</xdr:rowOff>
    </xdr:to>
    <xdr:graphicFrame macro="">
      <xdr:nvGraphicFramePr>
        <xdr:cNvPr id="31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688</xdr:row>
      <xdr:rowOff>88900</xdr:rowOff>
    </xdr:from>
    <xdr:to>
      <xdr:col>6</xdr:col>
      <xdr:colOff>254000</xdr:colOff>
      <xdr:row>700</xdr:row>
      <xdr:rowOff>38100</xdr:rowOff>
    </xdr:to>
    <xdr:graphicFrame macro="">
      <xdr:nvGraphicFramePr>
        <xdr:cNvPr id="21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152</xdr:col>
      <xdr:colOff>25400</xdr:colOff>
      <xdr:row>0</xdr:row>
      <xdr:rowOff>0</xdr:rowOff>
    </xdr:from>
    <xdr:to>
      <xdr:col>161</xdr:col>
      <xdr:colOff>304800</xdr:colOff>
      <xdr:row>15</xdr:row>
      <xdr:rowOff>127000</xdr:rowOff>
    </xdr:to>
    <xdr:graphicFrame macro="">
      <xdr:nvGraphicFramePr>
        <xdr:cNvPr id="2112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0.49315</cdr:x>
      <cdr:y>0.50216</cdr:y>
    </cdr:from>
    <cdr:to>
      <cdr:x>0.53107</cdr:x>
      <cdr:y>0.57045</cdr:y>
    </cdr:to>
    <cdr:sp macro="" textlink="">
      <cdr:nvSpPr>
        <cdr:cNvPr id="84993" name="Text Box 204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42363" y="1230836"/>
          <a:ext cx="180117" cy="1674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:a="http://schemas.openxmlformats.org/drawingml/2006/main" xmlns:cdr="http://schemas.openxmlformats.org/drawingml/2006/chartDrawing" xmlns:c="http://schemas.openxmlformats.org/drawingml/2006/chart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:a="http://schemas.openxmlformats.org/drawingml/2006/main" xmlns:cdr="http://schemas.openxmlformats.org/drawingml/2006/chartDrawing" xmlns:c="http://schemas.openxmlformats.org/drawingml/2006/chart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:a="http://schemas.openxmlformats.org/drawingml/2006/main" xmlns:cdr="http://schemas.openxmlformats.org/drawingml/2006/chartDrawing" xmlns:c="http://schemas.openxmlformats.org/drawingml/2006/chart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rPr>
            <a:t>F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290</xdr:row>
      <xdr:rowOff>114300</xdr:rowOff>
    </xdr:from>
    <xdr:to>
      <xdr:col>4</xdr:col>
      <xdr:colOff>660400</xdr:colOff>
      <xdr:row>301</xdr:row>
      <xdr:rowOff>25400</xdr:rowOff>
    </xdr:to>
    <xdr:graphicFrame macro="">
      <xdr:nvGraphicFramePr>
        <xdr:cNvPr id="821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378</xdr:row>
      <xdr:rowOff>63500</xdr:rowOff>
    </xdr:from>
    <xdr:to>
      <xdr:col>4</xdr:col>
      <xdr:colOff>660400</xdr:colOff>
      <xdr:row>388</xdr:row>
      <xdr:rowOff>127000</xdr:rowOff>
    </xdr:to>
    <xdr:graphicFrame macro="">
      <xdr:nvGraphicFramePr>
        <xdr:cNvPr id="616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207</xdr:row>
      <xdr:rowOff>101600</xdr:rowOff>
    </xdr:from>
    <xdr:to>
      <xdr:col>4</xdr:col>
      <xdr:colOff>647700</xdr:colOff>
      <xdr:row>218</xdr:row>
      <xdr:rowOff>12700</xdr:rowOff>
    </xdr:to>
    <xdr:graphicFrame macro="">
      <xdr:nvGraphicFramePr>
        <xdr:cNvPr id="1127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99</xdr:row>
      <xdr:rowOff>0</xdr:rowOff>
    </xdr:from>
    <xdr:to>
      <xdr:col>5</xdr:col>
      <xdr:colOff>114300</xdr:colOff>
      <xdr:row>109</xdr:row>
      <xdr:rowOff>63500</xdr:rowOff>
    </xdr:to>
    <xdr:graphicFrame macro="">
      <xdr:nvGraphicFramePr>
        <xdr:cNvPr id="106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241300</xdr:colOff>
      <xdr:row>109</xdr:row>
      <xdr:rowOff>127000</xdr:rowOff>
    </xdr:from>
    <xdr:to>
      <xdr:col>41</xdr:col>
      <xdr:colOff>457200</xdr:colOff>
      <xdr:row>143</xdr:row>
      <xdr:rowOff>50800</xdr:rowOff>
    </xdr:to>
    <xdr:graphicFrame macro="">
      <xdr:nvGraphicFramePr>
        <xdr:cNvPr id="106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125</xdr:row>
      <xdr:rowOff>0</xdr:rowOff>
    </xdr:from>
    <xdr:to>
      <xdr:col>5</xdr:col>
      <xdr:colOff>101600</xdr:colOff>
      <xdr:row>135</xdr:row>
      <xdr:rowOff>63500</xdr:rowOff>
    </xdr:to>
    <xdr:graphicFrame macro="">
      <xdr:nvGraphicFramePr>
        <xdr:cNvPr id="4127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149</xdr:row>
      <xdr:rowOff>12700</xdr:rowOff>
    </xdr:from>
    <xdr:to>
      <xdr:col>5</xdr:col>
      <xdr:colOff>38100</xdr:colOff>
      <xdr:row>159</xdr:row>
      <xdr:rowOff>76200</xdr:rowOff>
    </xdr:to>
    <xdr:graphicFrame macro="">
      <xdr:nvGraphicFramePr>
        <xdr:cNvPr id="515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215900</xdr:colOff>
      <xdr:row>198</xdr:row>
      <xdr:rowOff>139700</xdr:rowOff>
    </xdr:from>
    <xdr:to>
      <xdr:col>5</xdr:col>
      <xdr:colOff>38100</xdr:colOff>
      <xdr:row>209</xdr:row>
      <xdr:rowOff>50800</xdr:rowOff>
    </xdr:to>
    <xdr:graphicFrame macro="">
      <xdr:nvGraphicFramePr>
        <xdr:cNvPr id="925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0</xdr:rowOff>
    </xdr:from>
    <xdr:to>
      <xdr:col>9</xdr:col>
      <xdr:colOff>279400</xdr:colOff>
      <xdr:row>38</xdr:row>
      <xdr:rowOff>101600</xdr:rowOff>
    </xdr:to>
    <xdr:graphicFrame macro="">
      <xdr:nvGraphicFramePr>
        <xdr:cNvPr id="5942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393700</xdr:colOff>
      <xdr:row>14</xdr:row>
      <xdr:rowOff>12700</xdr:rowOff>
    </xdr:from>
    <xdr:to>
      <xdr:col>19</xdr:col>
      <xdr:colOff>635000</xdr:colOff>
      <xdr:row>38</xdr:row>
      <xdr:rowOff>114300</xdr:rowOff>
    </xdr:to>
    <xdr:graphicFrame macro="">
      <xdr:nvGraphicFramePr>
        <xdr:cNvPr id="5942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8</xdr:row>
      <xdr:rowOff>88900</xdr:rowOff>
    </xdr:from>
    <xdr:to>
      <xdr:col>14</xdr:col>
      <xdr:colOff>520700</xdr:colOff>
      <xdr:row>35</xdr:row>
      <xdr:rowOff>139700</xdr:rowOff>
    </xdr:to>
    <xdr:graphicFrame macro="">
      <xdr:nvGraphicFramePr>
        <xdr:cNvPr id="80952" name="Chart 10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203200</xdr:colOff>
      <xdr:row>60</xdr:row>
      <xdr:rowOff>101600</xdr:rowOff>
    </xdr:from>
    <xdr:to>
      <xdr:col>7</xdr:col>
      <xdr:colOff>254000</xdr:colOff>
      <xdr:row>82</xdr:row>
      <xdr:rowOff>139700</xdr:rowOff>
    </xdr:to>
    <xdr:graphicFrame macro="">
      <xdr:nvGraphicFramePr>
        <xdr:cNvPr id="80953" name="Chart 10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@/snoopy.dis.anl.gov/public/Documents%20and%20Settings/fernandes/Local%20Settings/Temporary%20Internet%20Files/OLK3/SouthAmerica_tamiedi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urope_ReconstructSimple_tcb_ver2_2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versions"/>
      <sheetName val="Pop"/>
      <sheetName val="SPEW"/>
      <sheetName val="Res_FW"/>
      <sheetName val="Res_CC"/>
      <sheetName val="Res_Ag Res"/>
      <sheetName val="Res_Dung"/>
      <sheetName val="FuelTotal"/>
      <sheetName val="Sorting"/>
      <sheetName val="FW Total"/>
      <sheetName val="FW Ind"/>
      <sheetName val="Bagasse"/>
    </sheetNames>
    <sheetDataSet>
      <sheetData sheetId="0" refreshError="1">
        <row r="3">
          <cell r="C3">
            <v>1359.3506493506493</v>
          </cell>
        </row>
        <row r="4">
          <cell r="C4">
            <v>3033.9130434782605</v>
          </cell>
        </row>
        <row r="5">
          <cell r="C5">
            <v>330</v>
          </cell>
        </row>
        <row r="6">
          <cell r="C6">
            <v>2791.2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nversions"/>
      <sheetName val="Observ"/>
      <sheetName val="OneCountry"/>
      <sheetName val="per_cap"/>
      <sheetName val="per_cap_comp"/>
      <sheetName val="forest_urban"/>
      <sheetName val="solid"/>
      <sheetName val="GDP"/>
      <sheetName val="population"/>
      <sheetName val="RWEDP"/>
      <sheetName val="FAOStat"/>
      <sheetName val="res_bio"/>
      <sheetName val="res_coal"/>
    </sheetNames>
    <sheetDataSet>
      <sheetData sheetId="0">
        <row r="4">
          <cell r="C4">
            <v>3033.9130434782605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V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"/>
    </sheetView>
  </sheetViews>
  <sheetFormatPr baseColWidth="10" defaultRowHeight="12"/>
  <cols>
    <col min="1" max="1" width="15.83203125" customWidth="1"/>
    <col min="2" max="152" width="7.1640625" customWidth="1"/>
    <col min="153" max="156" width="7.5" customWidth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>
      <c r="A2" s="43" t="s">
        <v>5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</row>
    <row r="3" spans="1:152">
      <c r="A3" s="47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  <c r="EK3" s="45"/>
      <c r="EL3" s="45"/>
      <c r="EM3" s="45"/>
      <c r="EN3" s="45"/>
      <c r="EO3" s="45"/>
      <c r="EP3" s="45"/>
      <c r="EQ3" s="45"/>
      <c r="ER3" s="45"/>
      <c r="ES3" s="45"/>
      <c r="ET3" s="45"/>
      <c r="EU3" s="45"/>
      <c r="EV3" s="45"/>
    </row>
    <row r="4" spans="1:152">
      <c r="A4" s="47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</row>
    <row r="5" spans="1:152">
      <c r="A5" s="47" t="s">
        <v>48</v>
      </c>
      <c r="B5" s="45">
        <f>'N America'!B55+'L America'!B536+Africa!B680+'W Europe'!B282+'E Europe'!B368+'Middle East'!B199+'S Asia'!B90+'E Asia'!B114+'SE Asia'!B138+Oceania!B188</f>
        <v>762.70377609651814</v>
      </c>
      <c r="C5" s="45">
        <f>'N America'!C55+'L America'!C536+Africa!C680+'W Europe'!C282+'E Europe'!C368+'Middle East'!C199+'S Asia'!C90+'E Asia'!C114+'SE Asia'!C138+Oceania!C188</f>
        <v>767.77272655662841</v>
      </c>
      <c r="D5" s="45">
        <f>'N America'!D55+'L America'!D536+Africa!D680+'W Europe'!D282+'E Europe'!D368+'Middle East'!D199+'S Asia'!D90+'E Asia'!D114+'SE Asia'!D138+Oceania!D188</f>
        <v>773.86999003032065</v>
      </c>
      <c r="E5" s="45">
        <f>'N America'!E55+'L America'!E536+Africa!E680+'W Europe'!E282+'E Europe'!E368+'Middle East'!E199+'S Asia'!E90+'E Asia'!E114+'SE Asia'!E138+Oceania!E188</f>
        <v>780.24259481758679</v>
      </c>
      <c r="F5" s="45">
        <f>'N America'!F55+'L America'!F536+Africa!F680+'W Europe'!F282+'E Europe'!F368+'Middle East'!F199+'S Asia'!F90+'E Asia'!F114+'SE Asia'!F138+Oceania!F188</f>
        <v>786.72465045827141</v>
      </c>
      <c r="G5" s="45">
        <f>'N America'!G55+'L America'!G536+Africa!G680+'W Europe'!G282+'E Europe'!G368+'Middle East'!G199+'S Asia'!G90+'E Asia'!G114+'SE Asia'!G138+Oceania!G188</f>
        <v>793.23840915870176</v>
      </c>
      <c r="H5" s="45">
        <f>'N America'!H55+'L America'!H536+Africa!H680+'W Europe'!H282+'E Europe'!H368+'Middle East'!H199+'S Asia'!H90+'E Asia'!H114+'SE Asia'!H138+Oceania!H188</f>
        <v>799.56858455896406</v>
      </c>
      <c r="I5" s="45">
        <f>'N America'!I55+'L America'!I536+Africa!I680+'W Europe'!I282+'E Europe'!I368+'Middle East'!I199+'S Asia'!I90+'E Asia'!I114+'SE Asia'!I138+Oceania!I188</f>
        <v>805.99160612958485</v>
      </c>
      <c r="J5" s="45">
        <f>'N America'!J55+'L America'!J536+Africa!J680+'W Europe'!J282+'E Europe'!J368+'Middle East'!J199+'S Asia'!J90+'E Asia'!J114+'SE Asia'!J138+Oceania!J188</f>
        <v>812.64523167721097</v>
      </c>
      <c r="K5" s="45">
        <f>'N America'!K55+'L America'!K536+Africa!K680+'W Europe'!K282+'E Europe'!K368+'Middle East'!K199+'S Asia'!K90+'E Asia'!K114+'SE Asia'!K138+Oceania!K188</f>
        <v>819.07432284181186</v>
      </c>
      <c r="L5" s="45">
        <f>'N America'!L55+'L America'!L536+Africa!L680+'W Europe'!L282+'E Europe'!L368+'Middle East'!L199+'S Asia'!L90+'E Asia'!L114+'SE Asia'!L138+Oceania!L188</f>
        <v>825.61160601393101</v>
      </c>
      <c r="M5" s="45">
        <f>'N America'!M55+'L America'!M536+Africa!M680+'W Europe'!M282+'E Europe'!M368+'Middle East'!M199+'S Asia'!M90+'E Asia'!M114+'SE Asia'!M138+Oceania!M188</f>
        <v>829.61412213954281</v>
      </c>
      <c r="N5" s="45">
        <f>'N America'!N55+'L America'!N536+Africa!N680+'W Europe'!N282+'E Europe'!N368+'Middle East'!N199+'S Asia'!N90+'E Asia'!N114+'SE Asia'!N138+Oceania!N188</f>
        <v>834.47086138993404</v>
      </c>
      <c r="O5" s="45">
        <f>'N America'!O55+'L America'!O536+Africa!O680+'W Europe'!O282+'E Europe'!O368+'Middle East'!O199+'S Asia'!O90+'E Asia'!O114+'SE Asia'!O138+Oceania!O188</f>
        <v>839.6835293990946</v>
      </c>
      <c r="P5" s="45">
        <f>'N America'!P55+'L America'!P536+Africa!P680+'W Europe'!P282+'E Europe'!P368+'Middle East'!P199+'S Asia'!P90+'E Asia'!P114+'SE Asia'!P138+Oceania!P188</f>
        <v>844.37304957465631</v>
      </c>
      <c r="Q5" s="45">
        <f>'N America'!Q55+'L America'!Q536+Africa!Q680+'W Europe'!Q282+'E Europe'!Q368+'Middle East'!Q199+'S Asia'!Q90+'E Asia'!Q114+'SE Asia'!Q138+Oceania!Q188</f>
        <v>849.37734545532976</v>
      </c>
      <c r="R5" s="45">
        <f>'N America'!R55+'L America'!R536+Africa!R680+'W Europe'!R282+'E Europe'!R368+'Middle East'!R199+'S Asia'!R90+'E Asia'!R114+'SE Asia'!R138+Oceania!R188</f>
        <v>856.4009177041022</v>
      </c>
      <c r="S5" s="45">
        <f>'N America'!S55+'L America'!S536+Africa!S680+'W Europe'!S282+'E Europe'!S368+'Middle East'!S199+'S Asia'!S90+'E Asia'!S114+'SE Asia'!S138+Oceania!S188</f>
        <v>858.41556813516479</v>
      </c>
      <c r="T5" s="45">
        <f>'N America'!T55+'L America'!T536+Africa!T680+'W Europe'!T282+'E Europe'!T368+'Middle East'!T199+'S Asia'!T90+'E Asia'!T114+'SE Asia'!T138+Oceania!T188</f>
        <v>861.82278703239444</v>
      </c>
      <c r="U5" s="45">
        <f>'N America'!U55+'L America'!U536+Africa!U680+'W Europe'!U282+'E Europe'!U368+'Middle East'!U199+'S Asia'!U90+'E Asia'!U114+'SE Asia'!U138+Oceania!U188</f>
        <v>867.48378961985554</v>
      </c>
      <c r="V5" s="45">
        <f>'N America'!V55+'L America'!V536+Africa!V680+'W Europe'!V282+'E Europe'!V368+'Middle East'!V199+'S Asia'!V90+'E Asia'!V114+'SE Asia'!V138+Oceania!V188</f>
        <v>876.05753761673918</v>
      </c>
      <c r="W5" s="45">
        <f>'N America'!W55+'L America'!W536+Africa!W680+'W Europe'!W282+'E Europe'!W368+'Middle East'!W199+'S Asia'!W90+'E Asia'!W114+'SE Asia'!W138+Oceania!W188</f>
        <v>878.09020915975668</v>
      </c>
      <c r="X5" s="45">
        <f>'N America'!X55+'L America'!X536+Africa!X680+'W Europe'!X282+'E Europe'!X368+'Middle East'!X199+'S Asia'!X90+'E Asia'!X114+'SE Asia'!X138+Oceania!X188</f>
        <v>880.75976725829901</v>
      </c>
      <c r="Y5" s="45">
        <f>'N America'!Y55+'L America'!Y536+Africa!Y680+'W Europe'!Y282+'E Europe'!Y368+'Middle East'!Y199+'S Asia'!Y90+'E Asia'!Y114+'SE Asia'!Y138+Oceania!Y188</f>
        <v>884.00469287478791</v>
      </c>
      <c r="Z5" s="45">
        <f>'N America'!Z55+'L America'!Z536+Africa!Z680+'W Europe'!Z282+'E Europe'!Z368+'Middle East'!Z199+'S Asia'!Z90+'E Asia'!Z114+'SE Asia'!Z138+Oceania!Z188</f>
        <v>887.30297384931737</v>
      </c>
      <c r="AA5" s="45">
        <f>'N America'!AA55+'L America'!AA536+Africa!AA680+'W Europe'!AA282+'E Europe'!AA368+'Middle East'!AA199+'S Asia'!AA90+'E Asia'!AA114+'SE Asia'!AA138+Oceania!AA188</f>
        <v>890.44367751271636</v>
      </c>
      <c r="AB5" s="45">
        <f>'N America'!AB55+'L America'!AB536+Africa!AB680+'W Europe'!AB282+'E Europe'!AB368+'Middle East'!AB199+'S Asia'!AB90+'E Asia'!AB114+'SE Asia'!AB138+Oceania!AB188</f>
        <v>893.80895389335672</v>
      </c>
      <c r="AC5" s="45">
        <f>'N America'!AC55+'L America'!AC536+Africa!AC680+'W Europe'!AC282+'E Europe'!AC368+'Middle East'!AC199+'S Asia'!AC90+'E Asia'!AC114+'SE Asia'!AC138+Oceania!AC188</f>
        <v>897.2477881327568</v>
      </c>
      <c r="AD5" s="45">
        <f>'N America'!AD55+'L America'!AD536+Africa!AD680+'W Europe'!AD282+'E Europe'!AD368+'Middle East'!AD199+'S Asia'!AD90+'E Asia'!AD114+'SE Asia'!AD138+Oceania!AD188</f>
        <v>900.41323445017315</v>
      </c>
      <c r="AE5" s="45">
        <f>'N America'!AE55+'L America'!AE536+Africa!AE680+'W Europe'!AE282+'E Europe'!AE368+'Middle East'!AE199+'S Asia'!AE90+'E Asia'!AE114+'SE Asia'!AE138+Oceania!AE188</f>
        <v>903.93871456356806</v>
      </c>
      <c r="AF5" s="45">
        <f>'N America'!AF55+'L America'!AF536+Africa!AF680+'W Europe'!AF282+'E Europe'!AF368+'Middle East'!AF199+'S Asia'!AF90+'E Asia'!AF114+'SE Asia'!AF138+Oceania!AF188</f>
        <v>906.74609747719114</v>
      </c>
      <c r="AG5" s="45">
        <f>'N America'!AG55+'L America'!AG536+Africa!AG680+'W Europe'!AG282+'E Europe'!AG368+'Middle East'!AG199+'S Asia'!AG90+'E Asia'!AG114+'SE Asia'!AG138+Oceania!AG188</f>
        <v>907.56409348473176</v>
      </c>
      <c r="AH5" s="45">
        <f>'N America'!AH55+'L America'!AH536+Africa!AH680+'W Europe'!AH282+'E Europe'!AH368+'Middle East'!AH199+'S Asia'!AH90+'E Asia'!AH114+'SE Asia'!AH138+Oceania!AH188</f>
        <v>908.4276678722199</v>
      </c>
      <c r="AI5" s="45">
        <f>'N America'!AI55+'L America'!AI536+Africa!AI680+'W Europe'!AI282+'E Europe'!AI368+'Middle East'!AI199+'S Asia'!AI90+'E Asia'!AI114+'SE Asia'!AI138+Oceania!AI188</f>
        <v>909.43273560051807</v>
      </c>
      <c r="AJ5" s="45">
        <f>'N America'!AJ55+'L America'!AJ536+Africa!AJ680+'W Europe'!AJ282+'E Europe'!AJ368+'Middle East'!AJ199+'S Asia'!AJ90+'E Asia'!AJ114+'SE Asia'!AJ138+Oceania!AJ188</f>
        <v>910.6029404298904</v>
      </c>
      <c r="AK5" s="45">
        <f>'N America'!AK55+'L America'!AK536+Africa!AK680+'W Europe'!AK282+'E Europe'!AK368+'Middle East'!AK199+'S Asia'!AK90+'E Asia'!AK114+'SE Asia'!AK138+Oceania!AK188</f>
        <v>911.89908988764353</v>
      </c>
      <c r="AL5" s="45">
        <f>'N America'!AL55+'L America'!AL536+Africa!AL680+'W Europe'!AL282+'E Europe'!AL368+'Middle East'!AL199+'S Asia'!AL90+'E Asia'!AL114+'SE Asia'!AL138+Oceania!AL188</f>
        <v>912.79789250750514</v>
      </c>
      <c r="AM5" s="45">
        <f>'N America'!AM55+'L America'!AM536+Africa!AM680+'W Europe'!AM282+'E Europe'!AM368+'Middle East'!AM199+'S Asia'!AM90+'E Asia'!AM114+'SE Asia'!AM138+Oceania!AM188</f>
        <v>913.40074055577645</v>
      </c>
      <c r="AN5" s="45">
        <f>'N America'!AN55+'L America'!AN536+Africa!AN680+'W Europe'!AN282+'E Europe'!AN368+'Middle East'!AN199+'S Asia'!AN90+'E Asia'!AN114+'SE Asia'!AN138+Oceania!AN188</f>
        <v>914.06127261002382</v>
      </c>
      <c r="AO5" s="45">
        <f>'N America'!AO55+'L America'!AO536+Africa!AO680+'W Europe'!AO282+'E Europe'!AO368+'Middle East'!AO199+'S Asia'!AO90+'E Asia'!AO114+'SE Asia'!AO138+Oceania!AO188</f>
        <v>914.76100698203936</v>
      </c>
      <c r="AP5" s="45">
        <f>'N America'!AP55+'L America'!AP536+Africa!AP680+'W Europe'!AP282+'E Europe'!AP368+'Middle East'!AP199+'S Asia'!AP90+'E Asia'!AP114+'SE Asia'!AP138+Oceania!AP188</f>
        <v>915.63456955171785</v>
      </c>
      <c r="AQ5" s="45">
        <f>'N America'!AQ55+'L America'!AQ536+Africa!AQ680+'W Europe'!AQ282+'E Europe'!AQ368+'Middle East'!AQ199+'S Asia'!AQ90+'E Asia'!AQ114+'SE Asia'!AQ138+Oceania!AQ188</f>
        <v>915.52217129883729</v>
      </c>
      <c r="AR5" s="45">
        <f>'N America'!AR55+'L America'!AR536+Africa!AR680+'W Europe'!AR282+'E Europe'!AR368+'Middle East'!AR199+'S Asia'!AR90+'E Asia'!AR114+'SE Asia'!AR138+Oceania!AR188</f>
        <v>915.33737899368828</v>
      </c>
      <c r="AS5" s="45">
        <f>'N America'!AS55+'L America'!AS536+Africa!AS680+'W Europe'!AS282+'E Europe'!AS368+'Middle East'!AS199+'S Asia'!AS90+'E Asia'!AS114+'SE Asia'!AS138+Oceania!AS188</f>
        <v>914.77409337407096</v>
      </c>
      <c r="AT5" s="45">
        <f>'N America'!AT55+'L America'!AT536+Africa!AT680+'W Europe'!AT282+'E Europe'!AT368+'Middle East'!AT199+'S Asia'!AT90+'E Asia'!AT114+'SE Asia'!AT138+Oceania!AT188</f>
        <v>914.9621951956691</v>
      </c>
      <c r="AU5" s="45">
        <f>'N America'!AU55+'L America'!AU536+Africa!AU680+'W Europe'!AU282+'E Europe'!AU368+'Middle East'!AU199+'S Asia'!AU90+'E Asia'!AU114+'SE Asia'!AU138+Oceania!AU188</f>
        <v>916.1068012313923</v>
      </c>
      <c r="AV5" s="45">
        <f>'N America'!AV55+'L America'!AV536+Africa!AV680+'W Europe'!AV282+'E Europe'!AV368+'Middle East'!AV199+'S Asia'!AV90+'E Asia'!AV114+'SE Asia'!AV138+Oceania!AV188</f>
        <v>914.71193031921553</v>
      </c>
      <c r="AW5" s="45">
        <f>'N America'!AW55+'L America'!AW536+Africa!AW680+'W Europe'!AW282+'E Europe'!AW368+'Middle East'!AW199+'S Asia'!AW90+'E Asia'!AW114+'SE Asia'!AW138+Oceania!AW188</f>
        <v>913.92029584939735</v>
      </c>
      <c r="AX5" s="45">
        <f>'N America'!AX55+'L America'!AX536+Africa!AX680+'W Europe'!AX282+'E Europe'!AX368+'Middle East'!AX199+'S Asia'!AX90+'E Asia'!AX114+'SE Asia'!AX138+Oceania!AX188</f>
        <v>913.963613073602</v>
      </c>
      <c r="AY5" s="45">
        <f>'N America'!AY55+'L America'!AY536+Africa!AY680+'W Europe'!AY282+'E Europe'!AY368+'Middle East'!AY199+'S Asia'!AY90+'E Asia'!AY114+'SE Asia'!AY138+Oceania!AY188</f>
        <v>914.10053573406151</v>
      </c>
      <c r="AZ5" s="45">
        <f>'N America'!AZ55+'L America'!AZ536+Africa!AZ680+'W Europe'!AZ282+'E Europe'!AZ368+'Middle East'!AZ199+'S Asia'!AZ90+'E Asia'!AZ114+'SE Asia'!AZ138+Oceania!AZ188</f>
        <v>914.81435707062792</v>
      </c>
      <c r="BA5" s="45">
        <f>'N America'!BA55+'L America'!BA536+Africa!BA680+'W Europe'!BA282+'E Europe'!BA368+'Middle East'!BA199+'S Asia'!BA90+'E Asia'!BA114+'SE Asia'!BA138+Oceania!BA188</f>
        <v>917.1349741566496</v>
      </c>
      <c r="BB5" s="45">
        <f>'N America'!BB55+'L America'!BB536+Africa!BB680+'W Europe'!BB282+'E Europe'!BB368+'Middle East'!BB199+'S Asia'!BB90+'E Asia'!BB114+'SE Asia'!BB138+Oceania!BB188</f>
        <v>919.14728308874783</v>
      </c>
      <c r="BC5" s="45">
        <f>'N America'!BC55+'L America'!BC536+Africa!BC680+'W Europe'!BC282+'E Europe'!BC368+'Middle East'!BC199+'S Asia'!BC90+'E Asia'!BC114+'SE Asia'!BC138+Oceania!BC188</f>
        <v>920.93692694114043</v>
      </c>
      <c r="BD5" s="45">
        <f>'N America'!BD55+'L America'!BD536+Africa!BD680+'W Europe'!BD282+'E Europe'!BD368+'Middle East'!BD199+'S Asia'!BD90+'E Asia'!BD114+'SE Asia'!BD138+Oceania!BD188</f>
        <v>923.04589977617866</v>
      </c>
      <c r="BE5" s="45">
        <f>'N America'!BE55+'L America'!BE536+Africa!BE680+'W Europe'!BE282+'E Europe'!BE368+'Middle East'!BE199+'S Asia'!BE90+'E Asia'!BE114+'SE Asia'!BE138+Oceania!BE188</f>
        <v>924.73406824121537</v>
      </c>
      <c r="BF5" s="45">
        <f>'N America'!BF55+'L America'!BF536+Africa!BF680+'W Europe'!BF282+'E Europe'!BF368+'Middle East'!BF199+'S Asia'!BF90+'E Asia'!BF114+'SE Asia'!BF138+Oceania!BF188</f>
        <v>928.91485172048658</v>
      </c>
      <c r="BG5" s="45">
        <f>'N America'!BG55+'L America'!BG536+Africa!BG680+'W Europe'!BG282+'E Europe'!BG368+'Middle East'!BG199+'S Asia'!BG90+'E Asia'!BG114+'SE Asia'!BG138+Oceania!BG188</f>
        <v>932.99345052871615</v>
      </c>
      <c r="BH5" s="45">
        <f>'N America'!BH55+'L America'!BH536+Africa!BH680+'W Europe'!BH282+'E Europe'!BH368+'Middle East'!BH199+'S Asia'!BH90+'E Asia'!BH114+'SE Asia'!BH138+Oceania!BH188</f>
        <v>937.68984612706856</v>
      </c>
      <c r="BI5" s="45">
        <f>'N America'!BI55+'L America'!BI536+Africa!BI680+'W Europe'!BI282+'E Europe'!BI368+'Middle East'!BI199+'S Asia'!BI90+'E Asia'!BI114+'SE Asia'!BI138+Oceania!BI188</f>
        <v>942.28954213805503</v>
      </c>
      <c r="BJ5" s="45">
        <f>'N America'!BJ55+'L America'!BJ536+Africa!BJ680+'W Europe'!BJ282+'E Europe'!BJ368+'Middle East'!BJ199+'S Asia'!BJ90+'E Asia'!BJ114+'SE Asia'!BJ138+Oceania!BJ188</f>
        <v>946.48939088906172</v>
      </c>
      <c r="BK5" s="45">
        <f>'N America'!BK55+'L America'!BK536+Africa!BK680+'W Europe'!BK282+'E Europe'!BK368+'Middle East'!BK199+'S Asia'!BK90+'E Asia'!BK114+'SE Asia'!BK138+Oceania!BK188</f>
        <v>951.42953041223905</v>
      </c>
      <c r="BL5" s="45">
        <f>'N America'!BL55+'L America'!BL536+Africa!BL680+'W Europe'!BL282+'E Europe'!BL368+'Middle East'!BL199+'S Asia'!BL90+'E Asia'!BL114+'SE Asia'!BL138+Oceania!BL188</f>
        <v>954.61839568799007</v>
      </c>
      <c r="BM5" s="45">
        <f>'N America'!BM55+'L America'!BM536+Africa!BM680+'W Europe'!BM282+'E Europe'!BM368+'Middle East'!BM199+'S Asia'!BM90+'E Asia'!BM114+'SE Asia'!BM138+Oceania!BM188</f>
        <v>958.28196524069904</v>
      </c>
      <c r="BN5" s="45">
        <f>'N America'!BN55+'L America'!BN536+Africa!BN680+'W Europe'!BN282+'E Europe'!BN368+'Middle East'!BN199+'S Asia'!BN90+'E Asia'!BN114+'SE Asia'!BN138+Oceania!BN188</f>
        <v>960.50609937558636</v>
      </c>
      <c r="BO5" s="45">
        <f>'N America'!BO55+'L America'!BO536+Africa!BO680+'W Europe'!BO282+'E Europe'!BO368+'Middle East'!BO199+'S Asia'!BO90+'E Asia'!BO114+'SE Asia'!BO138+Oceania!BO188</f>
        <v>956.78451409895047</v>
      </c>
      <c r="BP5" s="45">
        <f>'N America'!BP55+'L America'!BP536+Africa!BP680+'W Europe'!BP282+'E Europe'!BP368+'Middle East'!BP199+'S Asia'!BP90+'E Asia'!BP114+'SE Asia'!BP138+Oceania!BP188</f>
        <v>950.26152704155379</v>
      </c>
      <c r="BQ5" s="45">
        <f>'N America'!BQ55+'L America'!BQ536+Africa!BQ680+'W Europe'!BQ282+'E Europe'!BQ368+'Middle East'!BQ199+'S Asia'!BQ90+'E Asia'!BQ114+'SE Asia'!BQ138+Oceania!BQ188</f>
        <v>944.21659727324914</v>
      </c>
      <c r="BR5" s="45">
        <f>'N America'!BR55+'L America'!BR536+Africa!BR680+'W Europe'!BR282+'E Europe'!BR368+'Middle East'!BR199+'S Asia'!BR90+'E Asia'!BR114+'SE Asia'!BR138+Oceania!BR188</f>
        <v>938.76435880625093</v>
      </c>
      <c r="BS5" s="45">
        <f>'N America'!BS55+'L America'!BS536+Africa!BS680+'W Europe'!BS282+'E Europe'!BS368+'Middle East'!BS199+'S Asia'!BS90+'E Asia'!BS114+'SE Asia'!BS138+Oceania!BS188</f>
        <v>933.27040055819259</v>
      </c>
      <c r="BT5" s="45">
        <f>'N America'!BT55+'L America'!BT536+Africa!BT680+'W Europe'!BT282+'E Europe'!BT368+'Middle East'!BT199+'S Asia'!BT90+'E Asia'!BT114+'SE Asia'!BT138+Oceania!BT188</f>
        <v>930.66582238467288</v>
      </c>
      <c r="BU5" s="45">
        <f>'N America'!BU55+'L America'!BU536+Africa!BU680+'W Europe'!BU282+'E Europe'!BU368+'Middle East'!BU199+'S Asia'!BU90+'E Asia'!BU114+'SE Asia'!BU138+Oceania!BU188</f>
        <v>929.15427096517942</v>
      </c>
      <c r="BV5" s="45">
        <f>'N America'!BV55+'L America'!BV536+Africa!BV680+'W Europe'!BV282+'E Europe'!BV368+'Middle East'!BV199+'S Asia'!BV90+'E Asia'!BV114+'SE Asia'!BV138+Oceania!BV188</f>
        <v>930.01828028834223</v>
      </c>
      <c r="BW5" s="45">
        <f>'N America'!BW55+'L America'!BW536+Africa!BW680+'W Europe'!BW282+'E Europe'!BW368+'Middle East'!BW199+'S Asia'!BW90+'E Asia'!BW114+'SE Asia'!BW138+Oceania!BW188</f>
        <v>935.13210829116849</v>
      </c>
      <c r="BX5" s="45">
        <f>'N America'!BX55+'L America'!BX536+Africa!BX680+'W Europe'!BX282+'E Europe'!BX368+'Middle East'!BX199+'S Asia'!BX90+'E Asia'!BX114+'SE Asia'!BX138+Oceania!BX188</f>
        <v>940.38903892712744</v>
      </c>
      <c r="BY5" s="45">
        <f>'N America'!BY55+'L America'!BY536+Africa!BY680+'W Europe'!BY282+'E Europe'!BY368+'Middle East'!BY199+'S Asia'!BY90+'E Asia'!BY114+'SE Asia'!BY138+Oceania!BY188</f>
        <v>944.84420082563474</v>
      </c>
      <c r="BZ5" s="45">
        <f>'N America'!BZ55+'L America'!BZ536+Africa!BZ680+'W Europe'!BZ282+'E Europe'!BZ368+'Middle East'!BZ199+'S Asia'!BZ90+'E Asia'!BZ114+'SE Asia'!BZ138+Oceania!BZ188</f>
        <v>950.06650067546639</v>
      </c>
      <c r="CA5" s="45">
        <f>'N America'!CA55+'L America'!CA536+Africa!CA680+'W Europe'!CA282+'E Europe'!CA368+'Middle East'!CA199+'S Asia'!CA90+'E Asia'!CA114+'SE Asia'!CA138+Oceania!CA188</f>
        <v>954.76919520670765</v>
      </c>
      <c r="CB5" s="45">
        <f>'N America'!CB55+'L America'!CB536+Africa!CB680+'W Europe'!CB282+'E Europe'!CB368+'Middle East'!CB199+'S Asia'!CB90+'E Asia'!CB114+'SE Asia'!CB138+Oceania!CB188</f>
        <v>959.16218459192589</v>
      </c>
      <c r="CC5" s="45">
        <f>'N America'!CC55+'L America'!CC536+Africa!CC680+'W Europe'!CC282+'E Europe'!CC368+'Middle East'!CC199+'S Asia'!CC90+'E Asia'!CC114+'SE Asia'!CC138+Oceania!CC188</f>
        <v>963.32793673542938</v>
      </c>
      <c r="CD5" s="45">
        <f>'N America'!CD55+'L America'!CD536+Africa!CD680+'W Europe'!CD282+'E Europe'!CD368+'Middle East'!CD199+'S Asia'!CD90+'E Asia'!CD114+'SE Asia'!CD138+Oceania!CD188</f>
        <v>967.5941429180499</v>
      </c>
      <c r="CE5" s="45">
        <f>'N America'!CE55+'L America'!CE536+Africa!CE680+'W Europe'!CE282+'E Europe'!CE368+'Middle East'!CE199+'S Asia'!CE90+'E Asia'!CE114+'SE Asia'!CE138+Oceania!CE188</f>
        <v>973.12291301101322</v>
      </c>
      <c r="CF5" s="45">
        <f>'N America'!CF55+'L America'!CF536+Africa!CF680+'W Europe'!CF282+'E Europe'!CF368+'Middle East'!CF199+'S Asia'!CF90+'E Asia'!CF114+'SE Asia'!CF138+Oceania!CF188</f>
        <v>978.08041876236894</v>
      </c>
      <c r="CG5" s="45">
        <f>'N America'!CG55+'L America'!CG536+Africa!CG680+'W Europe'!CG282+'E Europe'!CG368+'Middle East'!CG199+'S Asia'!CG90+'E Asia'!CG114+'SE Asia'!CG138+Oceania!CG188</f>
        <v>983.05664926897521</v>
      </c>
      <c r="CH5" s="45">
        <f>'N America'!CH55+'L America'!CH536+Africa!CH680+'W Europe'!CH282+'E Europe'!CH368+'Middle East'!CH199+'S Asia'!CH90+'E Asia'!CH114+'SE Asia'!CH138+Oceania!CH188</f>
        <v>987.8239820574388</v>
      </c>
      <c r="CI5" s="45">
        <f>'N America'!CI55+'L America'!CI536+Africa!CI680+'W Europe'!CI282+'E Europe'!CI368+'Middle East'!CI199+'S Asia'!CI90+'E Asia'!CI114+'SE Asia'!CI138+Oceania!CI188</f>
        <v>993.00932527181101</v>
      </c>
      <c r="CJ5" s="45">
        <f>'N America'!CJ55+'L America'!CJ536+Africa!CJ680+'W Europe'!CJ282+'E Europe'!CJ368+'Middle East'!CJ199+'S Asia'!CJ90+'E Asia'!CJ114+'SE Asia'!CJ138+Oceania!CJ188</f>
        <v>998.42224452844562</v>
      </c>
      <c r="CK5" s="45">
        <f>'N America'!CK55+'L America'!CK536+Africa!CK680+'W Europe'!CK282+'E Europe'!CK368+'Middle East'!CK199+'S Asia'!CK90+'E Asia'!CK114+'SE Asia'!CK138+Oceania!CK188</f>
        <v>1004.6932280863321</v>
      </c>
      <c r="CL5" s="45">
        <f>'N America'!CL55+'L America'!CL536+Africa!CL680+'W Europe'!CL282+'E Europe'!CL368+'Middle East'!CL199+'S Asia'!CL90+'E Asia'!CL114+'SE Asia'!CL138+Oceania!CL188</f>
        <v>1010.5352978790593</v>
      </c>
      <c r="CM5" s="45">
        <f>'N America'!CM55+'L America'!CM536+Africa!CM680+'W Europe'!CM282+'E Europe'!CM368+'Middle East'!CM199+'S Asia'!CM90+'E Asia'!CM114+'SE Asia'!CM138+Oceania!CM188</f>
        <v>1017.0783889039557</v>
      </c>
      <c r="CN5" s="45">
        <f>'N America'!CN55+'L America'!CN536+Africa!CN680+'W Europe'!CN282+'E Europe'!CN368+'Middle East'!CN199+'S Asia'!CN90+'E Asia'!CN114+'SE Asia'!CN138+Oceania!CN188</f>
        <v>1020.0456124294818</v>
      </c>
      <c r="CO5" s="45">
        <f>'N America'!CO55+'L America'!CO536+Africa!CO680+'W Europe'!CO282+'E Europe'!CO368+'Middle East'!CO199+'S Asia'!CO90+'E Asia'!CO114+'SE Asia'!CO138+Oceania!CO188</f>
        <v>1018.0776910702348</v>
      </c>
      <c r="CP5" s="45">
        <f>'N America'!CP55+'L America'!CP536+Africa!CP680+'W Europe'!CP282+'E Europe'!CP368+'Middle East'!CP199+'S Asia'!CP90+'E Asia'!CP114+'SE Asia'!CP138+Oceania!CP188</f>
        <v>1017.5051727197717</v>
      </c>
      <c r="CQ5" s="45">
        <f>'N America'!CQ55+'L America'!CQ536+Africa!CQ680+'W Europe'!CQ282+'E Europe'!CQ368+'Middle East'!CQ199+'S Asia'!CQ90+'E Asia'!CQ114+'SE Asia'!CQ138+Oceania!CQ188</f>
        <v>1016.7437067670933</v>
      </c>
      <c r="CR5" s="45">
        <f>'N America'!CR55+'L America'!CR536+Africa!CR680+'W Europe'!CR282+'E Europe'!CR368+'Middle East'!CR199+'S Asia'!CR90+'E Asia'!CR114+'SE Asia'!CR138+Oceania!CR188</f>
        <v>1015.6598303507517</v>
      </c>
      <c r="CS5" s="45">
        <f>'N America'!CS55+'L America'!CS536+Africa!CS680+'W Europe'!CS282+'E Europe'!CS368+'Middle East'!CS199+'S Asia'!CS90+'E Asia'!CS114+'SE Asia'!CS138+Oceania!CS188</f>
        <v>1015.3035443069558</v>
      </c>
      <c r="CT5" s="45">
        <f>'N America'!CT55+'L America'!CT536+Africa!CT680+'W Europe'!CT282+'E Europe'!CT368+'Middle East'!CT199+'S Asia'!CT90+'E Asia'!CT114+'SE Asia'!CT138+Oceania!CT188</f>
        <v>1016.6497024959394</v>
      </c>
      <c r="CU5" s="45">
        <f>'N America'!CU55+'L America'!CU536+Africa!CU680+'W Europe'!CU282+'E Europe'!CU368+'Middle East'!CU199+'S Asia'!CU90+'E Asia'!CU114+'SE Asia'!CU138+Oceania!CU188</f>
        <v>1004.2986466311168</v>
      </c>
      <c r="CV5" s="45">
        <f>'N America'!CV55+'L America'!CV536+Africa!CV680+'W Europe'!CV282+'E Europe'!CV368+'Middle East'!CV199+'S Asia'!CV90+'E Asia'!CV114+'SE Asia'!CV138+Oceania!CV188</f>
        <v>1006.9873279056517</v>
      </c>
      <c r="CW5" s="45">
        <f>'N America'!CW55+'L America'!CW536+Africa!CW680+'W Europe'!CW282+'E Europe'!CW368+'Middle East'!CW199+'S Asia'!CW90+'E Asia'!CW114+'SE Asia'!CW138+Oceania!CW188</f>
        <v>1011.8684544238871</v>
      </c>
      <c r="CX5" s="45">
        <f>'N America'!CX55+'L America'!CX536+Africa!CX680+'W Europe'!CX282+'E Europe'!CX368+'Middle East'!CX199+'S Asia'!CX90+'E Asia'!CX114+'SE Asia'!CX138+Oceania!CX188</f>
        <v>1019.9847995562859</v>
      </c>
      <c r="CY5" s="45">
        <f>'N America'!CY55+'L America'!CY536+Africa!CY680+'W Europe'!CY282+'E Europe'!CY368+'Middle East'!CY199+'S Asia'!CY90+'E Asia'!CY114+'SE Asia'!CY138+Oceania!CY188</f>
        <v>1027.854861811981</v>
      </c>
      <c r="CZ5" s="45">
        <f>'N America'!CZ55+'L America'!CZ536+Africa!CZ680+'W Europe'!CZ282+'E Europe'!CZ368+'Middle East'!CZ199+'S Asia'!CZ90+'E Asia'!CZ114+'SE Asia'!CZ138+Oceania!CZ188</f>
        <v>1034.6453445918096</v>
      </c>
      <c r="DA5" s="45">
        <f>'N America'!DA55+'L America'!DA536+Africa!DA680+'W Europe'!DA282+'E Europe'!DA368+'Middle East'!DA199+'S Asia'!DA90+'E Asia'!DA114+'SE Asia'!DA138+Oceania!DA188</f>
        <v>1040.3822683000585</v>
      </c>
      <c r="DB5" s="45">
        <f>'N America'!DB55+'L America'!DB536+Africa!DB680+'W Europe'!DB282+'E Europe'!DB368+'Middle East'!DB199+'S Asia'!DB90+'E Asia'!DB114+'SE Asia'!DB138+Oceania!DB188</f>
        <v>1047.9431800551422</v>
      </c>
      <c r="DC5" s="45">
        <f>'N America'!DC55+'L America'!DC536+Africa!DC680+'W Europe'!DC282+'E Europe'!DC368+'Middle East'!DC199+'S Asia'!DC90+'E Asia'!DC114+'SE Asia'!DC138+Oceania!DC188</f>
        <v>1055.061579054684</v>
      </c>
      <c r="DD5" s="45">
        <f>'N America'!DD55+'L America'!DD536+Africa!DD680+'W Europe'!DD282+'E Europe'!DD368+'Middle East'!DD199+'S Asia'!DD90+'E Asia'!DD114+'SE Asia'!DD138+Oceania!DD188</f>
        <v>1061.4269117093274</v>
      </c>
      <c r="DE5" s="45">
        <f>'N America'!DE55+'L America'!DE536+Africa!DE680+'W Europe'!DE282+'E Europe'!DE368+'Middle East'!DE199+'S Asia'!DE90+'E Asia'!DE114+'SE Asia'!DE138+Oceania!DE188</f>
        <v>1068.0250594287206</v>
      </c>
      <c r="DF5" s="45">
        <f>'N America'!DF55+'L America'!DF536+Africa!DF680+'W Europe'!DF282+'E Europe'!DF368+'Middle East'!DF199+'S Asia'!DF90+'E Asia'!DF114+'SE Asia'!DF138+Oceania!DF188</f>
        <v>1075.747107260956</v>
      </c>
      <c r="DG5" s="45">
        <f>'N America'!DG55+'L America'!DG536+Africa!DG680+'W Europe'!DG282+'E Europe'!DG368+'Middle East'!DG199+'S Asia'!DG90+'E Asia'!DG114+'SE Asia'!DG138+Oceania!DG188</f>
        <v>1080.3507135705456</v>
      </c>
      <c r="DH5" s="45">
        <f>'N America'!DH55+'L America'!DH536+Africa!DH680+'W Europe'!DH282+'E Europe'!DH368+'Middle East'!DH199+'S Asia'!DH90+'E Asia'!DH114+'SE Asia'!DH138+Oceania!DH188</f>
        <v>1081.6915473847862</v>
      </c>
      <c r="DI5" s="45">
        <f>'N America'!DI55+'L America'!DI536+Africa!DI680+'W Europe'!DI282+'E Europe'!DI368+'Middle East'!DI199+'S Asia'!DI90+'E Asia'!DI114+'SE Asia'!DI138+Oceania!DI188</f>
        <v>1081.9277932427835</v>
      </c>
      <c r="DJ5" s="45">
        <f>'N America'!DJ55+'L America'!DJ536+Africa!DJ680+'W Europe'!DJ282+'E Europe'!DJ368+'Middle East'!DJ199+'S Asia'!DJ90+'E Asia'!DJ114+'SE Asia'!DJ138+Oceania!DJ188</f>
        <v>1087.1121565056671</v>
      </c>
      <c r="DK5" s="45">
        <f>'N America'!DK55+'L America'!DK536+Africa!DK680+'W Europe'!DK282+'E Europe'!DK368+'Middle East'!DK199+'S Asia'!DK90+'E Asia'!DK114+'SE Asia'!DK138+Oceania!DK188</f>
        <v>1094.8748986472347</v>
      </c>
      <c r="DL5" s="45">
        <f>'N America'!DL55+'L America'!DL536+Africa!DL680+'W Europe'!DL282+'E Europe'!DL368+'Middle East'!DL199+'S Asia'!DL90+'E Asia'!DL114+'SE Asia'!DL138+Oceania!DL188</f>
        <v>1099.8718854359195</v>
      </c>
      <c r="DM5" s="45">
        <f>'N America'!DM55+'L America'!DM536+Africa!DM680+'W Europe'!DM282+'E Europe'!DM368+'Middle East'!DM199+'S Asia'!DM90+'E Asia'!DM114+'SE Asia'!DM138+Oceania!DM188</f>
        <v>1105.5689679800228</v>
      </c>
      <c r="DN5" s="45">
        <f>'N America'!DN55+'L America'!DN536+Africa!DN680+'W Europe'!DN282+'E Europe'!DN368+'Middle East'!DN199+'S Asia'!DN90+'E Asia'!DN114+'SE Asia'!DN138+Oceania!DN188</f>
        <v>1112.9027793130574</v>
      </c>
      <c r="DO5" s="45">
        <f>'N America'!DO55+'L America'!DO536+Africa!DO680+'W Europe'!DO282+'E Europe'!DO368+'Middle East'!DO199+'S Asia'!DO90+'E Asia'!DO114+'SE Asia'!DO138+Oceania!DO188</f>
        <v>1115.773296560669</v>
      </c>
      <c r="DP5" s="45">
        <f>'N America'!DP55+'L America'!DP536+Africa!DP680+'W Europe'!DP282+'E Europe'!DP368+'Middle East'!DP199+'S Asia'!DP90+'E Asia'!DP114+'SE Asia'!DP138+Oceania!DP188</f>
        <v>1120.3749896505783</v>
      </c>
      <c r="DQ5" s="45">
        <f>'N America'!DQ55+'L America'!DQ536+Africa!DQ680+'W Europe'!DQ282+'E Europe'!DQ368+'Middle East'!DQ199+'S Asia'!DQ90+'E Asia'!DQ114+'SE Asia'!DQ138+Oceania!DQ188</f>
        <v>1127.7965702079223</v>
      </c>
      <c r="DR5" s="45">
        <f>'N America'!DR55+'L America'!DR536+Africa!DR680+'W Europe'!DR282+'E Europe'!DR368+'Middle East'!DR199+'S Asia'!DR90+'E Asia'!DR114+'SE Asia'!DR138+Oceania!DR188</f>
        <v>1135.8187587732739</v>
      </c>
      <c r="DS5" s="45">
        <f>'N America'!DS55+'L America'!DS536+Africa!DS680+'W Europe'!DS282+'E Europe'!DS368+'Middle East'!DS199+'S Asia'!DS90+'E Asia'!DS114+'SE Asia'!DS138+Oceania!DS188</f>
        <v>1144.9134575625756</v>
      </c>
      <c r="DT5" s="45">
        <f>'N America'!DT55+'L America'!DT536+Africa!DT680+'W Europe'!DT282+'E Europe'!DT368+'Middle East'!DT199+'S Asia'!DT90+'E Asia'!DT114+'SE Asia'!DT138+Oceania!DT188</f>
        <v>1153.6704011068482</v>
      </c>
      <c r="DU5" s="45">
        <f>'N America'!DU55+'L America'!DU536+Africa!DU680+'W Europe'!DU282+'E Europe'!DU368+'Middle East'!DU199+'S Asia'!DU90+'E Asia'!DU114+'SE Asia'!DU138+Oceania!DU188</f>
        <v>1161.0831324699341</v>
      </c>
      <c r="DV5" s="45">
        <f>'N America'!DV55+'L America'!DV536+Africa!DV680+'W Europe'!DV282+'E Europe'!DV368+'Middle East'!DV199+'S Asia'!DV90+'E Asia'!DV114+'SE Asia'!DV138+Oceania!DV188</f>
        <v>1172.6497084810921</v>
      </c>
      <c r="DW5" s="45">
        <f>'N America'!DW55+'L America'!DW536+Africa!DW680+'W Europe'!DW282+'E Europe'!DW368+'Middle East'!DW199+'S Asia'!DW90+'E Asia'!DW114+'SE Asia'!DW138+Oceania!DW188</f>
        <v>1182.5176095690108</v>
      </c>
      <c r="DX5" s="45">
        <f>'N America'!DX55+'L America'!DX536+Africa!DX680+'W Europe'!DX282+'E Europe'!DX368+'Middle East'!DX199+'S Asia'!DX90+'E Asia'!DX114+'SE Asia'!DX138+Oceania!DX188</f>
        <v>1194.0207753792718</v>
      </c>
      <c r="DY5" s="45">
        <f>'N America'!DY55+'L America'!DY536+Africa!DY680+'W Europe'!DY282+'E Europe'!DY368+'Middle East'!DY199+'S Asia'!DY90+'E Asia'!DY114+'SE Asia'!DY138+Oceania!DY188</f>
        <v>1197.4117228963071</v>
      </c>
      <c r="DZ5" s="45">
        <f>'N America'!DZ55+'L America'!DZ536+Africa!DZ680+'W Europe'!DZ282+'E Europe'!DZ368+'Middle East'!DZ199+'S Asia'!DZ90+'E Asia'!DZ114+'SE Asia'!DZ138+Oceania!DZ188</f>
        <v>1197.2018704328132</v>
      </c>
      <c r="EA5" s="45">
        <f>'N America'!EA55+'L America'!EA536+Africa!EA680+'W Europe'!EA282+'E Europe'!EA368+'Middle East'!EA199+'S Asia'!EA90+'E Asia'!EA114+'SE Asia'!EA138+Oceania!EA188</f>
        <v>1203.5815447946329</v>
      </c>
      <c r="EB5" s="45">
        <f>'N America'!EB55+'L America'!EB536+Africa!EB680+'W Europe'!EB282+'E Europe'!EB368+'Middle East'!EB199+'S Asia'!EB90+'E Asia'!EB114+'SE Asia'!EB138+Oceania!EB188</f>
        <v>1213.4160192446432</v>
      </c>
      <c r="EC5" s="45">
        <f>'N America'!EC55+'L America'!EC536+Africa!EC680+'W Europe'!EC282+'E Europe'!EC368+'Middle East'!EC199+'S Asia'!EC90+'E Asia'!EC114+'SE Asia'!EC138+Oceania!EC188</f>
        <v>1223.7483152587536</v>
      </c>
      <c r="ED5" s="45">
        <f>'N America'!ED55+'L America'!ED536+Africa!ED680+'W Europe'!ED282+'E Europe'!ED368+'Middle East'!ED199+'S Asia'!ED90+'E Asia'!ED114+'SE Asia'!ED138+Oceania!ED188</f>
        <v>1241.9340336162625</v>
      </c>
      <c r="EE5" s="45">
        <f>'N America'!EE55+'L America'!EE536+Africa!EE680+'W Europe'!EE282+'E Europe'!EE368+'Middle East'!EE199+'S Asia'!EE90+'E Asia'!EE114+'SE Asia'!EE138+Oceania!EE188</f>
        <v>1249.5916114413365</v>
      </c>
      <c r="EF5" s="45">
        <f>'N America'!EF55+'L America'!EF536+Africa!EF680+'W Europe'!EF282+'E Europe'!EF368+'Middle East'!EF199+'S Asia'!EF90+'E Asia'!EF114+'SE Asia'!EF138+Oceania!EF188</f>
        <v>1266.0752028917993</v>
      </c>
      <c r="EG5" s="45">
        <f>'N America'!EG55+'L America'!EG536+Africa!EG680+'W Europe'!EG282+'E Europe'!EG368+'Middle East'!EG199+'S Asia'!EG90+'E Asia'!EG114+'SE Asia'!EG138+Oceania!EG188</f>
        <v>1279.9349585671034</v>
      </c>
      <c r="EH5" s="45">
        <f>'N America'!EH55+'L America'!EH536+Africa!EH680+'W Europe'!EH282+'E Europe'!EH368+'Middle East'!EH199+'S Asia'!EH90+'E Asia'!EH114+'SE Asia'!EH138+Oceania!EH188</f>
        <v>1290.4546497688291</v>
      </c>
      <c r="EI5" s="45">
        <f>'N America'!EI55+'L America'!EI536+Africa!EI680+'W Europe'!EI282+'E Europe'!EI368+'Middle East'!EI199+'S Asia'!EI90+'E Asia'!EI114+'SE Asia'!EI138+Oceania!EI188</f>
        <v>1305.6319930515103</v>
      </c>
      <c r="EJ5" s="45">
        <f>'N America'!EJ55+'L America'!EJ536+Africa!EJ680+'W Europe'!EJ282+'E Europe'!EJ368+'Middle East'!EJ199+'S Asia'!EJ90+'E Asia'!EJ114+'SE Asia'!EJ138+Oceania!EJ188</f>
        <v>1311.9388935990937</v>
      </c>
      <c r="EK5" s="45">
        <f>'N America'!EK55+'L America'!EK536+Africa!EK680+'W Europe'!EK282+'E Europe'!EK368+'Middle East'!EK199+'S Asia'!EK90+'E Asia'!EK114+'SE Asia'!EK138+Oceania!EK188</f>
        <v>1323.8693035562849</v>
      </c>
      <c r="EL5" s="45">
        <f>'N America'!EL55+'L America'!EL536+Africa!EL680+'W Europe'!EL282+'E Europe'!EL368+'Middle East'!EL199+'S Asia'!EL90+'E Asia'!EL114+'SE Asia'!EL138+Oceania!EL188</f>
        <v>1315.9751206318831</v>
      </c>
      <c r="EM5" s="45">
        <f>'N America'!EM55+'L America'!EM536+Africa!EM680+'W Europe'!EM282+'E Europe'!EM368+'Middle East'!EM199+'S Asia'!EM90+'E Asia'!EM114+'SE Asia'!EM138+Oceania!EM188</f>
        <v>1303.8773294278924</v>
      </c>
      <c r="EN5" s="45">
        <f>'N America'!EN55+'L America'!EN536+Africa!EN680+'W Europe'!EN282+'E Europe'!EN368+'Middle East'!EN199+'S Asia'!EN90+'E Asia'!EN114+'SE Asia'!EN138+Oceania!EN188</f>
        <v>1285.075209319883</v>
      </c>
      <c r="EO5" s="45">
        <f>'N America'!EO55+'L America'!EO536+Africa!EO680+'W Europe'!EO282+'E Europe'!EO368+'Middle East'!EO199+'S Asia'!EO90+'E Asia'!EO114+'SE Asia'!EO138+Oceania!EO188</f>
        <v>1286.7627092729488</v>
      </c>
      <c r="EP5" s="45">
        <f>'N America'!EP55+'L America'!EP536+Africa!EP680+'W Europe'!EP282+'E Europe'!EP368+'Middle East'!EP199+'S Asia'!EP90+'E Asia'!EP114+'SE Asia'!EP138+Oceania!EP188</f>
        <v>1285.409472453432</v>
      </c>
      <c r="EQ5" s="45">
        <f>'N America'!EQ55+'L America'!EQ536+Africa!EQ680+'W Europe'!EQ282+'E Europe'!EQ368+'Middle East'!EQ199+'S Asia'!EQ90+'E Asia'!EQ114+'SE Asia'!EQ138+Oceania!EQ188</f>
        <v>1298.2358503322389</v>
      </c>
      <c r="ER5" s="45">
        <f>'N America'!ER55+'L America'!ER536+Africa!ER680+'W Europe'!ER282+'E Europe'!ER368+'Middle East'!ER199+'S Asia'!ER90+'E Asia'!ER114+'SE Asia'!ER138+Oceania!ER188</f>
        <v>1309.4729731168577</v>
      </c>
      <c r="ES5" s="45">
        <f>'N America'!ES55+'L America'!ES536+Africa!ES680+'W Europe'!ES282+'E Europe'!ES368+'Middle East'!ES199+'S Asia'!ES90+'E Asia'!ES114+'SE Asia'!ES138+Oceania!ES188</f>
        <v>1301.1569925254685</v>
      </c>
      <c r="ET5" s="45">
        <f>'N America'!ET55+'L America'!ET536+Africa!ET680+'W Europe'!ET282+'E Europe'!ET368+'Middle East'!ET199+'S Asia'!ET90+'E Asia'!ET114+'SE Asia'!ET138+Oceania!ET188</f>
        <v>1312.9719824582248</v>
      </c>
      <c r="EU5" s="45">
        <f>'N America'!EU55+'L America'!EU536+Africa!EU680+'W Europe'!EU282+'E Europe'!EU368+'Middle East'!EU199+'S Asia'!EU90+'E Asia'!EU114+'SE Asia'!EU138+Oceania!EU188</f>
        <v>1328.0312554462398</v>
      </c>
      <c r="EV5" s="45">
        <f>'N America'!EV55+'L America'!EV536+Africa!EV680+'W Europe'!EV282+'E Europe'!EV368+'Middle East'!EV199+'S Asia'!EV90+'E Asia'!EV114+'SE Asia'!EV138+Oceania!EV188</f>
        <v>1350.6321473330361</v>
      </c>
    </row>
    <row r="6" spans="1:152">
      <c r="A6" s="47" t="s">
        <v>49</v>
      </c>
      <c r="B6" s="45">
        <f>'N America'!B56+'L America'!B537+Africa!B681+'W Europe'!B283+'E Europe'!B369+'Middle East'!B200+'S Asia'!B91+'E Asia'!B115+'SE Asia'!B139+Oceania!B189</f>
        <v>139.95314317342877</v>
      </c>
      <c r="C6" s="45">
        <f>'N America'!C56+'L America'!C537+Africa!C681+'W Europe'!C283+'E Europe'!C369+'Middle East'!C200+'S Asia'!C91+'E Asia'!C115+'SE Asia'!C139+Oceania!C189</f>
        <v>139.10089580975148</v>
      </c>
      <c r="D6" s="45">
        <f>'N America'!D56+'L America'!D537+Africa!D681+'W Europe'!D283+'E Europe'!D369+'Middle East'!D200+'S Asia'!D91+'E Asia'!D115+'SE Asia'!D139+Oceania!D189</f>
        <v>138.25604034148589</v>
      </c>
      <c r="E6" s="45">
        <f>'N America'!E56+'L America'!E537+Africa!E681+'W Europe'!E283+'E Europe'!E369+'Middle East'!E200+'S Asia'!E91+'E Asia'!E115+'SE Asia'!E139+Oceania!E189</f>
        <v>137.42212331073569</v>
      </c>
      <c r="F6" s="45">
        <f>'N America'!F56+'L America'!F537+Africa!F681+'W Europe'!F283+'E Europe'!F369+'Middle East'!F200+'S Asia'!F91+'E Asia'!F115+'SE Asia'!F139+Oceania!F189</f>
        <v>136.5981512396778</v>
      </c>
      <c r="G6" s="45">
        <f>'N America'!G56+'L America'!G537+Africa!G681+'W Europe'!G283+'E Europe'!G369+'Middle East'!G200+'S Asia'!G91+'E Asia'!G115+'SE Asia'!G139+Oceania!G189</f>
        <v>135.78503716384793</v>
      </c>
      <c r="H6" s="45">
        <f>'N America'!H56+'L America'!H537+Africa!H681+'W Europe'!H283+'E Europe'!H369+'Middle East'!H200+'S Asia'!H91+'E Asia'!H115+'SE Asia'!H139+Oceania!H189</f>
        <v>134.98260030937482</v>
      </c>
      <c r="I6" s="45">
        <f>'N America'!I56+'L America'!I537+Africa!I681+'W Europe'!I283+'E Europe'!I369+'Middle East'!I200+'S Asia'!I91+'E Asia'!I115+'SE Asia'!I139+Oceania!I189</f>
        <v>134.19080185147521</v>
      </c>
      <c r="J6" s="45">
        <f>'N America'!J56+'L America'!J537+Africa!J681+'W Europe'!J283+'E Europe'!J369+'Middle East'!J200+'S Asia'!J91+'E Asia'!J115+'SE Asia'!J139+Oceania!J189</f>
        <v>133.40960616060261</v>
      </c>
      <c r="K6" s="45">
        <f>'N America'!K56+'L America'!K537+Africa!K681+'W Europe'!K283+'E Europe'!K369+'Middle East'!K200+'S Asia'!K91+'E Asia'!K115+'SE Asia'!K139+Oceania!K189</f>
        <v>132.63895635782754</v>
      </c>
      <c r="L6" s="45">
        <f>'N America'!L56+'L America'!L537+Africa!L681+'W Europe'!L283+'E Europe'!L369+'Middle East'!L200+'S Asia'!L91+'E Asia'!L115+'SE Asia'!L139+Oceania!L189</f>
        <v>131.87880965417165</v>
      </c>
      <c r="M6" s="45">
        <f>'N America'!M56+'L America'!M537+Africa!M681+'W Europe'!M283+'E Europe'!M369+'Middle East'!M200+'S Asia'!M91+'E Asia'!M115+'SE Asia'!M139+Oceania!M189</f>
        <v>131.52258312451661</v>
      </c>
      <c r="N6" s="45">
        <f>'N America'!N56+'L America'!N537+Africa!N681+'W Europe'!N283+'E Europe'!N369+'Middle East'!N200+'S Asia'!N91+'E Asia'!N115+'SE Asia'!N139+Oceania!N189</f>
        <v>131.16986432329477</v>
      </c>
      <c r="O6" s="45">
        <f>'N America'!O56+'L America'!O537+Africa!O681+'W Europe'!O283+'E Europe'!O369+'Middle East'!O200+'S Asia'!O91+'E Asia'!O115+'SE Asia'!O139+Oceania!O189</f>
        <v>130.81831621405678</v>
      </c>
      <c r="P6" s="45">
        <f>'N America'!P56+'L America'!P537+Africa!P681+'W Europe'!P283+'E Europe'!P369+'Middle East'!P200+'S Asia'!P91+'E Asia'!P115+'SE Asia'!P139+Oceania!P189</f>
        <v>130.47195723990222</v>
      </c>
      <c r="Q6" s="45">
        <f>'N America'!Q56+'L America'!Q537+Africa!Q681+'W Europe'!Q283+'E Europe'!Q369+'Middle East'!Q200+'S Asia'!Q91+'E Asia'!Q115+'SE Asia'!Q139+Oceania!Q189</f>
        <v>130.11140503161718</v>
      </c>
      <c r="R6" s="45">
        <f>'N America'!R56+'L America'!R537+Africa!R681+'W Europe'!R283+'E Europe'!R369+'Middle East'!R200+'S Asia'!R91+'E Asia'!R115+'SE Asia'!R139+Oceania!R189</f>
        <v>129.78704778388561</v>
      </c>
      <c r="S6" s="45">
        <f>'N America'!S56+'L America'!S537+Africa!S681+'W Europe'!S283+'E Europe'!S369+'Middle East'!S200+'S Asia'!S91+'E Asia'!S115+'SE Asia'!S139+Oceania!S189</f>
        <v>129.47329159080294</v>
      </c>
      <c r="T6" s="45">
        <f>'N America'!T56+'L America'!T537+Africa!T681+'W Europe'!T283+'E Europe'!T369+'Middle East'!T200+'S Asia'!T91+'E Asia'!T115+'SE Asia'!T139+Oceania!T189</f>
        <v>129.16822885060256</v>
      </c>
      <c r="U6" s="45">
        <f>'N America'!U56+'L America'!U537+Africa!U681+'W Europe'!U283+'E Europe'!U369+'Middle East'!U200+'S Asia'!U91+'E Asia'!U115+'SE Asia'!U139+Oceania!U189</f>
        <v>128.86416746678663</v>
      </c>
      <c r="V6" s="45">
        <f>'N America'!V56+'L America'!V537+Africa!V681+'W Europe'!V283+'E Europe'!V369+'Middle East'!V200+'S Asia'!V91+'E Asia'!V115+'SE Asia'!V139+Oceania!V189</f>
        <v>129.87605419557045</v>
      </c>
      <c r="W6" s="45">
        <f>'N America'!W56+'L America'!W537+Africa!W681+'W Europe'!W283+'E Europe'!W369+'Middle East'!W200+'S Asia'!W91+'E Asia'!W115+'SE Asia'!W139+Oceania!W189</f>
        <v>130.31228028783192</v>
      </c>
      <c r="X6" s="45">
        <f>'N America'!X56+'L America'!X537+Africa!X681+'W Europe'!X283+'E Europe'!X369+'Middle East'!X200+'S Asia'!X91+'E Asia'!X115+'SE Asia'!X139+Oceania!X189</f>
        <v>130.75140910575888</v>
      </c>
      <c r="Y6" s="45">
        <f>'N America'!Y56+'L America'!Y537+Africa!Y681+'W Europe'!Y283+'E Europe'!Y369+'Middle East'!Y200+'S Asia'!Y91+'E Asia'!Y115+'SE Asia'!Y139+Oceania!Y189</f>
        <v>131.17881768735921</v>
      </c>
      <c r="Z6" s="45">
        <f>'N America'!Z56+'L America'!Z537+Africa!Z681+'W Europe'!Z283+'E Europe'!Z369+'Middle East'!Z200+'S Asia'!Z91+'E Asia'!Z115+'SE Asia'!Z139+Oceania!Z189</f>
        <v>131.60323804568995</v>
      </c>
      <c r="AA6" s="45">
        <f>'N America'!AA56+'L America'!AA537+Africa!AA681+'W Europe'!AA283+'E Europe'!AA369+'Middle East'!AA200+'S Asia'!AA91+'E Asia'!AA115+'SE Asia'!AA139+Oceania!AA189</f>
        <v>132.01659720025327</v>
      </c>
      <c r="AB6" s="45">
        <f>'N America'!AB56+'L America'!AB537+Africa!AB681+'W Europe'!AB283+'E Europe'!AB369+'Middle East'!AB200+'S Asia'!AB91+'E Asia'!AB115+'SE Asia'!AB139+Oceania!AB189</f>
        <v>132.46861508852228</v>
      </c>
      <c r="AC6" s="45">
        <f>'N America'!AC56+'L America'!AC537+Africa!AC681+'W Europe'!AC283+'E Europe'!AC369+'Middle East'!AC200+'S Asia'!AC91+'E Asia'!AC115+'SE Asia'!AC139+Oceania!AC189</f>
        <v>133.01915498975362</v>
      </c>
      <c r="AD6" s="45">
        <f>'N America'!AD56+'L America'!AD537+Africa!AD681+'W Europe'!AD283+'E Europe'!AD369+'Middle East'!AD200+'S Asia'!AD91+'E Asia'!AD115+'SE Asia'!AD139+Oceania!AD189</f>
        <v>133.74325607854502</v>
      </c>
      <c r="AE6" s="45">
        <f>'N America'!AE56+'L America'!AE537+Africa!AE681+'W Europe'!AE283+'E Europe'!AE369+'Middle East'!AE200+'S Asia'!AE91+'E Asia'!AE115+'SE Asia'!AE139+Oceania!AE189</f>
        <v>134.16561124861619</v>
      </c>
      <c r="AF6" s="45">
        <f>'N America'!AF56+'L America'!AF537+Africa!AF681+'W Europe'!AF283+'E Europe'!AF369+'Middle East'!AF200+'S Asia'!AF91+'E Asia'!AF115+'SE Asia'!AF139+Oceania!AF189</f>
        <v>134.75115072477473</v>
      </c>
      <c r="AG6" s="45">
        <f>'N America'!AG56+'L America'!AG537+Africa!AG681+'W Europe'!AG283+'E Europe'!AG369+'Middle East'!AG200+'S Asia'!AG91+'E Asia'!AG115+'SE Asia'!AG139+Oceania!AG189</f>
        <v>135.51442300126175</v>
      </c>
      <c r="AH6" s="45">
        <f>'N America'!AH56+'L America'!AH537+Africa!AH681+'W Europe'!AH283+'E Europe'!AH369+'Middle East'!AH200+'S Asia'!AH91+'E Asia'!AH115+'SE Asia'!AH139+Oceania!AH189</f>
        <v>136.24820812575999</v>
      </c>
      <c r="AI6" s="45">
        <f>'N America'!AI56+'L America'!AI537+Africa!AI681+'W Europe'!AI283+'E Europe'!AI369+'Middle East'!AI200+'S Asia'!AI91+'E Asia'!AI115+'SE Asia'!AI139+Oceania!AI189</f>
        <v>137.02383744745524</v>
      </c>
      <c r="AJ6" s="45">
        <f>'N America'!AJ56+'L America'!AJ537+Africa!AJ681+'W Europe'!AJ283+'E Europe'!AJ369+'Middle East'!AJ200+'S Asia'!AJ91+'E Asia'!AJ115+'SE Asia'!AJ139+Oceania!AJ189</f>
        <v>137.79120566411157</v>
      </c>
      <c r="AK6" s="45">
        <f>'N America'!AK56+'L America'!AK537+Africa!AK681+'W Europe'!AK283+'E Europe'!AK369+'Middle East'!AK200+'S Asia'!AK91+'E Asia'!AK115+'SE Asia'!AK139+Oceania!AK189</f>
        <v>138.60616981703183</v>
      </c>
      <c r="AL6" s="45">
        <f>'N America'!AL56+'L America'!AL537+Africa!AL681+'W Europe'!AL283+'E Europe'!AL369+'Middle East'!AL200+'S Asia'!AL91+'E Asia'!AL115+'SE Asia'!AL139+Oceania!AL189</f>
        <v>139.35726653882077</v>
      </c>
      <c r="AM6" s="45">
        <f>'N America'!AM56+'L America'!AM537+Africa!AM681+'W Europe'!AM283+'E Europe'!AM369+'Middle East'!AM200+'S Asia'!AM91+'E Asia'!AM115+'SE Asia'!AM139+Oceania!AM189</f>
        <v>140.11890498130435</v>
      </c>
      <c r="AN6" s="45">
        <f>'N America'!AN56+'L America'!AN537+Africa!AN681+'W Europe'!AN283+'E Europe'!AN369+'Middle East'!AN200+'S Asia'!AN91+'E Asia'!AN115+'SE Asia'!AN139+Oceania!AN189</f>
        <v>140.85279339189699</v>
      </c>
      <c r="AO6" s="45">
        <f>'N America'!AO56+'L America'!AO537+Africa!AO681+'W Europe'!AO283+'E Europe'!AO369+'Middle East'!AO200+'S Asia'!AO91+'E Asia'!AO115+'SE Asia'!AO139+Oceania!AO189</f>
        <v>141.57484849902136</v>
      </c>
      <c r="AP6" s="45">
        <f>'N America'!AP56+'L America'!AP537+Africa!AP681+'W Europe'!AP283+'E Europe'!AP369+'Middle East'!AP200+'S Asia'!AP91+'E Asia'!AP115+'SE Asia'!AP139+Oceania!AP189</f>
        <v>142.35175503772862</v>
      </c>
      <c r="AQ6" s="45">
        <f>'N America'!AQ56+'L America'!AQ537+Africa!AQ681+'W Europe'!AQ283+'E Europe'!AQ369+'Middle East'!AQ200+'S Asia'!AQ91+'E Asia'!AQ115+'SE Asia'!AQ139+Oceania!AQ189</f>
        <v>143.29707300517578</v>
      </c>
      <c r="AR6" s="45">
        <f>'N America'!AR56+'L America'!AR537+Africa!AR681+'W Europe'!AR283+'E Europe'!AR369+'Middle East'!AR200+'S Asia'!AR91+'E Asia'!AR115+'SE Asia'!AR139+Oceania!AR189</f>
        <v>144.2860012696805</v>
      </c>
      <c r="AS6" s="45">
        <f>'N America'!AS56+'L America'!AS537+Africa!AS681+'W Europe'!AS283+'E Europe'!AS369+'Middle East'!AS200+'S Asia'!AS91+'E Asia'!AS115+'SE Asia'!AS139+Oceania!AS189</f>
        <v>145.19024453365887</v>
      </c>
      <c r="AT6" s="45">
        <f>'N America'!AT56+'L America'!AT537+Africa!AT681+'W Europe'!AT283+'E Europe'!AT369+'Middle East'!AT200+'S Asia'!AT91+'E Asia'!AT115+'SE Asia'!AT139+Oceania!AT189</f>
        <v>146.16826255024316</v>
      </c>
      <c r="AU6" s="45">
        <f>'N America'!AU56+'L America'!AU537+Africa!AU681+'W Europe'!AU283+'E Europe'!AU369+'Middle East'!AU200+'S Asia'!AU91+'E Asia'!AU115+'SE Asia'!AU139+Oceania!AU189</f>
        <v>147.16728758503942</v>
      </c>
      <c r="AV6" s="45">
        <f>'N America'!AV56+'L America'!AV537+Africa!AV681+'W Europe'!AV283+'E Europe'!AV369+'Middle East'!AV200+'S Asia'!AV91+'E Asia'!AV115+'SE Asia'!AV139+Oceania!AV189</f>
        <v>148.11978482205174</v>
      </c>
      <c r="AW6" s="45">
        <f>'N America'!AW56+'L America'!AW537+Africa!AW681+'W Europe'!AW283+'E Europe'!AW369+'Middle East'!AW200+'S Asia'!AW91+'E Asia'!AW115+'SE Asia'!AW139+Oceania!AW189</f>
        <v>149.10503845660554</v>
      </c>
      <c r="AX6" s="45">
        <f>'N America'!AX56+'L America'!AX537+Africa!AX681+'W Europe'!AX283+'E Europe'!AX369+'Middle East'!AX200+'S Asia'!AX91+'E Asia'!AX115+'SE Asia'!AX139+Oceania!AX189</f>
        <v>150.07608359155549</v>
      </c>
      <c r="AY6" s="45">
        <f>'N America'!AY56+'L America'!AY537+Africa!AY681+'W Europe'!AY283+'E Europe'!AY369+'Middle East'!AY200+'S Asia'!AY91+'E Asia'!AY115+'SE Asia'!AY139+Oceania!AY189</f>
        <v>151.04720085197306</v>
      </c>
      <c r="AZ6" s="45">
        <f>'N America'!AZ56+'L America'!AZ537+Africa!AZ681+'W Europe'!AZ283+'E Europe'!AZ369+'Middle East'!AZ200+'S Asia'!AZ91+'E Asia'!AZ115+'SE Asia'!AZ139+Oceania!AZ189</f>
        <v>152.06087288647581</v>
      </c>
      <c r="BA6" s="45">
        <f>'N America'!BA56+'L America'!BA537+Africa!BA681+'W Europe'!BA283+'E Europe'!BA369+'Middle East'!BA200+'S Asia'!BA91+'E Asia'!BA115+'SE Asia'!BA139+Oceania!BA189</f>
        <v>152.97896558642742</v>
      </c>
      <c r="BB6" s="45">
        <f>'N America'!BB56+'L America'!BB537+Africa!BB681+'W Europe'!BB283+'E Europe'!BB369+'Middle East'!BB200+'S Asia'!BB91+'E Asia'!BB115+'SE Asia'!BB139+Oceania!BB189</f>
        <v>153.94411486234446</v>
      </c>
      <c r="BC6" s="45">
        <f>'N America'!BC56+'L America'!BC537+Africa!BC681+'W Europe'!BC283+'E Europe'!BC369+'Middle East'!BC200+'S Asia'!BC91+'E Asia'!BC115+'SE Asia'!BC139+Oceania!BC189</f>
        <v>154.87327801183727</v>
      </c>
      <c r="BD6" s="45">
        <f>'N America'!BD56+'L America'!BD537+Africa!BD681+'W Europe'!BD283+'E Europe'!BD369+'Middle East'!BD200+'S Asia'!BD91+'E Asia'!BD115+'SE Asia'!BD139+Oceania!BD189</f>
        <v>155.61650717728796</v>
      </c>
      <c r="BE6" s="45">
        <f>'N America'!BE56+'L America'!BE537+Africa!BE681+'W Europe'!BE283+'E Europe'!BE369+'Middle East'!BE200+'S Asia'!BE91+'E Asia'!BE115+'SE Asia'!BE139+Oceania!BE189</f>
        <v>156.34393748595596</v>
      </c>
      <c r="BF6" s="45">
        <f>'N America'!BF56+'L America'!BF537+Africa!BF681+'W Europe'!BF283+'E Europe'!BF369+'Middle East'!BF200+'S Asia'!BF91+'E Asia'!BF115+'SE Asia'!BF139+Oceania!BF189</f>
        <v>157.18424766660041</v>
      </c>
      <c r="BG6" s="45">
        <f>'N America'!BG56+'L America'!BG537+Africa!BG681+'W Europe'!BG283+'E Europe'!BG369+'Middle East'!BG200+'S Asia'!BG91+'E Asia'!BG115+'SE Asia'!BG139+Oceania!BG189</f>
        <v>158.03795313205157</v>
      </c>
      <c r="BH6" s="45">
        <f>'N America'!BH56+'L America'!BH537+Africa!BH681+'W Europe'!BH283+'E Europe'!BH369+'Middle East'!BH200+'S Asia'!BH91+'E Asia'!BH115+'SE Asia'!BH139+Oceania!BH189</f>
        <v>158.85529620059833</v>
      </c>
      <c r="BI6" s="45">
        <f>'N America'!BI56+'L America'!BI537+Africa!BI681+'W Europe'!BI283+'E Europe'!BI369+'Middle East'!BI200+'S Asia'!BI91+'E Asia'!BI115+'SE Asia'!BI139+Oceania!BI189</f>
        <v>159.63656255961601</v>
      </c>
      <c r="BJ6" s="45">
        <f>'N America'!BJ56+'L America'!BJ537+Africa!BJ681+'W Europe'!BJ283+'E Europe'!BJ369+'Middle East'!BJ200+'S Asia'!BJ91+'E Asia'!BJ115+'SE Asia'!BJ139+Oceania!BJ189</f>
        <v>160.41925036344909</v>
      </c>
      <c r="BK6" s="45">
        <f>'N America'!BK56+'L America'!BK537+Africa!BK681+'W Europe'!BK283+'E Europe'!BK369+'Middle East'!BK200+'S Asia'!BK91+'E Asia'!BK115+'SE Asia'!BK139+Oceania!BK189</f>
        <v>161.94318494400187</v>
      </c>
      <c r="BL6" s="45">
        <f>'N America'!BL56+'L America'!BL537+Africa!BL681+'W Europe'!BL283+'E Europe'!BL369+'Middle East'!BL200+'S Asia'!BL91+'E Asia'!BL115+'SE Asia'!BL139+Oceania!BL189</f>
        <v>164.0165386873293</v>
      </c>
      <c r="BM6" s="45">
        <f>'N America'!BM56+'L America'!BM537+Africa!BM681+'W Europe'!BM283+'E Europe'!BM369+'Middle East'!BM200+'S Asia'!BM91+'E Asia'!BM115+'SE Asia'!BM139+Oceania!BM189</f>
        <v>166.15008816083852</v>
      </c>
      <c r="BN6" s="45">
        <f>'N America'!BN56+'L America'!BN537+Africa!BN681+'W Europe'!BN283+'E Europe'!BN369+'Middle East'!BN200+'S Asia'!BN91+'E Asia'!BN115+'SE Asia'!BN139+Oceania!BN189</f>
        <v>168.01094069024214</v>
      </c>
      <c r="BO6" s="45">
        <f>'N America'!BO56+'L America'!BO537+Africa!BO681+'W Europe'!BO283+'E Europe'!BO369+'Middle East'!BO200+'S Asia'!BO91+'E Asia'!BO115+'SE Asia'!BO139+Oceania!BO189</f>
        <v>169.85705609633072</v>
      </c>
      <c r="BP6" s="45">
        <f>'N America'!BP56+'L America'!BP537+Africa!BP681+'W Europe'!BP283+'E Europe'!BP369+'Middle East'!BP200+'S Asia'!BP91+'E Asia'!BP115+'SE Asia'!BP139+Oceania!BP189</f>
        <v>171.67426536335449</v>
      </c>
      <c r="BQ6" s="45">
        <f>'N America'!BQ56+'L America'!BQ537+Africa!BQ681+'W Europe'!BQ283+'E Europe'!BQ369+'Middle East'!BQ200+'S Asia'!BQ91+'E Asia'!BQ115+'SE Asia'!BQ139+Oceania!BQ189</f>
        <v>173.53548084925876</v>
      </c>
      <c r="BR6" s="45">
        <f>'N America'!BR56+'L America'!BR537+Africa!BR681+'W Europe'!BR283+'E Europe'!BR369+'Middle East'!BR200+'S Asia'!BR91+'E Asia'!BR115+'SE Asia'!BR139+Oceania!BR189</f>
        <v>175.49295003035803</v>
      </c>
      <c r="BS6" s="45">
        <f>'N America'!BS56+'L America'!BS537+Africa!BS681+'W Europe'!BS283+'E Europe'!BS369+'Middle East'!BS200+'S Asia'!BS91+'E Asia'!BS115+'SE Asia'!BS139+Oceania!BS189</f>
        <v>176.74051767401281</v>
      </c>
      <c r="BT6" s="45">
        <f>'N America'!BT56+'L America'!BT537+Africa!BT681+'W Europe'!BT283+'E Europe'!BT369+'Middle East'!BT200+'S Asia'!BT91+'E Asia'!BT115+'SE Asia'!BT139+Oceania!BT189</f>
        <v>178.00238564743341</v>
      </c>
      <c r="BU6" s="45">
        <f>'N America'!BU56+'L America'!BU537+Africa!BU681+'W Europe'!BU283+'E Europe'!BU369+'Middle East'!BU200+'S Asia'!BU91+'E Asia'!BU115+'SE Asia'!BU139+Oceania!BU189</f>
        <v>178.62737388083627</v>
      </c>
      <c r="BV6" s="45">
        <f>'N America'!BV56+'L America'!BV537+Africa!BV681+'W Europe'!BV283+'E Europe'!BV369+'Middle East'!BV200+'S Asia'!BV91+'E Asia'!BV115+'SE Asia'!BV139+Oceania!BV189</f>
        <v>179.46150936700133</v>
      </c>
      <c r="BW6" s="45">
        <f>'N America'!BW56+'L America'!BW537+Africa!BW681+'W Europe'!BW283+'E Europe'!BW369+'Middle East'!BW200+'S Asia'!BW91+'E Asia'!BW115+'SE Asia'!BW139+Oceania!BW189</f>
        <v>180.16470278759815</v>
      </c>
      <c r="BX6" s="45">
        <f>'N America'!BX56+'L America'!BX537+Africa!BX681+'W Europe'!BX283+'E Europe'!BX369+'Middle East'!BX200+'S Asia'!BX91+'E Asia'!BX115+'SE Asia'!BX139+Oceania!BX189</f>
        <v>180.85289047238589</v>
      </c>
      <c r="BY6" s="45">
        <f>'N America'!BY56+'L America'!BY537+Africa!BY681+'W Europe'!BY283+'E Europe'!BY369+'Middle East'!BY200+'S Asia'!BY91+'E Asia'!BY115+'SE Asia'!BY139+Oceania!BY189</f>
        <v>181.46100991921381</v>
      </c>
      <c r="BZ6" s="45">
        <f>'N America'!BZ56+'L America'!BZ537+Africa!BZ681+'W Europe'!BZ283+'E Europe'!BZ369+'Middle East'!BZ200+'S Asia'!BZ91+'E Asia'!BZ115+'SE Asia'!BZ139+Oceania!BZ189</f>
        <v>182.20547418284454</v>
      </c>
      <c r="CA6" s="45">
        <f>'N America'!CA56+'L America'!CA537+Africa!CA681+'W Europe'!CA283+'E Europe'!CA369+'Middle East'!CA200+'S Asia'!CA91+'E Asia'!CA115+'SE Asia'!CA139+Oceania!CA189</f>
        <v>183.30128609432387</v>
      </c>
      <c r="CB6" s="45">
        <f>'N America'!CB56+'L America'!CB537+Africa!CB681+'W Europe'!CB283+'E Europe'!CB369+'Middle East'!CB200+'S Asia'!CB91+'E Asia'!CB115+'SE Asia'!CB139+Oceania!CB189</f>
        <v>184.28600863514575</v>
      </c>
      <c r="CC6" s="45">
        <f>'N America'!CC56+'L America'!CC537+Africa!CC681+'W Europe'!CC283+'E Europe'!CC369+'Middle East'!CC200+'S Asia'!CC91+'E Asia'!CC115+'SE Asia'!CC139+Oceania!CC189</f>
        <v>185.23944626545443</v>
      </c>
      <c r="CD6" s="45">
        <f>'N America'!CD56+'L America'!CD537+Africa!CD681+'W Europe'!CD283+'E Europe'!CD369+'Middle East'!CD200+'S Asia'!CD91+'E Asia'!CD115+'SE Asia'!CD139+Oceania!CD189</f>
        <v>186.10371158444931</v>
      </c>
      <c r="CE6" s="45">
        <f>'N America'!CE56+'L America'!CE537+Africa!CE681+'W Europe'!CE283+'E Europe'!CE369+'Middle East'!CE200+'S Asia'!CE91+'E Asia'!CE115+'SE Asia'!CE139+Oceania!CE189</f>
        <v>187.4552911015677</v>
      </c>
      <c r="CF6" s="45">
        <f>'N America'!CF56+'L America'!CF537+Africa!CF681+'W Europe'!CF283+'E Europe'!CF369+'Middle East'!CF200+'S Asia'!CF91+'E Asia'!CF115+'SE Asia'!CF139+Oceania!CF189</f>
        <v>188.69130088353012</v>
      </c>
      <c r="CG6" s="45">
        <f>'N America'!CG56+'L America'!CG537+Africa!CG681+'W Europe'!CG283+'E Europe'!CG369+'Middle East'!CG200+'S Asia'!CG91+'E Asia'!CG115+'SE Asia'!CG139+Oceania!CG189</f>
        <v>189.93962073719152</v>
      </c>
      <c r="CH6" s="45">
        <f>'N America'!CH56+'L America'!CH537+Africa!CH681+'W Europe'!CH283+'E Europe'!CH369+'Middle East'!CH200+'S Asia'!CH91+'E Asia'!CH115+'SE Asia'!CH139+Oceania!CH189</f>
        <v>190.8107914181362</v>
      </c>
      <c r="CI6" s="45">
        <f>'N America'!CI56+'L America'!CI537+Africa!CI681+'W Europe'!CI283+'E Europe'!CI369+'Middle East'!CI200+'S Asia'!CI91+'E Asia'!CI115+'SE Asia'!CI139+Oceania!CI189</f>
        <v>191.64332009884069</v>
      </c>
      <c r="CJ6" s="45">
        <f>'N America'!CJ56+'L America'!CJ537+Africa!CJ681+'W Europe'!CJ283+'E Europe'!CJ369+'Middle East'!CJ200+'S Asia'!CJ91+'E Asia'!CJ115+'SE Asia'!CJ139+Oceania!CJ189</f>
        <v>192.60704774903724</v>
      </c>
      <c r="CK6" s="45">
        <f>'N America'!CK56+'L America'!CK537+Africa!CK681+'W Europe'!CK283+'E Europe'!CK369+'Middle East'!CK200+'S Asia'!CK91+'E Asia'!CK115+'SE Asia'!CK139+Oceania!CK189</f>
        <v>193.5321780744008</v>
      </c>
      <c r="CL6" s="45">
        <f>'N America'!CL56+'L America'!CL537+Africa!CL681+'W Europe'!CL283+'E Europe'!CL369+'Middle East'!CL200+'S Asia'!CL91+'E Asia'!CL115+'SE Asia'!CL139+Oceania!CL189</f>
        <v>194.95476476230277</v>
      </c>
      <c r="CM6" s="45">
        <f>'N America'!CM56+'L America'!CM537+Africa!CM681+'W Europe'!CM283+'E Europe'!CM369+'Middle East'!CM200+'S Asia'!CM91+'E Asia'!CM115+'SE Asia'!CM139+Oceania!CM189</f>
        <v>196.44497520654892</v>
      </c>
      <c r="CN6" s="45">
        <f>'N America'!CN56+'L America'!CN537+Africa!CN681+'W Europe'!CN283+'E Europe'!CN369+'Middle East'!CN200+'S Asia'!CN91+'E Asia'!CN115+'SE Asia'!CN139+Oceania!CN189</f>
        <v>197.83089274252328</v>
      </c>
      <c r="CO6" s="45">
        <f>'N America'!CO56+'L America'!CO537+Africa!CO681+'W Europe'!CO283+'E Europe'!CO369+'Middle East'!CO200+'S Asia'!CO91+'E Asia'!CO115+'SE Asia'!CO139+Oceania!CO189</f>
        <v>198.90054616578135</v>
      </c>
      <c r="CP6" s="45">
        <f>'N America'!CP56+'L America'!CP537+Africa!CP681+'W Europe'!CP283+'E Europe'!CP369+'Middle East'!CP200+'S Asia'!CP91+'E Asia'!CP115+'SE Asia'!CP139+Oceania!CP189</f>
        <v>200.22468198150301</v>
      </c>
      <c r="CQ6" s="45">
        <f>'N America'!CQ56+'L America'!CQ537+Africa!CQ681+'W Europe'!CQ283+'E Europe'!CQ369+'Middle East'!CQ200+'S Asia'!CQ91+'E Asia'!CQ115+'SE Asia'!CQ139+Oceania!CQ189</f>
        <v>201.40506413480261</v>
      </c>
      <c r="CR6" s="45">
        <f>'N America'!CR56+'L America'!CR537+Africa!CR681+'W Europe'!CR283+'E Europe'!CR369+'Middle East'!CR200+'S Asia'!CR91+'E Asia'!CR115+'SE Asia'!CR139+Oceania!CR189</f>
        <v>202.41012234133933</v>
      </c>
      <c r="CS6" s="45">
        <f>'N America'!CS56+'L America'!CS537+Africa!CS681+'W Europe'!CS283+'E Europe'!CS369+'Middle East'!CS200+'S Asia'!CS91+'E Asia'!CS115+'SE Asia'!CS139+Oceania!CS189</f>
        <v>203.52039333861919</v>
      </c>
      <c r="CT6" s="45">
        <f>'N America'!CT56+'L America'!CT537+Africa!CT681+'W Europe'!CT283+'E Europe'!CT369+'Middle East'!CT200+'S Asia'!CT91+'E Asia'!CT115+'SE Asia'!CT139+Oceania!CT189</f>
        <v>205.53016348835106</v>
      </c>
      <c r="CU6" s="45">
        <f>'N America'!CU56+'L America'!CU537+Africa!CU681+'W Europe'!CU283+'E Europe'!CU369+'Middle East'!CU200+'S Asia'!CU91+'E Asia'!CU115+'SE Asia'!CU139+Oceania!CU189</f>
        <v>211.28456026159859</v>
      </c>
      <c r="CV6" s="45">
        <f>'N America'!CV56+'L America'!CV537+Africa!CV681+'W Europe'!CV283+'E Europe'!CV369+'Middle East'!CV200+'S Asia'!CV91+'E Asia'!CV115+'SE Asia'!CV139+Oceania!CV189</f>
        <v>212.61319974020523</v>
      </c>
      <c r="CW6" s="45">
        <f>'N America'!CW56+'L America'!CW537+Africa!CW681+'W Europe'!CW283+'E Europe'!CW369+'Middle East'!CW200+'S Asia'!CW91+'E Asia'!CW115+'SE Asia'!CW139+Oceania!CW189</f>
        <v>212.30247733053264</v>
      </c>
      <c r="CX6" s="45">
        <f>'N America'!CX56+'L America'!CX537+Africa!CX681+'W Europe'!CX283+'E Europe'!CX369+'Middle East'!CX200+'S Asia'!CX91+'E Asia'!CX115+'SE Asia'!CX139+Oceania!CX189</f>
        <v>213.40827719743089</v>
      </c>
      <c r="CY6" s="45">
        <f>'N America'!CY56+'L America'!CY537+Africa!CY681+'W Europe'!CY283+'E Europe'!CY369+'Middle East'!CY200+'S Asia'!CY91+'E Asia'!CY115+'SE Asia'!CY139+Oceania!CY189</f>
        <v>217.35315861101535</v>
      </c>
      <c r="CZ6" s="45">
        <f>'N America'!CZ56+'L America'!CZ537+Africa!CZ681+'W Europe'!CZ283+'E Europe'!CZ369+'Middle East'!CZ200+'S Asia'!CZ91+'E Asia'!CZ115+'SE Asia'!CZ139+Oceania!CZ189</f>
        <v>221.67196085989684</v>
      </c>
      <c r="DA6" s="45">
        <f>'N America'!DA56+'L America'!DA537+Africa!DA681+'W Europe'!DA283+'E Europe'!DA369+'Middle East'!DA200+'S Asia'!DA91+'E Asia'!DA115+'SE Asia'!DA139+Oceania!DA189</f>
        <v>226.31223734656515</v>
      </c>
      <c r="DB6" s="45">
        <f>'N America'!DB56+'L America'!DB537+Africa!DB681+'W Europe'!DB283+'E Europe'!DB369+'Middle East'!DB200+'S Asia'!DB91+'E Asia'!DB115+'SE Asia'!DB139+Oceania!DB189</f>
        <v>231.56576494063955</v>
      </c>
      <c r="DC6" s="45">
        <f>'N America'!DC56+'L America'!DC537+Africa!DC681+'W Europe'!DC283+'E Europe'!DC369+'Middle East'!DC200+'S Asia'!DC91+'E Asia'!DC115+'SE Asia'!DC139+Oceania!DC189</f>
        <v>236.82795387722788</v>
      </c>
      <c r="DD6" s="45">
        <f>'N America'!DD56+'L America'!DD537+Africa!DD681+'W Europe'!DD283+'E Europe'!DD369+'Middle East'!DD200+'S Asia'!DD91+'E Asia'!DD115+'SE Asia'!DD139+Oceania!DD189</f>
        <v>242.06619610995506</v>
      </c>
      <c r="DE6" s="45">
        <f>'N America'!DE56+'L America'!DE537+Africa!DE681+'W Europe'!DE283+'E Europe'!DE369+'Middle East'!DE200+'S Asia'!DE91+'E Asia'!DE115+'SE Asia'!DE139+Oceania!DE189</f>
        <v>248.27086361544923</v>
      </c>
      <c r="DF6" s="45">
        <f>'N America'!DF56+'L America'!DF537+Africa!DF681+'W Europe'!DF283+'E Europe'!DF369+'Middle East'!DF200+'S Asia'!DF91+'E Asia'!DF115+'SE Asia'!DF139+Oceania!DF189</f>
        <v>254.62294849083187</v>
      </c>
      <c r="DG6" s="45">
        <f>'N America'!DG56+'L America'!DG537+Africa!DG681+'W Europe'!DG283+'E Europe'!DG369+'Middle East'!DG200+'S Asia'!DG91+'E Asia'!DG115+'SE Asia'!DG139+Oceania!DG189</f>
        <v>260.03661998608646</v>
      </c>
      <c r="DH6" s="45">
        <f>'N America'!DH56+'L America'!DH537+Africa!DH681+'W Europe'!DH283+'E Europe'!DH369+'Middle East'!DH200+'S Asia'!DH91+'E Asia'!DH115+'SE Asia'!DH139+Oceania!DH189</f>
        <v>261.97862450836249</v>
      </c>
      <c r="DI6" s="45">
        <f>'N America'!DI56+'L America'!DI537+Africa!DI681+'W Europe'!DI283+'E Europe'!DI369+'Middle East'!DI200+'S Asia'!DI91+'E Asia'!DI115+'SE Asia'!DI139+Oceania!DI189</f>
        <v>261.60506874178532</v>
      </c>
      <c r="DJ6" s="45">
        <f>'N America'!DJ56+'L America'!DJ537+Africa!DJ681+'W Europe'!DJ283+'E Europe'!DJ369+'Middle East'!DJ200+'S Asia'!DJ91+'E Asia'!DJ115+'SE Asia'!DJ139+Oceania!DJ189</f>
        <v>264.98986248850474</v>
      </c>
      <c r="DK6" s="45">
        <f>'N America'!DK56+'L America'!DK537+Africa!DK681+'W Europe'!DK283+'E Europe'!DK369+'Middle East'!DK200+'S Asia'!DK91+'E Asia'!DK115+'SE Asia'!DK139+Oceania!DK189</f>
        <v>271.70041753966933</v>
      </c>
      <c r="DL6" s="45">
        <f>'N America'!DL56+'L America'!DL537+Africa!DL681+'W Europe'!DL283+'E Europe'!DL369+'Middle East'!DL200+'S Asia'!DL91+'E Asia'!DL115+'SE Asia'!DL139+Oceania!DL189</f>
        <v>276.48514999541146</v>
      </c>
      <c r="DM6" s="45">
        <f>'N America'!DM56+'L America'!DM537+Africa!DM681+'W Europe'!DM283+'E Europe'!DM369+'Middle East'!DM200+'S Asia'!DM91+'E Asia'!DM115+'SE Asia'!DM139+Oceania!DM189</f>
        <v>281.45816042648897</v>
      </c>
      <c r="DN6" s="45">
        <f>'N America'!DN56+'L America'!DN537+Africa!DN681+'W Europe'!DN283+'E Europe'!DN369+'Middle East'!DN200+'S Asia'!DN91+'E Asia'!DN115+'SE Asia'!DN139+Oceania!DN189</f>
        <v>287.8620560390587</v>
      </c>
      <c r="DO6" s="45">
        <f>'N America'!DO56+'L America'!DO537+Africa!DO681+'W Europe'!DO283+'E Europe'!DO369+'Middle East'!DO200+'S Asia'!DO91+'E Asia'!DO115+'SE Asia'!DO139+Oceania!DO189</f>
        <v>293.70694643639081</v>
      </c>
      <c r="DP6" s="45">
        <f>'N America'!DP56+'L America'!DP537+Africa!DP681+'W Europe'!DP283+'E Europe'!DP369+'Middle East'!DP200+'S Asia'!DP91+'E Asia'!DP115+'SE Asia'!DP139+Oceania!DP189</f>
        <v>299.84659078286126</v>
      </c>
      <c r="DQ6" s="45">
        <f>'N America'!DQ56+'L America'!DQ537+Africa!DQ681+'W Europe'!DQ283+'E Europe'!DQ369+'Middle East'!DQ200+'S Asia'!DQ91+'E Asia'!DQ115+'SE Asia'!DQ139+Oceania!DQ189</f>
        <v>306.30755666485913</v>
      </c>
      <c r="DR6" s="45">
        <f>'N America'!DR56+'L America'!DR537+Africa!DR681+'W Europe'!DR283+'E Europe'!DR369+'Middle East'!DR200+'S Asia'!DR91+'E Asia'!DR115+'SE Asia'!DR139+Oceania!DR189</f>
        <v>313.16792451148308</v>
      </c>
      <c r="DS6" s="45">
        <f>'N America'!DS56+'L America'!DS537+Africa!DS681+'W Europe'!DS283+'E Europe'!DS369+'Middle East'!DS200+'S Asia'!DS91+'E Asia'!DS115+'SE Asia'!DS139+Oceania!DS189</f>
        <v>320.39265155704385</v>
      </c>
      <c r="DT6" s="45">
        <f>'N America'!DT56+'L America'!DT537+Africa!DT681+'W Europe'!DT283+'E Europe'!DT369+'Middle East'!DT200+'S Asia'!DT91+'E Asia'!DT115+'SE Asia'!DT139+Oceania!DT189</f>
        <v>326.94074588293449</v>
      </c>
      <c r="DU6" s="45">
        <f>'N America'!DU56+'L America'!DU537+Africa!DU681+'W Europe'!DU283+'E Europe'!DU369+'Middle East'!DU200+'S Asia'!DU91+'E Asia'!DU115+'SE Asia'!DU139+Oceania!DU189</f>
        <v>333.18819439211785</v>
      </c>
      <c r="DV6" s="45">
        <f>'N America'!DV56+'L America'!DV537+Africa!DV681+'W Europe'!DV283+'E Europe'!DV369+'Middle East'!DV200+'S Asia'!DV91+'E Asia'!DV115+'SE Asia'!DV139+Oceania!DV189</f>
        <v>339.05990601395291</v>
      </c>
      <c r="DW6" s="45">
        <f>'N America'!DW56+'L America'!DW537+Africa!DW681+'W Europe'!DW283+'E Europe'!DW369+'Middle East'!DW200+'S Asia'!DW91+'E Asia'!DW115+'SE Asia'!DW139+Oceania!DW189</f>
        <v>343.87533503464226</v>
      </c>
      <c r="DX6" s="45">
        <f>'N America'!DX56+'L America'!DX537+Africa!DX681+'W Europe'!DX283+'E Europe'!DX369+'Middle East'!DX200+'S Asia'!DX91+'E Asia'!DX115+'SE Asia'!DX139+Oceania!DX189</f>
        <v>347.50982487165845</v>
      </c>
      <c r="DY6" s="45">
        <f>'N America'!DY56+'L America'!DY537+Africa!DY681+'W Europe'!DY283+'E Europe'!DY369+'Middle East'!DY200+'S Asia'!DY91+'E Asia'!DY115+'SE Asia'!DY139+Oceania!DY189</f>
        <v>350.84864017073704</v>
      </c>
      <c r="DZ6" s="45">
        <f>'N America'!DZ56+'L America'!DZ537+Africa!DZ681+'W Europe'!DZ283+'E Europe'!DZ369+'Middle East'!DZ200+'S Asia'!DZ91+'E Asia'!DZ115+'SE Asia'!DZ139+Oceania!DZ189</f>
        <v>354.11524292834127</v>
      </c>
      <c r="EA6" s="45">
        <f>'N America'!EA56+'L America'!EA537+Africa!EA681+'W Europe'!EA283+'E Europe'!EA369+'Middle East'!EA200+'S Asia'!EA91+'E Asia'!EA115+'SE Asia'!EA139+Oceania!EA189</f>
        <v>357.84543834589249</v>
      </c>
      <c r="EB6" s="45">
        <f>'N America'!EB56+'L America'!EB537+Africa!EB681+'W Europe'!EB283+'E Europe'!EB369+'Middle East'!EB200+'S Asia'!EB91+'E Asia'!EB115+'SE Asia'!EB139+Oceania!EB189</f>
        <v>364.27106679993904</v>
      </c>
      <c r="EC6" s="45">
        <f>'N America'!EC56+'L America'!EC537+Africa!EC681+'W Europe'!EC283+'E Europe'!EC369+'Middle East'!EC200+'S Asia'!EC91+'E Asia'!EC115+'SE Asia'!EC139+Oceania!EC189</f>
        <v>370.5506660784157</v>
      </c>
      <c r="ED6" s="45">
        <f>'N America'!ED56+'L America'!ED537+Africa!ED681+'W Europe'!ED283+'E Europe'!ED369+'Middle East'!ED200+'S Asia'!ED91+'E Asia'!ED115+'SE Asia'!ED139+Oceania!ED189</f>
        <v>375.18050187378225</v>
      </c>
      <c r="EE6" s="45">
        <f>'N America'!EE56+'L America'!EE537+Africa!EE681+'W Europe'!EE283+'E Europe'!EE369+'Middle East'!EE200+'S Asia'!EE91+'E Asia'!EE115+'SE Asia'!EE139+Oceania!EE189</f>
        <v>384.46806857086847</v>
      </c>
      <c r="EF6" s="45">
        <f>'N America'!EF56+'L America'!EF537+Africa!EF681+'W Europe'!EF283+'E Europe'!EF369+'Middle East'!EF200+'S Asia'!EF91+'E Asia'!EF115+'SE Asia'!EF139+Oceania!EF189</f>
        <v>390.67557722935987</v>
      </c>
      <c r="EG6" s="45">
        <f>'N America'!EG56+'L America'!EG537+Africa!EG681+'W Europe'!EG283+'E Europe'!EG369+'Middle East'!EG200+'S Asia'!EG91+'E Asia'!EG115+'SE Asia'!EG139+Oceania!EG189</f>
        <v>400.1879053345225</v>
      </c>
      <c r="EH6" s="45">
        <f>'N America'!EH56+'L America'!EH537+Africa!EH681+'W Europe'!EH283+'E Europe'!EH369+'Middle East'!EH200+'S Asia'!EH91+'E Asia'!EH115+'SE Asia'!EH139+Oceania!EH189</f>
        <v>405.33725161691768</v>
      </c>
      <c r="EI6" s="45">
        <f>'N America'!EI56+'L America'!EI537+Africa!EI681+'W Europe'!EI283+'E Europe'!EI369+'Middle East'!EI200+'S Asia'!EI91+'E Asia'!EI115+'SE Asia'!EI139+Oceania!EI189</f>
        <v>406.22399765280096</v>
      </c>
      <c r="EJ6" s="45">
        <f>'N America'!EJ56+'L America'!EJ537+Africa!EJ681+'W Europe'!EJ283+'E Europe'!EJ369+'Middle East'!EJ200+'S Asia'!EJ91+'E Asia'!EJ115+'SE Asia'!EJ139+Oceania!EJ189</f>
        <v>403.5732314451709</v>
      </c>
      <c r="EK6" s="45">
        <f>'N America'!EK56+'L America'!EK537+Africa!EK681+'W Europe'!EK283+'E Europe'!EK369+'Middle East'!EK200+'S Asia'!EK91+'E Asia'!EK115+'SE Asia'!EK139+Oceania!EK189</f>
        <v>406.82870135193912</v>
      </c>
      <c r="EL6" s="45">
        <f>'N America'!EL56+'L America'!EL537+Africa!EL681+'W Europe'!EL283+'E Europe'!EL369+'Middle East'!EL200+'S Asia'!EL91+'E Asia'!EL115+'SE Asia'!EL139+Oceania!EL189</f>
        <v>413.83838045836268</v>
      </c>
      <c r="EM6" s="45">
        <f>'N America'!EM56+'L America'!EM537+Africa!EM681+'W Europe'!EM283+'E Europe'!EM369+'Middle East'!EM200+'S Asia'!EM91+'E Asia'!EM115+'SE Asia'!EM139+Oceania!EM189</f>
        <v>435.099101369322</v>
      </c>
      <c r="EN6" s="45">
        <f>'N America'!EN56+'L America'!EN537+Africa!EN681+'W Europe'!EN283+'E Europe'!EN369+'Middle East'!EN200+'S Asia'!EN91+'E Asia'!EN115+'SE Asia'!EN139+Oceania!EN189</f>
        <v>447.23032843737934</v>
      </c>
      <c r="EO6" s="45">
        <f>'N America'!EO56+'L America'!EO537+Africa!EO681+'W Europe'!EO283+'E Europe'!EO369+'Middle East'!EO200+'S Asia'!EO91+'E Asia'!EO115+'SE Asia'!EO139+Oceania!EO189</f>
        <v>454.54133004270193</v>
      </c>
      <c r="EP6" s="45">
        <f>'N America'!EP56+'L America'!EP537+Africa!EP681+'W Europe'!EP283+'E Europe'!EP369+'Middle East'!EP200+'S Asia'!EP91+'E Asia'!EP115+'SE Asia'!EP139+Oceania!EP189</f>
        <v>455.75260026458398</v>
      </c>
      <c r="EQ6" s="45">
        <f>'N America'!EQ56+'L America'!EQ537+Africa!EQ681+'W Europe'!EQ283+'E Europe'!EQ369+'Middle East'!EQ200+'S Asia'!EQ91+'E Asia'!EQ115+'SE Asia'!EQ139+Oceania!EQ189</f>
        <v>471.44842669400475</v>
      </c>
      <c r="ER6" s="45">
        <f>'N America'!ER56+'L America'!ER537+Africa!ER681+'W Europe'!ER283+'E Europe'!ER369+'Middle East'!ER200+'S Asia'!ER91+'E Asia'!ER115+'SE Asia'!ER139+Oceania!ER189</f>
        <v>477.52233897803399</v>
      </c>
      <c r="ES6" s="45">
        <f>'N America'!ES56+'L America'!ES537+Africa!ES681+'W Europe'!ES283+'E Europe'!ES369+'Middle East'!ES200+'S Asia'!ES91+'E Asia'!ES115+'SE Asia'!ES139+Oceania!ES189</f>
        <v>483.77653914676171</v>
      </c>
      <c r="ET6" s="45">
        <f>'N America'!ET56+'L America'!ET537+Africa!ET681+'W Europe'!ET283+'E Europe'!ET369+'Middle East'!ET200+'S Asia'!ET91+'E Asia'!ET115+'SE Asia'!ET139+Oceania!ET189</f>
        <v>488.8411635535353</v>
      </c>
      <c r="EU6" s="45">
        <f>'N America'!EU56+'L America'!EU537+Africa!EU681+'W Europe'!EU283+'E Europe'!EU369+'Middle East'!EU200+'S Asia'!EU91+'E Asia'!EU115+'SE Asia'!EU139+Oceania!EU189</f>
        <v>492.62248366981856</v>
      </c>
      <c r="EV6" s="45">
        <f>'N America'!EV56+'L America'!EV537+Africa!EV681+'W Europe'!EV283+'E Europe'!EV369+'Middle East'!EV200+'S Asia'!EV91+'E Asia'!EV115+'SE Asia'!EV139+Oceania!EV189</f>
        <v>494.66226872563573</v>
      </c>
    </row>
    <row r="7" spans="1:152">
      <c r="A7" s="47" t="s">
        <v>50</v>
      </c>
      <c r="B7" s="45">
        <f>'N America'!B57+'L America'!B538+Africa!B682+'W Europe'!B284+'E Europe'!B370+'Middle East'!B201+'S Asia'!B92+'E Asia'!B116+'SE Asia'!B140+Oceania!B190</f>
        <v>25.563814767112923</v>
      </c>
      <c r="C7" s="45">
        <f>'N America'!C57+'L America'!C538+Africa!C682+'W Europe'!C284+'E Europe'!C370+'Middle East'!C201+'S Asia'!C92+'E Asia'!C116+'SE Asia'!C140+Oceania!C190</f>
        <v>25.705284693853354</v>
      </c>
      <c r="D7" s="45">
        <f>'N America'!D57+'L America'!D538+Africa!D682+'W Europe'!D284+'E Europe'!D370+'Middle East'!D201+'S Asia'!D92+'E Asia'!D116+'SE Asia'!D140+Oceania!D190</f>
        <v>25.847697856807784</v>
      </c>
      <c r="E7" s="45">
        <f>'N America'!E57+'L America'!E538+Africa!E682+'W Europe'!E284+'E Europe'!E370+'Middle East'!E201+'S Asia'!E92+'E Asia'!E116+'SE Asia'!E140+Oceania!E190</f>
        <v>25.991058980016589</v>
      </c>
      <c r="F7" s="45">
        <f>'N America'!F57+'L America'!F538+Africa!F682+'W Europe'!F284+'E Europe'!F370+'Middle East'!F201+'S Asia'!F92+'E Asia'!F116+'SE Asia'!F140+Oceania!F190</f>
        <v>26.13537282321802</v>
      </c>
      <c r="G7" s="45">
        <f>'N America'!G57+'L America'!G538+Africa!G682+'W Europe'!G284+'E Europe'!G370+'Middle East'!G201+'S Asia'!G92+'E Asia'!G116+'SE Asia'!G140+Oceania!G190</f>
        <v>26.280644181971361</v>
      </c>
      <c r="H7" s="45">
        <f>'N America'!H57+'L America'!H538+Africa!H682+'W Europe'!H284+'E Europe'!H370+'Middle East'!H201+'S Asia'!H92+'E Asia'!H116+'SE Asia'!H140+Oceania!H190</f>
        <v>26.426877887780318</v>
      </c>
      <c r="I7" s="45">
        <f>'N America'!I57+'L America'!I538+Africa!I682+'W Europe'!I284+'E Europe'!I370+'Middle East'!I201+'S Asia'!I92+'E Asia'!I116+'SE Asia'!I140+Oceania!I190</f>
        <v>26.574078808216246</v>
      </c>
      <c r="J7" s="45">
        <f>'N America'!J57+'L America'!J538+Africa!J682+'W Europe'!J284+'E Europe'!J370+'Middle East'!J201+'S Asia'!J92+'E Asia'!J116+'SE Asia'!J140+Oceania!J190</f>
        <v>26.722251847041335</v>
      </c>
      <c r="K7" s="45">
        <f>'N America'!K57+'L America'!K538+Africa!K682+'W Europe'!K284+'E Europe'!K370+'Middle East'!K201+'S Asia'!K92+'E Asia'!K116+'SE Asia'!K140+Oceania!K190</f>
        <v>26.871401944331616</v>
      </c>
      <c r="L7" s="45">
        <f>'N America'!L57+'L America'!L538+Africa!L682+'W Europe'!L284+'E Europe'!L370+'Middle East'!L201+'S Asia'!L92+'E Asia'!L116+'SE Asia'!L140+Oceania!L190</f>
        <v>27.021534076599625</v>
      </c>
      <c r="M7" s="45">
        <f>'N America'!M57+'L America'!M538+Africa!M682+'W Europe'!M284+'E Europe'!M370+'Middle East'!M201+'S Asia'!M92+'E Asia'!M116+'SE Asia'!M140+Oceania!M190</f>
        <v>27.175238946312415</v>
      </c>
      <c r="N7" s="45">
        <f>'N America'!N57+'L America'!N538+Africa!N682+'W Europe'!N284+'E Europe'!N370+'Middle East'!N201+'S Asia'!N92+'E Asia'!N116+'SE Asia'!N140+Oceania!N190</f>
        <v>27.329899723490598</v>
      </c>
      <c r="O7" s="45">
        <f>'N America'!O57+'L America'!O538+Africa!O682+'W Europe'!O284+'E Europe'!O370+'Middle East'!O201+'S Asia'!O92+'E Asia'!O116+'SE Asia'!O140+Oceania!O190</f>
        <v>27.485521883345662</v>
      </c>
      <c r="P7" s="45">
        <f>'N America'!P57+'L America'!P538+Africa!P682+'W Europe'!P284+'E Europe'!P370+'Middle East'!P201+'S Asia'!P92+'E Asia'!P116+'SE Asia'!P140+Oceania!P190</f>
        <v>27.6421109342213</v>
      </c>
      <c r="Q7" s="45">
        <f>'N America'!Q57+'L America'!Q538+Africa!Q682+'W Europe'!Q284+'E Europe'!Q370+'Middle East'!Q201+'S Asia'!Q92+'E Asia'!Q116+'SE Asia'!Q140+Oceania!Q190</f>
        <v>27.774861579653859</v>
      </c>
      <c r="R7" s="45">
        <f>'N America'!R57+'L America'!R538+Africa!R682+'W Europe'!R284+'E Europe'!R370+'Middle East'!R201+'S Asia'!R92+'E Asia'!R116+'SE Asia'!R140+Oceania!R190</f>
        <v>27.940803627164907</v>
      </c>
      <c r="S7" s="45">
        <f>'N America'!S57+'L America'!S538+Africa!S682+'W Europe'!S284+'E Europe'!S370+'Middle East'!S201+'S Asia'!S92+'E Asia'!S116+'SE Asia'!S140+Oceania!S190</f>
        <v>28.107765965379407</v>
      </c>
      <c r="T7" s="45">
        <f>'N America'!T57+'L America'!T538+Africa!T682+'W Europe'!T284+'E Europe'!T370+'Middle East'!T201+'S Asia'!T92+'E Asia'!T116+'SE Asia'!T140+Oceania!T190</f>
        <v>28.275754405950014</v>
      </c>
      <c r="U7" s="45">
        <f>'N America'!U57+'L America'!U538+Africa!U682+'W Europe'!U284+'E Europe'!U370+'Middle East'!U201+'S Asia'!U92+'E Asia'!U116+'SE Asia'!U140+Oceania!U190</f>
        <v>28.444774795197585</v>
      </c>
      <c r="V7" s="45">
        <f>'N America'!V57+'L America'!V538+Africa!V682+'W Europe'!V284+'E Europe'!V370+'Middle East'!V201+'S Asia'!V92+'E Asia'!V116+'SE Asia'!V140+Oceania!V190</f>
        <v>30.052929196453157</v>
      </c>
      <c r="W7" s="45">
        <f>'N America'!W57+'L America'!W538+Africa!W682+'W Europe'!W284+'E Europe'!W370+'Middle East'!W201+'S Asia'!W92+'E Asia'!W116+'SE Asia'!W140+Oceania!W190</f>
        <v>30.106467495696691</v>
      </c>
      <c r="X7" s="45">
        <f>'N America'!X57+'L America'!X538+Africa!X682+'W Europe'!X284+'E Europe'!X370+'Middle East'!X201+'S Asia'!X92+'E Asia'!X116+'SE Asia'!X140+Oceania!X190</f>
        <v>30.149552909894933</v>
      </c>
      <c r="Y7" s="45">
        <f>'N America'!Y57+'L America'!Y538+Africa!Y682+'W Europe'!Y284+'E Europe'!Y370+'Middle East'!Y201+'S Asia'!Y92+'E Asia'!Y116+'SE Asia'!Y140+Oceania!Y190</f>
        <v>30.192773656479734</v>
      </c>
      <c r="Z7" s="45">
        <f>'N America'!Z57+'L America'!Z538+Africa!Z682+'W Europe'!Z284+'E Europe'!Z370+'Middle East'!Z201+'S Asia'!Z92+'E Asia'!Z116+'SE Asia'!Z140+Oceania!Z190</f>
        <v>30.235890787074592</v>
      </c>
      <c r="AA7" s="45">
        <f>'N America'!AA57+'L America'!AA538+Africa!AA682+'W Europe'!AA284+'E Europe'!AA370+'Middle East'!AA201+'S Asia'!AA92+'E Asia'!AA116+'SE Asia'!AA140+Oceania!AA190</f>
        <v>30.278861294407768</v>
      </c>
      <c r="AB7" s="45">
        <f>'N America'!AB57+'L America'!AB538+Africa!AB682+'W Europe'!AB284+'E Europe'!AB370+'Middle East'!AB201+'S Asia'!AB92+'E Asia'!AB116+'SE Asia'!AB140+Oceania!AB190</f>
        <v>30.322032764063106</v>
      </c>
      <c r="AC7" s="45">
        <f>'N America'!AC57+'L America'!AC538+Africa!AC682+'W Europe'!AC284+'E Europe'!AC370+'Middle East'!AC201+'S Asia'!AC92+'E Asia'!AC116+'SE Asia'!AC140+Oceania!AC190</f>
        <v>30.365221468873781</v>
      </c>
      <c r="AD7" s="45">
        <f>'N America'!AD57+'L America'!AD538+Africa!AD682+'W Europe'!AD284+'E Europe'!AD370+'Middle East'!AD201+'S Asia'!AD92+'E Asia'!AD116+'SE Asia'!AD140+Oceania!AD190</f>
        <v>30.408325877844241</v>
      </c>
      <c r="AE7" s="45">
        <f>'N America'!AE57+'L America'!AE538+Africa!AE682+'W Europe'!AE284+'E Europe'!AE370+'Middle East'!AE201+'S Asia'!AE92+'E Asia'!AE116+'SE Asia'!AE140+Oceania!AE190</f>
        <v>30.451598164489752</v>
      </c>
      <c r="AF7" s="45">
        <f>'N America'!AF57+'L America'!AF538+Africa!AF682+'W Europe'!AF284+'E Europe'!AF370+'Middle East'!AF201+'S Asia'!AF92+'E Asia'!AF116+'SE Asia'!AF140+Oceania!AF190</f>
        <v>30.495712058146687</v>
      </c>
      <c r="AG7" s="45">
        <f>'N America'!AG57+'L America'!AG538+Africa!AG682+'W Europe'!AG284+'E Europe'!AG370+'Middle East'!AG201+'S Asia'!AG92+'E Asia'!AG116+'SE Asia'!AG140+Oceania!AG190</f>
        <v>30.753055560624553</v>
      </c>
      <c r="AH7" s="45">
        <f>'N America'!AH57+'L America'!AH538+Africa!AH682+'W Europe'!AH284+'E Europe'!AH370+'Middle East'!AH201+'S Asia'!AH92+'E Asia'!AH116+'SE Asia'!AH140+Oceania!AH190</f>
        <v>31.002995686550026</v>
      </c>
      <c r="AI7" s="45">
        <f>'N America'!AI57+'L America'!AI538+Africa!AI682+'W Europe'!AI284+'E Europe'!AI370+'Middle East'!AI201+'S Asia'!AI92+'E Asia'!AI116+'SE Asia'!AI140+Oceania!AI190</f>
        <v>31.255143442608222</v>
      </c>
      <c r="AJ7" s="45">
        <f>'N America'!AJ57+'L America'!AJ538+Africa!AJ682+'W Europe'!AJ284+'E Europe'!AJ370+'Middle East'!AJ201+'S Asia'!AJ92+'E Asia'!AJ116+'SE Asia'!AJ140+Oceania!AJ190</f>
        <v>31.509223473574107</v>
      </c>
      <c r="AK7" s="45">
        <f>'N America'!AK57+'L America'!AK538+Africa!AK682+'W Europe'!AK284+'E Europe'!AK370+'Middle East'!AK201+'S Asia'!AK92+'E Asia'!AK116+'SE Asia'!AK140+Oceania!AK190</f>
        <v>31.765538920469066</v>
      </c>
      <c r="AL7" s="45">
        <f>'N America'!AL57+'L America'!AL538+Africa!AL682+'W Europe'!AL284+'E Europe'!AL370+'Middle East'!AL201+'S Asia'!AL92+'E Asia'!AL116+'SE Asia'!AL140+Oceania!AL190</f>
        <v>32.023813829017008</v>
      </c>
      <c r="AM7" s="45">
        <f>'N America'!AM57+'L America'!AM538+Africa!AM682+'W Europe'!AM284+'E Europe'!AM370+'Middle East'!AM201+'S Asia'!AM92+'E Asia'!AM116+'SE Asia'!AM140+Oceania!AM190</f>
        <v>32.284199228607861</v>
      </c>
      <c r="AN7" s="45">
        <f>'N America'!AN57+'L America'!AN538+Africa!AN682+'W Europe'!AN284+'E Europe'!AN370+'Middle East'!AN201+'S Asia'!AN92+'E Asia'!AN116+'SE Asia'!AN140+Oceania!AN190</f>
        <v>32.546685062875881</v>
      </c>
      <c r="AO7" s="45">
        <f>'N America'!AO57+'L America'!AO538+Africa!AO682+'W Europe'!AO284+'E Europe'!AO370+'Middle East'!AO201+'S Asia'!AO92+'E Asia'!AO116+'SE Asia'!AO140+Oceania!AO190</f>
        <v>32.811064872601953</v>
      </c>
      <c r="AP7" s="45">
        <f>'N America'!AP57+'L America'!AP538+Africa!AP682+'W Europe'!AP284+'E Europe'!AP370+'Middle East'!AP201+'S Asia'!AP92+'E Asia'!AP116+'SE Asia'!AP140+Oceania!AP190</f>
        <v>33.077959475467345</v>
      </c>
      <c r="AQ7" s="45">
        <f>'N America'!AQ57+'L America'!AQ538+Africa!AQ682+'W Europe'!AQ284+'E Europe'!AQ370+'Middle East'!AQ201+'S Asia'!AQ92+'E Asia'!AQ116+'SE Asia'!AQ140+Oceania!AQ190</f>
        <v>33.12025754865256</v>
      </c>
      <c r="AR7" s="45">
        <f>'N America'!AR57+'L America'!AR538+Africa!AR682+'W Europe'!AR284+'E Europe'!AR370+'Middle East'!AR201+'S Asia'!AR92+'E Asia'!AR116+'SE Asia'!AR140+Oceania!AR190</f>
        <v>33.174672079957652</v>
      </c>
      <c r="AS7" s="45">
        <f>'N America'!AS57+'L America'!AS538+Africa!AS682+'W Europe'!AS284+'E Europe'!AS370+'Middle East'!AS201+'S Asia'!AS92+'E Asia'!AS116+'SE Asia'!AS140+Oceania!AS190</f>
        <v>33.228799686182484</v>
      </c>
      <c r="AT7" s="45">
        <f>'N America'!AT57+'L America'!AT538+Africa!AT682+'W Europe'!AT284+'E Europe'!AT370+'Middle East'!AT201+'S Asia'!AT92+'E Asia'!AT116+'SE Asia'!AT140+Oceania!AT190</f>
        <v>33.283185314869925</v>
      </c>
      <c r="AU7" s="45">
        <f>'N America'!AU57+'L America'!AU538+Africa!AU682+'W Europe'!AU284+'E Europe'!AU370+'Middle East'!AU201+'S Asia'!AU92+'E Asia'!AU116+'SE Asia'!AU140+Oceania!AU190</f>
        <v>33.337650246183081</v>
      </c>
      <c r="AV7" s="45">
        <f>'N America'!AV57+'L America'!AV538+Africa!AV682+'W Europe'!AV284+'E Europe'!AV370+'Middle East'!AV201+'S Asia'!AV92+'E Asia'!AV116+'SE Asia'!AV140+Oceania!AV190</f>
        <v>33.391918130152291</v>
      </c>
      <c r="AW7" s="45">
        <f>'N America'!AW57+'L America'!AW538+Africa!AW682+'W Europe'!AW284+'E Europe'!AW370+'Middle East'!AW201+'S Asia'!AW92+'E Asia'!AW116+'SE Asia'!AW140+Oceania!AW190</f>
        <v>33.446300459818133</v>
      </c>
      <c r="AX7" s="45">
        <f>'N America'!AX57+'L America'!AX538+Africa!AX682+'W Europe'!AX284+'E Europe'!AX370+'Middle East'!AX201+'S Asia'!AX92+'E Asia'!AX116+'SE Asia'!AX140+Oceania!AX190</f>
        <v>33.500549346786158</v>
      </c>
      <c r="AY7" s="45">
        <f>'N America'!AY57+'L America'!AY538+Africa!AY682+'W Europe'!AY284+'E Europe'!AY370+'Middle East'!AY201+'S Asia'!AY92+'E Asia'!AY116+'SE Asia'!AY140+Oceania!AY190</f>
        <v>33.554936524473796</v>
      </c>
      <c r="AZ7" s="45">
        <f>'N America'!AZ57+'L America'!AZ538+Africa!AZ682+'W Europe'!AZ284+'E Europe'!AZ370+'Middle East'!AZ201+'S Asia'!AZ92+'E Asia'!AZ116+'SE Asia'!AZ140+Oceania!AZ190</f>
        <v>33.609220074196422</v>
      </c>
      <c r="BA7" s="45">
        <f>'N America'!BA57+'L America'!BA538+Africa!BA682+'W Europe'!BA284+'E Europe'!BA370+'Middle East'!BA201+'S Asia'!BA92+'E Asia'!BA116+'SE Asia'!BA140+Oceania!BA190</f>
        <v>33.809229219850039</v>
      </c>
      <c r="BB7" s="45">
        <f>'N America'!BB57+'L America'!BB538+Africa!BB682+'W Europe'!BB284+'E Europe'!BB370+'Middle East'!BB201+'S Asia'!BB92+'E Asia'!BB116+'SE Asia'!BB140+Oceania!BB190</f>
        <v>34.012309884885099</v>
      </c>
      <c r="BC7" s="45">
        <f>'N America'!BC57+'L America'!BC538+Africa!BC682+'W Europe'!BC284+'E Europe'!BC370+'Middle East'!BC201+'S Asia'!BC92+'E Asia'!BC116+'SE Asia'!BC140+Oceania!BC190</f>
        <v>34.202864879878923</v>
      </c>
      <c r="BD7" s="45">
        <f>'N America'!BD57+'L America'!BD538+Africa!BD682+'W Europe'!BD284+'E Europe'!BD370+'Middle East'!BD201+'S Asia'!BD92+'E Asia'!BD116+'SE Asia'!BD140+Oceania!BD190</f>
        <v>34.405440872306627</v>
      </c>
      <c r="BE7" s="45">
        <f>'N America'!BE57+'L America'!BE538+Africa!BE682+'W Europe'!BE284+'E Europe'!BE370+'Middle East'!BE201+'S Asia'!BE92+'E Asia'!BE116+'SE Asia'!BE140+Oceania!BE190</f>
        <v>34.607747106919497</v>
      </c>
      <c r="BF7" s="45">
        <f>'N America'!BF57+'L America'!BF538+Africa!BF682+'W Europe'!BF284+'E Europe'!BF370+'Middle East'!BF201+'S Asia'!BF92+'E Asia'!BF116+'SE Asia'!BF140+Oceania!BF190</f>
        <v>34.809692071903413</v>
      </c>
      <c r="BG7" s="45">
        <f>'N America'!BG57+'L America'!BG538+Africa!BG682+'W Europe'!BG284+'E Europe'!BG370+'Middle East'!BG201+'S Asia'!BG92+'E Asia'!BG116+'SE Asia'!BG140+Oceania!BG190</f>
        <v>35.011350533691747</v>
      </c>
      <c r="BH7" s="45">
        <f>'N America'!BH57+'L America'!BH538+Africa!BH682+'W Europe'!BH284+'E Europe'!BH370+'Middle East'!BH201+'S Asia'!BH92+'E Asia'!BH116+'SE Asia'!BH140+Oceania!BH190</f>
        <v>35.212719741091689</v>
      </c>
      <c r="BI7" s="45">
        <f>'N America'!BI57+'L America'!BI538+Africa!BI682+'W Europe'!BI284+'E Europe'!BI370+'Middle East'!BI201+'S Asia'!BI92+'E Asia'!BI116+'SE Asia'!BI140+Oceania!BI190</f>
        <v>35.413789204225949</v>
      </c>
      <c r="BJ7" s="45">
        <f>'N America'!BJ57+'L America'!BJ538+Africa!BJ682+'W Europe'!BJ284+'E Europe'!BJ370+'Middle East'!BJ201+'S Asia'!BJ92+'E Asia'!BJ116+'SE Asia'!BJ140+Oceania!BJ190</f>
        <v>35.590008152693848</v>
      </c>
      <c r="BK7" s="45">
        <f>'N America'!BK57+'L America'!BK538+Africa!BK682+'W Europe'!BK284+'E Europe'!BK370+'Middle East'!BK201+'S Asia'!BK92+'E Asia'!BK116+'SE Asia'!BK140+Oceania!BK190</f>
        <v>35.696606646676024</v>
      </c>
      <c r="BL7" s="45">
        <f>'N America'!BL57+'L America'!BL538+Africa!BL682+'W Europe'!BL284+'E Europe'!BL370+'Middle East'!BL201+'S Asia'!BL92+'E Asia'!BL116+'SE Asia'!BL140+Oceania!BL190</f>
        <v>35.729597374572577</v>
      </c>
      <c r="BM7" s="45">
        <f>'N America'!BM57+'L America'!BM538+Africa!BM682+'W Europe'!BM284+'E Europe'!BM370+'Middle East'!BM201+'S Asia'!BM92+'E Asia'!BM116+'SE Asia'!BM140+Oceania!BM190</f>
        <v>35.762449369341105</v>
      </c>
      <c r="BN7" s="45">
        <f>'N America'!BN57+'L America'!BN538+Africa!BN682+'W Europe'!BN284+'E Europe'!BN370+'Middle East'!BN201+'S Asia'!BN92+'E Asia'!BN116+'SE Asia'!BN140+Oceania!BN190</f>
        <v>35.795919231404994</v>
      </c>
      <c r="BO7" s="45">
        <f>'N America'!BO57+'L America'!BO538+Africa!BO682+'W Europe'!BO284+'E Europe'!BO370+'Middle East'!BO201+'S Asia'!BO92+'E Asia'!BO116+'SE Asia'!BO140+Oceania!BO190</f>
        <v>35.81702910857495</v>
      </c>
      <c r="BP7" s="45">
        <f>'N America'!BP57+'L America'!BP538+Africa!BP682+'W Europe'!BP284+'E Europe'!BP370+'Middle East'!BP201+'S Asia'!BP92+'E Asia'!BP116+'SE Asia'!BP140+Oceania!BP190</f>
        <v>35.850324165911601</v>
      </c>
      <c r="BQ7" s="45">
        <f>'N America'!BQ57+'L America'!BQ538+Africa!BQ682+'W Europe'!BQ284+'E Europe'!BQ370+'Middle East'!BQ201+'S Asia'!BQ92+'E Asia'!BQ116+'SE Asia'!BQ140+Oceania!BQ190</f>
        <v>35.883425869241059</v>
      </c>
      <c r="BR7" s="45">
        <f>'N America'!BR57+'L America'!BR538+Africa!BR682+'W Europe'!BR284+'E Europe'!BR370+'Middle East'!BR201+'S Asia'!BR92+'E Asia'!BR116+'SE Asia'!BR140+Oceania!BR190</f>
        <v>35.916400245611975</v>
      </c>
      <c r="BS7" s="45">
        <f>'N America'!BS57+'L America'!BS538+Africa!BS682+'W Europe'!BS284+'E Europe'!BS370+'Middle East'!BS201+'S Asia'!BS92+'E Asia'!BS116+'SE Asia'!BS140+Oceania!BS190</f>
        <v>35.934068658477159</v>
      </c>
      <c r="BT7" s="45">
        <f>'N America'!BT57+'L America'!BT538+Africa!BT682+'W Europe'!BT284+'E Europe'!BT370+'Middle East'!BT201+'S Asia'!BT92+'E Asia'!BT116+'SE Asia'!BT140+Oceania!BT190</f>
        <v>35.963797149576884</v>
      </c>
      <c r="BU7" s="45">
        <f>'N America'!BU57+'L America'!BU538+Africa!BU682+'W Europe'!BU284+'E Europe'!BU370+'Middle East'!BU201+'S Asia'!BU92+'E Asia'!BU116+'SE Asia'!BU140+Oceania!BU190</f>
        <v>36.159127135658679</v>
      </c>
      <c r="BV7" s="45">
        <f>'N America'!BV57+'L America'!BV538+Africa!BV682+'W Europe'!BV284+'E Europe'!BV370+'Middle East'!BV201+'S Asia'!BV92+'E Asia'!BV116+'SE Asia'!BV140+Oceania!BV190</f>
        <v>36.510754112630465</v>
      </c>
      <c r="BW7" s="45">
        <f>'N America'!BW57+'L America'!BW538+Africa!BW682+'W Europe'!BW284+'E Europe'!BW370+'Middle East'!BW201+'S Asia'!BW92+'E Asia'!BW116+'SE Asia'!BW140+Oceania!BW190</f>
        <v>36.874115921230242</v>
      </c>
      <c r="BX7" s="45">
        <f>'N America'!BX57+'L America'!BX538+Africa!BX682+'W Europe'!BX284+'E Europe'!BX370+'Middle East'!BX201+'S Asia'!BX92+'E Asia'!BX116+'SE Asia'!BX140+Oceania!BX190</f>
        <v>37.224620587419004</v>
      </c>
      <c r="BY7" s="45">
        <f>'N America'!BY57+'L America'!BY538+Africa!BY682+'W Europe'!BY284+'E Europe'!BY370+'Middle East'!BY201+'S Asia'!BY92+'E Asia'!BY116+'SE Asia'!BY140+Oceania!BY190</f>
        <v>37.586794449144307</v>
      </c>
      <c r="BZ7" s="45">
        <f>'N America'!BZ57+'L America'!BZ538+Africa!BZ682+'W Europe'!BZ284+'E Europe'!BZ370+'Middle East'!BZ201+'S Asia'!BZ92+'E Asia'!BZ116+'SE Asia'!BZ140+Oceania!BZ190</f>
        <v>37.960623966360018</v>
      </c>
      <c r="CA7" s="45">
        <f>'N America'!CA57+'L America'!CA538+Africa!CA682+'W Europe'!CA284+'E Europe'!CA370+'Middle East'!CA201+'S Asia'!CA92+'E Asia'!CA116+'SE Asia'!CA140+Oceania!CA190</f>
        <v>38.324236589849697</v>
      </c>
      <c r="CB7" s="45">
        <f>'N America'!CB57+'L America'!CB538+Africa!CB682+'W Europe'!CB284+'E Europe'!CB370+'Middle East'!CB201+'S Asia'!CB92+'E Asia'!CB116+'SE Asia'!CB140+Oceania!CB190</f>
        <v>38.699736197482672</v>
      </c>
      <c r="CC7" s="45">
        <f>'N America'!CC57+'L America'!CC538+Africa!CC682+'W Europe'!CC284+'E Europe'!CC370+'Middle East'!CC201+'S Asia'!CC92+'E Asia'!CC116+'SE Asia'!CC140+Oceania!CC190</f>
        <v>39.086848321342643</v>
      </c>
      <c r="CD7" s="45">
        <f>'N America'!CD57+'L America'!CD538+Africa!CD682+'W Europe'!CD284+'E Europe'!CD370+'Middle East'!CD201+'S Asia'!CD92+'E Asia'!CD116+'SE Asia'!CD140+Oceania!CD190</f>
        <v>39.461244409448135</v>
      </c>
      <c r="CE7" s="45">
        <f>'N America'!CE57+'L America'!CE538+Africa!CE682+'W Europe'!CE284+'E Europe'!CE370+'Middle East'!CE201+'S Asia'!CE92+'E Asia'!CE116+'SE Asia'!CE140+Oceania!CE190</f>
        <v>39.992773463608053</v>
      </c>
      <c r="CF7" s="45">
        <f>'N America'!CF57+'L America'!CF538+Africa!CF682+'W Europe'!CF284+'E Europe'!CF370+'Middle East'!CF201+'S Asia'!CF92+'E Asia'!CF116+'SE Asia'!CF140+Oceania!CF190</f>
        <v>40.406429913010285</v>
      </c>
      <c r="CG7" s="45">
        <f>'N America'!CG57+'L America'!CG538+Africa!CG682+'W Europe'!CG284+'E Europe'!CG370+'Middle East'!CG201+'S Asia'!CG92+'E Asia'!CG116+'SE Asia'!CG140+Oceania!CG190</f>
        <v>40.821183890799738</v>
      </c>
      <c r="CH7" s="45">
        <f>'N America'!CH57+'L America'!CH538+Africa!CH682+'W Europe'!CH284+'E Europe'!CH370+'Middle East'!CH201+'S Asia'!CH92+'E Asia'!CH116+'SE Asia'!CH140+Oceania!CH190</f>
        <v>41.22207297698067</v>
      </c>
      <c r="CI7" s="45">
        <f>'N America'!CI57+'L America'!CI538+Africa!CI682+'W Europe'!CI284+'E Europe'!CI370+'Middle East'!CI201+'S Asia'!CI92+'E Asia'!CI116+'SE Asia'!CI140+Oceania!CI190</f>
        <v>41.62263104006491</v>
      </c>
      <c r="CJ7" s="45">
        <f>'N America'!CJ57+'L America'!CJ538+Africa!CJ682+'W Europe'!CJ284+'E Europe'!CJ370+'Middle East'!CJ201+'S Asia'!CJ92+'E Asia'!CJ116+'SE Asia'!CJ140+Oceania!CJ190</f>
        <v>42.022082469314142</v>
      </c>
      <c r="CK7" s="45">
        <f>'N America'!CK57+'L America'!CK538+Africa!CK682+'W Europe'!CK284+'E Europe'!CK370+'Middle East'!CK201+'S Asia'!CK92+'E Asia'!CK116+'SE Asia'!CK140+Oceania!CK190</f>
        <v>42.419617017628902</v>
      </c>
      <c r="CL7" s="45">
        <f>'N America'!CL57+'L America'!CL538+Africa!CL682+'W Europe'!CL284+'E Europe'!CL370+'Middle East'!CL201+'S Asia'!CL92+'E Asia'!CL116+'SE Asia'!CL140+Oceania!CL190</f>
        <v>42.805913428510557</v>
      </c>
      <c r="CM7" s="45">
        <f>'N America'!CM57+'L America'!CM538+Africa!CM682+'W Europe'!CM284+'E Europe'!CM370+'Middle East'!CM201+'S Asia'!CM92+'E Asia'!CM116+'SE Asia'!CM140+Oceania!CM190</f>
        <v>43.188833389177894</v>
      </c>
      <c r="CN7" s="45">
        <f>'N America'!CN57+'L America'!CN538+Africa!CN682+'W Europe'!CN284+'E Europe'!CN370+'Middle East'!CN201+'S Asia'!CN92+'E Asia'!CN116+'SE Asia'!CN140+Oceania!CN190</f>
        <v>43.567434504008517</v>
      </c>
      <c r="CO7" s="45">
        <f>'N America'!CO57+'L America'!CO538+Africa!CO682+'W Europe'!CO284+'E Europe'!CO370+'Middle East'!CO201+'S Asia'!CO92+'E Asia'!CO116+'SE Asia'!CO140+Oceania!CO190</f>
        <v>43.865028139328047</v>
      </c>
      <c r="CP7" s="45">
        <f>'N America'!CP57+'L America'!CP538+Africa!CP682+'W Europe'!CP284+'E Europe'!CP370+'Middle East'!CP201+'S Asia'!CP92+'E Asia'!CP116+'SE Asia'!CP140+Oceania!CP190</f>
        <v>44.295918423193676</v>
      </c>
      <c r="CQ7" s="45">
        <f>'N America'!CQ57+'L America'!CQ538+Africa!CQ682+'W Europe'!CQ284+'E Europe'!CQ370+'Middle East'!CQ201+'S Asia'!CQ92+'E Asia'!CQ116+'SE Asia'!CQ140+Oceania!CQ190</f>
        <v>44.72306110203786</v>
      </c>
      <c r="CR7" s="45">
        <f>'N America'!CR57+'L America'!CR538+Africa!CR682+'W Europe'!CR284+'E Europe'!CR370+'Middle East'!CR201+'S Asia'!CR92+'E Asia'!CR116+'SE Asia'!CR140+Oceania!CR190</f>
        <v>45.158504214909378</v>
      </c>
      <c r="CS7" s="45">
        <f>'N America'!CS57+'L America'!CS538+Africa!CS682+'W Europe'!CS284+'E Europe'!CS370+'Middle East'!CS201+'S Asia'!CS92+'E Asia'!CS116+'SE Asia'!CS140+Oceania!CS190</f>
        <v>45.602235667526877</v>
      </c>
      <c r="CT7" s="45">
        <f>'N America'!CT57+'L America'!CT538+Africa!CT682+'W Europe'!CT284+'E Europe'!CT370+'Middle East'!CT201+'S Asia'!CT92+'E Asia'!CT116+'SE Asia'!CT140+Oceania!CT190</f>
        <v>46.042794856139629</v>
      </c>
      <c r="CU7" s="45">
        <f>'N America'!CU57+'L America'!CU538+Africa!CU682+'W Europe'!CU284+'E Europe'!CU370+'Middle East'!CU201+'S Asia'!CU92+'E Asia'!CU116+'SE Asia'!CU140+Oceania!CU190</f>
        <v>43.241816797969868</v>
      </c>
      <c r="CV7" s="45">
        <f>'N America'!CV57+'L America'!CV538+Africa!CV682+'W Europe'!CV284+'E Europe'!CV370+'Middle East'!CV201+'S Asia'!CV92+'E Asia'!CV116+'SE Asia'!CV140+Oceania!CV190</f>
        <v>43.639294850632638</v>
      </c>
      <c r="CW7" s="45">
        <f>'N America'!CW57+'L America'!CW538+Africa!CW682+'W Europe'!CW284+'E Europe'!CW370+'Middle East'!CW201+'S Asia'!CW92+'E Asia'!CW116+'SE Asia'!CW140+Oceania!CW190</f>
        <v>44.289487771574301</v>
      </c>
      <c r="CX7" s="45">
        <f>'N America'!CX57+'L America'!CX538+Africa!CX682+'W Europe'!CX284+'E Europe'!CX370+'Middle East'!CX201+'S Asia'!CX92+'E Asia'!CX116+'SE Asia'!CX140+Oceania!CX190</f>
        <v>44.815739540040688</v>
      </c>
      <c r="CY7" s="45">
        <f>'N America'!CY57+'L America'!CY538+Africa!CY682+'W Europe'!CY284+'E Europe'!CY370+'Middle East'!CY201+'S Asia'!CY92+'E Asia'!CY116+'SE Asia'!CY140+Oceania!CY190</f>
        <v>45.453987394980764</v>
      </c>
      <c r="CZ7" s="45">
        <f>'N America'!CZ57+'L America'!CZ538+Africa!CZ682+'W Europe'!CZ284+'E Europe'!CZ370+'Middle East'!CZ201+'S Asia'!CZ92+'E Asia'!CZ116+'SE Asia'!CZ140+Oceania!CZ190</f>
        <v>46.23067853835763</v>
      </c>
      <c r="DA7" s="45">
        <f>'N America'!DA57+'L America'!DA538+Africa!DA682+'W Europe'!DA284+'E Europe'!DA370+'Middle East'!DA201+'S Asia'!DA92+'E Asia'!DA116+'SE Asia'!DA140+Oceania!DA190</f>
        <v>47.007607197119405</v>
      </c>
      <c r="DB7" s="45">
        <f>'N America'!DB57+'L America'!DB538+Africa!DB682+'W Europe'!DB284+'E Europe'!DB370+'Middle East'!DB201+'S Asia'!DB92+'E Asia'!DB116+'SE Asia'!DB140+Oceania!DB190</f>
        <v>47.796475775583971</v>
      </c>
      <c r="DC7" s="45">
        <f>'N America'!DC57+'L America'!DC538+Africa!DC682+'W Europe'!DC284+'E Europe'!DC370+'Middle East'!DC201+'S Asia'!DC92+'E Asia'!DC116+'SE Asia'!DC140+Oceania!DC190</f>
        <v>48.583735085068419</v>
      </c>
      <c r="DD7" s="45">
        <f>'N America'!DD57+'L America'!DD538+Africa!DD682+'W Europe'!DD284+'E Europe'!DD370+'Middle East'!DD201+'S Asia'!DD92+'E Asia'!DD116+'SE Asia'!DD140+Oceania!DD190</f>
        <v>49.457101573008224</v>
      </c>
      <c r="DE7" s="45">
        <f>'N America'!DE57+'L America'!DE538+Africa!DE682+'W Europe'!DE284+'E Europe'!DE370+'Middle East'!DE201+'S Asia'!DE92+'E Asia'!DE116+'SE Asia'!DE140+Oceania!DE190</f>
        <v>50.331426954581893</v>
      </c>
      <c r="DF7" s="45">
        <f>'N America'!DF57+'L America'!DF538+Africa!DF682+'W Europe'!DF284+'E Europe'!DF370+'Middle East'!DF201+'S Asia'!DF92+'E Asia'!DF116+'SE Asia'!DF140+Oceania!DF190</f>
        <v>51.333531106887669</v>
      </c>
      <c r="DG7" s="45">
        <f>'N America'!DG57+'L America'!DG538+Africa!DG682+'W Europe'!DG284+'E Europe'!DG370+'Middle East'!DG201+'S Asia'!DG92+'E Asia'!DG116+'SE Asia'!DG140+Oceania!DG190</f>
        <v>52.206303683205888</v>
      </c>
      <c r="DH7" s="45">
        <f>'N America'!DH57+'L America'!DH538+Africa!DH682+'W Europe'!DH284+'E Europe'!DH370+'Middle East'!DH201+'S Asia'!DH92+'E Asia'!DH116+'SE Asia'!DH140+Oceania!DH190</f>
        <v>53.054322018577516</v>
      </c>
      <c r="DI7" s="45">
        <f>'N America'!DI57+'L America'!DI538+Africa!DI682+'W Europe'!DI284+'E Europe'!DI370+'Middle East'!DI201+'S Asia'!DI92+'E Asia'!DI116+'SE Asia'!DI140+Oceania!DI190</f>
        <v>54.073261677140067</v>
      </c>
      <c r="DJ7" s="45">
        <f>'N America'!DJ57+'L America'!DJ538+Africa!DJ682+'W Europe'!DJ284+'E Europe'!DJ370+'Middle East'!DJ201+'S Asia'!DJ92+'E Asia'!DJ116+'SE Asia'!DJ140+Oceania!DJ190</f>
        <v>55.104686438305279</v>
      </c>
      <c r="DK7" s="45">
        <f>'N America'!DK57+'L America'!DK538+Africa!DK682+'W Europe'!DK284+'E Europe'!DK370+'Middle East'!DK201+'S Asia'!DK92+'E Asia'!DK116+'SE Asia'!DK140+Oceania!DK190</f>
        <v>56.171497559187287</v>
      </c>
      <c r="DL7" s="45">
        <f>'N America'!DL57+'L America'!DL538+Africa!DL682+'W Europe'!DL284+'E Europe'!DL370+'Middle East'!DL201+'S Asia'!DL92+'E Asia'!DL116+'SE Asia'!DL140+Oceania!DL190</f>
        <v>57.210425352836332</v>
      </c>
      <c r="DM7" s="45">
        <f>'N America'!DM57+'L America'!DM538+Africa!DM682+'W Europe'!DM284+'E Europe'!DM370+'Middle East'!DM201+'S Asia'!DM92+'E Asia'!DM116+'SE Asia'!DM140+Oceania!DM190</f>
        <v>58.339758514797417</v>
      </c>
      <c r="DN7" s="45">
        <f>'N America'!DN57+'L America'!DN538+Africa!DN682+'W Europe'!DN284+'E Europe'!DN370+'Middle East'!DN201+'S Asia'!DN92+'E Asia'!DN116+'SE Asia'!DN140+Oceania!DN190</f>
        <v>59.361889665422964</v>
      </c>
      <c r="DO7" s="45">
        <f>'N America'!DO57+'L America'!DO538+Africa!DO682+'W Europe'!DO284+'E Europe'!DO370+'Middle East'!DO201+'S Asia'!DO92+'E Asia'!DO116+'SE Asia'!DO140+Oceania!DO190</f>
        <v>60.495133997040128</v>
      </c>
      <c r="DP7" s="45">
        <f>'N America'!DP57+'L America'!DP538+Africa!DP682+'W Europe'!DP284+'E Europe'!DP370+'Middle East'!DP201+'S Asia'!DP92+'E Asia'!DP116+'SE Asia'!DP140+Oceania!DP190</f>
        <v>61.740718318898288</v>
      </c>
      <c r="DQ7" s="45">
        <f>'N America'!DQ57+'L America'!DQ538+Africa!DQ682+'W Europe'!DQ284+'E Europe'!DQ370+'Middle East'!DQ201+'S Asia'!DQ92+'E Asia'!DQ116+'SE Asia'!DQ140+Oceania!DQ190</f>
        <v>62.859023533954343</v>
      </c>
      <c r="DR7" s="45">
        <f>'N America'!DR57+'L America'!DR538+Africa!DR682+'W Europe'!DR284+'E Europe'!DR370+'Middle East'!DR201+'S Asia'!DR92+'E Asia'!DR116+'SE Asia'!DR140+Oceania!DR190</f>
        <v>64.132674328417039</v>
      </c>
      <c r="DS7" s="45">
        <f>'N America'!DS57+'L America'!DS538+Africa!DS682+'W Europe'!DS284+'E Europe'!DS370+'Middle East'!DS201+'S Asia'!DS92+'E Asia'!DS116+'SE Asia'!DS140+Oceania!DS190</f>
        <v>65.600236025084214</v>
      </c>
      <c r="DT7" s="45">
        <f>'N America'!DT57+'L America'!DT538+Africa!DT682+'W Europe'!DT284+'E Europe'!DT370+'Middle East'!DT201+'S Asia'!DT92+'E Asia'!DT116+'SE Asia'!DT140+Oceania!DT190</f>
        <v>67.027903021171895</v>
      </c>
      <c r="DU7" s="45">
        <f>'N America'!DU57+'L America'!DU538+Africa!DU682+'W Europe'!DU284+'E Europe'!DU370+'Middle East'!DU201+'S Asia'!DU92+'E Asia'!DU116+'SE Asia'!DU140+Oceania!DU190</f>
        <v>68.450399469231058</v>
      </c>
      <c r="DV7" s="45">
        <f>'N America'!DV57+'L America'!DV538+Africa!DV682+'W Europe'!DV284+'E Europe'!DV370+'Middle East'!DV201+'S Asia'!DV92+'E Asia'!DV116+'SE Asia'!DV140+Oceania!DV190</f>
        <v>69.893659063780802</v>
      </c>
      <c r="DW7" s="45">
        <f>'N America'!DW57+'L America'!DW538+Africa!DW682+'W Europe'!DW284+'E Europe'!DW370+'Middle East'!DW201+'S Asia'!DW92+'E Asia'!DW116+'SE Asia'!DW140+Oceania!DW190</f>
        <v>71.382483999559938</v>
      </c>
      <c r="DX7" s="45">
        <f>'N America'!DX57+'L America'!DX538+Africa!DX682+'W Europe'!DX284+'E Europe'!DX370+'Middle East'!DX201+'S Asia'!DX92+'E Asia'!DX116+'SE Asia'!DX140+Oceania!DX190</f>
        <v>72.734278409721284</v>
      </c>
      <c r="DY7" s="45">
        <f>'N America'!DY57+'L America'!DY538+Africa!DY682+'W Europe'!DY284+'E Europe'!DY370+'Middle East'!DY201+'S Asia'!DY92+'E Asia'!DY116+'SE Asia'!DY140+Oceania!DY190</f>
        <v>74.249532256432332</v>
      </c>
      <c r="DZ7" s="45">
        <f>'N America'!DZ57+'L America'!DZ538+Africa!DZ682+'W Europe'!DZ284+'E Europe'!DZ370+'Middle East'!DZ201+'S Asia'!DZ92+'E Asia'!DZ116+'SE Asia'!DZ140+Oceania!DZ190</f>
        <v>75.754328368884842</v>
      </c>
      <c r="EA7" s="45">
        <f>'N America'!EA57+'L America'!EA538+Africa!EA682+'W Europe'!EA284+'E Europe'!EA370+'Middle East'!EA201+'S Asia'!EA92+'E Asia'!EA116+'SE Asia'!EA140+Oceania!EA190</f>
        <v>76.31992153050264</v>
      </c>
      <c r="EB7" s="45">
        <f>'N America'!EB57+'L America'!EB538+Africa!EB682+'W Europe'!EB284+'E Europe'!EB370+'Middle East'!EB201+'S Asia'!EB92+'E Asia'!EB116+'SE Asia'!EB140+Oceania!EB190</f>
        <v>76.584230204815896</v>
      </c>
      <c r="EC7" s="45">
        <f>'N America'!EC57+'L America'!EC538+Africa!EC682+'W Europe'!EC284+'E Europe'!EC370+'Middle East'!EC201+'S Asia'!EC92+'E Asia'!EC116+'SE Asia'!EC140+Oceania!EC190</f>
        <v>76.715558332948035</v>
      </c>
      <c r="ED7" s="45">
        <f>'N America'!ED57+'L America'!ED538+Africa!ED682+'W Europe'!ED284+'E Europe'!ED370+'Middle East'!ED201+'S Asia'!ED92+'E Asia'!ED116+'SE Asia'!ED140+Oceania!ED190</f>
        <v>77.084065176860392</v>
      </c>
      <c r="EE7" s="45">
        <f>'N America'!EE57+'L America'!EE538+Africa!EE682+'W Europe'!EE284+'E Europe'!EE370+'Middle East'!EE201+'S Asia'!EE92+'E Asia'!EE116+'SE Asia'!EE140+Oceania!EE190</f>
        <v>77.039680747615023</v>
      </c>
      <c r="EF7" s="45">
        <f>'N America'!EF57+'L America'!EF538+Africa!EF682+'W Europe'!EF284+'E Europe'!EF370+'Middle East'!EF201+'S Asia'!EF92+'E Asia'!EF116+'SE Asia'!EF140+Oceania!EF190</f>
        <v>77.267844449095492</v>
      </c>
      <c r="EG7" s="45">
        <f>'N America'!EG57+'L America'!EG538+Africa!EG682+'W Europe'!EG284+'E Europe'!EG370+'Middle East'!EG201+'S Asia'!EG92+'E Asia'!EG116+'SE Asia'!EG140+Oceania!EG190</f>
        <v>77.237754443228468</v>
      </c>
      <c r="EH7" s="45">
        <f>'N America'!EH57+'L America'!EH538+Africa!EH682+'W Europe'!EH284+'E Europe'!EH370+'Middle East'!EH201+'S Asia'!EH92+'E Asia'!EH116+'SE Asia'!EH140+Oceania!EH190</f>
        <v>77.185067138774187</v>
      </c>
      <c r="EI7" s="45">
        <f>'N America'!EI57+'L America'!EI538+Africa!EI682+'W Europe'!EI284+'E Europe'!EI370+'Middle East'!EI201+'S Asia'!EI92+'E Asia'!EI116+'SE Asia'!EI140+Oceania!EI190</f>
        <v>77.193302621676608</v>
      </c>
      <c r="EJ7" s="45">
        <f>'N America'!EJ57+'L America'!EJ538+Africa!EJ682+'W Europe'!EJ284+'E Europe'!EJ370+'Middle East'!EJ201+'S Asia'!EJ92+'E Asia'!EJ116+'SE Asia'!EJ140+Oceania!EJ190</f>
        <v>77.375357561127757</v>
      </c>
      <c r="EK7" s="45">
        <f>'N America'!EK57+'L America'!EK538+Africa!EK682+'W Europe'!EK284+'E Europe'!EK370+'Middle East'!EK201+'S Asia'!EK92+'E Asia'!EK116+'SE Asia'!EK140+Oceania!EK190</f>
        <v>77.254375633324116</v>
      </c>
      <c r="EL7" s="45">
        <f>'N America'!EL57+'L America'!EL538+Africa!EL682+'W Europe'!EL284+'E Europe'!EL370+'Middle East'!EL201+'S Asia'!EL92+'E Asia'!EL116+'SE Asia'!EL140+Oceania!EL190</f>
        <v>77.376394343156491</v>
      </c>
      <c r="EM7" s="45">
        <f>'N America'!EM57+'L America'!EM538+Africa!EM682+'W Europe'!EM284+'E Europe'!EM370+'Middle East'!EM201+'S Asia'!EM92+'E Asia'!EM116+'SE Asia'!EM140+Oceania!EM190</f>
        <v>76.870276369467248</v>
      </c>
      <c r="EN7" s="45">
        <f>'N America'!EN57+'L America'!EN538+Africa!EN682+'W Europe'!EN284+'E Europe'!EN370+'Middle East'!EN201+'S Asia'!EN92+'E Asia'!EN116+'SE Asia'!EN140+Oceania!EN190</f>
        <v>76.046043460924878</v>
      </c>
      <c r="EO7" s="45">
        <f>'N America'!EO57+'L America'!EO538+Africa!EO682+'W Europe'!EO284+'E Europe'!EO370+'Middle East'!EO201+'S Asia'!EO92+'E Asia'!EO116+'SE Asia'!EO140+Oceania!EO190</f>
        <v>75.688049537785716</v>
      </c>
      <c r="EP7" s="45">
        <f>'N America'!EP57+'L America'!EP538+Africa!EP682+'W Europe'!EP284+'E Europe'!EP370+'Middle East'!EP201+'S Asia'!EP92+'E Asia'!EP116+'SE Asia'!EP140+Oceania!EP190</f>
        <v>75.717890666231142</v>
      </c>
      <c r="EQ7" s="45">
        <f>'N America'!EQ57+'L America'!EQ538+Africa!EQ682+'W Europe'!EQ284+'E Europe'!EQ370+'Middle East'!EQ201+'S Asia'!EQ92+'E Asia'!EQ116+'SE Asia'!EQ140+Oceania!EQ190</f>
        <v>75.191696597705388</v>
      </c>
      <c r="ER7" s="45">
        <f>'N America'!ER57+'L America'!ER538+Africa!ER682+'W Europe'!ER284+'E Europe'!ER370+'Middle East'!ER201+'S Asia'!ER92+'E Asia'!ER116+'SE Asia'!ER140+Oceania!ER190</f>
        <v>75.014887030939164</v>
      </c>
      <c r="ES7" s="45">
        <f>'N America'!ES57+'L America'!ES538+Africa!ES682+'W Europe'!ES284+'E Europe'!ES370+'Middle East'!ES201+'S Asia'!ES92+'E Asia'!ES116+'SE Asia'!ES140+Oceania!ES190</f>
        <v>74.849446255406434</v>
      </c>
      <c r="ET7" s="45">
        <f>'N America'!ET57+'L America'!ET538+Africa!ET682+'W Europe'!ET284+'E Europe'!ET370+'Middle East'!ET201+'S Asia'!ET92+'E Asia'!ET116+'SE Asia'!ET140+Oceania!ET190</f>
        <v>74.808642750444548</v>
      </c>
      <c r="EU7" s="45">
        <f>'N America'!EU57+'L America'!EU538+Africa!EU682+'W Europe'!EU284+'E Europe'!EU370+'Middle East'!EU201+'S Asia'!EU92+'E Asia'!EU116+'SE Asia'!EU140+Oceania!EU190</f>
        <v>74.807385712980846</v>
      </c>
      <c r="EV7" s="45">
        <f>'N America'!EV57+'L America'!EV538+Africa!EV682+'W Europe'!EV284+'E Europe'!EV370+'Middle East'!EV201+'S Asia'!EV92+'E Asia'!EV116+'SE Asia'!EV140+Oceania!EV190</f>
        <v>74.860036287362306</v>
      </c>
    </row>
    <row r="8" spans="1:152">
      <c r="A8" s="47" t="s">
        <v>51</v>
      </c>
      <c r="B8" s="45">
        <f>'N America'!B58+'L America'!B539+Africa!B683+'W Europe'!B285+'E Europe'!B371+'Middle East'!B202+'S Asia'!B93+'E Asia'!B117+'SE Asia'!B141+Oceania!B191</f>
        <v>2.2547437543602129</v>
      </c>
      <c r="C8" s="45">
        <f>'N America'!C58+'L America'!C539+Africa!C683+'W Europe'!C285+'E Europe'!C371+'Middle East'!C202+'S Asia'!C93+'E Asia'!C117+'SE Asia'!C141+Oceania!C191</f>
        <v>2.2781177989541361</v>
      </c>
      <c r="D8" s="45">
        <f>'N America'!D58+'L America'!D539+Africa!D683+'W Europe'!D285+'E Europe'!D371+'Middle East'!D202+'S Asia'!D93+'E Asia'!D117+'SE Asia'!D141+Oceania!D191</f>
        <v>2.3026574411093588</v>
      </c>
      <c r="E8" s="45">
        <f>'N America'!E58+'L America'!E539+Africa!E683+'W Europe'!E285+'E Europe'!E371+'Middle East'!E202+'S Asia'!E93+'E Asia'!E117+'SE Asia'!E141+Oceania!E191</f>
        <v>2.3278001695420354</v>
      </c>
      <c r="F8" s="45">
        <f>'N America'!F58+'L America'!F539+Africa!F683+'W Europe'!F285+'E Europe'!F371+'Middle East'!F202+'S Asia'!F93+'E Asia'!F117+'SE Asia'!F141+Oceania!F191</f>
        <v>2.3535826909382367</v>
      </c>
      <c r="G8" s="45">
        <f>'N America'!G58+'L America'!G539+Africa!G683+'W Europe'!G285+'E Europe'!G371+'Middle East'!G202+'S Asia'!G93+'E Asia'!G117+'SE Asia'!G141+Oceania!G191</f>
        <v>2.3800540927774323</v>
      </c>
      <c r="H8" s="45">
        <f>'N America'!H58+'L America'!H539+Africa!H683+'W Europe'!H285+'E Europe'!H371+'Middle East'!H202+'S Asia'!H93+'E Asia'!H117+'SE Asia'!H141+Oceania!H191</f>
        <v>2.4017611494905964</v>
      </c>
      <c r="I8" s="45">
        <f>'N America'!I58+'L America'!I539+Africa!I683+'W Europe'!I285+'E Europe'!I371+'Middle East'!I202+'S Asia'!I93+'E Asia'!I117+'SE Asia'!I141+Oceania!I191</f>
        <v>2.4121525410713254</v>
      </c>
      <c r="J8" s="45">
        <f>'N America'!J58+'L America'!J539+Africa!J683+'W Europe'!J285+'E Europe'!J371+'Middle East'!J202+'S Asia'!J93+'E Asia'!J117+'SE Asia'!J141+Oceania!J191</f>
        <v>2.4230383036306842</v>
      </c>
      <c r="K8" s="45">
        <f>'N America'!K58+'L America'!K539+Africa!K683+'W Europe'!K285+'E Europe'!K371+'Middle East'!K202+'S Asia'!K93+'E Asia'!K117+'SE Asia'!K141+Oceania!K191</f>
        <v>2.4365738800490475</v>
      </c>
      <c r="L8" s="45">
        <f>'N America'!L58+'L America'!L539+Africa!L683+'W Europe'!L285+'E Europe'!L371+'Middle East'!L202+'S Asia'!L93+'E Asia'!L117+'SE Asia'!L141+Oceania!L191</f>
        <v>2.4504887939676077</v>
      </c>
      <c r="M8" s="45">
        <f>'N America'!M58+'L America'!M539+Africa!M683+'W Europe'!M285+'E Europe'!M371+'Middle East'!M202+'S Asia'!M93+'E Asia'!M117+'SE Asia'!M141+Oceania!M191</f>
        <v>2.474463326211525</v>
      </c>
      <c r="N8" s="45">
        <f>'N America'!N58+'L America'!N539+Africa!N683+'W Europe'!N285+'E Europe'!N371+'Middle East'!N202+'S Asia'!N93+'E Asia'!N117+'SE Asia'!N141+Oceania!N191</f>
        <v>2.4992063375965925</v>
      </c>
      <c r="O8" s="45">
        <f>'N America'!O58+'L America'!O539+Africa!O683+'W Europe'!O285+'E Europe'!O371+'Middle East'!O202+'S Asia'!O93+'E Asia'!O117+'SE Asia'!O141+Oceania!O191</f>
        <v>2.5247933227486263</v>
      </c>
      <c r="P8" s="45">
        <f>'N America'!P58+'L America'!P539+Africa!P683+'W Europe'!P285+'E Europe'!P371+'Middle East'!P202+'S Asia'!P93+'E Asia'!P117+'SE Asia'!P141+Oceania!P191</f>
        <v>2.5512701411423668</v>
      </c>
      <c r="Q8" s="45">
        <f>'N America'!Q58+'L America'!Q539+Africa!Q683+'W Europe'!Q285+'E Europe'!Q371+'Middle East'!Q202+'S Asia'!Q93+'E Asia'!Q117+'SE Asia'!Q141+Oceania!Q191</f>
        <v>2.5854195124314017</v>
      </c>
      <c r="R8" s="45">
        <f>'N America'!R58+'L America'!R539+Africa!R683+'W Europe'!R285+'E Europe'!R371+'Middle East'!R202+'S Asia'!R93+'E Asia'!R117+'SE Asia'!R141+Oceania!R191</f>
        <v>2.6107094687296692</v>
      </c>
      <c r="S8" s="45">
        <f>'N America'!S58+'L America'!S539+Africa!S683+'W Europe'!S285+'E Europe'!S371+'Middle East'!S202+'S Asia'!S93+'E Asia'!S117+'SE Asia'!S141+Oceania!S191</f>
        <v>2.6212970627357617</v>
      </c>
      <c r="T8" s="45">
        <f>'N America'!T58+'L America'!T539+Africa!T683+'W Europe'!T285+'E Europe'!T371+'Middle East'!T202+'S Asia'!T93+'E Asia'!T117+'SE Asia'!T141+Oceania!T191</f>
        <v>2.6323455102044724</v>
      </c>
      <c r="U8" s="45">
        <f>'N America'!U58+'L America'!U539+Africa!U683+'W Europe'!U285+'E Europe'!U371+'Middle East'!U202+'S Asia'!U93+'E Asia'!U117+'SE Asia'!U141+Oceania!U191</f>
        <v>2.6439104717195256</v>
      </c>
      <c r="V8" s="45">
        <f>'N America'!V58+'L America'!V539+Africa!V683+'W Europe'!V285+'E Europe'!V371+'Middle East'!V202+'S Asia'!V93+'E Asia'!V117+'SE Asia'!V141+Oceania!V191</f>
        <v>2.6657354610537172</v>
      </c>
      <c r="W8" s="45">
        <f>'N America'!W58+'L America'!W539+Africa!W683+'W Europe'!W285+'E Europe'!W371+'Middle East'!W202+'S Asia'!W93+'E Asia'!W117+'SE Asia'!W141+Oceania!W191</f>
        <v>2.6791747958369116</v>
      </c>
      <c r="X8" s="45">
        <f>'N America'!X58+'L America'!X539+Africa!X683+'W Europe'!X285+'E Europe'!X371+'Middle East'!X202+'S Asia'!X93+'E Asia'!X117+'SE Asia'!X141+Oceania!X191</f>
        <v>2.6962025569159724</v>
      </c>
      <c r="Y8" s="45">
        <f>'N America'!Y58+'L America'!Y539+Africa!Y683+'W Europe'!Y285+'E Europe'!Y371+'Middle East'!Y202+'S Asia'!Y93+'E Asia'!Y117+'SE Asia'!Y141+Oceania!Y191</f>
        <v>2.7181927140737132</v>
      </c>
      <c r="Z8" s="45">
        <f>'N America'!Z58+'L America'!Z539+Africa!Z683+'W Europe'!Z285+'E Europe'!Z371+'Middle East'!Z202+'S Asia'!Z93+'E Asia'!Z117+'SE Asia'!Z141+Oceania!Z191</f>
        <v>2.7400528427309516</v>
      </c>
      <c r="AA8" s="45">
        <f>'N America'!AA58+'L America'!AA539+Africa!AA683+'W Europe'!AA285+'E Europe'!AA371+'Middle East'!AA202+'S Asia'!AA93+'E Asia'!AA117+'SE Asia'!AA141+Oceania!AA191</f>
        <v>2.7614840736822934</v>
      </c>
      <c r="AB8" s="45">
        <f>'N America'!AB58+'L America'!AB539+Africa!AB683+'W Europe'!AB285+'E Europe'!AB371+'Middle East'!AB202+'S Asia'!AB93+'E Asia'!AB117+'SE Asia'!AB141+Oceania!AB191</f>
        <v>2.7834712814189917</v>
      </c>
      <c r="AC8" s="45">
        <f>'N America'!AC58+'L America'!AC539+Africa!AC683+'W Europe'!AC285+'E Europe'!AC371+'Middle East'!AC202+'S Asia'!AC93+'E Asia'!AC117+'SE Asia'!AC141+Oceania!AC191</f>
        <v>2.806639468250415</v>
      </c>
      <c r="AD8" s="45">
        <f>'N America'!AD58+'L America'!AD539+Africa!AD683+'W Europe'!AD285+'E Europe'!AD371+'Middle East'!AD202+'S Asia'!AD93+'E Asia'!AD117+'SE Asia'!AD141+Oceania!AD191</f>
        <v>2.8305368177236834</v>
      </c>
      <c r="AE8" s="45">
        <f>'N America'!AE58+'L America'!AE539+Africa!AE683+'W Europe'!AE285+'E Europe'!AE371+'Middle East'!AE202+'S Asia'!AE93+'E Asia'!AE117+'SE Asia'!AE141+Oceania!AE191</f>
        <v>2.8535437590004173</v>
      </c>
      <c r="AF8" s="45">
        <f>'N America'!AF58+'L America'!AF539+Africa!AF683+'W Europe'!AF285+'E Europe'!AF371+'Middle East'!AF202+'S Asia'!AF93+'E Asia'!AF117+'SE Asia'!AF141+Oceania!AF191</f>
        <v>2.8785532073715911</v>
      </c>
      <c r="AG8" s="45">
        <f>'N America'!AG58+'L America'!AG539+Africa!AG683+'W Europe'!AG285+'E Europe'!AG371+'Middle East'!AG202+'S Asia'!AG93+'E Asia'!AG117+'SE Asia'!AG141+Oceania!AG191</f>
        <v>2.9035749728487117</v>
      </c>
      <c r="AH8" s="45">
        <f>'N America'!AH58+'L America'!AH539+Africa!AH683+'W Europe'!AH285+'E Europe'!AH371+'Middle East'!AH202+'S Asia'!AH93+'E Asia'!AH117+'SE Asia'!AH141+Oceania!AH191</f>
        <v>2.9307768323547538</v>
      </c>
      <c r="AI8" s="45">
        <f>'N America'!AI58+'L America'!AI539+Africa!AI683+'W Europe'!AI285+'E Europe'!AI371+'Middle East'!AI202+'S Asia'!AI93+'E Asia'!AI117+'SE Asia'!AI141+Oceania!AI191</f>
        <v>2.9615408439468478</v>
      </c>
      <c r="AJ8" s="45">
        <f>'N America'!AJ58+'L America'!AJ539+Africa!AJ683+'W Europe'!AJ285+'E Europe'!AJ371+'Middle East'!AJ202+'S Asia'!AJ93+'E Asia'!AJ117+'SE Asia'!AJ141+Oceania!AJ191</f>
        <v>2.9923618595944079</v>
      </c>
      <c r="AK8" s="45">
        <f>'N America'!AK58+'L America'!AK539+Africa!AK683+'W Europe'!AK285+'E Europe'!AK371+'Middle East'!AK202+'S Asia'!AK93+'E Asia'!AK117+'SE Asia'!AK141+Oceania!AK191</f>
        <v>3.0294496408430183</v>
      </c>
      <c r="AL8" s="45">
        <f>'N America'!AL58+'L America'!AL539+Africa!AL683+'W Europe'!AL285+'E Europe'!AL371+'Middle East'!AL202+'S Asia'!AL93+'E Asia'!AL117+'SE Asia'!AL141+Oceania!AL191</f>
        <v>3.0674644128162516</v>
      </c>
      <c r="AM8" s="45">
        <f>'N America'!AM58+'L America'!AM539+Africa!AM683+'W Europe'!AM285+'E Europe'!AM371+'Middle East'!AM202+'S Asia'!AM93+'E Asia'!AM117+'SE Asia'!AM141+Oceania!AM191</f>
        <v>3.110252385492795</v>
      </c>
      <c r="AN8" s="45">
        <f>'N America'!AN58+'L America'!AN539+Africa!AN683+'W Europe'!AN285+'E Europe'!AN371+'Middle East'!AN202+'S Asia'!AN93+'E Asia'!AN117+'SE Asia'!AN141+Oceania!AN191</f>
        <v>3.148989015029851</v>
      </c>
      <c r="AO8" s="45">
        <f>'N America'!AO58+'L America'!AO539+Africa!AO683+'W Europe'!AO285+'E Europe'!AO371+'Middle East'!AO202+'S Asia'!AO93+'E Asia'!AO117+'SE Asia'!AO141+Oceania!AO191</f>
        <v>3.1880022127265715</v>
      </c>
      <c r="AP8" s="45">
        <f>'N America'!AP58+'L America'!AP539+Africa!AP683+'W Europe'!AP285+'E Europe'!AP371+'Middle East'!AP202+'S Asia'!AP93+'E Asia'!AP117+'SE Asia'!AP141+Oceania!AP191</f>
        <v>3.2316830745109035</v>
      </c>
      <c r="AQ8" s="45">
        <f>'N America'!AQ58+'L America'!AQ539+Africa!AQ683+'W Europe'!AQ285+'E Europe'!AQ371+'Middle East'!AQ202+'S Asia'!AQ93+'E Asia'!AQ117+'SE Asia'!AQ141+Oceania!AQ191</f>
        <v>3.2719531297099245</v>
      </c>
      <c r="AR8" s="45">
        <f>'N America'!AR58+'L America'!AR539+Africa!AR683+'W Europe'!AR285+'E Europe'!AR371+'Middle East'!AR202+'S Asia'!AR93+'E Asia'!AR117+'SE Asia'!AR141+Oceania!AR191</f>
        <v>3.311648351157928</v>
      </c>
      <c r="AS8" s="45">
        <f>'N America'!AS58+'L America'!AS539+Africa!AS683+'W Europe'!AS285+'E Europe'!AS371+'Middle East'!AS202+'S Asia'!AS93+'E Asia'!AS117+'SE Asia'!AS141+Oceania!AS191</f>
        <v>3.3496005034384142</v>
      </c>
      <c r="AT8" s="45">
        <f>'N America'!AT58+'L America'!AT539+Africa!AT683+'W Europe'!AT285+'E Europe'!AT371+'Middle East'!AT202+'S Asia'!AT93+'E Asia'!AT117+'SE Asia'!AT141+Oceania!AT191</f>
        <v>3.3912767633521224</v>
      </c>
      <c r="AU8" s="45">
        <f>'N America'!AU58+'L America'!AU539+Africa!AU683+'W Europe'!AU285+'E Europe'!AU371+'Middle East'!AU202+'S Asia'!AU93+'E Asia'!AU117+'SE Asia'!AU141+Oceania!AU191</f>
        <v>3.4348713429124054</v>
      </c>
      <c r="AV8" s="45">
        <f>'N America'!AV58+'L America'!AV539+Africa!AV683+'W Europe'!AV285+'E Europe'!AV371+'Middle East'!AV202+'S Asia'!AV93+'E Asia'!AV117+'SE Asia'!AV141+Oceania!AV191</f>
        <v>3.4797994619653254</v>
      </c>
      <c r="AW8" s="45">
        <f>'N America'!AW58+'L America'!AW539+Africa!AW683+'W Europe'!AW285+'E Europe'!AW371+'Middle East'!AW202+'S Asia'!AW93+'E Asia'!AW117+'SE Asia'!AW141+Oceania!AW191</f>
        <v>3.5262187859118517</v>
      </c>
      <c r="AX8" s="45">
        <f>'N America'!AX58+'L America'!AX539+Africa!AX683+'W Europe'!AX285+'E Europe'!AX371+'Middle East'!AX202+'S Asia'!AX93+'E Asia'!AX117+'SE Asia'!AX141+Oceania!AX191</f>
        <v>3.5752870031901329</v>
      </c>
      <c r="AY8" s="45">
        <f>'N America'!AY58+'L America'!AY539+Africa!AY683+'W Europe'!AY285+'E Europe'!AY371+'Middle East'!AY202+'S Asia'!AY93+'E Asia'!AY117+'SE Asia'!AY141+Oceania!AY191</f>
        <v>3.6253174445918948</v>
      </c>
      <c r="AZ8" s="45">
        <f>'N America'!AZ58+'L America'!AZ539+Africa!AZ683+'W Europe'!AZ285+'E Europe'!AZ371+'Middle East'!AZ202+'S Asia'!AZ93+'E Asia'!AZ117+'SE Asia'!AZ141+Oceania!AZ191</f>
        <v>3.7171216682458947</v>
      </c>
      <c r="BA8" s="45">
        <f>'N America'!BA58+'L America'!BA539+Africa!BA683+'W Europe'!BA285+'E Europe'!BA371+'Middle East'!BA202+'S Asia'!BA93+'E Asia'!BA117+'SE Asia'!BA141+Oceania!BA191</f>
        <v>3.7545300262202432</v>
      </c>
      <c r="BB8" s="45">
        <f>'N America'!BB58+'L America'!BB539+Africa!BB683+'W Europe'!BB285+'E Europe'!BB371+'Middle East'!BB202+'S Asia'!BB93+'E Asia'!BB117+'SE Asia'!BB141+Oceania!BB191</f>
        <v>3.7978110857789686</v>
      </c>
      <c r="BC8" s="45">
        <f>'N America'!BC58+'L America'!BC539+Africa!BC683+'W Europe'!BC285+'E Europe'!BC371+'Middle East'!BC202+'S Asia'!BC93+'E Asia'!BC117+'SE Asia'!BC141+Oceania!BC191</f>
        <v>3.8420036550944565</v>
      </c>
      <c r="BD8" s="45">
        <f>'N America'!BD58+'L America'!BD539+Africa!BD683+'W Europe'!BD285+'E Europe'!BD371+'Middle East'!BD202+'S Asia'!BD93+'E Asia'!BD117+'SE Asia'!BD141+Oceania!BD191</f>
        <v>3.8875166146782787</v>
      </c>
      <c r="BE8" s="45">
        <f>'N America'!BE58+'L America'!BE539+Africa!BE683+'W Europe'!BE285+'E Europe'!BE371+'Middle East'!BE202+'S Asia'!BE93+'E Asia'!BE117+'SE Asia'!BE141+Oceania!BE191</f>
        <v>3.9346913565987403</v>
      </c>
      <c r="BF8" s="45">
        <f>'N America'!BF58+'L America'!BF539+Africa!BF683+'W Europe'!BF285+'E Europe'!BF371+'Middle East'!BF202+'S Asia'!BF93+'E Asia'!BF117+'SE Asia'!BF141+Oceania!BF191</f>
        <v>3.9784782490637358</v>
      </c>
      <c r="BG8" s="45">
        <f>'N America'!BG58+'L America'!BG539+Africa!BG683+'W Europe'!BG285+'E Europe'!BG371+'Middle East'!BG202+'S Asia'!BG93+'E Asia'!BG117+'SE Asia'!BG141+Oceania!BG191</f>
        <v>4.0236117517022771</v>
      </c>
      <c r="BH8" s="45">
        <f>'N America'!BH58+'L America'!BH539+Africa!BH683+'W Europe'!BH285+'E Europe'!BH371+'Middle East'!BH202+'S Asia'!BH93+'E Asia'!BH117+'SE Asia'!BH141+Oceania!BH191</f>
        <v>4.0710139047212435</v>
      </c>
      <c r="BI8" s="45">
        <f>'N America'!BI58+'L America'!BI539+Africa!BI683+'W Europe'!BI285+'E Europe'!BI371+'Middle East'!BI202+'S Asia'!BI93+'E Asia'!BI117+'SE Asia'!BI141+Oceania!BI191</f>
        <v>4.1265654320239085</v>
      </c>
      <c r="BJ8" s="45">
        <f>'N America'!BJ58+'L America'!BJ539+Africa!BJ683+'W Europe'!BJ285+'E Europe'!BJ371+'Middle East'!BJ202+'S Asia'!BJ93+'E Asia'!BJ117+'SE Asia'!BJ141+Oceania!BJ191</f>
        <v>4.1840532589996666</v>
      </c>
      <c r="BK8" s="45">
        <f>'N America'!BK58+'L America'!BK539+Africa!BK683+'W Europe'!BK285+'E Europe'!BK371+'Middle East'!BK202+'S Asia'!BK93+'E Asia'!BK117+'SE Asia'!BK141+Oceania!BK191</f>
        <v>4.2512752818643182</v>
      </c>
      <c r="BL8" s="45">
        <f>'N America'!BL58+'L America'!BL539+Africa!BL683+'W Europe'!BL285+'E Europe'!BL371+'Middle East'!BL202+'S Asia'!BL93+'E Asia'!BL117+'SE Asia'!BL141+Oceania!BL191</f>
        <v>4.3222063189264173</v>
      </c>
      <c r="BM8" s="45">
        <f>'N America'!BM58+'L America'!BM539+Africa!BM683+'W Europe'!BM285+'E Europe'!BM371+'Middle East'!BM202+'S Asia'!BM93+'E Asia'!BM117+'SE Asia'!BM141+Oceania!BM191</f>
        <v>4.3950150647605746</v>
      </c>
      <c r="BN8" s="45">
        <f>'N America'!BN58+'L America'!BN539+Africa!BN683+'W Europe'!BN285+'E Europe'!BN371+'Middle East'!BN202+'S Asia'!BN93+'E Asia'!BN117+'SE Asia'!BN141+Oceania!BN191</f>
        <v>4.4706502698586679</v>
      </c>
      <c r="BO8" s="45">
        <f>'N America'!BO58+'L America'!BO539+Africa!BO683+'W Europe'!BO285+'E Europe'!BO371+'Middle East'!BO202+'S Asia'!BO93+'E Asia'!BO117+'SE Asia'!BO141+Oceania!BO191</f>
        <v>4.5524506235733018</v>
      </c>
      <c r="BP8" s="45">
        <f>'N America'!BP58+'L America'!BP539+Africa!BP683+'W Europe'!BP285+'E Europe'!BP371+'Middle East'!BP202+'S Asia'!BP93+'E Asia'!BP117+'SE Asia'!BP141+Oceania!BP191</f>
        <v>4.6380846171647176</v>
      </c>
      <c r="BQ8" s="45">
        <f>'N America'!BQ58+'L America'!BQ539+Africa!BQ683+'W Europe'!BQ285+'E Europe'!BQ371+'Middle East'!BQ202+'S Asia'!BQ93+'E Asia'!BQ117+'SE Asia'!BQ141+Oceania!BQ191</f>
        <v>4.7154931871494083</v>
      </c>
      <c r="BR8" s="45">
        <f>'N America'!BR58+'L America'!BR539+Africa!BR683+'W Europe'!BR285+'E Europe'!BR371+'Middle East'!BR202+'S Asia'!BR93+'E Asia'!BR117+'SE Asia'!BR141+Oceania!BR191</f>
        <v>4.8043223983172627</v>
      </c>
      <c r="BS8" s="45">
        <f>'N America'!BS58+'L America'!BS539+Africa!BS683+'W Europe'!BS285+'E Europe'!BS371+'Middle East'!BS202+'S Asia'!BS93+'E Asia'!BS117+'SE Asia'!BS141+Oceania!BS191</f>
        <v>4.8870187450008498</v>
      </c>
      <c r="BT8" s="45">
        <f>'N America'!BT58+'L America'!BT539+Africa!BT683+'W Europe'!BT285+'E Europe'!BT371+'Middle East'!BT202+'S Asia'!BT93+'E Asia'!BT117+'SE Asia'!BT141+Oceania!BT191</f>
        <v>4.974688245986334</v>
      </c>
      <c r="BU8" s="45">
        <f>'N America'!BU58+'L America'!BU539+Africa!BU683+'W Europe'!BU285+'E Europe'!BU371+'Middle East'!BU202+'S Asia'!BU93+'E Asia'!BU117+'SE Asia'!BU141+Oceania!BU191</f>
        <v>5.0703804018635088</v>
      </c>
      <c r="BV8" s="45">
        <f>'N America'!BV58+'L America'!BV539+Africa!BV683+'W Europe'!BV285+'E Europe'!BV371+'Middle East'!BV202+'S Asia'!BV93+'E Asia'!BV117+'SE Asia'!BV141+Oceania!BV191</f>
        <v>5.175851007584237</v>
      </c>
      <c r="BW8" s="45">
        <f>'N America'!BW58+'L America'!BW539+Africa!BW683+'W Europe'!BW285+'E Europe'!BW371+'Middle East'!BW202+'S Asia'!BW93+'E Asia'!BW117+'SE Asia'!BW141+Oceania!BW191</f>
        <v>5.2832593826246779</v>
      </c>
      <c r="BX8" s="45">
        <f>'N America'!BX58+'L America'!BX539+Africa!BX683+'W Europe'!BX285+'E Europe'!BX371+'Middle East'!BX202+'S Asia'!BX93+'E Asia'!BX117+'SE Asia'!BX141+Oceania!BX191</f>
        <v>5.3941763621075598</v>
      </c>
      <c r="BY8" s="45">
        <f>'N America'!BY58+'L America'!BY539+Africa!BY683+'W Europe'!BY285+'E Europe'!BY371+'Middle East'!BY202+'S Asia'!BY93+'E Asia'!BY117+'SE Asia'!BY141+Oceania!BY191</f>
        <v>5.508557798224925</v>
      </c>
      <c r="BZ8" s="45">
        <f>'N America'!BZ58+'L America'!BZ539+Africa!BZ683+'W Europe'!BZ285+'E Europe'!BZ371+'Middle East'!BZ202+'S Asia'!BZ93+'E Asia'!BZ117+'SE Asia'!BZ141+Oceania!BZ191</f>
        <v>5.628343917102284</v>
      </c>
      <c r="CA8" s="45">
        <f>'N America'!CA58+'L America'!CA539+Africa!CA683+'W Europe'!CA285+'E Europe'!CA371+'Middle East'!CA202+'S Asia'!CA93+'E Asia'!CA117+'SE Asia'!CA141+Oceania!CA191</f>
        <v>5.8098514254588691</v>
      </c>
      <c r="CB8" s="45">
        <f>'N America'!CB58+'L America'!CB539+Africa!CB683+'W Europe'!CB285+'E Europe'!CB371+'Middle East'!CB202+'S Asia'!CB93+'E Asia'!CB117+'SE Asia'!CB141+Oceania!CB191</f>
        <v>5.9078532829107555</v>
      </c>
      <c r="CC8" s="45">
        <f>'N America'!CC58+'L America'!CC539+Africa!CC683+'W Europe'!CC285+'E Europe'!CC371+'Middle East'!CC202+'S Asia'!CC93+'E Asia'!CC117+'SE Asia'!CC141+Oceania!CC191</f>
        <v>5.9937477904180483</v>
      </c>
      <c r="CD8" s="45">
        <f>'N America'!CD58+'L America'!CD539+Africa!CD683+'W Europe'!CD285+'E Europe'!CD371+'Middle East'!CD202+'S Asia'!CD93+'E Asia'!CD117+'SE Asia'!CD141+Oceania!CD191</f>
        <v>6.0821770476571793</v>
      </c>
      <c r="CE8" s="45">
        <f>'N America'!CE58+'L America'!CE539+Africa!CE683+'W Europe'!CE285+'E Europe'!CE371+'Middle East'!CE202+'S Asia'!CE93+'E Asia'!CE117+'SE Asia'!CE141+Oceania!CE191</f>
        <v>6.1899741112209679</v>
      </c>
      <c r="CF8" s="45">
        <f>'N America'!CF58+'L America'!CF539+Africa!CF683+'W Europe'!CF285+'E Europe'!CF371+'Middle East'!CF202+'S Asia'!CF93+'E Asia'!CF117+'SE Asia'!CF141+Oceania!CF191</f>
        <v>6.3740774405618437</v>
      </c>
      <c r="CG8" s="45">
        <f>'N America'!CG58+'L America'!CG539+Africa!CG683+'W Europe'!CG285+'E Europe'!CG371+'Middle East'!CG202+'S Asia'!CG93+'E Asia'!CG117+'SE Asia'!CG141+Oceania!CG191</f>
        <v>6.5559157816509499</v>
      </c>
      <c r="CH8" s="45">
        <f>'N America'!CH58+'L America'!CH539+Africa!CH683+'W Europe'!CH285+'E Europe'!CH371+'Middle East'!CH202+'S Asia'!CH93+'E Asia'!CH117+'SE Asia'!CH141+Oceania!CH191</f>
        <v>6.7428121311856586</v>
      </c>
      <c r="CI8" s="45">
        <f>'N America'!CI58+'L America'!CI539+Africa!CI683+'W Europe'!CI285+'E Europe'!CI371+'Middle East'!CI202+'S Asia'!CI93+'E Asia'!CI117+'SE Asia'!CI141+Oceania!CI191</f>
        <v>6.9265446027902282</v>
      </c>
      <c r="CJ8" s="45">
        <f>'N America'!CJ58+'L America'!CJ539+Africa!CJ683+'W Europe'!CJ285+'E Europe'!CJ371+'Middle East'!CJ202+'S Asia'!CJ93+'E Asia'!CJ117+'SE Asia'!CJ141+Oceania!CJ191</f>
        <v>7.115875078086642</v>
      </c>
      <c r="CK8" s="45">
        <f>'N America'!CK58+'L America'!CK539+Africa!CK683+'W Europe'!CK285+'E Europe'!CK371+'Middle East'!CK202+'S Asia'!CK93+'E Asia'!CK117+'SE Asia'!CK141+Oceania!CK191</f>
        <v>7.365548499915973</v>
      </c>
      <c r="CL8" s="45">
        <f>'N America'!CL58+'L America'!CL539+Africa!CL683+'W Europe'!CL285+'E Europe'!CL371+'Middle East'!CL202+'S Asia'!CL93+'E Asia'!CL117+'SE Asia'!CL141+Oceania!CL191</f>
        <v>7.6115841180856476</v>
      </c>
      <c r="CM8" s="45">
        <f>'N America'!CM58+'L America'!CM539+Africa!CM683+'W Europe'!CM285+'E Europe'!CM371+'Middle East'!CM202+'S Asia'!CM93+'E Asia'!CM117+'SE Asia'!CM141+Oceania!CM191</f>
        <v>7.8291007046069137</v>
      </c>
      <c r="CN8" s="45">
        <f>'N America'!CN58+'L America'!CN539+Africa!CN683+'W Europe'!CN285+'E Europe'!CN371+'Middle East'!CN202+'S Asia'!CN93+'E Asia'!CN117+'SE Asia'!CN141+Oceania!CN191</f>
        <v>8.0339515417464256</v>
      </c>
      <c r="CO8" s="45">
        <f>'N America'!CO58+'L America'!CO539+Africa!CO683+'W Europe'!CO285+'E Europe'!CO371+'Middle East'!CO202+'S Asia'!CO93+'E Asia'!CO117+'SE Asia'!CO141+Oceania!CO191</f>
        <v>8.2507320953228032</v>
      </c>
      <c r="CP8" s="45">
        <f>'N America'!CP58+'L America'!CP539+Africa!CP683+'W Europe'!CP285+'E Europe'!CP371+'Middle East'!CP202+'S Asia'!CP93+'E Asia'!CP117+'SE Asia'!CP141+Oceania!CP191</f>
        <v>8.4542504568208781</v>
      </c>
      <c r="CQ8" s="45">
        <f>'N America'!CQ58+'L America'!CQ539+Africa!CQ683+'W Europe'!CQ285+'E Europe'!CQ371+'Middle East'!CQ202+'S Asia'!CQ93+'E Asia'!CQ117+'SE Asia'!CQ141+Oceania!CQ191</f>
        <v>8.6844272274855179</v>
      </c>
      <c r="CR8" s="45">
        <f>'N America'!CR58+'L America'!CR539+Africa!CR683+'W Europe'!CR285+'E Europe'!CR371+'Middle East'!CR202+'S Asia'!CR93+'E Asia'!CR117+'SE Asia'!CR141+Oceania!CR191</f>
        <v>8.9140935517119804</v>
      </c>
      <c r="CS8" s="45">
        <f>'N America'!CS58+'L America'!CS539+Africa!CS683+'W Europe'!CS285+'E Europe'!CS371+'Middle East'!CS202+'S Asia'!CS93+'E Asia'!CS117+'SE Asia'!CS141+Oceania!CS191</f>
        <v>9.1540444227708537</v>
      </c>
      <c r="CT8" s="45">
        <f>'N America'!CT58+'L America'!CT539+Africa!CT683+'W Europe'!CT285+'E Europe'!CT371+'Middle East'!CT202+'S Asia'!CT93+'E Asia'!CT117+'SE Asia'!CT141+Oceania!CT191</f>
        <v>9.4219034474919461</v>
      </c>
      <c r="CU8" s="45">
        <f>'N America'!CU58+'L America'!CU539+Africa!CU683+'W Europe'!CU285+'E Europe'!CU371+'Middle East'!CU202+'S Asia'!CU93+'E Asia'!CU117+'SE Asia'!CU141+Oceania!CU191</f>
        <v>9.7790495987483919</v>
      </c>
      <c r="CV8" s="45">
        <f>'N America'!CV58+'L America'!CV539+Africa!CV683+'W Europe'!CV285+'E Europe'!CV371+'Middle East'!CV202+'S Asia'!CV93+'E Asia'!CV117+'SE Asia'!CV141+Oceania!CV191</f>
        <v>10.070022316834844</v>
      </c>
      <c r="CW8" s="45">
        <f>'N America'!CW58+'L America'!CW539+Africa!CW683+'W Europe'!CW285+'E Europe'!CW371+'Middle East'!CW202+'S Asia'!CW93+'E Asia'!CW117+'SE Asia'!CW141+Oceania!CW191</f>
        <v>10.378150930250511</v>
      </c>
      <c r="CX8" s="45">
        <f>'N America'!CX58+'L America'!CX539+Africa!CX683+'W Europe'!CX285+'E Europe'!CX371+'Middle East'!CX202+'S Asia'!CX93+'E Asia'!CX117+'SE Asia'!CX141+Oceania!CX191</f>
        <v>10.875221695636947</v>
      </c>
      <c r="CY8" s="45">
        <f>'N America'!CY58+'L America'!CY539+Africa!CY683+'W Europe'!CY285+'E Europe'!CY371+'Middle East'!CY202+'S Asia'!CY93+'E Asia'!CY117+'SE Asia'!CY141+Oceania!CY191</f>
        <v>11.218562602765381</v>
      </c>
      <c r="CZ8" s="45">
        <f>'N America'!CZ58+'L America'!CZ539+Africa!CZ683+'W Europe'!CZ285+'E Europe'!CZ371+'Middle East'!CZ202+'S Asia'!CZ93+'E Asia'!CZ117+'SE Asia'!CZ141+Oceania!CZ191</f>
        <v>11.55372348059359</v>
      </c>
      <c r="DA8" s="45">
        <f>'N America'!DA58+'L America'!DA539+Africa!DA683+'W Europe'!DA285+'E Europe'!DA371+'Middle East'!DA202+'S Asia'!DA93+'E Asia'!DA117+'SE Asia'!DA141+Oceania!DA191</f>
        <v>11.880958453011178</v>
      </c>
      <c r="DB8" s="45">
        <f>'N America'!DB58+'L America'!DB539+Africa!DB683+'W Europe'!DB285+'E Europe'!DB371+'Middle East'!DB202+'S Asia'!DB93+'E Asia'!DB117+'SE Asia'!DB141+Oceania!DB191</f>
        <v>12.201352060404842</v>
      </c>
      <c r="DC8" s="45">
        <f>'N America'!DC58+'L America'!DC539+Africa!DC683+'W Europe'!DC285+'E Europe'!DC371+'Middle East'!DC202+'S Asia'!DC93+'E Asia'!DC117+'SE Asia'!DC141+Oceania!DC191</f>
        <v>12.514946706730209</v>
      </c>
      <c r="DD8" s="45">
        <f>'N America'!DD58+'L America'!DD539+Africa!DD683+'W Europe'!DD285+'E Europe'!DD371+'Middle East'!DD202+'S Asia'!DD93+'E Asia'!DD117+'SE Asia'!DD141+Oceania!DD191</f>
        <v>12.826420241451226</v>
      </c>
      <c r="DE8" s="45">
        <f>'N America'!DE58+'L America'!DE539+Africa!DE683+'W Europe'!DE285+'E Europe'!DE371+'Middle East'!DE202+'S Asia'!DE93+'E Asia'!DE117+'SE Asia'!DE141+Oceania!DE191</f>
        <v>13.131896829287674</v>
      </c>
      <c r="DF8" s="45">
        <f>'N America'!DF58+'L America'!DF539+Africa!DF683+'W Europe'!DF285+'E Europe'!DF371+'Middle East'!DF202+'S Asia'!DF93+'E Asia'!DF117+'SE Asia'!DF141+Oceania!DF191</f>
        <v>13.432097991957518</v>
      </c>
      <c r="DG8" s="45">
        <f>'N America'!DG58+'L America'!DG539+Africa!DG683+'W Europe'!DG285+'E Europe'!DG371+'Middle East'!DG202+'S Asia'!DG93+'E Asia'!DG117+'SE Asia'!DG141+Oceania!DG191</f>
        <v>13.744814449359124</v>
      </c>
      <c r="DH8" s="45">
        <f>'N America'!DH58+'L America'!DH539+Africa!DH683+'W Europe'!DH285+'E Europe'!DH371+'Middle East'!DH202+'S Asia'!DH93+'E Asia'!DH117+'SE Asia'!DH141+Oceania!DH191</f>
        <v>14.066254983938759</v>
      </c>
      <c r="DI8" s="45">
        <f>'N America'!DI58+'L America'!DI539+Africa!DI683+'W Europe'!DI285+'E Europe'!DI371+'Middle East'!DI202+'S Asia'!DI93+'E Asia'!DI117+'SE Asia'!DI141+Oceania!DI191</f>
        <v>14.411349420590792</v>
      </c>
      <c r="DJ8" s="45">
        <f>'N America'!DJ58+'L America'!DJ539+Africa!DJ683+'W Europe'!DJ285+'E Europe'!DJ371+'Middle East'!DJ202+'S Asia'!DJ93+'E Asia'!DJ117+'SE Asia'!DJ141+Oceania!DJ191</f>
        <v>14.781541255263932</v>
      </c>
      <c r="DK8" s="45">
        <f>'N America'!DK58+'L America'!DK539+Africa!DK683+'W Europe'!DK285+'E Europe'!DK371+'Middle East'!DK202+'S Asia'!DK93+'E Asia'!DK117+'SE Asia'!DK141+Oceania!DK191</f>
        <v>15.179958976516161</v>
      </c>
      <c r="DL8" s="45">
        <f>'N America'!DL58+'L America'!DL539+Africa!DL683+'W Europe'!DL285+'E Europe'!DL371+'Middle East'!DL202+'S Asia'!DL93+'E Asia'!DL117+'SE Asia'!DL141+Oceania!DL191</f>
        <v>15.609354190872612</v>
      </c>
      <c r="DM8" s="45">
        <f>'N America'!DM58+'L America'!DM539+Africa!DM683+'W Europe'!DM285+'E Europe'!DM371+'Middle East'!DM202+'S Asia'!DM93+'E Asia'!DM117+'SE Asia'!DM141+Oceania!DM191</f>
        <v>16.062339442744474</v>
      </c>
      <c r="DN8" s="45">
        <f>'N America'!DN58+'L America'!DN539+Africa!DN683+'W Europe'!DN285+'E Europe'!DN371+'Middle East'!DN202+'S Asia'!DN93+'E Asia'!DN117+'SE Asia'!DN141+Oceania!DN191</f>
        <v>16.530402810404436</v>
      </c>
      <c r="DO8" s="45">
        <f>'N America'!DO58+'L America'!DO539+Africa!DO683+'W Europe'!DO285+'E Europe'!DO371+'Middle East'!DO202+'S Asia'!DO93+'E Asia'!DO117+'SE Asia'!DO141+Oceania!DO191</f>
        <v>17.032676432064292</v>
      </c>
      <c r="DP8" s="45">
        <f>'N America'!DP58+'L America'!DP539+Africa!DP683+'W Europe'!DP285+'E Europe'!DP371+'Middle East'!DP202+'S Asia'!DP93+'E Asia'!DP117+'SE Asia'!DP141+Oceania!DP191</f>
        <v>17.56566114752323</v>
      </c>
      <c r="DQ8" s="45">
        <f>'N America'!DQ58+'L America'!DQ539+Africa!DQ683+'W Europe'!DQ285+'E Europe'!DQ371+'Middle East'!DQ202+'S Asia'!DQ93+'E Asia'!DQ117+'SE Asia'!DQ141+Oceania!DQ191</f>
        <v>18.130389187155686</v>
      </c>
      <c r="DR8" s="45">
        <f>'N America'!DR58+'L America'!DR539+Africa!DR683+'W Europe'!DR285+'E Europe'!DR371+'Middle East'!DR202+'S Asia'!DR93+'E Asia'!DR117+'SE Asia'!DR141+Oceania!DR191</f>
        <v>18.722953347663946</v>
      </c>
      <c r="DS8" s="45">
        <f>'N America'!DS58+'L America'!DS539+Africa!DS683+'W Europe'!DS285+'E Europe'!DS371+'Middle East'!DS202+'S Asia'!DS93+'E Asia'!DS117+'SE Asia'!DS141+Oceania!DS191</f>
        <v>19.316408661038203</v>
      </c>
      <c r="DT8" s="45">
        <f>'N America'!DT58+'L America'!DT539+Africa!DT683+'W Europe'!DT285+'E Europe'!DT371+'Middle East'!DT202+'S Asia'!DT93+'E Asia'!DT117+'SE Asia'!DT141+Oceania!DT191</f>
        <v>19.988039763144492</v>
      </c>
      <c r="DU8" s="45">
        <f>'N America'!DU58+'L America'!DU539+Africa!DU683+'W Europe'!DU285+'E Europe'!DU371+'Middle East'!DU202+'S Asia'!DU93+'E Asia'!DU117+'SE Asia'!DU141+Oceania!DU191</f>
        <v>20.705885863718176</v>
      </c>
      <c r="DV8" s="45">
        <f>'N America'!DV58+'L America'!DV539+Africa!DV683+'W Europe'!DV285+'E Europe'!DV371+'Middle East'!DV202+'S Asia'!DV93+'E Asia'!DV117+'SE Asia'!DV141+Oceania!DV191</f>
        <v>20.080123359524059</v>
      </c>
      <c r="DW8" s="45">
        <f>'N America'!DW58+'L America'!DW539+Africa!DW683+'W Europe'!DW285+'E Europe'!DW371+'Middle East'!DW202+'S Asia'!DW93+'E Asia'!DW117+'SE Asia'!DW141+Oceania!DW191</f>
        <v>20.891611208008033</v>
      </c>
      <c r="DX8" s="45">
        <f>'N America'!DX58+'L America'!DX539+Africa!DX683+'W Europe'!DX285+'E Europe'!DX371+'Middle East'!DX202+'S Asia'!DX93+'E Asia'!DX117+'SE Asia'!DX141+Oceania!DX191</f>
        <v>21.86409658029724</v>
      </c>
      <c r="DY8" s="45">
        <f>'N America'!DY58+'L America'!DY539+Africa!DY683+'W Europe'!DY285+'E Europe'!DY371+'Middle East'!DY202+'S Asia'!DY93+'E Asia'!DY117+'SE Asia'!DY141+Oceania!DY191</f>
        <v>22.864476824709989</v>
      </c>
      <c r="DZ8" s="45">
        <f>'N America'!DZ58+'L America'!DZ539+Africa!DZ683+'W Europe'!DZ285+'E Europe'!DZ371+'Middle East'!DZ202+'S Asia'!DZ93+'E Asia'!DZ117+'SE Asia'!DZ141+Oceania!DZ191</f>
        <v>25.192256726004356</v>
      </c>
      <c r="EA8" s="45">
        <f>'N America'!EA58+'L America'!EA539+Africa!EA683+'W Europe'!EA285+'E Europe'!EA371+'Middle East'!EA202+'S Asia'!EA93+'E Asia'!EA117+'SE Asia'!EA141+Oceania!EA191</f>
        <v>26.146731987037242</v>
      </c>
      <c r="EB8" s="45">
        <f>'N America'!EB58+'L America'!EB539+Africa!EB683+'W Europe'!EB285+'E Europe'!EB371+'Middle East'!EB202+'S Asia'!EB93+'E Asia'!EB117+'SE Asia'!EB141+Oceania!EB191</f>
        <v>27.164993646058328</v>
      </c>
      <c r="EC8" s="45">
        <f>'N America'!EC58+'L America'!EC539+Africa!EC683+'W Europe'!EC285+'E Europe'!EC371+'Middle East'!EC202+'S Asia'!EC93+'E Asia'!EC117+'SE Asia'!EC141+Oceania!EC191</f>
        <v>27.706286286809792</v>
      </c>
      <c r="ED8" s="45">
        <f>'N America'!ED58+'L America'!ED539+Africa!ED683+'W Europe'!ED285+'E Europe'!ED371+'Middle East'!ED202+'S Asia'!ED93+'E Asia'!ED117+'SE Asia'!ED141+Oceania!ED191</f>
        <v>28.987871464871866</v>
      </c>
      <c r="EE8" s="45">
        <f>'N America'!EE58+'L America'!EE539+Africa!EE683+'W Europe'!EE285+'E Europe'!EE371+'Middle East'!EE202+'S Asia'!EE93+'E Asia'!EE117+'SE Asia'!EE141+Oceania!EE191</f>
        <v>30.879694690630391</v>
      </c>
      <c r="EF8" s="45">
        <f>'N America'!EF58+'L America'!EF539+Africa!EF683+'W Europe'!EF285+'E Europe'!EF371+'Middle East'!EF202+'S Asia'!EF93+'E Asia'!EF117+'SE Asia'!EF141+Oceania!EF191</f>
        <v>31.72675634560732</v>
      </c>
      <c r="EG8" s="45">
        <f>'N America'!EG58+'L America'!EG539+Africa!EG683+'W Europe'!EG285+'E Europe'!EG371+'Middle East'!EG202+'S Asia'!EG93+'E Asia'!EG117+'SE Asia'!EG141+Oceania!EG191</f>
        <v>32.94670581836818</v>
      </c>
      <c r="EH8" s="45">
        <f>'N America'!EH58+'L America'!EH539+Africa!EH683+'W Europe'!EH285+'E Europe'!EH371+'Middle East'!EH202+'S Asia'!EH93+'E Asia'!EH117+'SE Asia'!EH141+Oceania!EH191</f>
        <v>33.671761238267528</v>
      </c>
      <c r="EI8" s="45">
        <f>'N America'!EI58+'L America'!EI539+Africa!EI683+'W Europe'!EI285+'E Europe'!EI371+'Middle East'!EI202+'S Asia'!EI93+'E Asia'!EI117+'SE Asia'!EI141+Oceania!EI191</f>
        <v>33.917459914149902</v>
      </c>
      <c r="EJ8" s="45">
        <f>'N America'!EJ58+'L America'!EJ539+Africa!EJ683+'W Europe'!EJ285+'E Europe'!EJ371+'Middle East'!EJ202+'S Asia'!EJ93+'E Asia'!EJ117+'SE Asia'!EJ141+Oceania!EJ191</f>
        <v>35.921980641459797</v>
      </c>
      <c r="EK8" s="45">
        <f>'N America'!EK58+'L America'!EK539+Africa!EK683+'W Europe'!EK285+'E Europe'!EK371+'Middle East'!EK202+'S Asia'!EK93+'E Asia'!EK117+'SE Asia'!EK141+Oceania!EK191</f>
        <v>36.62667810789425</v>
      </c>
      <c r="EL8" s="45">
        <f>'N America'!EL58+'L America'!EL539+Africa!EL683+'W Europe'!EL285+'E Europe'!EL371+'Middle East'!EL202+'S Asia'!EL93+'E Asia'!EL117+'SE Asia'!EL141+Oceania!EL191</f>
        <v>38.305080291452164</v>
      </c>
      <c r="EM8" s="45">
        <f>'N America'!EM58+'L America'!EM539+Africa!EM683+'W Europe'!EM285+'E Europe'!EM371+'Middle East'!EM202+'S Asia'!EM93+'E Asia'!EM117+'SE Asia'!EM141+Oceania!EM191</f>
        <v>38.555742197236732</v>
      </c>
      <c r="EN8" s="45">
        <f>'N America'!EN58+'L America'!EN539+Africa!EN683+'W Europe'!EN285+'E Europe'!EN371+'Middle East'!EN202+'S Asia'!EN93+'E Asia'!EN117+'SE Asia'!EN141+Oceania!EN191</f>
        <v>37.907087162818598</v>
      </c>
      <c r="EO8" s="45">
        <f>'N America'!EO58+'L America'!EO539+Africa!EO683+'W Europe'!EO285+'E Europe'!EO371+'Middle East'!EO202+'S Asia'!EO93+'E Asia'!EO117+'SE Asia'!EO141+Oceania!EO191</f>
        <v>39.301512311748567</v>
      </c>
      <c r="EP8" s="45">
        <f>'N America'!EP58+'L America'!EP539+Africa!EP683+'W Europe'!EP285+'E Europe'!EP371+'Middle East'!EP202+'S Asia'!EP93+'E Asia'!EP117+'SE Asia'!EP141+Oceania!EP191</f>
        <v>39.589217526654757</v>
      </c>
      <c r="EQ8" s="45">
        <f>'N America'!EQ58+'L America'!EQ539+Africa!EQ683+'W Europe'!EQ285+'E Europe'!EQ371+'Middle East'!EQ202+'S Asia'!EQ93+'E Asia'!EQ117+'SE Asia'!EQ141+Oceania!EQ191</f>
        <v>39.504328863507219</v>
      </c>
      <c r="ER8" s="45">
        <f>'N America'!ER58+'L America'!ER539+Africa!ER683+'W Europe'!ER285+'E Europe'!ER371+'Middle East'!ER202+'S Asia'!ER93+'E Asia'!ER117+'SE Asia'!ER141+Oceania!ER191</f>
        <v>39.265722361408137</v>
      </c>
      <c r="ES8" s="45">
        <f>'N America'!ES58+'L America'!ES539+Africa!ES683+'W Europe'!ES285+'E Europe'!ES371+'Middle East'!ES202+'S Asia'!ES93+'E Asia'!ES117+'SE Asia'!ES141+Oceania!ES191</f>
        <v>38.681263897523948</v>
      </c>
      <c r="ET8" s="45">
        <f>'N America'!ET58+'L America'!ET539+Africa!ET683+'W Europe'!ET285+'E Europe'!ET371+'Middle East'!ET202+'S Asia'!ET93+'E Asia'!ET117+'SE Asia'!ET141+Oceania!ET191</f>
        <v>38.694367431085766</v>
      </c>
      <c r="EU8" s="45">
        <f>'N America'!EU58+'L America'!EU539+Africa!EU683+'W Europe'!EU285+'E Europe'!EU371+'Middle East'!EU202+'S Asia'!EU93+'E Asia'!EU117+'SE Asia'!EU141+Oceania!EU191</f>
        <v>39.622409032531749</v>
      </c>
      <c r="EV8" s="45">
        <f>'N America'!EV58+'L America'!EV539+Africa!EV683+'W Europe'!EV285+'E Europe'!EV371+'Middle East'!EV202+'S Asia'!EV93+'E Asia'!EV117+'SE Asia'!EV141+Oceania!EV191</f>
        <v>39.138821941825533</v>
      </c>
    </row>
    <row r="9" spans="1:152">
      <c r="A9" s="47" t="s">
        <v>52</v>
      </c>
      <c r="B9" s="45">
        <f>'N America'!B59+'L America'!B540+Africa!B684+'W Europe'!B286+'E Europe'!B372+'Middle East'!B203+'S Asia'!B94+'E Asia'!B118+'SE Asia'!B142+Oceania!B192</f>
        <v>76.049467355508142</v>
      </c>
      <c r="C9" s="45">
        <f>'N America'!C59+'L America'!C540+Africa!C684+'W Europe'!C286+'E Europe'!C372+'Middle East'!C203+'S Asia'!C94+'E Asia'!C118+'SE Asia'!C142+Oceania!C192</f>
        <v>76.352225137624941</v>
      </c>
      <c r="D9" s="45">
        <f>'N America'!D59+'L America'!D540+Africa!D684+'W Europe'!D286+'E Europe'!D372+'Middle East'!D203+'S Asia'!D94+'E Asia'!D118+'SE Asia'!D142+Oceania!D192</f>
        <v>76.745514696612659</v>
      </c>
      <c r="E9" s="45">
        <f>'N America'!E59+'L America'!E540+Africa!E684+'W Europe'!E286+'E Europe'!E372+'Middle East'!E203+'S Asia'!E94+'E Asia'!E118+'SE Asia'!E142+Oceania!E192</f>
        <v>79.024764947583336</v>
      </c>
      <c r="F9" s="45">
        <f>'N America'!F59+'L America'!F540+Africa!F684+'W Europe'!F286+'E Europe'!F372+'Middle East'!F203+'S Asia'!F94+'E Asia'!F118+'SE Asia'!F142+Oceania!F192</f>
        <v>80.443139520200376</v>
      </c>
      <c r="G9" s="45">
        <f>'N America'!G59+'L America'!G540+Africa!G684+'W Europe'!G286+'E Europe'!G372+'Middle East'!G203+'S Asia'!G94+'E Asia'!G118+'SE Asia'!G142+Oceania!G192</f>
        <v>80.377419263566338</v>
      </c>
      <c r="H9" s="45">
        <f>'N America'!H59+'L America'!H540+Africa!H684+'W Europe'!H286+'E Europe'!H372+'Middle East'!H203+'S Asia'!H94+'E Asia'!H118+'SE Asia'!H142+Oceania!H192</f>
        <v>82.658356646267023</v>
      </c>
      <c r="I9" s="45">
        <f>'N America'!I59+'L America'!I540+Africa!I684+'W Europe'!I286+'E Europe'!I372+'Middle East'!I203+'S Asia'!I94+'E Asia'!I118+'SE Asia'!I142+Oceania!I192</f>
        <v>83.703202431529249</v>
      </c>
      <c r="J9" s="45">
        <f>'N America'!J59+'L America'!J540+Africa!J684+'W Europe'!J286+'E Europe'!J372+'Middle East'!J203+'S Asia'!J94+'E Asia'!J118+'SE Asia'!J142+Oceania!J192</f>
        <v>84.075800663210742</v>
      </c>
      <c r="K9" s="45">
        <f>'N America'!K59+'L America'!K540+Africa!K684+'W Europe'!K286+'E Europe'!K372+'Middle East'!K203+'S Asia'!K94+'E Asia'!K118+'SE Asia'!K142+Oceania!K192</f>
        <v>85.751255127213227</v>
      </c>
      <c r="L9" s="45">
        <f>'N America'!L59+'L America'!L540+Africa!L684+'W Europe'!L286+'E Europe'!L372+'Middle East'!L203+'S Asia'!L94+'E Asia'!L118+'SE Asia'!L142+Oceania!L192</f>
        <v>86.252125968195415</v>
      </c>
      <c r="M9" s="45">
        <f>'N America'!M59+'L America'!M540+Africa!M684+'W Europe'!M286+'E Europe'!M372+'Middle East'!M203+'S Asia'!M94+'E Asia'!M118+'SE Asia'!M142+Oceania!M192</f>
        <v>88.188427083603074</v>
      </c>
      <c r="N9" s="45">
        <f>'N America'!N59+'L America'!N540+Africa!N684+'W Europe'!N286+'E Europe'!N372+'Middle East'!N203+'S Asia'!N94+'E Asia'!N118+'SE Asia'!N142+Oceania!N192</f>
        <v>88.691752348803888</v>
      </c>
      <c r="O9" s="45">
        <f>'N America'!O59+'L America'!O540+Africa!O684+'W Europe'!O286+'E Europe'!O372+'Middle East'!O203+'S Asia'!O94+'E Asia'!O118+'SE Asia'!O142+Oceania!O192</f>
        <v>88.344773395418827</v>
      </c>
      <c r="P9" s="45">
        <f>'N America'!P59+'L America'!P540+Africa!P684+'W Europe'!P286+'E Europe'!P372+'Middle East'!P203+'S Asia'!P94+'E Asia'!P118+'SE Asia'!P142+Oceania!P192</f>
        <v>89.612762198557292</v>
      </c>
      <c r="Q9" s="45">
        <f>'N America'!Q59+'L America'!Q540+Africa!Q684+'W Europe'!Q286+'E Europe'!Q372+'Middle East'!Q203+'S Asia'!Q94+'E Asia'!Q118+'SE Asia'!Q142+Oceania!Q192</f>
        <v>91.168910771709918</v>
      </c>
      <c r="R9" s="45">
        <f>'N America'!R59+'L America'!R540+Africa!R684+'W Europe'!R286+'E Europe'!R372+'Middle East'!R203+'S Asia'!R94+'E Asia'!R118+'SE Asia'!R142+Oceania!R192</f>
        <v>91.778408256331801</v>
      </c>
      <c r="S9" s="45">
        <f>'N America'!S59+'L America'!S540+Africa!S684+'W Europe'!S286+'E Europe'!S372+'Middle East'!S203+'S Asia'!S94+'E Asia'!S118+'SE Asia'!S142+Oceania!S192</f>
        <v>92.571377918784719</v>
      </c>
      <c r="T9" s="45">
        <f>'N America'!T59+'L America'!T540+Africa!T684+'W Europe'!T286+'E Europe'!T372+'Middle East'!T203+'S Asia'!T94+'E Asia'!T118+'SE Asia'!T142+Oceania!T192</f>
        <v>93.261449909684202</v>
      </c>
      <c r="U9" s="45">
        <f>'N America'!U59+'L America'!U540+Africa!U684+'W Europe'!U286+'E Europe'!U372+'Middle East'!U203+'S Asia'!U94+'E Asia'!U118+'SE Asia'!U142+Oceania!U192</f>
        <v>94.427468390670953</v>
      </c>
      <c r="V9" s="45">
        <f>'N America'!V59+'L America'!V540+Africa!V684+'W Europe'!V286+'E Europe'!V372+'Middle East'!V203+'S Asia'!V94+'E Asia'!V118+'SE Asia'!V142+Oceania!V192</f>
        <v>102.19181198178249</v>
      </c>
      <c r="W9" s="45">
        <f>'N America'!W59+'L America'!W540+Africa!W684+'W Europe'!W286+'E Europe'!W372+'Middle East'!W203+'S Asia'!W94+'E Asia'!W118+'SE Asia'!W142+Oceania!W192</f>
        <v>101.05854650082533</v>
      </c>
      <c r="X9" s="45">
        <f>'N America'!X59+'L America'!X540+Africa!X684+'W Europe'!X286+'E Europe'!X372+'Middle East'!X203+'S Asia'!X94+'E Asia'!X118+'SE Asia'!X142+Oceania!X192</f>
        <v>102.82414989101936</v>
      </c>
      <c r="Y9" s="45">
        <f>'N America'!Y59+'L America'!Y540+Africa!Y684+'W Europe'!Y286+'E Europe'!Y372+'Middle East'!Y203+'S Asia'!Y94+'E Asia'!Y118+'SE Asia'!Y142+Oceania!Y192</f>
        <v>105.93716520400004</v>
      </c>
      <c r="Z9" s="45">
        <f>'N America'!Z59+'L America'!Z540+Africa!Z684+'W Europe'!Z286+'E Europe'!Z372+'Middle East'!Z203+'S Asia'!Z94+'E Asia'!Z118+'SE Asia'!Z142+Oceania!Z192</f>
        <v>107.29826984417222</v>
      </c>
      <c r="AA9" s="45">
        <f>'N America'!AA59+'L America'!AA540+Africa!AA684+'W Europe'!AA286+'E Europe'!AA372+'Middle East'!AA203+'S Asia'!AA94+'E Asia'!AA118+'SE Asia'!AA142+Oceania!AA192</f>
        <v>108.5854606934424</v>
      </c>
      <c r="AB9" s="45">
        <f>'N America'!AB59+'L America'!AB540+Africa!AB684+'W Europe'!AB286+'E Europe'!AB372+'Middle East'!AB203+'S Asia'!AB94+'E Asia'!AB118+'SE Asia'!AB142+Oceania!AB192</f>
        <v>107.73882701951258</v>
      </c>
      <c r="AC9" s="45">
        <f>'N America'!AC59+'L America'!AC540+Africa!AC684+'W Europe'!AC286+'E Europe'!AC372+'Middle East'!AC203+'S Asia'!AC94+'E Asia'!AC118+'SE Asia'!AC142+Oceania!AC192</f>
        <v>107.8512823143863</v>
      </c>
      <c r="AD9" s="45">
        <f>'N America'!AD59+'L America'!AD540+Africa!AD684+'W Europe'!AD286+'E Europe'!AD372+'Middle East'!AD203+'S Asia'!AD94+'E Asia'!AD118+'SE Asia'!AD142+Oceania!AD192</f>
        <v>107.53723627482104</v>
      </c>
      <c r="AE9" s="45">
        <f>'N America'!AE59+'L America'!AE540+Africa!AE684+'W Europe'!AE286+'E Europe'!AE372+'Middle East'!AE203+'S Asia'!AE94+'E Asia'!AE118+'SE Asia'!AE142+Oceania!AE192</f>
        <v>107.07388060656446</v>
      </c>
      <c r="AF9" s="45">
        <f>'N America'!AF59+'L America'!AF540+Africa!AF684+'W Europe'!AF286+'E Europe'!AF372+'Middle East'!AF203+'S Asia'!AF94+'E Asia'!AF118+'SE Asia'!AF142+Oceania!AF192</f>
        <v>107.19630225957187</v>
      </c>
      <c r="AG9" s="45">
        <f>'N America'!AG59+'L America'!AG540+Africa!AG684+'W Europe'!AG286+'E Europe'!AG372+'Middle East'!AG203+'S Asia'!AG94+'E Asia'!AG118+'SE Asia'!AG142+Oceania!AG192</f>
        <v>109.03647751916773</v>
      </c>
      <c r="AH9" s="45">
        <f>'N America'!AH59+'L America'!AH540+Africa!AH684+'W Europe'!AH286+'E Europe'!AH372+'Middle East'!AH203+'S Asia'!AH94+'E Asia'!AH118+'SE Asia'!AH142+Oceania!AH192</f>
        <v>110.96711858158336</v>
      </c>
      <c r="AI9" s="45">
        <f>'N America'!AI59+'L America'!AI540+Africa!AI684+'W Europe'!AI286+'E Europe'!AI372+'Middle East'!AI203+'S Asia'!AI94+'E Asia'!AI118+'SE Asia'!AI142+Oceania!AI192</f>
        <v>112.74827907342677</v>
      </c>
      <c r="AJ9" s="45">
        <f>'N America'!AJ59+'L America'!AJ540+Africa!AJ684+'W Europe'!AJ286+'E Europe'!AJ372+'Middle East'!AJ203+'S Asia'!AJ94+'E Asia'!AJ118+'SE Asia'!AJ142+Oceania!AJ192</f>
        <v>113.97457684191481</v>
      </c>
      <c r="AK9" s="45">
        <f>'N America'!AK59+'L America'!AK540+Africa!AK684+'W Europe'!AK286+'E Europe'!AK372+'Middle East'!AK203+'S Asia'!AK94+'E Asia'!AK118+'SE Asia'!AK142+Oceania!AK192</f>
        <v>114.70046721537167</v>
      </c>
      <c r="AL9" s="45">
        <f>'N America'!AL59+'L America'!AL540+Africa!AL684+'W Europe'!AL286+'E Europe'!AL372+'Middle East'!AL203+'S Asia'!AL94+'E Asia'!AL118+'SE Asia'!AL142+Oceania!AL192</f>
        <v>114.48728516682995</v>
      </c>
      <c r="AM9" s="45">
        <f>'N America'!AM59+'L America'!AM540+Africa!AM684+'W Europe'!AM286+'E Europe'!AM372+'Middle East'!AM203+'S Asia'!AM94+'E Asia'!AM118+'SE Asia'!AM142+Oceania!AM192</f>
        <v>115.76664686070882</v>
      </c>
      <c r="AN9" s="45">
        <f>'N America'!AN59+'L America'!AN540+Africa!AN684+'W Europe'!AN286+'E Europe'!AN372+'Middle East'!AN203+'S Asia'!AN94+'E Asia'!AN118+'SE Asia'!AN142+Oceania!AN192</f>
        <v>117.15495773384582</v>
      </c>
      <c r="AO9" s="45">
        <f>'N America'!AO59+'L America'!AO540+Africa!AO684+'W Europe'!AO286+'E Europe'!AO372+'Middle East'!AO203+'S Asia'!AO94+'E Asia'!AO118+'SE Asia'!AO142+Oceania!AO192</f>
        <v>118.1793446372881</v>
      </c>
      <c r="AP9" s="45">
        <f>'N America'!AP59+'L America'!AP540+Africa!AP684+'W Europe'!AP286+'E Europe'!AP372+'Middle East'!AP203+'S Asia'!AP94+'E Asia'!AP118+'SE Asia'!AP142+Oceania!AP192</f>
        <v>119.99082375541022</v>
      </c>
      <c r="AQ9" s="45">
        <f>'N America'!AQ59+'L America'!AQ540+Africa!AQ684+'W Europe'!AQ286+'E Europe'!AQ372+'Middle East'!AQ203+'S Asia'!AQ94+'E Asia'!AQ118+'SE Asia'!AQ142+Oceania!AQ192</f>
        <v>119.39717097958476</v>
      </c>
      <c r="AR9" s="45">
        <f>'N America'!AR59+'L America'!AR540+Africa!AR684+'W Europe'!AR286+'E Europe'!AR372+'Middle East'!AR203+'S Asia'!AR94+'E Asia'!AR118+'SE Asia'!AR142+Oceania!AR192</f>
        <v>118.0009535324406</v>
      </c>
      <c r="AS9" s="45">
        <f>'N America'!AS59+'L America'!AS540+Africa!AS684+'W Europe'!AS286+'E Europe'!AS372+'Middle East'!AS203+'S Asia'!AS94+'E Asia'!AS118+'SE Asia'!AS142+Oceania!AS192</f>
        <v>117.64278654615912</v>
      </c>
      <c r="AT9" s="45">
        <f>'N America'!AT59+'L America'!AT540+Africa!AT684+'W Europe'!AT286+'E Europe'!AT372+'Middle East'!AT203+'S Asia'!AT94+'E Asia'!AT118+'SE Asia'!AT142+Oceania!AT192</f>
        <v>118.73662227055638</v>
      </c>
      <c r="AU9" s="45">
        <f>'N America'!AU59+'L America'!AU540+Africa!AU684+'W Europe'!AU286+'E Europe'!AU372+'Middle East'!AU203+'S Asia'!AU94+'E Asia'!AU118+'SE Asia'!AU142+Oceania!AU192</f>
        <v>118.71021584568001</v>
      </c>
      <c r="AV9" s="45">
        <f>'N America'!AV59+'L America'!AV540+Africa!AV684+'W Europe'!AV286+'E Europe'!AV372+'Middle East'!AV203+'S Asia'!AV94+'E Asia'!AV118+'SE Asia'!AV142+Oceania!AV192</f>
        <v>118.21798895758334</v>
      </c>
      <c r="AW9" s="45">
        <f>'N America'!AW59+'L America'!AW540+Africa!AW684+'W Europe'!AW286+'E Europe'!AW372+'Middle East'!AW203+'S Asia'!AW94+'E Asia'!AW118+'SE Asia'!AW142+Oceania!AW192</f>
        <v>120.7795577637152</v>
      </c>
      <c r="AX9" s="45">
        <f>'N America'!AX59+'L America'!AX540+Africa!AX684+'W Europe'!AX286+'E Europe'!AX372+'Middle East'!AX203+'S Asia'!AX94+'E Asia'!AX118+'SE Asia'!AX142+Oceania!AX192</f>
        <v>123.17722111962273</v>
      </c>
      <c r="AY9" s="45">
        <f>'N America'!AY59+'L America'!AY540+Africa!AY684+'W Europe'!AY286+'E Europe'!AY372+'Middle East'!AY203+'S Asia'!AY94+'E Asia'!AY118+'SE Asia'!AY142+Oceania!AY192</f>
        <v>123.32187314936913</v>
      </c>
      <c r="AZ9" s="45">
        <f>'N America'!AZ59+'L America'!AZ540+Africa!AZ684+'W Europe'!AZ286+'E Europe'!AZ372+'Middle East'!AZ203+'S Asia'!AZ94+'E Asia'!AZ118+'SE Asia'!AZ142+Oceania!AZ192</f>
        <v>126.11479093625555</v>
      </c>
      <c r="BA9" s="45">
        <f>'N America'!BA59+'L America'!BA540+Africa!BA684+'W Europe'!BA286+'E Europe'!BA372+'Middle East'!BA203+'S Asia'!BA94+'E Asia'!BA118+'SE Asia'!BA142+Oceania!BA192</f>
        <v>126.73727587452618</v>
      </c>
      <c r="BB9" s="45">
        <f>'N America'!BB59+'L America'!BB540+Africa!BB684+'W Europe'!BB286+'E Europe'!BB372+'Middle East'!BB203+'S Asia'!BB94+'E Asia'!BB118+'SE Asia'!BB142+Oceania!BB192</f>
        <v>127.44186590883342</v>
      </c>
      <c r="BC9" s="45">
        <f>'N America'!BC59+'L America'!BC540+Africa!BC684+'W Europe'!BC286+'E Europe'!BC372+'Middle East'!BC203+'S Asia'!BC94+'E Asia'!BC118+'SE Asia'!BC142+Oceania!BC192</f>
        <v>130.49255545483402</v>
      </c>
      <c r="BD9" s="45">
        <f>'N America'!BD59+'L America'!BD540+Africa!BD684+'W Europe'!BD286+'E Europe'!BD372+'Middle East'!BD203+'S Asia'!BD94+'E Asia'!BD118+'SE Asia'!BD142+Oceania!BD192</f>
        <v>131.5997840865557</v>
      </c>
      <c r="BE9" s="45">
        <f>'N America'!BE59+'L America'!BE540+Africa!BE684+'W Europe'!BE286+'E Europe'!BE372+'Middle East'!BE203+'S Asia'!BE94+'E Asia'!BE118+'SE Asia'!BE142+Oceania!BE192</f>
        <v>131.8717559326434</v>
      </c>
      <c r="BF9" s="45">
        <f>'N America'!BF59+'L America'!BF540+Africa!BF684+'W Europe'!BF286+'E Europe'!BF372+'Middle East'!BF203+'S Asia'!BF94+'E Asia'!BF118+'SE Asia'!BF142+Oceania!BF192</f>
        <v>134.67191553509423</v>
      </c>
      <c r="BG9" s="45">
        <f>'N America'!BG59+'L America'!BG540+Africa!BG684+'W Europe'!BG286+'E Europe'!BG372+'Middle East'!BG203+'S Asia'!BG94+'E Asia'!BG118+'SE Asia'!BG142+Oceania!BG192</f>
        <v>134.64176927054828</v>
      </c>
      <c r="BH9" s="45">
        <f>'N America'!BH59+'L America'!BH540+Africa!BH684+'W Europe'!BH286+'E Europe'!BH372+'Middle East'!BH203+'S Asia'!BH94+'E Asia'!BH118+'SE Asia'!BH142+Oceania!BH192</f>
        <v>136.50060752314172</v>
      </c>
      <c r="BI9" s="45">
        <f>'N America'!BI59+'L America'!BI540+Africa!BI684+'W Europe'!BI286+'E Europe'!BI372+'Middle East'!BI203+'S Asia'!BI94+'E Asia'!BI118+'SE Asia'!BI142+Oceania!BI192</f>
        <v>139.89036322680423</v>
      </c>
      <c r="BJ9" s="45">
        <f>'N America'!BJ59+'L America'!BJ540+Africa!BJ684+'W Europe'!BJ286+'E Europe'!BJ372+'Middle East'!BJ203+'S Asia'!BJ94+'E Asia'!BJ118+'SE Asia'!BJ142+Oceania!BJ192</f>
        <v>141.05153909202397</v>
      </c>
      <c r="BK9" s="45">
        <f>'N America'!BK59+'L America'!BK540+Africa!BK684+'W Europe'!BK286+'E Europe'!BK372+'Middle East'!BK203+'S Asia'!BK94+'E Asia'!BK118+'SE Asia'!BK142+Oceania!BK192</f>
        <v>140.29798033415551</v>
      </c>
      <c r="BL9" s="45">
        <f>'N America'!BL59+'L America'!BL540+Africa!BL684+'W Europe'!BL286+'E Europe'!BL372+'Middle East'!BL203+'S Asia'!BL94+'E Asia'!BL118+'SE Asia'!BL142+Oceania!BL192</f>
        <v>140.25224842838929</v>
      </c>
      <c r="BM9" s="45">
        <f>'N America'!BM59+'L America'!BM540+Africa!BM684+'W Europe'!BM286+'E Europe'!BM372+'Middle East'!BM203+'S Asia'!BM94+'E Asia'!BM118+'SE Asia'!BM142+Oceania!BM192</f>
        <v>139.76037090858634</v>
      </c>
      <c r="BN9" s="45">
        <f>'N America'!BN59+'L America'!BN540+Africa!BN684+'W Europe'!BN286+'E Europe'!BN372+'Middle East'!BN203+'S Asia'!BN94+'E Asia'!BN118+'SE Asia'!BN142+Oceania!BN192</f>
        <v>135.85127221636824</v>
      </c>
      <c r="BO9" s="45">
        <f>'N America'!BO59+'L America'!BO540+Africa!BO684+'W Europe'!BO286+'E Europe'!BO372+'Middle East'!BO203+'S Asia'!BO94+'E Asia'!BO118+'SE Asia'!BO142+Oceania!BO192</f>
        <v>130.36134795471165</v>
      </c>
      <c r="BP9" s="45">
        <f>'N America'!BP59+'L America'!BP540+Africa!BP684+'W Europe'!BP286+'E Europe'!BP372+'Middle East'!BP203+'S Asia'!BP94+'E Asia'!BP118+'SE Asia'!BP142+Oceania!BP192</f>
        <v>132.15055508383719</v>
      </c>
      <c r="BQ9" s="45">
        <f>'N America'!BQ59+'L America'!BQ540+Africa!BQ684+'W Europe'!BQ286+'E Europe'!BQ372+'Middle East'!BQ203+'S Asia'!BQ94+'E Asia'!BQ118+'SE Asia'!BQ142+Oceania!BQ192</f>
        <v>128.42299202976113</v>
      </c>
      <c r="BR9" s="45">
        <f>'N America'!BR59+'L America'!BR540+Africa!BR684+'W Europe'!BR286+'E Europe'!BR372+'Middle East'!BR203+'S Asia'!BR94+'E Asia'!BR118+'SE Asia'!BR142+Oceania!BR192</f>
        <v>122.8541458728065</v>
      </c>
      <c r="BS9" s="45">
        <f>'N America'!BS59+'L America'!BS540+Africa!BS684+'W Europe'!BS286+'E Europe'!BS372+'Middle East'!BS203+'S Asia'!BS94+'E Asia'!BS118+'SE Asia'!BS142+Oceania!BS192</f>
        <v>123.63727118604241</v>
      </c>
      <c r="BT9" s="45">
        <f>'N America'!BT59+'L America'!BT540+Africa!BT684+'W Europe'!BT286+'E Europe'!BT372+'Middle East'!BT203+'S Asia'!BT94+'E Asia'!BT118+'SE Asia'!BT142+Oceania!BT192</f>
        <v>122.45858990335626</v>
      </c>
      <c r="BU9" s="45">
        <f>'N America'!BU59+'L America'!BU540+Africa!BU684+'W Europe'!BU286+'E Europe'!BU372+'Middle East'!BU203+'S Asia'!BU94+'E Asia'!BU118+'SE Asia'!BU142+Oceania!BU192</f>
        <v>121.72464962163951</v>
      </c>
      <c r="BV9" s="45">
        <f>'N America'!BV59+'L America'!BV540+Africa!BV684+'W Europe'!BV286+'E Europe'!BV372+'Middle East'!BV203+'S Asia'!BV94+'E Asia'!BV118+'SE Asia'!BV142+Oceania!BV192</f>
        <v>122.76145628098996</v>
      </c>
      <c r="BW9" s="45">
        <f>'N America'!BW59+'L America'!BW540+Africa!BW684+'W Europe'!BW286+'E Europe'!BW372+'Middle East'!BW203+'S Asia'!BW94+'E Asia'!BW118+'SE Asia'!BW142+Oceania!BW192</f>
        <v>125.70925966695837</v>
      </c>
      <c r="BX9" s="45">
        <f>'N America'!BX59+'L America'!BX540+Africa!BX684+'W Europe'!BX286+'E Europe'!BX372+'Middle East'!BX203+'S Asia'!BX94+'E Asia'!BX118+'SE Asia'!BX142+Oceania!BX192</f>
        <v>127.87490866400989</v>
      </c>
      <c r="BY9" s="45">
        <f>'N America'!BY59+'L America'!BY540+Africa!BY684+'W Europe'!BY286+'E Europe'!BY372+'Middle East'!BY203+'S Asia'!BY94+'E Asia'!BY118+'SE Asia'!BY142+Oceania!BY192</f>
        <v>128.89828406339231</v>
      </c>
      <c r="BZ9" s="45">
        <f>'N America'!BZ59+'L America'!BZ540+Africa!BZ684+'W Europe'!BZ286+'E Europe'!BZ372+'Middle East'!BZ203+'S Asia'!BZ94+'E Asia'!BZ118+'SE Asia'!BZ142+Oceania!BZ192</f>
        <v>131.09979521500611</v>
      </c>
      <c r="CA9" s="45">
        <f>'N America'!CA59+'L America'!CA540+Africa!CA684+'W Europe'!CA286+'E Europe'!CA372+'Middle East'!CA203+'S Asia'!CA94+'E Asia'!CA118+'SE Asia'!CA142+Oceania!CA192</f>
        <v>134.36823344462076</v>
      </c>
      <c r="CB9" s="45">
        <f>'N America'!CB59+'L America'!CB540+Africa!CB684+'W Europe'!CB286+'E Europe'!CB372+'Middle East'!CB203+'S Asia'!CB94+'E Asia'!CB118+'SE Asia'!CB142+Oceania!CB192</f>
        <v>135.65343245299812</v>
      </c>
      <c r="CC9" s="45">
        <f>'N America'!CC59+'L America'!CC540+Africa!CC684+'W Europe'!CC286+'E Europe'!CC372+'Middle East'!CC203+'S Asia'!CC94+'E Asia'!CC118+'SE Asia'!CC142+Oceania!CC192</f>
        <v>137.87390477482327</v>
      </c>
      <c r="CD9" s="45">
        <f>'N America'!CD59+'L America'!CD540+Africa!CD684+'W Europe'!CD286+'E Europe'!CD372+'Middle East'!CD203+'S Asia'!CD94+'E Asia'!CD118+'SE Asia'!CD142+Oceania!CD192</f>
        <v>136.24566136467146</v>
      </c>
      <c r="CE9" s="45">
        <f>'N America'!CE59+'L America'!CE540+Africa!CE684+'W Europe'!CE286+'E Europe'!CE372+'Middle East'!CE203+'S Asia'!CE94+'E Asia'!CE118+'SE Asia'!CE142+Oceania!CE192</f>
        <v>132.09430626275875</v>
      </c>
      <c r="CF9" s="45">
        <f>'N America'!CF59+'L America'!CF540+Africa!CF684+'W Europe'!CF286+'E Europe'!CF372+'Middle East'!CF203+'S Asia'!CF94+'E Asia'!CF118+'SE Asia'!CF142+Oceania!CF192</f>
        <v>130.18707153510169</v>
      </c>
      <c r="CG9" s="45">
        <f>'N America'!CG59+'L America'!CG540+Africa!CG684+'W Europe'!CG286+'E Europe'!CG372+'Middle East'!CG203+'S Asia'!CG94+'E Asia'!CG118+'SE Asia'!CG142+Oceania!CG192</f>
        <v>128.92102013472422</v>
      </c>
      <c r="CH9" s="45">
        <f>'N America'!CH59+'L America'!CH540+Africa!CH684+'W Europe'!CH286+'E Europe'!CH372+'Middle East'!CH203+'S Asia'!CH94+'E Asia'!CH118+'SE Asia'!CH142+Oceania!CH192</f>
        <v>131.46639464938224</v>
      </c>
      <c r="CI9" s="45">
        <f>'N America'!CI59+'L America'!CI540+Africa!CI684+'W Europe'!CI286+'E Europe'!CI372+'Middle East'!CI203+'S Asia'!CI94+'E Asia'!CI118+'SE Asia'!CI142+Oceania!CI192</f>
        <v>136.39275375416477</v>
      </c>
      <c r="CJ9" s="45">
        <f>'N America'!CJ59+'L America'!CJ540+Africa!CJ684+'W Europe'!CJ286+'E Europe'!CJ372+'Middle East'!CJ203+'S Asia'!CJ94+'E Asia'!CJ118+'SE Asia'!CJ142+Oceania!CJ192</f>
        <v>142.09751390497024</v>
      </c>
      <c r="CK9" s="45">
        <f>'N America'!CK59+'L America'!CK540+Africa!CK684+'W Europe'!CK286+'E Europe'!CK372+'Middle East'!CK203+'S Asia'!CK94+'E Asia'!CK118+'SE Asia'!CK142+Oceania!CK192</f>
        <v>148.19397455801078</v>
      </c>
      <c r="CL9" s="45">
        <f>'N America'!CL59+'L America'!CL540+Africa!CL684+'W Europe'!CL286+'E Europe'!CL372+'Middle East'!CL203+'S Asia'!CL94+'E Asia'!CL118+'SE Asia'!CL142+Oceania!CL192</f>
        <v>147.95436321962214</v>
      </c>
      <c r="CM9" s="45">
        <f>'N America'!CM59+'L America'!CM540+Africa!CM684+'W Europe'!CM286+'E Europe'!CM372+'Middle East'!CM203+'S Asia'!CM94+'E Asia'!CM118+'SE Asia'!CM142+Oceania!CM192</f>
        <v>151.09490669263133</v>
      </c>
      <c r="CN9" s="45">
        <f>'N America'!CN59+'L America'!CN540+Africa!CN684+'W Europe'!CN286+'E Europe'!CN372+'Middle East'!CN203+'S Asia'!CN94+'E Asia'!CN118+'SE Asia'!CN142+Oceania!CN192</f>
        <v>150.41098191802581</v>
      </c>
      <c r="CO9" s="45">
        <f>'N America'!CO59+'L America'!CO540+Africa!CO684+'W Europe'!CO286+'E Europe'!CO372+'Middle East'!CO203+'S Asia'!CO94+'E Asia'!CO118+'SE Asia'!CO142+Oceania!CO192</f>
        <v>152.30367830660018</v>
      </c>
      <c r="CP9" s="45">
        <f>'N America'!CP59+'L America'!CP540+Africa!CP684+'W Europe'!CP286+'E Europe'!CP372+'Middle East'!CP203+'S Asia'!CP94+'E Asia'!CP118+'SE Asia'!CP142+Oceania!CP192</f>
        <v>149.71082014095524</v>
      </c>
      <c r="CQ9" s="45">
        <f>'N America'!CQ59+'L America'!CQ540+Africa!CQ684+'W Europe'!CQ286+'E Europe'!CQ372+'Middle East'!CQ203+'S Asia'!CQ94+'E Asia'!CQ118+'SE Asia'!CQ142+Oceania!CQ192</f>
        <v>147.35201696486067</v>
      </c>
      <c r="CR9" s="45">
        <f>'N America'!CR59+'L America'!CR540+Africa!CR684+'W Europe'!CR286+'E Europe'!CR372+'Middle East'!CR203+'S Asia'!CR94+'E Asia'!CR118+'SE Asia'!CR142+Oceania!CR192</f>
        <v>147.55403667730522</v>
      </c>
      <c r="CS9" s="45">
        <f>'N America'!CS59+'L America'!CS540+Africa!CS684+'W Europe'!CS286+'E Europe'!CS372+'Middle East'!CS203+'S Asia'!CS94+'E Asia'!CS118+'SE Asia'!CS142+Oceania!CS192</f>
        <v>145.6029368095916</v>
      </c>
      <c r="CT9" s="45">
        <f>'N America'!CT59+'L America'!CT540+Africa!CT684+'W Europe'!CT286+'E Europe'!CT372+'Middle East'!CT203+'S Asia'!CT94+'E Asia'!CT118+'SE Asia'!CT142+Oceania!CT192</f>
        <v>144.60292485544304</v>
      </c>
      <c r="CU9" s="45">
        <f>'N America'!CU59+'L America'!CU540+Africa!CU684+'W Europe'!CU286+'E Europe'!CU372+'Middle East'!CU203+'S Asia'!CU94+'E Asia'!CU118+'SE Asia'!CU142+Oceania!CU192</f>
        <v>145.4804513489772</v>
      </c>
      <c r="CV9" s="45">
        <f>'N America'!CV59+'L America'!CV540+Africa!CV684+'W Europe'!CV286+'E Europe'!CV372+'Middle East'!CV203+'S Asia'!CV94+'E Asia'!CV118+'SE Asia'!CV142+Oceania!CV192</f>
        <v>145.47858610561696</v>
      </c>
      <c r="CW9" s="45">
        <f>'N America'!CW59+'L America'!CW540+Africa!CW684+'W Europe'!CW286+'E Europe'!CW372+'Middle East'!CW203+'S Asia'!CW94+'E Asia'!CW118+'SE Asia'!CW142+Oceania!CW192</f>
        <v>149.10178184657465</v>
      </c>
      <c r="CX9" s="45">
        <f>'N America'!CX59+'L America'!CX540+Africa!CX684+'W Europe'!CX286+'E Europe'!CX372+'Middle East'!CX203+'S Asia'!CX94+'E Asia'!CX118+'SE Asia'!CX142+Oceania!CX192</f>
        <v>156.22816424829568</v>
      </c>
      <c r="CY9" s="45">
        <f>'N America'!CY59+'L America'!CY540+Africa!CY684+'W Europe'!CY286+'E Europe'!CY372+'Middle East'!CY203+'S Asia'!CY94+'E Asia'!CY118+'SE Asia'!CY142+Oceania!CY192</f>
        <v>162.08431564169231</v>
      </c>
      <c r="CZ9" s="45">
        <f>'N America'!CZ59+'L America'!CZ540+Africa!CZ684+'W Europe'!CZ286+'E Europe'!CZ372+'Middle East'!CZ203+'S Asia'!CZ94+'E Asia'!CZ118+'SE Asia'!CZ142+Oceania!CZ192</f>
        <v>166.77102523525761</v>
      </c>
      <c r="DA9" s="45">
        <f>'N America'!DA59+'L America'!DA540+Africa!DA684+'W Europe'!DA286+'E Europe'!DA372+'Middle East'!DA203+'S Asia'!DA94+'E Asia'!DA118+'SE Asia'!DA142+Oceania!DA192</f>
        <v>167.07504377890189</v>
      </c>
      <c r="DB9" s="45">
        <f>'N America'!DB59+'L America'!DB540+Africa!DB684+'W Europe'!DB286+'E Europe'!DB372+'Middle East'!DB203+'S Asia'!DB94+'E Asia'!DB118+'SE Asia'!DB142+Oceania!DB192</f>
        <v>171.19885072172374</v>
      </c>
      <c r="DC9" s="45">
        <f>'N America'!DC59+'L America'!DC540+Africa!DC684+'W Europe'!DC286+'E Europe'!DC372+'Middle East'!DC203+'S Asia'!DC94+'E Asia'!DC118+'SE Asia'!DC142+Oceania!DC192</f>
        <v>177.42800515436119</v>
      </c>
      <c r="DD9" s="45">
        <f>'N America'!DD59+'L America'!DD540+Africa!DD684+'W Europe'!DD286+'E Europe'!DD372+'Middle East'!DD203+'S Asia'!DD94+'E Asia'!DD118+'SE Asia'!DD142+Oceania!DD192</f>
        <v>182.07356306111717</v>
      </c>
      <c r="DE9" s="45">
        <f>'N America'!DE59+'L America'!DE540+Africa!DE684+'W Europe'!DE286+'E Europe'!DE372+'Middle East'!DE203+'S Asia'!DE94+'E Asia'!DE118+'SE Asia'!DE142+Oceania!DE192</f>
        <v>184.88152417323599</v>
      </c>
      <c r="DF9" s="45">
        <f>'N America'!DF59+'L America'!DF540+Africa!DF684+'W Europe'!DF286+'E Europe'!DF372+'Middle East'!DF203+'S Asia'!DF94+'E Asia'!DF118+'SE Asia'!DF142+Oceania!DF192</f>
        <v>186.58376546583654</v>
      </c>
      <c r="DG9" s="45">
        <f>'N America'!DG59+'L America'!DG540+Africa!DG684+'W Europe'!DG286+'E Europe'!DG372+'Middle East'!DG203+'S Asia'!DG94+'E Asia'!DG118+'SE Asia'!DG142+Oceania!DG192</f>
        <v>188.73605158352436</v>
      </c>
      <c r="DH9" s="45">
        <f>'N America'!DH59+'L America'!DH540+Africa!DH684+'W Europe'!DH286+'E Europe'!DH372+'Middle East'!DH203+'S Asia'!DH94+'E Asia'!DH118+'SE Asia'!DH142+Oceania!DH192</f>
        <v>191.97662473397111</v>
      </c>
      <c r="DI9" s="45">
        <f>'N America'!DI59+'L America'!DI540+Africa!DI684+'W Europe'!DI286+'E Europe'!DI372+'Middle East'!DI203+'S Asia'!DI94+'E Asia'!DI118+'SE Asia'!DI142+Oceania!DI192</f>
        <v>194.11623061341069</v>
      </c>
      <c r="DJ9" s="45">
        <f>'N America'!DJ59+'L America'!DJ540+Africa!DJ684+'W Europe'!DJ286+'E Europe'!DJ372+'Middle East'!DJ203+'S Asia'!DJ94+'E Asia'!DJ118+'SE Asia'!DJ142+Oceania!DJ192</f>
        <v>196.70626838895137</v>
      </c>
      <c r="DK9" s="45">
        <f>'N America'!DK59+'L America'!DK540+Africa!DK684+'W Europe'!DK286+'E Europe'!DK372+'Middle East'!DK203+'S Asia'!DK94+'E Asia'!DK118+'SE Asia'!DK142+Oceania!DK192</f>
        <v>201.15881882483885</v>
      </c>
      <c r="DL9" s="45">
        <f>'N America'!DL59+'L America'!DL540+Africa!DL684+'W Europe'!DL286+'E Europe'!DL372+'Middle East'!DL203+'S Asia'!DL94+'E Asia'!DL118+'SE Asia'!DL142+Oceania!DL192</f>
        <v>206.26546241622484</v>
      </c>
      <c r="DM9" s="45">
        <f>'N America'!DM59+'L America'!DM540+Africa!DM684+'W Europe'!DM286+'E Europe'!DM372+'Middle East'!DM203+'S Asia'!DM94+'E Asia'!DM118+'SE Asia'!DM142+Oceania!DM192</f>
        <v>209.06883612183213</v>
      </c>
      <c r="DN9" s="45">
        <f>'N America'!DN59+'L America'!DN540+Africa!DN684+'W Europe'!DN286+'E Europe'!DN372+'Middle East'!DN203+'S Asia'!DN94+'E Asia'!DN118+'SE Asia'!DN142+Oceania!DN192</f>
        <v>214.47162095312805</v>
      </c>
      <c r="DO9" s="45">
        <f>'N America'!DO59+'L America'!DO540+Africa!DO684+'W Europe'!DO286+'E Europe'!DO372+'Middle East'!DO203+'S Asia'!DO94+'E Asia'!DO118+'SE Asia'!DO142+Oceania!DO192</f>
        <v>217.48605220598014</v>
      </c>
      <c r="DP9" s="45">
        <f>'N America'!DP59+'L America'!DP540+Africa!DP684+'W Europe'!DP286+'E Europe'!DP372+'Middle East'!DP203+'S Asia'!DP94+'E Asia'!DP118+'SE Asia'!DP142+Oceania!DP192</f>
        <v>227.71382451354222</v>
      </c>
      <c r="DQ9" s="45">
        <f>'N America'!DQ59+'L America'!DQ540+Africa!DQ684+'W Europe'!DQ286+'E Europe'!DQ372+'Middle East'!DQ203+'S Asia'!DQ94+'E Asia'!DQ118+'SE Asia'!DQ142+Oceania!DQ192</f>
        <v>240.76773414525013</v>
      </c>
      <c r="DR9" s="45">
        <f>'N America'!DR59+'L America'!DR540+Africa!DR684+'W Europe'!DR286+'E Europe'!DR372+'Middle East'!DR203+'S Asia'!DR94+'E Asia'!DR118+'SE Asia'!DR142+Oceania!DR192</f>
        <v>253.16786478767165</v>
      </c>
      <c r="DS9" s="45">
        <f>'N America'!DS59+'L America'!DS540+Africa!DS684+'W Europe'!DS286+'E Europe'!DS372+'Middle East'!DS203+'S Asia'!DS94+'E Asia'!DS118+'SE Asia'!DS142+Oceania!DS192</f>
        <v>259.84637888651912</v>
      </c>
      <c r="DT9" s="45">
        <f>'N America'!DT59+'L America'!DT540+Africa!DT684+'W Europe'!DT286+'E Europe'!DT372+'Middle East'!DT203+'S Asia'!DT94+'E Asia'!DT118+'SE Asia'!DT142+Oceania!DT192</f>
        <v>267.54415504645436</v>
      </c>
      <c r="DU9" s="45">
        <f>'N America'!DU59+'L America'!DU540+Africa!DU684+'W Europe'!DU286+'E Europe'!DU372+'Middle East'!DU203+'S Asia'!DU94+'E Asia'!DU118+'SE Asia'!DU142+Oceania!DU192</f>
        <v>278.06117121484704</v>
      </c>
      <c r="DV9" s="45">
        <f>'N America'!DV59+'L America'!DV540+Africa!DV684+'W Europe'!DV286+'E Europe'!DV372+'Middle East'!DV203+'S Asia'!DV94+'E Asia'!DV118+'SE Asia'!DV142+Oceania!DV192</f>
        <v>286.24680716734878</v>
      </c>
      <c r="DW9" s="45">
        <f>'N America'!DW59+'L America'!DW540+Africa!DW684+'W Europe'!DW286+'E Europe'!DW372+'Middle East'!DW203+'S Asia'!DW94+'E Asia'!DW118+'SE Asia'!DW142+Oceania!DW192</f>
        <v>277.17005583962879</v>
      </c>
      <c r="DX9" s="45">
        <f>'N America'!DX59+'L America'!DX540+Africa!DX684+'W Europe'!DX286+'E Europe'!DX372+'Middle East'!DX203+'S Asia'!DX94+'E Asia'!DX118+'SE Asia'!DX142+Oceania!DX192</f>
        <v>292.34215189264438</v>
      </c>
      <c r="DY9" s="45">
        <f>'N America'!DY59+'L America'!DY540+Africa!DY684+'W Europe'!DY286+'E Europe'!DY372+'Middle East'!DY203+'S Asia'!DY94+'E Asia'!DY118+'SE Asia'!DY142+Oceania!DY192</f>
        <v>301.1535052483809</v>
      </c>
      <c r="DZ9" s="45">
        <f>'N America'!DZ59+'L America'!DZ540+Africa!DZ684+'W Europe'!DZ286+'E Europe'!DZ372+'Middle East'!DZ203+'S Asia'!DZ94+'E Asia'!DZ118+'SE Asia'!DZ142+Oceania!DZ192</f>
        <v>309.44516340774521</v>
      </c>
      <c r="EA9" s="45">
        <f>'N America'!EA59+'L America'!EA540+Africa!EA684+'W Europe'!EA286+'E Europe'!EA372+'Middle East'!EA203+'S Asia'!EA94+'E Asia'!EA118+'SE Asia'!EA142+Oceania!EA192</f>
        <v>315.74415351189663</v>
      </c>
      <c r="EB9" s="45">
        <f>'N America'!EB59+'L America'!EB540+Africa!EB684+'W Europe'!EB286+'E Europe'!EB372+'Middle East'!EB203+'S Asia'!EB94+'E Asia'!EB118+'SE Asia'!EB142+Oceania!EB192</f>
        <v>324.33222115740432</v>
      </c>
      <c r="EC9" s="45">
        <f>'N America'!EC59+'L America'!EC540+Africa!EC684+'W Europe'!EC286+'E Europe'!EC372+'Middle East'!EC203+'S Asia'!EC94+'E Asia'!EC118+'SE Asia'!EC142+Oceania!EC192</f>
        <v>329.30883977360008</v>
      </c>
      <c r="ED9" s="45">
        <f>'N America'!ED59+'L America'!ED540+Africa!ED684+'W Europe'!ED286+'E Europe'!ED372+'Middle East'!ED203+'S Asia'!ED94+'E Asia'!ED118+'SE Asia'!ED142+Oceania!ED192</f>
        <v>330.0206538701317</v>
      </c>
      <c r="EE9" s="45">
        <f>'N America'!EE59+'L America'!EE540+Africa!EE684+'W Europe'!EE286+'E Europe'!EE372+'Middle East'!EE203+'S Asia'!EE94+'E Asia'!EE118+'SE Asia'!EE142+Oceania!EE192</f>
        <v>347.41906927891444</v>
      </c>
      <c r="EF9" s="45">
        <f>'N America'!EF59+'L America'!EF540+Africa!EF684+'W Europe'!EF286+'E Europe'!EF372+'Middle East'!EF203+'S Asia'!EF94+'E Asia'!EF118+'SE Asia'!EF142+Oceania!EF192</f>
        <v>360.72463138214306</v>
      </c>
      <c r="EG9" s="45">
        <f>'N America'!EG59+'L America'!EG540+Africa!EG684+'W Europe'!EG286+'E Europe'!EG372+'Middle East'!EG203+'S Asia'!EG94+'E Asia'!EG118+'SE Asia'!EG142+Oceania!EG192</f>
        <v>362.62368839213156</v>
      </c>
      <c r="EH9" s="45">
        <f>'N America'!EH59+'L America'!EH540+Africa!EH684+'W Europe'!EH286+'E Europe'!EH372+'Middle East'!EH203+'S Asia'!EH94+'E Asia'!EH118+'SE Asia'!EH142+Oceania!EH192</f>
        <v>370.06524117567977</v>
      </c>
      <c r="EI9" s="45">
        <f>'N America'!EI59+'L America'!EI540+Africa!EI684+'W Europe'!EI286+'E Europe'!EI372+'Middle East'!EI203+'S Asia'!EI94+'E Asia'!EI118+'SE Asia'!EI142+Oceania!EI192</f>
        <v>375.83276306363302</v>
      </c>
      <c r="EJ9" s="45">
        <f>'N America'!EJ59+'L America'!EJ540+Africa!EJ684+'W Europe'!EJ286+'E Europe'!EJ372+'Middle East'!EJ203+'S Asia'!EJ94+'E Asia'!EJ118+'SE Asia'!EJ142+Oceania!EJ192</f>
        <v>386.03365303018023</v>
      </c>
      <c r="EK9" s="45">
        <f>'N America'!EK59+'L America'!EK540+Africa!EK684+'W Europe'!EK286+'E Europe'!EK372+'Middle East'!EK203+'S Asia'!EK94+'E Asia'!EK118+'SE Asia'!EK142+Oceania!EK192</f>
        <v>392.88333981237281</v>
      </c>
      <c r="EL9" s="45">
        <f>'N America'!EL59+'L America'!EL540+Africa!EL684+'W Europe'!EL286+'E Europe'!EL372+'Middle East'!EL203+'S Asia'!EL94+'E Asia'!EL118+'SE Asia'!EL142+Oceania!EL192</f>
        <v>390.57937683483976</v>
      </c>
      <c r="EM9" s="45">
        <f>'N America'!EM59+'L America'!EM540+Africa!EM684+'W Europe'!EM286+'E Europe'!EM372+'Middle East'!EM203+'S Asia'!EM94+'E Asia'!EM118+'SE Asia'!EM142+Oceania!EM192</f>
        <v>389.4941043354753</v>
      </c>
      <c r="EN9" s="45">
        <f>'N America'!EN59+'L America'!EN540+Africa!EN684+'W Europe'!EN286+'E Europe'!EN372+'Middle East'!EN203+'S Asia'!EN94+'E Asia'!EN118+'SE Asia'!EN142+Oceania!EN192</f>
        <v>395.68734590217053</v>
      </c>
      <c r="EO9" s="45">
        <f>'N America'!EO59+'L America'!EO540+Africa!EO684+'W Europe'!EO286+'E Europe'!EO372+'Middle East'!EO203+'S Asia'!EO94+'E Asia'!EO118+'SE Asia'!EO142+Oceania!EO192</f>
        <v>394.139529112334</v>
      </c>
      <c r="EP9" s="45">
        <f>'N America'!EP59+'L America'!EP540+Africa!EP684+'W Europe'!EP286+'E Europe'!EP372+'Middle East'!EP203+'S Asia'!EP94+'E Asia'!EP118+'SE Asia'!EP142+Oceania!EP192</f>
        <v>434.12119341170472</v>
      </c>
      <c r="EQ9" s="45">
        <f>'N America'!EQ59+'L America'!EQ540+Africa!EQ684+'W Europe'!EQ286+'E Europe'!EQ372+'Middle East'!EQ203+'S Asia'!EQ94+'E Asia'!EQ118+'SE Asia'!EQ142+Oceania!EQ192</f>
        <v>457.81991468220508</v>
      </c>
      <c r="ER9" s="45">
        <f>'N America'!ER59+'L America'!ER540+Africa!ER684+'W Europe'!ER286+'E Europe'!ER372+'Middle East'!ER203+'S Asia'!ER94+'E Asia'!ER118+'SE Asia'!ER142+Oceania!ER192</f>
        <v>471.47947840643275</v>
      </c>
      <c r="ES9" s="45">
        <f>'N America'!ES59+'L America'!ES540+Africa!ES684+'W Europe'!ES286+'E Europe'!ES372+'Middle East'!ES203+'S Asia'!ES94+'E Asia'!ES118+'SE Asia'!ES142+Oceania!ES192</f>
        <v>484.19771415258185</v>
      </c>
      <c r="ET9" s="45">
        <f>'N America'!ET59+'L America'!ET540+Africa!ET684+'W Europe'!ET286+'E Europe'!ET372+'Middle East'!ET203+'S Asia'!ET94+'E Asia'!ET118+'SE Asia'!ET142+Oceania!ET192</f>
        <v>477.8587923546271</v>
      </c>
      <c r="EU9" s="45">
        <f>'N America'!EU59+'L America'!EU540+Africa!EU684+'W Europe'!EU286+'E Europe'!EU372+'Middle East'!EU203+'S Asia'!EU94+'E Asia'!EU118+'SE Asia'!EU142+Oceania!EU192</f>
        <v>488.895600583457</v>
      </c>
      <c r="EV9" s="45">
        <f>'N America'!EV59+'L America'!EV540+Africa!EV684+'W Europe'!EV286+'E Europe'!EV372+'Middle East'!EV203+'S Asia'!EV94+'E Asia'!EV118+'SE Asia'!EV142+Oceania!EV192</f>
        <v>493.95483522203858</v>
      </c>
    </row>
    <row r="10" spans="1:152">
      <c r="A10" s="95" t="s">
        <v>180</v>
      </c>
      <c r="B10" s="45">
        <f>'N America'!B60+'L America'!B541+Africa!B685+'W Europe'!B287+'E Europe'!B373+'Middle East'!B204+'S Asia'!B95+'E Asia'!B119+'SE Asia'!B143+Oceania!B193</f>
        <v>0</v>
      </c>
      <c r="C10" s="45">
        <f>'N America'!C60+'L America'!C541+Africa!C685+'W Europe'!C287+'E Europe'!C373+'Middle East'!C204+'S Asia'!C95+'E Asia'!C119+'SE Asia'!C143+Oceania!C193</f>
        <v>0</v>
      </c>
      <c r="D10" s="45">
        <f>'N America'!D60+'L America'!D541+Africa!D685+'W Europe'!D287+'E Europe'!D373+'Middle East'!D204+'S Asia'!D95+'E Asia'!D119+'SE Asia'!D143+Oceania!D193</f>
        <v>0</v>
      </c>
      <c r="E10" s="45">
        <f>'N America'!E60+'L America'!E541+Africa!E685+'W Europe'!E287+'E Europe'!E373+'Middle East'!E204+'S Asia'!E95+'E Asia'!E119+'SE Asia'!E143+Oceania!E193</f>
        <v>0</v>
      </c>
      <c r="F10" s="45">
        <f>'N America'!F60+'L America'!F541+Africa!F685+'W Europe'!F287+'E Europe'!F373+'Middle East'!F204+'S Asia'!F95+'E Asia'!F119+'SE Asia'!F143+Oceania!F193</f>
        <v>0</v>
      </c>
      <c r="G10" s="45">
        <f>'N America'!G60+'L America'!G541+Africa!G685+'W Europe'!G287+'E Europe'!G373+'Middle East'!G204+'S Asia'!G95+'E Asia'!G119+'SE Asia'!G143+Oceania!G193</f>
        <v>0</v>
      </c>
      <c r="H10" s="45">
        <f>'N America'!H60+'L America'!H541+Africa!H685+'W Europe'!H287+'E Europe'!H373+'Middle East'!H204+'S Asia'!H95+'E Asia'!H119+'SE Asia'!H143+Oceania!H193</f>
        <v>0</v>
      </c>
      <c r="I10" s="45">
        <f>'N America'!I60+'L America'!I541+Africa!I685+'W Europe'!I287+'E Europe'!I373+'Middle East'!I204+'S Asia'!I95+'E Asia'!I119+'SE Asia'!I143+Oceania!I193</f>
        <v>0</v>
      </c>
      <c r="J10" s="45">
        <f>'N America'!J60+'L America'!J541+Africa!J685+'W Europe'!J287+'E Europe'!J373+'Middle East'!J204+'S Asia'!J95+'E Asia'!J119+'SE Asia'!J143+Oceania!J193</f>
        <v>0</v>
      </c>
      <c r="K10" s="45">
        <f>'N America'!K60+'L America'!K541+Africa!K685+'W Europe'!K287+'E Europe'!K373+'Middle East'!K204+'S Asia'!K95+'E Asia'!K119+'SE Asia'!K143+Oceania!K193</f>
        <v>0</v>
      </c>
      <c r="L10" s="45">
        <f>'N America'!L60+'L America'!L541+Africa!L685+'W Europe'!L287+'E Europe'!L373+'Middle East'!L204+'S Asia'!L95+'E Asia'!L119+'SE Asia'!L143+Oceania!L193</f>
        <v>0</v>
      </c>
      <c r="M10" s="45">
        <f>'N America'!M60+'L America'!M541+Africa!M685+'W Europe'!M287+'E Europe'!M373+'Middle East'!M204+'S Asia'!M95+'E Asia'!M119+'SE Asia'!M143+Oceania!M193</f>
        <v>0</v>
      </c>
      <c r="N10" s="45">
        <f>'N America'!N60+'L America'!N541+Africa!N685+'W Europe'!N287+'E Europe'!N373+'Middle East'!N204+'S Asia'!N95+'E Asia'!N119+'SE Asia'!N143+Oceania!N193</f>
        <v>0</v>
      </c>
      <c r="O10" s="45">
        <f>'N America'!O60+'L America'!O541+Africa!O685+'W Europe'!O287+'E Europe'!O373+'Middle East'!O204+'S Asia'!O95+'E Asia'!O119+'SE Asia'!O143+Oceania!O193</f>
        <v>0</v>
      </c>
      <c r="P10" s="45">
        <f>'N America'!P60+'L America'!P541+Africa!P685+'W Europe'!P287+'E Europe'!P373+'Middle East'!P204+'S Asia'!P95+'E Asia'!P119+'SE Asia'!P143+Oceania!P193</f>
        <v>0</v>
      </c>
      <c r="Q10" s="45">
        <f>'N America'!Q60+'L America'!Q541+Africa!Q685+'W Europe'!Q287+'E Europe'!Q373+'Middle East'!Q204+'S Asia'!Q95+'E Asia'!Q119+'SE Asia'!Q143+Oceania!Q193</f>
        <v>0</v>
      </c>
      <c r="R10" s="45">
        <f>'N America'!R60+'L America'!R541+Africa!R685+'W Europe'!R287+'E Europe'!R373+'Middle East'!R204+'S Asia'!R95+'E Asia'!R119+'SE Asia'!R143+Oceania!R193</f>
        <v>0</v>
      </c>
      <c r="S10" s="45">
        <f>'N America'!S60+'L America'!S541+Africa!S685+'W Europe'!S287+'E Europe'!S373+'Middle East'!S204+'S Asia'!S95+'E Asia'!S119+'SE Asia'!S143+Oceania!S193</f>
        <v>0</v>
      </c>
      <c r="T10" s="45">
        <f>'N America'!T60+'L America'!T541+Africa!T685+'W Europe'!T287+'E Europe'!T373+'Middle East'!T204+'S Asia'!T95+'E Asia'!T119+'SE Asia'!T143+Oceania!T193</f>
        <v>0</v>
      </c>
      <c r="U10" s="45">
        <f>'N America'!U60+'L America'!U541+Africa!U685+'W Europe'!U287+'E Europe'!U373+'Middle East'!U204+'S Asia'!U95+'E Asia'!U119+'SE Asia'!U143+Oceania!U193</f>
        <v>0</v>
      </c>
      <c r="V10" s="45">
        <f>'N America'!V60+'L America'!V541+Africa!V685+'W Europe'!V287+'E Europe'!V373+'Middle East'!V204+'S Asia'!V95+'E Asia'!V119+'SE Asia'!V143+Oceania!V193</f>
        <v>0</v>
      </c>
      <c r="W10" s="45">
        <f>'N America'!W60+'L America'!W541+Africa!W685+'W Europe'!W287+'E Europe'!W373+'Middle East'!W204+'S Asia'!W95+'E Asia'!W119+'SE Asia'!W143+Oceania!W193</f>
        <v>0</v>
      </c>
      <c r="X10" s="45">
        <f>'N America'!X60+'L America'!X541+Africa!X685+'W Europe'!X287+'E Europe'!X373+'Middle East'!X204+'S Asia'!X95+'E Asia'!X119+'SE Asia'!X143+Oceania!X193</f>
        <v>0</v>
      </c>
      <c r="Y10" s="45">
        <f>'N America'!Y60+'L America'!Y541+Africa!Y685+'W Europe'!Y287+'E Europe'!Y373+'Middle East'!Y204+'S Asia'!Y95+'E Asia'!Y119+'SE Asia'!Y143+Oceania!Y193</f>
        <v>0</v>
      </c>
      <c r="Z10" s="45">
        <f>'N America'!Z60+'L America'!Z541+Africa!Z685+'W Europe'!Z287+'E Europe'!Z373+'Middle East'!Z204+'S Asia'!Z95+'E Asia'!Z119+'SE Asia'!Z143+Oceania!Z193</f>
        <v>0</v>
      </c>
      <c r="AA10" s="45">
        <f>'N America'!AA60+'L America'!AA541+Africa!AA685+'W Europe'!AA287+'E Europe'!AA373+'Middle East'!AA204+'S Asia'!AA95+'E Asia'!AA119+'SE Asia'!AA143+Oceania!AA193</f>
        <v>0</v>
      </c>
      <c r="AB10" s="45">
        <f>'N America'!AB60+'L America'!AB541+Africa!AB685+'W Europe'!AB287+'E Europe'!AB373+'Middle East'!AB204+'S Asia'!AB95+'E Asia'!AB119+'SE Asia'!AB143+Oceania!AB193</f>
        <v>0</v>
      </c>
      <c r="AC10" s="45">
        <f>'N America'!AC60+'L America'!AC541+Africa!AC685+'W Europe'!AC287+'E Europe'!AC373+'Middle East'!AC204+'S Asia'!AC95+'E Asia'!AC119+'SE Asia'!AC143+Oceania!AC193</f>
        <v>0</v>
      </c>
      <c r="AD10" s="45">
        <f>'N America'!AD60+'L America'!AD541+Africa!AD685+'W Europe'!AD287+'E Europe'!AD373+'Middle East'!AD204+'S Asia'!AD95+'E Asia'!AD119+'SE Asia'!AD143+Oceania!AD193</f>
        <v>0</v>
      </c>
      <c r="AE10" s="45">
        <f>'N America'!AE60+'L America'!AE541+Africa!AE685+'W Europe'!AE287+'E Europe'!AE373+'Middle East'!AE204+'S Asia'!AE95+'E Asia'!AE119+'SE Asia'!AE143+Oceania!AE193</f>
        <v>0</v>
      </c>
      <c r="AF10" s="45">
        <f>'N America'!AF60+'L America'!AF541+Africa!AF685+'W Europe'!AF287+'E Europe'!AF373+'Middle East'!AF204+'S Asia'!AF95+'E Asia'!AF119+'SE Asia'!AF143+Oceania!AF193</f>
        <v>0</v>
      </c>
      <c r="AG10" s="45">
        <f>'N America'!AG60+'L America'!AG541+Africa!AG685+'W Europe'!AG287+'E Europe'!AG373+'Middle East'!AG204+'S Asia'!AG95+'E Asia'!AG119+'SE Asia'!AG143+Oceania!AG193</f>
        <v>0</v>
      </c>
      <c r="AH10" s="45">
        <f>'N America'!AH60+'L America'!AH541+Africa!AH685+'W Europe'!AH287+'E Europe'!AH373+'Middle East'!AH204+'S Asia'!AH95+'E Asia'!AH119+'SE Asia'!AH143+Oceania!AH193</f>
        <v>0</v>
      </c>
      <c r="AI10" s="45">
        <f>'N America'!AI60+'L America'!AI541+Africa!AI685+'W Europe'!AI287+'E Europe'!AI373+'Middle East'!AI204+'S Asia'!AI95+'E Asia'!AI119+'SE Asia'!AI143+Oceania!AI193</f>
        <v>0</v>
      </c>
      <c r="AJ10" s="45">
        <f>'N America'!AJ60+'L America'!AJ541+Africa!AJ685+'W Europe'!AJ287+'E Europe'!AJ373+'Middle East'!AJ204+'S Asia'!AJ95+'E Asia'!AJ119+'SE Asia'!AJ143+Oceania!AJ193</f>
        <v>0</v>
      </c>
      <c r="AK10" s="45">
        <f>'N America'!AK60+'L America'!AK541+Africa!AK685+'W Europe'!AK287+'E Europe'!AK373+'Middle East'!AK204+'S Asia'!AK95+'E Asia'!AK119+'SE Asia'!AK143+Oceania!AK193</f>
        <v>0</v>
      </c>
      <c r="AL10" s="45">
        <f>'N America'!AL60+'L America'!AL541+Africa!AL685+'W Europe'!AL287+'E Europe'!AL373+'Middle East'!AL204+'S Asia'!AL95+'E Asia'!AL119+'SE Asia'!AL143+Oceania!AL193</f>
        <v>0</v>
      </c>
      <c r="AM10" s="45">
        <f>'N America'!AM60+'L America'!AM541+Africa!AM685+'W Europe'!AM287+'E Europe'!AM373+'Middle East'!AM204+'S Asia'!AM95+'E Asia'!AM119+'SE Asia'!AM143+Oceania!AM193</f>
        <v>0</v>
      </c>
      <c r="AN10" s="45">
        <f>'N America'!AN60+'L America'!AN541+Africa!AN685+'W Europe'!AN287+'E Europe'!AN373+'Middle East'!AN204+'S Asia'!AN95+'E Asia'!AN119+'SE Asia'!AN143+Oceania!AN193</f>
        <v>0</v>
      </c>
      <c r="AO10" s="45">
        <f>'N America'!AO60+'L America'!AO541+Africa!AO685+'W Europe'!AO287+'E Europe'!AO373+'Middle East'!AO204+'S Asia'!AO95+'E Asia'!AO119+'SE Asia'!AO143+Oceania!AO193</f>
        <v>0</v>
      </c>
      <c r="AP10" s="45">
        <f>'N America'!AP60+'L America'!AP541+Africa!AP685+'W Europe'!AP287+'E Europe'!AP373+'Middle East'!AP204+'S Asia'!AP95+'E Asia'!AP119+'SE Asia'!AP143+Oceania!AP193</f>
        <v>0</v>
      </c>
      <c r="AQ10" s="45">
        <f>'N America'!AQ60+'L America'!AQ541+Africa!AQ685+'W Europe'!AQ287+'E Europe'!AQ373+'Middle East'!AQ204+'S Asia'!AQ95+'E Asia'!AQ119+'SE Asia'!AQ143+Oceania!AQ193</f>
        <v>0</v>
      </c>
      <c r="AR10" s="45">
        <f>'N America'!AR60+'L America'!AR541+Africa!AR685+'W Europe'!AR287+'E Europe'!AR373+'Middle East'!AR204+'S Asia'!AR95+'E Asia'!AR119+'SE Asia'!AR143+Oceania!AR193</f>
        <v>9.1666666666666674E-2</v>
      </c>
      <c r="AS10" s="45">
        <f>'N America'!AS60+'L America'!AS541+Africa!AS685+'W Europe'!AS287+'E Europe'!AS373+'Middle East'!AS204+'S Asia'!AS95+'E Asia'!AS119+'SE Asia'!AS143+Oceania!AS193</f>
        <v>8.1666666666666665E-2</v>
      </c>
      <c r="AT10" s="45">
        <f>'N America'!AT60+'L America'!AT541+Africa!AT685+'W Europe'!AT287+'E Europe'!AT373+'Middle East'!AT204+'S Asia'!AT95+'E Asia'!AT119+'SE Asia'!AT143+Oceania!AT193</f>
        <v>0.09</v>
      </c>
      <c r="AU10" s="45">
        <f>'N America'!AU60+'L America'!AU541+Africa!AU685+'W Europe'!AU287+'E Europe'!AU373+'Middle East'!AU204+'S Asia'!AU95+'E Asia'!AU119+'SE Asia'!AU143+Oceania!AU193</f>
        <v>0.24</v>
      </c>
      <c r="AV10" s="45">
        <f>'N America'!AV60+'L America'!AV541+Africa!AV685+'W Europe'!AV287+'E Europe'!AV373+'Middle East'!AV204+'S Asia'!AV95+'E Asia'!AV119+'SE Asia'!AV143+Oceania!AV193</f>
        <v>0.11833333333333335</v>
      </c>
      <c r="AW10" s="45">
        <f>'N America'!AW60+'L America'!AW541+Africa!AW685+'W Europe'!AW287+'E Europe'!AW373+'Middle East'!AW204+'S Asia'!AW95+'E Asia'!AW119+'SE Asia'!AW143+Oceania!AW193</f>
        <v>0.11</v>
      </c>
      <c r="AX10" s="45">
        <f>'N America'!AX60+'L America'!AX541+Africa!AX685+'W Europe'!AX287+'E Europe'!AX373+'Middle East'!AX204+'S Asia'!AX95+'E Asia'!AX119+'SE Asia'!AX143+Oceania!AX193</f>
        <v>2.2216666666666667</v>
      </c>
      <c r="AY10" s="45">
        <f>'N America'!AY60+'L America'!AY541+Africa!AY685+'W Europe'!AY287+'E Europe'!AY373+'Middle East'!AY204+'S Asia'!AY95+'E Asia'!AY119+'SE Asia'!AY143+Oceania!AY193</f>
        <v>2.0049999999999999</v>
      </c>
      <c r="AZ10" s="45">
        <f>'N America'!AZ60+'L America'!AZ541+Africa!AZ685+'W Europe'!AZ287+'E Europe'!AZ373+'Middle East'!AZ204+'S Asia'!AZ95+'E Asia'!AZ119+'SE Asia'!AZ143+Oceania!AZ193</f>
        <v>2.4383333333333335</v>
      </c>
      <c r="BA10" s="45">
        <f>'N America'!BA60+'L America'!BA541+Africa!BA685+'W Europe'!BA287+'E Europe'!BA373+'Middle East'!BA204+'S Asia'!BA95+'E Asia'!BA119+'SE Asia'!BA143+Oceania!BA193</f>
        <v>2.1683333333333334</v>
      </c>
      <c r="BB10" s="45">
        <f>'N America'!BB60+'L America'!BB541+Africa!BB685+'W Europe'!BB287+'E Europe'!BB373+'Middle East'!BB204+'S Asia'!BB95+'E Asia'!BB119+'SE Asia'!BB143+Oceania!BB193</f>
        <v>2.0733333333333333</v>
      </c>
      <c r="BC10" s="45">
        <f>'N America'!BC60+'L America'!BC541+Africa!BC685+'W Europe'!BC287+'E Europe'!BC373+'Middle East'!BC204+'S Asia'!BC95+'E Asia'!BC119+'SE Asia'!BC143+Oceania!BC193</f>
        <v>2.0683333333333334</v>
      </c>
      <c r="BD10" s="45">
        <f>'N America'!BD60+'L America'!BD541+Africa!BD685+'W Europe'!BD287+'E Europe'!BD373+'Middle East'!BD204+'S Asia'!BD95+'E Asia'!BD119+'SE Asia'!BD143+Oceania!BD193</f>
        <v>2.3733333333333335</v>
      </c>
      <c r="BE10" s="45">
        <f>'N America'!BE60+'L America'!BE541+Africa!BE685+'W Europe'!BE287+'E Europe'!BE373+'Middle East'!BE204+'S Asia'!BE95+'E Asia'!BE119+'SE Asia'!BE143+Oceania!BE193</f>
        <v>1.9116666666666668</v>
      </c>
      <c r="BF10" s="45">
        <f>'N America'!BF60+'L America'!BF541+Africa!BF685+'W Europe'!BF287+'E Europe'!BF373+'Middle East'!BF204+'S Asia'!BF95+'E Asia'!BF119+'SE Asia'!BF143+Oceania!BF193</f>
        <v>2.3966666666666669</v>
      </c>
      <c r="BG10" s="45">
        <f>'N America'!BG60+'L America'!BG541+Africa!BG685+'W Europe'!BG287+'E Europe'!BG373+'Middle East'!BG204+'S Asia'!BG95+'E Asia'!BG119+'SE Asia'!BG143+Oceania!BG193</f>
        <v>2.2716666666666669</v>
      </c>
      <c r="BH10" s="45">
        <f>'N America'!BH60+'L America'!BH541+Africa!BH685+'W Europe'!BH287+'E Europe'!BH373+'Middle East'!BH204+'S Asia'!BH95+'E Asia'!BH119+'SE Asia'!BH143+Oceania!BH193</f>
        <v>2.0683333333333334</v>
      </c>
      <c r="BI10" s="45">
        <f>'N America'!BI60+'L America'!BI541+Africa!BI685+'W Europe'!BI287+'E Europe'!BI373+'Middle East'!BI204+'S Asia'!BI95+'E Asia'!BI119+'SE Asia'!BI143+Oceania!BI193</f>
        <v>2.4583333333333335</v>
      </c>
      <c r="BJ10" s="45">
        <f>'N America'!BJ60+'L America'!BJ541+Africa!BJ685+'W Europe'!BJ287+'E Europe'!BJ373+'Middle East'!BJ204+'S Asia'!BJ95+'E Asia'!BJ119+'SE Asia'!BJ143+Oceania!BJ193</f>
        <v>2.5500000000000003</v>
      </c>
      <c r="BK10" s="45">
        <f>'N America'!BK60+'L America'!BK541+Africa!BK685+'W Europe'!BK287+'E Europe'!BK373+'Middle East'!BK204+'S Asia'!BK95+'E Asia'!BK119+'SE Asia'!BK143+Oceania!BK193</f>
        <v>2.7166666666666668</v>
      </c>
      <c r="BL10" s="45">
        <f>'N America'!BL60+'L America'!BL541+Africa!BL685+'W Europe'!BL287+'E Europe'!BL373+'Middle East'!BL204+'S Asia'!BL95+'E Asia'!BL119+'SE Asia'!BL143+Oceania!BL193</f>
        <v>2.8400000000000003</v>
      </c>
      <c r="BM10" s="45">
        <f>'N America'!BM60+'L America'!BM541+Africa!BM685+'W Europe'!BM287+'E Europe'!BM373+'Middle East'!BM204+'S Asia'!BM95+'E Asia'!BM119+'SE Asia'!BM143+Oceania!BM193</f>
        <v>2.5966666666666667</v>
      </c>
      <c r="BN10" s="45">
        <f>'N America'!BN60+'L America'!BN541+Africa!BN685+'W Europe'!BN287+'E Europe'!BN373+'Middle East'!BN204+'S Asia'!BN95+'E Asia'!BN119+'SE Asia'!BN143+Oceania!BN193</f>
        <v>2.7233333333333336</v>
      </c>
      <c r="BO10" s="45">
        <f>'N America'!BO60+'L America'!BO541+Africa!BO685+'W Europe'!BO287+'E Europe'!BO373+'Middle East'!BO204+'S Asia'!BO95+'E Asia'!BO119+'SE Asia'!BO143+Oceania!BO193</f>
        <v>2.8483333333333332</v>
      </c>
      <c r="BP10" s="45">
        <f>'N America'!BP60+'L America'!BP541+Africa!BP685+'W Europe'!BP287+'E Europe'!BP373+'Middle East'!BP204+'S Asia'!BP95+'E Asia'!BP119+'SE Asia'!BP143+Oceania!BP193</f>
        <v>2.976666666666667</v>
      </c>
      <c r="BQ10" s="45">
        <f>'N America'!BQ60+'L America'!BQ541+Africa!BQ685+'W Europe'!BQ287+'E Europe'!BQ373+'Middle East'!BQ204+'S Asia'!BQ95+'E Asia'!BQ119+'SE Asia'!BQ143+Oceania!BQ193</f>
        <v>3.66</v>
      </c>
      <c r="BR10" s="45">
        <f>'N America'!BR60+'L America'!BR541+Africa!BR685+'W Europe'!BR287+'E Europe'!BR373+'Middle East'!BR204+'S Asia'!BR95+'E Asia'!BR119+'SE Asia'!BR143+Oceania!BR193</f>
        <v>2.6850000000000001</v>
      </c>
      <c r="BS10" s="45">
        <f>'N America'!BS60+'L America'!BS541+Africa!BS685+'W Europe'!BS287+'E Europe'!BS373+'Middle East'!BS204+'S Asia'!BS95+'E Asia'!BS119+'SE Asia'!BS143+Oceania!BS193</f>
        <v>3.2766666666666668</v>
      </c>
      <c r="BT10" s="45">
        <f>'N America'!BT60+'L America'!BT541+Africa!BT685+'W Europe'!BT287+'E Europe'!BT373+'Middle East'!BT204+'S Asia'!BT95+'E Asia'!BT119+'SE Asia'!BT143+Oceania!BT193</f>
        <v>2.7600000000000002</v>
      </c>
      <c r="BU10" s="45">
        <f>'N America'!BU60+'L America'!BU541+Africa!BU685+'W Europe'!BU287+'E Europe'!BU373+'Middle East'!BU204+'S Asia'!BU95+'E Asia'!BU119+'SE Asia'!BU143+Oceania!BU193</f>
        <v>2.8416666666666672</v>
      </c>
      <c r="BV10" s="45">
        <f>'N America'!BV60+'L America'!BV541+Africa!BV685+'W Europe'!BV287+'E Europe'!BV373+'Middle East'!BV204+'S Asia'!BV95+'E Asia'!BV119+'SE Asia'!BV143+Oceania!BV193</f>
        <v>3.3066666666666666</v>
      </c>
      <c r="BW10" s="45">
        <f>'N America'!BW60+'L America'!BW541+Africa!BW685+'W Europe'!BW287+'E Europe'!BW373+'Middle East'!BW204+'S Asia'!BW95+'E Asia'!BW119+'SE Asia'!BW143+Oceania!BW193</f>
        <v>3.5983333333333336</v>
      </c>
      <c r="BX10" s="45">
        <f>'N America'!BX60+'L America'!BX541+Africa!BX685+'W Europe'!BX287+'E Europe'!BX373+'Middle East'!BX204+'S Asia'!BX95+'E Asia'!BX119+'SE Asia'!BX143+Oceania!BX193</f>
        <v>2.8616666666666668</v>
      </c>
      <c r="BY10" s="45">
        <f>'N America'!BY60+'L America'!BY541+Africa!BY685+'W Europe'!BY287+'E Europe'!BY373+'Middle East'!BY204+'S Asia'!BY95+'E Asia'!BY119+'SE Asia'!BY143+Oceania!BY193</f>
        <v>3.2966666666666664</v>
      </c>
      <c r="BZ10" s="45">
        <f>'N America'!BZ60+'L America'!BZ541+Africa!BZ685+'W Europe'!BZ287+'E Europe'!BZ373+'Middle East'!BZ204+'S Asia'!BZ95+'E Asia'!BZ119+'SE Asia'!BZ143+Oceania!BZ193</f>
        <v>3.6399999999999997</v>
      </c>
      <c r="CA10" s="45">
        <f>'N America'!CA60+'L America'!CA541+Africa!CA685+'W Europe'!CA287+'E Europe'!CA373+'Middle East'!CA204+'S Asia'!CA95+'E Asia'!CA119+'SE Asia'!CA143+Oceania!CA193</f>
        <v>3.5750000000000002</v>
      </c>
      <c r="CB10" s="45">
        <f>'N America'!CB60+'L America'!CB541+Africa!CB685+'W Europe'!CB287+'E Europe'!CB373+'Middle East'!CB204+'S Asia'!CB95+'E Asia'!CB119+'SE Asia'!CB143+Oceania!CB193</f>
        <v>3.0250000000000004</v>
      </c>
      <c r="CC10" s="45">
        <f>'N America'!CC60+'L America'!CC541+Africa!CC685+'W Europe'!CC287+'E Europe'!CC373+'Middle East'!CC204+'S Asia'!CC95+'E Asia'!CC119+'SE Asia'!CC143+Oceania!CC193</f>
        <v>3.0983333333333336</v>
      </c>
      <c r="CD10" s="45">
        <f>'N America'!CD60+'L America'!CD541+Africa!CD685+'W Europe'!CD287+'E Europe'!CD373+'Middle East'!CD204+'S Asia'!CD95+'E Asia'!CD119+'SE Asia'!CD143+Oceania!CD193</f>
        <v>3.6399999999999997</v>
      </c>
      <c r="CE10" s="45">
        <f>'N America'!CE60+'L America'!CE541+Africa!CE685+'W Europe'!CE287+'E Europe'!CE373+'Middle East'!CE204+'S Asia'!CE95+'E Asia'!CE119+'SE Asia'!CE143+Oceania!CE193</f>
        <v>4.4716666666666667</v>
      </c>
      <c r="CF10" s="45">
        <f>'N America'!CF60+'L America'!CF541+Africa!CF685+'W Europe'!CF287+'E Europe'!CF373+'Middle East'!CF204+'S Asia'!CF95+'E Asia'!CF119+'SE Asia'!CF143+Oceania!CF193</f>
        <v>5.1316666666666668</v>
      </c>
      <c r="CG10" s="45">
        <f>'N America'!CG60+'L America'!CG541+Africa!CG685+'W Europe'!CG287+'E Europe'!CG373+'Middle East'!CG204+'S Asia'!CG95+'E Asia'!CG119+'SE Asia'!CG143+Oceania!CG193</f>
        <v>6.9450000000000003</v>
      </c>
      <c r="CH10" s="45">
        <f>'N America'!CH60+'L America'!CH541+Africa!CH685+'W Europe'!CH287+'E Europe'!CH373+'Middle East'!CH204+'S Asia'!CH95+'E Asia'!CH119+'SE Asia'!CH143+Oceania!CH193</f>
        <v>5.5333333333333332</v>
      </c>
      <c r="CI10" s="45">
        <f>'N America'!CI60+'L America'!CI541+Africa!CI685+'W Europe'!CI287+'E Europe'!CI373+'Middle East'!CI204+'S Asia'!CI95+'E Asia'!CI119+'SE Asia'!CI143+Oceania!CI193</f>
        <v>6.4466666666666663</v>
      </c>
      <c r="CJ10" s="45">
        <f>'N America'!CJ60+'L America'!CJ541+Africa!CJ685+'W Europe'!CJ287+'E Europe'!CJ373+'Middle East'!CJ204+'S Asia'!CJ95+'E Asia'!CJ119+'SE Asia'!CJ143+Oceania!CJ193</f>
        <v>7.0916666666666677</v>
      </c>
      <c r="CK10" s="45">
        <f>'N America'!CK60+'L America'!CK541+Africa!CK685+'W Europe'!CK287+'E Europe'!CK373+'Middle East'!CK204+'S Asia'!CK95+'E Asia'!CK119+'SE Asia'!CK143+Oceania!CK193</f>
        <v>5.9483333333333341</v>
      </c>
      <c r="CL10" s="45">
        <f>'N America'!CL60+'L America'!CL541+Africa!CL685+'W Europe'!CL287+'E Europe'!CL373+'Middle East'!CL204+'S Asia'!CL95+'E Asia'!CL119+'SE Asia'!CL143+Oceania!CL193</f>
        <v>4.6783333333333337</v>
      </c>
      <c r="CM10" s="45">
        <f>'N America'!CM60+'L America'!CM541+Africa!CM685+'W Europe'!CM287+'E Europe'!CM373+'Middle East'!CM204+'S Asia'!CM95+'E Asia'!CM119+'SE Asia'!CM143+Oceania!CM193</f>
        <v>5.2866666666666671</v>
      </c>
      <c r="CN10" s="45">
        <f>'N America'!CN60+'L America'!CN541+Africa!CN685+'W Europe'!CN287+'E Europe'!CN373+'Middle East'!CN204+'S Asia'!CN95+'E Asia'!CN119+'SE Asia'!CN143+Oceania!CN193</f>
        <v>6.3766666666666669</v>
      </c>
      <c r="CO10" s="45">
        <f>'N America'!CO60+'L America'!CO541+Africa!CO685+'W Europe'!CO287+'E Europe'!CO373+'Middle East'!CO204+'S Asia'!CO95+'E Asia'!CO119+'SE Asia'!CO143+Oceania!CO193</f>
        <v>4.9916666666666671</v>
      </c>
      <c r="CP10" s="45">
        <f>'N America'!CP60+'L America'!CP541+Africa!CP685+'W Europe'!CP287+'E Europe'!CP373+'Middle East'!CP204+'S Asia'!CP95+'E Asia'!CP119+'SE Asia'!CP143+Oceania!CP193</f>
        <v>5.8583333333333343</v>
      </c>
      <c r="CQ10" s="45">
        <f>'N America'!CQ60+'L America'!CQ541+Africa!CQ685+'W Europe'!CQ287+'E Europe'!CQ373+'Middle East'!CQ204+'S Asia'!CQ95+'E Asia'!CQ119+'SE Asia'!CQ143+Oceania!CQ193</f>
        <v>6.6283333333333339</v>
      </c>
      <c r="CR10" s="45">
        <f>'N America'!CR60+'L America'!CR541+Africa!CR685+'W Europe'!CR287+'E Europe'!CR373+'Middle East'!CR204+'S Asia'!CR95+'E Asia'!CR119+'SE Asia'!CR143+Oceania!CR193</f>
        <v>6.2183333333333346</v>
      </c>
      <c r="CS10" s="45">
        <f>'N America'!CS60+'L America'!CS541+Africa!CS685+'W Europe'!CS287+'E Europe'!CS373+'Middle East'!CS204+'S Asia'!CS95+'E Asia'!CS119+'SE Asia'!CS143+Oceania!CS193</f>
        <v>0.6216666666666667</v>
      </c>
      <c r="CT10" s="45">
        <f>'N America'!CT60+'L America'!CT541+Africa!CT685+'W Europe'!CT287+'E Europe'!CT373+'Middle East'!CT204+'S Asia'!CT95+'E Asia'!CT119+'SE Asia'!CT143+Oceania!CT193</f>
        <v>6.8933333333333335</v>
      </c>
      <c r="CU10" s="45">
        <f>'N America'!CU60+'L America'!CU541+Africa!CU685+'W Europe'!CU287+'E Europe'!CU373+'Middle East'!CU204+'S Asia'!CU95+'E Asia'!CU119+'SE Asia'!CU143+Oceania!CU193</f>
        <v>7.125</v>
      </c>
      <c r="CV10" s="45">
        <f>'N America'!CV60+'L America'!CV541+Africa!CV685+'W Europe'!CV287+'E Europe'!CV373+'Middle East'!CV204+'S Asia'!CV95+'E Asia'!CV119+'SE Asia'!CV143+Oceania!CV193</f>
        <v>6.3683333333333341</v>
      </c>
      <c r="CW10" s="45">
        <f>'N America'!CW60+'L America'!CW541+Africa!CW685+'W Europe'!CW287+'E Europe'!CW373+'Middle East'!CW204+'S Asia'!CW95+'E Asia'!CW119+'SE Asia'!CW143+Oceania!CW193</f>
        <v>6.5100000000000007</v>
      </c>
      <c r="CX10" s="45">
        <f>'N America'!CX60+'L America'!CX541+Africa!CX685+'W Europe'!CX287+'E Europe'!CX373+'Middle East'!CX204+'S Asia'!CX95+'E Asia'!CX119+'SE Asia'!CX143+Oceania!CX193</f>
        <v>3.3350000000000004</v>
      </c>
      <c r="CY10" s="45">
        <f>'N America'!CY60+'L America'!CY541+Africa!CY685+'W Europe'!CY287+'E Europe'!CY373+'Middle East'!CY204+'S Asia'!CY95+'E Asia'!CY119+'SE Asia'!CY143+Oceania!CY193</f>
        <v>4.1816666666666666</v>
      </c>
      <c r="CZ10" s="45">
        <f>'N America'!CZ60+'L America'!CZ541+Africa!CZ685+'W Europe'!CZ287+'E Europe'!CZ373+'Middle East'!CZ204+'S Asia'!CZ95+'E Asia'!CZ119+'SE Asia'!CZ143+Oceania!CZ193</f>
        <v>3.9950000000000001</v>
      </c>
      <c r="DA10" s="45">
        <f>'N America'!DA60+'L America'!DA541+Africa!DA685+'W Europe'!DA287+'E Europe'!DA373+'Middle East'!DA204+'S Asia'!DA95+'E Asia'!DA119+'SE Asia'!DA143+Oceania!DA193</f>
        <v>3.831666666666667</v>
      </c>
      <c r="DB10" s="45">
        <f>'N America'!DB60+'L America'!DB541+Africa!DB685+'W Europe'!DB287+'E Europe'!DB373+'Middle East'!DB204+'S Asia'!DB95+'E Asia'!DB119+'SE Asia'!DB143+Oceania!DB193</f>
        <v>3.7850000000000001</v>
      </c>
      <c r="DC10" s="45">
        <f>'N America'!DC60+'L America'!DC541+Africa!DC685+'W Europe'!DC287+'E Europe'!DC373+'Middle East'!DC204+'S Asia'!DC95+'E Asia'!DC119+'SE Asia'!DC143+Oceania!DC193</f>
        <v>4.836666666666666</v>
      </c>
      <c r="DD10" s="45">
        <f>'N America'!DD60+'L America'!DD541+Africa!DD685+'W Europe'!DD287+'E Europe'!DD373+'Middle East'!DD204+'S Asia'!DD95+'E Asia'!DD119+'SE Asia'!DD143+Oceania!DD193</f>
        <v>5.3350000000000009</v>
      </c>
      <c r="DE10" s="45">
        <f>'N America'!DE60+'L America'!DE541+Africa!DE685+'W Europe'!DE287+'E Europe'!DE373+'Middle East'!DE204+'S Asia'!DE95+'E Asia'!DE119+'SE Asia'!DE143+Oceania!DE193</f>
        <v>6.0033333333333339</v>
      </c>
      <c r="DF10" s="45">
        <f>'N America'!DF60+'L America'!DF541+Africa!DF685+'W Europe'!DF287+'E Europe'!DF373+'Middle East'!DF204+'S Asia'!DF95+'E Asia'!DF119+'SE Asia'!DF143+Oceania!DF193</f>
        <v>6.0683333333333334</v>
      </c>
      <c r="DG10" s="45">
        <f>'N America'!DG60+'L America'!DG541+Africa!DG685+'W Europe'!DG287+'E Europe'!DG373+'Middle East'!DG204+'S Asia'!DG95+'E Asia'!DG119+'SE Asia'!DG143+Oceania!DG193</f>
        <v>6.5066666666666677</v>
      </c>
      <c r="DH10" s="45">
        <f>'N America'!DH60+'L America'!DH541+Africa!DH685+'W Europe'!DH287+'E Europe'!DH373+'Middle East'!DH204+'S Asia'!DH95+'E Asia'!DH119+'SE Asia'!DH143+Oceania!DH193</f>
        <v>7.6983333333333341</v>
      </c>
      <c r="DI10" s="45">
        <f>'N America'!DI60+'L America'!DI541+Africa!DI685+'W Europe'!DI287+'E Europe'!DI373+'Middle East'!DI204+'S Asia'!DI95+'E Asia'!DI119+'SE Asia'!DI143+Oceania!DI193</f>
        <v>8.1266666666666687</v>
      </c>
      <c r="DJ10" s="45">
        <f>'N America'!DJ60+'L America'!DJ541+Africa!DJ685+'W Europe'!DJ287+'E Europe'!DJ373+'Middle East'!DJ204+'S Asia'!DJ95+'E Asia'!DJ119+'SE Asia'!DJ143+Oceania!DJ193</f>
        <v>8.1766666666666676</v>
      </c>
      <c r="DK10" s="45">
        <f>'N America'!DK60+'L America'!DK541+Africa!DK685+'W Europe'!DK287+'E Europe'!DK373+'Middle East'!DK204+'S Asia'!DK95+'E Asia'!DK119+'SE Asia'!DK143+Oceania!DK193</f>
        <v>8.1416666666666675</v>
      </c>
      <c r="DL10" s="45">
        <f>'N America'!DL60+'L America'!DL541+Africa!DL685+'W Europe'!DL287+'E Europe'!DL373+'Middle East'!DL204+'S Asia'!DL95+'E Asia'!DL119+'SE Asia'!DL143+Oceania!DL193</f>
        <v>9.048333333333332</v>
      </c>
      <c r="DM10" s="45">
        <f>'N America'!DM60+'L America'!DM541+Africa!DM685+'W Europe'!DM287+'E Europe'!DM373+'Middle East'!DM204+'S Asia'!DM95+'E Asia'!DM119+'SE Asia'!DM143+Oceania!DM193</f>
        <v>10.483333333333334</v>
      </c>
      <c r="DN10" s="45">
        <f>'N America'!DN60+'L America'!DN541+Africa!DN685+'W Europe'!DN287+'E Europe'!DN373+'Middle East'!DN204+'S Asia'!DN95+'E Asia'!DN119+'SE Asia'!DN143+Oceania!DN193</f>
        <v>11.085000000000001</v>
      </c>
      <c r="DO10" s="45">
        <f>'N America'!DO60+'L America'!DO541+Africa!DO685+'W Europe'!DO287+'E Europe'!DO373+'Middle East'!DO204+'S Asia'!DO95+'E Asia'!DO119+'SE Asia'!DO143+Oceania!DO193</f>
        <v>9.581666666666667</v>
      </c>
      <c r="DP10" s="45">
        <f>'N America'!DP60+'L America'!DP541+Africa!DP685+'W Europe'!DP287+'E Europe'!DP373+'Middle East'!DP204+'S Asia'!DP95+'E Asia'!DP119+'SE Asia'!DP143+Oceania!DP193</f>
        <v>9.0583333333333336</v>
      </c>
      <c r="DQ10" s="45">
        <f>'N America'!DQ60+'L America'!DQ541+Africa!DQ685+'W Europe'!DQ287+'E Europe'!DQ373+'Middle East'!DQ204+'S Asia'!DQ95+'E Asia'!DQ119+'SE Asia'!DQ143+Oceania!DQ193</f>
        <v>12.700000000000003</v>
      </c>
      <c r="DR10" s="45">
        <f>'N America'!DR60+'L America'!DR541+Africa!DR685+'W Europe'!DR287+'E Europe'!DR373+'Middle East'!DR204+'S Asia'!DR95+'E Asia'!DR119+'SE Asia'!DR143+Oceania!DR193</f>
        <v>13.215</v>
      </c>
      <c r="DS10" s="45">
        <f>'N America'!DS60+'L America'!DS541+Africa!DS685+'W Europe'!DS287+'E Europe'!DS373+'Middle East'!DS204+'S Asia'!DS95+'E Asia'!DS119+'SE Asia'!DS143+Oceania!DS193</f>
        <v>12.184999999999999</v>
      </c>
      <c r="DT10" s="45">
        <f>'N America'!DT60+'L America'!DT541+Africa!DT685+'W Europe'!DT287+'E Europe'!DT373+'Middle East'!DT204+'S Asia'!DT95+'E Asia'!DT119+'SE Asia'!DT143+Oceania!DT193</f>
        <v>11.433333333333334</v>
      </c>
      <c r="DU10" s="45">
        <f>'N America'!DU60+'L America'!DU541+Africa!DU685+'W Europe'!DU287+'E Europe'!DU373+'Middle East'!DU204+'S Asia'!DU95+'E Asia'!DU119+'SE Asia'!DU143+Oceania!DU193</f>
        <v>12.385000000000002</v>
      </c>
      <c r="DV10" s="45">
        <f>'N America'!DV60+'L America'!DV541+Africa!DV685+'W Europe'!DV287+'E Europe'!DV373+'Middle East'!DV204+'S Asia'!DV95+'E Asia'!DV119+'SE Asia'!DV143+Oceania!DV193</f>
        <v>13.629999999999999</v>
      </c>
      <c r="DW10" s="45">
        <f>'N America'!DW60+'L America'!DW541+Africa!DW685+'W Europe'!DW287+'E Europe'!DW373+'Middle East'!DW204+'S Asia'!DW95+'E Asia'!DW119+'SE Asia'!DW143+Oceania!DW193</f>
        <v>14.398333333333332</v>
      </c>
      <c r="DX10" s="45">
        <f>'N America'!DX60+'L America'!DX541+Africa!DX685+'W Europe'!DX287+'E Europe'!DX373+'Middle East'!DX204+'S Asia'!DX95+'E Asia'!DX119+'SE Asia'!DX143+Oceania!DX193</f>
        <v>14.560000000000002</v>
      </c>
      <c r="DY10" s="45">
        <f>'N America'!DY60+'L America'!DY541+Africa!DY685+'W Europe'!DY287+'E Europe'!DY373+'Middle East'!DY204+'S Asia'!DY95+'E Asia'!DY119+'SE Asia'!DY143+Oceania!DY193</f>
        <v>14.956666666666667</v>
      </c>
      <c r="DZ10" s="45">
        <f>'N America'!DZ60+'L America'!DZ541+Africa!DZ685+'W Europe'!DZ287+'E Europe'!DZ373+'Middle East'!DZ204+'S Asia'!DZ95+'E Asia'!DZ119+'SE Asia'!DZ143+Oceania!DZ193</f>
        <v>19.368333333333332</v>
      </c>
      <c r="EA10" s="45">
        <f>'N America'!EA60+'L America'!EA541+Africa!EA685+'W Europe'!EA287+'E Europe'!EA373+'Middle East'!EA204+'S Asia'!EA95+'E Asia'!EA119+'SE Asia'!EA143+Oceania!EA193</f>
        <v>17.169999999999998</v>
      </c>
      <c r="EB10" s="45">
        <f>'N America'!EB60+'L America'!EB541+Africa!EB685+'W Europe'!EB287+'E Europe'!EB373+'Middle East'!EB204+'S Asia'!EB95+'E Asia'!EB119+'SE Asia'!EB143+Oceania!EB193</f>
        <v>13.513333333333334</v>
      </c>
      <c r="EC10" s="45">
        <f>'N America'!EC60+'L America'!EC541+Africa!EC685+'W Europe'!EC287+'E Europe'!EC373+'Middle East'!EC204+'S Asia'!EC95+'E Asia'!EC119+'SE Asia'!EC143+Oceania!EC193</f>
        <v>16.123333333333335</v>
      </c>
      <c r="ED10" s="45">
        <f>'N America'!ED60+'L America'!ED541+Africa!ED685+'W Europe'!ED287+'E Europe'!ED373+'Middle East'!ED204+'S Asia'!ED95+'E Asia'!ED119+'SE Asia'!ED143+Oceania!ED193</f>
        <v>23.601666666666667</v>
      </c>
      <c r="EE10" s="45">
        <f>'N America'!EE60+'L America'!EE541+Africa!EE685+'W Europe'!EE287+'E Europe'!EE373+'Middle East'!EE204+'S Asia'!EE95+'E Asia'!EE119+'SE Asia'!EE143+Oceania!EE193</f>
        <v>23.028333333333336</v>
      </c>
      <c r="EF10" s="45">
        <f>'N America'!EF60+'L America'!EF541+Africa!EF685+'W Europe'!EF287+'E Europe'!EF373+'Middle East'!EF204+'S Asia'!EF95+'E Asia'!EF119+'SE Asia'!EF143+Oceania!EF193</f>
        <v>19.695400000000003</v>
      </c>
      <c r="EG10" s="45">
        <f>'N America'!EG60+'L America'!EG541+Africa!EG685+'W Europe'!EG287+'E Europe'!EG373+'Middle East'!EG204+'S Asia'!EG95+'E Asia'!EG119+'SE Asia'!EG143+Oceania!EG193</f>
        <v>20.728500000000004</v>
      </c>
      <c r="EH10" s="45">
        <f>'N America'!EH60+'L America'!EH541+Africa!EH685+'W Europe'!EH287+'E Europe'!EH373+'Middle East'!EH204+'S Asia'!EH95+'E Asia'!EH119+'SE Asia'!EH143+Oceania!EH193</f>
        <v>22.822321666666667</v>
      </c>
      <c r="EI10" s="45">
        <f>'N America'!EI60+'L America'!EI541+Africa!EI685+'W Europe'!EI287+'E Europe'!EI373+'Middle East'!EI204+'S Asia'!EI95+'E Asia'!EI119+'SE Asia'!EI143+Oceania!EI193</f>
        <v>25.931160000000002</v>
      </c>
      <c r="EJ10" s="45">
        <f>'N America'!EJ60+'L America'!EJ541+Africa!EJ685+'W Europe'!EJ287+'E Europe'!EJ373+'Middle East'!EJ204+'S Asia'!EJ95+'E Asia'!EJ119+'SE Asia'!EJ143+Oceania!EJ193</f>
        <v>28.314999999999998</v>
      </c>
      <c r="EK10" s="45">
        <f>'N America'!EK60+'L America'!EK541+Africa!EK685+'W Europe'!EK287+'E Europe'!EK373+'Middle East'!EK204+'S Asia'!EK95+'E Asia'!EK119+'SE Asia'!EK143+Oceania!EK193</f>
        <v>26.264000000000003</v>
      </c>
      <c r="EL10" s="45">
        <f>'N America'!EL60+'L America'!EL541+Africa!EL685+'W Europe'!EL287+'E Europe'!EL373+'Middle East'!EL204+'S Asia'!EL95+'E Asia'!EL119+'SE Asia'!EL143+Oceania!EL193</f>
        <v>29.138333333333339</v>
      </c>
      <c r="EM10" s="45">
        <f>'N America'!EM60+'L America'!EM541+Africa!EM685+'W Europe'!EM287+'E Europe'!EM373+'Middle East'!EM204+'S Asia'!EM95+'E Asia'!EM119+'SE Asia'!EM143+Oceania!EM193</f>
        <v>32.453040000000001</v>
      </c>
      <c r="EN10" s="45">
        <f>'N America'!EN60+'L America'!EN541+Africa!EN685+'W Europe'!EN287+'E Europe'!EN373+'Middle East'!EN204+'S Asia'!EN95+'E Asia'!EN119+'SE Asia'!EN143+Oceania!EN193</f>
        <v>35.171846666666667</v>
      </c>
      <c r="EO10" s="45">
        <f>'N America'!EO60+'L America'!EO541+Africa!EO685+'W Europe'!EO287+'E Europe'!EO373+'Middle East'!EO204+'S Asia'!EO95+'E Asia'!EO119+'SE Asia'!EO143+Oceania!EO193</f>
        <v>31.962888333333332</v>
      </c>
      <c r="EP10" s="45">
        <f>'N America'!EP60+'L America'!EP541+Africa!EP685+'W Europe'!EP287+'E Europe'!EP373+'Middle East'!EP204+'S Asia'!EP95+'E Asia'!EP119+'SE Asia'!EP143+Oceania!EP193</f>
        <v>2.5480666666666667</v>
      </c>
      <c r="EQ10" s="45">
        <f>'N America'!EQ60+'L America'!EQ541+Africa!EQ685+'W Europe'!EQ287+'E Europe'!EQ373+'Middle East'!EQ204+'S Asia'!EQ95+'E Asia'!EQ119+'SE Asia'!EQ143+Oceania!EQ193</f>
        <v>2.1216233333333334</v>
      </c>
      <c r="ER10" s="45">
        <f>'N America'!ER60+'L America'!ER541+Africa!ER685+'W Europe'!ER287+'E Europe'!ER373+'Middle East'!ER204+'S Asia'!ER95+'E Asia'!ER119+'SE Asia'!ER143+Oceania!ER193</f>
        <v>2.4138383333333335</v>
      </c>
      <c r="ES10" s="45">
        <f>'N America'!ES60+'L America'!ES541+Africa!ES685+'W Europe'!ES287+'E Europe'!ES373+'Middle East'!ES204+'S Asia'!ES95+'E Asia'!ES119+'SE Asia'!ES143+Oceania!ES193</f>
        <v>2.3036983333333336</v>
      </c>
      <c r="ET10" s="45">
        <f>'N America'!ET60+'L America'!ET541+Africa!ET685+'W Europe'!ET287+'E Europe'!ET373+'Middle East'!ET204+'S Asia'!ET95+'E Asia'!ET119+'SE Asia'!ET143+Oceania!ET193</f>
        <v>1.5770783333333334</v>
      </c>
      <c r="EU10" s="45">
        <f>'N America'!EU60+'L America'!EU541+Africa!EU685+'W Europe'!EU287+'E Europe'!EU373+'Middle East'!EU204+'S Asia'!EU95+'E Asia'!EU119+'SE Asia'!EU143+Oceania!EU193</f>
        <v>1.70225</v>
      </c>
      <c r="EV10" s="45">
        <f>'N America'!EV60+'L America'!EV541+Africa!EV685+'W Europe'!EV287+'E Europe'!EV373+'Middle East'!EV204+'S Asia'!EV95+'E Asia'!EV119+'SE Asia'!EV143+Oceania!EV193</f>
        <v>1.7758666666666667</v>
      </c>
    </row>
    <row r="11" spans="1:152">
      <c r="A11" s="47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  <c r="EK11" s="45"/>
      <c r="EL11" s="45"/>
      <c r="EM11" s="45"/>
      <c r="EN11" s="45"/>
      <c r="EO11" s="45"/>
      <c r="EP11" s="45"/>
      <c r="EQ11" s="45"/>
      <c r="ER11" s="45"/>
      <c r="ES11" s="45"/>
      <c r="ET11" s="45"/>
      <c r="EU11" s="45"/>
      <c r="EV11" s="45"/>
    </row>
    <row r="12" spans="1:152">
      <c r="A12" s="47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  <c r="EK12" s="45"/>
      <c r="EL12" s="45"/>
      <c r="EM12" s="45"/>
      <c r="EN12" s="45"/>
      <c r="EO12" s="45"/>
      <c r="EP12" s="45"/>
      <c r="EQ12" s="45"/>
      <c r="ER12" s="45"/>
      <c r="ES12" s="45"/>
      <c r="ET12" s="45"/>
      <c r="EU12" s="45"/>
      <c r="EV12" s="45"/>
    </row>
    <row r="13" spans="1:152">
      <c r="A13" s="44" t="s">
        <v>144</v>
      </c>
      <c r="B13" s="105">
        <f>SUM(B5:B10)</f>
        <v>1006.5249451469282</v>
      </c>
      <c r="C13" s="105">
        <f t="shared" ref="C13:BN13" si="0">SUM(C5:C10)</f>
        <v>1011.2092499968123</v>
      </c>
      <c r="D13" s="105">
        <f t="shared" si="0"/>
        <v>1017.0219003663364</v>
      </c>
      <c r="E13" s="105">
        <f t="shared" si="0"/>
        <v>1025.0083422254643</v>
      </c>
      <c r="F13" s="105">
        <f t="shared" si="0"/>
        <v>1032.254896732306</v>
      </c>
      <c r="G13" s="105">
        <f t="shared" si="0"/>
        <v>1038.0615638608649</v>
      </c>
      <c r="H13" s="105">
        <f t="shared" si="0"/>
        <v>1046.0381805518768</v>
      </c>
      <c r="I13" s="105">
        <f t="shared" si="0"/>
        <v>1052.871841761877</v>
      </c>
      <c r="J13" s="105">
        <f t="shared" si="0"/>
        <v>1059.2759286516964</v>
      </c>
      <c r="K13" s="105">
        <f t="shared" si="0"/>
        <v>1066.7725101512333</v>
      </c>
      <c r="L13" s="105">
        <f t="shared" si="0"/>
        <v>1073.2145645068654</v>
      </c>
      <c r="M13" s="105">
        <f t="shared" si="0"/>
        <v>1078.9748346201864</v>
      </c>
      <c r="N13" s="105">
        <f t="shared" si="0"/>
        <v>1084.1615841231198</v>
      </c>
      <c r="O13" s="105">
        <f t="shared" si="0"/>
        <v>1088.8569342146645</v>
      </c>
      <c r="P13" s="105">
        <f t="shared" si="0"/>
        <v>1094.6511500884794</v>
      </c>
      <c r="Q13" s="105">
        <f t="shared" si="0"/>
        <v>1101.017942350742</v>
      </c>
      <c r="R13" s="105">
        <f t="shared" si="0"/>
        <v>1108.5178868402143</v>
      </c>
      <c r="S13" s="105">
        <f t="shared" si="0"/>
        <v>1111.1893006728674</v>
      </c>
      <c r="T13" s="105">
        <f t="shared" si="0"/>
        <v>1115.1605657088357</v>
      </c>
      <c r="U13" s="105">
        <f t="shared" si="0"/>
        <v>1121.8641107442302</v>
      </c>
      <c r="V13" s="105">
        <f t="shared" si="0"/>
        <v>1140.844068451599</v>
      </c>
      <c r="W13" s="105">
        <f t="shared" si="0"/>
        <v>1142.2466782399474</v>
      </c>
      <c r="X13" s="105">
        <f t="shared" si="0"/>
        <v>1147.1810817218879</v>
      </c>
      <c r="Y13" s="105">
        <f t="shared" si="0"/>
        <v>1154.0316421367004</v>
      </c>
      <c r="Z13" s="105">
        <f t="shared" si="0"/>
        <v>1159.180425368985</v>
      </c>
      <c r="AA13" s="105">
        <f t="shared" si="0"/>
        <v>1164.0860807745023</v>
      </c>
      <c r="AB13" s="105">
        <f t="shared" si="0"/>
        <v>1167.1219000468739</v>
      </c>
      <c r="AC13" s="105">
        <f t="shared" si="0"/>
        <v>1171.290086374021</v>
      </c>
      <c r="AD13" s="105">
        <f t="shared" si="0"/>
        <v>1174.9325894991071</v>
      </c>
      <c r="AE13" s="105">
        <f t="shared" si="0"/>
        <v>1178.4833483422387</v>
      </c>
      <c r="AF13" s="105">
        <f t="shared" si="0"/>
        <v>1182.0678157270561</v>
      </c>
      <c r="AG13" s="105">
        <f t="shared" si="0"/>
        <v>1185.7716245386343</v>
      </c>
      <c r="AH13" s="105">
        <f t="shared" si="0"/>
        <v>1189.5767670984681</v>
      </c>
      <c r="AI13" s="105">
        <f t="shared" si="0"/>
        <v>1193.421536407955</v>
      </c>
      <c r="AJ13" s="105">
        <f t="shared" si="0"/>
        <v>1196.8703082690854</v>
      </c>
      <c r="AK13" s="105">
        <f t="shared" si="0"/>
        <v>1200.0007154813591</v>
      </c>
      <c r="AL13" s="105">
        <f t="shared" si="0"/>
        <v>1201.733722454989</v>
      </c>
      <c r="AM13" s="105">
        <f t="shared" si="0"/>
        <v>1204.6807440118901</v>
      </c>
      <c r="AN13" s="105">
        <f t="shared" si="0"/>
        <v>1207.7646978136725</v>
      </c>
      <c r="AO13" s="105">
        <f t="shared" si="0"/>
        <v>1210.5142672036773</v>
      </c>
      <c r="AP13" s="105">
        <f t="shared" si="0"/>
        <v>1214.2867908948351</v>
      </c>
      <c r="AQ13" s="105">
        <f t="shared" si="0"/>
        <v>1214.6086259619601</v>
      </c>
      <c r="AR13" s="105">
        <f t="shared" si="0"/>
        <v>1214.2023208935916</v>
      </c>
      <c r="AS13" s="105">
        <f t="shared" si="0"/>
        <v>1214.2671913101767</v>
      </c>
      <c r="AT13" s="105">
        <f t="shared" si="0"/>
        <v>1216.6315420946908</v>
      </c>
      <c r="AU13" s="105">
        <f t="shared" si="0"/>
        <v>1218.9968262512073</v>
      </c>
      <c r="AV13" s="105">
        <f t="shared" si="0"/>
        <v>1218.0397550243017</v>
      </c>
      <c r="AW13" s="105">
        <f t="shared" si="0"/>
        <v>1220.8874113154479</v>
      </c>
      <c r="AX13" s="105">
        <f t="shared" si="0"/>
        <v>1226.5144208014231</v>
      </c>
      <c r="AY13" s="105">
        <f t="shared" si="0"/>
        <v>1227.6548637044696</v>
      </c>
      <c r="AZ13" s="105">
        <f t="shared" si="0"/>
        <v>1232.7546959691349</v>
      </c>
      <c r="BA13" s="105">
        <f t="shared" si="0"/>
        <v>1236.5833081970068</v>
      </c>
      <c r="BB13" s="105">
        <f t="shared" si="0"/>
        <v>1240.4167181639232</v>
      </c>
      <c r="BC13" s="105">
        <f t="shared" si="0"/>
        <v>1246.4159622761185</v>
      </c>
      <c r="BD13" s="105">
        <f t="shared" si="0"/>
        <v>1250.9284818603405</v>
      </c>
      <c r="BE13" s="105">
        <f t="shared" si="0"/>
        <v>1253.4038667899997</v>
      </c>
      <c r="BF13" s="105">
        <f t="shared" si="0"/>
        <v>1261.955851909815</v>
      </c>
      <c r="BG13" s="105">
        <f t="shared" si="0"/>
        <v>1266.9798018833767</v>
      </c>
      <c r="BH13" s="105">
        <f t="shared" si="0"/>
        <v>1274.3978168299548</v>
      </c>
      <c r="BI13" s="105">
        <f t="shared" si="0"/>
        <v>1283.8151558940583</v>
      </c>
      <c r="BJ13" s="105">
        <f t="shared" si="0"/>
        <v>1290.2842417562281</v>
      </c>
      <c r="BK13" s="105">
        <f t="shared" si="0"/>
        <v>1296.3352442856033</v>
      </c>
      <c r="BL13" s="105">
        <f t="shared" si="0"/>
        <v>1301.7789864972076</v>
      </c>
      <c r="BM13" s="105">
        <f t="shared" si="0"/>
        <v>1306.9465554108922</v>
      </c>
      <c r="BN13" s="105">
        <f t="shared" si="0"/>
        <v>1307.3582151167936</v>
      </c>
      <c r="BO13" s="105">
        <f t="shared" ref="BO13:DZ13" si="1">SUM(BO5:BO10)</f>
        <v>1300.2207312154744</v>
      </c>
      <c r="BP13" s="105">
        <f t="shared" si="1"/>
        <v>1297.5514229384883</v>
      </c>
      <c r="BQ13" s="105">
        <f t="shared" si="1"/>
        <v>1290.4339892086598</v>
      </c>
      <c r="BR13" s="105">
        <f t="shared" si="1"/>
        <v>1280.5171773533448</v>
      </c>
      <c r="BS13" s="105">
        <f t="shared" si="1"/>
        <v>1277.7459434883924</v>
      </c>
      <c r="BT13" s="105">
        <f t="shared" si="1"/>
        <v>1274.825283331026</v>
      </c>
      <c r="BU13" s="105">
        <f t="shared" si="1"/>
        <v>1273.5774686718441</v>
      </c>
      <c r="BV13" s="105">
        <f t="shared" si="1"/>
        <v>1277.2345177232148</v>
      </c>
      <c r="BW13" s="105">
        <f t="shared" si="1"/>
        <v>1286.7617793829133</v>
      </c>
      <c r="BX13" s="105">
        <f t="shared" si="1"/>
        <v>1294.5973016797163</v>
      </c>
      <c r="BY13" s="105">
        <f t="shared" si="1"/>
        <v>1301.5955137222768</v>
      </c>
      <c r="BZ13" s="105">
        <f t="shared" si="1"/>
        <v>1310.6007379567793</v>
      </c>
      <c r="CA13" s="105">
        <f t="shared" si="1"/>
        <v>1320.147802760961</v>
      </c>
      <c r="CB13" s="105">
        <f t="shared" si="1"/>
        <v>1326.7342151604635</v>
      </c>
      <c r="CC13" s="105">
        <f t="shared" si="1"/>
        <v>1334.6202172208011</v>
      </c>
      <c r="CD13" s="105">
        <f t="shared" si="1"/>
        <v>1339.126937324276</v>
      </c>
      <c r="CE13" s="105">
        <f t="shared" si="1"/>
        <v>1343.326924616835</v>
      </c>
      <c r="CF13" s="105">
        <f t="shared" si="1"/>
        <v>1348.8709652012396</v>
      </c>
      <c r="CG13" s="105">
        <f t="shared" si="1"/>
        <v>1356.2393898133416</v>
      </c>
      <c r="CH13" s="105">
        <f t="shared" si="1"/>
        <v>1363.5993865664568</v>
      </c>
      <c r="CI13" s="105">
        <f t="shared" si="1"/>
        <v>1376.0412414343384</v>
      </c>
      <c r="CJ13" s="105">
        <f t="shared" si="1"/>
        <v>1389.3564303965209</v>
      </c>
      <c r="CK13" s="105">
        <f t="shared" si="1"/>
        <v>1402.1528795696217</v>
      </c>
      <c r="CL13" s="105">
        <f t="shared" si="1"/>
        <v>1408.5402567409137</v>
      </c>
      <c r="CM13" s="105">
        <f t="shared" si="1"/>
        <v>1420.9228715635875</v>
      </c>
      <c r="CN13" s="105">
        <f t="shared" si="1"/>
        <v>1426.2655398024526</v>
      </c>
      <c r="CO13" s="105">
        <f t="shared" si="1"/>
        <v>1426.3893424439339</v>
      </c>
      <c r="CP13" s="105">
        <f t="shared" si="1"/>
        <v>1426.0491770555777</v>
      </c>
      <c r="CQ13" s="105">
        <f t="shared" si="1"/>
        <v>1425.5366095296133</v>
      </c>
      <c r="CR13" s="105">
        <f t="shared" si="1"/>
        <v>1425.9149204693508</v>
      </c>
      <c r="CS13" s="105">
        <f t="shared" si="1"/>
        <v>1419.8048212121309</v>
      </c>
      <c r="CT13" s="105">
        <f t="shared" si="1"/>
        <v>1429.1408224766985</v>
      </c>
      <c r="CU13" s="105">
        <f t="shared" si="1"/>
        <v>1421.2095246384106</v>
      </c>
      <c r="CV13" s="105">
        <f t="shared" si="1"/>
        <v>1425.1567642522746</v>
      </c>
      <c r="CW13" s="105">
        <f t="shared" si="1"/>
        <v>1434.4503523028193</v>
      </c>
      <c r="CX13" s="105">
        <f t="shared" si="1"/>
        <v>1448.6472022376902</v>
      </c>
      <c r="CY13" s="105">
        <f t="shared" si="1"/>
        <v>1468.1465527291011</v>
      </c>
      <c r="CZ13" s="105">
        <f t="shared" si="1"/>
        <v>1484.8677327059152</v>
      </c>
      <c r="DA13" s="105">
        <f t="shared" si="1"/>
        <v>1496.4897817423227</v>
      </c>
      <c r="DB13" s="105">
        <f t="shared" si="1"/>
        <v>1514.4906235534945</v>
      </c>
      <c r="DC13" s="105">
        <f t="shared" si="1"/>
        <v>1535.2528865447382</v>
      </c>
      <c r="DD13" s="105">
        <f t="shared" si="1"/>
        <v>1553.1851926948593</v>
      </c>
      <c r="DE13" s="105">
        <f t="shared" si="1"/>
        <v>1570.6441043346085</v>
      </c>
      <c r="DF13" s="105">
        <f t="shared" si="1"/>
        <v>1587.787783649803</v>
      </c>
      <c r="DG13" s="105">
        <f t="shared" si="1"/>
        <v>1601.5811699393882</v>
      </c>
      <c r="DH13" s="105">
        <f t="shared" si="1"/>
        <v>1610.4657069629693</v>
      </c>
      <c r="DI13" s="105">
        <f t="shared" si="1"/>
        <v>1614.260370362377</v>
      </c>
      <c r="DJ13" s="105">
        <f t="shared" si="1"/>
        <v>1626.8711817433591</v>
      </c>
      <c r="DK13" s="105">
        <f t="shared" si="1"/>
        <v>1647.2272582141131</v>
      </c>
      <c r="DL13" s="105">
        <f t="shared" si="1"/>
        <v>1664.4906107245984</v>
      </c>
      <c r="DM13" s="105">
        <f t="shared" si="1"/>
        <v>1680.9813958192192</v>
      </c>
      <c r="DN13" s="105">
        <f t="shared" si="1"/>
        <v>1702.2137487810714</v>
      </c>
      <c r="DO13" s="105">
        <f t="shared" si="1"/>
        <v>1714.075772298811</v>
      </c>
      <c r="DP13" s="105">
        <f t="shared" si="1"/>
        <v>1736.3001177467368</v>
      </c>
      <c r="DQ13" s="105">
        <f t="shared" si="1"/>
        <v>1768.5612737391416</v>
      </c>
      <c r="DR13" s="105">
        <f t="shared" si="1"/>
        <v>1798.2251757485094</v>
      </c>
      <c r="DS13" s="105">
        <f t="shared" si="1"/>
        <v>1822.254132692261</v>
      </c>
      <c r="DT13" s="105">
        <f t="shared" si="1"/>
        <v>1846.6045781538869</v>
      </c>
      <c r="DU13" s="105">
        <f t="shared" si="1"/>
        <v>1873.8737834098481</v>
      </c>
      <c r="DV13" s="105">
        <f t="shared" si="1"/>
        <v>1901.5602040856991</v>
      </c>
      <c r="DW13" s="105">
        <f t="shared" si="1"/>
        <v>1910.2354289841833</v>
      </c>
      <c r="DX13" s="105">
        <f t="shared" si="1"/>
        <v>1943.0311271335929</v>
      </c>
      <c r="DY13" s="105">
        <f t="shared" si="1"/>
        <v>1961.4845440632341</v>
      </c>
      <c r="DZ13" s="105">
        <f t="shared" si="1"/>
        <v>1981.0771951971224</v>
      </c>
      <c r="EA13" s="105">
        <f t="shared" ref="EA13:EV13" si="2">SUM(EA5:EA10)</f>
        <v>1996.8077901699619</v>
      </c>
      <c r="EB13" s="105">
        <f t="shared" si="2"/>
        <v>2019.281864386194</v>
      </c>
      <c r="EC13" s="105">
        <f t="shared" si="2"/>
        <v>2044.1529990638605</v>
      </c>
      <c r="ED13" s="105">
        <f t="shared" si="2"/>
        <v>2076.8087926685753</v>
      </c>
      <c r="EE13" s="105">
        <f t="shared" si="2"/>
        <v>2112.4264580626977</v>
      </c>
      <c r="EF13" s="105">
        <f t="shared" si="2"/>
        <v>2146.1654122980049</v>
      </c>
      <c r="EG13" s="105">
        <f t="shared" si="2"/>
        <v>2173.659512555354</v>
      </c>
      <c r="EH13" s="105">
        <f t="shared" si="2"/>
        <v>2199.5362926051348</v>
      </c>
      <c r="EI13" s="105">
        <f t="shared" si="2"/>
        <v>2224.7306763037709</v>
      </c>
      <c r="EJ13" s="105">
        <f t="shared" si="2"/>
        <v>2243.1581162770326</v>
      </c>
      <c r="EK13" s="105">
        <f t="shared" si="2"/>
        <v>2263.7263984618153</v>
      </c>
      <c r="EL13" s="105">
        <f t="shared" si="2"/>
        <v>2265.2126858930278</v>
      </c>
      <c r="EM13" s="105">
        <f t="shared" si="2"/>
        <v>2276.3495936993936</v>
      </c>
      <c r="EN13" s="105">
        <f t="shared" si="2"/>
        <v>2277.1178609498429</v>
      </c>
      <c r="EO13" s="105">
        <f t="shared" si="2"/>
        <v>2282.3960186108525</v>
      </c>
      <c r="EP13" s="105">
        <f t="shared" si="2"/>
        <v>2293.1384409892735</v>
      </c>
      <c r="EQ13" s="105">
        <f t="shared" si="2"/>
        <v>2344.3218405029947</v>
      </c>
      <c r="ER13" s="105">
        <f t="shared" si="2"/>
        <v>2375.1692382270053</v>
      </c>
      <c r="ES13" s="105">
        <f t="shared" si="2"/>
        <v>2384.9656543110755</v>
      </c>
      <c r="ET13" s="105">
        <f t="shared" si="2"/>
        <v>2394.7520268812509</v>
      </c>
      <c r="EU13" s="105">
        <f t="shared" si="2"/>
        <v>2425.681384445028</v>
      </c>
      <c r="EV13" s="105">
        <f t="shared" si="2"/>
        <v>2455.0239761765652</v>
      </c>
    </row>
    <row r="15" spans="1:152">
      <c r="A15" t="s">
        <v>15</v>
      </c>
      <c r="B15" s="58">
        <f>Oceania!B196+'SE Asia'!B146+'E Asia'!B122+'S Asia'!B98+'Middle East'!B207+'E Europe'!B376+'W Europe'!B290+Africa!B688+'L America'!B544+'N America'!B63</f>
        <v>1006.8316118135947</v>
      </c>
      <c r="C15" s="108" t="s">
        <v>16</v>
      </c>
    </row>
    <row r="17" spans="2:13">
      <c r="C17" t="s">
        <v>28</v>
      </c>
    </row>
    <row r="18" spans="2:13">
      <c r="B18" s="195" t="s">
        <v>20</v>
      </c>
      <c r="C18" s="57">
        <f>+'N America'!B63</f>
        <v>182.52346653272755</v>
      </c>
    </row>
    <row r="19" spans="2:13">
      <c r="B19" s="196" t="s">
        <v>21</v>
      </c>
      <c r="C19" s="80">
        <f>+'L America'!B544</f>
        <v>17.746139501456515</v>
      </c>
    </row>
    <row r="20" spans="2:13">
      <c r="B20" s="196" t="s">
        <v>203</v>
      </c>
      <c r="C20" s="80">
        <f>+Africa!B688</f>
        <v>44.453454072827675</v>
      </c>
    </row>
    <row r="21" spans="2:13">
      <c r="B21" s="196" t="s">
        <v>22</v>
      </c>
      <c r="C21" s="80">
        <f>+'W Europe'!B290</f>
        <v>194.05996011825999</v>
      </c>
    </row>
    <row r="22" spans="2:13">
      <c r="B22" s="196" t="s">
        <v>23</v>
      </c>
      <c r="C22" s="80">
        <f>+'E Europe'!B376</f>
        <v>154.80756646389025</v>
      </c>
    </row>
    <row r="23" spans="2:13">
      <c r="B23" s="195" t="s">
        <v>24</v>
      </c>
      <c r="C23" s="57">
        <f>+'Middle East'!B207</f>
        <v>0.79529523627911158</v>
      </c>
    </row>
    <row r="24" spans="2:13">
      <c r="B24" s="196" t="s">
        <v>25</v>
      </c>
      <c r="C24" s="80">
        <f>+'S Asia'!B98</f>
        <v>126.90039660688717</v>
      </c>
    </row>
    <row r="25" spans="2:13">
      <c r="B25" s="196" t="s">
        <v>26</v>
      </c>
      <c r="C25" s="80">
        <f>+'E Asia'!B122</f>
        <v>251.89946056343064</v>
      </c>
    </row>
    <row r="26" spans="2:13">
      <c r="B26" s="196" t="s">
        <v>27</v>
      </c>
      <c r="C26" s="80">
        <f>+'SE Asia'!B146</f>
        <v>31.201656330091993</v>
      </c>
    </row>
    <row r="27" spans="2:13">
      <c r="B27" s="197" t="s">
        <v>204</v>
      </c>
      <c r="C27" s="194">
        <f>Oceania!B196</f>
        <v>2.4442163877439711</v>
      </c>
    </row>
    <row r="28" spans="2:13">
      <c r="C28" s="80">
        <f>SUM(C18:C27)</f>
        <v>1006.8316118135948</v>
      </c>
    </row>
    <row r="30" spans="2:13">
      <c r="C30" s="202" t="s">
        <v>19</v>
      </c>
    </row>
    <row r="31" spans="2:13">
      <c r="B31" s="205"/>
      <c r="C31" s="202" t="s">
        <v>17</v>
      </c>
      <c r="D31" s="203" t="s">
        <v>18</v>
      </c>
      <c r="E31" s="204">
        <f>'N America'!B1</f>
        <v>1850</v>
      </c>
    </row>
    <row r="32" spans="2:13">
      <c r="B32" s="206" t="str">
        <f>Oceania!A188</f>
        <v>Dom Total FW</v>
      </c>
      <c r="C32" s="200">
        <f>SUM(D32:M32)</f>
        <v>762.70377609651814</v>
      </c>
      <c r="D32" s="57">
        <f>+'N America'!B55</f>
        <v>172.06066476623263</v>
      </c>
      <c r="E32" s="80">
        <f>+'L America'!B536</f>
        <v>15.561382843749699</v>
      </c>
      <c r="F32" s="80">
        <f>+Africa!B680</f>
        <v>39.792243331815243</v>
      </c>
      <c r="G32" s="80">
        <f>+'W Europe'!B282</f>
        <v>158.51366337409317</v>
      </c>
      <c r="H32" s="80">
        <f>+'E Europe'!B368</f>
        <v>148.92705131512312</v>
      </c>
      <c r="I32" s="57">
        <f>+'Middle East'!B199</f>
        <v>0</v>
      </c>
      <c r="J32" s="80">
        <f>+'S Asia'!B90</f>
        <v>69.985312977941319</v>
      </c>
      <c r="K32" s="80">
        <f>+'E Asia'!B114</f>
        <v>134.95557505640537</v>
      </c>
      <c r="L32" s="80">
        <f>+'SE Asia'!B138</f>
        <v>21.969001394575862</v>
      </c>
      <c r="M32" s="198">
        <f>Oceania!B188</f>
        <v>0.93888103658174027</v>
      </c>
    </row>
    <row r="33" spans="2:13">
      <c r="B33" s="206" t="str">
        <f>Oceania!A189</f>
        <v>Dom Crop Res</v>
      </c>
      <c r="C33" s="200">
        <f>SUM(D33:M33)</f>
        <v>139.95314317342877</v>
      </c>
      <c r="D33" s="57">
        <f>+'N America'!B56</f>
        <v>0</v>
      </c>
      <c r="E33" s="80">
        <f>+'L America'!B537</f>
        <v>6.2295071222576638E-2</v>
      </c>
      <c r="F33" s="80">
        <f>+Africa!B681</f>
        <v>1.0305424322272241</v>
      </c>
      <c r="G33" s="80">
        <f>+'W Europe'!B283</f>
        <v>0</v>
      </c>
      <c r="H33" s="80">
        <f>+'E Europe'!B369</f>
        <v>0</v>
      </c>
      <c r="I33" s="57">
        <f>+'Middle East'!B200</f>
        <v>0</v>
      </c>
      <c r="J33" s="80">
        <f>+'S Asia'!B91</f>
        <v>18.969375295008529</v>
      </c>
      <c r="K33" s="80">
        <f>+'E Asia'!B115</f>
        <v>114.43169979871475</v>
      </c>
      <c r="L33" s="80">
        <f>+'SE Asia'!B139</f>
        <v>5.4592305762557016</v>
      </c>
      <c r="M33" s="198">
        <f>Oceania!B189</f>
        <v>0</v>
      </c>
    </row>
    <row r="34" spans="2:13">
      <c r="B34" s="206" t="str">
        <f>Oceania!A190</f>
        <v>Dom Dung</v>
      </c>
      <c r="C34" s="200">
        <f>SUM(D34:M34)</f>
        <v>25.563814767112923</v>
      </c>
      <c r="D34" s="57">
        <f>+'N America'!B57</f>
        <v>0</v>
      </c>
      <c r="E34" s="80">
        <f>+'L America'!B538</f>
        <v>1.9713447534096068E-2</v>
      </c>
      <c r="F34" s="80">
        <f>+Africa!B682</f>
        <v>0</v>
      </c>
      <c r="G34" s="80">
        <f>+'W Europe'!B284</f>
        <v>0</v>
      </c>
      <c r="H34" s="80">
        <f>+'E Europe'!B370</f>
        <v>0</v>
      </c>
      <c r="I34" s="57">
        <f>+'Middle East'!B201</f>
        <v>0</v>
      </c>
      <c r="J34" s="80">
        <f>+'S Asia'!B92</f>
        <v>24.748267580159702</v>
      </c>
      <c r="K34" s="80">
        <f>+'E Asia'!B116</f>
        <v>0.7837942734323482</v>
      </c>
      <c r="L34" s="80">
        <f>+'SE Asia'!B140</f>
        <v>1.2039465986779062E-2</v>
      </c>
      <c r="M34" s="198">
        <f>Oceania!B190</f>
        <v>0</v>
      </c>
    </row>
    <row r="35" spans="2:13">
      <c r="B35" s="206" t="str">
        <f>Oceania!A191</f>
        <v>Dom Charcoal</v>
      </c>
      <c r="C35" s="200">
        <f>SUM(D35:M35)</f>
        <v>2.2547437543602129</v>
      </c>
      <c r="D35" s="57">
        <f>+'N America'!B58</f>
        <v>0</v>
      </c>
      <c r="E35" s="80">
        <f>+'L America'!B539</f>
        <v>0.16338597184561116</v>
      </c>
      <c r="F35" s="80">
        <f>+Africa!B683</f>
        <v>0.67906611168618147</v>
      </c>
      <c r="G35" s="80">
        <f>+'W Europe'!B285</f>
        <v>0</v>
      </c>
      <c r="H35" s="80">
        <f>+'E Europe'!B371</f>
        <v>0</v>
      </c>
      <c r="I35" s="57">
        <f>+'Middle East'!B202</f>
        <v>0</v>
      </c>
      <c r="J35" s="80">
        <f>+'S Asia'!B93</f>
        <v>0.43888367773704012</v>
      </c>
      <c r="K35" s="80">
        <f>+'E Asia'!B117</f>
        <v>3.8432817737373885E-2</v>
      </c>
      <c r="L35" s="80">
        <f>+'SE Asia'!B141</f>
        <v>0.9349751753540062</v>
      </c>
      <c r="M35" s="198">
        <f>Oceania!B191</f>
        <v>0</v>
      </c>
    </row>
    <row r="36" spans="2:13">
      <c r="B36" s="207" t="str">
        <f>Oceania!A192</f>
        <v>(most IndBiof)</v>
      </c>
      <c r="C36" s="201">
        <f>SUM(D36:M36)</f>
        <v>76.049467355508142</v>
      </c>
      <c r="D36" s="199">
        <f>+'N America'!B59</f>
        <v>10.462801766494918</v>
      </c>
      <c r="E36" s="90">
        <f>+'L America'!B540</f>
        <v>1.6326955004378612</v>
      </c>
      <c r="F36" s="90">
        <f>+Africa!B684</f>
        <v>2.9516021970990289</v>
      </c>
      <c r="G36" s="90">
        <f>+'W Europe'!B286</f>
        <v>35.546296744166817</v>
      </c>
      <c r="H36" s="90">
        <f>+'E Europe'!B372</f>
        <v>5.8805151487671301</v>
      </c>
      <c r="I36" s="199">
        <f>+'Middle East'!B203</f>
        <v>0.79529523627911158</v>
      </c>
      <c r="J36" s="90">
        <f>+'S Asia'!B94</f>
        <v>12.758557076040582</v>
      </c>
      <c r="K36" s="90">
        <f>+'E Asia'!B118</f>
        <v>1.6899586171408216</v>
      </c>
      <c r="L36" s="90">
        <f>+'SE Asia'!B142</f>
        <v>2.8264097179196459</v>
      </c>
      <c r="M36" s="194">
        <f>Oceania!B192</f>
        <v>1.5053353511622309</v>
      </c>
    </row>
    <row r="37" spans="2:13">
      <c r="B37" s="206" t="s">
        <v>144</v>
      </c>
      <c r="C37" s="57">
        <f>SUM(C32:C36)</f>
        <v>1006.5249451469282</v>
      </c>
      <c r="D37" s="57">
        <f t="shared" ref="D37:M37" si="3">SUM(D32:D36)</f>
        <v>182.52346653272755</v>
      </c>
      <c r="E37" s="57">
        <f t="shared" si="3"/>
        <v>17.439472834789846</v>
      </c>
      <c r="F37" s="57">
        <f t="shared" si="3"/>
        <v>44.453454072827675</v>
      </c>
      <c r="G37" s="57">
        <f t="shared" si="3"/>
        <v>194.05996011825999</v>
      </c>
      <c r="H37" s="57">
        <f t="shared" si="3"/>
        <v>154.80756646389025</v>
      </c>
      <c r="I37" s="57">
        <f t="shared" si="3"/>
        <v>0.79529523627911158</v>
      </c>
      <c r="J37" s="57">
        <f t="shared" si="3"/>
        <v>126.90039660688717</v>
      </c>
      <c r="K37" s="57">
        <f t="shared" si="3"/>
        <v>251.89946056343064</v>
      </c>
      <c r="L37" s="57">
        <f t="shared" si="3"/>
        <v>31.201656330091993</v>
      </c>
      <c r="M37" s="57">
        <f t="shared" si="3"/>
        <v>2.4442163877439711</v>
      </c>
    </row>
  </sheetData>
  <phoneticPr fontId="60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" enableFormatConditionsCalculation="0"/>
  <dimension ref="A1:EW784"/>
  <sheetViews>
    <sheetView workbookViewId="0">
      <pane xSplit="1" ySplit="1" topLeftCell="B19" activePane="bottomRight" state="frozen"/>
      <selection pane="topRight" activeCell="B1" sqref="B1"/>
      <selection pane="bottomLeft" activeCell="A2" sqref="A2"/>
      <selection pane="bottomRight" activeCell="E42" sqref="E42"/>
    </sheetView>
  </sheetViews>
  <sheetFormatPr baseColWidth="10" defaultColWidth="9.1640625" defaultRowHeight="12"/>
  <cols>
    <col min="1" max="1" width="18.5" style="19" customWidth="1"/>
    <col min="2" max="152" width="7.1640625" style="29" customWidth="1"/>
    <col min="153" max="16384" width="9.1640625" style="29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21" customFormat="1">
      <c r="A2" s="20" t="s">
        <v>182</v>
      </c>
      <c r="B2" s="30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</row>
    <row r="3" spans="1:152" s="23" customFormat="1">
      <c r="A3" s="22" t="s">
        <v>135</v>
      </c>
    </row>
    <row r="4" spans="1:152" s="23" customFormat="1">
      <c r="A4" s="22" t="s">
        <v>136</v>
      </c>
    </row>
    <row r="5" spans="1:152" s="57" customFormat="1">
      <c r="A5" s="36" t="s">
        <v>137</v>
      </c>
      <c r="B5" s="57">
        <v>12009.906325234368</v>
      </c>
      <c r="C5" s="57">
        <v>11730.490750408533</v>
      </c>
      <c r="D5" s="57">
        <v>11856.372422312244</v>
      </c>
      <c r="E5" s="57">
        <v>12275.020702243757</v>
      </c>
      <c r="F5" s="57">
        <v>12706.873890859952</v>
      </c>
      <c r="G5" s="57">
        <v>13152.296050770377</v>
      </c>
      <c r="H5" s="57">
        <v>13611.662303177854</v>
      </c>
      <c r="I5" s="57">
        <v>14085.359410581093</v>
      </c>
      <c r="J5" s="57">
        <v>14573.786393444811</v>
      </c>
      <c r="K5" s="57">
        <v>15077.355181797115</v>
      </c>
      <c r="L5" s="57">
        <v>15596.491302681119</v>
      </c>
      <c r="M5" s="57">
        <v>14877.142868171135</v>
      </c>
      <c r="N5" s="57">
        <v>14977.809365644887</v>
      </c>
      <c r="O5" s="57">
        <v>15073.565899855525</v>
      </c>
      <c r="P5" s="57">
        <v>15166.268691427129</v>
      </c>
      <c r="Q5" s="57">
        <v>15264.957830171987</v>
      </c>
      <c r="R5" s="57">
        <v>17895.202887466301</v>
      </c>
      <c r="S5" s="57">
        <v>15448.564963545852</v>
      </c>
      <c r="T5" s="57">
        <v>15573.509732512008</v>
      </c>
      <c r="U5" s="57">
        <v>15721.48136915636</v>
      </c>
      <c r="V5" s="57">
        <v>16575.951284541883</v>
      </c>
      <c r="W5" s="57">
        <v>16564.124984739992</v>
      </c>
      <c r="X5" s="57">
        <v>16762.657939875735</v>
      </c>
      <c r="Y5" s="57">
        <v>16973.989446985917</v>
      </c>
      <c r="Z5" s="57">
        <v>17163.616344747694</v>
      </c>
      <c r="AA5" s="57">
        <v>17306.401615467181</v>
      </c>
      <c r="AB5" s="57">
        <v>17437.004151638488</v>
      </c>
      <c r="AC5" s="57">
        <v>17559.8472192681</v>
      </c>
      <c r="AD5" s="57">
        <v>17695.929095268315</v>
      </c>
      <c r="AE5" s="57">
        <v>17861.563371785585</v>
      </c>
      <c r="AF5" s="57">
        <v>18039.70856757012</v>
      </c>
      <c r="AG5" s="57">
        <v>18193.326878175176</v>
      </c>
      <c r="AH5" s="57">
        <v>18282.312111223044</v>
      </c>
      <c r="AI5" s="57">
        <v>18388.637200048721</v>
      </c>
      <c r="AJ5" s="57">
        <v>18491.953858068722</v>
      </c>
      <c r="AK5" s="57">
        <v>18560.530914534887</v>
      </c>
      <c r="AL5" s="57">
        <v>18610.919188512828</v>
      </c>
      <c r="AM5" s="57">
        <v>18674.925118184419</v>
      </c>
      <c r="AN5" s="57">
        <v>18752.316362679689</v>
      </c>
      <c r="AO5" s="57">
        <v>18823.517867876017</v>
      </c>
      <c r="AP5" s="57">
        <v>18896.39173758015</v>
      </c>
      <c r="AQ5" s="57">
        <v>18970.954611840054</v>
      </c>
      <c r="AR5" s="57">
        <v>19028.279238770338</v>
      </c>
      <c r="AS5" s="57">
        <v>19083.830531569132</v>
      </c>
      <c r="AT5" s="57">
        <v>19133.967309906355</v>
      </c>
      <c r="AU5" s="57">
        <v>19178.862010372744</v>
      </c>
      <c r="AV5" s="57">
        <v>19226.05390329054</v>
      </c>
      <c r="AW5" s="57">
        <v>19279.21604888092</v>
      </c>
      <c r="AX5" s="57">
        <v>19349.187329762295</v>
      </c>
      <c r="AY5" s="57">
        <v>19424.855418777952</v>
      </c>
      <c r="AZ5" s="57">
        <v>19556.335071773519</v>
      </c>
      <c r="BA5" s="57">
        <v>19757.783143466873</v>
      </c>
      <c r="BB5" s="57">
        <v>20065.27781381692</v>
      </c>
      <c r="BC5" s="57">
        <v>20525.810274717394</v>
      </c>
      <c r="BD5" s="57">
        <v>21026.796094266159</v>
      </c>
      <c r="BE5" s="57">
        <v>21472.153066958297</v>
      </c>
      <c r="BF5" s="57">
        <v>21699.662944969892</v>
      </c>
      <c r="BG5" s="57">
        <v>22583.725610040645</v>
      </c>
      <c r="BH5" s="57">
        <v>23104.756450709421</v>
      </c>
      <c r="BI5" s="57">
        <v>23473.380671895862</v>
      </c>
      <c r="BJ5" s="57">
        <v>23866.279357516272</v>
      </c>
      <c r="BK5" s="57">
        <v>24321.517016149468</v>
      </c>
      <c r="BL5" s="57">
        <v>24651.569255831899</v>
      </c>
      <c r="BM5" s="57">
        <v>25142.482099415098</v>
      </c>
      <c r="BN5" s="57">
        <v>25576.142565807702</v>
      </c>
      <c r="BO5" s="57">
        <v>25536.84131726727</v>
      </c>
      <c r="BP5" s="57">
        <v>25253.309183159388</v>
      </c>
      <c r="BQ5" s="57">
        <v>25085.382258707523</v>
      </c>
      <c r="BR5" s="57">
        <v>25011.429943859232</v>
      </c>
      <c r="BS5" s="57">
        <v>25155.022273265684</v>
      </c>
      <c r="BT5" s="57">
        <v>25504.630482935401</v>
      </c>
      <c r="BU5" s="57">
        <v>25777.763572187341</v>
      </c>
      <c r="BV5" s="57">
        <v>25756.531842287055</v>
      </c>
      <c r="BW5" s="57">
        <v>25635.294050605436</v>
      </c>
      <c r="BX5" s="57">
        <v>25624.391267105952</v>
      </c>
      <c r="BY5" s="57">
        <v>25655.650815155528</v>
      </c>
      <c r="BZ5" s="57">
        <v>25707.245236927552</v>
      </c>
      <c r="CA5" s="57">
        <v>25829.035491361839</v>
      </c>
      <c r="CB5" s="57">
        <v>25972.904041834405</v>
      </c>
      <c r="CC5" s="57">
        <v>26103.623289314506</v>
      </c>
      <c r="CD5" s="57">
        <v>26195.431858166656</v>
      </c>
      <c r="CE5" s="57">
        <v>26253.509643297934</v>
      </c>
      <c r="CF5" s="57">
        <v>26236.504199610081</v>
      </c>
      <c r="CG5" s="57">
        <v>26196.281481681937</v>
      </c>
      <c r="CH5" s="57">
        <v>26129.810679992694</v>
      </c>
      <c r="CI5" s="57">
        <v>26059.829082631393</v>
      </c>
      <c r="CJ5" s="57">
        <v>26000.93016660606</v>
      </c>
      <c r="CK5" s="57">
        <v>25930.357925490298</v>
      </c>
      <c r="CL5" s="57">
        <v>25898.637032912851</v>
      </c>
      <c r="CM5" s="57">
        <v>25891.396497794758</v>
      </c>
      <c r="CN5" s="57">
        <v>25892.606777699428</v>
      </c>
      <c r="CO5" s="57">
        <v>25928.498742828149</v>
      </c>
      <c r="CP5" s="57">
        <v>26017.74650774285</v>
      </c>
      <c r="CQ5" s="57">
        <v>26102.942501934562</v>
      </c>
      <c r="CR5" s="57">
        <v>26209.827064435616</v>
      </c>
      <c r="CS5" s="57">
        <v>26286.944704960904</v>
      </c>
      <c r="CT5" s="57">
        <v>26485.415035566359</v>
      </c>
      <c r="CU5" s="57">
        <v>26595.903592380597</v>
      </c>
      <c r="CV5" s="57">
        <v>26562.614171288271</v>
      </c>
      <c r="CW5" s="57">
        <v>26381.517494481206</v>
      </c>
      <c r="CX5" s="57">
        <v>26516.325725220551</v>
      </c>
      <c r="CY5" s="57">
        <v>26164.799410450327</v>
      </c>
      <c r="CZ5" s="57">
        <v>25905.022910686184</v>
      </c>
      <c r="DA5" s="57">
        <v>25392.992850480343</v>
      </c>
      <c r="DB5" s="57">
        <v>24832.567699183714</v>
      </c>
      <c r="DC5" s="57">
        <v>24082.900785079215</v>
      </c>
      <c r="DD5" s="57">
        <v>23197.770272995629</v>
      </c>
      <c r="DE5" s="57">
        <v>22450.651107787777</v>
      </c>
      <c r="DF5" s="57">
        <v>21465.479809703731</v>
      </c>
      <c r="DG5" s="57">
        <v>20373.788644102955</v>
      </c>
      <c r="DH5" s="57">
        <v>19233.994836977741</v>
      </c>
      <c r="DI5" s="57">
        <v>18057.810657363039</v>
      </c>
      <c r="DJ5" s="57">
        <v>16877.271435127797</v>
      </c>
      <c r="DK5" s="57">
        <v>15731.061004206436</v>
      </c>
      <c r="DL5" s="57">
        <v>14635.237545651114</v>
      </c>
      <c r="DM5" s="57">
        <v>13586.062754601549</v>
      </c>
      <c r="DN5" s="57">
        <v>12610.316617569557</v>
      </c>
      <c r="DO5" s="57">
        <v>11699.186219646208</v>
      </c>
      <c r="DP5" s="57">
        <v>10837.453061331224</v>
      </c>
      <c r="DQ5" s="57">
        <v>10017.358753311622</v>
      </c>
      <c r="DR5" s="57">
        <v>9221.9309288522982</v>
      </c>
      <c r="DS5" s="57">
        <v>8455.6063874934371</v>
      </c>
      <c r="DT5" s="57">
        <v>7732.7015205680264</v>
      </c>
      <c r="DU5" s="57">
        <v>7071.3596387938833</v>
      </c>
      <c r="DV5" s="57">
        <v>6478.6624114730421</v>
      </c>
      <c r="DW5" s="57">
        <v>5945.7014018887576</v>
      </c>
      <c r="DX5" s="57">
        <v>5458.7604086910378</v>
      </c>
      <c r="DY5" s="57">
        <v>5016.0012564053186</v>
      </c>
      <c r="DZ5" s="57">
        <v>4613.5048029957761</v>
      </c>
      <c r="EA5" s="57">
        <v>4256.0092519628142</v>
      </c>
      <c r="EB5" s="57">
        <v>3951.2678563879781</v>
      </c>
      <c r="EC5" s="57">
        <v>3679.7845938643904</v>
      </c>
      <c r="ED5" s="57">
        <v>3439.4157760899579</v>
      </c>
      <c r="EE5" s="57">
        <v>3222.1035723063865</v>
      </c>
      <c r="EF5" s="57">
        <v>3031.1704994907263</v>
      </c>
      <c r="EG5" s="57">
        <v>2864.8343346580627</v>
      </c>
      <c r="EH5" s="57">
        <v>2723.9944557700405</v>
      </c>
      <c r="EI5" s="57">
        <v>2612.321645789335</v>
      </c>
      <c r="EJ5" s="57">
        <v>2518.8870455322535</v>
      </c>
      <c r="EK5" s="57">
        <v>2454.6896377178596</v>
      </c>
      <c r="EL5" s="57">
        <v>2398.4127174200139</v>
      </c>
      <c r="EM5" s="57">
        <v>2348.4270755362413</v>
      </c>
      <c r="EN5" s="57">
        <v>2317.1322820352561</v>
      </c>
      <c r="EO5" s="57">
        <v>2295.6138159927964</v>
      </c>
      <c r="EP5" s="57">
        <v>2278.9278786917075</v>
      </c>
      <c r="EQ5" s="57">
        <v>2271.3504457732129</v>
      </c>
      <c r="ER5" s="57">
        <v>2271.0662302950959</v>
      </c>
      <c r="ES5" s="57">
        <v>2273.2645886390565</v>
      </c>
      <c r="ET5" s="57">
        <v>2280.1504909506889</v>
      </c>
      <c r="EU5" s="57">
        <v>2291.1889086730721</v>
      </c>
      <c r="EV5" s="57">
        <v>2304.7383015652808</v>
      </c>
    </row>
    <row r="6" spans="1:152" s="23" customFormat="1">
      <c r="A6" s="22" t="s">
        <v>138</v>
      </c>
    </row>
    <row r="7" spans="1:152" s="23" customFormat="1">
      <c r="A7" s="22" t="s">
        <v>139</v>
      </c>
    </row>
    <row r="8" spans="1:152" s="23" customFormat="1">
      <c r="A8" s="22" t="s">
        <v>140</v>
      </c>
    </row>
    <row r="9" spans="1:152" s="25" customFormat="1">
      <c r="A9" s="22" t="s">
        <v>176</v>
      </c>
      <c r="B9" s="24">
        <v>1922.8818250087545</v>
      </c>
      <c r="C9" s="24">
        <v>1999.6446455083399</v>
      </c>
      <c r="D9" s="24">
        <v>2079.4718928148241</v>
      </c>
      <c r="E9" s="24">
        <v>2162.4859010424775</v>
      </c>
      <c r="F9" s="24">
        <v>2248.8138879710855</v>
      </c>
      <c r="G9" s="24">
        <v>2338.5881500053724</v>
      </c>
      <c r="H9" s="24">
        <v>2431.946264917352</v>
      </c>
      <c r="I9" s="24">
        <v>2529.0313026822942</v>
      </c>
      <c r="J9" s="24">
        <v>2629.9920447314084</v>
      </c>
      <c r="K9" s="24">
        <v>2734.9832119572679</v>
      </c>
      <c r="L9" s="24">
        <v>2844.1657018213618</v>
      </c>
      <c r="M9" s="24">
        <v>2922.2416973885774</v>
      </c>
      <c r="N9" s="24">
        <v>3002.4609791503735</v>
      </c>
      <c r="O9" s="24">
        <v>3084.88238306111</v>
      </c>
      <c r="P9" s="24">
        <v>3169.5663601975402</v>
      </c>
      <c r="Q9" s="24">
        <v>3256.5750210959909</v>
      </c>
      <c r="R9" s="24">
        <v>3345.9721813066531</v>
      </c>
      <c r="S9" s="24">
        <v>3437.8234081984028</v>
      </c>
      <c r="T9" s="24">
        <v>3532.1960690484661</v>
      </c>
      <c r="U9" s="24">
        <v>3629.159380452214</v>
      </c>
      <c r="V9" s="24">
        <v>3728.7844590893174</v>
      </c>
      <c r="W9" s="24">
        <v>3881.2391901280512</v>
      </c>
      <c r="X9" s="24">
        <v>3840.5979420638823</v>
      </c>
      <c r="Y9" s="24">
        <v>4226.6897986734793</v>
      </c>
      <c r="Z9" s="24">
        <v>4328.2929188338994</v>
      </c>
      <c r="AA9" s="24">
        <v>4226.6897986734784</v>
      </c>
      <c r="AB9" s="24">
        <v>3942.201062224301</v>
      </c>
      <c r="AC9" s="24">
        <v>4206.3691746413933</v>
      </c>
      <c r="AD9" s="24">
        <v>4043.8041823847211</v>
      </c>
      <c r="AE9" s="24">
        <v>4429.8960389943195</v>
      </c>
      <c r="AF9" s="24">
        <v>4626.6366559823982</v>
      </c>
      <c r="AG9" s="24">
        <v>5253.9380778872719</v>
      </c>
      <c r="AH9" s="24">
        <v>5458.2160131661967</v>
      </c>
      <c r="AI9" s="24">
        <v>5425.0849209126654</v>
      </c>
      <c r="AJ9" s="24">
        <v>5789.2684754066377</v>
      </c>
      <c r="AK9" s="24">
        <v>5353.52630411667</v>
      </c>
      <c r="AL9" s="24">
        <v>5314.7601893034353</v>
      </c>
      <c r="AM9" s="24">
        <v>5372.8349813081313</v>
      </c>
      <c r="AN9" s="24">
        <v>5629.5140407487397</v>
      </c>
      <c r="AO9" s="24">
        <v>5519.5212714578129</v>
      </c>
      <c r="AP9" s="24">
        <v>5758.050270565951</v>
      </c>
      <c r="AQ9" s="24">
        <v>5713.0601508873478</v>
      </c>
      <c r="AR9" s="24">
        <v>5489.7080941615413</v>
      </c>
      <c r="AS9" s="24">
        <v>5261.4938987440892</v>
      </c>
      <c r="AT9" s="24">
        <v>5298.6723240282672</v>
      </c>
      <c r="AU9" s="24">
        <v>5038.3122918014114</v>
      </c>
      <c r="AV9" s="24">
        <v>4702.0836915778082</v>
      </c>
      <c r="AW9" s="24">
        <v>4978.2345667810141</v>
      </c>
      <c r="AX9" s="24">
        <v>4935.2272212148982</v>
      </c>
      <c r="AY9" s="24">
        <v>5136.9829117869558</v>
      </c>
      <c r="AZ9" s="24">
        <v>5151.7948846376494</v>
      </c>
      <c r="BA9" s="24">
        <v>5269.3580964226976</v>
      </c>
      <c r="BB9" s="24">
        <v>5472.6915868047054</v>
      </c>
      <c r="BC9" s="24">
        <v>5326.8074533198551</v>
      </c>
      <c r="BD9" s="24">
        <v>5103.0855001214186</v>
      </c>
      <c r="BE9" s="24">
        <v>5371.5826723939954</v>
      </c>
      <c r="BF9" s="24">
        <v>5556.4369202697335</v>
      </c>
      <c r="BG9" s="24">
        <v>5524.6288052738382</v>
      </c>
      <c r="BH9" s="24">
        <v>4951.679604770763</v>
      </c>
      <c r="BI9" s="24">
        <v>5138.4136428954525</v>
      </c>
      <c r="BJ9" s="24">
        <v>5233.6707034792698</v>
      </c>
      <c r="BK9" s="24">
        <v>5227.6200235735641</v>
      </c>
      <c r="BL9" s="24">
        <v>5212.7521569415603</v>
      </c>
      <c r="BM9" s="24">
        <v>5120.7637813293613</v>
      </c>
      <c r="BN9" s="24">
        <v>4486.5919243538947</v>
      </c>
      <c r="BO9" s="24">
        <v>4476.5623560598624</v>
      </c>
      <c r="BP9" s="24">
        <v>4620.4263209642313</v>
      </c>
      <c r="BQ9" s="24">
        <v>4523.3164531278471</v>
      </c>
      <c r="BR9" s="24">
        <v>3994.6988136402565</v>
      </c>
      <c r="BS9" s="24">
        <v>3491.1037139177492</v>
      </c>
      <c r="BT9" s="24">
        <v>3269.1773875681397</v>
      </c>
      <c r="BU9" s="24">
        <v>2723.8684600860302</v>
      </c>
      <c r="BV9" s="24">
        <v>2971.4269984092653</v>
      </c>
      <c r="BW9" s="24">
        <v>3002.1000151212688</v>
      </c>
      <c r="BX9" s="24">
        <v>2913.581961092234</v>
      </c>
      <c r="BY9" s="24">
        <v>3097.431199191185</v>
      </c>
      <c r="BZ9" s="24">
        <v>3136.0231652085854</v>
      </c>
      <c r="CA9" s="24">
        <v>3319.3833999738763</v>
      </c>
      <c r="CB9" s="24">
        <v>3488.6213114517632</v>
      </c>
      <c r="CC9" s="24">
        <v>3371.0418642542991</v>
      </c>
      <c r="CD9" s="24">
        <v>3159.751126191677</v>
      </c>
      <c r="CE9" s="24">
        <v>2596.7963449713002</v>
      </c>
      <c r="CF9" s="24">
        <v>2348.5813415154576</v>
      </c>
      <c r="CG9" s="24">
        <v>2127.6123733085847</v>
      </c>
      <c r="CH9" s="24">
        <v>2299.9983700411713</v>
      </c>
      <c r="CI9" s="24">
        <v>2432.4702948478111</v>
      </c>
      <c r="CJ9" s="24">
        <v>2512.6495982249553</v>
      </c>
      <c r="CK9" s="24">
        <v>2697.7784073945463</v>
      </c>
      <c r="CL9" s="24">
        <v>2719.6964173370302</v>
      </c>
      <c r="CM9" s="24">
        <v>2834.3116500087681</v>
      </c>
      <c r="CN9" s="24">
        <v>3173.1274136829725</v>
      </c>
      <c r="CO9" s="24">
        <v>3562.710311255832</v>
      </c>
      <c r="CP9" s="24">
        <v>4135.1137578775488</v>
      </c>
      <c r="CQ9" s="24">
        <v>4264.1307971762199</v>
      </c>
      <c r="CR9" s="24">
        <v>4368.3520067676291</v>
      </c>
      <c r="CS9" s="24">
        <v>4181.4336821248899</v>
      </c>
      <c r="CT9" s="24">
        <v>4090.3434585578161</v>
      </c>
      <c r="CU9" s="24">
        <v>4223.863480569732</v>
      </c>
      <c r="CV9" s="24">
        <v>4255.5750505517462</v>
      </c>
      <c r="CW9" s="24">
        <v>4304.0153133671256</v>
      </c>
      <c r="CX9" s="24">
        <v>4543.1083068261196</v>
      </c>
      <c r="CY9" s="24">
        <v>4760.3396190729291</v>
      </c>
      <c r="CZ9" s="24">
        <v>5065.2025204685424</v>
      </c>
      <c r="DA9" s="24">
        <v>5260.4867618658909</v>
      </c>
      <c r="DB9" s="24">
        <v>5185.0909636319193</v>
      </c>
      <c r="DC9" s="24">
        <v>5628.9465370286216</v>
      </c>
      <c r="DD9" s="24">
        <v>6043.183479253149</v>
      </c>
      <c r="DE9" s="24">
        <v>6178.3948472783632</v>
      </c>
      <c r="DF9" s="24">
        <v>6250.995910688006</v>
      </c>
      <c r="DG9" s="24">
        <v>6467.5546331553178</v>
      </c>
      <c r="DH9" s="24">
        <v>6633.1557740523667</v>
      </c>
      <c r="DI9" s="24">
        <v>6699.0098264166863</v>
      </c>
      <c r="DJ9" s="24">
        <v>6608.0308782448647</v>
      </c>
      <c r="DK9" s="24">
        <v>6595.6684195319676</v>
      </c>
      <c r="DL9" s="24">
        <v>6444.0682289198066</v>
      </c>
      <c r="DM9" s="24">
        <v>5722.6516513586457</v>
      </c>
      <c r="DN9" s="24">
        <v>6131.1381711914009</v>
      </c>
      <c r="DO9" s="24">
        <v>7898.10522365206</v>
      </c>
      <c r="DP9" s="24">
        <v>10326.974618276254</v>
      </c>
      <c r="DQ9" s="24">
        <v>11996.779854409002</v>
      </c>
      <c r="DR9" s="24">
        <v>16730.197173675246</v>
      </c>
      <c r="DS9" s="24">
        <v>16756.781999999999</v>
      </c>
      <c r="DT9" s="24">
        <v>16705.203999999998</v>
      </c>
      <c r="DU9" s="24">
        <v>17315.038</v>
      </c>
      <c r="DV9" s="24">
        <v>17060.182000000001</v>
      </c>
      <c r="DW9" s="24">
        <v>12642.678</v>
      </c>
      <c r="DX9" s="24">
        <v>12946.078</v>
      </c>
      <c r="DY9" s="24">
        <v>13149.356</v>
      </c>
      <c r="DZ9" s="24">
        <v>14702.763999999999</v>
      </c>
      <c r="EA9" s="24">
        <v>15254.951999999999</v>
      </c>
      <c r="EB9" s="24">
        <v>16708.237999999998</v>
      </c>
      <c r="EC9" s="24">
        <v>14987.96</v>
      </c>
      <c r="ED9" s="24">
        <v>14578.369999999999</v>
      </c>
      <c r="EE9" s="24">
        <v>16878.142</v>
      </c>
      <c r="EF9" s="24">
        <v>16771.951999999997</v>
      </c>
      <c r="EG9" s="24">
        <v>18765.289999999997</v>
      </c>
      <c r="EH9" s="24">
        <v>19281.07</v>
      </c>
      <c r="EI9" s="24">
        <v>20012.263999999999</v>
      </c>
      <c r="EJ9" s="24">
        <v>19563.232</v>
      </c>
      <c r="EK9" s="24">
        <v>18240.407999999999</v>
      </c>
      <c r="EL9" s="24">
        <v>17145.133999999998</v>
      </c>
      <c r="EM9" s="24">
        <v>17363.581999999999</v>
      </c>
      <c r="EN9" s="24">
        <v>17794.41</v>
      </c>
      <c r="EO9" s="24">
        <v>16996.467999999997</v>
      </c>
      <c r="EP9" s="24">
        <v>20567.485999999997</v>
      </c>
      <c r="EQ9" s="24">
        <v>20500.737999999998</v>
      </c>
      <c r="ER9" s="24">
        <v>20312.629999999997</v>
      </c>
      <c r="ES9" s="24">
        <v>20094.181999999997</v>
      </c>
      <c r="ET9" s="24">
        <v>20810.205999999998</v>
      </c>
      <c r="EU9" s="24">
        <v>23100.876</v>
      </c>
      <c r="EV9" s="24">
        <v>23194.93</v>
      </c>
    </row>
    <row r="10" spans="1:152" s="23" customFormat="1">
      <c r="A10" s="22" t="s">
        <v>141</v>
      </c>
    </row>
    <row r="11" spans="1:152" s="23" customFormat="1">
      <c r="A11" s="22" t="s">
        <v>142</v>
      </c>
    </row>
    <row r="12" spans="1:152" s="23" customFormat="1">
      <c r="A12" s="22" t="s">
        <v>143</v>
      </c>
    </row>
    <row r="13" spans="1:152" s="27" customFormat="1">
      <c r="A13" s="26" t="s">
        <v>144</v>
      </c>
      <c r="B13" s="27">
        <f t="shared" ref="B13:AG13" si="0">SUM(B3:B12)</f>
        <v>13932.788150243123</v>
      </c>
      <c r="C13" s="27">
        <f t="shared" si="0"/>
        <v>13730.135395916874</v>
      </c>
      <c r="D13" s="27">
        <f t="shared" si="0"/>
        <v>13935.844315127069</v>
      </c>
      <c r="E13" s="27">
        <f t="shared" si="0"/>
        <v>14437.506603286234</v>
      </c>
      <c r="F13" s="27">
        <f t="shared" si="0"/>
        <v>14955.687778831038</v>
      </c>
      <c r="G13" s="27">
        <f t="shared" si="0"/>
        <v>15490.88420077575</v>
      </c>
      <c r="H13" s="27">
        <f t="shared" si="0"/>
        <v>16043.608568095206</v>
      </c>
      <c r="I13" s="27">
        <f t="shared" si="0"/>
        <v>16614.390713263387</v>
      </c>
      <c r="J13" s="27">
        <f t="shared" si="0"/>
        <v>17203.778438176218</v>
      </c>
      <c r="K13" s="27">
        <f t="shared" si="0"/>
        <v>17812.338393754384</v>
      </c>
      <c r="L13" s="27">
        <f t="shared" si="0"/>
        <v>18440.657004502482</v>
      </c>
      <c r="M13" s="27">
        <f t="shared" si="0"/>
        <v>17799.384565559711</v>
      </c>
      <c r="N13" s="27">
        <f t="shared" si="0"/>
        <v>17980.270344795259</v>
      </c>
      <c r="O13" s="27">
        <f t="shared" si="0"/>
        <v>18158.448282916634</v>
      </c>
      <c r="P13" s="27">
        <f t="shared" si="0"/>
        <v>18335.835051624668</v>
      </c>
      <c r="Q13" s="27">
        <f t="shared" si="0"/>
        <v>18521.532851267977</v>
      </c>
      <c r="R13" s="27">
        <f t="shared" si="0"/>
        <v>21241.175068772955</v>
      </c>
      <c r="S13" s="27">
        <f t="shared" si="0"/>
        <v>18886.388371744255</v>
      </c>
      <c r="T13" s="27">
        <f t="shared" si="0"/>
        <v>19105.705801560474</v>
      </c>
      <c r="U13" s="27">
        <f t="shared" si="0"/>
        <v>19350.640749608574</v>
      </c>
      <c r="V13" s="27">
        <f t="shared" si="0"/>
        <v>20304.735743631201</v>
      </c>
      <c r="W13" s="27">
        <f t="shared" si="0"/>
        <v>20445.364174868042</v>
      </c>
      <c r="X13" s="27">
        <f t="shared" si="0"/>
        <v>20603.255881939618</v>
      </c>
      <c r="Y13" s="27">
        <f t="shared" si="0"/>
        <v>21200.679245659398</v>
      </c>
      <c r="Z13" s="27">
        <f t="shared" si="0"/>
        <v>21491.909263581594</v>
      </c>
      <c r="AA13" s="27">
        <f t="shared" si="0"/>
        <v>21533.091414140661</v>
      </c>
      <c r="AB13" s="27">
        <f t="shared" si="0"/>
        <v>21379.205213862788</v>
      </c>
      <c r="AC13" s="27">
        <f t="shared" si="0"/>
        <v>21766.216393909493</v>
      </c>
      <c r="AD13" s="27">
        <f t="shared" si="0"/>
        <v>21739.733277653035</v>
      </c>
      <c r="AE13" s="27">
        <f t="shared" si="0"/>
        <v>22291.459410779906</v>
      </c>
      <c r="AF13" s="27">
        <f t="shared" si="0"/>
        <v>22666.345223552518</v>
      </c>
      <c r="AG13" s="27">
        <f t="shared" si="0"/>
        <v>23447.264956062449</v>
      </c>
      <c r="AH13" s="27">
        <f t="shared" ref="AH13:BM13" si="1">SUM(AH3:AH12)</f>
        <v>23740.528124389239</v>
      </c>
      <c r="AI13" s="27">
        <f t="shared" si="1"/>
        <v>23813.722120961385</v>
      </c>
      <c r="AJ13" s="27">
        <f t="shared" si="1"/>
        <v>24281.222333475358</v>
      </c>
      <c r="AK13" s="27">
        <f t="shared" si="1"/>
        <v>23914.057218651556</v>
      </c>
      <c r="AL13" s="27">
        <f t="shared" si="1"/>
        <v>23925.679377816261</v>
      </c>
      <c r="AM13" s="27">
        <f t="shared" si="1"/>
        <v>24047.760099492552</v>
      </c>
      <c r="AN13" s="27">
        <f t="shared" si="1"/>
        <v>24381.83040342843</v>
      </c>
      <c r="AO13" s="27">
        <f t="shared" si="1"/>
        <v>24343.039139333829</v>
      </c>
      <c r="AP13" s="27">
        <f t="shared" si="1"/>
        <v>24654.442008146099</v>
      </c>
      <c r="AQ13" s="27">
        <f t="shared" si="1"/>
        <v>24684.014762727402</v>
      </c>
      <c r="AR13" s="27">
        <f t="shared" si="1"/>
        <v>24517.98733293188</v>
      </c>
      <c r="AS13" s="27">
        <f t="shared" si="1"/>
        <v>24345.324430313223</v>
      </c>
      <c r="AT13" s="27">
        <f t="shared" si="1"/>
        <v>24432.639633934621</v>
      </c>
      <c r="AU13" s="27">
        <f t="shared" si="1"/>
        <v>24217.174302174157</v>
      </c>
      <c r="AV13" s="27">
        <f t="shared" si="1"/>
        <v>23928.137594868349</v>
      </c>
      <c r="AW13" s="27">
        <f t="shared" si="1"/>
        <v>24257.450615661935</v>
      </c>
      <c r="AX13" s="27">
        <f t="shared" si="1"/>
        <v>24284.414550977192</v>
      </c>
      <c r="AY13" s="27">
        <f t="shared" si="1"/>
        <v>24561.838330564908</v>
      </c>
      <c r="AZ13" s="27">
        <f t="shared" si="1"/>
        <v>24708.129956411169</v>
      </c>
      <c r="BA13" s="27">
        <f t="shared" si="1"/>
        <v>25027.14123988957</v>
      </c>
      <c r="BB13" s="27">
        <f t="shared" si="1"/>
        <v>25537.969400621623</v>
      </c>
      <c r="BC13" s="27">
        <f t="shared" si="1"/>
        <v>25852.61772803725</v>
      </c>
      <c r="BD13" s="27">
        <f t="shared" si="1"/>
        <v>26129.881594387578</v>
      </c>
      <c r="BE13" s="27">
        <f t="shared" si="1"/>
        <v>26843.735739352291</v>
      </c>
      <c r="BF13" s="27">
        <f t="shared" si="1"/>
        <v>27256.099865239627</v>
      </c>
      <c r="BG13" s="27">
        <f t="shared" si="1"/>
        <v>28108.354415314483</v>
      </c>
      <c r="BH13" s="27">
        <f t="shared" si="1"/>
        <v>28056.436055480182</v>
      </c>
      <c r="BI13" s="27">
        <f t="shared" si="1"/>
        <v>28611.794314791314</v>
      </c>
      <c r="BJ13" s="27">
        <f t="shared" si="1"/>
        <v>29099.950060995543</v>
      </c>
      <c r="BK13" s="27">
        <f t="shared" si="1"/>
        <v>29549.137039723031</v>
      </c>
      <c r="BL13" s="27">
        <f t="shared" si="1"/>
        <v>29864.321412773461</v>
      </c>
      <c r="BM13" s="27">
        <f t="shared" si="1"/>
        <v>30263.24588074446</v>
      </c>
      <c r="BN13" s="27">
        <f t="shared" ref="BN13:BX13" si="2">SUM(BN3:BN12)</f>
        <v>30062.734490161598</v>
      </c>
      <c r="BO13" s="27">
        <f t="shared" si="2"/>
        <v>30013.403673327131</v>
      </c>
      <c r="BP13" s="27">
        <f t="shared" si="2"/>
        <v>29873.735504123619</v>
      </c>
      <c r="BQ13" s="27">
        <f t="shared" si="2"/>
        <v>29608.698711835372</v>
      </c>
      <c r="BR13" s="27">
        <f t="shared" si="2"/>
        <v>29006.128757499489</v>
      </c>
      <c r="BS13" s="27">
        <f t="shared" si="2"/>
        <v>28646.125987183434</v>
      </c>
      <c r="BT13" s="27">
        <f t="shared" si="2"/>
        <v>28773.80787050354</v>
      </c>
      <c r="BU13" s="27">
        <f t="shared" si="2"/>
        <v>28501.63203227337</v>
      </c>
      <c r="BV13" s="27">
        <f t="shared" si="2"/>
        <v>28727.958840696319</v>
      </c>
      <c r="BW13" s="27">
        <f t="shared" si="2"/>
        <v>28637.394065726705</v>
      </c>
      <c r="BX13" s="27">
        <f t="shared" si="2"/>
        <v>28537.973228198185</v>
      </c>
      <c r="BY13" s="27">
        <f>SUM(BY3:BY10)</f>
        <v>28753.082014346714</v>
      </c>
      <c r="BZ13" s="27">
        <f t="shared" ref="BZ13:EK13" si="3">SUM(BZ3:BZ10)</f>
        <v>28843.268402136138</v>
      </c>
      <c r="CA13" s="27">
        <f t="shared" si="3"/>
        <v>29148.418891335714</v>
      </c>
      <c r="CB13" s="27">
        <f t="shared" si="3"/>
        <v>29461.525353286168</v>
      </c>
      <c r="CC13" s="27">
        <f t="shared" si="3"/>
        <v>29474.665153568807</v>
      </c>
      <c r="CD13" s="27">
        <f t="shared" si="3"/>
        <v>29355.182984358333</v>
      </c>
      <c r="CE13" s="27">
        <f t="shared" si="3"/>
        <v>28850.305988269232</v>
      </c>
      <c r="CF13" s="27">
        <f t="shared" si="3"/>
        <v>28585.08554112554</v>
      </c>
      <c r="CG13" s="27">
        <f t="shared" si="3"/>
        <v>28323.893854990522</v>
      </c>
      <c r="CH13" s="27">
        <f t="shared" si="3"/>
        <v>28429.809050033866</v>
      </c>
      <c r="CI13" s="27">
        <f t="shared" si="3"/>
        <v>28492.299377479205</v>
      </c>
      <c r="CJ13" s="27">
        <f t="shared" si="3"/>
        <v>28513.579764831014</v>
      </c>
      <c r="CK13" s="27">
        <f t="shared" si="3"/>
        <v>28628.136332884846</v>
      </c>
      <c r="CL13" s="27">
        <f t="shared" si="3"/>
        <v>28618.33345024988</v>
      </c>
      <c r="CM13" s="27">
        <f t="shared" si="3"/>
        <v>28725.708147803525</v>
      </c>
      <c r="CN13" s="27">
        <f t="shared" si="3"/>
        <v>29065.734191382398</v>
      </c>
      <c r="CO13" s="27">
        <f t="shared" si="3"/>
        <v>29491.209054083982</v>
      </c>
      <c r="CP13" s="27">
        <f t="shared" si="3"/>
        <v>30152.860265620398</v>
      </c>
      <c r="CQ13" s="27">
        <f t="shared" si="3"/>
        <v>30367.07329911078</v>
      </c>
      <c r="CR13" s="27">
        <f t="shared" si="3"/>
        <v>30578.179071203245</v>
      </c>
      <c r="CS13" s="27">
        <f t="shared" si="3"/>
        <v>30468.378387085795</v>
      </c>
      <c r="CT13" s="27">
        <f t="shared" si="3"/>
        <v>30575.758494124173</v>
      </c>
      <c r="CU13" s="27">
        <f t="shared" si="3"/>
        <v>30819.76707295033</v>
      </c>
      <c r="CV13" s="27">
        <f t="shared" si="3"/>
        <v>30818.189221840017</v>
      </c>
      <c r="CW13" s="27">
        <f t="shared" si="3"/>
        <v>30685.532807848333</v>
      </c>
      <c r="CX13" s="27">
        <f t="shared" si="3"/>
        <v>31059.434032046673</v>
      </c>
      <c r="CY13" s="27">
        <f t="shared" si="3"/>
        <v>30925.139029523256</v>
      </c>
      <c r="CZ13" s="27">
        <f t="shared" si="3"/>
        <v>30970.225431154726</v>
      </c>
      <c r="DA13" s="27">
        <f t="shared" si="3"/>
        <v>30653.479612346233</v>
      </c>
      <c r="DB13" s="27">
        <f t="shared" si="3"/>
        <v>30017.658662815633</v>
      </c>
      <c r="DC13" s="27">
        <f t="shared" si="3"/>
        <v>29711.847322107838</v>
      </c>
      <c r="DD13" s="27">
        <f t="shared" si="3"/>
        <v>29240.953752248777</v>
      </c>
      <c r="DE13" s="27">
        <f t="shared" si="3"/>
        <v>28629.04595506614</v>
      </c>
      <c r="DF13" s="27">
        <f t="shared" si="3"/>
        <v>27716.475720391736</v>
      </c>
      <c r="DG13" s="27">
        <f t="shared" si="3"/>
        <v>26841.343277258275</v>
      </c>
      <c r="DH13" s="27">
        <f t="shared" si="3"/>
        <v>25867.150611030109</v>
      </c>
      <c r="DI13" s="27">
        <f t="shared" si="3"/>
        <v>24756.820483779724</v>
      </c>
      <c r="DJ13" s="27">
        <f t="shared" si="3"/>
        <v>23485.30231337266</v>
      </c>
      <c r="DK13" s="27">
        <f t="shared" si="3"/>
        <v>22326.729423738405</v>
      </c>
      <c r="DL13" s="27">
        <f t="shared" si="3"/>
        <v>21079.305774570923</v>
      </c>
      <c r="DM13" s="27">
        <f t="shared" si="3"/>
        <v>19308.714405960196</v>
      </c>
      <c r="DN13" s="27">
        <f t="shared" si="3"/>
        <v>18741.454788760959</v>
      </c>
      <c r="DO13" s="27">
        <f t="shared" si="3"/>
        <v>19597.291443298269</v>
      </c>
      <c r="DP13" s="27">
        <f t="shared" si="3"/>
        <v>21164.427679607477</v>
      </c>
      <c r="DQ13" s="27">
        <f t="shared" si="3"/>
        <v>22014.138607720626</v>
      </c>
      <c r="DR13" s="27">
        <f t="shared" si="3"/>
        <v>25952.128102527546</v>
      </c>
      <c r="DS13" s="27">
        <f t="shared" si="3"/>
        <v>25212.388387493436</v>
      </c>
      <c r="DT13" s="27">
        <f t="shared" si="3"/>
        <v>24437.905520568023</v>
      </c>
      <c r="DU13" s="27">
        <f t="shared" si="3"/>
        <v>24386.397638793882</v>
      </c>
      <c r="DV13" s="27">
        <f t="shared" si="3"/>
        <v>23538.844411473045</v>
      </c>
      <c r="DW13" s="27">
        <f t="shared" si="3"/>
        <v>18588.379401888757</v>
      </c>
      <c r="DX13" s="27">
        <f t="shared" si="3"/>
        <v>18404.838408691037</v>
      </c>
      <c r="DY13" s="27">
        <f t="shared" si="3"/>
        <v>18165.357256405317</v>
      </c>
      <c r="DZ13" s="27">
        <f t="shared" si="3"/>
        <v>19316.268802995775</v>
      </c>
      <c r="EA13" s="27">
        <f t="shared" si="3"/>
        <v>19510.961251962814</v>
      </c>
      <c r="EB13" s="27">
        <f t="shared" si="3"/>
        <v>20659.505856387976</v>
      </c>
      <c r="EC13" s="27">
        <f t="shared" si="3"/>
        <v>18667.74459386439</v>
      </c>
      <c r="ED13" s="27">
        <f t="shared" si="3"/>
        <v>18017.785776089957</v>
      </c>
      <c r="EE13" s="27">
        <f t="shared" si="3"/>
        <v>20100.245572306387</v>
      </c>
      <c r="EF13" s="27">
        <f t="shared" si="3"/>
        <v>19803.122499490724</v>
      </c>
      <c r="EG13" s="27">
        <f t="shared" si="3"/>
        <v>21630.12433465806</v>
      </c>
      <c r="EH13" s="27">
        <f t="shared" si="3"/>
        <v>22005.06445577004</v>
      </c>
      <c r="EI13" s="27">
        <f t="shared" si="3"/>
        <v>22624.585645789335</v>
      </c>
      <c r="EJ13" s="27">
        <f t="shared" si="3"/>
        <v>22082.119045532254</v>
      </c>
      <c r="EK13" s="27">
        <f t="shared" si="3"/>
        <v>20695.097637717859</v>
      </c>
      <c r="EL13" s="27">
        <f t="shared" ref="EL13:EV13" si="4">SUM(EL3:EL10)</f>
        <v>19543.546717420013</v>
      </c>
      <c r="EM13" s="27">
        <f t="shared" si="4"/>
        <v>19712.00907553624</v>
      </c>
      <c r="EN13" s="27">
        <f t="shared" si="4"/>
        <v>20111.542282035254</v>
      </c>
      <c r="EO13" s="27">
        <f t="shared" si="4"/>
        <v>19292.081815992795</v>
      </c>
      <c r="EP13" s="27">
        <f t="shared" si="4"/>
        <v>22846.413878691703</v>
      </c>
      <c r="EQ13" s="27">
        <f t="shared" si="4"/>
        <v>22772.08844577321</v>
      </c>
      <c r="ER13" s="27">
        <f t="shared" si="4"/>
        <v>22583.696230295092</v>
      </c>
      <c r="ES13" s="27">
        <f t="shared" si="4"/>
        <v>22367.446588639054</v>
      </c>
      <c r="ET13" s="27">
        <f t="shared" si="4"/>
        <v>23090.356490950686</v>
      </c>
      <c r="EU13" s="27">
        <f t="shared" si="4"/>
        <v>25392.064908673074</v>
      </c>
      <c r="EV13" s="27">
        <f t="shared" si="4"/>
        <v>25499.668301565282</v>
      </c>
    </row>
    <row r="14" spans="1:152">
      <c r="A14" s="28" t="s">
        <v>1</v>
      </c>
    </row>
    <row r="15" spans="1:152">
      <c r="A15" s="22" t="s">
        <v>135</v>
      </c>
    </row>
    <row r="16" spans="1:152">
      <c r="A16" s="22" t="s">
        <v>136</v>
      </c>
    </row>
    <row r="17" spans="1:152" s="39" customFormat="1" ht="12.75" customHeight="1">
      <c r="A17" s="36" t="s">
        <v>137</v>
      </c>
      <c r="B17" s="39">
        <v>155777.33558191272</v>
      </c>
      <c r="C17" s="39">
        <v>159274.39392272831</v>
      </c>
      <c r="D17" s="39">
        <v>162849.95801660081</v>
      </c>
      <c r="E17" s="39">
        <v>166505.79024569914</v>
      </c>
      <c r="F17" s="39">
        <v>170243.69255605564</v>
      </c>
      <c r="G17" s="39">
        <v>174065.50734573879</v>
      </c>
      <c r="H17" s="39">
        <v>177591.90691666794</v>
      </c>
      <c r="I17" s="39">
        <v>181189.74794732919</v>
      </c>
      <c r="J17" s="39">
        <v>184860.4777729059</v>
      </c>
      <c r="K17" s="39">
        <v>188605.57305019847</v>
      </c>
      <c r="L17" s="39">
        <v>192426.54035165213</v>
      </c>
      <c r="M17" s="39">
        <v>194228.57474312588</v>
      </c>
      <c r="N17" s="39">
        <v>196047.48481059604</v>
      </c>
      <c r="O17" s="39">
        <v>197883.42859124625</v>
      </c>
      <c r="P17" s="39">
        <v>199736.56560224557</v>
      </c>
      <c r="Q17" s="39">
        <v>201607.056854608</v>
      </c>
      <c r="R17" s="39">
        <v>203410.60173794359</v>
      </c>
      <c r="S17" s="39">
        <v>205230.28084890451</v>
      </c>
      <c r="T17" s="39">
        <v>207066.23852174252</v>
      </c>
      <c r="U17" s="39">
        <v>208918.62038190087</v>
      </c>
      <c r="V17" s="39">
        <v>210787.57335756475</v>
      </c>
      <c r="W17" s="39">
        <v>210480.66371168822</v>
      </c>
      <c r="X17" s="39">
        <v>210174.20093053483</v>
      </c>
      <c r="Y17" s="39">
        <v>209868.18436346389</v>
      </c>
      <c r="Z17" s="39">
        <v>209562.6133607814</v>
      </c>
      <c r="AA17" s="39">
        <v>209257.48727373959</v>
      </c>
      <c r="AB17" s="39">
        <v>208950.57107364386</v>
      </c>
      <c r="AC17" s="39">
        <v>208644.10502496263</v>
      </c>
      <c r="AD17" s="39">
        <v>208338.08846746263</v>
      </c>
      <c r="AE17" s="39">
        <v>208032.52074187883</v>
      </c>
      <c r="AF17" s="39">
        <v>207352.36776349592</v>
      </c>
      <c r="AG17" s="39">
        <v>204464.8565554191</v>
      </c>
      <c r="AH17" s="39">
        <v>201602.9542644191</v>
      </c>
      <c r="AI17" s="39">
        <v>198766.12877696432</v>
      </c>
      <c r="AJ17" s="39">
        <v>195953.84903310289</v>
      </c>
      <c r="AK17" s="39">
        <v>193165.58488434667</v>
      </c>
      <c r="AL17" s="39">
        <v>190251.26667142808</v>
      </c>
      <c r="AM17" s="39">
        <v>187364.32850951509</v>
      </c>
      <c r="AN17" s="39">
        <v>184504.18414810937</v>
      </c>
      <c r="AO17" s="39">
        <v>181670.24941007642</v>
      </c>
      <c r="AP17" s="39">
        <v>178861.94203786322</v>
      </c>
      <c r="AQ17" s="39">
        <v>175302.28498846421</v>
      </c>
      <c r="AR17" s="39">
        <v>171794.79480158171</v>
      </c>
      <c r="AS17" s="39">
        <v>168338.40387372705</v>
      </c>
      <c r="AT17" s="39">
        <v>164932.05977013262</v>
      </c>
      <c r="AU17" s="39">
        <v>161574.7249038085</v>
      </c>
      <c r="AV17" s="39">
        <v>156749.00808028338</v>
      </c>
      <c r="AW17" s="39">
        <v>152047.01240286589</v>
      </c>
      <c r="AX17" s="39">
        <v>147465.40196352563</v>
      </c>
      <c r="AY17" s="39">
        <v>143000.92926612339</v>
      </c>
      <c r="AZ17" s="39">
        <v>138650.43286956521</v>
      </c>
      <c r="BA17" s="39">
        <v>135838.36075433745</v>
      </c>
      <c r="BB17" s="39">
        <v>133073.98477628827</v>
      </c>
      <c r="BC17" s="39">
        <v>130356.44978648676</v>
      </c>
      <c r="BD17" s="39">
        <v>127684.91569513347</v>
      </c>
      <c r="BE17" s="39">
        <v>125058.55720484346</v>
      </c>
      <c r="BF17" s="39">
        <v>123608.06570317061</v>
      </c>
      <c r="BG17" s="39">
        <v>122164.47670649458</v>
      </c>
      <c r="BH17" s="39">
        <v>120727.64716957252</v>
      </c>
      <c r="BI17" s="39">
        <v>119297.43402825111</v>
      </c>
      <c r="BJ17" s="39">
        <v>117873.69418091745</v>
      </c>
      <c r="BK17" s="39">
        <v>116424.55897511334</v>
      </c>
      <c r="BL17" s="39">
        <v>114982.38811306367</v>
      </c>
      <c r="BM17" s="39">
        <v>113547.03301386684</v>
      </c>
      <c r="BN17" s="39">
        <v>112118.3451427796</v>
      </c>
      <c r="BO17" s="39">
        <v>110696.17599210785</v>
      </c>
      <c r="BP17" s="39">
        <v>109221.29589427273</v>
      </c>
      <c r="BQ17" s="39">
        <v>107754.19317832412</v>
      </c>
      <c r="BR17" s="39">
        <v>106294.70820431862</v>
      </c>
      <c r="BS17" s="39">
        <v>104842.68161446688</v>
      </c>
      <c r="BT17" s="39">
        <v>103397.95431321391</v>
      </c>
      <c r="BU17" s="39">
        <v>101925.7605924305</v>
      </c>
      <c r="BV17" s="39">
        <v>100461.531394124</v>
      </c>
      <c r="BW17" s="39">
        <v>99005.100845538109</v>
      </c>
      <c r="BX17" s="39">
        <v>97556.303475553854</v>
      </c>
      <c r="BY17" s="39">
        <v>96114.974193999282</v>
      </c>
      <c r="BZ17" s="39">
        <v>94620.123564009802</v>
      </c>
      <c r="CA17" s="39">
        <v>93134.283702587782</v>
      </c>
      <c r="CB17" s="39">
        <v>91657.275313220074</v>
      </c>
      <c r="CC17" s="39">
        <v>90188.919836479603</v>
      </c>
      <c r="CD17" s="39">
        <v>88729.039427574637</v>
      </c>
      <c r="CE17" s="39">
        <v>87479.158814273469</v>
      </c>
      <c r="CF17" s="39">
        <v>86231.186266998746</v>
      </c>
      <c r="CG17" s="39">
        <v>84984.979079203462</v>
      </c>
      <c r="CH17" s="39">
        <v>83740.393730744137</v>
      </c>
      <c r="CI17" s="39">
        <v>82497.285863976955</v>
      </c>
      <c r="CJ17" s="39">
        <v>81456.700049861043</v>
      </c>
      <c r="CK17" s="39">
        <v>80411.6475018153</v>
      </c>
      <c r="CL17" s="39">
        <v>79361.96732028354</v>
      </c>
      <c r="CM17" s="39">
        <v>78307.496164915385</v>
      </c>
      <c r="CN17" s="39">
        <v>77248.068208075551</v>
      </c>
      <c r="CO17" s="39">
        <v>74853.166740786284</v>
      </c>
      <c r="CP17" s="39">
        <v>72473.013511252881</v>
      </c>
      <c r="CQ17" s="39">
        <v>70108.313132027251</v>
      </c>
      <c r="CR17" s="39">
        <v>67759.7953846413</v>
      </c>
      <c r="CS17" s="39">
        <v>65428.216018135572</v>
      </c>
      <c r="CT17" s="39">
        <v>63114.357571331573</v>
      </c>
      <c r="CU17" s="39">
        <v>60819.030219525914</v>
      </c>
      <c r="CV17" s="39">
        <v>58543.072646302127</v>
      </c>
      <c r="CW17" s="39">
        <v>56287.352941176563</v>
      </c>
      <c r="CX17" s="39">
        <v>53673.058823529413</v>
      </c>
      <c r="CY17" s="39">
        <v>51112.117647058833</v>
      </c>
      <c r="CZ17" s="39">
        <v>47964.294117647049</v>
      </c>
      <c r="DA17" s="39">
        <v>44389.647058823524</v>
      </c>
      <c r="DB17" s="39">
        <v>42682.352941176476</v>
      </c>
      <c r="DC17" s="39">
        <v>41348.529411764714</v>
      </c>
      <c r="DD17" s="39">
        <v>39427.823529411769</v>
      </c>
      <c r="DE17" s="39">
        <v>37453.764705882342</v>
      </c>
      <c r="DF17" s="39">
        <v>36706.823529411762</v>
      </c>
      <c r="DG17" s="39">
        <v>34519.352941176461</v>
      </c>
      <c r="DH17" s="39">
        <v>33452.294117647056</v>
      </c>
      <c r="DI17" s="39">
        <v>31318.176470588242</v>
      </c>
      <c r="DJ17" s="39">
        <v>29877.647058823528</v>
      </c>
      <c r="DK17" s="39">
        <v>28650.529411764714</v>
      </c>
      <c r="DL17" s="39">
        <v>26623.117647058822</v>
      </c>
      <c r="DM17" s="39">
        <v>24969.176470588245</v>
      </c>
      <c r="DN17" s="39">
        <v>24275.588235294112</v>
      </c>
      <c r="DO17" s="39">
        <v>23155.176470588234</v>
      </c>
      <c r="DP17" s="39">
        <v>22728.352941176468</v>
      </c>
      <c r="DQ17" s="39">
        <v>22141.470588235301</v>
      </c>
      <c r="DR17" s="39">
        <v>21394.529411764706</v>
      </c>
      <c r="DS17" s="39">
        <v>20380.823529411769</v>
      </c>
      <c r="DT17" s="39">
        <v>20274.117647058829</v>
      </c>
      <c r="DU17" s="39">
        <v>18886.941176470591</v>
      </c>
      <c r="DV17" s="39">
        <v>19793.941176470595</v>
      </c>
      <c r="DW17" s="39">
        <v>22675</v>
      </c>
      <c r="DX17" s="39">
        <v>25716.117647058825</v>
      </c>
      <c r="DY17" s="39">
        <v>28917.294117647059</v>
      </c>
      <c r="DZ17" s="39">
        <v>33185.529411764706</v>
      </c>
      <c r="EA17" s="39">
        <v>38840.941176470595</v>
      </c>
      <c r="EB17" s="39">
        <v>45830.176470588252</v>
      </c>
      <c r="EC17" s="39">
        <v>46363.705882352951</v>
      </c>
      <c r="ED17" s="39">
        <v>49991.705882352959</v>
      </c>
      <c r="EE17" s="39">
        <v>49351.470588235308</v>
      </c>
      <c r="EF17" s="39">
        <v>49244.764705882364</v>
      </c>
      <c r="EG17" s="39">
        <v>47964.294117647078</v>
      </c>
      <c r="EH17" s="39">
        <v>46737.176470588252</v>
      </c>
      <c r="EI17" s="39">
        <v>45456.705882352937</v>
      </c>
      <c r="EJ17" s="39">
        <v>47217.352941176483</v>
      </c>
      <c r="EK17" s="39">
        <v>48978</v>
      </c>
      <c r="EL17" s="39">
        <v>30998.058823529398</v>
      </c>
      <c r="EM17" s="39">
        <v>32705.352941176458</v>
      </c>
      <c r="EN17" s="39">
        <v>34412.647058823524</v>
      </c>
      <c r="EO17" s="39">
        <v>29237.411764705885</v>
      </c>
      <c r="EP17" s="39">
        <v>28650.52941176471</v>
      </c>
      <c r="EQ17" s="39">
        <v>31798.352941176468</v>
      </c>
      <c r="ER17" s="39">
        <v>31745</v>
      </c>
      <c r="ES17" s="39">
        <v>23101.823529411755</v>
      </c>
      <c r="ET17" s="39">
        <v>20647.588235294101</v>
      </c>
      <c r="EU17" s="39">
        <v>22088.117647058825</v>
      </c>
      <c r="EV17" s="39">
        <v>23101.823529411762</v>
      </c>
    </row>
    <row r="18" spans="1:152">
      <c r="A18" s="22" t="s">
        <v>138</v>
      </c>
    </row>
    <row r="19" spans="1:152">
      <c r="A19" s="22" t="s">
        <v>139</v>
      </c>
    </row>
    <row r="20" spans="1:152">
      <c r="A20" s="22" t="s">
        <v>140</v>
      </c>
    </row>
    <row r="21" spans="1:152" s="38" customFormat="1" ht="11">
      <c r="A21" s="36" t="s">
        <v>176</v>
      </c>
      <c r="B21" s="37">
        <v>7682.6178093912895</v>
      </c>
      <c r="C21" s="37">
        <v>7855.0855344892243</v>
      </c>
      <c r="D21" s="37">
        <v>8031.4250018680368</v>
      </c>
      <c r="E21" s="37">
        <v>8211.7231285916678</v>
      </c>
      <c r="F21" s="37">
        <v>8396.0687829324397</v>
      </c>
      <c r="G21" s="37">
        <v>8584.5528281738953</v>
      </c>
      <c r="H21" s="37">
        <v>8758.4676023960055</v>
      </c>
      <c r="I21" s="37">
        <v>8935.9057224810822</v>
      </c>
      <c r="J21" s="37">
        <v>9116.9385680236919</v>
      </c>
      <c r="K21" s="37">
        <v>9301.6389647002397</v>
      </c>
      <c r="L21" s="37">
        <v>9490.0812135652159</v>
      </c>
      <c r="M21" s="37">
        <v>9578.9538435749382</v>
      </c>
      <c r="N21" s="37">
        <v>9668.6587472172232</v>
      </c>
      <c r="O21" s="37">
        <v>9759.2037185609388</v>
      </c>
      <c r="P21" s="37">
        <v>9850.5966246647895</v>
      </c>
      <c r="Q21" s="37">
        <v>9942.8454062608362</v>
      </c>
      <c r="R21" s="37">
        <v>10031.792530622612</v>
      </c>
      <c r="S21" s="37">
        <v>10121.535361908198</v>
      </c>
      <c r="T21" s="37">
        <v>10212.081018386043</v>
      </c>
      <c r="U21" s="37">
        <v>10303.436682003507</v>
      </c>
      <c r="V21" s="37">
        <v>10395.609598956498</v>
      </c>
      <c r="W21" s="37">
        <v>10380.473446431633</v>
      </c>
      <c r="X21" s="37">
        <v>10365.359332355862</v>
      </c>
      <c r="Y21" s="37">
        <v>10350.267224640927</v>
      </c>
      <c r="Z21" s="37">
        <v>10335.197091245254</v>
      </c>
      <c r="AA21" s="37">
        <v>10320.148900173937</v>
      </c>
      <c r="AB21" s="37">
        <v>10305.012424408458</v>
      </c>
      <c r="AC21" s="37">
        <v>10289.898149184937</v>
      </c>
      <c r="AD21" s="37">
        <v>10274.80604194202</v>
      </c>
      <c r="AE21" s="37">
        <v>10259.736070166111</v>
      </c>
      <c r="AF21" s="37">
        <v>10619.721627808691</v>
      </c>
      <c r="AG21" s="37">
        <v>10875.574597126049</v>
      </c>
      <c r="AH21" s="37">
        <v>11137.59163968402</v>
      </c>
      <c r="AI21" s="37">
        <v>11405.921261865047</v>
      </c>
      <c r="AJ21" s="37">
        <v>11680.715547904219</v>
      </c>
      <c r="AK21" s="37">
        <v>11962.130246087754</v>
      </c>
      <c r="AL21" s="37">
        <v>12240.703485023843</v>
      </c>
      <c r="AM21" s="37">
        <v>12525.764117748058</v>
      </c>
      <c r="AN21" s="37">
        <v>12817.463222225842</v>
      </c>
      <c r="AO21" s="37">
        <v>13115.955394715549</v>
      </c>
      <c r="AP21" s="37">
        <v>13421.398831702201</v>
      </c>
      <c r="AQ21" s="37">
        <v>13673.397284205645</v>
      </c>
      <c r="AR21" s="37">
        <v>13930.127227134215</v>
      </c>
      <c r="AS21" s="37">
        <v>14191.677498341567</v>
      </c>
      <c r="AT21" s="37">
        <v>14458.138603689431</v>
      </c>
      <c r="AU21" s="37">
        <v>14729.602748365909</v>
      </c>
      <c r="AV21" s="37">
        <v>14862.387198755065</v>
      </c>
      <c r="AW21" s="37">
        <v>14996.368674655805</v>
      </c>
      <c r="AX21" s="37">
        <v>15131.557967015953</v>
      </c>
      <c r="AY21" s="37">
        <v>15267.965964061561</v>
      </c>
      <c r="AZ21" s="37">
        <v>15405.603652173912</v>
      </c>
      <c r="BA21" s="37">
        <v>15492.944276472777</v>
      </c>
      <c r="BB21" s="37">
        <v>15580.780070245364</v>
      </c>
      <c r="BC21" s="37">
        <v>15669.113840808541</v>
      </c>
      <c r="BD21" s="37">
        <v>15757.948411395004</v>
      </c>
      <c r="BE21" s="37">
        <v>15847.28662124348</v>
      </c>
      <c r="BF21" s="37">
        <v>16084.366828625718</v>
      </c>
      <c r="BG21" s="37">
        <v>16324.993827712809</v>
      </c>
      <c r="BH21" s="37">
        <v>16569.220679582828</v>
      </c>
      <c r="BI21" s="37">
        <v>16817.101239123658</v>
      </c>
      <c r="BJ21" s="37">
        <v>17068.690166908633</v>
      </c>
      <c r="BK21" s="37">
        <v>17319.323455003825</v>
      </c>
      <c r="BL21" s="37">
        <v>17573.636992988555</v>
      </c>
      <c r="BM21" s="37">
        <v>17831.684820928102</v>
      </c>
      <c r="BN21" s="37">
        <v>18093.52177240144</v>
      </c>
      <c r="BO21" s="37">
        <v>18359.203486153016</v>
      </c>
      <c r="BP21" s="37">
        <v>18618.714980715664</v>
      </c>
      <c r="BQ21" s="37">
        <v>18881.894728961597</v>
      </c>
      <c r="BR21" s="37">
        <v>19148.794582486487</v>
      </c>
      <c r="BS21" s="37">
        <v>19419.467125820003</v>
      </c>
      <c r="BT21" s="37">
        <v>19693.965686786083</v>
      </c>
      <c r="BU21" s="37">
        <v>19965.565438314039</v>
      </c>
      <c r="BV21" s="37">
        <v>20240.910825749095</v>
      </c>
      <c r="BW21" s="37">
        <v>20520.053505207565</v>
      </c>
      <c r="BX21" s="37">
        <v>20803.045845195935</v>
      </c>
      <c r="BY21" s="37">
        <v>21089.940936435487</v>
      </c>
      <c r="BZ21" s="37">
        <v>21367.057204496203</v>
      </c>
      <c r="CA21" s="37">
        <v>21647.814707316906</v>
      </c>
      <c r="CB21" s="37">
        <v>21932.261289763104</v>
      </c>
      <c r="CC21" s="37">
        <v>22220.445425369253</v>
      </c>
      <c r="CD21" s="37">
        <v>22512.416224599256</v>
      </c>
      <c r="CE21" s="37">
        <v>22860.934208597959</v>
      </c>
      <c r="CF21" s="37">
        <v>23214.847650105916</v>
      </c>
      <c r="CG21" s="37">
        <v>23574.24007698417</v>
      </c>
      <c r="CH21" s="37">
        <v>23939.196310200674</v>
      </c>
      <c r="CI21" s="37">
        <v>24309.802483849147</v>
      </c>
      <c r="CJ21" s="37">
        <v>24747.269311569195</v>
      </c>
      <c r="CK21" s="37">
        <v>25192.608569576671</v>
      </c>
      <c r="CL21" s="37">
        <v>25645.961926118667</v>
      </c>
      <c r="CM21" s="37">
        <v>26107.473598831857</v>
      </c>
      <c r="CN21" s="37">
        <v>26577.29040062011</v>
      </c>
      <c r="CO21" s="37">
        <v>26583.10627086477</v>
      </c>
      <c r="CP21" s="37">
        <v>26574.173903353563</v>
      </c>
      <c r="CQ21" s="37">
        <v>26549.788685534582</v>
      </c>
      <c r="CR21" s="37">
        <v>26509.220835875924</v>
      </c>
      <c r="CS21" s="37">
        <v>26451.714605337038</v>
      </c>
      <c r="CT21" s="37">
        <v>26376.487455096401</v>
      </c>
      <c r="CU21" s="37">
        <v>26282.729209857447</v>
      </c>
      <c r="CV21" s="37">
        <v>26169.60118603662</v>
      </c>
      <c r="CW21" s="37">
        <v>26036.235294117581</v>
      </c>
      <c r="CX21" s="37">
        <v>29397.470588235294</v>
      </c>
      <c r="CY21" s="37">
        <v>30464.52941176471</v>
      </c>
      <c r="CZ21" s="37">
        <v>30357.823529411769</v>
      </c>
      <c r="DA21" s="37">
        <v>31051.411764705877</v>
      </c>
      <c r="DB21" s="37">
        <v>31531.588235294119</v>
      </c>
      <c r="DC21" s="37">
        <v>34465.999999999993</v>
      </c>
      <c r="DD21" s="37">
        <v>36013.23529411765</v>
      </c>
      <c r="DE21" s="37">
        <v>33559</v>
      </c>
      <c r="DF21" s="37">
        <v>33772.411764705881</v>
      </c>
      <c r="DG21" s="37">
        <v>37560.470588235294</v>
      </c>
      <c r="DH21" s="37">
        <v>36920.235294117643</v>
      </c>
      <c r="DI21" s="37">
        <v>37667.176470588231</v>
      </c>
      <c r="DJ21" s="37">
        <v>39427.823529411769</v>
      </c>
      <c r="DK21" s="37">
        <v>41882.058823529413</v>
      </c>
      <c r="DL21" s="37">
        <v>44603.058823529413</v>
      </c>
      <c r="DM21" s="37">
        <v>46096.941176470587</v>
      </c>
      <c r="DN21" s="37">
        <v>48604.529411764706</v>
      </c>
      <c r="DO21" s="37">
        <v>48177.705882352937</v>
      </c>
      <c r="DP21" s="37">
        <v>52819.411764705874</v>
      </c>
      <c r="DQ21" s="37">
        <v>54526.705882352937</v>
      </c>
      <c r="DR21" s="37">
        <v>54793.470588235294</v>
      </c>
      <c r="DS21" s="37">
        <v>55860.529411764699</v>
      </c>
      <c r="DT21" s="37">
        <v>59755.294117647056</v>
      </c>
      <c r="DU21" s="37">
        <v>62529.647058823532</v>
      </c>
      <c r="DV21" s="37">
        <v>62209.529411764706</v>
      </c>
      <c r="DW21" s="37">
        <v>57141.000000000007</v>
      </c>
      <c r="DX21" s="37">
        <v>65570.76470588235</v>
      </c>
      <c r="DY21" s="37">
        <v>68878.647058823539</v>
      </c>
      <c r="DZ21" s="37">
        <v>75334.352941176461</v>
      </c>
      <c r="EA21" s="37">
        <v>75707.823529411762</v>
      </c>
      <c r="EB21" s="37">
        <v>86485.117647058825</v>
      </c>
      <c r="EC21" s="37">
        <v>86591.823529411762</v>
      </c>
      <c r="ED21" s="37">
        <v>82056.823529411762</v>
      </c>
      <c r="EE21" s="37">
        <v>91340.235294117636</v>
      </c>
      <c r="EF21" s="37">
        <v>90753.352941176476</v>
      </c>
      <c r="EG21" s="37">
        <v>89046.058823529413</v>
      </c>
      <c r="EH21" s="37">
        <v>87338.764705882335</v>
      </c>
      <c r="EI21" s="37">
        <v>85631.470588235286</v>
      </c>
      <c r="EJ21" s="37">
        <v>88405.823529411762</v>
      </c>
      <c r="EK21" s="37">
        <v>86431.764705882379</v>
      </c>
      <c r="EL21" s="37">
        <v>79015.705882352951</v>
      </c>
      <c r="EM21" s="37">
        <v>77415.11764705884</v>
      </c>
      <c r="EN21" s="37">
        <v>80296.176470588238</v>
      </c>
      <c r="EO21" s="37">
        <v>81576.647058823539</v>
      </c>
      <c r="EP21" s="37">
        <v>86751.882352941175</v>
      </c>
      <c r="EQ21" s="37">
        <v>90593.294117647063</v>
      </c>
      <c r="ER21" s="37">
        <v>92460.647058823539</v>
      </c>
      <c r="ES21" s="37">
        <v>94968.23529411765</v>
      </c>
      <c r="ET21" s="37">
        <v>88085.705882352951</v>
      </c>
      <c r="EU21" s="37">
        <v>89206.117647058825</v>
      </c>
      <c r="EV21" s="37">
        <v>90113.117647058825</v>
      </c>
    </row>
    <row r="22" spans="1:152">
      <c r="A22" s="22" t="s">
        <v>141</v>
      </c>
    </row>
    <row r="23" spans="1:152">
      <c r="A23" s="22" t="s">
        <v>142</v>
      </c>
    </row>
    <row r="24" spans="1:152">
      <c r="A24" s="22" t="s">
        <v>143</v>
      </c>
    </row>
    <row r="25" spans="1:152" s="35" customFormat="1" ht="11">
      <c r="A25" s="34" t="s">
        <v>144</v>
      </c>
      <c r="B25" s="35">
        <f>B21+B17</f>
        <v>163459.95339130401</v>
      </c>
      <c r="C25" s="35">
        <f t="shared" ref="C25:BN25" si="5">C21+C17</f>
        <v>167129.47945721753</v>
      </c>
      <c r="D25" s="35">
        <f t="shared" si="5"/>
        <v>170881.38301846886</v>
      </c>
      <c r="E25" s="35">
        <f t="shared" si="5"/>
        <v>174717.51337429081</v>
      </c>
      <c r="F25" s="35">
        <f t="shared" si="5"/>
        <v>178639.76133898809</v>
      </c>
      <c r="G25" s="35">
        <f t="shared" si="5"/>
        <v>182650.06017391267</v>
      </c>
      <c r="H25" s="35">
        <f t="shared" si="5"/>
        <v>186350.37451906395</v>
      </c>
      <c r="I25" s="35">
        <f t="shared" si="5"/>
        <v>190125.65366981027</v>
      </c>
      <c r="J25" s="35">
        <f t="shared" si="5"/>
        <v>193977.4163409296</v>
      </c>
      <c r="K25" s="35">
        <f t="shared" si="5"/>
        <v>197907.21201489872</v>
      </c>
      <c r="L25" s="35">
        <f t="shared" si="5"/>
        <v>201916.62156521736</v>
      </c>
      <c r="M25" s="35">
        <f t="shared" si="5"/>
        <v>203807.52858670082</v>
      </c>
      <c r="N25" s="35">
        <f t="shared" si="5"/>
        <v>205716.14355781325</v>
      </c>
      <c r="O25" s="35">
        <f t="shared" si="5"/>
        <v>207642.6323098072</v>
      </c>
      <c r="P25" s="35">
        <f t="shared" si="5"/>
        <v>209587.16222691035</v>
      </c>
      <c r="Q25" s="35">
        <f t="shared" si="5"/>
        <v>211549.90226086884</v>
      </c>
      <c r="R25" s="35">
        <f t="shared" si="5"/>
        <v>213442.39426856622</v>
      </c>
      <c r="S25" s="35">
        <f t="shared" si="5"/>
        <v>215351.81621081271</v>
      </c>
      <c r="T25" s="35">
        <f t="shared" si="5"/>
        <v>217278.31954012855</v>
      </c>
      <c r="U25" s="35">
        <f t="shared" si="5"/>
        <v>219222.05706390436</v>
      </c>
      <c r="V25" s="35">
        <f t="shared" si="5"/>
        <v>221183.18295652125</v>
      </c>
      <c r="W25" s="35">
        <f t="shared" si="5"/>
        <v>220861.13715811985</v>
      </c>
      <c r="X25" s="35">
        <f t="shared" si="5"/>
        <v>220539.56026289071</v>
      </c>
      <c r="Y25" s="35">
        <f t="shared" si="5"/>
        <v>220218.45158810483</v>
      </c>
      <c r="Z25" s="35">
        <f t="shared" si="5"/>
        <v>219897.81045202666</v>
      </c>
      <c r="AA25" s="35">
        <f t="shared" si="5"/>
        <v>219577.63617391352</v>
      </c>
      <c r="AB25" s="35">
        <f t="shared" si="5"/>
        <v>219255.58349805232</v>
      </c>
      <c r="AC25" s="35">
        <f t="shared" si="5"/>
        <v>218934.00317414757</v>
      </c>
      <c r="AD25" s="35">
        <f t="shared" si="5"/>
        <v>218612.89450940464</v>
      </c>
      <c r="AE25" s="35">
        <f t="shared" si="5"/>
        <v>218292.25681204494</v>
      </c>
      <c r="AF25" s="35">
        <f t="shared" si="5"/>
        <v>217972.08939130462</v>
      </c>
      <c r="AG25" s="35">
        <f t="shared" si="5"/>
        <v>215340.43115254515</v>
      </c>
      <c r="AH25" s="35">
        <f t="shared" si="5"/>
        <v>212740.54590410311</v>
      </c>
      <c r="AI25" s="35">
        <f t="shared" si="5"/>
        <v>210172.05003882936</v>
      </c>
      <c r="AJ25" s="35">
        <f t="shared" si="5"/>
        <v>207634.56458100711</v>
      </c>
      <c r="AK25" s="35">
        <f t="shared" si="5"/>
        <v>205127.71513043443</v>
      </c>
      <c r="AL25" s="35">
        <f t="shared" si="5"/>
        <v>202491.97015645192</v>
      </c>
      <c r="AM25" s="35">
        <f t="shared" si="5"/>
        <v>199890.09262726316</v>
      </c>
      <c r="AN25" s="35">
        <f t="shared" si="5"/>
        <v>197321.64737033521</v>
      </c>
      <c r="AO25" s="35">
        <f t="shared" si="5"/>
        <v>194786.20480479195</v>
      </c>
      <c r="AP25" s="35">
        <f t="shared" si="5"/>
        <v>192283.34086956544</v>
      </c>
      <c r="AQ25" s="35">
        <f t="shared" si="5"/>
        <v>188975.68227266986</v>
      </c>
      <c r="AR25" s="35">
        <f t="shared" si="5"/>
        <v>185724.92202871593</v>
      </c>
      <c r="AS25" s="35">
        <f t="shared" si="5"/>
        <v>182530.08137206861</v>
      </c>
      <c r="AT25" s="35">
        <f t="shared" si="5"/>
        <v>179390.19837382206</v>
      </c>
      <c r="AU25" s="35">
        <f t="shared" si="5"/>
        <v>176304.3276521744</v>
      </c>
      <c r="AV25" s="35">
        <f t="shared" si="5"/>
        <v>171611.39527903844</v>
      </c>
      <c r="AW25" s="35">
        <f t="shared" si="5"/>
        <v>167043.38107752168</v>
      </c>
      <c r="AX25" s="35">
        <f t="shared" si="5"/>
        <v>162596.95993054158</v>
      </c>
      <c r="AY25" s="35">
        <f t="shared" si="5"/>
        <v>158268.89523018495</v>
      </c>
      <c r="AZ25" s="35">
        <f t="shared" si="5"/>
        <v>154056.03652173912</v>
      </c>
      <c r="BA25" s="35">
        <f t="shared" si="5"/>
        <v>151331.30503081024</v>
      </c>
      <c r="BB25" s="35">
        <f t="shared" si="5"/>
        <v>148654.76484653362</v>
      </c>
      <c r="BC25" s="35">
        <f t="shared" si="5"/>
        <v>146025.56362729531</v>
      </c>
      <c r="BD25" s="35">
        <f t="shared" si="5"/>
        <v>143442.86410652849</v>
      </c>
      <c r="BE25" s="35">
        <f t="shared" si="5"/>
        <v>140905.84382608693</v>
      </c>
      <c r="BF25" s="35">
        <f t="shared" si="5"/>
        <v>139692.43253179634</v>
      </c>
      <c r="BG25" s="35">
        <f t="shared" si="5"/>
        <v>138489.47053420739</v>
      </c>
      <c r="BH25" s="35">
        <f t="shared" si="5"/>
        <v>137296.86784915536</v>
      </c>
      <c r="BI25" s="35">
        <f t="shared" si="5"/>
        <v>136114.53526737477</v>
      </c>
      <c r="BJ25" s="35">
        <f t="shared" si="5"/>
        <v>134942.38434782607</v>
      </c>
      <c r="BK25" s="35">
        <f t="shared" si="5"/>
        <v>133743.88243011717</v>
      </c>
      <c r="BL25" s="35">
        <f t="shared" si="5"/>
        <v>132556.02510605223</v>
      </c>
      <c r="BM25" s="35">
        <f t="shared" si="5"/>
        <v>131378.71783479495</v>
      </c>
      <c r="BN25" s="35">
        <f t="shared" si="5"/>
        <v>130211.86691518103</v>
      </c>
      <c r="BO25" s="35">
        <f t="shared" ref="BO25:DZ25" si="6">BO21+BO17</f>
        <v>129055.37947826086</v>
      </c>
      <c r="BP25" s="35">
        <f t="shared" si="6"/>
        <v>127840.01087498839</v>
      </c>
      <c r="BQ25" s="35">
        <f t="shared" si="6"/>
        <v>126636.08790728572</v>
      </c>
      <c r="BR25" s="35">
        <f t="shared" si="6"/>
        <v>125443.50278680511</v>
      </c>
      <c r="BS25" s="35">
        <f t="shared" si="6"/>
        <v>124262.14874028688</v>
      </c>
      <c r="BT25" s="35">
        <f t="shared" si="6"/>
        <v>123091.91999999998</v>
      </c>
      <c r="BU25" s="35">
        <f t="shared" si="6"/>
        <v>121891.32603074453</v>
      </c>
      <c r="BV25" s="35">
        <f t="shared" si="6"/>
        <v>120702.4422198731</v>
      </c>
      <c r="BW25" s="35">
        <f t="shared" si="6"/>
        <v>119525.15435074567</v>
      </c>
      <c r="BX25" s="35">
        <f t="shared" si="6"/>
        <v>118359.34932074978</v>
      </c>
      <c r="BY25" s="35">
        <f t="shared" si="6"/>
        <v>117204.91513043476</v>
      </c>
      <c r="BZ25" s="35">
        <f t="shared" si="6"/>
        <v>115987.180768506</v>
      </c>
      <c r="CA25" s="35">
        <f t="shared" si="6"/>
        <v>114782.09840990469</v>
      </c>
      <c r="CB25" s="35">
        <f t="shared" si="6"/>
        <v>113589.53660298318</v>
      </c>
      <c r="CC25" s="35">
        <f t="shared" si="6"/>
        <v>112409.36526184886</v>
      </c>
      <c r="CD25" s="35">
        <f t="shared" si="6"/>
        <v>111241.4556521739</v>
      </c>
      <c r="CE25" s="35">
        <f t="shared" si="6"/>
        <v>110340.09302287143</v>
      </c>
      <c r="CF25" s="35">
        <f t="shared" si="6"/>
        <v>109446.03391710467</v>
      </c>
      <c r="CG25" s="35">
        <f t="shared" si="6"/>
        <v>108559.21915618764</v>
      </c>
      <c r="CH25" s="35">
        <f t="shared" si="6"/>
        <v>107679.59004094481</v>
      </c>
      <c r="CI25" s="35">
        <f t="shared" si="6"/>
        <v>106807.08834782609</v>
      </c>
      <c r="CJ25" s="35">
        <f t="shared" si="6"/>
        <v>106203.96936143024</v>
      </c>
      <c r="CK25" s="35">
        <f t="shared" si="6"/>
        <v>105604.25607139197</v>
      </c>
      <c r="CL25" s="35">
        <f t="shared" si="6"/>
        <v>105007.9292464022</v>
      </c>
      <c r="CM25" s="35">
        <f t="shared" si="6"/>
        <v>104414.96976374724</v>
      </c>
      <c r="CN25" s="35">
        <f t="shared" si="6"/>
        <v>103825.35860869566</v>
      </c>
      <c r="CO25" s="35">
        <f t="shared" si="6"/>
        <v>101436.27301165105</v>
      </c>
      <c r="CP25" s="35">
        <f t="shared" si="6"/>
        <v>99047.187414606451</v>
      </c>
      <c r="CQ25" s="35">
        <f t="shared" si="6"/>
        <v>96658.101817561837</v>
      </c>
      <c r="CR25" s="35">
        <f t="shared" si="6"/>
        <v>94269.016220517224</v>
      </c>
      <c r="CS25" s="35">
        <f t="shared" si="6"/>
        <v>91879.93062347261</v>
      </c>
      <c r="CT25" s="35">
        <f t="shared" si="6"/>
        <v>89490.845026427967</v>
      </c>
      <c r="CU25" s="35">
        <f t="shared" si="6"/>
        <v>87101.759429383354</v>
      </c>
      <c r="CV25" s="35">
        <f t="shared" si="6"/>
        <v>84712.67383233874</v>
      </c>
      <c r="CW25" s="35">
        <f t="shared" si="6"/>
        <v>82323.588235294141</v>
      </c>
      <c r="CX25" s="35">
        <f t="shared" si="6"/>
        <v>83070.529411764699</v>
      </c>
      <c r="CY25" s="35">
        <f t="shared" si="6"/>
        <v>81576.647058823539</v>
      </c>
      <c r="CZ25" s="35">
        <f t="shared" si="6"/>
        <v>78322.117647058825</v>
      </c>
      <c r="DA25" s="35">
        <f t="shared" si="6"/>
        <v>75441.058823529398</v>
      </c>
      <c r="DB25" s="35">
        <f t="shared" si="6"/>
        <v>74213.941176470602</v>
      </c>
      <c r="DC25" s="35">
        <f t="shared" si="6"/>
        <v>75814.529411764699</v>
      </c>
      <c r="DD25" s="35">
        <f t="shared" si="6"/>
        <v>75441.058823529427</v>
      </c>
      <c r="DE25" s="35">
        <f t="shared" si="6"/>
        <v>71012.76470588235</v>
      </c>
      <c r="DF25" s="35">
        <f t="shared" si="6"/>
        <v>70479.23529411765</v>
      </c>
      <c r="DG25" s="35">
        <f t="shared" si="6"/>
        <v>72079.823529411748</v>
      </c>
      <c r="DH25" s="35">
        <f t="shared" si="6"/>
        <v>70372.529411764699</v>
      </c>
      <c r="DI25" s="35">
        <f t="shared" si="6"/>
        <v>68985.352941176476</v>
      </c>
      <c r="DJ25" s="35">
        <f t="shared" si="6"/>
        <v>69305.470588235301</v>
      </c>
      <c r="DK25" s="35">
        <f t="shared" si="6"/>
        <v>70532.588235294126</v>
      </c>
      <c r="DL25" s="35">
        <f t="shared" si="6"/>
        <v>71226.176470588238</v>
      </c>
      <c r="DM25" s="35">
        <f t="shared" si="6"/>
        <v>71066.117647058825</v>
      </c>
      <c r="DN25" s="35">
        <f t="shared" si="6"/>
        <v>72880.117647058825</v>
      </c>
      <c r="DO25" s="35">
        <f t="shared" si="6"/>
        <v>71332.882352941175</v>
      </c>
      <c r="DP25" s="35">
        <f t="shared" si="6"/>
        <v>75547.76470588235</v>
      </c>
      <c r="DQ25" s="35">
        <f t="shared" si="6"/>
        <v>76668.176470588238</v>
      </c>
      <c r="DR25" s="35">
        <f t="shared" si="6"/>
        <v>76188</v>
      </c>
      <c r="DS25" s="35">
        <f t="shared" si="6"/>
        <v>76241.352941176476</v>
      </c>
      <c r="DT25" s="35">
        <f t="shared" si="6"/>
        <v>80029.411764705888</v>
      </c>
      <c r="DU25" s="35">
        <f t="shared" si="6"/>
        <v>81416.588235294126</v>
      </c>
      <c r="DV25" s="35">
        <f t="shared" si="6"/>
        <v>82003.470588235301</v>
      </c>
      <c r="DW25" s="35">
        <f t="shared" si="6"/>
        <v>79816</v>
      </c>
      <c r="DX25" s="35">
        <f t="shared" si="6"/>
        <v>91286.882352941175</v>
      </c>
      <c r="DY25" s="35">
        <f t="shared" si="6"/>
        <v>97795.941176470602</v>
      </c>
      <c r="DZ25" s="35">
        <f t="shared" si="6"/>
        <v>108519.88235294117</v>
      </c>
      <c r="EA25" s="35">
        <f t="shared" ref="EA25:EV25" si="7">EA21+EA17</f>
        <v>114548.76470588235</v>
      </c>
      <c r="EB25" s="35">
        <f t="shared" si="7"/>
        <v>132315.29411764708</v>
      </c>
      <c r="EC25" s="35">
        <f t="shared" si="7"/>
        <v>132955.5294117647</v>
      </c>
      <c r="ED25" s="35">
        <f t="shared" si="7"/>
        <v>132048.52941176473</v>
      </c>
      <c r="EE25" s="35">
        <f t="shared" si="7"/>
        <v>140691.70588235295</v>
      </c>
      <c r="EF25" s="35">
        <f t="shared" si="7"/>
        <v>139998.11764705885</v>
      </c>
      <c r="EG25" s="35">
        <f t="shared" si="7"/>
        <v>137010.3529411765</v>
      </c>
      <c r="EH25" s="35">
        <f t="shared" si="7"/>
        <v>134075.9411764706</v>
      </c>
      <c r="EI25" s="35">
        <f t="shared" si="7"/>
        <v>131088.17647058822</v>
      </c>
      <c r="EJ25" s="35">
        <f t="shared" si="7"/>
        <v>135623.17647058825</v>
      </c>
      <c r="EK25" s="35">
        <f t="shared" si="7"/>
        <v>135409.76470588238</v>
      </c>
      <c r="EL25" s="35">
        <f t="shared" si="7"/>
        <v>110013.76470588235</v>
      </c>
      <c r="EM25" s="35">
        <f t="shared" si="7"/>
        <v>110120.4705882353</v>
      </c>
      <c r="EN25" s="35">
        <f t="shared" si="7"/>
        <v>114708.82352941176</v>
      </c>
      <c r="EO25" s="35">
        <f t="shared" si="7"/>
        <v>110814.05882352943</v>
      </c>
      <c r="EP25" s="35">
        <f t="shared" si="7"/>
        <v>115402.41176470589</v>
      </c>
      <c r="EQ25" s="35">
        <f t="shared" si="7"/>
        <v>122391.64705882352</v>
      </c>
      <c r="ER25" s="35">
        <f t="shared" si="7"/>
        <v>124205.64705882354</v>
      </c>
      <c r="ES25" s="35">
        <f t="shared" si="7"/>
        <v>118070.0588235294</v>
      </c>
      <c r="ET25" s="35">
        <f t="shared" si="7"/>
        <v>108733.29411764705</v>
      </c>
      <c r="EU25" s="35">
        <f t="shared" si="7"/>
        <v>111294.23529411765</v>
      </c>
      <c r="EV25" s="35">
        <f t="shared" si="7"/>
        <v>113214.94117647059</v>
      </c>
    </row>
    <row r="26" spans="1:152" s="21" customFormat="1">
      <c r="A26" s="20" t="s">
        <v>183</v>
      </c>
    </row>
    <row r="27" spans="1:152" s="23" customFormat="1">
      <c r="A27" s="22" t="s">
        <v>135</v>
      </c>
    </row>
    <row r="28" spans="1:152" s="23" customFormat="1">
      <c r="A28" s="22" t="s">
        <v>136</v>
      </c>
    </row>
    <row r="29" spans="1:152" s="57" customFormat="1">
      <c r="A29" s="36" t="s">
        <v>137</v>
      </c>
      <c r="B29" s="57">
        <v>4273.4228590855473</v>
      </c>
      <c r="C29" s="57">
        <v>4306.7308518119862</v>
      </c>
      <c r="D29" s="57">
        <v>4340.2984543210378</v>
      </c>
      <c r="E29" s="57">
        <v>4374.1276900681487</v>
      </c>
      <c r="F29" s="57">
        <v>4408.2205982800151</v>
      </c>
      <c r="G29" s="57">
        <v>4410.6821459552993</v>
      </c>
      <c r="H29" s="57">
        <v>4496.2600956155366</v>
      </c>
      <c r="I29" s="57">
        <v>4583.4984654161781</v>
      </c>
      <c r="J29" s="57">
        <v>4607.5649902401501</v>
      </c>
      <c r="K29" s="57">
        <v>4631.7578809004908</v>
      </c>
      <c r="L29" s="57">
        <v>4656.0778009049072</v>
      </c>
      <c r="M29" s="57">
        <v>4680.5254172449804</v>
      </c>
      <c r="N29" s="57">
        <v>4705.1014004144436</v>
      </c>
      <c r="O29" s="57">
        <v>5007.2589859968557</v>
      </c>
      <c r="P29" s="57">
        <v>5006.0027425131011</v>
      </c>
      <c r="Q29" s="57">
        <v>5004.7468142013213</v>
      </c>
      <c r="R29" s="57">
        <v>5003.4912009824411</v>
      </c>
      <c r="S29" s="57">
        <v>5002.23590277741</v>
      </c>
      <c r="T29" s="57">
        <v>5000.980919507193</v>
      </c>
      <c r="U29" s="57">
        <v>5142.3218261457587</v>
      </c>
      <c r="V29" s="57">
        <v>5287.6573994729133</v>
      </c>
      <c r="W29" s="57">
        <v>5359.3851854350232</v>
      </c>
      <c r="X29" s="57">
        <v>5431.8785239995723</v>
      </c>
      <c r="Y29" s="57">
        <v>5505.1402220500968</v>
      </c>
      <c r="Z29" s="57">
        <v>5579.74987190106</v>
      </c>
      <c r="AA29" s="57">
        <v>5655.1351316543742</v>
      </c>
      <c r="AB29" s="57">
        <v>5731.8772273427548</v>
      </c>
      <c r="AC29" s="57">
        <v>5809.4022247199073</v>
      </c>
      <c r="AD29" s="57">
        <v>5887.7129750514268</v>
      </c>
      <c r="AE29" s="57">
        <v>5967.3931619025598</v>
      </c>
      <c r="AF29" s="57">
        <v>6048.4480899823438</v>
      </c>
      <c r="AG29" s="57">
        <v>6129.7181757068565</v>
      </c>
      <c r="AH29" s="57">
        <v>6212.9536617010963</v>
      </c>
      <c r="AI29" s="57">
        <v>6296.9941726253664</v>
      </c>
      <c r="AJ29" s="57">
        <v>6382.4275156562308</v>
      </c>
      <c r="AK29" s="57">
        <v>6468.6733428240987</v>
      </c>
      <c r="AL29" s="57">
        <v>6556.3211182263594</v>
      </c>
      <c r="AM29" s="57">
        <v>6644.7888793200927</v>
      </c>
      <c r="AN29" s="57">
        <v>6734.6677518035058</v>
      </c>
      <c r="AO29" s="57">
        <v>6825.9631577160553</v>
      </c>
      <c r="AP29" s="57">
        <v>6918.0907059742931</v>
      </c>
      <c r="AQ29" s="57">
        <v>7031.1355805006797</v>
      </c>
      <c r="AR29" s="57">
        <v>7146.8491977513986</v>
      </c>
      <c r="AS29" s="57">
        <v>7263.4651937516519</v>
      </c>
      <c r="AT29" s="57">
        <v>7382.7661047242982</v>
      </c>
      <c r="AU29" s="57">
        <v>7521.3935890352168</v>
      </c>
      <c r="AV29" s="57">
        <v>7626.4911367107043</v>
      </c>
      <c r="AW29" s="57">
        <v>7751.5238628578545</v>
      </c>
      <c r="AX29" s="57">
        <v>7878.6809645921085</v>
      </c>
      <c r="AY29" s="57">
        <v>8007.3733486030305</v>
      </c>
      <c r="AZ29" s="57">
        <v>8138.803001265127</v>
      </c>
      <c r="BA29" s="57">
        <v>8229.6894250453352</v>
      </c>
      <c r="BB29" s="57">
        <v>8321.2258548880782</v>
      </c>
      <c r="BC29" s="57">
        <v>8414.0114774762696</v>
      </c>
      <c r="BD29" s="57">
        <v>8508.0473465591531</v>
      </c>
      <c r="BE29" s="57">
        <v>8603.3345164869315</v>
      </c>
      <c r="BF29" s="57">
        <v>8699.2748773320745</v>
      </c>
      <c r="BG29" s="57">
        <v>8795.8689684567598</v>
      </c>
      <c r="BH29" s="57">
        <v>8894.3163476395166</v>
      </c>
      <c r="BI29" s="57">
        <v>8993.4192253919718</v>
      </c>
      <c r="BJ29" s="57">
        <v>8997.8014469516565</v>
      </c>
      <c r="BK29" s="57">
        <v>8994.3851097636671</v>
      </c>
      <c r="BL29" s="57">
        <v>8990.9660683902821</v>
      </c>
      <c r="BM29" s="57">
        <v>8987.5443215601153</v>
      </c>
      <c r="BN29" s="57">
        <v>8984.1198680012585</v>
      </c>
      <c r="BO29" s="57">
        <v>8980.6927064413012</v>
      </c>
      <c r="BP29" s="57">
        <v>8977.2628356073237</v>
      </c>
      <c r="BQ29" s="57">
        <v>8973.8302542259025</v>
      </c>
      <c r="BR29" s="57">
        <v>8970.3949610231011</v>
      </c>
      <c r="BS29" s="57">
        <v>8966.956954724481</v>
      </c>
      <c r="BT29" s="57">
        <v>8963.5162340550851</v>
      </c>
      <c r="BU29" s="57">
        <v>8963.0815528763796</v>
      </c>
      <c r="BV29" s="57">
        <v>9106.5056790769668</v>
      </c>
      <c r="BW29" s="57">
        <v>9252.4198277533251</v>
      </c>
      <c r="BX29" s="57">
        <v>9400.8261088308063</v>
      </c>
      <c r="BY29" s="57">
        <v>9551.1241908896536</v>
      </c>
      <c r="BZ29" s="57">
        <v>9703.918282806495</v>
      </c>
      <c r="CA29" s="57">
        <v>9859.21049797464</v>
      </c>
      <c r="CB29" s="57">
        <v>10017.002950994158</v>
      </c>
      <c r="CC29" s="57">
        <v>10177.90089254015</v>
      </c>
      <c r="CD29" s="57">
        <v>10361.816125593759</v>
      </c>
      <c r="CE29" s="57">
        <v>10548.853556657228</v>
      </c>
      <c r="CF29" s="57">
        <v>10739.015830297007</v>
      </c>
      <c r="CG29" s="57">
        <v>10938.343872397907</v>
      </c>
      <c r="CH29" s="57">
        <v>11140.805518793419</v>
      </c>
      <c r="CI29" s="57">
        <v>11347.0075949128</v>
      </c>
      <c r="CJ29" s="57">
        <v>11506.792361290052</v>
      </c>
      <c r="CK29" s="57">
        <v>11709.589017654884</v>
      </c>
      <c r="CL29" s="57">
        <v>11915.524677721996</v>
      </c>
      <c r="CM29" s="57">
        <v>12125.811734184797</v>
      </c>
      <c r="CN29" s="57">
        <v>12338.638756635693</v>
      </c>
      <c r="CO29" s="57">
        <v>12682.313800221034</v>
      </c>
      <c r="CP29" s="57">
        <v>13035.266070183296</v>
      </c>
      <c r="CQ29" s="57">
        <v>13398.109038526985</v>
      </c>
      <c r="CR29" s="57">
        <v>13770.851139235781</v>
      </c>
      <c r="CS29" s="57">
        <v>14374.658728671109</v>
      </c>
      <c r="CT29" s="57">
        <v>14796.380058805984</v>
      </c>
      <c r="CU29" s="57">
        <v>15230.46762000192</v>
      </c>
      <c r="CV29" s="57">
        <v>15677.538396238882</v>
      </c>
      <c r="CW29" s="57">
        <v>16137.603465733211</v>
      </c>
      <c r="CX29" s="57">
        <v>17284.311829565217</v>
      </c>
      <c r="CY29" s="57">
        <v>17746.851383403529</v>
      </c>
      <c r="CZ29" s="57">
        <v>18169.647345952249</v>
      </c>
      <c r="DA29" s="57">
        <v>18549.607467034726</v>
      </c>
      <c r="DB29" s="57">
        <v>18884.193077609572</v>
      </c>
      <c r="DC29" s="57">
        <v>19171.449108717999</v>
      </c>
      <c r="DD29" s="57">
        <v>19410.049213078619</v>
      </c>
      <c r="DE29" s="57">
        <v>19602.800267625487</v>
      </c>
      <c r="DF29" s="57">
        <v>19749.808754089401</v>
      </c>
      <c r="DG29" s="57">
        <v>19851.884080645097</v>
      </c>
      <c r="DH29" s="57">
        <v>19910.397287148597</v>
      </c>
      <c r="DI29" s="57">
        <v>19897.636068562231</v>
      </c>
      <c r="DJ29" s="57">
        <v>19826.995700370269</v>
      </c>
      <c r="DK29" s="57">
        <v>19702.157566642527</v>
      </c>
      <c r="DL29" s="57">
        <v>19527.564738136924</v>
      </c>
      <c r="DM29" s="57">
        <v>19308.299864370249</v>
      </c>
      <c r="DN29" s="57">
        <v>19050.029817327402</v>
      </c>
      <c r="DO29" s="57">
        <v>18772.353992934066</v>
      </c>
      <c r="DP29" s="57">
        <v>18480.925090905181</v>
      </c>
      <c r="DQ29" s="57">
        <v>18181.460373308269</v>
      </c>
      <c r="DR29" s="57">
        <v>17879.563484666829</v>
      </c>
      <c r="DS29" s="57">
        <v>17554.605639949972</v>
      </c>
      <c r="DT29" s="57">
        <v>17200.202115345201</v>
      </c>
      <c r="DU29" s="57">
        <v>16840.688199223445</v>
      </c>
      <c r="DV29" s="57">
        <v>16482.061930980824</v>
      </c>
      <c r="DW29" s="57">
        <v>16129.905839482824</v>
      </c>
      <c r="DX29" s="57">
        <v>15789.197068865722</v>
      </c>
      <c r="DY29" s="57">
        <v>15467.746992519964</v>
      </c>
      <c r="DZ29" s="57">
        <v>15168.960245410928</v>
      </c>
      <c r="EA29" s="57">
        <v>14895.562991973127</v>
      </c>
      <c r="EB29" s="57">
        <v>14649.608139262662</v>
      </c>
      <c r="EC29" s="57">
        <v>14449.385095201194</v>
      </c>
      <c r="ED29" s="57">
        <v>14270.687048111249</v>
      </c>
      <c r="EE29" s="57">
        <v>14111.541628143188</v>
      </c>
      <c r="EF29" s="57">
        <v>13982.108231600047</v>
      </c>
      <c r="EG29" s="57">
        <v>13888.376108088447</v>
      </c>
      <c r="EH29" s="57">
        <v>13831.081277828946</v>
      </c>
      <c r="EI29" s="57">
        <v>13807.864254141376</v>
      </c>
      <c r="EJ29" s="57">
        <v>13815.853340547701</v>
      </c>
      <c r="EK29" s="57">
        <v>13849.975702299918</v>
      </c>
      <c r="EL29" s="57">
        <v>13907.939059952483</v>
      </c>
      <c r="EM29" s="57">
        <v>13988.508076223083</v>
      </c>
      <c r="EN29" s="57">
        <v>14090.311721840817</v>
      </c>
      <c r="EO29" s="57">
        <v>14210.76726575507</v>
      </c>
      <c r="EP29" s="57">
        <v>14347.33672233548</v>
      </c>
      <c r="EQ29" s="57">
        <v>14497.535520277985</v>
      </c>
      <c r="ER29" s="57">
        <v>14660.072881877753</v>
      </c>
      <c r="ES29" s="57">
        <v>14833.671006843108</v>
      </c>
      <c r="ET29" s="57">
        <v>15016.048403541428</v>
      </c>
      <c r="EU29" s="57">
        <v>15205.171079726559</v>
      </c>
      <c r="EV29" s="57">
        <v>15399.171535669915</v>
      </c>
    </row>
    <row r="30" spans="1:152" s="23" customFormat="1">
      <c r="A30" s="22" t="s">
        <v>138</v>
      </c>
    </row>
    <row r="31" spans="1:152" s="23" customFormat="1">
      <c r="A31" s="22" t="s">
        <v>139</v>
      </c>
    </row>
    <row r="32" spans="1:152" s="23" customFormat="1">
      <c r="A32" s="22" t="s">
        <v>140</v>
      </c>
    </row>
    <row r="33" spans="1:153" s="23" customFormat="1">
      <c r="A33" s="22" t="s">
        <v>176</v>
      </c>
      <c r="B33" s="23">
        <v>857.30213209487385</v>
      </c>
      <c r="C33" s="23">
        <v>861.03722718390418</v>
      </c>
      <c r="D33" s="23">
        <v>864.78859534027242</v>
      </c>
      <c r="E33" s="23">
        <v>868.55630746249972</v>
      </c>
      <c r="F33" s="23">
        <v>872.34043475799899</v>
      </c>
      <c r="G33" s="23">
        <v>876.14104874441921</v>
      </c>
      <c r="H33" s="23">
        <v>879.95822125099744</v>
      </c>
      <c r="I33" s="23">
        <v>883.79202441991697</v>
      </c>
      <c r="J33" s="23">
        <v>887.64253070767006</v>
      </c>
      <c r="K33" s="23">
        <v>891.50981288642708</v>
      </c>
      <c r="L33" s="23">
        <v>895.39394404541315</v>
      </c>
      <c r="M33" s="23">
        <v>899.29499759228781</v>
      </c>
      <c r="N33" s="23">
        <v>903.21304725453376</v>
      </c>
      <c r="O33" s="23">
        <v>907.14816708084891</v>
      </c>
      <c r="P33" s="23">
        <v>911.1004314425478</v>
      </c>
      <c r="Q33" s="23">
        <v>915.06991503496477</v>
      </c>
      <c r="R33" s="23">
        <v>919.05669287886838</v>
      </c>
      <c r="S33" s="23">
        <v>923.06084032187596</v>
      </c>
      <c r="T33" s="23">
        <v>927.08243303988081</v>
      </c>
      <c r="U33" s="23">
        <v>931.1215470384808</v>
      </c>
      <c r="V33" s="23">
        <v>935.17825865441671</v>
      </c>
      <c r="W33" s="23">
        <v>965.89534633309711</v>
      </c>
      <c r="X33" s="23">
        <v>997.6213747850768</v>
      </c>
      <c r="Y33" s="23">
        <v>1030.3894839191478</v>
      </c>
      <c r="Z33" s="23">
        <v>1064.2339021654348</v>
      </c>
      <c r="AA33" s="23">
        <v>1099.1899822292246</v>
      </c>
      <c r="AB33" s="23">
        <v>1135.2942380191776</v>
      </c>
      <c r="AC33" s="23">
        <v>1172.5843827884883</v>
      </c>
      <c r="AD33" s="23">
        <v>1211.0993685288431</v>
      </c>
      <c r="AE33" s="23">
        <v>1250.8794266583184</v>
      </c>
      <c r="AF33" s="23">
        <v>1291.9661100457254</v>
      </c>
      <c r="AG33" s="23">
        <v>1334.4023364152936</v>
      </c>
      <c r="AH33" s="23">
        <v>1378.2324331770396</v>
      </c>
      <c r="AI33" s="23">
        <v>1423.5021837296385</v>
      </c>
      <c r="AJ33" s="23">
        <v>1470.2588752841777</v>
      </c>
      <c r="AK33" s="23">
        <v>1518.5513482587344</v>
      </c>
      <c r="AL33" s="23">
        <v>1568.4300472953835</v>
      </c>
      <c r="AM33" s="23">
        <v>1619.9470739529199</v>
      </c>
      <c r="AN33" s="23">
        <v>1673.1562411303421</v>
      </c>
      <c r="AO33" s="23">
        <v>1728.1131292779346</v>
      </c>
      <c r="AP33" s="23">
        <v>1784.8751444546801</v>
      </c>
      <c r="AQ33" s="23">
        <v>1853.8840201618048</v>
      </c>
      <c r="AR33" s="23">
        <v>1925.5609956187366</v>
      </c>
      <c r="AS33" s="23">
        <v>2000.00922793682</v>
      </c>
      <c r="AT33" s="23">
        <v>2077.3358626051272</v>
      </c>
      <c r="AU33" s="23">
        <v>2157.6521876936549</v>
      </c>
      <c r="AV33" s="23">
        <v>2272.5962933714595</v>
      </c>
      <c r="AW33" s="23">
        <v>2393.6637897910259</v>
      </c>
      <c r="AX33" s="23">
        <v>2521.1808869302868</v>
      </c>
      <c r="AY33" s="23">
        <v>2655.4911728758343</v>
      </c>
      <c r="AZ33" s="23">
        <v>2796.9565396028861</v>
      </c>
      <c r="BA33" s="23">
        <v>3035.0402224466725</v>
      </c>
      <c r="BB33" s="23">
        <v>3095.7410268956064</v>
      </c>
      <c r="BC33" s="23">
        <v>3217.1426357934738</v>
      </c>
      <c r="BD33" s="23">
        <v>3429.5954513647412</v>
      </c>
      <c r="BE33" s="23">
        <v>3642.0482669360081</v>
      </c>
      <c r="BF33" s="23">
        <v>3854.5010825072754</v>
      </c>
      <c r="BG33" s="23">
        <v>3945.552289180675</v>
      </c>
      <c r="BH33" s="23">
        <v>4097.3043003030098</v>
      </c>
      <c r="BI33" s="23">
        <v>4218.7059092008767</v>
      </c>
      <c r="BJ33" s="23">
        <v>4400.8083225476776</v>
      </c>
      <c r="BK33" s="23">
        <v>4461.5091269966106</v>
      </c>
      <c r="BL33" s="23">
        <v>4218.7059092008767</v>
      </c>
      <c r="BM33" s="23">
        <v>3429.5954513647421</v>
      </c>
      <c r="BN33" s="23">
        <v>3945.5522891806768</v>
      </c>
      <c r="BO33" s="23">
        <v>2974.3394179977404</v>
      </c>
      <c r="BP33" s="23">
        <v>3569.2073015972892</v>
      </c>
      <c r="BQ33" s="23">
        <v>3271.7733597975148</v>
      </c>
      <c r="BR33" s="23">
        <v>2974.3394179977404</v>
      </c>
      <c r="BS33" s="23">
        <v>2875.1947707311488</v>
      </c>
      <c r="BT33" s="23">
        <v>3668.3519488638804</v>
      </c>
      <c r="BU33" s="23">
        <v>3468.8241204847868</v>
      </c>
      <c r="BV33" s="23">
        <v>3465.1177944189349</v>
      </c>
      <c r="BW33" s="23">
        <v>4644.9044337977075</v>
      </c>
      <c r="BX33" s="23">
        <v>5323.5216496181438</v>
      </c>
      <c r="BY33" s="23">
        <v>5503.2944850830881</v>
      </c>
      <c r="BZ33" s="23">
        <v>5678.0947928151718</v>
      </c>
      <c r="CA33" s="23">
        <v>6432.4710672873034</v>
      </c>
      <c r="CB33" s="23">
        <v>5624.0721249915287</v>
      </c>
      <c r="CC33" s="23">
        <v>5977.8511238118235</v>
      </c>
      <c r="CD33" s="23">
        <v>6323.8647174136504</v>
      </c>
      <c r="CE33" s="23">
        <v>6566.6236471981065</v>
      </c>
      <c r="CF33" s="23">
        <v>7841.702187965323</v>
      </c>
      <c r="CG33" s="23">
        <v>5625.0225207546664</v>
      </c>
      <c r="CH33" s="23">
        <v>5114.4120268124507</v>
      </c>
      <c r="CI33" s="23">
        <v>7652.5982036080604</v>
      </c>
      <c r="CJ33" s="23">
        <v>7402.3680208914502</v>
      </c>
      <c r="CK33" s="23">
        <v>8374.652398586788</v>
      </c>
      <c r="CL33" s="23">
        <v>8509.2680364763673</v>
      </c>
      <c r="CM33" s="23">
        <v>8449.7046659910193</v>
      </c>
      <c r="CN33" s="23">
        <v>7887.4681287088024</v>
      </c>
      <c r="CO33" s="23">
        <v>7885.8579494024516</v>
      </c>
      <c r="CP33" s="23">
        <v>7844.8655355283099</v>
      </c>
      <c r="CQ33" s="23">
        <v>7888.136559194023</v>
      </c>
      <c r="CR33" s="23">
        <v>7560.8271099955837</v>
      </c>
      <c r="CS33" s="23">
        <v>7431.6026313706789</v>
      </c>
      <c r="CT33" s="23">
        <v>7127.4140422519304</v>
      </c>
      <c r="CU33" s="23">
        <v>6475.5404833171806</v>
      </c>
      <c r="CV33" s="23">
        <v>5837.9667592938822</v>
      </c>
      <c r="CW33" s="23">
        <v>5335.2060361169906</v>
      </c>
      <c r="CX33" s="23">
        <v>4844.4377931891067</v>
      </c>
      <c r="CY33" s="23">
        <v>4540.1889638696402</v>
      </c>
      <c r="CZ33" s="23">
        <v>4227.3969586011326</v>
      </c>
      <c r="DA33" s="23">
        <v>3615.018582387318</v>
      </c>
      <c r="DB33" s="23">
        <v>3206.5931252181158</v>
      </c>
      <c r="DC33" s="23">
        <v>3327.5281482475107</v>
      </c>
      <c r="DD33" s="23">
        <v>3313.4359697414802</v>
      </c>
      <c r="DE33" s="23">
        <v>3252.8619061706213</v>
      </c>
      <c r="DF33" s="23">
        <v>3170.2687931454147</v>
      </c>
      <c r="DG33" s="23">
        <v>3050.8632874783107</v>
      </c>
      <c r="DH33" s="23">
        <v>2938.5487418719617</v>
      </c>
      <c r="DI33" s="23">
        <v>3153.6963228768891</v>
      </c>
      <c r="DJ33" s="23">
        <v>3093.6246025974738</v>
      </c>
      <c r="DK33" s="23">
        <v>3159.9679443280406</v>
      </c>
      <c r="DL33" s="23">
        <v>3338.1411867107281</v>
      </c>
      <c r="DM33" s="23">
        <v>3709.8112426853513</v>
      </c>
      <c r="DN33" s="23">
        <v>3995.9300506493046</v>
      </c>
      <c r="DO33" s="23">
        <v>4311.8658577960641</v>
      </c>
      <c r="DP33" s="23">
        <v>4547.4674802601794</v>
      </c>
      <c r="DQ33" s="23">
        <v>4898.3357687597927</v>
      </c>
      <c r="DR33" s="23">
        <v>5318.101678011788</v>
      </c>
      <c r="DS33" s="23">
        <v>5537.8188475949355</v>
      </c>
      <c r="DT33" s="23">
        <v>5392.0867726582273</v>
      </c>
      <c r="DU33" s="23">
        <v>6034.2187278481006</v>
      </c>
      <c r="DV33" s="23">
        <v>6243.7085855696196</v>
      </c>
      <c r="DW33" s="23">
        <v>5865.7160162025311</v>
      </c>
      <c r="DX33" s="23">
        <v>5628.9013944303788</v>
      </c>
      <c r="DY33" s="23">
        <v>5751.8628326582284</v>
      </c>
      <c r="DZ33" s="23">
        <v>6822.082757974682</v>
      </c>
      <c r="EA33" s="23">
        <v>7286.6037468354425</v>
      </c>
      <c r="EB33" s="23">
        <v>7022.4643610126577</v>
      </c>
      <c r="EC33" s="23">
        <v>6453.1984432911386</v>
      </c>
      <c r="ED33" s="23">
        <v>6876.7322860759487</v>
      </c>
      <c r="EE33" s="23">
        <v>7154.5340539240497</v>
      </c>
      <c r="EF33" s="23">
        <v>7915.0733199999986</v>
      </c>
      <c r="EG33" s="23">
        <v>7851.3155372151887</v>
      </c>
      <c r="EH33" s="23">
        <v>8575.4217845569601</v>
      </c>
      <c r="EI33" s="23">
        <v>9663.8582192405047</v>
      </c>
      <c r="EJ33" s="23">
        <v>8548.0970205063277</v>
      </c>
      <c r="EK33" s="23">
        <v>8302.1741440506321</v>
      </c>
      <c r="EL33" s="23">
        <v>7924.1815746835437</v>
      </c>
      <c r="EM33" s="23">
        <v>9158.3500843037964</v>
      </c>
      <c r="EN33" s="23">
        <v>8425.135582278479</v>
      </c>
      <c r="EO33" s="23">
        <v>9354.1775599999983</v>
      </c>
      <c r="EP33" s="23">
        <v>7846.7614098734166</v>
      </c>
      <c r="EQ33" s="23">
        <v>9140.1335749367081</v>
      </c>
      <c r="ER33" s="23">
        <v>9053.605155443036</v>
      </c>
      <c r="ES33" s="23">
        <v>9937.1058597468345</v>
      </c>
      <c r="ET33" s="23">
        <v>8006.1558668354419</v>
      </c>
      <c r="EU33" s="23">
        <v>5483.1693194936697</v>
      </c>
      <c r="EV33" s="23">
        <v>5296.450098481012</v>
      </c>
    </row>
    <row r="34" spans="1:153" s="23" customFormat="1">
      <c r="A34" s="22" t="s">
        <v>141</v>
      </c>
    </row>
    <row r="35" spans="1:153" s="23" customFormat="1">
      <c r="A35" s="22" t="s">
        <v>142</v>
      </c>
      <c r="AR35" s="23">
        <v>91.666666666666671</v>
      </c>
      <c r="AS35" s="23">
        <v>81.666666666666671</v>
      </c>
      <c r="AT35" s="23">
        <v>90</v>
      </c>
      <c r="AU35" s="23">
        <v>240</v>
      </c>
      <c r="AV35" s="23">
        <v>118.33333333333334</v>
      </c>
      <c r="AW35" s="23">
        <v>110</v>
      </c>
      <c r="AX35" s="23">
        <v>113.33333333333334</v>
      </c>
      <c r="AY35" s="23">
        <v>115</v>
      </c>
      <c r="AZ35" s="23">
        <v>125</v>
      </c>
      <c r="BA35" s="23">
        <v>113.33333333333334</v>
      </c>
      <c r="BB35" s="23">
        <v>136.66666666666669</v>
      </c>
      <c r="BC35" s="23">
        <v>166.66666666666669</v>
      </c>
      <c r="BD35" s="23">
        <v>170</v>
      </c>
      <c r="BE35" s="23">
        <v>158.33333333333334</v>
      </c>
      <c r="BF35" s="23">
        <v>155</v>
      </c>
      <c r="BG35" s="23">
        <v>191.66666666666669</v>
      </c>
      <c r="BH35" s="23">
        <v>165</v>
      </c>
      <c r="BI35" s="23">
        <v>208.33333333333334</v>
      </c>
      <c r="BJ35" s="23">
        <v>203.33333333333334</v>
      </c>
      <c r="BK35" s="23">
        <v>226.66666666666669</v>
      </c>
      <c r="BL35" s="23">
        <v>243.33333333333334</v>
      </c>
      <c r="BM35" s="23">
        <v>261.66666666666669</v>
      </c>
      <c r="BN35" s="23">
        <v>241.66666666666669</v>
      </c>
      <c r="BO35" s="23">
        <v>173.33333333333334</v>
      </c>
      <c r="BP35" s="23">
        <v>170</v>
      </c>
      <c r="BQ35" s="23">
        <v>171.66666666666669</v>
      </c>
      <c r="BR35" s="23">
        <v>180</v>
      </c>
      <c r="BS35" s="23">
        <v>191.66666666666669</v>
      </c>
      <c r="BT35" s="23">
        <v>196.66666666666669</v>
      </c>
      <c r="BU35" s="23">
        <v>185</v>
      </c>
      <c r="BV35" s="23">
        <v>213.33333333333334</v>
      </c>
      <c r="BW35" s="23">
        <v>228.33333333333334</v>
      </c>
      <c r="BX35" s="23">
        <v>275</v>
      </c>
      <c r="BY35" s="23">
        <v>271.66666666666669</v>
      </c>
      <c r="BZ35" s="23">
        <v>320</v>
      </c>
      <c r="CA35" s="23">
        <v>306.66666666666669</v>
      </c>
      <c r="CB35" s="23">
        <v>278.33333333333337</v>
      </c>
      <c r="CC35" s="23">
        <v>301.66666666666669</v>
      </c>
      <c r="CD35" s="23">
        <v>360</v>
      </c>
      <c r="CE35" s="23">
        <v>438.33333333333337</v>
      </c>
      <c r="CF35" s="23">
        <v>381.66666666666669</v>
      </c>
      <c r="CG35" s="23">
        <v>311.66666666666669</v>
      </c>
      <c r="CH35" s="23">
        <v>316.66666666666669</v>
      </c>
      <c r="CI35" s="23">
        <v>446.66666666666669</v>
      </c>
      <c r="CJ35" s="23">
        <v>508.33333333333337</v>
      </c>
      <c r="CK35" s="23">
        <v>465</v>
      </c>
      <c r="CL35" s="23">
        <v>511.66666666666669</v>
      </c>
      <c r="CM35" s="23">
        <v>550</v>
      </c>
      <c r="CN35" s="23">
        <v>490</v>
      </c>
      <c r="CO35" s="23">
        <v>550</v>
      </c>
      <c r="CP35" s="23">
        <v>700</v>
      </c>
      <c r="CQ35" s="23">
        <v>686.66666666666674</v>
      </c>
      <c r="CR35" s="23">
        <v>650</v>
      </c>
      <c r="CS35" s="23">
        <v>621.66666666666674</v>
      </c>
      <c r="CT35" s="23">
        <v>626.66666666666674</v>
      </c>
      <c r="CU35" s="23">
        <v>816.66666666666674</v>
      </c>
      <c r="CV35" s="23">
        <v>1020</v>
      </c>
      <c r="CW35" s="23">
        <v>1075</v>
      </c>
      <c r="CX35" s="23">
        <v>1233.3333333333335</v>
      </c>
      <c r="CY35" s="23">
        <v>1360</v>
      </c>
      <c r="CZ35" s="23">
        <v>1446.6666666666667</v>
      </c>
      <c r="DA35" s="23">
        <v>1490</v>
      </c>
      <c r="DB35" s="23">
        <v>1631.6666666666667</v>
      </c>
      <c r="DC35" s="23">
        <v>1701.6666666666667</v>
      </c>
      <c r="DD35" s="23">
        <v>1543.3333333333335</v>
      </c>
      <c r="DE35" s="23">
        <v>1996.6666666666667</v>
      </c>
      <c r="DF35" s="23">
        <v>2171.666666666667</v>
      </c>
      <c r="DG35" s="23">
        <v>2356.666666666667</v>
      </c>
      <c r="DH35" s="23">
        <v>2746.666666666667</v>
      </c>
      <c r="DI35" s="23">
        <v>2546.666666666667</v>
      </c>
      <c r="DJ35" s="23">
        <v>2578.3333333333335</v>
      </c>
      <c r="DK35" s="23">
        <v>3238.3333333333335</v>
      </c>
      <c r="DL35" s="23">
        <v>3630</v>
      </c>
      <c r="DM35" s="23">
        <v>3888.3333333333335</v>
      </c>
      <c r="DN35" s="23">
        <v>3935</v>
      </c>
      <c r="DO35" s="23">
        <v>4461.666666666667</v>
      </c>
      <c r="DP35" s="23">
        <v>4160</v>
      </c>
      <c r="DQ35" s="23">
        <v>4573.3333333333339</v>
      </c>
      <c r="DR35" s="23">
        <v>3941.666666666667</v>
      </c>
      <c r="DS35" s="23">
        <v>4270</v>
      </c>
      <c r="DT35" s="23">
        <v>4210</v>
      </c>
      <c r="DU35" s="23">
        <v>4701.666666666667</v>
      </c>
      <c r="DV35" s="23">
        <v>4723.3333333333339</v>
      </c>
      <c r="DW35" s="23">
        <v>4545</v>
      </c>
      <c r="DX35" s="23">
        <v>4533.3333333333339</v>
      </c>
      <c r="DY35" s="23">
        <v>4546.666666666667</v>
      </c>
      <c r="DZ35" s="23">
        <v>5120</v>
      </c>
      <c r="EA35" s="23">
        <v>5130</v>
      </c>
      <c r="EB35" s="23">
        <v>4608.3333333333339</v>
      </c>
      <c r="EC35" s="23">
        <v>4310</v>
      </c>
      <c r="ED35" s="23">
        <v>4788.3333333333339</v>
      </c>
      <c r="EE35" s="23">
        <v>5180</v>
      </c>
      <c r="EF35" s="23">
        <v>5495</v>
      </c>
      <c r="EG35" s="23">
        <v>5815</v>
      </c>
      <c r="EH35" s="23">
        <v>6718.3333333333339</v>
      </c>
      <c r="EI35" s="23">
        <v>6768.3333333333339</v>
      </c>
      <c r="EJ35" s="23">
        <v>6343.3333333333339</v>
      </c>
      <c r="EK35" s="23">
        <v>6163.3333333333339</v>
      </c>
      <c r="EL35" s="23">
        <v>5463.3333333333339</v>
      </c>
      <c r="EM35" s="23">
        <v>5608.3333333333339</v>
      </c>
      <c r="EN35" s="23">
        <v>5483.3333333333339</v>
      </c>
      <c r="EO35" s="23">
        <v>7020</v>
      </c>
    </row>
    <row r="36" spans="1:153" s="23" customFormat="1">
      <c r="A36" s="22" t="s">
        <v>143</v>
      </c>
    </row>
    <row r="37" spans="1:153" s="27" customFormat="1">
      <c r="A37" s="26" t="s">
        <v>144</v>
      </c>
      <c r="B37" s="35">
        <f>SUM(B27:B34)</f>
        <v>5130.7249911804211</v>
      </c>
      <c r="C37" s="35">
        <f t="shared" ref="C37:BN37" si="8">SUM(C27:C34)</f>
        <v>5167.7680789958904</v>
      </c>
      <c r="D37" s="35">
        <f t="shared" si="8"/>
        <v>5205.0870496613097</v>
      </c>
      <c r="E37" s="35">
        <f t="shared" si="8"/>
        <v>5242.6839975306484</v>
      </c>
      <c r="F37" s="35">
        <f t="shared" si="8"/>
        <v>5280.5610330380141</v>
      </c>
      <c r="G37" s="35">
        <f t="shared" si="8"/>
        <v>5286.8231946997184</v>
      </c>
      <c r="H37" s="35">
        <f t="shared" si="8"/>
        <v>5376.2183168665342</v>
      </c>
      <c r="I37" s="35">
        <f t="shared" si="8"/>
        <v>5467.2904898360948</v>
      </c>
      <c r="J37" s="35">
        <f t="shared" si="8"/>
        <v>5495.2075209478198</v>
      </c>
      <c r="K37" s="35">
        <f t="shared" si="8"/>
        <v>5523.2676937869182</v>
      </c>
      <c r="L37" s="35">
        <f t="shared" si="8"/>
        <v>5551.4717449503205</v>
      </c>
      <c r="M37" s="35">
        <f t="shared" si="8"/>
        <v>5579.8204148372679</v>
      </c>
      <c r="N37" s="35">
        <f t="shared" si="8"/>
        <v>5608.3144476689777</v>
      </c>
      <c r="O37" s="35">
        <f t="shared" si="8"/>
        <v>5914.4071530777046</v>
      </c>
      <c r="P37" s="35">
        <f t="shared" si="8"/>
        <v>5917.1031739556493</v>
      </c>
      <c r="Q37" s="35">
        <f t="shared" si="8"/>
        <v>5919.8167292362859</v>
      </c>
      <c r="R37" s="35">
        <f t="shared" si="8"/>
        <v>5922.5478938613096</v>
      </c>
      <c r="S37" s="35">
        <f t="shared" si="8"/>
        <v>5925.2967430992858</v>
      </c>
      <c r="T37" s="35">
        <f t="shared" si="8"/>
        <v>5928.0633525470739</v>
      </c>
      <c r="U37" s="35">
        <f t="shared" si="8"/>
        <v>6073.4433731842391</v>
      </c>
      <c r="V37" s="35">
        <f t="shared" si="8"/>
        <v>6222.8356581273301</v>
      </c>
      <c r="W37" s="35">
        <f t="shared" si="8"/>
        <v>6325.2805317681205</v>
      </c>
      <c r="X37" s="35">
        <f t="shared" si="8"/>
        <v>6429.4998987846493</v>
      </c>
      <c r="Y37" s="35">
        <f t="shared" si="8"/>
        <v>6535.5297059692448</v>
      </c>
      <c r="Z37" s="35">
        <f t="shared" si="8"/>
        <v>6643.9837740664952</v>
      </c>
      <c r="AA37" s="35">
        <f t="shared" si="8"/>
        <v>6754.3251138835985</v>
      </c>
      <c r="AB37" s="35">
        <f t="shared" si="8"/>
        <v>6867.1714653619329</v>
      </c>
      <c r="AC37" s="35">
        <f t="shared" si="8"/>
        <v>6981.9866075083955</v>
      </c>
      <c r="AD37" s="35">
        <f t="shared" si="8"/>
        <v>7098.81234358027</v>
      </c>
      <c r="AE37" s="35">
        <f t="shared" si="8"/>
        <v>7218.2725885608779</v>
      </c>
      <c r="AF37" s="35">
        <f t="shared" si="8"/>
        <v>7340.414200028069</v>
      </c>
      <c r="AG37" s="35">
        <f t="shared" si="8"/>
        <v>7464.1205121221501</v>
      </c>
      <c r="AH37" s="35">
        <f t="shared" si="8"/>
        <v>7591.1860948781359</v>
      </c>
      <c r="AI37" s="35">
        <f t="shared" si="8"/>
        <v>7720.4963563550045</v>
      </c>
      <c r="AJ37" s="35">
        <f t="shared" si="8"/>
        <v>7852.6863909404083</v>
      </c>
      <c r="AK37" s="35">
        <f t="shared" si="8"/>
        <v>7987.2246910828326</v>
      </c>
      <c r="AL37" s="35">
        <f t="shared" si="8"/>
        <v>8124.7511655217431</v>
      </c>
      <c r="AM37" s="35">
        <f t="shared" si="8"/>
        <v>8264.7359532730134</v>
      </c>
      <c r="AN37" s="35">
        <f t="shared" si="8"/>
        <v>8407.8239929338488</v>
      </c>
      <c r="AO37" s="35">
        <f t="shared" si="8"/>
        <v>8554.0762869939899</v>
      </c>
      <c r="AP37" s="35">
        <f t="shared" si="8"/>
        <v>8702.9658504289728</v>
      </c>
      <c r="AQ37" s="35">
        <f t="shared" si="8"/>
        <v>8885.0196006624847</v>
      </c>
      <c r="AR37" s="35">
        <f t="shared" si="8"/>
        <v>9072.4101933701349</v>
      </c>
      <c r="AS37" s="35">
        <f t="shared" si="8"/>
        <v>9263.4744216884719</v>
      </c>
      <c r="AT37" s="35">
        <f t="shared" si="8"/>
        <v>9460.101967329425</v>
      </c>
      <c r="AU37" s="35">
        <f t="shared" si="8"/>
        <v>9679.0457767288717</v>
      </c>
      <c r="AV37" s="35">
        <f t="shared" si="8"/>
        <v>9899.0874300821633</v>
      </c>
      <c r="AW37" s="35">
        <f t="shared" si="8"/>
        <v>10145.187652648881</v>
      </c>
      <c r="AX37" s="35">
        <f t="shared" si="8"/>
        <v>10399.861851522395</v>
      </c>
      <c r="AY37" s="35">
        <f t="shared" si="8"/>
        <v>10662.864521478865</v>
      </c>
      <c r="AZ37" s="35">
        <f t="shared" si="8"/>
        <v>10935.759540868014</v>
      </c>
      <c r="BA37" s="35">
        <f t="shared" si="8"/>
        <v>11264.729647492008</v>
      </c>
      <c r="BB37" s="35">
        <f t="shared" si="8"/>
        <v>11416.966881783685</v>
      </c>
      <c r="BC37" s="35">
        <f t="shared" si="8"/>
        <v>11631.154113269744</v>
      </c>
      <c r="BD37" s="35">
        <f t="shared" si="8"/>
        <v>11937.642797923894</v>
      </c>
      <c r="BE37" s="35">
        <f t="shared" si="8"/>
        <v>12245.38278342294</v>
      </c>
      <c r="BF37" s="35">
        <f t="shared" si="8"/>
        <v>12553.77595983935</v>
      </c>
      <c r="BG37" s="35">
        <f t="shared" si="8"/>
        <v>12741.421257637434</v>
      </c>
      <c r="BH37" s="35">
        <f t="shared" si="8"/>
        <v>12991.620647942527</v>
      </c>
      <c r="BI37" s="35">
        <f t="shared" si="8"/>
        <v>13212.125134592849</v>
      </c>
      <c r="BJ37" s="35">
        <f t="shared" si="8"/>
        <v>13398.609769499333</v>
      </c>
      <c r="BK37" s="35">
        <f t="shared" si="8"/>
        <v>13455.894236760278</v>
      </c>
      <c r="BL37" s="35">
        <f t="shared" si="8"/>
        <v>13209.671977591159</v>
      </c>
      <c r="BM37" s="35">
        <f t="shared" si="8"/>
        <v>12417.139772924857</v>
      </c>
      <c r="BN37" s="35">
        <f t="shared" si="8"/>
        <v>12929.672157181936</v>
      </c>
      <c r="BO37" s="35">
        <f t="shared" ref="BO37:DZ37" si="9">SUM(BO27:BO34)</f>
        <v>11955.032124439042</v>
      </c>
      <c r="BP37" s="35">
        <f t="shared" si="9"/>
        <v>12546.470137204613</v>
      </c>
      <c r="BQ37" s="35">
        <f t="shared" si="9"/>
        <v>12245.603614023417</v>
      </c>
      <c r="BR37" s="35">
        <f t="shared" si="9"/>
        <v>11944.734379020842</v>
      </c>
      <c r="BS37" s="35">
        <f t="shared" si="9"/>
        <v>11842.151725455629</v>
      </c>
      <c r="BT37" s="35">
        <f t="shared" si="9"/>
        <v>12631.868182918966</v>
      </c>
      <c r="BU37" s="35">
        <f t="shared" si="9"/>
        <v>12431.905673361167</v>
      </c>
      <c r="BV37" s="35">
        <f t="shared" si="9"/>
        <v>12571.623473495902</v>
      </c>
      <c r="BW37" s="35">
        <f t="shared" si="9"/>
        <v>13897.324261551032</v>
      </c>
      <c r="BX37" s="35">
        <f t="shared" si="9"/>
        <v>14724.34775844895</v>
      </c>
      <c r="BY37" s="35">
        <f t="shared" si="9"/>
        <v>15054.418675972742</v>
      </c>
      <c r="BZ37" s="35">
        <f t="shared" si="9"/>
        <v>15382.013075621668</v>
      </c>
      <c r="CA37" s="35">
        <f t="shared" si="9"/>
        <v>16291.681565261944</v>
      </c>
      <c r="CB37" s="35">
        <f t="shared" si="9"/>
        <v>15641.075075985686</v>
      </c>
      <c r="CC37" s="35">
        <f t="shared" si="9"/>
        <v>16155.752016351973</v>
      </c>
      <c r="CD37" s="35">
        <f t="shared" si="9"/>
        <v>16685.680843007409</v>
      </c>
      <c r="CE37" s="35">
        <f t="shared" si="9"/>
        <v>17115.477203855335</v>
      </c>
      <c r="CF37" s="35">
        <f t="shared" si="9"/>
        <v>18580.718018262331</v>
      </c>
      <c r="CG37" s="35">
        <f t="shared" si="9"/>
        <v>16563.366393152573</v>
      </c>
      <c r="CH37" s="35">
        <f t="shared" si="9"/>
        <v>16255.217545605869</v>
      </c>
      <c r="CI37" s="35">
        <f t="shared" si="9"/>
        <v>18999.605798520861</v>
      </c>
      <c r="CJ37" s="35">
        <f t="shared" si="9"/>
        <v>18909.160382181501</v>
      </c>
      <c r="CK37" s="35">
        <f t="shared" si="9"/>
        <v>20084.241416241672</v>
      </c>
      <c r="CL37" s="35">
        <f t="shared" si="9"/>
        <v>20424.792714198364</v>
      </c>
      <c r="CM37" s="35">
        <f t="shared" si="9"/>
        <v>20575.516400175817</v>
      </c>
      <c r="CN37" s="35">
        <f t="shared" si="9"/>
        <v>20226.106885344496</v>
      </c>
      <c r="CO37" s="35">
        <f t="shared" si="9"/>
        <v>20568.171749623485</v>
      </c>
      <c r="CP37" s="35">
        <f t="shared" si="9"/>
        <v>20880.131605711606</v>
      </c>
      <c r="CQ37" s="35">
        <f t="shared" si="9"/>
        <v>21286.245597721008</v>
      </c>
      <c r="CR37" s="35">
        <f t="shared" si="9"/>
        <v>21331.678249231365</v>
      </c>
      <c r="CS37" s="35">
        <f t="shared" si="9"/>
        <v>21806.26136004179</v>
      </c>
      <c r="CT37" s="35">
        <f t="shared" si="9"/>
        <v>21923.794101057916</v>
      </c>
      <c r="CU37" s="35">
        <f t="shared" si="9"/>
        <v>21706.008103319102</v>
      </c>
      <c r="CV37" s="35">
        <f t="shared" si="9"/>
        <v>21515.505155532766</v>
      </c>
      <c r="CW37" s="35">
        <f t="shared" si="9"/>
        <v>21472.809501850203</v>
      </c>
      <c r="CX37" s="35">
        <f t="shared" si="9"/>
        <v>22128.749622754323</v>
      </c>
      <c r="CY37" s="35">
        <f t="shared" si="9"/>
        <v>22287.04034727317</v>
      </c>
      <c r="CZ37" s="35">
        <f t="shared" si="9"/>
        <v>22397.044304553383</v>
      </c>
      <c r="DA37" s="35">
        <f t="shared" si="9"/>
        <v>22164.626049422044</v>
      </c>
      <c r="DB37" s="35">
        <f t="shared" si="9"/>
        <v>22090.786202827687</v>
      </c>
      <c r="DC37" s="35">
        <f t="shared" si="9"/>
        <v>22498.977256965511</v>
      </c>
      <c r="DD37" s="35">
        <f t="shared" si="9"/>
        <v>22723.485182820099</v>
      </c>
      <c r="DE37" s="35">
        <f t="shared" si="9"/>
        <v>22855.66217379611</v>
      </c>
      <c r="DF37" s="35">
        <f t="shared" si="9"/>
        <v>22920.077547234818</v>
      </c>
      <c r="DG37" s="35">
        <f t="shared" si="9"/>
        <v>22902.747368123408</v>
      </c>
      <c r="DH37" s="35">
        <f t="shared" si="9"/>
        <v>22848.946029020557</v>
      </c>
      <c r="DI37" s="35">
        <f t="shared" si="9"/>
        <v>23051.332391439122</v>
      </c>
      <c r="DJ37" s="35">
        <f t="shared" si="9"/>
        <v>22920.620302967742</v>
      </c>
      <c r="DK37" s="35">
        <f t="shared" si="9"/>
        <v>22862.125510970567</v>
      </c>
      <c r="DL37" s="35">
        <f t="shared" si="9"/>
        <v>22865.705924847651</v>
      </c>
      <c r="DM37" s="35">
        <f t="shared" si="9"/>
        <v>23018.1111070556</v>
      </c>
      <c r="DN37" s="35">
        <f t="shared" si="9"/>
        <v>23045.959867976708</v>
      </c>
      <c r="DO37" s="35">
        <f t="shared" si="9"/>
        <v>23084.219850730129</v>
      </c>
      <c r="DP37" s="35">
        <f t="shared" si="9"/>
        <v>23028.392571165361</v>
      </c>
      <c r="DQ37" s="35">
        <f t="shared" si="9"/>
        <v>23079.796142068062</v>
      </c>
      <c r="DR37" s="35">
        <f t="shared" si="9"/>
        <v>23197.665162678619</v>
      </c>
      <c r="DS37" s="35">
        <f t="shared" si="9"/>
        <v>23092.424487544908</v>
      </c>
      <c r="DT37" s="35">
        <f t="shared" si="9"/>
        <v>22592.28888800343</v>
      </c>
      <c r="DU37" s="35">
        <f t="shared" si="9"/>
        <v>22874.906927071544</v>
      </c>
      <c r="DV37" s="35">
        <f t="shared" si="9"/>
        <v>22725.770516550445</v>
      </c>
      <c r="DW37" s="35">
        <f t="shared" si="9"/>
        <v>21995.621855685356</v>
      </c>
      <c r="DX37" s="35">
        <f t="shared" si="9"/>
        <v>21418.098463296101</v>
      </c>
      <c r="DY37" s="35">
        <f t="shared" si="9"/>
        <v>21219.609825178191</v>
      </c>
      <c r="DZ37" s="35">
        <f t="shared" si="9"/>
        <v>21991.04300338561</v>
      </c>
      <c r="EA37" s="35">
        <f t="shared" ref="EA37:EV37" si="10">SUM(EA27:EA34)</f>
        <v>22182.16673880857</v>
      </c>
      <c r="EB37" s="35">
        <f t="shared" si="10"/>
        <v>21672.072500275321</v>
      </c>
      <c r="EC37" s="35">
        <f t="shared" si="10"/>
        <v>20902.583538492334</v>
      </c>
      <c r="ED37" s="35">
        <f t="shared" si="10"/>
        <v>21147.419334187198</v>
      </c>
      <c r="EE37" s="35">
        <f t="shared" si="10"/>
        <v>21266.07568206724</v>
      </c>
      <c r="EF37" s="35">
        <f t="shared" si="10"/>
        <v>21897.181551600046</v>
      </c>
      <c r="EG37" s="35">
        <f t="shared" si="10"/>
        <v>21739.691645303636</v>
      </c>
      <c r="EH37" s="35">
        <f t="shared" si="10"/>
        <v>22406.503062385906</v>
      </c>
      <c r="EI37" s="35">
        <f t="shared" si="10"/>
        <v>23471.72247338188</v>
      </c>
      <c r="EJ37" s="35">
        <f t="shared" si="10"/>
        <v>22363.950361054027</v>
      </c>
      <c r="EK37" s="35">
        <f t="shared" si="10"/>
        <v>22152.149846350549</v>
      </c>
      <c r="EL37" s="35">
        <f t="shared" si="10"/>
        <v>21832.120634636027</v>
      </c>
      <c r="EM37" s="35">
        <f t="shared" si="10"/>
        <v>23146.858160526877</v>
      </c>
      <c r="EN37" s="35">
        <f t="shared" si="10"/>
        <v>22515.447304119298</v>
      </c>
      <c r="EO37" s="35">
        <f t="shared" si="10"/>
        <v>23564.944825755068</v>
      </c>
      <c r="EP37" s="35">
        <f t="shared" si="10"/>
        <v>22194.098132208896</v>
      </c>
      <c r="EQ37" s="35">
        <f t="shared" si="10"/>
        <v>23637.669095214693</v>
      </c>
      <c r="ER37" s="35">
        <f t="shared" si="10"/>
        <v>23713.678037320788</v>
      </c>
      <c r="ES37" s="35">
        <f t="shared" si="10"/>
        <v>24770.776866589942</v>
      </c>
      <c r="ET37" s="35">
        <f t="shared" si="10"/>
        <v>23022.204270376871</v>
      </c>
      <c r="EU37" s="35">
        <f t="shared" si="10"/>
        <v>20688.340399220229</v>
      </c>
      <c r="EV37" s="35">
        <f t="shared" si="10"/>
        <v>20695.621634150928</v>
      </c>
      <c r="EW37" s="35"/>
    </row>
    <row r="38" spans="1:153" s="21" customFormat="1">
      <c r="A38" s="20" t="s">
        <v>184</v>
      </c>
    </row>
    <row r="39" spans="1:153" s="23" customFormat="1">
      <c r="A39" s="22" t="s">
        <v>135</v>
      </c>
    </row>
    <row r="40" spans="1:153" s="23" customFormat="1">
      <c r="A40" s="22" t="s">
        <v>136</v>
      </c>
    </row>
    <row r="41" spans="1:153" s="23" customFormat="1">
      <c r="A41" s="22" t="s">
        <v>137</v>
      </c>
    </row>
    <row r="42" spans="1:153" s="23" customFormat="1">
      <c r="A42" s="22" t="s">
        <v>138</v>
      </c>
    </row>
    <row r="43" spans="1:153" s="23" customFormat="1">
      <c r="A43" s="22" t="s">
        <v>139</v>
      </c>
    </row>
    <row r="44" spans="1:153" s="23" customFormat="1">
      <c r="A44" s="22" t="s">
        <v>140</v>
      </c>
    </row>
    <row r="45" spans="1:153" s="23" customFormat="1">
      <c r="A45" s="22" t="s">
        <v>176</v>
      </c>
    </row>
    <row r="46" spans="1:153" s="23" customFormat="1">
      <c r="A46" s="22" t="s">
        <v>141</v>
      </c>
    </row>
    <row r="47" spans="1:153" s="23" customFormat="1">
      <c r="A47" s="22" t="s">
        <v>142</v>
      </c>
    </row>
    <row r="48" spans="1:153" s="23" customFormat="1">
      <c r="A48" s="22" t="s">
        <v>143</v>
      </c>
    </row>
    <row r="49" spans="1:152" s="31" customFormat="1">
      <c r="A49" s="26" t="s">
        <v>144</v>
      </c>
    </row>
    <row r="50" spans="1:152">
      <c r="A50" s="22"/>
    </row>
    <row r="51" spans="1:152" ht="12" customHeight="1"/>
    <row r="52" spans="1:152" s="46" customFormat="1">
      <c r="A52" s="43" t="s">
        <v>5</v>
      </c>
      <c r="B52" s="54" t="s">
        <v>202</v>
      </c>
    </row>
    <row r="53" spans="1:152" s="45" customFormat="1">
      <c r="A53" s="47"/>
    </row>
    <row r="54" spans="1:152" s="45" customFormat="1">
      <c r="A54" s="47"/>
    </row>
    <row r="55" spans="1:152" s="45" customFormat="1">
      <c r="A55" s="47" t="s">
        <v>48</v>
      </c>
      <c r="B55" s="45">
        <f t="shared" ref="B55:AG55" si="11">(B41+B29+B17+B5)/1000</f>
        <v>172.06066476623263</v>
      </c>
      <c r="C55" s="45">
        <f t="shared" si="11"/>
        <v>175.31161552494885</v>
      </c>
      <c r="D55" s="45">
        <f t="shared" si="11"/>
        <v>179.0466288932341</v>
      </c>
      <c r="E55" s="45">
        <f t="shared" si="11"/>
        <v>183.15493863801106</v>
      </c>
      <c r="F55" s="45">
        <f t="shared" si="11"/>
        <v>187.35878704519561</v>
      </c>
      <c r="G55" s="45">
        <f t="shared" si="11"/>
        <v>191.62848554246449</v>
      </c>
      <c r="H55" s="45">
        <f t="shared" si="11"/>
        <v>195.6998293154613</v>
      </c>
      <c r="I55" s="45">
        <f t="shared" si="11"/>
        <v>199.85860582332646</v>
      </c>
      <c r="J55" s="45">
        <f t="shared" si="11"/>
        <v>204.04182915659086</v>
      </c>
      <c r="K55" s="45">
        <f t="shared" si="11"/>
        <v>208.31468611289608</v>
      </c>
      <c r="L55" s="45">
        <f t="shared" si="11"/>
        <v>212.67910945523815</v>
      </c>
      <c r="M55" s="45">
        <f t="shared" si="11"/>
        <v>213.786243028542</v>
      </c>
      <c r="N55" s="45">
        <f t="shared" si="11"/>
        <v>215.73039557665538</v>
      </c>
      <c r="O55" s="45">
        <f t="shared" si="11"/>
        <v>217.96425347709862</v>
      </c>
      <c r="P55" s="45">
        <f t="shared" si="11"/>
        <v>219.90883703618582</v>
      </c>
      <c r="Q55" s="45">
        <f t="shared" si="11"/>
        <v>221.8767614989813</v>
      </c>
      <c r="R55" s="45">
        <f t="shared" si="11"/>
        <v>226.30929582639234</v>
      </c>
      <c r="S55" s="45">
        <f t="shared" si="11"/>
        <v>225.68108171522778</v>
      </c>
      <c r="T55" s="45">
        <f t="shared" si="11"/>
        <v>227.64072917376171</v>
      </c>
      <c r="U55" s="45">
        <f t="shared" si="11"/>
        <v>229.78242357720299</v>
      </c>
      <c r="V55" s="45">
        <f t="shared" si="11"/>
        <v>232.65118204157957</v>
      </c>
      <c r="W55" s="45">
        <f t="shared" si="11"/>
        <v>232.40417388186324</v>
      </c>
      <c r="X55" s="45">
        <f t="shared" si="11"/>
        <v>232.36873739441012</v>
      </c>
      <c r="Y55" s="45">
        <f t="shared" si="11"/>
        <v>232.34731403249992</v>
      </c>
      <c r="Z55" s="45">
        <f t="shared" si="11"/>
        <v>232.30597957743015</v>
      </c>
      <c r="AA55" s="45">
        <f t="shared" si="11"/>
        <v>232.21902402086116</v>
      </c>
      <c r="AB55" s="45">
        <f t="shared" si="11"/>
        <v>232.1194524526251</v>
      </c>
      <c r="AC55" s="45">
        <f t="shared" si="11"/>
        <v>232.01335446895061</v>
      </c>
      <c r="AD55" s="45">
        <f t="shared" si="11"/>
        <v>231.92173053778237</v>
      </c>
      <c r="AE55" s="45">
        <f t="shared" si="11"/>
        <v>231.86147727556698</v>
      </c>
      <c r="AF55" s="45">
        <f t="shared" si="11"/>
        <v>231.44052442104837</v>
      </c>
      <c r="AG55" s="45">
        <f t="shared" si="11"/>
        <v>228.78790160930114</v>
      </c>
      <c r="AH55" s="45">
        <f t="shared" ref="AH55:BM55" si="12">(AH41+AH29+AH17+AH5)/1000</f>
        <v>226.09822003734322</v>
      </c>
      <c r="AI55" s="45">
        <f t="shared" si="12"/>
        <v>223.4517601496384</v>
      </c>
      <c r="AJ55" s="45">
        <f t="shared" si="12"/>
        <v>220.82823040682783</v>
      </c>
      <c r="AK55" s="45">
        <f t="shared" si="12"/>
        <v>218.19478914170566</v>
      </c>
      <c r="AL55" s="45">
        <f t="shared" si="12"/>
        <v>215.41850697816727</v>
      </c>
      <c r="AM55" s="45">
        <f t="shared" si="12"/>
        <v>212.6840425070196</v>
      </c>
      <c r="AN55" s="45">
        <f t="shared" si="12"/>
        <v>209.99116826259257</v>
      </c>
      <c r="AO55" s="45">
        <f t="shared" si="12"/>
        <v>207.3197304356685</v>
      </c>
      <c r="AP55" s="45">
        <f t="shared" si="12"/>
        <v>204.67642448141765</v>
      </c>
      <c r="AQ55" s="45">
        <f t="shared" si="12"/>
        <v>201.30437518080493</v>
      </c>
      <c r="AR55" s="45">
        <f t="shared" si="12"/>
        <v>197.96992323810346</v>
      </c>
      <c r="AS55" s="45">
        <f t="shared" si="12"/>
        <v>194.68569959904784</v>
      </c>
      <c r="AT55" s="45">
        <f t="shared" si="12"/>
        <v>191.44879318476325</v>
      </c>
      <c r="AU55" s="45">
        <f t="shared" si="12"/>
        <v>188.27498050321648</v>
      </c>
      <c r="AV55" s="45">
        <f t="shared" si="12"/>
        <v>183.60155312028462</v>
      </c>
      <c r="AW55" s="45">
        <f t="shared" si="12"/>
        <v>179.07775231460468</v>
      </c>
      <c r="AX55" s="45">
        <f t="shared" si="12"/>
        <v>174.69327025788004</v>
      </c>
      <c r="AY55" s="45">
        <f t="shared" si="12"/>
        <v>170.43315803350438</v>
      </c>
      <c r="AZ55" s="45">
        <f t="shared" si="12"/>
        <v>166.34557094260387</v>
      </c>
      <c r="BA55" s="45">
        <f t="shared" si="12"/>
        <v>163.82583332284966</v>
      </c>
      <c r="BB55" s="45">
        <f t="shared" si="12"/>
        <v>161.46048844499327</v>
      </c>
      <c r="BC55" s="45">
        <f t="shared" si="12"/>
        <v>159.29627153868043</v>
      </c>
      <c r="BD55" s="45">
        <f t="shared" si="12"/>
        <v>157.21975913595881</v>
      </c>
      <c r="BE55" s="45">
        <f t="shared" si="12"/>
        <v>155.13404478828869</v>
      </c>
      <c r="BF55" s="45">
        <f t="shared" si="12"/>
        <v>154.00700352547256</v>
      </c>
      <c r="BG55" s="45">
        <f t="shared" si="12"/>
        <v>153.54407128499199</v>
      </c>
      <c r="BH55" s="45">
        <f t="shared" si="12"/>
        <v>152.72671996792144</v>
      </c>
      <c r="BI55" s="45">
        <f t="shared" si="12"/>
        <v>151.76423392553895</v>
      </c>
      <c r="BJ55" s="45">
        <f t="shared" si="12"/>
        <v>150.73777498538536</v>
      </c>
      <c r="BK55" s="45">
        <f t="shared" si="12"/>
        <v>149.74046110102648</v>
      </c>
      <c r="BL55" s="45">
        <f t="shared" si="12"/>
        <v>148.62492343728584</v>
      </c>
      <c r="BM55" s="45">
        <f t="shared" si="12"/>
        <v>147.67705943484205</v>
      </c>
      <c r="BN55" s="45">
        <f t="shared" ref="BN55:CS55" si="13">(BN41+BN29+BN17+BN5)/1000</f>
        <v>146.67860757658855</v>
      </c>
      <c r="BO55" s="45">
        <f t="shared" si="13"/>
        <v>145.21371001581642</v>
      </c>
      <c r="BP55" s="45">
        <f t="shared" si="13"/>
        <v>143.45186791303942</v>
      </c>
      <c r="BQ55" s="45">
        <f t="shared" si="13"/>
        <v>141.81340569125754</v>
      </c>
      <c r="BR55" s="45">
        <f t="shared" si="13"/>
        <v>140.27653310920098</v>
      </c>
      <c r="BS55" s="45">
        <f t="shared" si="13"/>
        <v>138.96466084245702</v>
      </c>
      <c r="BT55" s="45">
        <f t="shared" si="13"/>
        <v>137.86610103020439</v>
      </c>
      <c r="BU55" s="45">
        <f t="shared" si="13"/>
        <v>136.66660571749421</v>
      </c>
      <c r="BV55" s="45">
        <f t="shared" si="13"/>
        <v>135.32456891548802</v>
      </c>
      <c r="BW55" s="45">
        <f t="shared" si="13"/>
        <v>133.89281472389689</v>
      </c>
      <c r="BX55" s="45">
        <f t="shared" si="13"/>
        <v>132.58152085149061</v>
      </c>
      <c r="BY55" s="45">
        <f t="shared" si="13"/>
        <v>131.32174920004445</v>
      </c>
      <c r="BZ55" s="45">
        <f t="shared" si="13"/>
        <v>130.03128708374385</v>
      </c>
      <c r="CA55" s="45">
        <f t="shared" si="13"/>
        <v>128.82252969192425</v>
      </c>
      <c r="CB55" s="45">
        <f t="shared" si="13"/>
        <v>127.64718230604863</v>
      </c>
      <c r="CC55" s="45">
        <f t="shared" si="13"/>
        <v>126.47044401833426</v>
      </c>
      <c r="CD55" s="45">
        <f t="shared" si="13"/>
        <v>125.28628741133505</v>
      </c>
      <c r="CE55" s="45">
        <f t="shared" si="13"/>
        <v>124.28152201422863</v>
      </c>
      <c r="CF55" s="45">
        <f t="shared" si="13"/>
        <v>123.20670629690584</v>
      </c>
      <c r="CG55" s="45">
        <f t="shared" si="13"/>
        <v>122.1196044332833</v>
      </c>
      <c r="CH55" s="45">
        <f t="shared" si="13"/>
        <v>121.01100992953025</v>
      </c>
      <c r="CI55" s="45">
        <f t="shared" si="13"/>
        <v>119.90412254152115</v>
      </c>
      <c r="CJ55" s="45">
        <f t="shared" si="13"/>
        <v>118.96442257775716</v>
      </c>
      <c r="CK55" s="45">
        <f t="shared" si="13"/>
        <v>118.05159444496049</v>
      </c>
      <c r="CL55" s="45">
        <f t="shared" si="13"/>
        <v>117.1761290309184</v>
      </c>
      <c r="CM55" s="45">
        <f t="shared" si="13"/>
        <v>116.32470439689494</v>
      </c>
      <c r="CN55" s="45">
        <f t="shared" si="13"/>
        <v>115.47931374241068</v>
      </c>
      <c r="CO55" s="45">
        <f t="shared" si="13"/>
        <v>113.46397928383546</v>
      </c>
      <c r="CP55" s="45">
        <f t="shared" si="13"/>
        <v>111.52602608917903</v>
      </c>
      <c r="CQ55" s="45">
        <f t="shared" si="13"/>
        <v>109.60936467248879</v>
      </c>
      <c r="CR55" s="45">
        <f t="shared" si="13"/>
        <v>107.74047358831268</v>
      </c>
      <c r="CS55" s="45">
        <f t="shared" si="13"/>
        <v>106.08981945176758</v>
      </c>
      <c r="CT55" s="45">
        <f t="shared" ref="CT55:DY55" si="14">(CT41+CT29+CT17+CT5)/1000</f>
        <v>104.39615266570392</v>
      </c>
      <c r="CU55" s="45">
        <f t="shared" si="14"/>
        <v>102.64540143190843</v>
      </c>
      <c r="CV55" s="45">
        <f t="shared" si="14"/>
        <v>100.78322521382928</v>
      </c>
      <c r="CW55" s="45">
        <f t="shared" si="14"/>
        <v>98.806473901390973</v>
      </c>
      <c r="CX55" s="45">
        <f t="shared" si="14"/>
        <v>97.473696378315182</v>
      </c>
      <c r="CY55" s="45">
        <f t="shared" si="14"/>
        <v>95.02376844091269</v>
      </c>
      <c r="CZ55" s="45">
        <f t="shared" si="14"/>
        <v>92.038964374285484</v>
      </c>
      <c r="DA55" s="45">
        <f t="shared" si="14"/>
        <v>88.3322473763386</v>
      </c>
      <c r="DB55" s="45">
        <f t="shared" si="14"/>
        <v>86.399113717969755</v>
      </c>
      <c r="DC55" s="45">
        <f t="shared" si="14"/>
        <v>84.602879305561927</v>
      </c>
      <c r="DD55" s="45">
        <f t="shared" si="14"/>
        <v>82.035643015486016</v>
      </c>
      <c r="DE55" s="45">
        <f t="shared" si="14"/>
        <v>79.50721608129561</v>
      </c>
      <c r="DF55" s="45">
        <f t="shared" si="14"/>
        <v>77.922112093204888</v>
      </c>
      <c r="DG55" s="45">
        <f t="shared" si="14"/>
        <v>74.745025665924501</v>
      </c>
      <c r="DH55" s="45">
        <f t="shared" si="14"/>
        <v>72.596686241773398</v>
      </c>
      <c r="DI55" s="45">
        <f t="shared" si="14"/>
        <v>69.273623196513512</v>
      </c>
      <c r="DJ55" s="45">
        <f t="shared" si="14"/>
        <v>66.581914194321598</v>
      </c>
      <c r="DK55" s="45">
        <f t="shared" si="14"/>
        <v>64.083747982613673</v>
      </c>
      <c r="DL55" s="45">
        <f t="shared" si="14"/>
        <v>60.785919930846859</v>
      </c>
      <c r="DM55" s="45">
        <f t="shared" si="14"/>
        <v>57.863539089560042</v>
      </c>
      <c r="DN55" s="45">
        <f t="shared" si="14"/>
        <v>55.935934670191074</v>
      </c>
      <c r="DO55" s="45">
        <f t="shared" si="14"/>
        <v>53.62671668316851</v>
      </c>
      <c r="DP55" s="45">
        <f t="shared" si="14"/>
        <v>52.046731093412873</v>
      </c>
      <c r="DQ55" s="45">
        <f t="shared" si="14"/>
        <v>50.340289714855196</v>
      </c>
      <c r="DR55" s="45">
        <f t="shared" si="14"/>
        <v>48.496023825283842</v>
      </c>
      <c r="DS55" s="45">
        <f t="shared" si="14"/>
        <v>46.391035556855172</v>
      </c>
      <c r="DT55" s="45">
        <f t="shared" si="14"/>
        <v>45.207021282972065</v>
      </c>
      <c r="DU55" s="45">
        <f t="shared" si="14"/>
        <v>42.798989014487915</v>
      </c>
      <c r="DV55" s="45">
        <f t="shared" si="14"/>
        <v>42.754665518924462</v>
      </c>
      <c r="DW55" s="45">
        <f t="shared" si="14"/>
        <v>44.750607241371583</v>
      </c>
      <c r="DX55" s="45">
        <f t="shared" si="14"/>
        <v>46.964075124615583</v>
      </c>
      <c r="DY55" s="45">
        <f t="shared" si="14"/>
        <v>49.401042366572341</v>
      </c>
      <c r="DZ55" s="45">
        <f t="shared" ref="DZ55:EV55" si="15">(DZ41+DZ29+DZ17+DZ5)/1000</f>
        <v>52.967994460171411</v>
      </c>
      <c r="EA55" s="45">
        <f t="shared" si="15"/>
        <v>57.992513420406539</v>
      </c>
      <c r="EB55" s="45">
        <f t="shared" si="15"/>
        <v>64.431052466238896</v>
      </c>
      <c r="EC55" s="45">
        <f t="shared" si="15"/>
        <v>64.492875571418537</v>
      </c>
      <c r="ED55" s="45">
        <f t="shared" si="15"/>
        <v>67.701808706554161</v>
      </c>
      <c r="EE55" s="45">
        <f t="shared" si="15"/>
        <v>66.685115788684882</v>
      </c>
      <c r="EF55" s="45">
        <f t="shared" si="15"/>
        <v>66.258043436973139</v>
      </c>
      <c r="EG55" s="45">
        <f t="shared" si="15"/>
        <v>64.717504560393593</v>
      </c>
      <c r="EH55" s="45">
        <f t="shared" si="15"/>
        <v>63.292252204187243</v>
      </c>
      <c r="EI55" s="45">
        <f t="shared" si="15"/>
        <v>61.876891782283643</v>
      </c>
      <c r="EJ55" s="45">
        <f t="shared" si="15"/>
        <v>63.552093327256436</v>
      </c>
      <c r="EK55" s="45">
        <f t="shared" si="15"/>
        <v>65.282665340017772</v>
      </c>
      <c r="EL55" s="45">
        <f t="shared" si="15"/>
        <v>47.304410600901896</v>
      </c>
      <c r="EM55" s="45">
        <f t="shared" si="15"/>
        <v>49.042288092935777</v>
      </c>
      <c r="EN55" s="45">
        <f t="shared" si="15"/>
        <v>50.820091062699596</v>
      </c>
      <c r="EO55" s="45">
        <f t="shared" si="15"/>
        <v>45.743792846453751</v>
      </c>
      <c r="EP55" s="45">
        <f t="shared" si="15"/>
        <v>45.276794012791889</v>
      </c>
      <c r="EQ55" s="45">
        <f t="shared" si="15"/>
        <v>48.567238907227662</v>
      </c>
      <c r="ER55" s="45">
        <f t="shared" si="15"/>
        <v>48.676139112172855</v>
      </c>
      <c r="ES55" s="45">
        <f t="shared" si="15"/>
        <v>40.208759124893916</v>
      </c>
      <c r="ET55" s="45">
        <f t="shared" si="15"/>
        <v>37.943787129786223</v>
      </c>
      <c r="EU55" s="45">
        <f t="shared" si="15"/>
        <v>39.584477635458455</v>
      </c>
      <c r="EV55" s="45">
        <f t="shared" si="15"/>
        <v>40.805733366646955</v>
      </c>
    </row>
    <row r="56" spans="1:152" s="45" customFormat="1">
      <c r="A56" s="47" t="s">
        <v>49</v>
      </c>
    </row>
    <row r="57" spans="1:152" s="45" customFormat="1">
      <c r="A57" s="47" t="s">
        <v>50</v>
      </c>
    </row>
    <row r="58" spans="1:152" s="45" customFormat="1">
      <c r="A58" s="47" t="s">
        <v>51</v>
      </c>
    </row>
    <row r="59" spans="1:152" s="45" customFormat="1">
      <c r="A59" s="47" t="s">
        <v>52</v>
      </c>
      <c r="B59" s="45">
        <f t="shared" ref="B59:AG59" si="16">(B45+B33+B21+B9)/1000</f>
        <v>10.462801766494918</v>
      </c>
      <c r="C59" s="45">
        <f t="shared" si="16"/>
        <v>10.715767407181469</v>
      </c>
      <c r="D59" s="45">
        <f t="shared" si="16"/>
        <v>10.975685490023134</v>
      </c>
      <c r="E59" s="45">
        <f t="shared" si="16"/>
        <v>11.242765337096644</v>
      </c>
      <c r="F59" s="45">
        <f t="shared" si="16"/>
        <v>11.517223105661524</v>
      </c>
      <c r="G59" s="45">
        <f t="shared" si="16"/>
        <v>11.799282026923688</v>
      </c>
      <c r="H59" s="45">
        <f t="shared" si="16"/>
        <v>12.070372088564357</v>
      </c>
      <c r="I59" s="45">
        <f t="shared" si="16"/>
        <v>12.348729049583293</v>
      </c>
      <c r="J59" s="45">
        <f t="shared" si="16"/>
        <v>12.63457314346277</v>
      </c>
      <c r="K59" s="45">
        <f t="shared" si="16"/>
        <v>12.928131989543933</v>
      </c>
      <c r="L59" s="45">
        <f t="shared" si="16"/>
        <v>13.22964085943199</v>
      </c>
      <c r="M59" s="45">
        <f t="shared" si="16"/>
        <v>13.400490538555804</v>
      </c>
      <c r="N59" s="45">
        <f t="shared" si="16"/>
        <v>13.57433277362213</v>
      </c>
      <c r="O59" s="45">
        <f t="shared" si="16"/>
        <v>13.751234268702898</v>
      </c>
      <c r="P59" s="45">
        <f t="shared" si="16"/>
        <v>13.931263416304878</v>
      </c>
      <c r="Q59" s="45">
        <f t="shared" si="16"/>
        <v>14.114490342391791</v>
      </c>
      <c r="R59" s="45">
        <f t="shared" si="16"/>
        <v>14.296821404808133</v>
      </c>
      <c r="S59" s="45">
        <f t="shared" si="16"/>
        <v>14.482419610428476</v>
      </c>
      <c r="T59" s="45">
        <f t="shared" si="16"/>
        <v>14.671359520474391</v>
      </c>
      <c r="U59" s="45">
        <f t="shared" si="16"/>
        <v>14.863717609494202</v>
      </c>
      <c r="V59" s="45">
        <f t="shared" si="16"/>
        <v>15.059572316700233</v>
      </c>
      <c r="W59" s="45">
        <f t="shared" si="16"/>
        <v>15.227607982892781</v>
      </c>
      <c r="X59" s="45">
        <f t="shared" si="16"/>
        <v>15.203578649204822</v>
      </c>
      <c r="Y59" s="45">
        <f t="shared" si="16"/>
        <v>15.607346507233553</v>
      </c>
      <c r="Z59" s="45">
        <f t="shared" si="16"/>
        <v>15.72772391224459</v>
      </c>
      <c r="AA59" s="45">
        <f t="shared" si="16"/>
        <v>15.646028681076642</v>
      </c>
      <c r="AB59" s="45">
        <f t="shared" si="16"/>
        <v>15.382507724651937</v>
      </c>
      <c r="AC59" s="45">
        <f t="shared" si="16"/>
        <v>15.66885170661482</v>
      </c>
      <c r="AD59" s="45">
        <f t="shared" si="16"/>
        <v>15.529709592855584</v>
      </c>
      <c r="AE59" s="45">
        <f t="shared" si="16"/>
        <v>15.94051153581875</v>
      </c>
      <c r="AF59" s="45">
        <f t="shared" si="16"/>
        <v>16.538324393836813</v>
      </c>
      <c r="AG59" s="45">
        <f t="shared" si="16"/>
        <v>17.463915011428618</v>
      </c>
      <c r="AH59" s="45">
        <f t="shared" ref="AH59:BM59" si="17">(AH45+AH33+AH21+AH9)/1000</f>
        <v>17.974040086027255</v>
      </c>
      <c r="AI59" s="45">
        <f t="shared" si="17"/>
        <v>18.254508366507352</v>
      </c>
      <c r="AJ59" s="45">
        <f t="shared" si="17"/>
        <v>18.940242898595034</v>
      </c>
      <c r="AK59" s="45">
        <f t="shared" si="17"/>
        <v>18.834207898463159</v>
      </c>
      <c r="AL59" s="45">
        <f t="shared" si="17"/>
        <v>19.123893721622661</v>
      </c>
      <c r="AM59" s="45">
        <f t="shared" si="17"/>
        <v>19.518546173009113</v>
      </c>
      <c r="AN59" s="45">
        <f t="shared" si="17"/>
        <v>20.120133504104924</v>
      </c>
      <c r="AO59" s="45">
        <f t="shared" si="17"/>
        <v>20.363589795451293</v>
      </c>
      <c r="AP59" s="45">
        <f t="shared" si="17"/>
        <v>20.964324246722835</v>
      </c>
      <c r="AQ59" s="45">
        <f t="shared" si="17"/>
        <v>21.2403414552548</v>
      </c>
      <c r="AR59" s="45">
        <f t="shared" si="17"/>
        <v>21.345396316914492</v>
      </c>
      <c r="AS59" s="45">
        <f t="shared" si="17"/>
        <v>21.453180625022476</v>
      </c>
      <c r="AT59" s="45">
        <f t="shared" si="17"/>
        <v>21.834146790322826</v>
      </c>
      <c r="AU59" s="45">
        <f t="shared" si="17"/>
        <v>21.925567227860977</v>
      </c>
      <c r="AV59" s="45">
        <f t="shared" si="17"/>
        <v>21.837067183704335</v>
      </c>
      <c r="AW59" s="45">
        <f t="shared" si="17"/>
        <v>22.368267031227845</v>
      </c>
      <c r="AX59" s="45">
        <f t="shared" si="17"/>
        <v>22.587966075161138</v>
      </c>
      <c r="AY59" s="45">
        <f t="shared" si="17"/>
        <v>23.060440048724352</v>
      </c>
      <c r="AZ59" s="45">
        <f t="shared" si="17"/>
        <v>23.354355076414446</v>
      </c>
      <c r="BA59" s="45">
        <f t="shared" si="17"/>
        <v>23.797342595342148</v>
      </c>
      <c r="BB59" s="45">
        <f t="shared" si="17"/>
        <v>24.149212683945677</v>
      </c>
      <c r="BC59" s="45">
        <f t="shared" si="17"/>
        <v>24.213063929921869</v>
      </c>
      <c r="BD59" s="45">
        <f t="shared" si="17"/>
        <v>24.290629362881166</v>
      </c>
      <c r="BE59" s="45">
        <f t="shared" si="17"/>
        <v>24.860917560573487</v>
      </c>
      <c r="BF59" s="45">
        <f t="shared" si="17"/>
        <v>25.495304831402731</v>
      </c>
      <c r="BG59" s="45">
        <f t="shared" si="17"/>
        <v>25.795174922167323</v>
      </c>
      <c r="BH59" s="45">
        <f t="shared" si="17"/>
        <v>25.618204584656603</v>
      </c>
      <c r="BI59" s="45">
        <f t="shared" si="17"/>
        <v>26.174220791219987</v>
      </c>
      <c r="BJ59" s="45">
        <f t="shared" si="17"/>
        <v>26.703169192935579</v>
      </c>
      <c r="BK59" s="45">
        <f t="shared" si="17"/>
        <v>27.008452605574</v>
      </c>
      <c r="BL59" s="45">
        <f t="shared" si="17"/>
        <v>27.005095059130994</v>
      </c>
      <c r="BM59" s="45">
        <f t="shared" si="17"/>
        <v>26.382044053622206</v>
      </c>
      <c r="BN59" s="45">
        <f t="shared" ref="BN59:CS59" si="18">(BN45+BN33+BN21+BN9)/1000</f>
        <v>26.525665985936012</v>
      </c>
      <c r="BO59" s="45">
        <f t="shared" si="18"/>
        <v>25.810105260210616</v>
      </c>
      <c r="BP59" s="45">
        <f t="shared" si="18"/>
        <v>26.808348603277185</v>
      </c>
      <c r="BQ59" s="45">
        <f t="shared" si="18"/>
        <v>26.676984541886959</v>
      </c>
      <c r="BR59" s="45">
        <f t="shared" si="18"/>
        <v>26.117832814124487</v>
      </c>
      <c r="BS59" s="45">
        <f t="shared" si="18"/>
        <v>25.7857656104689</v>
      </c>
      <c r="BT59" s="45">
        <f t="shared" si="18"/>
        <v>26.631495023218104</v>
      </c>
      <c r="BU59" s="45">
        <f t="shared" si="18"/>
        <v>26.158258018884855</v>
      </c>
      <c r="BV59" s="45">
        <f t="shared" si="18"/>
        <v>26.677455618577291</v>
      </c>
      <c r="BW59" s="45">
        <f t="shared" si="18"/>
        <v>28.167057954126541</v>
      </c>
      <c r="BX59" s="45">
        <f t="shared" si="18"/>
        <v>29.040149455906313</v>
      </c>
      <c r="BY59" s="45">
        <f t="shared" si="18"/>
        <v>29.690666620709763</v>
      </c>
      <c r="BZ59" s="45">
        <f t="shared" si="18"/>
        <v>30.18117516251996</v>
      </c>
      <c r="CA59" s="45">
        <f t="shared" si="18"/>
        <v>31.399669174578083</v>
      </c>
      <c r="CB59" s="45">
        <f t="shared" si="18"/>
        <v>31.044954726206399</v>
      </c>
      <c r="CC59" s="45">
        <f t="shared" si="18"/>
        <v>31.569338413435375</v>
      </c>
      <c r="CD59" s="45">
        <f t="shared" si="18"/>
        <v>31.996032068204581</v>
      </c>
      <c r="CE59" s="45">
        <f t="shared" si="18"/>
        <v>32.024354200767362</v>
      </c>
      <c r="CF59" s="45">
        <f t="shared" si="18"/>
        <v>33.405131179586697</v>
      </c>
      <c r="CG59" s="45">
        <f t="shared" si="18"/>
        <v>31.326874971047424</v>
      </c>
      <c r="CH59" s="45">
        <f t="shared" si="18"/>
        <v>31.353606707054297</v>
      </c>
      <c r="CI59" s="45">
        <f t="shared" si="18"/>
        <v>34.394870982305015</v>
      </c>
      <c r="CJ59" s="45">
        <f t="shared" si="18"/>
        <v>34.662286930685603</v>
      </c>
      <c r="CK59" s="45">
        <f t="shared" si="18"/>
        <v>36.265039375558004</v>
      </c>
      <c r="CL59" s="45">
        <f t="shared" si="18"/>
        <v>36.874926379932063</v>
      </c>
      <c r="CM59" s="45">
        <f t="shared" si="18"/>
        <v>37.391489914831645</v>
      </c>
      <c r="CN59" s="45">
        <f t="shared" si="18"/>
        <v>37.637885943011888</v>
      </c>
      <c r="CO59" s="45">
        <f t="shared" si="18"/>
        <v>38.031674531523052</v>
      </c>
      <c r="CP59" s="45">
        <f t="shared" si="18"/>
        <v>38.554153196759422</v>
      </c>
      <c r="CQ59" s="45">
        <f t="shared" si="18"/>
        <v>38.702056041904825</v>
      </c>
      <c r="CR59" s="45">
        <f t="shared" si="18"/>
        <v>38.438399952639138</v>
      </c>
      <c r="CS59" s="45">
        <f t="shared" si="18"/>
        <v>38.064750918832608</v>
      </c>
      <c r="CT59" s="45">
        <f t="shared" ref="CT59:DY59" si="19">(CT45+CT33+CT21+CT9)/1000</f>
        <v>37.594244955906142</v>
      </c>
      <c r="CU59" s="45">
        <f t="shared" si="19"/>
        <v>36.982133173744359</v>
      </c>
      <c r="CV59" s="45">
        <f t="shared" si="19"/>
        <v>36.263142995882248</v>
      </c>
      <c r="CW59" s="45">
        <f t="shared" si="19"/>
        <v>35.675456643601699</v>
      </c>
      <c r="CX59" s="45">
        <f t="shared" si="19"/>
        <v>38.785016688250522</v>
      </c>
      <c r="CY59" s="45">
        <f t="shared" si="19"/>
        <v>39.765057994707284</v>
      </c>
      <c r="CZ59" s="45">
        <f t="shared" si="19"/>
        <v>39.65042300848144</v>
      </c>
      <c r="DA59" s="45">
        <f t="shared" si="19"/>
        <v>39.926917108959081</v>
      </c>
      <c r="DB59" s="45">
        <f t="shared" si="19"/>
        <v>39.923272324144158</v>
      </c>
      <c r="DC59" s="45">
        <f t="shared" si="19"/>
        <v>43.422474685276121</v>
      </c>
      <c r="DD59" s="45">
        <f t="shared" si="19"/>
        <v>45.369854743112278</v>
      </c>
      <c r="DE59" s="45">
        <f t="shared" si="19"/>
        <v>42.990256753448982</v>
      </c>
      <c r="DF59" s="45">
        <f t="shared" si="19"/>
        <v>43.193676468539302</v>
      </c>
      <c r="DG59" s="45">
        <f t="shared" si="19"/>
        <v>47.078888508868928</v>
      </c>
      <c r="DH59" s="45">
        <f t="shared" si="19"/>
        <v>46.49193981004197</v>
      </c>
      <c r="DI59" s="45">
        <f t="shared" si="19"/>
        <v>47.519882619881805</v>
      </c>
      <c r="DJ59" s="45">
        <f t="shared" si="19"/>
        <v>49.129479010254109</v>
      </c>
      <c r="DK59" s="45">
        <f t="shared" si="19"/>
        <v>51.637695187389419</v>
      </c>
      <c r="DL59" s="45">
        <f t="shared" si="19"/>
        <v>54.385268239159949</v>
      </c>
      <c r="DM59" s="45">
        <f t="shared" si="19"/>
        <v>55.52940407051458</v>
      </c>
      <c r="DN59" s="45">
        <f t="shared" si="19"/>
        <v>58.731597633605411</v>
      </c>
      <c r="DO59" s="45">
        <f t="shared" si="19"/>
        <v>60.38767696380107</v>
      </c>
      <c r="DP59" s="45">
        <f t="shared" si="19"/>
        <v>67.69385386324231</v>
      </c>
      <c r="DQ59" s="45">
        <f t="shared" si="19"/>
        <v>71.421821505521734</v>
      </c>
      <c r="DR59" s="45">
        <f t="shared" si="19"/>
        <v>76.841769439922331</v>
      </c>
      <c r="DS59" s="45">
        <f t="shared" si="19"/>
        <v>78.155130259359638</v>
      </c>
      <c r="DT59" s="45">
        <f t="shared" si="19"/>
        <v>81.85258489030528</v>
      </c>
      <c r="DU59" s="45">
        <f t="shared" si="19"/>
        <v>85.878903786671643</v>
      </c>
      <c r="DV59" s="45">
        <f t="shared" si="19"/>
        <v>85.513419997334324</v>
      </c>
      <c r="DW59" s="45">
        <f t="shared" si="19"/>
        <v>75.649394016202535</v>
      </c>
      <c r="DX59" s="45">
        <f t="shared" si="19"/>
        <v>84.145744100312712</v>
      </c>
      <c r="DY59" s="45">
        <f t="shared" si="19"/>
        <v>87.779865891481762</v>
      </c>
      <c r="DZ59" s="45">
        <f t="shared" ref="DZ59:EV59" si="20">(DZ45+DZ33+DZ21+DZ9)/1000</f>
        <v>96.859199699151134</v>
      </c>
      <c r="EA59" s="45">
        <f t="shared" si="20"/>
        <v>98.249379276247211</v>
      </c>
      <c r="EB59" s="45">
        <f t="shared" si="20"/>
        <v>110.21582000807147</v>
      </c>
      <c r="EC59" s="45">
        <f t="shared" si="20"/>
        <v>108.0329819727029</v>
      </c>
      <c r="ED59" s="45">
        <f t="shared" si="20"/>
        <v>103.5119258154877</v>
      </c>
      <c r="EE59" s="45">
        <f t="shared" si="20"/>
        <v>115.37291134804167</v>
      </c>
      <c r="EF59" s="45">
        <f t="shared" si="20"/>
        <v>115.44037826117646</v>
      </c>
      <c r="EG59" s="45">
        <f t="shared" si="20"/>
        <v>115.6626643607446</v>
      </c>
      <c r="EH59" s="45">
        <f t="shared" si="20"/>
        <v>115.19525649043929</v>
      </c>
      <c r="EI59" s="45">
        <f t="shared" si="20"/>
        <v>115.30759280747579</v>
      </c>
      <c r="EJ59" s="45">
        <f t="shared" si="20"/>
        <v>116.51715254991808</v>
      </c>
      <c r="EK59" s="45">
        <f t="shared" si="20"/>
        <v>112.974346849933</v>
      </c>
      <c r="EL59" s="45">
        <f t="shared" si="20"/>
        <v>104.08502145703649</v>
      </c>
      <c r="EM59" s="45">
        <f t="shared" si="20"/>
        <v>103.93704973136262</v>
      </c>
      <c r="EN59" s="45">
        <f t="shared" si="20"/>
        <v>106.51572205286672</v>
      </c>
      <c r="EO59" s="45">
        <f t="shared" si="20"/>
        <v>107.92729261882353</v>
      </c>
      <c r="EP59" s="45">
        <f t="shared" si="20"/>
        <v>115.16612976281458</v>
      </c>
      <c r="EQ59" s="45">
        <f t="shared" si="20"/>
        <v>120.23416569258377</v>
      </c>
      <c r="ER59" s="45">
        <f t="shared" si="20"/>
        <v>121.82688221426658</v>
      </c>
      <c r="ES59" s="45">
        <f t="shared" si="20"/>
        <v>124.99952315386449</v>
      </c>
      <c r="ET59" s="45">
        <f t="shared" si="20"/>
        <v>116.9020677491884</v>
      </c>
      <c r="EU59" s="45">
        <f t="shared" si="20"/>
        <v>117.7901629665525</v>
      </c>
      <c r="EV59" s="45">
        <f t="shared" si="20"/>
        <v>118.60449774553985</v>
      </c>
    </row>
    <row r="60" spans="1:152" s="166" customFormat="1">
      <c r="A60" s="165" t="s">
        <v>142</v>
      </c>
      <c r="B60" s="166">
        <f>B35/1000</f>
        <v>0</v>
      </c>
      <c r="C60" s="166">
        <f t="shared" ref="C60:BN60" si="21">C35/1000</f>
        <v>0</v>
      </c>
      <c r="D60" s="166">
        <f t="shared" si="21"/>
        <v>0</v>
      </c>
      <c r="E60" s="166">
        <f t="shared" si="21"/>
        <v>0</v>
      </c>
      <c r="F60" s="166">
        <f t="shared" si="21"/>
        <v>0</v>
      </c>
      <c r="G60" s="166">
        <f t="shared" si="21"/>
        <v>0</v>
      </c>
      <c r="H60" s="166">
        <f t="shared" si="21"/>
        <v>0</v>
      </c>
      <c r="I60" s="166">
        <f t="shared" si="21"/>
        <v>0</v>
      </c>
      <c r="J60" s="166">
        <f t="shared" si="21"/>
        <v>0</v>
      </c>
      <c r="K60" s="166">
        <f t="shared" si="21"/>
        <v>0</v>
      </c>
      <c r="L60" s="166">
        <f t="shared" si="21"/>
        <v>0</v>
      </c>
      <c r="M60" s="166">
        <f t="shared" si="21"/>
        <v>0</v>
      </c>
      <c r="N60" s="166">
        <f t="shared" si="21"/>
        <v>0</v>
      </c>
      <c r="O60" s="166">
        <f t="shared" si="21"/>
        <v>0</v>
      </c>
      <c r="P60" s="166">
        <f t="shared" si="21"/>
        <v>0</v>
      </c>
      <c r="Q60" s="166">
        <f t="shared" si="21"/>
        <v>0</v>
      </c>
      <c r="R60" s="166">
        <f t="shared" si="21"/>
        <v>0</v>
      </c>
      <c r="S60" s="166">
        <f t="shared" si="21"/>
        <v>0</v>
      </c>
      <c r="T60" s="166">
        <f t="shared" si="21"/>
        <v>0</v>
      </c>
      <c r="U60" s="166">
        <f t="shared" si="21"/>
        <v>0</v>
      </c>
      <c r="V60" s="166">
        <f t="shared" si="21"/>
        <v>0</v>
      </c>
      <c r="W60" s="166">
        <f t="shared" si="21"/>
        <v>0</v>
      </c>
      <c r="X60" s="166">
        <f t="shared" si="21"/>
        <v>0</v>
      </c>
      <c r="Y60" s="166">
        <f t="shared" si="21"/>
        <v>0</v>
      </c>
      <c r="Z60" s="166">
        <f t="shared" si="21"/>
        <v>0</v>
      </c>
      <c r="AA60" s="166">
        <f t="shared" si="21"/>
        <v>0</v>
      </c>
      <c r="AB60" s="166">
        <f t="shared" si="21"/>
        <v>0</v>
      </c>
      <c r="AC60" s="166">
        <f t="shared" si="21"/>
        <v>0</v>
      </c>
      <c r="AD60" s="166">
        <f t="shared" si="21"/>
        <v>0</v>
      </c>
      <c r="AE60" s="166">
        <f t="shared" si="21"/>
        <v>0</v>
      </c>
      <c r="AF60" s="166">
        <f t="shared" si="21"/>
        <v>0</v>
      </c>
      <c r="AG60" s="166">
        <f t="shared" si="21"/>
        <v>0</v>
      </c>
      <c r="AH60" s="166">
        <f t="shared" si="21"/>
        <v>0</v>
      </c>
      <c r="AI60" s="166">
        <f t="shared" si="21"/>
        <v>0</v>
      </c>
      <c r="AJ60" s="166">
        <f t="shared" si="21"/>
        <v>0</v>
      </c>
      <c r="AK60" s="166">
        <f t="shared" si="21"/>
        <v>0</v>
      </c>
      <c r="AL60" s="166">
        <f t="shared" si="21"/>
        <v>0</v>
      </c>
      <c r="AM60" s="166">
        <f t="shared" si="21"/>
        <v>0</v>
      </c>
      <c r="AN60" s="166">
        <f t="shared" si="21"/>
        <v>0</v>
      </c>
      <c r="AO60" s="166">
        <f t="shared" si="21"/>
        <v>0</v>
      </c>
      <c r="AP60" s="166">
        <f t="shared" si="21"/>
        <v>0</v>
      </c>
      <c r="AQ60" s="166">
        <f t="shared" si="21"/>
        <v>0</v>
      </c>
      <c r="AR60" s="166">
        <f t="shared" si="21"/>
        <v>9.1666666666666674E-2</v>
      </c>
      <c r="AS60" s="166">
        <f t="shared" si="21"/>
        <v>8.1666666666666665E-2</v>
      </c>
      <c r="AT60" s="166">
        <f t="shared" si="21"/>
        <v>0.09</v>
      </c>
      <c r="AU60" s="166">
        <f t="shared" si="21"/>
        <v>0.24</v>
      </c>
      <c r="AV60" s="166">
        <f t="shared" si="21"/>
        <v>0.11833333333333335</v>
      </c>
      <c r="AW60" s="166">
        <f t="shared" si="21"/>
        <v>0.11</v>
      </c>
      <c r="AX60" s="166">
        <f t="shared" si="21"/>
        <v>0.11333333333333334</v>
      </c>
      <c r="AY60" s="166">
        <f t="shared" si="21"/>
        <v>0.115</v>
      </c>
      <c r="AZ60" s="166">
        <f t="shared" si="21"/>
        <v>0.125</v>
      </c>
      <c r="BA60" s="166">
        <f t="shared" si="21"/>
        <v>0.11333333333333334</v>
      </c>
      <c r="BB60" s="166">
        <f t="shared" si="21"/>
        <v>0.13666666666666669</v>
      </c>
      <c r="BC60" s="166">
        <f t="shared" si="21"/>
        <v>0.16666666666666669</v>
      </c>
      <c r="BD60" s="166">
        <f t="shared" si="21"/>
        <v>0.17</v>
      </c>
      <c r="BE60" s="166">
        <f t="shared" si="21"/>
        <v>0.15833333333333335</v>
      </c>
      <c r="BF60" s="166">
        <f t="shared" si="21"/>
        <v>0.155</v>
      </c>
      <c r="BG60" s="166">
        <f t="shared" si="21"/>
        <v>0.19166666666666668</v>
      </c>
      <c r="BH60" s="166">
        <f t="shared" si="21"/>
        <v>0.16500000000000001</v>
      </c>
      <c r="BI60" s="166">
        <f t="shared" si="21"/>
        <v>0.20833333333333334</v>
      </c>
      <c r="BJ60" s="166">
        <f t="shared" si="21"/>
        <v>0.20333333333333334</v>
      </c>
      <c r="BK60" s="166">
        <f t="shared" si="21"/>
        <v>0.22666666666666668</v>
      </c>
      <c r="BL60" s="166">
        <f t="shared" si="21"/>
        <v>0.24333333333333335</v>
      </c>
      <c r="BM60" s="166">
        <f t="shared" si="21"/>
        <v>0.26166666666666666</v>
      </c>
      <c r="BN60" s="166">
        <f t="shared" si="21"/>
        <v>0.2416666666666667</v>
      </c>
      <c r="BO60" s="166">
        <f t="shared" ref="BO60:DZ60" si="22">BO35/1000</f>
        <v>0.17333333333333334</v>
      </c>
      <c r="BP60" s="166">
        <f t="shared" si="22"/>
        <v>0.17</v>
      </c>
      <c r="BQ60" s="166">
        <f t="shared" si="22"/>
        <v>0.17166666666666669</v>
      </c>
      <c r="BR60" s="166">
        <f t="shared" si="22"/>
        <v>0.18</v>
      </c>
      <c r="BS60" s="166">
        <f t="shared" si="22"/>
        <v>0.19166666666666668</v>
      </c>
      <c r="BT60" s="166">
        <f t="shared" si="22"/>
        <v>0.19666666666666668</v>
      </c>
      <c r="BU60" s="166">
        <f t="shared" si="22"/>
        <v>0.185</v>
      </c>
      <c r="BV60" s="166">
        <f t="shared" si="22"/>
        <v>0.21333333333333335</v>
      </c>
      <c r="BW60" s="166">
        <f t="shared" si="22"/>
        <v>0.22833333333333333</v>
      </c>
      <c r="BX60" s="166">
        <f t="shared" si="22"/>
        <v>0.27500000000000002</v>
      </c>
      <c r="BY60" s="166">
        <f t="shared" si="22"/>
        <v>0.27166666666666667</v>
      </c>
      <c r="BZ60" s="166">
        <f t="shared" si="22"/>
        <v>0.32</v>
      </c>
      <c r="CA60" s="166">
        <f t="shared" si="22"/>
        <v>0.3066666666666667</v>
      </c>
      <c r="CB60" s="166">
        <f t="shared" si="22"/>
        <v>0.27833333333333338</v>
      </c>
      <c r="CC60" s="166">
        <f t="shared" si="22"/>
        <v>0.30166666666666669</v>
      </c>
      <c r="CD60" s="166">
        <f t="shared" si="22"/>
        <v>0.36</v>
      </c>
      <c r="CE60" s="166">
        <f t="shared" si="22"/>
        <v>0.43833333333333335</v>
      </c>
      <c r="CF60" s="166">
        <f t="shared" si="22"/>
        <v>0.38166666666666671</v>
      </c>
      <c r="CG60" s="166">
        <f t="shared" si="22"/>
        <v>0.3116666666666667</v>
      </c>
      <c r="CH60" s="166">
        <f t="shared" si="22"/>
        <v>0.31666666666666671</v>
      </c>
      <c r="CI60" s="166">
        <f t="shared" si="22"/>
        <v>0.44666666666666671</v>
      </c>
      <c r="CJ60" s="166">
        <f t="shared" si="22"/>
        <v>0.50833333333333341</v>
      </c>
      <c r="CK60" s="166">
        <f t="shared" si="22"/>
        <v>0.46500000000000002</v>
      </c>
      <c r="CL60" s="166">
        <f t="shared" si="22"/>
        <v>0.51166666666666671</v>
      </c>
      <c r="CM60" s="166">
        <f t="shared" si="22"/>
        <v>0.55000000000000004</v>
      </c>
      <c r="CN60" s="166">
        <f t="shared" si="22"/>
        <v>0.49</v>
      </c>
      <c r="CO60" s="166">
        <f t="shared" si="22"/>
        <v>0.55000000000000004</v>
      </c>
      <c r="CP60" s="166">
        <f t="shared" si="22"/>
        <v>0.7</v>
      </c>
      <c r="CQ60" s="166">
        <f t="shared" si="22"/>
        <v>0.68666666666666676</v>
      </c>
      <c r="CR60" s="166">
        <f t="shared" si="22"/>
        <v>0.65</v>
      </c>
      <c r="CS60" s="166">
        <f t="shared" si="22"/>
        <v>0.6216666666666667</v>
      </c>
      <c r="CT60" s="166">
        <f t="shared" si="22"/>
        <v>0.62666666666666671</v>
      </c>
      <c r="CU60" s="166">
        <f t="shared" si="22"/>
        <v>0.81666666666666676</v>
      </c>
      <c r="CV60" s="166">
        <f t="shared" si="22"/>
        <v>1.02</v>
      </c>
      <c r="CW60" s="166">
        <f t="shared" si="22"/>
        <v>1.075</v>
      </c>
      <c r="CX60" s="166">
        <f t="shared" si="22"/>
        <v>1.2333333333333334</v>
      </c>
      <c r="CY60" s="166">
        <f t="shared" si="22"/>
        <v>1.36</v>
      </c>
      <c r="CZ60" s="166">
        <f t="shared" si="22"/>
        <v>1.4466666666666668</v>
      </c>
      <c r="DA60" s="166">
        <f t="shared" si="22"/>
        <v>1.49</v>
      </c>
      <c r="DB60" s="166">
        <f t="shared" si="22"/>
        <v>1.6316666666666668</v>
      </c>
      <c r="DC60" s="166">
        <f t="shared" si="22"/>
        <v>1.7016666666666667</v>
      </c>
      <c r="DD60" s="166">
        <f t="shared" si="22"/>
        <v>1.5433333333333334</v>
      </c>
      <c r="DE60" s="166">
        <f t="shared" si="22"/>
        <v>1.9966666666666668</v>
      </c>
      <c r="DF60" s="166">
        <f t="shared" si="22"/>
        <v>2.1716666666666669</v>
      </c>
      <c r="DG60" s="166">
        <f t="shared" si="22"/>
        <v>2.3566666666666669</v>
      </c>
      <c r="DH60" s="166">
        <f t="shared" si="22"/>
        <v>2.746666666666667</v>
      </c>
      <c r="DI60" s="166">
        <f t="shared" si="22"/>
        <v>2.5466666666666669</v>
      </c>
      <c r="DJ60" s="166">
        <f t="shared" si="22"/>
        <v>2.5783333333333336</v>
      </c>
      <c r="DK60" s="166">
        <f t="shared" si="22"/>
        <v>3.2383333333333333</v>
      </c>
      <c r="DL60" s="166">
        <f t="shared" si="22"/>
        <v>3.63</v>
      </c>
      <c r="DM60" s="166">
        <f t="shared" si="22"/>
        <v>3.8883333333333336</v>
      </c>
      <c r="DN60" s="166">
        <f t="shared" si="22"/>
        <v>3.9350000000000001</v>
      </c>
      <c r="DO60" s="166">
        <f t="shared" si="22"/>
        <v>4.4616666666666669</v>
      </c>
      <c r="DP60" s="166">
        <f t="shared" si="22"/>
        <v>4.16</v>
      </c>
      <c r="DQ60" s="166">
        <f t="shared" si="22"/>
        <v>4.5733333333333341</v>
      </c>
      <c r="DR60" s="166">
        <f t="shared" si="22"/>
        <v>3.9416666666666669</v>
      </c>
      <c r="DS60" s="166">
        <f t="shared" si="22"/>
        <v>4.2699999999999996</v>
      </c>
      <c r="DT60" s="166">
        <f t="shared" si="22"/>
        <v>4.21</v>
      </c>
      <c r="DU60" s="166">
        <f t="shared" si="22"/>
        <v>4.7016666666666671</v>
      </c>
      <c r="DV60" s="166">
        <f t="shared" si="22"/>
        <v>4.7233333333333336</v>
      </c>
      <c r="DW60" s="166">
        <f t="shared" si="22"/>
        <v>4.5449999999999999</v>
      </c>
      <c r="DX60" s="166">
        <f t="shared" si="22"/>
        <v>4.5333333333333341</v>
      </c>
      <c r="DY60" s="166">
        <f t="shared" si="22"/>
        <v>4.5466666666666669</v>
      </c>
      <c r="DZ60" s="166">
        <f t="shared" si="22"/>
        <v>5.12</v>
      </c>
      <c r="EA60" s="166">
        <f t="shared" ref="EA60:EV60" si="23">EA35/1000</f>
        <v>5.13</v>
      </c>
      <c r="EB60" s="166">
        <f t="shared" si="23"/>
        <v>4.6083333333333343</v>
      </c>
      <c r="EC60" s="166">
        <f t="shared" si="23"/>
        <v>4.3099999999999996</v>
      </c>
      <c r="ED60" s="166">
        <f t="shared" si="23"/>
        <v>4.788333333333334</v>
      </c>
      <c r="EE60" s="166">
        <f t="shared" si="23"/>
        <v>5.18</v>
      </c>
      <c r="EF60" s="166">
        <f t="shared" si="23"/>
        <v>5.4950000000000001</v>
      </c>
      <c r="EG60" s="166">
        <f t="shared" si="23"/>
        <v>5.8150000000000004</v>
      </c>
      <c r="EH60" s="166">
        <f t="shared" si="23"/>
        <v>6.7183333333333337</v>
      </c>
      <c r="EI60" s="166">
        <f t="shared" si="23"/>
        <v>6.7683333333333335</v>
      </c>
      <c r="EJ60" s="166">
        <f t="shared" si="23"/>
        <v>6.3433333333333337</v>
      </c>
      <c r="EK60" s="166">
        <f t="shared" si="23"/>
        <v>6.163333333333334</v>
      </c>
      <c r="EL60" s="166">
        <f t="shared" si="23"/>
        <v>5.4633333333333338</v>
      </c>
      <c r="EM60" s="166">
        <f t="shared" si="23"/>
        <v>5.6083333333333343</v>
      </c>
      <c r="EN60" s="166">
        <f t="shared" si="23"/>
        <v>5.4833333333333343</v>
      </c>
      <c r="EO60" s="166">
        <f t="shared" si="23"/>
        <v>7.02</v>
      </c>
      <c r="EP60" s="166">
        <f t="shared" si="23"/>
        <v>0</v>
      </c>
      <c r="EQ60" s="166">
        <f t="shared" si="23"/>
        <v>0</v>
      </c>
      <c r="ER60" s="166">
        <f t="shared" si="23"/>
        <v>0</v>
      </c>
      <c r="ES60" s="166">
        <f t="shared" si="23"/>
        <v>0</v>
      </c>
      <c r="ET60" s="166">
        <f t="shared" si="23"/>
        <v>0</v>
      </c>
      <c r="EU60" s="166">
        <f t="shared" si="23"/>
        <v>0</v>
      </c>
      <c r="EV60" s="166">
        <f t="shared" si="23"/>
        <v>0</v>
      </c>
    </row>
    <row r="61" spans="1:152" s="45" customFormat="1">
      <c r="A61" s="47"/>
    </row>
    <row r="62" spans="1:152" s="45" customFormat="1">
      <c r="A62" s="47"/>
    </row>
    <row r="63" spans="1:152" s="105" customFormat="1">
      <c r="A63" s="44" t="s">
        <v>144</v>
      </c>
      <c r="B63" s="105">
        <f>SUM(B55:B59)</f>
        <v>182.52346653272755</v>
      </c>
      <c r="C63" s="105">
        <f t="shared" ref="C63:BN63" si="24">SUM(C55:C59)</f>
        <v>186.02738293213031</v>
      </c>
      <c r="D63" s="105">
        <f t="shared" si="24"/>
        <v>190.02231438325722</v>
      </c>
      <c r="E63" s="105">
        <f t="shared" si="24"/>
        <v>194.3977039751077</v>
      </c>
      <c r="F63" s="105">
        <f t="shared" si="24"/>
        <v>198.87601015085713</v>
      </c>
      <c r="G63" s="105">
        <f t="shared" si="24"/>
        <v>203.42776756938818</v>
      </c>
      <c r="H63" s="105">
        <f t="shared" si="24"/>
        <v>207.77020140402567</v>
      </c>
      <c r="I63" s="105">
        <f t="shared" si="24"/>
        <v>212.20733487290974</v>
      </c>
      <c r="J63" s="105">
        <f t="shared" si="24"/>
        <v>216.67640230005364</v>
      </c>
      <c r="K63" s="105">
        <f t="shared" si="24"/>
        <v>221.24281810244003</v>
      </c>
      <c r="L63" s="105">
        <f t="shared" si="24"/>
        <v>225.90875031467013</v>
      </c>
      <c r="M63" s="105">
        <f t="shared" si="24"/>
        <v>227.1867335670978</v>
      </c>
      <c r="N63" s="105">
        <f t="shared" si="24"/>
        <v>229.30472835027751</v>
      </c>
      <c r="O63" s="105">
        <f t="shared" si="24"/>
        <v>231.71548774580151</v>
      </c>
      <c r="P63" s="105">
        <f t="shared" si="24"/>
        <v>233.8401004524907</v>
      </c>
      <c r="Q63" s="105">
        <f t="shared" si="24"/>
        <v>235.9912518413731</v>
      </c>
      <c r="R63" s="105">
        <f t="shared" si="24"/>
        <v>240.60611723120047</v>
      </c>
      <c r="S63" s="105">
        <f t="shared" si="24"/>
        <v>240.16350132565626</v>
      </c>
      <c r="T63" s="105">
        <f t="shared" si="24"/>
        <v>242.31208869423611</v>
      </c>
      <c r="U63" s="105">
        <f t="shared" si="24"/>
        <v>244.64614118669721</v>
      </c>
      <c r="V63" s="105">
        <f t="shared" si="24"/>
        <v>247.71075435827981</v>
      </c>
      <c r="W63" s="105">
        <f t="shared" si="24"/>
        <v>247.63178186475602</v>
      </c>
      <c r="X63" s="105">
        <f t="shared" si="24"/>
        <v>247.57231604361493</v>
      </c>
      <c r="Y63" s="105">
        <f t="shared" si="24"/>
        <v>247.95466053973348</v>
      </c>
      <c r="Z63" s="105">
        <f t="shared" si="24"/>
        <v>248.03370348967474</v>
      </c>
      <c r="AA63" s="105">
        <f t="shared" si="24"/>
        <v>247.8650527019378</v>
      </c>
      <c r="AB63" s="105">
        <f t="shared" si="24"/>
        <v>247.50196017727703</v>
      </c>
      <c r="AC63" s="105">
        <f t="shared" si="24"/>
        <v>247.68220617556543</v>
      </c>
      <c r="AD63" s="105">
        <f t="shared" si="24"/>
        <v>247.45144013063796</v>
      </c>
      <c r="AE63" s="105">
        <f t="shared" si="24"/>
        <v>247.80198881138574</v>
      </c>
      <c r="AF63" s="105">
        <f t="shared" si="24"/>
        <v>247.97884881488517</v>
      </c>
      <c r="AG63" s="105">
        <f t="shared" si="24"/>
        <v>246.25181662072976</v>
      </c>
      <c r="AH63" s="105">
        <f t="shared" si="24"/>
        <v>244.07226012337048</v>
      </c>
      <c r="AI63" s="105">
        <f t="shared" si="24"/>
        <v>241.70626851614577</v>
      </c>
      <c r="AJ63" s="105">
        <f t="shared" si="24"/>
        <v>239.76847330542287</v>
      </c>
      <c r="AK63" s="105">
        <f t="shared" si="24"/>
        <v>237.0289970401688</v>
      </c>
      <c r="AL63" s="105">
        <f t="shared" si="24"/>
        <v>234.54240069978994</v>
      </c>
      <c r="AM63" s="105">
        <f t="shared" si="24"/>
        <v>232.20258868002873</v>
      </c>
      <c r="AN63" s="105">
        <f t="shared" si="24"/>
        <v>230.11130176669749</v>
      </c>
      <c r="AO63" s="105">
        <f t="shared" si="24"/>
        <v>227.68332023111981</v>
      </c>
      <c r="AP63" s="105">
        <f t="shared" si="24"/>
        <v>225.64074872814049</v>
      </c>
      <c r="AQ63" s="105">
        <f t="shared" si="24"/>
        <v>222.54471663605972</v>
      </c>
      <c r="AR63" s="105">
        <f t="shared" si="24"/>
        <v>219.31531955501796</v>
      </c>
      <c r="AS63" s="105">
        <f t="shared" si="24"/>
        <v>216.13888022407031</v>
      </c>
      <c r="AT63" s="105">
        <f t="shared" si="24"/>
        <v>213.28293997508607</v>
      </c>
      <c r="AU63" s="105">
        <f t="shared" si="24"/>
        <v>210.20054773107745</v>
      </c>
      <c r="AV63" s="105">
        <f t="shared" si="24"/>
        <v>205.43862030398896</v>
      </c>
      <c r="AW63" s="105">
        <f t="shared" si="24"/>
        <v>201.44601934583253</v>
      </c>
      <c r="AX63" s="105">
        <f t="shared" si="24"/>
        <v>197.28123633304119</v>
      </c>
      <c r="AY63" s="105">
        <f t="shared" si="24"/>
        <v>193.49359808222874</v>
      </c>
      <c r="AZ63" s="105">
        <f t="shared" si="24"/>
        <v>189.69992601901831</v>
      </c>
      <c r="BA63" s="105">
        <f t="shared" si="24"/>
        <v>187.62317591819181</v>
      </c>
      <c r="BB63" s="105">
        <f t="shared" si="24"/>
        <v>185.60970112893895</v>
      </c>
      <c r="BC63" s="105">
        <f t="shared" si="24"/>
        <v>183.5093354686023</v>
      </c>
      <c r="BD63" s="105">
        <f t="shared" si="24"/>
        <v>181.51038849883997</v>
      </c>
      <c r="BE63" s="105">
        <f t="shared" si="24"/>
        <v>179.99496234886217</v>
      </c>
      <c r="BF63" s="105">
        <f t="shared" si="24"/>
        <v>179.50230835687529</v>
      </c>
      <c r="BG63" s="105">
        <f t="shared" si="24"/>
        <v>179.33924620715931</v>
      </c>
      <c r="BH63" s="105">
        <f t="shared" si="24"/>
        <v>178.34492455257805</v>
      </c>
      <c r="BI63" s="105">
        <f t="shared" si="24"/>
        <v>177.93845471675894</v>
      </c>
      <c r="BJ63" s="105">
        <f t="shared" si="24"/>
        <v>177.44094417832093</v>
      </c>
      <c r="BK63" s="105">
        <f t="shared" si="24"/>
        <v>176.74891370660049</v>
      </c>
      <c r="BL63" s="105">
        <f t="shared" si="24"/>
        <v>175.63001849641682</v>
      </c>
      <c r="BM63" s="105">
        <f t="shared" si="24"/>
        <v>174.05910348846425</v>
      </c>
      <c r="BN63" s="105">
        <f t="shared" si="24"/>
        <v>173.20427356252455</v>
      </c>
      <c r="BO63" s="105">
        <f t="shared" ref="BO63:DZ63" si="25">SUM(BO55:BO59)</f>
        <v>171.02381527602702</v>
      </c>
      <c r="BP63" s="105">
        <f t="shared" si="25"/>
        <v>170.2602165163166</v>
      </c>
      <c r="BQ63" s="105">
        <f t="shared" si="25"/>
        <v>168.4903902331445</v>
      </c>
      <c r="BR63" s="105">
        <f t="shared" si="25"/>
        <v>166.39436592332547</v>
      </c>
      <c r="BS63" s="105">
        <f t="shared" si="25"/>
        <v>164.75042645292592</v>
      </c>
      <c r="BT63" s="105">
        <f t="shared" si="25"/>
        <v>164.49759605342248</v>
      </c>
      <c r="BU63" s="105">
        <f t="shared" si="25"/>
        <v>162.82486373637906</v>
      </c>
      <c r="BV63" s="105">
        <f t="shared" si="25"/>
        <v>162.0020245340653</v>
      </c>
      <c r="BW63" s="105">
        <f t="shared" si="25"/>
        <v>162.05987267802342</v>
      </c>
      <c r="BX63" s="105">
        <f t="shared" si="25"/>
        <v>161.62167030739693</v>
      </c>
      <c r="BY63" s="105">
        <f t="shared" si="25"/>
        <v>161.0124158207542</v>
      </c>
      <c r="BZ63" s="105">
        <f t="shared" si="25"/>
        <v>160.21246224626381</v>
      </c>
      <c r="CA63" s="105">
        <f t="shared" si="25"/>
        <v>160.22219886650234</v>
      </c>
      <c r="CB63" s="105">
        <f t="shared" si="25"/>
        <v>158.69213703225503</v>
      </c>
      <c r="CC63" s="105">
        <f t="shared" si="25"/>
        <v>158.03978243176965</v>
      </c>
      <c r="CD63" s="105">
        <f t="shared" si="25"/>
        <v>157.28231947953964</v>
      </c>
      <c r="CE63" s="105">
        <f t="shared" si="25"/>
        <v>156.30587621499598</v>
      </c>
      <c r="CF63" s="105">
        <f t="shared" si="25"/>
        <v>156.61183747649252</v>
      </c>
      <c r="CG63" s="105">
        <f t="shared" si="25"/>
        <v>153.44647940433072</v>
      </c>
      <c r="CH63" s="105">
        <f t="shared" si="25"/>
        <v>152.36461663658454</v>
      </c>
      <c r="CI63" s="105">
        <f t="shared" si="25"/>
        <v>154.29899352382617</v>
      </c>
      <c r="CJ63" s="105">
        <f t="shared" si="25"/>
        <v>153.62670950844276</v>
      </c>
      <c r="CK63" s="105">
        <f t="shared" si="25"/>
        <v>154.31663382051849</v>
      </c>
      <c r="CL63" s="105">
        <f t="shared" si="25"/>
        <v>154.05105541085047</v>
      </c>
      <c r="CM63" s="105">
        <f t="shared" si="25"/>
        <v>153.71619431172658</v>
      </c>
      <c r="CN63" s="105">
        <f t="shared" si="25"/>
        <v>153.11719968542258</v>
      </c>
      <c r="CO63" s="105">
        <f t="shared" si="25"/>
        <v>151.49565381535851</v>
      </c>
      <c r="CP63" s="105">
        <f t="shared" si="25"/>
        <v>150.08017928593844</v>
      </c>
      <c r="CQ63" s="105">
        <f t="shared" si="25"/>
        <v>148.31142071439362</v>
      </c>
      <c r="CR63" s="105">
        <f t="shared" si="25"/>
        <v>146.17887354095183</v>
      </c>
      <c r="CS63" s="105">
        <f t="shared" si="25"/>
        <v>144.1545703706002</v>
      </c>
      <c r="CT63" s="105">
        <f t="shared" si="25"/>
        <v>141.99039762161007</v>
      </c>
      <c r="CU63" s="105">
        <f t="shared" si="25"/>
        <v>139.62753460565278</v>
      </c>
      <c r="CV63" s="105">
        <f t="shared" si="25"/>
        <v>137.04636820971155</v>
      </c>
      <c r="CW63" s="105">
        <f t="shared" si="25"/>
        <v>134.48193054499268</v>
      </c>
      <c r="CX63" s="105">
        <f t="shared" si="25"/>
        <v>136.25871306656569</v>
      </c>
      <c r="CY63" s="105">
        <f t="shared" si="25"/>
        <v>134.78882643561997</v>
      </c>
      <c r="CZ63" s="105">
        <f t="shared" si="25"/>
        <v>131.68938738276694</v>
      </c>
      <c r="DA63" s="105">
        <f t="shared" si="25"/>
        <v>128.25916448529767</v>
      </c>
      <c r="DB63" s="105">
        <f t="shared" si="25"/>
        <v>126.32238604211392</v>
      </c>
      <c r="DC63" s="105">
        <f t="shared" si="25"/>
        <v>128.02535399083806</v>
      </c>
      <c r="DD63" s="105">
        <f t="shared" si="25"/>
        <v>127.4054977585983</v>
      </c>
      <c r="DE63" s="105">
        <f t="shared" si="25"/>
        <v>122.4974728347446</v>
      </c>
      <c r="DF63" s="105">
        <f t="shared" si="25"/>
        <v>121.11578856174418</v>
      </c>
      <c r="DG63" s="105">
        <f t="shared" si="25"/>
        <v>121.82391417479343</v>
      </c>
      <c r="DH63" s="105">
        <f t="shared" si="25"/>
        <v>119.08862605181537</v>
      </c>
      <c r="DI63" s="105">
        <f t="shared" si="25"/>
        <v>116.79350581639531</v>
      </c>
      <c r="DJ63" s="105">
        <f t="shared" si="25"/>
        <v>115.7113932045757</v>
      </c>
      <c r="DK63" s="105">
        <f t="shared" si="25"/>
        <v>115.72144317000308</v>
      </c>
      <c r="DL63" s="105">
        <f t="shared" si="25"/>
        <v>115.17118817000681</v>
      </c>
      <c r="DM63" s="105">
        <f t="shared" si="25"/>
        <v>113.39294316007462</v>
      </c>
      <c r="DN63" s="105">
        <f t="shared" si="25"/>
        <v>114.66753230379649</v>
      </c>
      <c r="DO63" s="105">
        <f t="shared" si="25"/>
        <v>114.01439364696958</v>
      </c>
      <c r="DP63" s="105">
        <f t="shared" si="25"/>
        <v>119.74058495665518</v>
      </c>
      <c r="DQ63" s="105">
        <f t="shared" si="25"/>
        <v>121.76211122037694</v>
      </c>
      <c r="DR63" s="105">
        <f t="shared" si="25"/>
        <v>125.33779326520617</v>
      </c>
      <c r="DS63" s="105">
        <f t="shared" si="25"/>
        <v>124.54616581621481</v>
      </c>
      <c r="DT63" s="105">
        <f t="shared" si="25"/>
        <v>127.05960617327734</v>
      </c>
      <c r="DU63" s="105">
        <f t="shared" si="25"/>
        <v>128.67789280115954</v>
      </c>
      <c r="DV63" s="105">
        <f t="shared" si="25"/>
        <v>128.26808551625879</v>
      </c>
      <c r="DW63" s="105">
        <f t="shared" si="25"/>
        <v>120.40000125757412</v>
      </c>
      <c r="DX63" s="105">
        <f t="shared" si="25"/>
        <v>131.10981922492829</v>
      </c>
      <c r="DY63" s="105">
        <f t="shared" si="25"/>
        <v>137.1809082580541</v>
      </c>
      <c r="DZ63" s="105">
        <f t="shared" si="25"/>
        <v>149.82719415932254</v>
      </c>
      <c r="EA63" s="105">
        <f t="shared" ref="EA63:EV63" si="26">SUM(EA55:EA59)</f>
        <v>156.24189269665374</v>
      </c>
      <c r="EB63" s="105">
        <f t="shared" si="26"/>
        <v>174.64687247431038</v>
      </c>
      <c r="EC63" s="105">
        <f t="shared" si="26"/>
        <v>172.52585754412144</v>
      </c>
      <c r="ED63" s="105">
        <f t="shared" si="26"/>
        <v>171.21373452204188</v>
      </c>
      <c r="EE63" s="105">
        <f t="shared" si="26"/>
        <v>182.05802713672654</v>
      </c>
      <c r="EF63" s="105">
        <f t="shared" si="26"/>
        <v>181.69842169814962</v>
      </c>
      <c r="EG63" s="105">
        <f t="shared" si="26"/>
        <v>180.38016892113819</v>
      </c>
      <c r="EH63" s="105">
        <f t="shared" si="26"/>
        <v>178.48750869462654</v>
      </c>
      <c r="EI63" s="105">
        <f t="shared" si="26"/>
        <v>177.18448458975942</v>
      </c>
      <c r="EJ63" s="105">
        <f t="shared" si="26"/>
        <v>180.06924587717452</v>
      </c>
      <c r="EK63" s="105">
        <f t="shared" si="26"/>
        <v>178.25701218995079</v>
      </c>
      <c r="EL63" s="105">
        <f t="shared" si="26"/>
        <v>151.38943205793839</v>
      </c>
      <c r="EM63" s="105">
        <f t="shared" si="26"/>
        <v>152.9793378242984</v>
      </c>
      <c r="EN63" s="105">
        <f t="shared" si="26"/>
        <v>157.33581311556631</v>
      </c>
      <c r="EO63" s="105">
        <f t="shared" si="26"/>
        <v>153.67108546527729</v>
      </c>
      <c r="EP63" s="105">
        <f t="shared" si="26"/>
        <v>160.44292377560646</v>
      </c>
      <c r="EQ63" s="105">
        <f t="shared" si="26"/>
        <v>168.80140459981143</v>
      </c>
      <c r="ER63" s="105">
        <f t="shared" si="26"/>
        <v>170.50302132643944</v>
      </c>
      <c r="ES63" s="105">
        <f t="shared" si="26"/>
        <v>165.20828227875842</v>
      </c>
      <c r="ET63" s="105">
        <f t="shared" si="26"/>
        <v>154.84585487897462</v>
      </c>
      <c r="EU63" s="105">
        <f t="shared" si="26"/>
        <v>157.37464060201097</v>
      </c>
      <c r="EV63" s="105">
        <f t="shared" si="26"/>
        <v>159.41023111218681</v>
      </c>
    </row>
    <row r="65" spans="1:1" s="30" customFormat="1">
      <c r="A65" s="19"/>
    </row>
    <row r="357" spans="1:1">
      <c r="A357" s="28"/>
    </row>
    <row r="520" spans="1:1">
      <c r="A520" s="28"/>
    </row>
    <row r="596" spans="1:1">
      <c r="A596" s="28"/>
    </row>
    <row r="708" spans="1:1">
      <c r="A708" s="28"/>
    </row>
    <row r="709" spans="1:1">
      <c r="A709" s="28"/>
    </row>
    <row r="710" spans="1:1">
      <c r="A710" s="28"/>
    </row>
    <row r="711" spans="1:1">
      <c r="A711" s="28"/>
    </row>
    <row r="712" spans="1:1">
      <c r="A712" s="28"/>
    </row>
    <row r="713" spans="1:1">
      <c r="A713" s="28"/>
    </row>
    <row r="733" spans="1:1">
      <c r="A733" s="32"/>
    </row>
    <row r="734" spans="1:1">
      <c r="A734" s="28"/>
    </row>
    <row r="735" spans="1:1">
      <c r="A735" s="28"/>
    </row>
    <row r="736" spans="1:1">
      <c r="A736" s="28"/>
    </row>
    <row r="737" spans="1:1">
      <c r="A737" s="28"/>
    </row>
    <row r="738" spans="1:1">
      <c r="A738" s="28"/>
    </row>
    <row r="739" spans="1:1">
      <c r="A739" s="28"/>
    </row>
    <row r="740" spans="1:1">
      <c r="A740" s="28"/>
    </row>
    <row r="741" spans="1:1">
      <c r="A741" s="28"/>
    </row>
    <row r="742" spans="1:1">
      <c r="A742" s="28"/>
    </row>
    <row r="743" spans="1:1">
      <c r="A743" s="28"/>
    </row>
    <row r="745" spans="1:1">
      <c r="A745" s="28"/>
    </row>
    <row r="746" spans="1:1">
      <c r="A746" s="28"/>
    </row>
    <row r="748" spans="1:1">
      <c r="A748" s="28"/>
    </row>
    <row r="749" spans="1:1">
      <c r="A749" s="28"/>
    </row>
    <row r="750" spans="1:1">
      <c r="A750" s="28"/>
    </row>
    <row r="751" spans="1:1">
      <c r="A751" s="28"/>
    </row>
    <row r="753" spans="1:1">
      <c r="A753" s="28"/>
    </row>
    <row r="755" spans="1:1">
      <c r="A755" s="28"/>
    </row>
    <row r="756" spans="1:1">
      <c r="A756" s="28"/>
    </row>
    <row r="757" spans="1:1">
      <c r="A757" s="28"/>
    </row>
    <row r="759" spans="1:1">
      <c r="A759" s="28"/>
    </row>
    <row r="760" spans="1:1">
      <c r="A760" s="28"/>
    </row>
    <row r="762" spans="1:1">
      <c r="A762" s="28"/>
    </row>
    <row r="763" spans="1:1">
      <c r="A763" s="28"/>
    </row>
    <row r="764" spans="1:1">
      <c r="A764" s="28"/>
    </row>
    <row r="765" spans="1:1">
      <c r="A765" s="28"/>
    </row>
    <row r="768" spans="1:1">
      <c r="A768" s="33"/>
    </row>
    <row r="769" spans="1:1">
      <c r="A769" s="33"/>
    </row>
    <row r="770" spans="1:1">
      <c r="A770" s="33"/>
    </row>
    <row r="772" spans="1:1">
      <c r="A772" s="28"/>
    </row>
    <row r="776" spans="1:1">
      <c r="A776" s="28"/>
    </row>
    <row r="784" spans="1:1">
      <c r="A784" s="28"/>
    </row>
  </sheetData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EV555"/>
  <sheetViews>
    <sheetView workbookViewId="0">
      <pane xSplit="1" ySplit="1" topLeftCell="B138" activePane="bottomRight" state="frozen"/>
      <selection pane="topRight" activeCell="B1" sqref="B1"/>
      <selection pane="bottomLeft" activeCell="A2" sqref="A2"/>
      <selection pane="bottomRight" activeCell="A158" sqref="A158"/>
    </sheetView>
  </sheetViews>
  <sheetFormatPr baseColWidth="10" defaultColWidth="11.5" defaultRowHeight="12"/>
  <cols>
    <col min="1" max="1" width="17.5" style="1" customWidth="1"/>
    <col min="2" max="14" width="9.6640625" style="1" bestFit="1" customWidth="1"/>
    <col min="15" max="20" width="10.6640625" style="1" bestFit="1" customWidth="1"/>
    <col min="21" max="21" width="9.6640625" style="1" bestFit="1" customWidth="1"/>
    <col min="22" max="25" width="10.6640625" style="1" bestFit="1" customWidth="1"/>
    <col min="26" max="28" width="9.6640625" style="1" bestFit="1" customWidth="1"/>
    <col min="29" max="29" width="10.6640625" style="1" bestFit="1" customWidth="1"/>
    <col min="30" max="31" width="9.6640625" style="1" bestFit="1" customWidth="1"/>
    <col min="32" max="32" width="10.6640625" style="1" bestFit="1" customWidth="1"/>
    <col min="33" max="34" width="9.6640625" style="1" bestFit="1" customWidth="1"/>
    <col min="35" max="38" width="10.6640625" style="1" bestFit="1" customWidth="1"/>
    <col min="39" max="39" width="10.5" style="1" bestFit="1" customWidth="1"/>
    <col min="40" max="45" width="10.6640625" style="1" bestFit="1" customWidth="1"/>
    <col min="46" max="47" width="9.6640625" style="1" bestFit="1" customWidth="1"/>
    <col min="48" max="48" width="10.5" style="1" bestFit="1" customWidth="1"/>
    <col min="49" max="50" width="9.6640625" style="1" bestFit="1" customWidth="1"/>
    <col min="51" max="98" width="10.6640625" style="1" bestFit="1" customWidth="1"/>
    <col min="99" max="99" width="11.6640625" style="1" bestFit="1" customWidth="1"/>
    <col min="100" max="102" width="10.6640625" style="1" bestFit="1" customWidth="1"/>
    <col min="103" max="103" width="11.6640625" style="1" bestFit="1" customWidth="1"/>
    <col min="104" max="111" width="10.6640625" style="1" bestFit="1" customWidth="1"/>
    <col min="112" max="112" width="11.6640625" style="1" bestFit="1" customWidth="1"/>
    <col min="113" max="115" width="10.6640625" style="1" bestFit="1" customWidth="1"/>
    <col min="116" max="116" width="11.6640625" style="1" bestFit="1" customWidth="1"/>
    <col min="117" max="117" width="10.6640625" style="1" bestFit="1" customWidth="1"/>
    <col min="118" max="118" width="11.6640625" style="1" bestFit="1" customWidth="1"/>
    <col min="119" max="120" width="10.6640625" style="1" bestFit="1" customWidth="1"/>
    <col min="121" max="121" width="11.6640625" style="1" bestFit="1" customWidth="1"/>
    <col min="122" max="124" width="10.6640625" style="1" bestFit="1" customWidth="1"/>
    <col min="125" max="143" width="11.6640625" style="1" bestFit="1" customWidth="1"/>
    <col min="144" max="144" width="10.83203125" style="1" bestFit="1" customWidth="1"/>
    <col min="145" max="145" width="10.6640625" style="1" bestFit="1" customWidth="1"/>
    <col min="146" max="151" width="10.5" style="1" bestFit="1" customWidth="1"/>
    <col min="152" max="152" width="8.33203125" style="1" customWidth="1"/>
    <col min="153" max="171" width="10.5" style="1" bestFit="1" customWidth="1"/>
    <col min="172" max="172" width="10.83203125" style="1" bestFit="1" customWidth="1"/>
    <col min="173" max="177" width="10.5" style="1" bestFit="1" customWidth="1"/>
    <col min="178" max="178" width="10.83203125" style="1" bestFit="1" customWidth="1"/>
    <col min="179" max="214" width="10.5" style="1" bestFit="1" customWidth="1"/>
    <col min="215" max="215" width="11.5" style="1" bestFit="1"/>
    <col min="216" max="217" width="10.5" style="1" bestFit="1" customWidth="1"/>
    <col min="218" max="218" width="11.5" style="1" bestFit="1"/>
    <col min="219" max="221" width="10.5" style="1" bestFit="1" customWidth="1"/>
    <col min="222" max="255" width="11.5" style="1" bestFit="1"/>
    <col min="256" max="16384" width="11.5" style="1"/>
  </cols>
  <sheetData>
    <row r="1" spans="1:152" s="2" customFormat="1" ht="12" customHeigh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3" t="s">
        <v>185</v>
      </c>
    </row>
    <row r="3" spans="1:152">
      <c r="A3" s="5" t="s">
        <v>135</v>
      </c>
    </row>
    <row r="4" spans="1:152">
      <c r="A4" s="5" t="s">
        <v>136</v>
      </c>
    </row>
    <row r="5" spans="1:152">
      <c r="A5" s="5" t="s">
        <v>137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</row>
    <row r="6" spans="1:152">
      <c r="A6" s="5" t="s">
        <v>175</v>
      </c>
    </row>
    <row r="7" spans="1:152">
      <c r="A7" s="5" t="s">
        <v>139</v>
      </c>
    </row>
    <row r="8" spans="1:152">
      <c r="A8" s="5" t="s">
        <v>140</v>
      </c>
    </row>
    <row r="9" spans="1:152">
      <c r="A9" s="5" t="s">
        <v>176</v>
      </c>
    </row>
    <row r="10" spans="1:152">
      <c r="A10" s="5" t="s">
        <v>141</v>
      </c>
    </row>
    <row r="11" spans="1:152">
      <c r="A11" s="5" t="s">
        <v>142</v>
      </c>
    </row>
    <row r="12" spans="1:152">
      <c r="A12" s="5" t="s">
        <v>143</v>
      </c>
    </row>
    <row r="13" spans="1:152">
      <c r="A13" s="6" t="s">
        <v>144</v>
      </c>
      <c r="B13" s="1">
        <f>SUM(B5:B11)</f>
        <v>0</v>
      </c>
      <c r="C13" s="1">
        <f t="shared" ref="C13:BN13" si="0">SUM(C5:C11)</f>
        <v>0</v>
      </c>
      <c r="D13" s="1">
        <f t="shared" si="0"/>
        <v>0</v>
      </c>
      <c r="E13" s="1">
        <f t="shared" si="0"/>
        <v>0</v>
      </c>
      <c r="F13" s="1">
        <f t="shared" si="0"/>
        <v>0</v>
      </c>
      <c r="G13" s="1">
        <f t="shared" si="0"/>
        <v>0</v>
      </c>
      <c r="H13" s="1">
        <f t="shared" si="0"/>
        <v>0</v>
      </c>
      <c r="I13" s="1">
        <f t="shared" si="0"/>
        <v>0</v>
      </c>
      <c r="J13" s="1">
        <f t="shared" si="0"/>
        <v>0</v>
      </c>
      <c r="K13" s="1">
        <f t="shared" si="0"/>
        <v>0</v>
      </c>
      <c r="L13" s="1">
        <f t="shared" si="0"/>
        <v>0</v>
      </c>
      <c r="M13" s="1">
        <f t="shared" si="0"/>
        <v>0</v>
      </c>
      <c r="N13" s="1">
        <f t="shared" si="0"/>
        <v>0</v>
      </c>
      <c r="O13" s="1">
        <f t="shared" si="0"/>
        <v>0</v>
      </c>
      <c r="P13" s="1">
        <f t="shared" si="0"/>
        <v>0</v>
      </c>
      <c r="Q13" s="1">
        <f t="shared" si="0"/>
        <v>0</v>
      </c>
      <c r="R13" s="1">
        <f t="shared" si="0"/>
        <v>0</v>
      </c>
      <c r="S13" s="1">
        <f t="shared" si="0"/>
        <v>0</v>
      </c>
      <c r="T13" s="1">
        <f t="shared" si="0"/>
        <v>0</v>
      </c>
      <c r="U13" s="1">
        <f t="shared" si="0"/>
        <v>0</v>
      </c>
      <c r="V13" s="1">
        <f t="shared" si="0"/>
        <v>0</v>
      </c>
      <c r="W13" s="1">
        <f t="shared" si="0"/>
        <v>0</v>
      </c>
      <c r="X13" s="1">
        <f t="shared" si="0"/>
        <v>0</v>
      </c>
      <c r="Y13" s="1">
        <f t="shared" si="0"/>
        <v>0</v>
      </c>
      <c r="Z13" s="1">
        <f t="shared" si="0"/>
        <v>0</v>
      </c>
      <c r="AA13" s="1">
        <f t="shared" si="0"/>
        <v>0</v>
      </c>
      <c r="AB13" s="1">
        <f t="shared" si="0"/>
        <v>0</v>
      </c>
      <c r="AC13" s="1">
        <f t="shared" si="0"/>
        <v>0</v>
      </c>
      <c r="AD13" s="1">
        <f t="shared" si="0"/>
        <v>0</v>
      </c>
      <c r="AE13" s="1">
        <f t="shared" si="0"/>
        <v>0</v>
      </c>
      <c r="AF13" s="1">
        <f t="shared" si="0"/>
        <v>0</v>
      </c>
      <c r="AG13" s="1">
        <f t="shared" si="0"/>
        <v>0</v>
      </c>
      <c r="AH13" s="1">
        <f t="shared" si="0"/>
        <v>0</v>
      </c>
      <c r="AI13" s="1">
        <f t="shared" si="0"/>
        <v>0</v>
      </c>
      <c r="AJ13" s="1">
        <f t="shared" si="0"/>
        <v>0</v>
      </c>
      <c r="AK13" s="1">
        <f t="shared" si="0"/>
        <v>0</v>
      </c>
      <c r="AL13" s="1">
        <f t="shared" si="0"/>
        <v>0</v>
      </c>
      <c r="AM13" s="1">
        <f t="shared" si="0"/>
        <v>0</v>
      </c>
      <c r="AN13" s="1">
        <f t="shared" si="0"/>
        <v>0</v>
      </c>
      <c r="AO13" s="1">
        <f t="shared" si="0"/>
        <v>0</v>
      </c>
      <c r="AP13" s="1">
        <f t="shared" si="0"/>
        <v>0</v>
      </c>
      <c r="AQ13" s="1">
        <f t="shared" si="0"/>
        <v>0</v>
      </c>
      <c r="AR13" s="1">
        <f t="shared" si="0"/>
        <v>0</v>
      </c>
      <c r="AS13" s="1">
        <f t="shared" si="0"/>
        <v>0</v>
      </c>
      <c r="AT13" s="1">
        <f t="shared" si="0"/>
        <v>0</v>
      </c>
      <c r="AU13" s="1">
        <f t="shared" si="0"/>
        <v>0</v>
      </c>
      <c r="AV13" s="1">
        <f t="shared" si="0"/>
        <v>0</v>
      </c>
      <c r="AW13" s="1">
        <f t="shared" si="0"/>
        <v>0</v>
      </c>
      <c r="AX13" s="1">
        <f t="shared" si="0"/>
        <v>0</v>
      </c>
      <c r="AY13" s="1">
        <f t="shared" si="0"/>
        <v>0</v>
      </c>
      <c r="AZ13" s="1">
        <f t="shared" si="0"/>
        <v>0</v>
      </c>
      <c r="BA13" s="1">
        <f t="shared" si="0"/>
        <v>0</v>
      </c>
      <c r="BB13" s="1">
        <f t="shared" si="0"/>
        <v>0</v>
      </c>
      <c r="BC13" s="1">
        <f t="shared" si="0"/>
        <v>0</v>
      </c>
      <c r="BD13" s="1">
        <f t="shared" si="0"/>
        <v>0</v>
      </c>
      <c r="BE13" s="1">
        <f t="shared" si="0"/>
        <v>0</v>
      </c>
      <c r="BF13" s="1">
        <f t="shared" si="0"/>
        <v>0</v>
      </c>
      <c r="BG13" s="1">
        <f t="shared" si="0"/>
        <v>0</v>
      </c>
      <c r="BH13" s="1">
        <f t="shared" si="0"/>
        <v>0</v>
      </c>
      <c r="BI13" s="1">
        <f t="shared" si="0"/>
        <v>0</v>
      </c>
      <c r="BJ13" s="1">
        <f t="shared" si="0"/>
        <v>0</v>
      </c>
      <c r="BK13" s="1">
        <f t="shared" si="0"/>
        <v>0</v>
      </c>
      <c r="BL13" s="1">
        <f t="shared" si="0"/>
        <v>0</v>
      </c>
      <c r="BM13" s="1">
        <f t="shared" si="0"/>
        <v>0</v>
      </c>
      <c r="BN13" s="1">
        <f t="shared" si="0"/>
        <v>0</v>
      </c>
      <c r="BO13" s="1">
        <f t="shared" ref="BO13:DZ13" si="1">SUM(BO5:BO11)</f>
        <v>0</v>
      </c>
      <c r="BP13" s="1">
        <f t="shared" si="1"/>
        <v>0</v>
      </c>
      <c r="BQ13" s="1">
        <f t="shared" si="1"/>
        <v>0</v>
      </c>
      <c r="BR13" s="1">
        <f t="shared" si="1"/>
        <v>0</v>
      </c>
      <c r="BS13" s="1">
        <f t="shared" si="1"/>
        <v>0</v>
      </c>
      <c r="BT13" s="1">
        <f t="shared" si="1"/>
        <v>0</v>
      </c>
      <c r="BU13" s="1">
        <f t="shared" si="1"/>
        <v>0</v>
      </c>
      <c r="BV13" s="1">
        <f t="shared" si="1"/>
        <v>0</v>
      </c>
      <c r="BW13" s="1">
        <f t="shared" si="1"/>
        <v>0</v>
      </c>
      <c r="BX13" s="1">
        <f t="shared" si="1"/>
        <v>0</v>
      </c>
      <c r="BY13" s="1">
        <f t="shared" si="1"/>
        <v>0</v>
      </c>
      <c r="BZ13" s="1">
        <f t="shared" si="1"/>
        <v>0</v>
      </c>
      <c r="CA13" s="1">
        <f t="shared" si="1"/>
        <v>0</v>
      </c>
      <c r="CB13" s="1">
        <f t="shared" si="1"/>
        <v>0</v>
      </c>
      <c r="CC13" s="1">
        <f t="shared" si="1"/>
        <v>0</v>
      </c>
      <c r="CD13" s="1">
        <f t="shared" si="1"/>
        <v>0</v>
      </c>
      <c r="CE13" s="1">
        <f t="shared" si="1"/>
        <v>0</v>
      </c>
      <c r="CF13" s="1">
        <f t="shared" si="1"/>
        <v>0</v>
      </c>
      <c r="CG13" s="1">
        <f t="shared" si="1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0</v>
      </c>
      <c r="CV13" s="1">
        <f t="shared" si="1"/>
        <v>0</v>
      </c>
      <c r="CW13" s="1">
        <f t="shared" si="1"/>
        <v>0</v>
      </c>
      <c r="CX13" s="1">
        <f t="shared" si="1"/>
        <v>0</v>
      </c>
      <c r="CY13" s="1">
        <f t="shared" si="1"/>
        <v>0</v>
      </c>
      <c r="CZ13" s="1">
        <f t="shared" si="1"/>
        <v>0</v>
      </c>
      <c r="DA13" s="1">
        <f t="shared" si="1"/>
        <v>0</v>
      </c>
      <c r="DB13" s="1">
        <f t="shared" si="1"/>
        <v>0</v>
      </c>
      <c r="DC13" s="1">
        <f t="shared" si="1"/>
        <v>0</v>
      </c>
      <c r="DD13" s="1">
        <f t="shared" si="1"/>
        <v>0</v>
      </c>
      <c r="DE13" s="1">
        <f t="shared" si="1"/>
        <v>0</v>
      </c>
      <c r="DF13" s="1">
        <f t="shared" si="1"/>
        <v>0</v>
      </c>
      <c r="DG13" s="1">
        <f t="shared" si="1"/>
        <v>0</v>
      </c>
      <c r="DH13" s="1">
        <f t="shared" si="1"/>
        <v>0</v>
      </c>
      <c r="DI13" s="1">
        <f t="shared" si="1"/>
        <v>0</v>
      </c>
      <c r="DJ13" s="1">
        <f t="shared" si="1"/>
        <v>0</v>
      </c>
      <c r="DK13" s="1">
        <f t="shared" si="1"/>
        <v>0</v>
      </c>
      <c r="DL13" s="1">
        <f t="shared" si="1"/>
        <v>0</v>
      </c>
      <c r="DM13" s="1">
        <f t="shared" si="1"/>
        <v>0</v>
      </c>
      <c r="DN13" s="1">
        <f t="shared" si="1"/>
        <v>0</v>
      </c>
      <c r="DO13" s="1">
        <f t="shared" si="1"/>
        <v>0</v>
      </c>
      <c r="DP13" s="1">
        <f t="shared" si="1"/>
        <v>0</v>
      </c>
      <c r="DQ13" s="1">
        <f t="shared" si="1"/>
        <v>0</v>
      </c>
      <c r="DR13" s="1">
        <f t="shared" si="1"/>
        <v>0</v>
      </c>
      <c r="DS13" s="1">
        <f t="shared" si="1"/>
        <v>0</v>
      </c>
      <c r="DT13" s="1">
        <f t="shared" si="1"/>
        <v>0</v>
      </c>
      <c r="DU13" s="1">
        <f t="shared" si="1"/>
        <v>0</v>
      </c>
      <c r="DV13" s="1">
        <f t="shared" si="1"/>
        <v>0</v>
      </c>
      <c r="DW13" s="1">
        <f t="shared" si="1"/>
        <v>0</v>
      </c>
      <c r="DX13" s="1">
        <f t="shared" si="1"/>
        <v>0</v>
      </c>
      <c r="DY13" s="1">
        <f t="shared" si="1"/>
        <v>0</v>
      </c>
      <c r="DZ13" s="1">
        <f t="shared" si="1"/>
        <v>0</v>
      </c>
      <c r="EA13" s="1">
        <f t="shared" ref="EA13:EV13" si="2">SUM(EA5:EA11)</f>
        <v>0</v>
      </c>
      <c r="EB13" s="1">
        <f t="shared" si="2"/>
        <v>0</v>
      </c>
      <c r="EC13" s="1">
        <f t="shared" si="2"/>
        <v>0</v>
      </c>
      <c r="ED13" s="1">
        <f t="shared" si="2"/>
        <v>0</v>
      </c>
      <c r="EE13" s="1">
        <f t="shared" si="2"/>
        <v>0</v>
      </c>
      <c r="EF13" s="1">
        <f t="shared" si="2"/>
        <v>0</v>
      </c>
      <c r="EG13" s="1">
        <f t="shared" si="2"/>
        <v>0</v>
      </c>
      <c r="EH13" s="1">
        <f t="shared" si="2"/>
        <v>0</v>
      </c>
      <c r="EI13" s="1">
        <f t="shared" si="2"/>
        <v>0</v>
      </c>
      <c r="EJ13" s="1">
        <f t="shared" si="2"/>
        <v>0</v>
      </c>
      <c r="EK13" s="1">
        <f t="shared" si="2"/>
        <v>0</v>
      </c>
      <c r="EL13" s="1">
        <f t="shared" si="2"/>
        <v>0</v>
      </c>
      <c r="EM13" s="1">
        <f t="shared" si="2"/>
        <v>0</v>
      </c>
      <c r="EN13" s="1">
        <f t="shared" si="2"/>
        <v>0</v>
      </c>
      <c r="EO13" s="1">
        <f t="shared" si="2"/>
        <v>0</v>
      </c>
      <c r="EP13" s="1">
        <f t="shared" si="2"/>
        <v>0</v>
      </c>
      <c r="EQ13" s="1">
        <f t="shared" si="2"/>
        <v>0</v>
      </c>
      <c r="ER13" s="1">
        <f t="shared" si="2"/>
        <v>0</v>
      </c>
      <c r="ES13" s="1">
        <f t="shared" si="2"/>
        <v>0</v>
      </c>
      <c r="ET13" s="1">
        <f t="shared" si="2"/>
        <v>0</v>
      </c>
      <c r="EU13" s="1">
        <f t="shared" si="2"/>
        <v>0</v>
      </c>
      <c r="EV13" s="1">
        <f t="shared" si="2"/>
        <v>0</v>
      </c>
    </row>
    <row r="14" spans="1:152" s="4" customFormat="1" ht="13">
      <c r="A14" s="7" t="s">
        <v>186</v>
      </c>
    </row>
    <row r="15" spans="1:152">
      <c r="A15" s="5" t="s">
        <v>135</v>
      </c>
    </row>
    <row r="16" spans="1:152">
      <c r="A16" s="5" t="s">
        <v>136</v>
      </c>
    </row>
    <row r="17" spans="1:152">
      <c r="A17" s="5" t="s">
        <v>137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</row>
    <row r="18" spans="1:152">
      <c r="A18" s="5" t="s">
        <v>175</v>
      </c>
    </row>
    <row r="19" spans="1:152">
      <c r="A19" s="5" t="s">
        <v>139</v>
      </c>
    </row>
    <row r="20" spans="1:152">
      <c r="A20" s="5" t="s">
        <v>140</v>
      </c>
    </row>
    <row r="21" spans="1:152">
      <c r="A21" s="5" t="s">
        <v>176</v>
      </c>
    </row>
    <row r="22" spans="1:152">
      <c r="A22" s="5" t="s">
        <v>141</v>
      </c>
    </row>
    <row r="23" spans="1:152">
      <c r="A23" s="5" t="s">
        <v>142</v>
      </c>
    </row>
    <row r="24" spans="1:152">
      <c r="A24" s="5" t="s">
        <v>143</v>
      </c>
    </row>
    <row r="25" spans="1:152">
      <c r="A25" s="6" t="s">
        <v>144</v>
      </c>
      <c r="B25" s="1">
        <f>SUM(B17:B23)</f>
        <v>0</v>
      </c>
      <c r="C25" s="1">
        <f t="shared" ref="C25:BN25" si="3">SUM(C17:C23)</f>
        <v>0</v>
      </c>
      <c r="D25" s="1">
        <f t="shared" si="3"/>
        <v>0</v>
      </c>
      <c r="E25" s="1">
        <f t="shared" si="3"/>
        <v>0</v>
      </c>
      <c r="F25" s="1">
        <f t="shared" si="3"/>
        <v>0</v>
      </c>
      <c r="G25" s="1">
        <f t="shared" si="3"/>
        <v>0</v>
      </c>
      <c r="H25" s="1">
        <f t="shared" si="3"/>
        <v>0</v>
      </c>
      <c r="I25" s="1">
        <f t="shared" si="3"/>
        <v>0</v>
      </c>
      <c r="J25" s="1">
        <f t="shared" si="3"/>
        <v>0</v>
      </c>
      <c r="K25" s="1">
        <f t="shared" si="3"/>
        <v>0</v>
      </c>
      <c r="L25" s="1">
        <f t="shared" si="3"/>
        <v>0</v>
      </c>
      <c r="M25" s="1">
        <f t="shared" si="3"/>
        <v>0</v>
      </c>
      <c r="N25" s="1">
        <f t="shared" si="3"/>
        <v>0</v>
      </c>
      <c r="O25" s="1">
        <f t="shared" si="3"/>
        <v>0</v>
      </c>
      <c r="P25" s="1">
        <f t="shared" si="3"/>
        <v>0</v>
      </c>
      <c r="Q25" s="1">
        <f t="shared" si="3"/>
        <v>0</v>
      </c>
      <c r="R25" s="1">
        <f t="shared" si="3"/>
        <v>0</v>
      </c>
      <c r="S25" s="1">
        <f t="shared" si="3"/>
        <v>0</v>
      </c>
      <c r="T25" s="1">
        <f t="shared" si="3"/>
        <v>0</v>
      </c>
      <c r="U25" s="1">
        <f t="shared" si="3"/>
        <v>0</v>
      </c>
      <c r="V25" s="1">
        <f t="shared" si="3"/>
        <v>0</v>
      </c>
      <c r="W25" s="1">
        <f t="shared" si="3"/>
        <v>0</v>
      </c>
      <c r="X25" s="1">
        <f t="shared" si="3"/>
        <v>0</v>
      </c>
      <c r="Y25" s="1">
        <f t="shared" si="3"/>
        <v>0</v>
      </c>
      <c r="Z25" s="1">
        <f t="shared" si="3"/>
        <v>0</v>
      </c>
      <c r="AA25" s="1">
        <f t="shared" si="3"/>
        <v>0</v>
      </c>
      <c r="AB25" s="1">
        <f t="shared" si="3"/>
        <v>0</v>
      </c>
      <c r="AC25" s="1">
        <f t="shared" si="3"/>
        <v>0</v>
      </c>
      <c r="AD25" s="1">
        <f t="shared" si="3"/>
        <v>0</v>
      </c>
      <c r="AE25" s="1">
        <f t="shared" si="3"/>
        <v>0</v>
      </c>
      <c r="AF25" s="1">
        <f t="shared" si="3"/>
        <v>0</v>
      </c>
      <c r="AG25" s="1">
        <f t="shared" si="3"/>
        <v>0</v>
      </c>
      <c r="AH25" s="1">
        <f t="shared" si="3"/>
        <v>0</v>
      </c>
      <c r="AI25" s="1">
        <f t="shared" si="3"/>
        <v>0</v>
      </c>
      <c r="AJ25" s="1">
        <f t="shared" si="3"/>
        <v>0</v>
      </c>
      <c r="AK25" s="1">
        <f t="shared" si="3"/>
        <v>0</v>
      </c>
      <c r="AL25" s="1">
        <f t="shared" si="3"/>
        <v>0</v>
      </c>
      <c r="AM25" s="1">
        <f t="shared" si="3"/>
        <v>0</v>
      </c>
      <c r="AN25" s="1">
        <f t="shared" si="3"/>
        <v>0</v>
      </c>
      <c r="AO25" s="1">
        <f t="shared" si="3"/>
        <v>0</v>
      </c>
      <c r="AP25" s="1">
        <f t="shared" si="3"/>
        <v>0</v>
      </c>
      <c r="AQ25" s="1">
        <f t="shared" si="3"/>
        <v>0</v>
      </c>
      <c r="AR25" s="1">
        <f t="shared" si="3"/>
        <v>0</v>
      </c>
      <c r="AS25" s="1">
        <f t="shared" si="3"/>
        <v>0</v>
      </c>
      <c r="AT25" s="1">
        <f t="shared" si="3"/>
        <v>0</v>
      </c>
      <c r="AU25" s="1">
        <f t="shared" si="3"/>
        <v>0</v>
      </c>
      <c r="AV25" s="1">
        <f t="shared" si="3"/>
        <v>0</v>
      </c>
      <c r="AW25" s="1">
        <f t="shared" si="3"/>
        <v>0</v>
      </c>
      <c r="AX25" s="1">
        <f t="shared" si="3"/>
        <v>0</v>
      </c>
      <c r="AY25" s="1">
        <f t="shared" si="3"/>
        <v>0</v>
      </c>
      <c r="AZ25" s="1">
        <f t="shared" si="3"/>
        <v>0</v>
      </c>
      <c r="BA25" s="1">
        <f t="shared" si="3"/>
        <v>0</v>
      </c>
      <c r="BB25" s="1">
        <f t="shared" si="3"/>
        <v>0</v>
      </c>
      <c r="BC25" s="1">
        <f t="shared" si="3"/>
        <v>0</v>
      </c>
      <c r="BD25" s="1">
        <f t="shared" si="3"/>
        <v>0</v>
      </c>
      <c r="BE25" s="1">
        <f t="shared" si="3"/>
        <v>0</v>
      </c>
      <c r="BF25" s="1">
        <f t="shared" si="3"/>
        <v>0</v>
      </c>
      <c r="BG25" s="1">
        <f t="shared" si="3"/>
        <v>0</v>
      </c>
      <c r="BH25" s="1">
        <f t="shared" si="3"/>
        <v>0</v>
      </c>
      <c r="BI25" s="1">
        <f t="shared" si="3"/>
        <v>0</v>
      </c>
      <c r="BJ25" s="1">
        <f t="shared" si="3"/>
        <v>0</v>
      </c>
      <c r="BK25" s="1">
        <f t="shared" si="3"/>
        <v>0</v>
      </c>
      <c r="BL25" s="1">
        <f t="shared" si="3"/>
        <v>0</v>
      </c>
      <c r="BM25" s="1">
        <f t="shared" si="3"/>
        <v>0</v>
      </c>
      <c r="BN25" s="1">
        <f t="shared" si="3"/>
        <v>0</v>
      </c>
      <c r="BO25" s="1">
        <f t="shared" ref="BO25:DZ25" si="4">SUM(BO17:BO23)</f>
        <v>0</v>
      </c>
      <c r="BP25" s="1">
        <f t="shared" si="4"/>
        <v>0</v>
      </c>
      <c r="BQ25" s="1">
        <f t="shared" si="4"/>
        <v>0</v>
      </c>
      <c r="BR25" s="1">
        <f t="shared" si="4"/>
        <v>0</v>
      </c>
      <c r="BS25" s="1">
        <f t="shared" si="4"/>
        <v>0</v>
      </c>
      <c r="BT25" s="1">
        <f t="shared" si="4"/>
        <v>0</v>
      </c>
      <c r="BU25" s="1">
        <f t="shared" si="4"/>
        <v>0</v>
      </c>
      <c r="BV25" s="1">
        <f t="shared" si="4"/>
        <v>0</v>
      </c>
      <c r="BW25" s="1">
        <f t="shared" si="4"/>
        <v>0</v>
      </c>
      <c r="BX25" s="1">
        <f t="shared" si="4"/>
        <v>0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4"/>
        <v>0</v>
      </c>
      <c r="CH25" s="1">
        <f t="shared" si="4"/>
        <v>0</v>
      </c>
      <c r="CI25" s="1">
        <f t="shared" si="4"/>
        <v>0</v>
      </c>
      <c r="CJ25" s="1">
        <f t="shared" si="4"/>
        <v>0</v>
      </c>
      <c r="CK25" s="1">
        <f t="shared" si="4"/>
        <v>0</v>
      </c>
      <c r="CL25" s="1">
        <f t="shared" si="4"/>
        <v>0</v>
      </c>
      <c r="CM25" s="1">
        <f t="shared" si="4"/>
        <v>0</v>
      </c>
      <c r="CN25" s="1">
        <f t="shared" si="4"/>
        <v>0</v>
      </c>
      <c r="CO25" s="1">
        <f t="shared" si="4"/>
        <v>0</v>
      </c>
      <c r="CP25" s="1">
        <f t="shared" si="4"/>
        <v>0</v>
      </c>
      <c r="CQ25" s="1">
        <f t="shared" si="4"/>
        <v>0</v>
      </c>
      <c r="CR25" s="1">
        <f t="shared" si="4"/>
        <v>0</v>
      </c>
      <c r="CS25" s="1">
        <f t="shared" si="4"/>
        <v>0</v>
      </c>
      <c r="CT25" s="1">
        <f t="shared" si="4"/>
        <v>0</v>
      </c>
      <c r="CU25" s="1">
        <f t="shared" si="4"/>
        <v>0</v>
      </c>
      <c r="CV25" s="1">
        <f t="shared" si="4"/>
        <v>0</v>
      </c>
      <c r="CW25" s="1">
        <f t="shared" si="4"/>
        <v>0</v>
      </c>
      <c r="CX25" s="1">
        <f t="shared" si="4"/>
        <v>0</v>
      </c>
      <c r="CY25" s="1">
        <f t="shared" si="4"/>
        <v>0</v>
      </c>
      <c r="CZ25" s="1">
        <f t="shared" si="4"/>
        <v>0</v>
      </c>
      <c r="DA25" s="1">
        <f t="shared" si="4"/>
        <v>0</v>
      </c>
      <c r="DB25" s="1">
        <f t="shared" si="4"/>
        <v>0</v>
      </c>
      <c r="DC25" s="1">
        <f t="shared" si="4"/>
        <v>0</v>
      </c>
      <c r="DD25" s="1">
        <f t="shared" si="4"/>
        <v>0</v>
      </c>
      <c r="DE25" s="1">
        <f t="shared" si="4"/>
        <v>0</v>
      </c>
      <c r="DF25" s="1">
        <f t="shared" si="4"/>
        <v>0</v>
      </c>
      <c r="DG25" s="1">
        <f t="shared" si="4"/>
        <v>0</v>
      </c>
      <c r="DH25" s="1">
        <f t="shared" si="4"/>
        <v>0</v>
      </c>
      <c r="DI25" s="1">
        <f t="shared" si="4"/>
        <v>0</v>
      </c>
      <c r="DJ25" s="1">
        <f t="shared" si="4"/>
        <v>0</v>
      </c>
      <c r="DK25" s="1">
        <f t="shared" si="4"/>
        <v>0</v>
      </c>
      <c r="DL25" s="1">
        <f t="shared" si="4"/>
        <v>0</v>
      </c>
      <c r="DM25" s="1">
        <f t="shared" si="4"/>
        <v>0</v>
      </c>
      <c r="DN25" s="1">
        <f t="shared" si="4"/>
        <v>0</v>
      </c>
      <c r="DO25" s="1">
        <f t="shared" si="4"/>
        <v>0</v>
      </c>
      <c r="DP25" s="1">
        <f t="shared" si="4"/>
        <v>0</v>
      </c>
      <c r="DQ25" s="1">
        <f t="shared" si="4"/>
        <v>0</v>
      </c>
      <c r="DR25" s="1">
        <f t="shared" si="4"/>
        <v>0</v>
      </c>
      <c r="DS25" s="1">
        <f t="shared" si="4"/>
        <v>0</v>
      </c>
      <c r="DT25" s="1">
        <f t="shared" si="4"/>
        <v>0</v>
      </c>
      <c r="DU25" s="1">
        <f t="shared" si="4"/>
        <v>0</v>
      </c>
      <c r="DV25" s="1">
        <f t="shared" si="4"/>
        <v>0</v>
      </c>
      <c r="DW25" s="1">
        <f t="shared" si="4"/>
        <v>0</v>
      </c>
      <c r="DX25" s="1">
        <f t="shared" si="4"/>
        <v>0</v>
      </c>
      <c r="DY25" s="1">
        <f t="shared" si="4"/>
        <v>0</v>
      </c>
      <c r="DZ25" s="1">
        <f t="shared" si="4"/>
        <v>0</v>
      </c>
      <c r="EA25" s="1">
        <f t="shared" ref="EA25:EV25" si="5">SUM(EA17:EA23)</f>
        <v>0</v>
      </c>
      <c r="EB25" s="1">
        <f t="shared" si="5"/>
        <v>0</v>
      </c>
      <c r="EC25" s="1">
        <f t="shared" si="5"/>
        <v>0</v>
      </c>
      <c r="ED25" s="1">
        <f t="shared" si="5"/>
        <v>0</v>
      </c>
      <c r="EE25" s="1">
        <f t="shared" si="5"/>
        <v>0</v>
      </c>
      <c r="EF25" s="1">
        <f t="shared" si="5"/>
        <v>0</v>
      </c>
      <c r="EG25" s="1">
        <f t="shared" si="5"/>
        <v>0</v>
      </c>
      <c r="EH25" s="1">
        <f t="shared" si="5"/>
        <v>0</v>
      </c>
      <c r="EI25" s="1">
        <f t="shared" si="5"/>
        <v>0</v>
      </c>
      <c r="EJ25" s="1">
        <f t="shared" si="5"/>
        <v>0</v>
      </c>
      <c r="EK25" s="1">
        <f t="shared" si="5"/>
        <v>0</v>
      </c>
      <c r="EL25" s="1">
        <f t="shared" si="5"/>
        <v>0</v>
      </c>
      <c r="EM25" s="1">
        <f t="shared" si="5"/>
        <v>0</v>
      </c>
      <c r="EN25" s="1">
        <f t="shared" si="5"/>
        <v>0</v>
      </c>
      <c r="EO25" s="1">
        <f t="shared" si="5"/>
        <v>0</v>
      </c>
      <c r="EP25" s="1">
        <f t="shared" si="5"/>
        <v>0</v>
      </c>
      <c r="EQ25" s="1">
        <f t="shared" si="5"/>
        <v>0</v>
      </c>
      <c r="ER25" s="1">
        <f t="shared" si="5"/>
        <v>0</v>
      </c>
      <c r="ES25" s="1">
        <f t="shared" si="5"/>
        <v>0</v>
      </c>
      <c r="ET25" s="1">
        <f t="shared" si="5"/>
        <v>0</v>
      </c>
      <c r="EU25" s="1">
        <f t="shared" si="5"/>
        <v>0</v>
      </c>
      <c r="EV25" s="1">
        <f t="shared" si="5"/>
        <v>0</v>
      </c>
    </row>
    <row r="26" spans="1:152" s="4" customFormat="1" ht="13">
      <c r="A26" s="7" t="s">
        <v>187</v>
      </c>
    </row>
    <row r="27" spans="1:152">
      <c r="A27" s="5" t="s">
        <v>135</v>
      </c>
    </row>
    <row r="28" spans="1:152">
      <c r="A28" s="5" t="s">
        <v>136</v>
      </c>
    </row>
    <row r="29" spans="1:152">
      <c r="A29" s="5" t="s">
        <v>137</v>
      </c>
    </row>
    <row r="30" spans="1:152">
      <c r="A30" s="5" t="s">
        <v>175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>SUM(B29:B35)</f>
        <v>0</v>
      </c>
      <c r="C37" s="1">
        <f t="shared" ref="C37:BN37" si="6">SUM(C29:C35)</f>
        <v>0</v>
      </c>
      <c r="D37" s="1">
        <f t="shared" si="6"/>
        <v>0</v>
      </c>
      <c r="E37" s="1">
        <f t="shared" si="6"/>
        <v>0</v>
      </c>
      <c r="F37" s="1">
        <f t="shared" si="6"/>
        <v>0</v>
      </c>
      <c r="G37" s="1">
        <f t="shared" si="6"/>
        <v>0</v>
      </c>
      <c r="H37" s="1">
        <f t="shared" si="6"/>
        <v>0</v>
      </c>
      <c r="I37" s="1">
        <f t="shared" si="6"/>
        <v>0</v>
      </c>
      <c r="J37" s="1">
        <f t="shared" si="6"/>
        <v>0</v>
      </c>
      <c r="K37" s="1">
        <f t="shared" si="6"/>
        <v>0</v>
      </c>
      <c r="L37" s="1">
        <f t="shared" si="6"/>
        <v>0</v>
      </c>
      <c r="M37" s="1">
        <f t="shared" si="6"/>
        <v>0</v>
      </c>
      <c r="N37" s="1">
        <f t="shared" si="6"/>
        <v>0</v>
      </c>
      <c r="O37" s="1">
        <f t="shared" si="6"/>
        <v>0</v>
      </c>
      <c r="P37" s="1">
        <f t="shared" si="6"/>
        <v>0</v>
      </c>
      <c r="Q37" s="1">
        <f t="shared" si="6"/>
        <v>0</v>
      </c>
      <c r="R37" s="1">
        <f t="shared" si="6"/>
        <v>0</v>
      </c>
      <c r="S37" s="1">
        <f t="shared" si="6"/>
        <v>0</v>
      </c>
      <c r="T37" s="1">
        <f t="shared" si="6"/>
        <v>0</v>
      </c>
      <c r="U37" s="1">
        <f t="shared" si="6"/>
        <v>0</v>
      </c>
      <c r="V37" s="1">
        <f t="shared" si="6"/>
        <v>0</v>
      </c>
      <c r="W37" s="1">
        <f t="shared" si="6"/>
        <v>0</v>
      </c>
      <c r="X37" s="1">
        <f t="shared" si="6"/>
        <v>0</v>
      </c>
      <c r="Y37" s="1">
        <f t="shared" si="6"/>
        <v>0</v>
      </c>
      <c r="Z37" s="1">
        <f t="shared" si="6"/>
        <v>0</v>
      </c>
      <c r="AA37" s="1">
        <f t="shared" si="6"/>
        <v>0</v>
      </c>
      <c r="AB37" s="1">
        <f t="shared" si="6"/>
        <v>0</v>
      </c>
      <c r="AC37" s="1">
        <f t="shared" si="6"/>
        <v>0</v>
      </c>
      <c r="AD37" s="1">
        <f t="shared" si="6"/>
        <v>0</v>
      </c>
      <c r="AE37" s="1">
        <f t="shared" si="6"/>
        <v>0</v>
      </c>
      <c r="AF37" s="1">
        <f t="shared" si="6"/>
        <v>0</v>
      </c>
      <c r="AG37" s="1">
        <f t="shared" si="6"/>
        <v>0</v>
      </c>
      <c r="AH37" s="1">
        <f t="shared" si="6"/>
        <v>0</v>
      </c>
      <c r="AI37" s="1">
        <f t="shared" si="6"/>
        <v>0</v>
      </c>
      <c r="AJ37" s="1">
        <f t="shared" si="6"/>
        <v>0</v>
      </c>
      <c r="AK37" s="1">
        <f t="shared" si="6"/>
        <v>0</v>
      </c>
      <c r="AL37" s="1">
        <f t="shared" si="6"/>
        <v>0</v>
      </c>
      <c r="AM37" s="1">
        <f t="shared" si="6"/>
        <v>0</v>
      </c>
      <c r="AN37" s="1">
        <f t="shared" si="6"/>
        <v>0</v>
      </c>
      <c r="AO37" s="1">
        <f t="shared" si="6"/>
        <v>0</v>
      </c>
      <c r="AP37" s="1">
        <f t="shared" si="6"/>
        <v>0</v>
      </c>
      <c r="AQ37" s="1">
        <f t="shared" si="6"/>
        <v>0</v>
      </c>
      <c r="AR37" s="1">
        <f t="shared" si="6"/>
        <v>0</v>
      </c>
      <c r="AS37" s="1">
        <f t="shared" si="6"/>
        <v>0</v>
      </c>
      <c r="AT37" s="1">
        <f t="shared" si="6"/>
        <v>0</v>
      </c>
      <c r="AU37" s="1">
        <f t="shared" si="6"/>
        <v>0</v>
      </c>
      <c r="AV37" s="1">
        <f t="shared" si="6"/>
        <v>0</v>
      </c>
      <c r="AW37" s="1">
        <f t="shared" si="6"/>
        <v>0</v>
      </c>
      <c r="AX37" s="1">
        <f t="shared" si="6"/>
        <v>0</v>
      </c>
      <c r="AY37" s="1">
        <f t="shared" si="6"/>
        <v>0</v>
      </c>
      <c r="AZ37" s="1">
        <f t="shared" si="6"/>
        <v>0</v>
      </c>
      <c r="BA37" s="1">
        <f t="shared" si="6"/>
        <v>0</v>
      </c>
      <c r="BB37" s="1">
        <f t="shared" si="6"/>
        <v>0</v>
      </c>
      <c r="BC37" s="1">
        <f t="shared" si="6"/>
        <v>0</v>
      </c>
      <c r="BD37" s="1">
        <f t="shared" si="6"/>
        <v>0</v>
      </c>
      <c r="BE37" s="1">
        <f t="shared" si="6"/>
        <v>0</v>
      </c>
      <c r="BF37" s="1">
        <f t="shared" si="6"/>
        <v>0</v>
      </c>
      <c r="BG37" s="1">
        <f t="shared" si="6"/>
        <v>0</v>
      </c>
      <c r="BH37" s="1">
        <f t="shared" si="6"/>
        <v>0</v>
      </c>
      <c r="BI37" s="1">
        <f t="shared" si="6"/>
        <v>0</v>
      </c>
      <c r="BJ37" s="1">
        <f t="shared" si="6"/>
        <v>0</v>
      </c>
      <c r="BK37" s="1">
        <f t="shared" si="6"/>
        <v>0</v>
      </c>
      <c r="BL37" s="1">
        <f t="shared" si="6"/>
        <v>0</v>
      </c>
      <c r="BM37" s="1">
        <f t="shared" si="6"/>
        <v>0</v>
      </c>
      <c r="BN37" s="1">
        <f t="shared" si="6"/>
        <v>0</v>
      </c>
      <c r="BO37" s="1">
        <f t="shared" ref="BO37:DZ37" si="7">SUM(BO29:BO35)</f>
        <v>0</v>
      </c>
      <c r="BP37" s="1">
        <f t="shared" si="7"/>
        <v>0</v>
      </c>
      <c r="BQ37" s="1">
        <f t="shared" si="7"/>
        <v>0</v>
      </c>
      <c r="BR37" s="1">
        <f t="shared" si="7"/>
        <v>0</v>
      </c>
      <c r="BS37" s="1">
        <f t="shared" si="7"/>
        <v>0</v>
      </c>
      <c r="BT37" s="1">
        <f t="shared" si="7"/>
        <v>0</v>
      </c>
      <c r="BU37" s="1">
        <f t="shared" si="7"/>
        <v>0</v>
      </c>
      <c r="BV37" s="1">
        <f t="shared" si="7"/>
        <v>0</v>
      </c>
      <c r="BW37" s="1">
        <f t="shared" si="7"/>
        <v>0</v>
      </c>
      <c r="BX37" s="1">
        <f t="shared" si="7"/>
        <v>0</v>
      </c>
      <c r="BY37" s="1">
        <f t="shared" si="7"/>
        <v>0</v>
      </c>
      <c r="BZ37" s="1">
        <f t="shared" si="7"/>
        <v>0</v>
      </c>
      <c r="CA37" s="1">
        <f t="shared" si="7"/>
        <v>0</v>
      </c>
      <c r="CB37" s="1">
        <f t="shared" si="7"/>
        <v>0</v>
      </c>
      <c r="CC37" s="1">
        <f t="shared" si="7"/>
        <v>0</v>
      </c>
      <c r="CD37" s="1">
        <f t="shared" si="7"/>
        <v>0</v>
      </c>
      <c r="CE37" s="1">
        <f t="shared" si="7"/>
        <v>0</v>
      </c>
      <c r="CF37" s="1">
        <f t="shared" si="7"/>
        <v>0</v>
      </c>
      <c r="CG37" s="1">
        <f t="shared" si="7"/>
        <v>0</v>
      </c>
      <c r="CH37" s="1">
        <f t="shared" si="7"/>
        <v>0</v>
      </c>
      <c r="CI37" s="1">
        <f t="shared" si="7"/>
        <v>0</v>
      </c>
      <c r="CJ37" s="1">
        <f t="shared" si="7"/>
        <v>0</v>
      </c>
      <c r="CK37" s="1">
        <f t="shared" si="7"/>
        <v>0</v>
      </c>
      <c r="CL37" s="1">
        <f t="shared" si="7"/>
        <v>0</v>
      </c>
      <c r="CM37" s="1">
        <f t="shared" si="7"/>
        <v>0</v>
      </c>
      <c r="CN37" s="1">
        <f t="shared" si="7"/>
        <v>0</v>
      </c>
      <c r="CO37" s="1">
        <f t="shared" si="7"/>
        <v>0</v>
      </c>
      <c r="CP37" s="1">
        <f t="shared" si="7"/>
        <v>0</v>
      </c>
      <c r="CQ37" s="1">
        <f t="shared" si="7"/>
        <v>0</v>
      </c>
      <c r="CR37" s="1">
        <f t="shared" si="7"/>
        <v>0</v>
      </c>
      <c r="CS37" s="1">
        <f t="shared" si="7"/>
        <v>0</v>
      </c>
      <c r="CT37" s="1">
        <f t="shared" si="7"/>
        <v>0</v>
      </c>
      <c r="CU37" s="1">
        <f t="shared" si="7"/>
        <v>0</v>
      </c>
      <c r="CV37" s="1">
        <f t="shared" si="7"/>
        <v>0</v>
      </c>
      <c r="CW37" s="1">
        <f t="shared" si="7"/>
        <v>0</v>
      </c>
      <c r="CX37" s="1">
        <f t="shared" si="7"/>
        <v>0</v>
      </c>
      <c r="CY37" s="1">
        <f t="shared" si="7"/>
        <v>0</v>
      </c>
      <c r="CZ37" s="1">
        <f t="shared" si="7"/>
        <v>0</v>
      </c>
      <c r="DA37" s="1">
        <f t="shared" si="7"/>
        <v>0</v>
      </c>
      <c r="DB37" s="1">
        <f t="shared" si="7"/>
        <v>0</v>
      </c>
      <c r="DC37" s="1">
        <f t="shared" si="7"/>
        <v>0</v>
      </c>
      <c r="DD37" s="1">
        <f t="shared" si="7"/>
        <v>0</v>
      </c>
      <c r="DE37" s="1">
        <f t="shared" si="7"/>
        <v>0</v>
      </c>
      <c r="DF37" s="1">
        <f t="shared" si="7"/>
        <v>0</v>
      </c>
      <c r="DG37" s="1">
        <f t="shared" si="7"/>
        <v>0</v>
      </c>
      <c r="DH37" s="1">
        <f t="shared" si="7"/>
        <v>0</v>
      </c>
      <c r="DI37" s="1">
        <f t="shared" si="7"/>
        <v>0</v>
      </c>
      <c r="DJ37" s="1">
        <f t="shared" si="7"/>
        <v>0</v>
      </c>
      <c r="DK37" s="1">
        <f t="shared" si="7"/>
        <v>0</v>
      </c>
      <c r="DL37" s="1">
        <f t="shared" si="7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7"/>
        <v>0</v>
      </c>
      <c r="DR37" s="1">
        <f t="shared" si="7"/>
        <v>0</v>
      </c>
      <c r="DS37" s="1">
        <f t="shared" si="7"/>
        <v>0</v>
      </c>
      <c r="DT37" s="1">
        <f t="shared" si="7"/>
        <v>0</v>
      </c>
      <c r="DU37" s="1">
        <f t="shared" si="7"/>
        <v>0</v>
      </c>
      <c r="DV37" s="1">
        <f t="shared" si="7"/>
        <v>0</v>
      </c>
      <c r="DW37" s="1">
        <f t="shared" si="7"/>
        <v>0</v>
      </c>
      <c r="DX37" s="1">
        <f t="shared" si="7"/>
        <v>0</v>
      </c>
      <c r="DY37" s="1">
        <f t="shared" si="7"/>
        <v>0</v>
      </c>
      <c r="DZ37" s="1">
        <f t="shared" si="7"/>
        <v>0</v>
      </c>
      <c r="EA37" s="1">
        <f t="shared" ref="EA37:EV37" si="8">SUM(EA29:EA35)</f>
        <v>0</v>
      </c>
      <c r="EB37" s="1">
        <f t="shared" si="8"/>
        <v>0</v>
      </c>
      <c r="EC37" s="1">
        <f t="shared" si="8"/>
        <v>0</v>
      </c>
      <c r="ED37" s="1">
        <f t="shared" si="8"/>
        <v>0</v>
      </c>
      <c r="EE37" s="1">
        <f t="shared" si="8"/>
        <v>0</v>
      </c>
      <c r="EF37" s="1">
        <f t="shared" si="8"/>
        <v>0</v>
      </c>
      <c r="EG37" s="1">
        <f t="shared" si="8"/>
        <v>0</v>
      </c>
      <c r="EH37" s="1">
        <f t="shared" si="8"/>
        <v>0</v>
      </c>
      <c r="EI37" s="1">
        <f t="shared" si="8"/>
        <v>0</v>
      </c>
      <c r="EJ37" s="1">
        <f t="shared" si="8"/>
        <v>0</v>
      </c>
      <c r="EK37" s="1">
        <f t="shared" si="8"/>
        <v>0</v>
      </c>
      <c r="EL37" s="1">
        <f t="shared" si="8"/>
        <v>0</v>
      </c>
      <c r="EM37" s="1">
        <f t="shared" si="8"/>
        <v>0</v>
      </c>
      <c r="EN37" s="1">
        <f t="shared" si="8"/>
        <v>0</v>
      </c>
      <c r="EO37" s="1">
        <f t="shared" si="8"/>
        <v>0</v>
      </c>
      <c r="EP37" s="1">
        <f t="shared" si="8"/>
        <v>0</v>
      </c>
      <c r="EQ37" s="1">
        <f t="shared" si="8"/>
        <v>0</v>
      </c>
      <c r="ER37" s="1">
        <f t="shared" si="8"/>
        <v>0</v>
      </c>
      <c r="ES37" s="1">
        <f t="shared" si="8"/>
        <v>0</v>
      </c>
      <c r="ET37" s="1">
        <f t="shared" si="8"/>
        <v>0</v>
      </c>
      <c r="EU37" s="1">
        <f t="shared" si="8"/>
        <v>0</v>
      </c>
      <c r="EV37" s="1">
        <f t="shared" si="8"/>
        <v>0</v>
      </c>
    </row>
    <row r="38" spans="1:152" s="4" customFormat="1" ht="13">
      <c r="A38" s="7" t="s">
        <v>188</v>
      </c>
    </row>
    <row r="39" spans="1:152">
      <c r="A39" s="5" t="s">
        <v>135</v>
      </c>
    </row>
    <row r="40" spans="1:152">
      <c r="A40" s="5" t="s">
        <v>136</v>
      </c>
    </row>
    <row r="41" spans="1:152">
      <c r="A41" s="5" t="s">
        <v>137</v>
      </c>
    </row>
    <row r="42" spans="1:152">
      <c r="A42" s="5" t="s">
        <v>175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95" t="s">
        <v>180</v>
      </c>
      <c r="B47" s="1">
        <v>45</v>
      </c>
      <c r="C47" s="1">
        <v>50</v>
      </c>
      <c r="D47" s="1">
        <v>63.333333333333336</v>
      </c>
      <c r="E47" s="1">
        <v>48.333333333333336</v>
      </c>
      <c r="F47" s="1">
        <v>56.666666666666671</v>
      </c>
      <c r="G47" s="1">
        <v>50</v>
      </c>
      <c r="H47" s="1">
        <v>53.333333333333336</v>
      </c>
      <c r="I47" s="1">
        <v>50</v>
      </c>
      <c r="J47" s="1">
        <v>63.333333333333336</v>
      </c>
      <c r="K47" s="1">
        <v>50</v>
      </c>
      <c r="L47" s="1">
        <v>63.333333333333336</v>
      </c>
      <c r="M47" s="1">
        <v>73.333333333333343</v>
      </c>
      <c r="N47" s="1">
        <v>68.333333333333343</v>
      </c>
      <c r="O47" s="1">
        <v>63.333333333333336</v>
      </c>
      <c r="P47" s="1">
        <v>53.333333333333336</v>
      </c>
      <c r="Q47" s="1">
        <v>70</v>
      </c>
      <c r="R47" s="1">
        <v>85</v>
      </c>
      <c r="S47" s="1">
        <v>78.333333333333343</v>
      </c>
      <c r="T47" s="1">
        <v>86.666666666666671</v>
      </c>
      <c r="U47" s="1">
        <v>50</v>
      </c>
      <c r="V47" s="1">
        <v>58.333333333333336</v>
      </c>
      <c r="W47" s="1">
        <v>80</v>
      </c>
      <c r="X47" s="1">
        <v>58.333333333333336</v>
      </c>
      <c r="Y47" s="1">
        <v>55</v>
      </c>
      <c r="Z47" s="1">
        <v>70</v>
      </c>
      <c r="AA47" s="1">
        <v>96.666666666666671</v>
      </c>
      <c r="AB47" s="1">
        <v>55</v>
      </c>
      <c r="AC47" s="1">
        <v>73.333333333333343</v>
      </c>
      <c r="AD47" s="1">
        <v>65</v>
      </c>
      <c r="AE47" s="1">
        <v>85</v>
      </c>
      <c r="AF47" s="1">
        <v>80</v>
      </c>
      <c r="AG47" s="1">
        <v>76.666666666666671</v>
      </c>
      <c r="AH47" s="1">
        <v>81.666666666666671</v>
      </c>
      <c r="AI47" s="1">
        <v>78.333333333333343</v>
      </c>
      <c r="AJ47" s="1">
        <v>91.666666666666671</v>
      </c>
      <c r="AK47" s="1">
        <v>90</v>
      </c>
      <c r="AL47" s="1">
        <v>68.333333333333343</v>
      </c>
      <c r="AM47" s="1">
        <v>101.66666666666667</v>
      </c>
      <c r="AN47" s="1">
        <v>108.33333333333334</v>
      </c>
      <c r="AO47" s="1">
        <v>96.666666666666671</v>
      </c>
      <c r="AP47" s="1">
        <v>126.66666666666667</v>
      </c>
      <c r="AQ47" s="1">
        <v>75</v>
      </c>
      <c r="AR47" s="1">
        <v>88.333333333333343</v>
      </c>
      <c r="AS47" s="1">
        <v>100</v>
      </c>
      <c r="AT47" s="1">
        <v>98.333333333333343</v>
      </c>
      <c r="AU47" s="1">
        <v>56.666666666666671</v>
      </c>
      <c r="AV47" s="1">
        <v>76.666666666666671</v>
      </c>
      <c r="AW47" s="1">
        <v>86.666666666666671</v>
      </c>
      <c r="AX47" s="1">
        <v>80</v>
      </c>
      <c r="AY47" s="1">
        <v>78.333333333333343</v>
      </c>
      <c r="AZ47" s="1">
        <v>83.333333333333343</v>
      </c>
      <c r="BA47" s="1">
        <v>106.66666666666667</v>
      </c>
      <c r="BB47" s="1">
        <v>98.333333333333343</v>
      </c>
      <c r="BC47" s="1">
        <v>108.33333333333334</v>
      </c>
      <c r="BD47" s="1">
        <v>96.666666666666671</v>
      </c>
      <c r="BE47" s="1">
        <v>88.333333333333343</v>
      </c>
      <c r="BF47" s="1">
        <v>95</v>
      </c>
      <c r="BG47" s="1">
        <v>65</v>
      </c>
      <c r="BH47" s="1">
        <v>61.666666666666671</v>
      </c>
      <c r="BI47" s="1">
        <v>76.666666666666671</v>
      </c>
      <c r="BJ47" s="1">
        <v>53.333333333333336</v>
      </c>
      <c r="BK47" s="1">
        <v>56.666666666666671</v>
      </c>
      <c r="BL47" s="1">
        <v>25</v>
      </c>
      <c r="BM47" s="1">
        <v>58.333333333333336</v>
      </c>
      <c r="BN47" s="1">
        <v>58.333333333333336</v>
      </c>
      <c r="BO47" s="1">
        <v>101.66666666666667</v>
      </c>
      <c r="BP47" s="1">
        <v>96.666666666666671</v>
      </c>
      <c r="BQ47" s="1">
        <v>65</v>
      </c>
      <c r="BR47" s="1">
        <v>95</v>
      </c>
      <c r="BS47" s="1">
        <v>71.666666666666671</v>
      </c>
      <c r="BT47" s="1">
        <v>58.333333333333336</v>
      </c>
      <c r="BU47" s="1">
        <v>53.333333333333336</v>
      </c>
      <c r="BV47" s="1">
        <v>96.666666666666671</v>
      </c>
      <c r="BW47" s="1">
        <v>83.333333333333343</v>
      </c>
      <c r="BX47" s="1">
        <v>93.333333333333343</v>
      </c>
      <c r="BY47" s="1">
        <v>91.666666666666671</v>
      </c>
      <c r="BZ47" s="1">
        <v>103.33333333333334</v>
      </c>
      <c r="CA47" s="1">
        <v>120</v>
      </c>
      <c r="CB47" s="1">
        <v>120</v>
      </c>
      <c r="CC47" s="1">
        <v>95</v>
      </c>
      <c r="CD47" s="1">
        <v>71.666666666666671</v>
      </c>
      <c r="CE47" s="1">
        <v>140</v>
      </c>
      <c r="CF47" s="1">
        <v>163.33333333333334</v>
      </c>
      <c r="CG47" s="1">
        <v>140</v>
      </c>
      <c r="CH47" s="1">
        <v>78.333333333333343</v>
      </c>
      <c r="CI47" s="1">
        <v>178.33333333333334</v>
      </c>
      <c r="CJ47" s="1">
        <v>183.33333333333334</v>
      </c>
      <c r="CK47" s="1">
        <v>151.66666666666669</v>
      </c>
      <c r="CL47" s="1">
        <v>230</v>
      </c>
      <c r="CM47" s="1">
        <v>118.33333333333334</v>
      </c>
      <c r="CN47" s="1">
        <v>126.66666666666667</v>
      </c>
      <c r="CO47" s="1">
        <v>151.66666666666669</v>
      </c>
      <c r="CP47" s="1">
        <v>225</v>
      </c>
      <c r="CQ47" s="1">
        <v>143.33333333333334</v>
      </c>
      <c r="CR47" s="1">
        <v>168.33333333333334</v>
      </c>
      <c r="CS47" s="1">
        <v>183.33333333333334</v>
      </c>
      <c r="CT47" s="1">
        <v>220</v>
      </c>
      <c r="CU47" s="1">
        <v>205</v>
      </c>
      <c r="CV47" s="1">
        <v>131.66666666666669</v>
      </c>
      <c r="CW47" s="1">
        <v>258.33333333333337</v>
      </c>
      <c r="CX47" s="1">
        <v>265</v>
      </c>
      <c r="CY47" s="1">
        <v>318.33333333333337</v>
      </c>
      <c r="CZ47" s="1">
        <v>285</v>
      </c>
      <c r="DA47" s="1">
        <v>271.66666666666669</v>
      </c>
      <c r="DB47" s="1">
        <v>303.33333333333337</v>
      </c>
      <c r="DC47" s="1">
        <v>290</v>
      </c>
      <c r="DD47" s="1">
        <v>256.66666666666669</v>
      </c>
      <c r="DE47" s="1">
        <v>346.66666666666669</v>
      </c>
      <c r="DF47" s="1">
        <v>258.33333333333337</v>
      </c>
      <c r="DG47" s="1">
        <v>311.66666666666669</v>
      </c>
      <c r="DH47" s="1">
        <v>260</v>
      </c>
      <c r="DI47" s="1">
        <v>270</v>
      </c>
      <c r="DJ47" s="1">
        <v>268.33333333333337</v>
      </c>
      <c r="DK47" s="1">
        <v>323.33333333333337</v>
      </c>
      <c r="DL47" s="1">
        <v>273.33333333333337</v>
      </c>
      <c r="DM47" s="1">
        <v>331.66666666666669</v>
      </c>
      <c r="DN47" s="1">
        <v>291.66666666666669</v>
      </c>
      <c r="DO47" s="1">
        <v>340</v>
      </c>
      <c r="DP47" s="1">
        <v>270</v>
      </c>
      <c r="DQ47" s="1">
        <v>236.66666666666669</v>
      </c>
      <c r="DR47" s="1">
        <v>261.66666666666669</v>
      </c>
      <c r="DS47" s="1">
        <v>228.33333333333334</v>
      </c>
      <c r="DT47" s="1">
        <v>188.33333333333334</v>
      </c>
      <c r="DU47" s="1">
        <v>196.66666666666669</v>
      </c>
      <c r="DV47" s="1">
        <v>188.33333333333334</v>
      </c>
      <c r="DW47" s="1">
        <v>168.33333333333334</v>
      </c>
      <c r="DX47" s="1">
        <v>176.66666666666669</v>
      </c>
      <c r="DY47" s="1">
        <v>206.66666666666669</v>
      </c>
      <c r="DZ47" s="1">
        <v>168.33333333333334</v>
      </c>
      <c r="EA47" s="1">
        <v>190</v>
      </c>
      <c r="EB47" s="1">
        <v>220</v>
      </c>
      <c r="EC47" s="1">
        <v>156.66666666666669</v>
      </c>
      <c r="ED47" s="1">
        <v>148.33333333333334</v>
      </c>
      <c r="EE47" s="1">
        <v>141.66666666666669</v>
      </c>
      <c r="EF47" s="1">
        <v>166.66666666666669</v>
      </c>
      <c r="EG47" s="1">
        <v>166.66666666666669</v>
      </c>
      <c r="EH47" s="1">
        <v>185</v>
      </c>
      <c r="EI47" s="1">
        <v>138.33333333333334</v>
      </c>
      <c r="EJ47" s="1">
        <v>133.33333333333334</v>
      </c>
      <c r="EK47" s="1">
        <v>111.66666666666667</v>
      </c>
      <c r="EL47" s="1">
        <v>116.66666666666667</v>
      </c>
      <c r="EM47" s="1">
        <v>111.66666666666667</v>
      </c>
      <c r="EN47" s="1">
        <v>90</v>
      </c>
      <c r="EO47" s="1">
        <v>81.666666666666671</v>
      </c>
      <c r="EP47" s="49"/>
      <c r="EQ47" s="49"/>
      <c r="ER47" s="49"/>
      <c r="ES47" s="49"/>
      <c r="ET47" s="49"/>
      <c r="EU47" s="49"/>
      <c r="EV47" s="49"/>
    </row>
    <row r="48" spans="1:152">
      <c r="A48" s="5" t="s">
        <v>143</v>
      </c>
    </row>
    <row r="49" spans="1:152">
      <c r="A49" s="6" t="s">
        <v>144</v>
      </c>
      <c r="B49" s="1">
        <f>SUM(B41:B47)</f>
        <v>45</v>
      </c>
      <c r="C49" s="1">
        <f t="shared" ref="C49:BN49" si="9">SUM(C41:C47)</f>
        <v>50</v>
      </c>
      <c r="D49" s="1">
        <f t="shared" si="9"/>
        <v>63.333333333333336</v>
      </c>
      <c r="E49" s="1">
        <f t="shared" si="9"/>
        <v>48.333333333333336</v>
      </c>
      <c r="F49" s="1">
        <f t="shared" si="9"/>
        <v>56.666666666666671</v>
      </c>
      <c r="G49" s="1">
        <f t="shared" si="9"/>
        <v>50</v>
      </c>
      <c r="H49" s="1">
        <f t="shared" si="9"/>
        <v>53.333333333333336</v>
      </c>
      <c r="I49" s="1">
        <f t="shared" si="9"/>
        <v>50</v>
      </c>
      <c r="J49" s="1">
        <f t="shared" si="9"/>
        <v>63.333333333333336</v>
      </c>
      <c r="K49" s="1">
        <f t="shared" si="9"/>
        <v>50</v>
      </c>
      <c r="L49" s="1">
        <f t="shared" si="9"/>
        <v>63.333333333333336</v>
      </c>
      <c r="M49" s="1">
        <f t="shared" si="9"/>
        <v>73.333333333333343</v>
      </c>
      <c r="N49" s="1">
        <f t="shared" si="9"/>
        <v>68.333333333333343</v>
      </c>
      <c r="O49" s="1">
        <f t="shared" si="9"/>
        <v>63.333333333333336</v>
      </c>
      <c r="P49" s="1">
        <f t="shared" si="9"/>
        <v>53.333333333333336</v>
      </c>
      <c r="Q49" s="1">
        <f t="shared" si="9"/>
        <v>70</v>
      </c>
      <c r="R49" s="1">
        <f t="shared" si="9"/>
        <v>85</v>
      </c>
      <c r="S49" s="1">
        <f t="shared" si="9"/>
        <v>78.333333333333343</v>
      </c>
      <c r="T49" s="1">
        <f t="shared" si="9"/>
        <v>86.666666666666671</v>
      </c>
      <c r="U49" s="1">
        <f t="shared" si="9"/>
        <v>50</v>
      </c>
      <c r="V49" s="1">
        <f t="shared" si="9"/>
        <v>58.333333333333336</v>
      </c>
      <c r="W49" s="1">
        <f t="shared" si="9"/>
        <v>80</v>
      </c>
      <c r="X49" s="1">
        <f t="shared" si="9"/>
        <v>58.333333333333336</v>
      </c>
      <c r="Y49" s="1">
        <f t="shared" si="9"/>
        <v>55</v>
      </c>
      <c r="Z49" s="1">
        <f t="shared" si="9"/>
        <v>70</v>
      </c>
      <c r="AA49" s="1">
        <f t="shared" si="9"/>
        <v>96.666666666666671</v>
      </c>
      <c r="AB49" s="1">
        <f t="shared" si="9"/>
        <v>55</v>
      </c>
      <c r="AC49" s="1">
        <f t="shared" si="9"/>
        <v>73.333333333333343</v>
      </c>
      <c r="AD49" s="1">
        <f t="shared" si="9"/>
        <v>65</v>
      </c>
      <c r="AE49" s="1">
        <f t="shared" si="9"/>
        <v>85</v>
      </c>
      <c r="AF49" s="1">
        <f t="shared" si="9"/>
        <v>80</v>
      </c>
      <c r="AG49" s="1">
        <f t="shared" si="9"/>
        <v>76.666666666666671</v>
      </c>
      <c r="AH49" s="1">
        <f t="shared" si="9"/>
        <v>81.666666666666671</v>
      </c>
      <c r="AI49" s="1">
        <f t="shared" si="9"/>
        <v>78.333333333333343</v>
      </c>
      <c r="AJ49" s="1">
        <f t="shared" si="9"/>
        <v>91.666666666666671</v>
      </c>
      <c r="AK49" s="1">
        <f t="shared" si="9"/>
        <v>90</v>
      </c>
      <c r="AL49" s="1">
        <f t="shared" si="9"/>
        <v>68.333333333333343</v>
      </c>
      <c r="AM49" s="1">
        <f t="shared" si="9"/>
        <v>101.66666666666667</v>
      </c>
      <c r="AN49" s="1">
        <f t="shared" si="9"/>
        <v>108.33333333333334</v>
      </c>
      <c r="AO49" s="1">
        <f t="shared" si="9"/>
        <v>96.666666666666671</v>
      </c>
      <c r="AP49" s="1">
        <f t="shared" si="9"/>
        <v>126.66666666666667</v>
      </c>
      <c r="AQ49" s="1">
        <f t="shared" si="9"/>
        <v>75</v>
      </c>
      <c r="AR49" s="1">
        <f t="shared" si="9"/>
        <v>88.333333333333343</v>
      </c>
      <c r="AS49" s="1">
        <f t="shared" si="9"/>
        <v>100</v>
      </c>
      <c r="AT49" s="1">
        <f t="shared" si="9"/>
        <v>98.333333333333343</v>
      </c>
      <c r="AU49" s="1">
        <f t="shared" si="9"/>
        <v>56.666666666666671</v>
      </c>
      <c r="AV49" s="1">
        <f t="shared" si="9"/>
        <v>76.666666666666671</v>
      </c>
      <c r="AW49" s="1">
        <f t="shared" si="9"/>
        <v>86.666666666666671</v>
      </c>
      <c r="AX49" s="1">
        <f t="shared" si="9"/>
        <v>80</v>
      </c>
      <c r="AY49" s="1">
        <f t="shared" si="9"/>
        <v>78.333333333333343</v>
      </c>
      <c r="AZ49" s="1">
        <f t="shared" si="9"/>
        <v>83.333333333333343</v>
      </c>
      <c r="BA49" s="1">
        <f t="shared" si="9"/>
        <v>106.66666666666667</v>
      </c>
      <c r="BB49" s="1">
        <f t="shared" si="9"/>
        <v>98.333333333333343</v>
      </c>
      <c r="BC49" s="1">
        <f t="shared" si="9"/>
        <v>108.33333333333334</v>
      </c>
      <c r="BD49" s="1">
        <f t="shared" si="9"/>
        <v>96.666666666666671</v>
      </c>
      <c r="BE49" s="1">
        <f t="shared" si="9"/>
        <v>88.333333333333343</v>
      </c>
      <c r="BF49" s="1">
        <f t="shared" si="9"/>
        <v>95</v>
      </c>
      <c r="BG49" s="1">
        <f t="shared" si="9"/>
        <v>65</v>
      </c>
      <c r="BH49" s="1">
        <f t="shared" si="9"/>
        <v>61.666666666666671</v>
      </c>
      <c r="BI49" s="1">
        <f t="shared" si="9"/>
        <v>76.666666666666671</v>
      </c>
      <c r="BJ49" s="1">
        <f t="shared" si="9"/>
        <v>53.333333333333336</v>
      </c>
      <c r="BK49" s="1">
        <f t="shared" si="9"/>
        <v>56.666666666666671</v>
      </c>
      <c r="BL49" s="1">
        <f t="shared" si="9"/>
        <v>25</v>
      </c>
      <c r="BM49" s="1">
        <f t="shared" si="9"/>
        <v>58.333333333333336</v>
      </c>
      <c r="BN49" s="1">
        <f t="shared" si="9"/>
        <v>58.333333333333336</v>
      </c>
      <c r="BO49" s="1">
        <f t="shared" ref="BO49:DZ49" si="10">SUM(BO41:BO47)</f>
        <v>101.66666666666667</v>
      </c>
      <c r="BP49" s="1">
        <f t="shared" si="10"/>
        <v>96.666666666666671</v>
      </c>
      <c r="BQ49" s="1">
        <f t="shared" si="10"/>
        <v>65</v>
      </c>
      <c r="BR49" s="1">
        <f t="shared" si="10"/>
        <v>95</v>
      </c>
      <c r="BS49" s="1">
        <f t="shared" si="10"/>
        <v>71.666666666666671</v>
      </c>
      <c r="BT49" s="1">
        <f t="shared" si="10"/>
        <v>58.333333333333336</v>
      </c>
      <c r="BU49" s="1">
        <f t="shared" si="10"/>
        <v>53.333333333333336</v>
      </c>
      <c r="BV49" s="1">
        <f t="shared" si="10"/>
        <v>96.666666666666671</v>
      </c>
      <c r="BW49" s="1">
        <f t="shared" si="10"/>
        <v>83.333333333333343</v>
      </c>
      <c r="BX49" s="1">
        <f t="shared" si="10"/>
        <v>93.333333333333343</v>
      </c>
      <c r="BY49" s="1">
        <f t="shared" si="10"/>
        <v>91.666666666666671</v>
      </c>
      <c r="BZ49" s="1">
        <f t="shared" si="10"/>
        <v>103.33333333333334</v>
      </c>
      <c r="CA49" s="1">
        <f t="shared" si="10"/>
        <v>120</v>
      </c>
      <c r="CB49" s="1">
        <f t="shared" si="10"/>
        <v>120</v>
      </c>
      <c r="CC49" s="1">
        <f t="shared" si="10"/>
        <v>95</v>
      </c>
      <c r="CD49" s="1">
        <f t="shared" si="10"/>
        <v>71.666666666666671</v>
      </c>
      <c r="CE49" s="1">
        <f t="shared" si="10"/>
        <v>140</v>
      </c>
      <c r="CF49" s="1">
        <f t="shared" si="10"/>
        <v>163.33333333333334</v>
      </c>
      <c r="CG49" s="1">
        <f t="shared" si="10"/>
        <v>140</v>
      </c>
      <c r="CH49" s="1">
        <f t="shared" si="10"/>
        <v>78.333333333333343</v>
      </c>
      <c r="CI49" s="1">
        <f t="shared" si="10"/>
        <v>178.33333333333334</v>
      </c>
      <c r="CJ49" s="1">
        <f t="shared" si="10"/>
        <v>183.33333333333334</v>
      </c>
      <c r="CK49" s="1">
        <f t="shared" si="10"/>
        <v>151.66666666666669</v>
      </c>
      <c r="CL49" s="1">
        <f t="shared" si="10"/>
        <v>230</v>
      </c>
      <c r="CM49" s="1">
        <f t="shared" si="10"/>
        <v>118.33333333333334</v>
      </c>
      <c r="CN49" s="1">
        <f t="shared" si="10"/>
        <v>126.66666666666667</v>
      </c>
      <c r="CO49" s="1">
        <f t="shared" si="10"/>
        <v>151.66666666666669</v>
      </c>
      <c r="CP49" s="1">
        <f t="shared" si="10"/>
        <v>225</v>
      </c>
      <c r="CQ49" s="1">
        <f t="shared" si="10"/>
        <v>143.33333333333334</v>
      </c>
      <c r="CR49" s="1">
        <f t="shared" si="10"/>
        <v>168.33333333333334</v>
      </c>
      <c r="CS49" s="1">
        <f t="shared" si="10"/>
        <v>183.33333333333334</v>
      </c>
      <c r="CT49" s="1">
        <f t="shared" si="10"/>
        <v>220</v>
      </c>
      <c r="CU49" s="1">
        <f t="shared" si="10"/>
        <v>205</v>
      </c>
      <c r="CV49" s="1">
        <f t="shared" si="10"/>
        <v>131.66666666666669</v>
      </c>
      <c r="CW49" s="1">
        <f t="shared" si="10"/>
        <v>258.33333333333337</v>
      </c>
      <c r="CX49" s="1">
        <f t="shared" si="10"/>
        <v>265</v>
      </c>
      <c r="CY49" s="1">
        <f t="shared" si="10"/>
        <v>318.33333333333337</v>
      </c>
      <c r="CZ49" s="1">
        <f t="shared" si="10"/>
        <v>285</v>
      </c>
      <c r="DA49" s="1">
        <f t="shared" si="10"/>
        <v>271.66666666666669</v>
      </c>
      <c r="DB49" s="1">
        <f t="shared" si="10"/>
        <v>303.33333333333337</v>
      </c>
      <c r="DC49" s="1">
        <f t="shared" si="10"/>
        <v>290</v>
      </c>
      <c r="DD49" s="1">
        <f t="shared" si="10"/>
        <v>256.66666666666669</v>
      </c>
      <c r="DE49" s="1">
        <f t="shared" si="10"/>
        <v>346.66666666666669</v>
      </c>
      <c r="DF49" s="1">
        <f t="shared" si="10"/>
        <v>258.33333333333337</v>
      </c>
      <c r="DG49" s="1">
        <f t="shared" si="10"/>
        <v>311.66666666666669</v>
      </c>
      <c r="DH49" s="1">
        <f t="shared" si="10"/>
        <v>260</v>
      </c>
      <c r="DI49" s="1">
        <f t="shared" si="10"/>
        <v>270</v>
      </c>
      <c r="DJ49" s="1">
        <f t="shared" si="10"/>
        <v>268.33333333333337</v>
      </c>
      <c r="DK49" s="1">
        <f t="shared" si="10"/>
        <v>323.33333333333337</v>
      </c>
      <c r="DL49" s="1">
        <f t="shared" si="10"/>
        <v>273.33333333333337</v>
      </c>
      <c r="DM49" s="1">
        <f t="shared" si="10"/>
        <v>331.66666666666669</v>
      </c>
      <c r="DN49" s="1">
        <f t="shared" si="10"/>
        <v>291.66666666666669</v>
      </c>
      <c r="DO49" s="1">
        <f t="shared" si="10"/>
        <v>340</v>
      </c>
      <c r="DP49" s="1">
        <f t="shared" si="10"/>
        <v>270</v>
      </c>
      <c r="DQ49" s="1">
        <f t="shared" si="10"/>
        <v>236.66666666666669</v>
      </c>
      <c r="DR49" s="1">
        <f t="shared" si="10"/>
        <v>261.66666666666669</v>
      </c>
      <c r="DS49" s="1">
        <f t="shared" si="10"/>
        <v>228.33333333333334</v>
      </c>
      <c r="DT49" s="1">
        <f t="shared" si="10"/>
        <v>188.33333333333334</v>
      </c>
      <c r="DU49" s="1">
        <f t="shared" si="10"/>
        <v>196.66666666666669</v>
      </c>
      <c r="DV49" s="1">
        <f t="shared" si="10"/>
        <v>188.33333333333334</v>
      </c>
      <c r="DW49" s="1">
        <f t="shared" si="10"/>
        <v>168.33333333333334</v>
      </c>
      <c r="DX49" s="1">
        <f t="shared" si="10"/>
        <v>176.66666666666669</v>
      </c>
      <c r="DY49" s="1">
        <f t="shared" si="10"/>
        <v>206.66666666666669</v>
      </c>
      <c r="DZ49" s="1">
        <f t="shared" si="10"/>
        <v>168.33333333333334</v>
      </c>
      <c r="EA49" s="1">
        <f t="shared" ref="EA49:EV49" si="11">SUM(EA41:EA47)</f>
        <v>190</v>
      </c>
      <c r="EB49" s="1">
        <f t="shared" si="11"/>
        <v>220</v>
      </c>
      <c r="EC49" s="1">
        <f t="shared" si="11"/>
        <v>156.66666666666669</v>
      </c>
      <c r="ED49" s="1">
        <f t="shared" si="11"/>
        <v>148.33333333333334</v>
      </c>
      <c r="EE49" s="1">
        <f t="shared" si="11"/>
        <v>141.66666666666669</v>
      </c>
      <c r="EF49" s="1">
        <f t="shared" si="11"/>
        <v>166.66666666666669</v>
      </c>
      <c r="EG49" s="1">
        <f t="shared" si="11"/>
        <v>166.66666666666669</v>
      </c>
      <c r="EH49" s="1">
        <f t="shared" si="11"/>
        <v>185</v>
      </c>
      <c r="EI49" s="1">
        <f t="shared" si="11"/>
        <v>138.33333333333334</v>
      </c>
      <c r="EJ49" s="1">
        <f t="shared" si="11"/>
        <v>133.33333333333334</v>
      </c>
      <c r="EK49" s="1">
        <f t="shared" si="11"/>
        <v>111.66666666666667</v>
      </c>
      <c r="EL49" s="1">
        <f t="shared" si="11"/>
        <v>116.66666666666667</v>
      </c>
      <c r="EM49" s="1">
        <f t="shared" si="11"/>
        <v>111.66666666666667</v>
      </c>
      <c r="EN49" s="1">
        <f t="shared" si="11"/>
        <v>90</v>
      </c>
      <c r="EO49" s="1">
        <f t="shared" si="11"/>
        <v>81.666666666666671</v>
      </c>
      <c r="EP49" s="1">
        <f t="shared" si="11"/>
        <v>0</v>
      </c>
      <c r="EQ49" s="1">
        <f t="shared" si="11"/>
        <v>0</v>
      </c>
      <c r="ER49" s="1">
        <f t="shared" si="11"/>
        <v>0</v>
      </c>
      <c r="ES49" s="1">
        <f t="shared" si="11"/>
        <v>0</v>
      </c>
      <c r="ET49" s="1">
        <f t="shared" si="11"/>
        <v>0</v>
      </c>
      <c r="EU49" s="1">
        <f t="shared" si="11"/>
        <v>0</v>
      </c>
      <c r="EV49" s="1">
        <f t="shared" si="11"/>
        <v>0</v>
      </c>
    </row>
    <row r="50" spans="1:152" s="4" customFormat="1" ht="13">
      <c r="A50" s="7" t="s">
        <v>189</v>
      </c>
    </row>
    <row r="51" spans="1:152">
      <c r="A51" s="5" t="s">
        <v>135</v>
      </c>
    </row>
    <row r="52" spans="1:152">
      <c r="A52" s="5" t="s">
        <v>136</v>
      </c>
    </row>
    <row r="53" spans="1:152">
      <c r="A53" s="5" t="s">
        <v>137</v>
      </c>
    </row>
    <row r="54" spans="1:152">
      <c r="A54" s="5" t="s">
        <v>175</v>
      </c>
    </row>
    <row r="55" spans="1:152">
      <c r="A55" s="5" t="s">
        <v>139</v>
      </c>
    </row>
    <row r="56" spans="1:152">
      <c r="A56" s="5" t="s">
        <v>140</v>
      </c>
    </row>
    <row r="57" spans="1:152">
      <c r="A57" s="5" t="s">
        <v>176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  <c r="B61" s="1">
        <f>SUM(B53:B59)</f>
        <v>0</v>
      </c>
      <c r="C61" s="1">
        <f t="shared" ref="C61:BN61" si="12">SUM(C53:C59)</f>
        <v>0</v>
      </c>
      <c r="D61" s="1">
        <f t="shared" si="12"/>
        <v>0</v>
      </c>
      <c r="E61" s="1">
        <f t="shared" si="12"/>
        <v>0</v>
      </c>
      <c r="F61" s="1">
        <f t="shared" si="12"/>
        <v>0</v>
      </c>
      <c r="G61" s="1">
        <f t="shared" si="12"/>
        <v>0</v>
      </c>
      <c r="H61" s="1">
        <f t="shared" si="12"/>
        <v>0</v>
      </c>
      <c r="I61" s="1">
        <f t="shared" si="12"/>
        <v>0</v>
      </c>
      <c r="J61" s="1">
        <f t="shared" si="12"/>
        <v>0</v>
      </c>
      <c r="K61" s="1">
        <f t="shared" si="12"/>
        <v>0</v>
      </c>
      <c r="L61" s="1">
        <f t="shared" si="12"/>
        <v>0</v>
      </c>
      <c r="M61" s="1">
        <f t="shared" si="12"/>
        <v>0</v>
      </c>
      <c r="N61" s="1">
        <f t="shared" si="12"/>
        <v>0</v>
      </c>
      <c r="O61" s="1">
        <f t="shared" si="12"/>
        <v>0</v>
      </c>
      <c r="P61" s="1">
        <f t="shared" si="12"/>
        <v>0</v>
      </c>
      <c r="Q61" s="1">
        <f t="shared" si="12"/>
        <v>0</v>
      </c>
      <c r="R61" s="1">
        <f t="shared" si="12"/>
        <v>0</v>
      </c>
      <c r="S61" s="1">
        <f t="shared" si="12"/>
        <v>0</v>
      </c>
      <c r="T61" s="1">
        <f t="shared" si="12"/>
        <v>0</v>
      </c>
      <c r="U61" s="1">
        <f t="shared" si="12"/>
        <v>0</v>
      </c>
      <c r="V61" s="1">
        <f t="shared" si="12"/>
        <v>0</v>
      </c>
      <c r="W61" s="1">
        <f t="shared" si="12"/>
        <v>0</v>
      </c>
      <c r="X61" s="1">
        <f t="shared" si="12"/>
        <v>0</v>
      </c>
      <c r="Y61" s="1">
        <f t="shared" si="12"/>
        <v>0</v>
      </c>
      <c r="Z61" s="1">
        <f t="shared" si="12"/>
        <v>0</v>
      </c>
      <c r="AA61" s="1">
        <f t="shared" si="12"/>
        <v>0</v>
      </c>
      <c r="AB61" s="1">
        <f t="shared" si="12"/>
        <v>0</v>
      </c>
      <c r="AC61" s="1">
        <f t="shared" si="12"/>
        <v>0</v>
      </c>
      <c r="AD61" s="1">
        <f t="shared" si="12"/>
        <v>0</v>
      </c>
      <c r="AE61" s="1">
        <f t="shared" si="12"/>
        <v>0</v>
      </c>
      <c r="AF61" s="1">
        <f t="shared" si="12"/>
        <v>0</v>
      </c>
      <c r="AG61" s="1">
        <f t="shared" si="12"/>
        <v>0</v>
      </c>
      <c r="AH61" s="1">
        <f t="shared" si="12"/>
        <v>0</v>
      </c>
      <c r="AI61" s="1">
        <f t="shared" si="12"/>
        <v>0</v>
      </c>
      <c r="AJ61" s="1">
        <f t="shared" si="12"/>
        <v>0</v>
      </c>
      <c r="AK61" s="1">
        <f t="shared" si="12"/>
        <v>0</v>
      </c>
      <c r="AL61" s="1">
        <f t="shared" si="12"/>
        <v>0</v>
      </c>
      <c r="AM61" s="1">
        <f t="shared" si="12"/>
        <v>0</v>
      </c>
      <c r="AN61" s="1">
        <f t="shared" si="12"/>
        <v>0</v>
      </c>
      <c r="AO61" s="1">
        <f t="shared" si="12"/>
        <v>0</v>
      </c>
      <c r="AP61" s="1">
        <f t="shared" si="12"/>
        <v>0</v>
      </c>
      <c r="AQ61" s="1">
        <f t="shared" si="12"/>
        <v>0</v>
      </c>
      <c r="AR61" s="1">
        <f t="shared" si="12"/>
        <v>0</v>
      </c>
      <c r="AS61" s="1">
        <f t="shared" si="12"/>
        <v>0</v>
      </c>
      <c r="AT61" s="1">
        <f t="shared" si="12"/>
        <v>0</v>
      </c>
      <c r="AU61" s="1">
        <f t="shared" si="12"/>
        <v>0</v>
      </c>
      <c r="AV61" s="1">
        <f t="shared" si="12"/>
        <v>0</v>
      </c>
      <c r="AW61" s="1">
        <f t="shared" si="12"/>
        <v>0</v>
      </c>
      <c r="AX61" s="1">
        <f t="shared" si="12"/>
        <v>0</v>
      </c>
      <c r="AY61" s="1">
        <f t="shared" si="12"/>
        <v>0</v>
      </c>
      <c r="AZ61" s="1">
        <f t="shared" si="12"/>
        <v>0</v>
      </c>
      <c r="BA61" s="1">
        <f t="shared" si="12"/>
        <v>0</v>
      </c>
      <c r="BB61" s="1">
        <f t="shared" si="12"/>
        <v>0</v>
      </c>
      <c r="BC61" s="1">
        <f t="shared" si="12"/>
        <v>0</v>
      </c>
      <c r="BD61" s="1">
        <f t="shared" si="12"/>
        <v>0</v>
      </c>
      <c r="BE61" s="1">
        <f t="shared" si="12"/>
        <v>0</v>
      </c>
      <c r="BF61" s="1">
        <f t="shared" si="12"/>
        <v>0</v>
      </c>
      <c r="BG61" s="1">
        <f t="shared" si="12"/>
        <v>0</v>
      </c>
      <c r="BH61" s="1">
        <f t="shared" si="12"/>
        <v>0</v>
      </c>
      <c r="BI61" s="1">
        <f t="shared" si="12"/>
        <v>0</v>
      </c>
      <c r="BJ61" s="1">
        <f t="shared" si="12"/>
        <v>0</v>
      </c>
      <c r="BK61" s="1">
        <f t="shared" si="12"/>
        <v>0</v>
      </c>
      <c r="BL61" s="1">
        <f t="shared" si="12"/>
        <v>0</v>
      </c>
      <c r="BM61" s="1">
        <f t="shared" si="12"/>
        <v>0</v>
      </c>
      <c r="BN61" s="1">
        <f t="shared" si="12"/>
        <v>0</v>
      </c>
      <c r="BO61" s="1">
        <f t="shared" ref="BO61:DZ61" si="13">SUM(BO53:BO59)</f>
        <v>0</v>
      </c>
      <c r="BP61" s="1">
        <f t="shared" si="13"/>
        <v>0</v>
      </c>
      <c r="BQ61" s="1">
        <f t="shared" si="13"/>
        <v>0</v>
      </c>
      <c r="BR61" s="1">
        <f t="shared" si="13"/>
        <v>0</v>
      </c>
      <c r="BS61" s="1">
        <f t="shared" si="13"/>
        <v>0</v>
      </c>
      <c r="BT61" s="1">
        <f t="shared" si="13"/>
        <v>0</v>
      </c>
      <c r="BU61" s="1">
        <f t="shared" si="13"/>
        <v>0</v>
      </c>
      <c r="BV61" s="1">
        <f t="shared" si="13"/>
        <v>0</v>
      </c>
      <c r="BW61" s="1">
        <f t="shared" si="13"/>
        <v>0</v>
      </c>
      <c r="BX61" s="1">
        <f t="shared" si="13"/>
        <v>0</v>
      </c>
      <c r="BY61" s="1">
        <f t="shared" si="13"/>
        <v>0</v>
      </c>
      <c r="BZ61" s="1">
        <f t="shared" si="13"/>
        <v>0</v>
      </c>
      <c r="CA61" s="1">
        <f t="shared" si="13"/>
        <v>0</v>
      </c>
      <c r="CB61" s="1">
        <f t="shared" si="13"/>
        <v>0</v>
      </c>
      <c r="CC61" s="1">
        <f t="shared" si="13"/>
        <v>0</v>
      </c>
      <c r="CD61" s="1">
        <f t="shared" si="13"/>
        <v>0</v>
      </c>
      <c r="CE61" s="1">
        <f t="shared" si="13"/>
        <v>0</v>
      </c>
      <c r="CF61" s="1">
        <f t="shared" si="13"/>
        <v>0</v>
      </c>
      <c r="CG61" s="1">
        <f t="shared" si="13"/>
        <v>0</v>
      </c>
      <c r="CH61" s="1">
        <f t="shared" si="13"/>
        <v>0</v>
      </c>
      <c r="CI61" s="1">
        <f t="shared" si="13"/>
        <v>0</v>
      </c>
      <c r="CJ61" s="1">
        <f t="shared" si="13"/>
        <v>0</v>
      </c>
      <c r="CK61" s="1">
        <f t="shared" si="13"/>
        <v>0</v>
      </c>
      <c r="CL61" s="1">
        <f t="shared" si="13"/>
        <v>0</v>
      </c>
      <c r="CM61" s="1">
        <f t="shared" si="13"/>
        <v>0</v>
      </c>
      <c r="CN61" s="1">
        <f t="shared" si="13"/>
        <v>0</v>
      </c>
      <c r="CO61" s="1">
        <f t="shared" si="13"/>
        <v>0</v>
      </c>
      <c r="CP61" s="1">
        <f t="shared" si="13"/>
        <v>0</v>
      </c>
      <c r="CQ61" s="1">
        <f t="shared" si="13"/>
        <v>0</v>
      </c>
      <c r="CR61" s="1">
        <f t="shared" si="13"/>
        <v>0</v>
      </c>
      <c r="CS61" s="1">
        <f t="shared" si="13"/>
        <v>0</v>
      </c>
      <c r="CT61" s="1">
        <f t="shared" si="13"/>
        <v>0</v>
      </c>
      <c r="CU61" s="1">
        <f t="shared" si="13"/>
        <v>0</v>
      </c>
      <c r="CV61" s="1">
        <f t="shared" si="13"/>
        <v>0</v>
      </c>
      <c r="CW61" s="1">
        <f t="shared" si="13"/>
        <v>0</v>
      </c>
      <c r="CX61" s="1">
        <f t="shared" si="13"/>
        <v>0</v>
      </c>
      <c r="CY61" s="1">
        <f t="shared" si="13"/>
        <v>0</v>
      </c>
      <c r="CZ61" s="1">
        <f t="shared" si="13"/>
        <v>0</v>
      </c>
      <c r="DA61" s="1">
        <f t="shared" si="13"/>
        <v>0</v>
      </c>
      <c r="DB61" s="1">
        <f t="shared" si="13"/>
        <v>0</v>
      </c>
      <c r="DC61" s="1">
        <f t="shared" si="13"/>
        <v>0</v>
      </c>
      <c r="DD61" s="1">
        <f t="shared" si="13"/>
        <v>0</v>
      </c>
      <c r="DE61" s="1">
        <f t="shared" si="13"/>
        <v>0</v>
      </c>
      <c r="DF61" s="1">
        <f t="shared" si="13"/>
        <v>0</v>
      </c>
      <c r="DG61" s="1">
        <f t="shared" si="13"/>
        <v>0</v>
      </c>
      <c r="DH61" s="1">
        <f t="shared" si="13"/>
        <v>0</v>
      </c>
      <c r="DI61" s="1">
        <f t="shared" si="13"/>
        <v>0</v>
      </c>
      <c r="DJ61" s="1">
        <f t="shared" si="13"/>
        <v>0</v>
      </c>
      <c r="DK61" s="1">
        <f t="shared" si="13"/>
        <v>0</v>
      </c>
      <c r="DL61" s="1">
        <f t="shared" si="13"/>
        <v>0</v>
      </c>
      <c r="DM61" s="1">
        <f t="shared" si="13"/>
        <v>0</v>
      </c>
      <c r="DN61" s="1">
        <f t="shared" si="13"/>
        <v>0</v>
      </c>
      <c r="DO61" s="1">
        <f t="shared" si="13"/>
        <v>0</v>
      </c>
      <c r="DP61" s="1">
        <f t="shared" si="13"/>
        <v>0</v>
      </c>
      <c r="DQ61" s="1">
        <f t="shared" si="13"/>
        <v>0</v>
      </c>
      <c r="DR61" s="1">
        <f t="shared" si="13"/>
        <v>0</v>
      </c>
      <c r="DS61" s="1">
        <f t="shared" si="13"/>
        <v>0</v>
      </c>
      <c r="DT61" s="1">
        <f t="shared" si="13"/>
        <v>0</v>
      </c>
      <c r="DU61" s="1">
        <f t="shared" si="13"/>
        <v>0</v>
      </c>
      <c r="DV61" s="1">
        <f t="shared" si="13"/>
        <v>0</v>
      </c>
      <c r="DW61" s="1">
        <f t="shared" si="13"/>
        <v>0</v>
      </c>
      <c r="DX61" s="1">
        <f t="shared" si="13"/>
        <v>0</v>
      </c>
      <c r="DY61" s="1">
        <f t="shared" si="13"/>
        <v>0</v>
      </c>
      <c r="DZ61" s="1">
        <f t="shared" si="13"/>
        <v>0</v>
      </c>
      <c r="EA61" s="1">
        <f t="shared" ref="EA61:EV61" si="14">SUM(EA53:EA59)</f>
        <v>0</v>
      </c>
      <c r="EB61" s="1">
        <f t="shared" si="14"/>
        <v>0</v>
      </c>
      <c r="EC61" s="1">
        <f t="shared" si="14"/>
        <v>0</v>
      </c>
      <c r="ED61" s="1">
        <f t="shared" si="14"/>
        <v>0</v>
      </c>
      <c r="EE61" s="1">
        <f t="shared" si="14"/>
        <v>0</v>
      </c>
      <c r="EF61" s="1">
        <f t="shared" si="14"/>
        <v>0</v>
      </c>
      <c r="EG61" s="1">
        <f t="shared" si="14"/>
        <v>0</v>
      </c>
      <c r="EH61" s="1">
        <f t="shared" si="14"/>
        <v>0</v>
      </c>
      <c r="EI61" s="1">
        <f t="shared" si="14"/>
        <v>0</v>
      </c>
      <c r="EJ61" s="1">
        <f t="shared" si="14"/>
        <v>0</v>
      </c>
      <c r="EK61" s="1">
        <f t="shared" si="14"/>
        <v>0</v>
      </c>
      <c r="EL61" s="1">
        <f t="shared" si="14"/>
        <v>0</v>
      </c>
      <c r="EM61" s="1">
        <f t="shared" si="14"/>
        <v>0</v>
      </c>
      <c r="EN61" s="1">
        <f t="shared" si="14"/>
        <v>0</v>
      </c>
      <c r="EO61" s="1">
        <f t="shared" si="14"/>
        <v>0</v>
      </c>
      <c r="EP61" s="1">
        <f t="shared" si="14"/>
        <v>0</v>
      </c>
      <c r="EQ61" s="1">
        <f t="shared" si="14"/>
        <v>0</v>
      </c>
      <c r="ER61" s="1">
        <f t="shared" si="14"/>
        <v>0</v>
      </c>
      <c r="ES61" s="1">
        <f t="shared" si="14"/>
        <v>0</v>
      </c>
      <c r="ET61" s="1">
        <f t="shared" si="14"/>
        <v>0</v>
      </c>
      <c r="EU61" s="1">
        <f t="shared" si="14"/>
        <v>0</v>
      </c>
      <c r="EV61" s="1">
        <f t="shared" si="14"/>
        <v>0</v>
      </c>
    </row>
    <row r="62" spans="1:152" s="4" customFormat="1" ht="13">
      <c r="A62" s="7" t="s">
        <v>190</v>
      </c>
    </row>
    <row r="63" spans="1:152">
      <c r="A63" s="5" t="s">
        <v>135</v>
      </c>
    </row>
    <row r="64" spans="1:152">
      <c r="A64" s="5" t="s">
        <v>136</v>
      </c>
    </row>
    <row r="65" spans="1:152">
      <c r="A65" s="5" t="s">
        <v>137</v>
      </c>
    </row>
    <row r="66" spans="1:152">
      <c r="A66" s="5" t="s">
        <v>175</v>
      </c>
    </row>
    <row r="67" spans="1:152">
      <c r="A67" s="5" t="s">
        <v>139</v>
      </c>
    </row>
    <row r="68" spans="1:152">
      <c r="A68" s="5" t="s">
        <v>140</v>
      </c>
    </row>
    <row r="69" spans="1:152">
      <c r="A69" s="5" t="s">
        <v>176</v>
      </c>
    </row>
    <row r="70" spans="1:152">
      <c r="A70" s="5" t="s">
        <v>141</v>
      </c>
    </row>
    <row r="71" spans="1:152">
      <c r="A71" s="5" t="s">
        <v>142</v>
      </c>
    </row>
    <row r="72" spans="1:152">
      <c r="A72" s="5" t="s">
        <v>143</v>
      </c>
    </row>
    <row r="73" spans="1:152">
      <c r="A73" s="6" t="s">
        <v>144</v>
      </c>
      <c r="B73" s="1">
        <f>SUM(B65:B71)</f>
        <v>0</v>
      </c>
      <c r="C73" s="1">
        <f t="shared" ref="C73:BN73" si="15">SUM(C65:C71)</f>
        <v>0</v>
      </c>
      <c r="D73" s="1">
        <f t="shared" si="15"/>
        <v>0</v>
      </c>
      <c r="E73" s="1">
        <f t="shared" si="15"/>
        <v>0</v>
      </c>
      <c r="F73" s="1">
        <f t="shared" si="15"/>
        <v>0</v>
      </c>
      <c r="G73" s="1">
        <f t="shared" si="15"/>
        <v>0</v>
      </c>
      <c r="H73" s="1">
        <f t="shared" si="15"/>
        <v>0</v>
      </c>
      <c r="I73" s="1">
        <f t="shared" si="15"/>
        <v>0</v>
      </c>
      <c r="J73" s="1">
        <f t="shared" si="15"/>
        <v>0</v>
      </c>
      <c r="K73" s="1">
        <f t="shared" si="15"/>
        <v>0</v>
      </c>
      <c r="L73" s="1">
        <f t="shared" si="15"/>
        <v>0</v>
      </c>
      <c r="M73" s="1">
        <f t="shared" si="15"/>
        <v>0</v>
      </c>
      <c r="N73" s="1">
        <f t="shared" si="15"/>
        <v>0</v>
      </c>
      <c r="O73" s="1">
        <f t="shared" si="15"/>
        <v>0</v>
      </c>
      <c r="P73" s="1">
        <f t="shared" si="15"/>
        <v>0</v>
      </c>
      <c r="Q73" s="1">
        <f t="shared" si="15"/>
        <v>0</v>
      </c>
      <c r="R73" s="1">
        <f t="shared" si="15"/>
        <v>0</v>
      </c>
      <c r="S73" s="1">
        <f t="shared" si="15"/>
        <v>0</v>
      </c>
      <c r="T73" s="1">
        <f t="shared" si="15"/>
        <v>0</v>
      </c>
      <c r="U73" s="1">
        <f t="shared" si="15"/>
        <v>0</v>
      </c>
      <c r="V73" s="1">
        <f t="shared" si="15"/>
        <v>0</v>
      </c>
      <c r="W73" s="1">
        <f t="shared" si="15"/>
        <v>0</v>
      </c>
      <c r="X73" s="1">
        <f t="shared" si="15"/>
        <v>0</v>
      </c>
      <c r="Y73" s="1">
        <f t="shared" si="15"/>
        <v>0</v>
      </c>
      <c r="Z73" s="1">
        <f t="shared" si="15"/>
        <v>0</v>
      </c>
      <c r="AA73" s="1">
        <f t="shared" si="15"/>
        <v>0</v>
      </c>
      <c r="AB73" s="1">
        <f t="shared" si="15"/>
        <v>0</v>
      </c>
      <c r="AC73" s="1">
        <f t="shared" si="15"/>
        <v>0</v>
      </c>
      <c r="AD73" s="1">
        <f t="shared" si="15"/>
        <v>0</v>
      </c>
      <c r="AE73" s="1">
        <f t="shared" si="15"/>
        <v>0</v>
      </c>
      <c r="AF73" s="1">
        <f t="shared" si="15"/>
        <v>0</v>
      </c>
      <c r="AG73" s="1">
        <f t="shared" si="15"/>
        <v>0</v>
      </c>
      <c r="AH73" s="1">
        <f t="shared" si="15"/>
        <v>0</v>
      </c>
      <c r="AI73" s="1">
        <f t="shared" si="15"/>
        <v>0</v>
      </c>
      <c r="AJ73" s="1">
        <f t="shared" si="15"/>
        <v>0</v>
      </c>
      <c r="AK73" s="1">
        <f t="shared" si="15"/>
        <v>0</v>
      </c>
      <c r="AL73" s="1">
        <f t="shared" si="15"/>
        <v>0</v>
      </c>
      <c r="AM73" s="1">
        <f t="shared" si="15"/>
        <v>0</v>
      </c>
      <c r="AN73" s="1">
        <f t="shared" si="15"/>
        <v>0</v>
      </c>
      <c r="AO73" s="1">
        <f t="shared" si="15"/>
        <v>0</v>
      </c>
      <c r="AP73" s="1">
        <f t="shared" si="15"/>
        <v>0</v>
      </c>
      <c r="AQ73" s="1">
        <f t="shared" si="15"/>
        <v>0</v>
      </c>
      <c r="AR73" s="1">
        <f t="shared" si="15"/>
        <v>0</v>
      </c>
      <c r="AS73" s="1">
        <f t="shared" si="15"/>
        <v>0</v>
      </c>
      <c r="AT73" s="1">
        <f t="shared" si="15"/>
        <v>0</v>
      </c>
      <c r="AU73" s="1">
        <f t="shared" si="15"/>
        <v>0</v>
      </c>
      <c r="AV73" s="1">
        <f t="shared" si="15"/>
        <v>0</v>
      </c>
      <c r="AW73" s="1">
        <f t="shared" si="15"/>
        <v>0</v>
      </c>
      <c r="AX73" s="1">
        <f t="shared" si="15"/>
        <v>0</v>
      </c>
      <c r="AY73" s="1">
        <f t="shared" si="15"/>
        <v>0</v>
      </c>
      <c r="AZ73" s="1">
        <f t="shared" si="15"/>
        <v>0</v>
      </c>
      <c r="BA73" s="1">
        <f t="shared" si="15"/>
        <v>0</v>
      </c>
      <c r="BB73" s="1">
        <f t="shared" si="15"/>
        <v>0</v>
      </c>
      <c r="BC73" s="1">
        <f t="shared" si="15"/>
        <v>0</v>
      </c>
      <c r="BD73" s="1">
        <f t="shared" si="15"/>
        <v>0</v>
      </c>
      <c r="BE73" s="1">
        <f t="shared" si="15"/>
        <v>0</v>
      </c>
      <c r="BF73" s="1">
        <f t="shared" si="15"/>
        <v>0</v>
      </c>
      <c r="BG73" s="1">
        <f t="shared" si="15"/>
        <v>0</v>
      </c>
      <c r="BH73" s="1">
        <f t="shared" si="15"/>
        <v>0</v>
      </c>
      <c r="BI73" s="1">
        <f t="shared" si="15"/>
        <v>0</v>
      </c>
      <c r="BJ73" s="1">
        <f t="shared" si="15"/>
        <v>0</v>
      </c>
      <c r="BK73" s="1">
        <f t="shared" si="15"/>
        <v>0</v>
      </c>
      <c r="BL73" s="1">
        <f t="shared" si="15"/>
        <v>0</v>
      </c>
      <c r="BM73" s="1">
        <f t="shared" si="15"/>
        <v>0</v>
      </c>
      <c r="BN73" s="1">
        <f t="shared" si="15"/>
        <v>0</v>
      </c>
      <c r="BO73" s="1">
        <f t="shared" ref="BO73:DZ73" si="16">SUM(BO65:BO71)</f>
        <v>0</v>
      </c>
      <c r="BP73" s="1">
        <f t="shared" si="16"/>
        <v>0</v>
      </c>
      <c r="BQ73" s="1">
        <f t="shared" si="16"/>
        <v>0</v>
      </c>
      <c r="BR73" s="1">
        <f t="shared" si="16"/>
        <v>0</v>
      </c>
      <c r="BS73" s="1">
        <f t="shared" si="16"/>
        <v>0</v>
      </c>
      <c r="BT73" s="1">
        <f t="shared" si="16"/>
        <v>0</v>
      </c>
      <c r="BU73" s="1">
        <f t="shared" si="16"/>
        <v>0</v>
      </c>
      <c r="BV73" s="1">
        <f t="shared" si="16"/>
        <v>0</v>
      </c>
      <c r="BW73" s="1">
        <f t="shared" si="16"/>
        <v>0</v>
      </c>
      <c r="BX73" s="1">
        <f t="shared" si="16"/>
        <v>0</v>
      </c>
      <c r="BY73" s="1">
        <f t="shared" si="16"/>
        <v>0</v>
      </c>
      <c r="BZ73" s="1">
        <f t="shared" si="16"/>
        <v>0</v>
      </c>
      <c r="CA73" s="1">
        <f t="shared" si="16"/>
        <v>0</v>
      </c>
      <c r="CB73" s="1">
        <f t="shared" si="16"/>
        <v>0</v>
      </c>
      <c r="CC73" s="1">
        <f t="shared" si="16"/>
        <v>0</v>
      </c>
      <c r="CD73" s="1">
        <f t="shared" si="16"/>
        <v>0</v>
      </c>
      <c r="CE73" s="1">
        <f t="shared" si="16"/>
        <v>0</v>
      </c>
      <c r="CF73" s="1">
        <f t="shared" si="16"/>
        <v>0</v>
      </c>
      <c r="CG73" s="1">
        <f t="shared" si="16"/>
        <v>0</v>
      </c>
      <c r="CH73" s="1">
        <f t="shared" si="16"/>
        <v>0</v>
      </c>
      <c r="CI73" s="1">
        <f t="shared" si="16"/>
        <v>0</v>
      </c>
      <c r="CJ73" s="1">
        <f t="shared" si="16"/>
        <v>0</v>
      </c>
      <c r="CK73" s="1">
        <f t="shared" si="16"/>
        <v>0</v>
      </c>
      <c r="CL73" s="1">
        <f t="shared" si="16"/>
        <v>0</v>
      </c>
      <c r="CM73" s="1">
        <f t="shared" si="16"/>
        <v>0</v>
      </c>
      <c r="CN73" s="1">
        <f t="shared" si="16"/>
        <v>0</v>
      </c>
      <c r="CO73" s="1">
        <f t="shared" si="16"/>
        <v>0</v>
      </c>
      <c r="CP73" s="1">
        <f t="shared" si="16"/>
        <v>0</v>
      </c>
      <c r="CQ73" s="1">
        <f t="shared" si="16"/>
        <v>0</v>
      </c>
      <c r="CR73" s="1">
        <f t="shared" si="16"/>
        <v>0</v>
      </c>
      <c r="CS73" s="1">
        <f t="shared" si="16"/>
        <v>0</v>
      </c>
      <c r="CT73" s="1">
        <f t="shared" si="16"/>
        <v>0</v>
      </c>
      <c r="CU73" s="1">
        <f t="shared" si="16"/>
        <v>0</v>
      </c>
      <c r="CV73" s="1">
        <f t="shared" si="16"/>
        <v>0</v>
      </c>
      <c r="CW73" s="1">
        <f t="shared" si="16"/>
        <v>0</v>
      </c>
      <c r="CX73" s="1">
        <f t="shared" si="16"/>
        <v>0</v>
      </c>
      <c r="CY73" s="1">
        <f t="shared" si="16"/>
        <v>0</v>
      </c>
      <c r="CZ73" s="1">
        <f t="shared" si="16"/>
        <v>0</v>
      </c>
      <c r="DA73" s="1">
        <f t="shared" si="16"/>
        <v>0</v>
      </c>
      <c r="DB73" s="1">
        <f t="shared" si="16"/>
        <v>0</v>
      </c>
      <c r="DC73" s="1">
        <f t="shared" si="16"/>
        <v>0</v>
      </c>
      <c r="DD73" s="1">
        <f t="shared" si="16"/>
        <v>0</v>
      </c>
      <c r="DE73" s="1">
        <f t="shared" si="16"/>
        <v>0</v>
      </c>
      <c r="DF73" s="1">
        <f t="shared" si="16"/>
        <v>0</v>
      </c>
      <c r="DG73" s="1">
        <f t="shared" si="16"/>
        <v>0</v>
      </c>
      <c r="DH73" s="1">
        <f t="shared" si="16"/>
        <v>0</v>
      </c>
      <c r="DI73" s="1">
        <f t="shared" si="16"/>
        <v>0</v>
      </c>
      <c r="DJ73" s="1">
        <f t="shared" si="16"/>
        <v>0</v>
      </c>
      <c r="DK73" s="1">
        <f t="shared" si="16"/>
        <v>0</v>
      </c>
      <c r="DL73" s="1">
        <f t="shared" si="16"/>
        <v>0</v>
      </c>
      <c r="DM73" s="1">
        <f t="shared" si="16"/>
        <v>0</v>
      </c>
      <c r="DN73" s="1">
        <f t="shared" si="16"/>
        <v>0</v>
      </c>
      <c r="DO73" s="1">
        <f t="shared" si="16"/>
        <v>0</v>
      </c>
      <c r="DP73" s="1">
        <f t="shared" si="16"/>
        <v>0</v>
      </c>
      <c r="DQ73" s="1">
        <f t="shared" si="16"/>
        <v>0</v>
      </c>
      <c r="DR73" s="1">
        <f t="shared" si="16"/>
        <v>0</v>
      </c>
      <c r="DS73" s="1">
        <f t="shared" si="16"/>
        <v>0</v>
      </c>
      <c r="DT73" s="1">
        <f t="shared" si="16"/>
        <v>0</v>
      </c>
      <c r="DU73" s="1">
        <f t="shared" si="16"/>
        <v>0</v>
      </c>
      <c r="DV73" s="1">
        <f t="shared" si="16"/>
        <v>0</v>
      </c>
      <c r="DW73" s="1">
        <f t="shared" si="16"/>
        <v>0</v>
      </c>
      <c r="DX73" s="1">
        <f t="shared" si="16"/>
        <v>0</v>
      </c>
      <c r="DY73" s="1">
        <f t="shared" si="16"/>
        <v>0</v>
      </c>
      <c r="DZ73" s="1">
        <f t="shared" si="16"/>
        <v>0</v>
      </c>
      <c r="EA73" s="1">
        <f t="shared" ref="EA73:EV73" si="17">SUM(EA65:EA71)</f>
        <v>0</v>
      </c>
      <c r="EB73" s="1">
        <f t="shared" si="17"/>
        <v>0</v>
      </c>
      <c r="EC73" s="1">
        <f t="shared" si="17"/>
        <v>0</v>
      </c>
      <c r="ED73" s="1">
        <f t="shared" si="17"/>
        <v>0</v>
      </c>
      <c r="EE73" s="1">
        <f t="shared" si="17"/>
        <v>0</v>
      </c>
      <c r="EF73" s="1">
        <f t="shared" si="17"/>
        <v>0</v>
      </c>
      <c r="EG73" s="1">
        <f t="shared" si="17"/>
        <v>0</v>
      </c>
      <c r="EH73" s="1">
        <f t="shared" si="17"/>
        <v>0</v>
      </c>
      <c r="EI73" s="1">
        <f t="shared" si="17"/>
        <v>0</v>
      </c>
      <c r="EJ73" s="1">
        <f t="shared" si="17"/>
        <v>0</v>
      </c>
      <c r="EK73" s="1">
        <f t="shared" si="17"/>
        <v>0</v>
      </c>
      <c r="EL73" s="1">
        <f t="shared" si="17"/>
        <v>0</v>
      </c>
      <c r="EM73" s="1">
        <f t="shared" si="17"/>
        <v>0</v>
      </c>
      <c r="EN73" s="1">
        <f t="shared" si="17"/>
        <v>0</v>
      </c>
      <c r="EO73" s="1">
        <f t="shared" si="17"/>
        <v>0</v>
      </c>
      <c r="EP73" s="1">
        <f t="shared" si="17"/>
        <v>0</v>
      </c>
      <c r="EQ73" s="1">
        <f t="shared" si="17"/>
        <v>0</v>
      </c>
      <c r="ER73" s="1">
        <f t="shared" si="17"/>
        <v>0</v>
      </c>
      <c r="ES73" s="1">
        <f t="shared" si="17"/>
        <v>0</v>
      </c>
      <c r="ET73" s="1">
        <f t="shared" si="17"/>
        <v>0</v>
      </c>
      <c r="EU73" s="1">
        <f t="shared" si="17"/>
        <v>0</v>
      </c>
      <c r="EV73" s="1">
        <f t="shared" si="17"/>
        <v>0</v>
      </c>
    </row>
    <row r="74" spans="1:152" s="4" customFormat="1" ht="13">
      <c r="A74" s="7" t="s">
        <v>207</v>
      </c>
    </row>
    <row r="75" spans="1:152">
      <c r="A75" s="5" t="s">
        <v>135</v>
      </c>
    </row>
    <row r="76" spans="1:152">
      <c r="A76" s="5" t="s">
        <v>136</v>
      </c>
    </row>
    <row r="77" spans="1:152">
      <c r="A77" s="5" t="s">
        <v>137</v>
      </c>
    </row>
    <row r="78" spans="1:152">
      <c r="A78" s="5" t="s">
        <v>175</v>
      </c>
    </row>
    <row r="79" spans="1:152">
      <c r="A79" s="5" t="s">
        <v>139</v>
      </c>
    </row>
    <row r="80" spans="1:152">
      <c r="A80" s="5" t="s">
        <v>140</v>
      </c>
    </row>
    <row r="81" spans="1:152">
      <c r="A81" s="5" t="s">
        <v>176</v>
      </c>
    </row>
    <row r="82" spans="1:152">
      <c r="A82" s="5" t="s">
        <v>141</v>
      </c>
    </row>
    <row r="83" spans="1:152">
      <c r="A83" s="5" t="s">
        <v>142</v>
      </c>
    </row>
    <row r="84" spans="1:152">
      <c r="A84" s="5" t="s">
        <v>143</v>
      </c>
    </row>
    <row r="85" spans="1:152">
      <c r="A85" s="6" t="s">
        <v>144</v>
      </c>
      <c r="B85" s="1">
        <f>SUM(B77:B83)</f>
        <v>0</v>
      </c>
      <c r="C85" s="1">
        <f t="shared" ref="C85:BN85" si="18">SUM(C77:C83)</f>
        <v>0</v>
      </c>
      <c r="D85" s="1">
        <f t="shared" si="18"/>
        <v>0</v>
      </c>
      <c r="E85" s="1">
        <f t="shared" si="18"/>
        <v>0</v>
      </c>
      <c r="F85" s="1">
        <f t="shared" si="18"/>
        <v>0</v>
      </c>
      <c r="G85" s="1">
        <f t="shared" si="18"/>
        <v>0</v>
      </c>
      <c r="H85" s="1">
        <f t="shared" si="18"/>
        <v>0</v>
      </c>
      <c r="I85" s="1">
        <f t="shared" si="18"/>
        <v>0</v>
      </c>
      <c r="J85" s="1">
        <f t="shared" si="18"/>
        <v>0</v>
      </c>
      <c r="K85" s="1">
        <f t="shared" si="18"/>
        <v>0</v>
      </c>
      <c r="L85" s="1">
        <f t="shared" si="18"/>
        <v>0</v>
      </c>
      <c r="M85" s="1">
        <f t="shared" si="18"/>
        <v>0</v>
      </c>
      <c r="N85" s="1">
        <f t="shared" si="18"/>
        <v>0</v>
      </c>
      <c r="O85" s="1">
        <f t="shared" si="18"/>
        <v>0</v>
      </c>
      <c r="P85" s="1">
        <f t="shared" si="18"/>
        <v>0</v>
      </c>
      <c r="Q85" s="1">
        <f t="shared" si="18"/>
        <v>0</v>
      </c>
      <c r="R85" s="1">
        <f t="shared" si="18"/>
        <v>0</v>
      </c>
      <c r="S85" s="1">
        <f t="shared" si="18"/>
        <v>0</v>
      </c>
      <c r="T85" s="1">
        <f t="shared" si="18"/>
        <v>0</v>
      </c>
      <c r="U85" s="1">
        <f t="shared" si="18"/>
        <v>0</v>
      </c>
      <c r="V85" s="1">
        <f t="shared" si="18"/>
        <v>0</v>
      </c>
      <c r="W85" s="1">
        <f t="shared" si="18"/>
        <v>0</v>
      </c>
      <c r="X85" s="1">
        <f t="shared" si="18"/>
        <v>0</v>
      </c>
      <c r="Y85" s="1">
        <f t="shared" si="18"/>
        <v>0</v>
      </c>
      <c r="Z85" s="1">
        <f t="shared" si="18"/>
        <v>0</v>
      </c>
      <c r="AA85" s="1">
        <f t="shared" si="18"/>
        <v>0</v>
      </c>
      <c r="AB85" s="1">
        <f t="shared" si="18"/>
        <v>0</v>
      </c>
      <c r="AC85" s="1">
        <f t="shared" si="18"/>
        <v>0</v>
      </c>
      <c r="AD85" s="1">
        <f t="shared" si="18"/>
        <v>0</v>
      </c>
      <c r="AE85" s="1">
        <f t="shared" si="18"/>
        <v>0</v>
      </c>
      <c r="AF85" s="1">
        <f t="shared" si="18"/>
        <v>0</v>
      </c>
      <c r="AG85" s="1">
        <f t="shared" si="18"/>
        <v>0</v>
      </c>
      <c r="AH85" s="1">
        <f t="shared" si="18"/>
        <v>0</v>
      </c>
      <c r="AI85" s="1">
        <f t="shared" si="18"/>
        <v>0</v>
      </c>
      <c r="AJ85" s="1">
        <f t="shared" si="18"/>
        <v>0</v>
      </c>
      <c r="AK85" s="1">
        <f t="shared" si="18"/>
        <v>0</v>
      </c>
      <c r="AL85" s="1">
        <f t="shared" si="18"/>
        <v>0</v>
      </c>
      <c r="AM85" s="1">
        <f t="shared" si="18"/>
        <v>0</v>
      </c>
      <c r="AN85" s="1">
        <f t="shared" si="18"/>
        <v>0</v>
      </c>
      <c r="AO85" s="1">
        <f t="shared" si="18"/>
        <v>0</v>
      </c>
      <c r="AP85" s="1">
        <f t="shared" si="18"/>
        <v>0</v>
      </c>
      <c r="AQ85" s="1">
        <f t="shared" si="18"/>
        <v>0</v>
      </c>
      <c r="AR85" s="1">
        <f t="shared" si="18"/>
        <v>0</v>
      </c>
      <c r="AS85" s="1">
        <f t="shared" si="18"/>
        <v>0</v>
      </c>
      <c r="AT85" s="1">
        <f t="shared" si="18"/>
        <v>0</v>
      </c>
      <c r="AU85" s="1">
        <f t="shared" si="18"/>
        <v>0</v>
      </c>
      <c r="AV85" s="1">
        <f t="shared" si="18"/>
        <v>0</v>
      </c>
      <c r="AW85" s="1">
        <f t="shared" si="18"/>
        <v>0</v>
      </c>
      <c r="AX85" s="1">
        <f t="shared" si="18"/>
        <v>0</v>
      </c>
      <c r="AY85" s="1">
        <f t="shared" si="18"/>
        <v>0</v>
      </c>
      <c r="AZ85" s="1">
        <f t="shared" si="18"/>
        <v>0</v>
      </c>
      <c r="BA85" s="1">
        <f t="shared" si="18"/>
        <v>0</v>
      </c>
      <c r="BB85" s="1">
        <f t="shared" si="18"/>
        <v>0</v>
      </c>
      <c r="BC85" s="1">
        <f t="shared" si="18"/>
        <v>0</v>
      </c>
      <c r="BD85" s="1">
        <f t="shared" si="18"/>
        <v>0</v>
      </c>
      <c r="BE85" s="1">
        <f t="shared" si="18"/>
        <v>0</v>
      </c>
      <c r="BF85" s="1">
        <f t="shared" si="18"/>
        <v>0</v>
      </c>
      <c r="BG85" s="1">
        <f t="shared" si="18"/>
        <v>0</v>
      </c>
      <c r="BH85" s="1">
        <f t="shared" si="18"/>
        <v>0</v>
      </c>
      <c r="BI85" s="1">
        <f t="shared" si="18"/>
        <v>0</v>
      </c>
      <c r="BJ85" s="1">
        <f t="shared" si="18"/>
        <v>0</v>
      </c>
      <c r="BK85" s="1">
        <f t="shared" si="18"/>
        <v>0</v>
      </c>
      <c r="BL85" s="1">
        <f t="shared" si="18"/>
        <v>0</v>
      </c>
      <c r="BM85" s="1">
        <f t="shared" si="18"/>
        <v>0</v>
      </c>
      <c r="BN85" s="1">
        <f t="shared" si="18"/>
        <v>0</v>
      </c>
      <c r="BO85" s="1">
        <f t="shared" ref="BO85:DZ85" si="19">SUM(BO77:BO83)</f>
        <v>0</v>
      </c>
      <c r="BP85" s="1">
        <f t="shared" si="19"/>
        <v>0</v>
      </c>
      <c r="BQ85" s="1">
        <f t="shared" si="19"/>
        <v>0</v>
      </c>
      <c r="BR85" s="1">
        <f t="shared" si="19"/>
        <v>0</v>
      </c>
      <c r="BS85" s="1">
        <f t="shared" si="19"/>
        <v>0</v>
      </c>
      <c r="BT85" s="1">
        <f t="shared" si="19"/>
        <v>0</v>
      </c>
      <c r="BU85" s="1">
        <f t="shared" si="19"/>
        <v>0</v>
      </c>
      <c r="BV85" s="1">
        <f t="shared" si="19"/>
        <v>0</v>
      </c>
      <c r="BW85" s="1">
        <f t="shared" si="19"/>
        <v>0</v>
      </c>
      <c r="BX85" s="1">
        <f t="shared" si="19"/>
        <v>0</v>
      </c>
      <c r="BY85" s="1">
        <f t="shared" si="19"/>
        <v>0</v>
      </c>
      <c r="BZ85" s="1">
        <f t="shared" si="19"/>
        <v>0</v>
      </c>
      <c r="CA85" s="1">
        <f t="shared" si="19"/>
        <v>0</v>
      </c>
      <c r="CB85" s="1">
        <f t="shared" si="19"/>
        <v>0</v>
      </c>
      <c r="CC85" s="1">
        <f t="shared" si="19"/>
        <v>0</v>
      </c>
      <c r="CD85" s="1">
        <f t="shared" si="19"/>
        <v>0</v>
      </c>
      <c r="CE85" s="1">
        <f t="shared" si="19"/>
        <v>0</v>
      </c>
      <c r="CF85" s="1">
        <f t="shared" si="19"/>
        <v>0</v>
      </c>
      <c r="CG85" s="1">
        <f t="shared" si="19"/>
        <v>0</v>
      </c>
      <c r="CH85" s="1">
        <f t="shared" si="19"/>
        <v>0</v>
      </c>
      <c r="CI85" s="1">
        <f t="shared" si="19"/>
        <v>0</v>
      </c>
      <c r="CJ85" s="1">
        <f t="shared" si="19"/>
        <v>0</v>
      </c>
      <c r="CK85" s="1">
        <f t="shared" si="19"/>
        <v>0</v>
      </c>
      <c r="CL85" s="1">
        <f t="shared" si="19"/>
        <v>0</v>
      </c>
      <c r="CM85" s="1">
        <f t="shared" si="19"/>
        <v>0</v>
      </c>
      <c r="CN85" s="1">
        <f t="shared" si="19"/>
        <v>0</v>
      </c>
      <c r="CO85" s="1">
        <f t="shared" si="19"/>
        <v>0</v>
      </c>
      <c r="CP85" s="1">
        <f t="shared" si="19"/>
        <v>0</v>
      </c>
      <c r="CQ85" s="1">
        <f t="shared" si="19"/>
        <v>0</v>
      </c>
      <c r="CR85" s="1">
        <f t="shared" si="19"/>
        <v>0</v>
      </c>
      <c r="CS85" s="1">
        <f t="shared" si="19"/>
        <v>0</v>
      </c>
      <c r="CT85" s="1">
        <f t="shared" si="19"/>
        <v>0</v>
      </c>
      <c r="CU85" s="1">
        <f t="shared" si="19"/>
        <v>0</v>
      </c>
      <c r="CV85" s="1">
        <f t="shared" si="19"/>
        <v>0</v>
      </c>
      <c r="CW85" s="1">
        <f t="shared" si="19"/>
        <v>0</v>
      </c>
      <c r="CX85" s="1">
        <f t="shared" si="19"/>
        <v>0</v>
      </c>
      <c r="CY85" s="1">
        <f t="shared" si="19"/>
        <v>0</v>
      </c>
      <c r="CZ85" s="1">
        <f t="shared" si="19"/>
        <v>0</v>
      </c>
      <c r="DA85" s="1">
        <f t="shared" si="19"/>
        <v>0</v>
      </c>
      <c r="DB85" s="1">
        <f t="shared" si="19"/>
        <v>0</v>
      </c>
      <c r="DC85" s="1">
        <f t="shared" si="19"/>
        <v>0</v>
      </c>
      <c r="DD85" s="1">
        <f t="shared" si="19"/>
        <v>0</v>
      </c>
      <c r="DE85" s="1">
        <f t="shared" si="19"/>
        <v>0</v>
      </c>
      <c r="DF85" s="1">
        <f t="shared" si="19"/>
        <v>0</v>
      </c>
      <c r="DG85" s="1">
        <f t="shared" si="19"/>
        <v>0</v>
      </c>
      <c r="DH85" s="1">
        <f t="shared" si="19"/>
        <v>0</v>
      </c>
      <c r="DI85" s="1">
        <f t="shared" si="19"/>
        <v>0</v>
      </c>
      <c r="DJ85" s="1">
        <f t="shared" si="19"/>
        <v>0</v>
      </c>
      <c r="DK85" s="1">
        <f t="shared" si="19"/>
        <v>0</v>
      </c>
      <c r="DL85" s="1">
        <f t="shared" si="19"/>
        <v>0</v>
      </c>
      <c r="DM85" s="1">
        <f t="shared" si="19"/>
        <v>0</v>
      </c>
      <c r="DN85" s="1">
        <f t="shared" si="19"/>
        <v>0</v>
      </c>
      <c r="DO85" s="1">
        <f t="shared" si="19"/>
        <v>0</v>
      </c>
      <c r="DP85" s="1">
        <f t="shared" si="19"/>
        <v>0</v>
      </c>
      <c r="DQ85" s="1">
        <f t="shared" si="19"/>
        <v>0</v>
      </c>
      <c r="DR85" s="1">
        <f t="shared" si="19"/>
        <v>0</v>
      </c>
      <c r="DS85" s="1">
        <f t="shared" si="19"/>
        <v>0</v>
      </c>
      <c r="DT85" s="1">
        <f t="shared" si="19"/>
        <v>0</v>
      </c>
      <c r="DU85" s="1">
        <f t="shared" si="19"/>
        <v>0</v>
      </c>
      <c r="DV85" s="1">
        <f t="shared" si="19"/>
        <v>0</v>
      </c>
      <c r="DW85" s="1">
        <f t="shared" si="19"/>
        <v>0</v>
      </c>
      <c r="DX85" s="1">
        <f t="shared" si="19"/>
        <v>0</v>
      </c>
      <c r="DY85" s="1">
        <f t="shared" si="19"/>
        <v>0</v>
      </c>
      <c r="DZ85" s="1">
        <f t="shared" si="19"/>
        <v>0</v>
      </c>
      <c r="EA85" s="1">
        <f t="shared" ref="EA85:EV85" si="20">SUM(EA77:EA83)</f>
        <v>0</v>
      </c>
      <c r="EB85" s="1">
        <f t="shared" si="20"/>
        <v>0</v>
      </c>
      <c r="EC85" s="1">
        <f t="shared" si="20"/>
        <v>0</v>
      </c>
      <c r="ED85" s="1">
        <f t="shared" si="20"/>
        <v>0</v>
      </c>
      <c r="EE85" s="1">
        <f t="shared" si="20"/>
        <v>0</v>
      </c>
      <c r="EF85" s="1">
        <f t="shared" si="20"/>
        <v>0</v>
      </c>
      <c r="EG85" s="1">
        <f t="shared" si="20"/>
        <v>0</v>
      </c>
      <c r="EH85" s="1">
        <f t="shared" si="20"/>
        <v>0</v>
      </c>
      <c r="EI85" s="1">
        <f t="shared" si="20"/>
        <v>0</v>
      </c>
      <c r="EJ85" s="1">
        <f t="shared" si="20"/>
        <v>0</v>
      </c>
      <c r="EK85" s="1">
        <f t="shared" si="20"/>
        <v>0</v>
      </c>
      <c r="EL85" s="1">
        <f t="shared" si="20"/>
        <v>0</v>
      </c>
      <c r="EM85" s="1">
        <f t="shared" si="20"/>
        <v>0</v>
      </c>
      <c r="EN85" s="1">
        <f t="shared" si="20"/>
        <v>0</v>
      </c>
      <c r="EO85" s="1">
        <f t="shared" si="20"/>
        <v>0</v>
      </c>
      <c r="EP85" s="1">
        <f t="shared" si="20"/>
        <v>0</v>
      </c>
      <c r="EQ85" s="1">
        <f t="shared" si="20"/>
        <v>0</v>
      </c>
      <c r="ER85" s="1">
        <f t="shared" si="20"/>
        <v>0</v>
      </c>
      <c r="ES85" s="1">
        <f t="shared" si="20"/>
        <v>0</v>
      </c>
      <c r="ET85" s="1">
        <f t="shared" si="20"/>
        <v>0</v>
      </c>
      <c r="EU85" s="1">
        <f t="shared" si="20"/>
        <v>0</v>
      </c>
      <c r="EV85" s="1">
        <f t="shared" si="20"/>
        <v>0</v>
      </c>
    </row>
    <row r="86" spans="1:152" s="4" customFormat="1" ht="13">
      <c r="A86" s="3" t="s">
        <v>208</v>
      </c>
    </row>
    <row r="87" spans="1:152">
      <c r="A87" s="5" t="s">
        <v>135</v>
      </c>
    </row>
    <row r="88" spans="1:152">
      <c r="A88" s="5" t="s">
        <v>136</v>
      </c>
    </row>
    <row r="89" spans="1:152">
      <c r="A89" s="5" t="s">
        <v>137</v>
      </c>
    </row>
    <row r="90" spans="1:152">
      <c r="A90" s="5" t="s">
        <v>175</v>
      </c>
    </row>
    <row r="91" spans="1:152">
      <c r="A91" s="5" t="s">
        <v>139</v>
      </c>
    </row>
    <row r="92" spans="1:152">
      <c r="A92" s="5" t="s">
        <v>140</v>
      </c>
    </row>
    <row r="93" spans="1:152">
      <c r="A93" s="5" t="s">
        <v>176</v>
      </c>
    </row>
    <row r="94" spans="1:152">
      <c r="A94" s="5" t="s">
        <v>141</v>
      </c>
    </row>
    <row r="95" spans="1:152">
      <c r="A95" s="5" t="s">
        <v>142</v>
      </c>
    </row>
    <row r="96" spans="1:152">
      <c r="A96" s="5" t="s">
        <v>143</v>
      </c>
    </row>
    <row r="97" spans="1:152">
      <c r="A97" s="6" t="s">
        <v>144</v>
      </c>
      <c r="B97" s="1">
        <f>SUM(B89:B95)</f>
        <v>0</v>
      </c>
      <c r="C97" s="1">
        <f t="shared" ref="C97:BN97" si="21">SUM(C89:C95)</f>
        <v>0</v>
      </c>
      <c r="D97" s="1">
        <f t="shared" si="21"/>
        <v>0</v>
      </c>
      <c r="E97" s="1">
        <f t="shared" si="21"/>
        <v>0</v>
      </c>
      <c r="F97" s="1">
        <f t="shared" si="21"/>
        <v>0</v>
      </c>
      <c r="G97" s="1">
        <f t="shared" si="21"/>
        <v>0</v>
      </c>
      <c r="H97" s="1">
        <f t="shared" si="21"/>
        <v>0</v>
      </c>
      <c r="I97" s="1">
        <f t="shared" si="21"/>
        <v>0</v>
      </c>
      <c r="J97" s="1">
        <f t="shared" si="21"/>
        <v>0</v>
      </c>
      <c r="K97" s="1">
        <f t="shared" si="21"/>
        <v>0</v>
      </c>
      <c r="L97" s="1">
        <f t="shared" si="21"/>
        <v>0</v>
      </c>
      <c r="M97" s="1">
        <f t="shared" si="21"/>
        <v>0</v>
      </c>
      <c r="N97" s="1">
        <f t="shared" si="21"/>
        <v>0</v>
      </c>
      <c r="O97" s="1">
        <f t="shared" si="21"/>
        <v>0</v>
      </c>
      <c r="P97" s="1">
        <f t="shared" si="21"/>
        <v>0</v>
      </c>
      <c r="Q97" s="1">
        <f t="shared" si="21"/>
        <v>0</v>
      </c>
      <c r="R97" s="1">
        <f t="shared" si="21"/>
        <v>0</v>
      </c>
      <c r="S97" s="1">
        <f t="shared" si="21"/>
        <v>0</v>
      </c>
      <c r="T97" s="1">
        <f t="shared" si="21"/>
        <v>0</v>
      </c>
      <c r="U97" s="1">
        <f t="shared" si="21"/>
        <v>0</v>
      </c>
      <c r="V97" s="1">
        <f t="shared" si="21"/>
        <v>0</v>
      </c>
      <c r="W97" s="1">
        <f t="shared" si="21"/>
        <v>0</v>
      </c>
      <c r="X97" s="1">
        <f t="shared" si="21"/>
        <v>0</v>
      </c>
      <c r="Y97" s="1">
        <f t="shared" si="21"/>
        <v>0</v>
      </c>
      <c r="Z97" s="1">
        <f t="shared" si="21"/>
        <v>0</v>
      </c>
      <c r="AA97" s="1">
        <f t="shared" si="21"/>
        <v>0</v>
      </c>
      <c r="AB97" s="1">
        <f t="shared" si="21"/>
        <v>0</v>
      </c>
      <c r="AC97" s="1">
        <f t="shared" si="21"/>
        <v>0</v>
      </c>
      <c r="AD97" s="1">
        <f t="shared" si="21"/>
        <v>0</v>
      </c>
      <c r="AE97" s="1">
        <f t="shared" si="21"/>
        <v>0</v>
      </c>
      <c r="AF97" s="1">
        <f t="shared" si="21"/>
        <v>0</v>
      </c>
      <c r="AG97" s="1">
        <f t="shared" si="21"/>
        <v>0</v>
      </c>
      <c r="AH97" s="1">
        <f t="shared" si="21"/>
        <v>0</v>
      </c>
      <c r="AI97" s="1">
        <f t="shared" si="21"/>
        <v>0</v>
      </c>
      <c r="AJ97" s="1">
        <f t="shared" si="21"/>
        <v>0</v>
      </c>
      <c r="AK97" s="1">
        <f t="shared" si="21"/>
        <v>0</v>
      </c>
      <c r="AL97" s="1">
        <f t="shared" si="21"/>
        <v>0</v>
      </c>
      <c r="AM97" s="1">
        <f t="shared" si="21"/>
        <v>0</v>
      </c>
      <c r="AN97" s="1">
        <f t="shared" si="21"/>
        <v>0</v>
      </c>
      <c r="AO97" s="1">
        <f t="shared" si="21"/>
        <v>0</v>
      </c>
      <c r="AP97" s="1">
        <f t="shared" si="21"/>
        <v>0</v>
      </c>
      <c r="AQ97" s="1">
        <f t="shared" si="21"/>
        <v>0</v>
      </c>
      <c r="AR97" s="1">
        <f t="shared" si="21"/>
        <v>0</v>
      </c>
      <c r="AS97" s="1">
        <f t="shared" si="21"/>
        <v>0</v>
      </c>
      <c r="AT97" s="1">
        <f t="shared" si="21"/>
        <v>0</v>
      </c>
      <c r="AU97" s="1">
        <f t="shared" si="21"/>
        <v>0</v>
      </c>
      <c r="AV97" s="1">
        <f t="shared" si="21"/>
        <v>0</v>
      </c>
      <c r="AW97" s="1">
        <f t="shared" si="21"/>
        <v>0</v>
      </c>
      <c r="AX97" s="1">
        <f t="shared" si="21"/>
        <v>0</v>
      </c>
      <c r="AY97" s="1">
        <f t="shared" si="21"/>
        <v>0</v>
      </c>
      <c r="AZ97" s="1">
        <f t="shared" si="21"/>
        <v>0</v>
      </c>
      <c r="BA97" s="1">
        <f t="shared" si="21"/>
        <v>0</v>
      </c>
      <c r="BB97" s="1">
        <f t="shared" si="21"/>
        <v>0</v>
      </c>
      <c r="BC97" s="1">
        <f t="shared" si="21"/>
        <v>0</v>
      </c>
      <c r="BD97" s="1">
        <f t="shared" si="21"/>
        <v>0</v>
      </c>
      <c r="BE97" s="1">
        <f t="shared" si="21"/>
        <v>0</v>
      </c>
      <c r="BF97" s="1">
        <f t="shared" si="21"/>
        <v>0</v>
      </c>
      <c r="BG97" s="1">
        <f t="shared" si="21"/>
        <v>0</v>
      </c>
      <c r="BH97" s="1">
        <f t="shared" si="21"/>
        <v>0</v>
      </c>
      <c r="BI97" s="1">
        <f t="shared" si="21"/>
        <v>0</v>
      </c>
      <c r="BJ97" s="1">
        <f t="shared" si="21"/>
        <v>0</v>
      </c>
      <c r="BK97" s="1">
        <f t="shared" si="21"/>
        <v>0</v>
      </c>
      <c r="BL97" s="1">
        <f t="shared" si="21"/>
        <v>0</v>
      </c>
      <c r="BM97" s="1">
        <f t="shared" si="21"/>
        <v>0</v>
      </c>
      <c r="BN97" s="1">
        <f t="shared" si="21"/>
        <v>0</v>
      </c>
      <c r="BO97" s="1">
        <f t="shared" ref="BO97:DZ97" si="22">SUM(BO89:BO95)</f>
        <v>0</v>
      </c>
      <c r="BP97" s="1">
        <f t="shared" si="22"/>
        <v>0</v>
      </c>
      <c r="BQ97" s="1">
        <f t="shared" si="22"/>
        <v>0</v>
      </c>
      <c r="BR97" s="1">
        <f t="shared" si="22"/>
        <v>0</v>
      </c>
      <c r="BS97" s="1">
        <f t="shared" si="22"/>
        <v>0</v>
      </c>
      <c r="BT97" s="1">
        <f t="shared" si="22"/>
        <v>0</v>
      </c>
      <c r="BU97" s="1">
        <f t="shared" si="22"/>
        <v>0</v>
      </c>
      <c r="BV97" s="1">
        <f t="shared" si="22"/>
        <v>0</v>
      </c>
      <c r="BW97" s="1">
        <f t="shared" si="22"/>
        <v>0</v>
      </c>
      <c r="BX97" s="1">
        <f t="shared" si="22"/>
        <v>0</v>
      </c>
      <c r="BY97" s="1">
        <f t="shared" si="22"/>
        <v>0</v>
      </c>
      <c r="BZ97" s="1">
        <f t="shared" si="22"/>
        <v>0</v>
      </c>
      <c r="CA97" s="1">
        <f t="shared" si="22"/>
        <v>0</v>
      </c>
      <c r="CB97" s="1">
        <f t="shared" si="22"/>
        <v>0</v>
      </c>
      <c r="CC97" s="1">
        <f t="shared" si="22"/>
        <v>0</v>
      </c>
      <c r="CD97" s="1">
        <f t="shared" si="22"/>
        <v>0</v>
      </c>
      <c r="CE97" s="1">
        <f t="shared" si="22"/>
        <v>0</v>
      </c>
      <c r="CF97" s="1">
        <f t="shared" si="22"/>
        <v>0</v>
      </c>
      <c r="CG97" s="1">
        <f t="shared" si="22"/>
        <v>0</v>
      </c>
      <c r="CH97" s="1">
        <f t="shared" si="22"/>
        <v>0</v>
      </c>
      <c r="CI97" s="1">
        <f t="shared" si="22"/>
        <v>0</v>
      </c>
      <c r="CJ97" s="1">
        <f t="shared" si="22"/>
        <v>0</v>
      </c>
      <c r="CK97" s="1">
        <f t="shared" si="22"/>
        <v>0</v>
      </c>
      <c r="CL97" s="1">
        <f t="shared" si="22"/>
        <v>0</v>
      </c>
      <c r="CM97" s="1">
        <f t="shared" si="22"/>
        <v>0</v>
      </c>
      <c r="CN97" s="1">
        <f t="shared" si="22"/>
        <v>0</v>
      </c>
      <c r="CO97" s="1">
        <f t="shared" si="22"/>
        <v>0</v>
      </c>
      <c r="CP97" s="1">
        <f t="shared" si="22"/>
        <v>0</v>
      </c>
      <c r="CQ97" s="1">
        <f t="shared" si="22"/>
        <v>0</v>
      </c>
      <c r="CR97" s="1">
        <f t="shared" si="22"/>
        <v>0</v>
      </c>
      <c r="CS97" s="1">
        <f t="shared" si="22"/>
        <v>0</v>
      </c>
      <c r="CT97" s="1">
        <f t="shared" si="22"/>
        <v>0</v>
      </c>
      <c r="CU97" s="1">
        <f t="shared" si="22"/>
        <v>0</v>
      </c>
      <c r="CV97" s="1">
        <f t="shared" si="22"/>
        <v>0</v>
      </c>
      <c r="CW97" s="1">
        <f t="shared" si="22"/>
        <v>0</v>
      </c>
      <c r="CX97" s="1">
        <f t="shared" si="22"/>
        <v>0</v>
      </c>
      <c r="CY97" s="1">
        <f t="shared" si="22"/>
        <v>0</v>
      </c>
      <c r="CZ97" s="1">
        <f t="shared" si="22"/>
        <v>0</v>
      </c>
      <c r="DA97" s="1">
        <f t="shared" si="22"/>
        <v>0</v>
      </c>
      <c r="DB97" s="1">
        <f t="shared" si="22"/>
        <v>0</v>
      </c>
      <c r="DC97" s="1">
        <f t="shared" si="22"/>
        <v>0</v>
      </c>
      <c r="DD97" s="1">
        <f t="shared" si="22"/>
        <v>0</v>
      </c>
      <c r="DE97" s="1">
        <f t="shared" si="22"/>
        <v>0</v>
      </c>
      <c r="DF97" s="1">
        <f t="shared" si="22"/>
        <v>0</v>
      </c>
      <c r="DG97" s="1">
        <f t="shared" si="22"/>
        <v>0</v>
      </c>
      <c r="DH97" s="1">
        <f t="shared" si="22"/>
        <v>0</v>
      </c>
      <c r="DI97" s="1">
        <f t="shared" si="22"/>
        <v>0</v>
      </c>
      <c r="DJ97" s="1">
        <f t="shared" si="22"/>
        <v>0</v>
      </c>
      <c r="DK97" s="1">
        <f t="shared" si="22"/>
        <v>0</v>
      </c>
      <c r="DL97" s="1">
        <f t="shared" si="22"/>
        <v>0</v>
      </c>
      <c r="DM97" s="1">
        <f t="shared" si="22"/>
        <v>0</v>
      </c>
      <c r="DN97" s="1">
        <f t="shared" si="22"/>
        <v>0</v>
      </c>
      <c r="DO97" s="1">
        <f t="shared" si="22"/>
        <v>0</v>
      </c>
      <c r="DP97" s="1">
        <f t="shared" si="22"/>
        <v>0</v>
      </c>
      <c r="DQ97" s="1">
        <f t="shared" si="22"/>
        <v>0</v>
      </c>
      <c r="DR97" s="1">
        <f t="shared" si="22"/>
        <v>0</v>
      </c>
      <c r="DS97" s="1">
        <f t="shared" si="22"/>
        <v>0</v>
      </c>
      <c r="DT97" s="1">
        <f t="shared" si="22"/>
        <v>0</v>
      </c>
      <c r="DU97" s="1">
        <f t="shared" si="22"/>
        <v>0</v>
      </c>
      <c r="DV97" s="1">
        <f t="shared" si="22"/>
        <v>0</v>
      </c>
      <c r="DW97" s="1">
        <f t="shared" si="22"/>
        <v>0</v>
      </c>
      <c r="DX97" s="1">
        <f t="shared" si="22"/>
        <v>0</v>
      </c>
      <c r="DY97" s="1">
        <f t="shared" si="22"/>
        <v>0</v>
      </c>
      <c r="DZ97" s="1">
        <f t="shared" si="22"/>
        <v>0</v>
      </c>
      <c r="EA97" s="1">
        <f t="shared" ref="EA97:EV97" si="23">SUM(EA89:EA95)</f>
        <v>0</v>
      </c>
      <c r="EB97" s="1">
        <f t="shared" si="23"/>
        <v>0</v>
      </c>
      <c r="EC97" s="1">
        <f t="shared" si="23"/>
        <v>0</v>
      </c>
      <c r="ED97" s="1">
        <f t="shared" si="23"/>
        <v>0</v>
      </c>
      <c r="EE97" s="1">
        <f t="shared" si="23"/>
        <v>0</v>
      </c>
      <c r="EF97" s="1">
        <f t="shared" si="23"/>
        <v>0</v>
      </c>
      <c r="EG97" s="1">
        <f t="shared" si="23"/>
        <v>0</v>
      </c>
      <c r="EH97" s="1">
        <f t="shared" si="23"/>
        <v>0</v>
      </c>
      <c r="EI97" s="1">
        <f t="shared" si="23"/>
        <v>0</v>
      </c>
      <c r="EJ97" s="1">
        <f t="shared" si="23"/>
        <v>0</v>
      </c>
      <c r="EK97" s="1">
        <f t="shared" si="23"/>
        <v>0</v>
      </c>
      <c r="EL97" s="1">
        <f t="shared" si="23"/>
        <v>0</v>
      </c>
      <c r="EM97" s="1">
        <f t="shared" si="23"/>
        <v>0</v>
      </c>
      <c r="EN97" s="1">
        <f t="shared" si="23"/>
        <v>0</v>
      </c>
      <c r="EO97" s="1">
        <f t="shared" si="23"/>
        <v>0</v>
      </c>
      <c r="EP97" s="1">
        <f t="shared" si="23"/>
        <v>0</v>
      </c>
      <c r="EQ97" s="1">
        <f t="shared" si="23"/>
        <v>0</v>
      </c>
      <c r="ER97" s="1">
        <f t="shared" si="23"/>
        <v>0</v>
      </c>
      <c r="ES97" s="1">
        <f t="shared" si="23"/>
        <v>0</v>
      </c>
      <c r="ET97" s="1">
        <f t="shared" si="23"/>
        <v>0</v>
      </c>
      <c r="EU97" s="1">
        <f t="shared" si="23"/>
        <v>0</v>
      </c>
      <c r="EV97" s="1">
        <f t="shared" si="23"/>
        <v>0</v>
      </c>
    </row>
    <row r="98" spans="1:152" s="4" customFormat="1" ht="13">
      <c r="A98" s="7" t="s">
        <v>191</v>
      </c>
    </row>
    <row r="99" spans="1:152">
      <c r="A99" s="5" t="s">
        <v>135</v>
      </c>
    </row>
    <row r="100" spans="1:152">
      <c r="A100" s="5" t="s">
        <v>136</v>
      </c>
    </row>
    <row r="101" spans="1:152">
      <c r="A101" s="5" t="s">
        <v>137</v>
      </c>
      <c r="B101" s="12">
        <v>114.54591364382608</v>
      </c>
      <c r="C101" s="12">
        <v>115.96494713441805</v>
      </c>
      <c r="D101" s="12">
        <v>117.40156009147337</v>
      </c>
      <c r="E101" s="12">
        <v>118.85597029536383</v>
      </c>
      <c r="F101" s="12">
        <v>120.32839822439811</v>
      </c>
      <c r="G101" s="12">
        <v>121.81906708824458</v>
      </c>
      <c r="H101" s="12">
        <v>123.32820286176856</v>
      </c>
      <c r="I101" s="12">
        <v>124.85603431928813</v>
      </c>
      <c r="J101" s="12">
        <v>126.40279306925521</v>
      </c>
      <c r="K101" s="12">
        <v>127.96871358936534</v>
      </c>
      <c r="L101" s="12">
        <v>129.55403326210305</v>
      </c>
      <c r="M101" s="12">
        <v>131.15899241072728</v>
      </c>
      <c r="N101" s="12">
        <v>132.78383433570278</v>
      </c>
      <c r="O101" s="12">
        <v>134.42880535158261</v>
      </c>
      <c r="P101" s="12">
        <v>136.09415482434781</v>
      </c>
      <c r="Q101" s="12">
        <v>139.13274697303211</v>
      </c>
      <c r="R101" s="12">
        <v>142.23918216947953</v>
      </c>
      <c r="S101" s="12">
        <v>145.4149751543676</v>
      </c>
      <c r="T101" s="12">
        <v>148.66167448818874</v>
      </c>
      <c r="U101" s="12">
        <v>151.98086330634976</v>
      </c>
      <c r="V101" s="12">
        <v>155.37416009113042</v>
      </c>
      <c r="W101" s="12">
        <v>158.84478702963213</v>
      </c>
      <c r="X101" s="12">
        <v>162.39293812877361</v>
      </c>
      <c r="Y101" s="12">
        <v>166.0203450628579</v>
      </c>
      <c r="Z101" s="12">
        <v>169.7287781869789</v>
      </c>
      <c r="AA101" s="12">
        <v>173.52004740104346</v>
      </c>
      <c r="AB101" s="12">
        <v>177.33806769752431</v>
      </c>
      <c r="AC101" s="12">
        <v>181.24009718604233</v>
      </c>
      <c r="AD101" s="12">
        <v>185.2279843492658</v>
      </c>
      <c r="AE101" s="12">
        <v>189.30361834265278</v>
      </c>
      <c r="AF101" s="12">
        <v>193.46892988938788</v>
      </c>
      <c r="AG101" s="12">
        <v>197.72589219501117</v>
      </c>
      <c r="AH101" s="12">
        <v>202.07652188217131</v>
      </c>
      <c r="AI101" s="12">
        <v>206.52287994594781</v>
      </c>
      <c r="AJ101" s="12">
        <v>216.97576509111454</v>
      </c>
      <c r="AK101" s="12">
        <v>227.95770933078262</v>
      </c>
      <c r="AL101" s="12">
        <v>233.6282991151304</v>
      </c>
      <c r="AM101" s="12">
        <v>239.29888889947824</v>
      </c>
      <c r="AN101" s="12">
        <v>244.96947868382608</v>
      </c>
      <c r="AO101" s="12">
        <v>255.17654029565216</v>
      </c>
      <c r="AP101" s="12">
        <v>266.51771986434784</v>
      </c>
      <c r="AQ101" s="12">
        <v>277.85889943304346</v>
      </c>
      <c r="AR101" s="12">
        <v>289.20007900173908</v>
      </c>
      <c r="AS101" s="12">
        <v>297.13890469982607</v>
      </c>
      <c r="AT101" s="12">
        <v>305.077730397913</v>
      </c>
      <c r="AU101" s="12">
        <v>313.01655609599993</v>
      </c>
      <c r="AV101" s="12">
        <v>319.82126383721737</v>
      </c>
      <c r="AW101" s="12">
        <v>325.49185362156521</v>
      </c>
      <c r="AX101" s="12">
        <v>333.43067931965214</v>
      </c>
      <c r="AY101" s="12">
        <v>336.83303319026083</v>
      </c>
      <c r="AZ101" s="12">
        <v>336.83303319026083</v>
      </c>
      <c r="BA101" s="12">
        <v>351.57656662956521</v>
      </c>
      <c r="BB101" s="12">
        <v>362.91774619826089</v>
      </c>
      <c r="BC101" s="12">
        <v>362.91774619826089</v>
      </c>
      <c r="BD101" s="12">
        <v>374.25892576695651</v>
      </c>
      <c r="BE101" s="12">
        <v>385.60010533565213</v>
      </c>
      <c r="BF101" s="12">
        <v>385.60010533565213</v>
      </c>
      <c r="BG101" s="12">
        <v>396.94128490434787</v>
      </c>
      <c r="BH101" s="12">
        <v>396.94128490434787</v>
      </c>
      <c r="BI101" s="12">
        <v>408.28246447304343</v>
      </c>
      <c r="BJ101" s="12">
        <v>411.68481834365213</v>
      </c>
      <c r="BK101" s="12">
        <v>415.08717221426093</v>
      </c>
      <c r="BL101" s="12">
        <v>418.48952608486951</v>
      </c>
      <c r="BM101" s="12">
        <v>421.89187995547832</v>
      </c>
      <c r="BN101" s="12">
        <v>442.30600317913036</v>
      </c>
      <c r="BO101" s="12">
        <v>442.30600317913036</v>
      </c>
      <c r="BP101" s="12">
        <v>453.64718274782604</v>
      </c>
      <c r="BQ101" s="12">
        <v>453.64718274782604</v>
      </c>
      <c r="BR101" s="12">
        <v>464.98836231652172</v>
      </c>
      <c r="BS101" s="12">
        <v>476.32954188521734</v>
      </c>
      <c r="BT101" s="12">
        <v>476.32954188521734</v>
      </c>
      <c r="BU101" s="12">
        <v>487.67072145391307</v>
      </c>
      <c r="BV101" s="12">
        <v>487.67072145391307</v>
      </c>
      <c r="BW101" s="12">
        <v>499.0119010226087</v>
      </c>
      <c r="BX101" s="12">
        <v>510.35308059130432</v>
      </c>
      <c r="BY101" s="12">
        <v>521.69426016</v>
      </c>
      <c r="BZ101" s="12">
        <v>533.03543972869568</v>
      </c>
      <c r="CA101" s="12">
        <v>533.03543972869568</v>
      </c>
      <c r="CB101" s="12">
        <v>544.37661929739124</v>
      </c>
      <c r="CC101" s="12">
        <v>555.71779886608692</v>
      </c>
      <c r="CD101" s="12">
        <v>567.0589784347826</v>
      </c>
      <c r="CE101" s="12">
        <v>578.40015800347817</v>
      </c>
      <c r="CF101" s="12">
        <v>589.74133757217385</v>
      </c>
      <c r="CG101" s="12">
        <v>601.08251714086953</v>
      </c>
      <c r="CH101" s="12">
        <v>612.42369670956521</v>
      </c>
      <c r="CI101" s="12">
        <v>623.76487627826089</v>
      </c>
      <c r="CJ101" s="12">
        <v>635.10605584695645</v>
      </c>
      <c r="CK101" s="12">
        <v>657.78841498434781</v>
      </c>
      <c r="CL101" s="12">
        <v>669.12959455304349</v>
      </c>
      <c r="CM101" s="12">
        <v>691.81195369043473</v>
      </c>
      <c r="CN101" s="12">
        <v>703.15313325913041</v>
      </c>
      <c r="CO101" s="12">
        <v>714.49431282782609</v>
      </c>
      <c r="CP101" s="12">
        <v>737.17667196521734</v>
      </c>
      <c r="CQ101" s="12">
        <v>748.51785153391302</v>
      </c>
      <c r="CR101" s="12">
        <v>771.20021067130426</v>
      </c>
      <c r="CS101" s="12">
        <v>793.88256980869573</v>
      </c>
      <c r="CT101" s="12">
        <v>805.2237493773913</v>
      </c>
      <c r="CU101" s="12">
        <v>827.90610851478266</v>
      </c>
      <c r="CV101" s="12">
        <v>850.58846765217379</v>
      </c>
      <c r="CW101" s="12">
        <v>873.27082678956515</v>
      </c>
      <c r="CX101" s="12">
        <v>982.88058356955935</v>
      </c>
      <c r="CY101" s="12">
        <v>1013.1012301170184</v>
      </c>
      <c r="CZ101" s="12">
        <v>1043.8185230878676</v>
      </c>
      <c r="DA101" s="12">
        <v>1073.6346799270873</v>
      </c>
      <c r="DB101" s="12">
        <v>1103.1199131166011</v>
      </c>
      <c r="DC101" s="12">
        <v>1132.8794864118283</v>
      </c>
      <c r="DD101" s="12">
        <v>1161.2847411563389</v>
      </c>
      <c r="DE101" s="12">
        <v>1186.9075181570697</v>
      </c>
      <c r="DF101" s="12">
        <v>1210.2846727259664</v>
      </c>
      <c r="DG101" s="12">
        <v>1233.4419705156288</v>
      </c>
      <c r="DH101" s="12">
        <v>1254.5394341529143</v>
      </c>
      <c r="DI101" s="12">
        <v>1271.9333284579463</v>
      </c>
      <c r="DJ101" s="12">
        <v>1284.8972603589546</v>
      </c>
      <c r="DK101" s="12">
        <v>1293.0634389415386</v>
      </c>
      <c r="DL101" s="12">
        <v>1295.4396450009133</v>
      </c>
      <c r="DM101" s="12">
        <v>1294.1280035836569</v>
      </c>
      <c r="DN101" s="12">
        <v>1291.4678094424667</v>
      </c>
      <c r="DO101" s="12">
        <v>1284.0569965373916</v>
      </c>
      <c r="DP101" s="12">
        <v>1272.1420052488002</v>
      </c>
      <c r="DQ101" s="12">
        <v>1255.4994668394327</v>
      </c>
      <c r="DR101" s="12">
        <v>1276.7972168921685</v>
      </c>
      <c r="DS101" s="12">
        <v>1279.7184794216932</v>
      </c>
      <c r="DT101" s="12">
        <v>1279.0777968705543</v>
      </c>
      <c r="DU101" s="12">
        <v>1275.457394431681</v>
      </c>
      <c r="DV101" s="12">
        <v>1274.8188451644214</v>
      </c>
      <c r="DW101" s="12">
        <v>1271.2103755312696</v>
      </c>
      <c r="DX101" s="12">
        <v>1271.2003130768758</v>
      </c>
      <c r="DY101" s="12">
        <v>1262.8305662307839</v>
      </c>
      <c r="DZ101" s="12">
        <v>1265.1532855147798</v>
      </c>
      <c r="EA101" s="12">
        <v>1262.0844655026258</v>
      </c>
      <c r="EB101" s="12">
        <v>1262.0790311454468</v>
      </c>
      <c r="EC101" s="12">
        <v>1259.8419765278607</v>
      </c>
      <c r="ED101" s="12">
        <v>1259.0739130434781</v>
      </c>
      <c r="EE101" s="12">
        <v>1253.0060869565214</v>
      </c>
      <c r="EF101" s="12">
        <v>1339.194259049794</v>
      </c>
      <c r="EG101" s="12">
        <v>1378.3731332299412</v>
      </c>
      <c r="EH101" s="12">
        <v>1379.6199353347524</v>
      </c>
      <c r="EI101" s="12">
        <v>1383.1757782958189</v>
      </c>
      <c r="EJ101" s="12">
        <v>1395.7306609372133</v>
      </c>
      <c r="EK101" s="12">
        <v>1504.8208695652165</v>
      </c>
      <c r="EL101" s="12">
        <v>1507.8547826086956</v>
      </c>
      <c r="EM101" s="12">
        <v>1504.8208695652172</v>
      </c>
      <c r="EN101" s="12">
        <v>1501.7869565217393</v>
      </c>
      <c r="EO101" s="12">
        <v>537.00260869565204</v>
      </c>
      <c r="EP101" s="12">
        <v>537.00260869565204</v>
      </c>
      <c r="EQ101" s="12">
        <v>561.27391304347816</v>
      </c>
      <c r="ER101" s="12">
        <v>561.27391304347816</v>
      </c>
      <c r="ES101" s="12">
        <v>224.50956521739127</v>
      </c>
      <c r="ET101" s="12">
        <v>139.56</v>
      </c>
      <c r="EU101" s="12">
        <v>136.52608695652174</v>
      </c>
      <c r="EV101" s="12">
        <v>141.48591686924962</v>
      </c>
    </row>
    <row r="102" spans="1:152">
      <c r="A102" s="5" t="s">
        <v>175</v>
      </c>
      <c r="B102" s="12">
        <v>0</v>
      </c>
      <c r="C102" s="12">
        <v>0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</row>
    <row r="103" spans="1:152">
      <c r="A103" s="5" t="s">
        <v>139</v>
      </c>
      <c r="B103" s="12">
        <v>0</v>
      </c>
      <c r="C103" s="12">
        <v>0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0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</row>
    <row r="104" spans="1:152">
      <c r="A104" s="5" t="s">
        <v>140</v>
      </c>
      <c r="B104" s="12">
        <v>0.84935817257142643</v>
      </c>
      <c r="C104" s="12">
        <v>0.85988030866555687</v>
      </c>
      <c r="D104" s="12">
        <v>0.87053279653772209</v>
      </c>
      <c r="E104" s="12">
        <v>0.88131725102980274</v>
      </c>
      <c r="F104" s="12">
        <v>0.89223530698888653</v>
      </c>
      <c r="G104" s="12">
        <v>0.9032886195150992</v>
      </c>
      <c r="H104" s="12">
        <v>0.91447886421250635</v>
      </c>
      <c r="I104" s="12">
        <v>0.92580773744312206</v>
      </c>
      <c r="J104" s="12">
        <v>0.93727695658406784</v>
      </c>
      <c r="K104" s="12">
        <v>0.94888826028791262</v>
      </c>
      <c r="L104" s="12">
        <v>0.96064340874624099</v>
      </c>
      <c r="M104" s="12">
        <v>0.97254418395648567</v>
      </c>
      <c r="N104" s="12">
        <v>0.98459238999206622</v>
      </c>
      <c r="O104" s="12">
        <v>0.99678985327587299</v>
      </c>
      <c r="P104" s="12">
        <v>1.0091384228571405</v>
      </c>
      <c r="Q104" s="12">
        <v>1.0316695895526315</v>
      </c>
      <c r="R104" s="12">
        <v>1.0547038125793062</v>
      </c>
      <c r="S104" s="12">
        <v>1.0782523237422368</v>
      </c>
      <c r="T104" s="12">
        <v>1.102326605620487</v>
      </c>
      <c r="U104" s="12">
        <v>1.1269383971661797</v>
      </c>
      <c r="V104" s="12">
        <v>1.1520996994285686</v>
      </c>
      <c r="W104" s="12">
        <v>1.177834404931281</v>
      </c>
      <c r="X104" s="12">
        <v>1.2041439522359965</v>
      </c>
      <c r="Y104" s="12">
        <v>1.2310411817110418</v>
      </c>
      <c r="Z104" s="12">
        <v>1.258539220542884</v>
      </c>
      <c r="AA104" s="12">
        <v>1.286651489142854</v>
      </c>
      <c r="AB104" s="12">
        <v>1.3149621170709971</v>
      </c>
      <c r="AC104" s="12">
        <v>1.3438956733215752</v>
      </c>
      <c r="AD104" s="12">
        <v>1.37346586439717</v>
      </c>
      <c r="AE104" s="12">
        <v>1.4036866983891798</v>
      </c>
      <c r="AF104" s="12">
        <v>1.4345724916137756</v>
      </c>
      <c r="AG104" s="12">
        <v>1.4661378753938761</v>
      </c>
      <c r="AH104" s="12">
        <v>1.498397802990346</v>
      </c>
      <c r="AI104" s="12">
        <v>1.5313675566857103</v>
      </c>
      <c r="AJ104" s="12">
        <v>1.608875720378081</v>
      </c>
      <c r="AK104" s="12">
        <v>1.6903068582857101</v>
      </c>
      <c r="AL104" s="12">
        <v>1.7323542925714244</v>
      </c>
      <c r="AM104" s="12">
        <v>1.7744017268571384</v>
      </c>
      <c r="AN104" s="12">
        <v>1.8164491611428528</v>
      </c>
      <c r="AO104" s="12">
        <v>1.8921345428571383</v>
      </c>
      <c r="AP104" s="12">
        <v>1.9762294114285666</v>
      </c>
      <c r="AQ104" s="12">
        <v>2.0603242799999952</v>
      </c>
      <c r="AR104" s="12">
        <v>2.1444191485714232</v>
      </c>
      <c r="AS104" s="12">
        <v>2.2032855565714233</v>
      </c>
      <c r="AT104" s="12">
        <v>2.262151964571423</v>
      </c>
      <c r="AU104" s="12">
        <v>2.3210183725714226</v>
      </c>
      <c r="AV104" s="12">
        <v>2.3714752937142798</v>
      </c>
      <c r="AW104" s="12">
        <v>2.413522727999994</v>
      </c>
      <c r="AX104" s="12">
        <v>2.4723891359999937</v>
      </c>
      <c r="AY104" s="12">
        <v>2.4976175965714225</v>
      </c>
      <c r="AZ104" s="12">
        <v>2.4976175965714225</v>
      </c>
      <c r="BA104" s="12">
        <v>2.6069409257142793</v>
      </c>
      <c r="BB104" s="12">
        <v>2.6910357942857077</v>
      </c>
      <c r="BC104" s="12">
        <v>2.6910357942857077</v>
      </c>
      <c r="BD104" s="12">
        <v>2.7751306628571362</v>
      </c>
      <c r="BE104" s="12">
        <v>2.8592255314285646</v>
      </c>
      <c r="BF104" s="12">
        <v>2.8592255314285646</v>
      </c>
      <c r="BG104" s="12">
        <v>2.9433203999999926</v>
      </c>
      <c r="BH104" s="12">
        <v>2.9433203999999926</v>
      </c>
      <c r="BI104" s="12">
        <v>3.0274152685714215</v>
      </c>
      <c r="BJ104" s="12">
        <v>3.0526437291428499</v>
      </c>
      <c r="BK104" s="12">
        <v>3.0778721897142782</v>
      </c>
      <c r="BL104" s="12">
        <v>3.1031006502857066</v>
      </c>
      <c r="BM104" s="12">
        <v>3.1283291108571354</v>
      </c>
      <c r="BN104" s="12">
        <v>3.2796998742857064</v>
      </c>
      <c r="BO104" s="12">
        <v>3.2796998742857064</v>
      </c>
      <c r="BP104" s="12">
        <v>3.3637947428571349</v>
      </c>
      <c r="BQ104" s="12">
        <v>3.3637947428571349</v>
      </c>
      <c r="BR104" s="12">
        <v>3.4478896114285629</v>
      </c>
      <c r="BS104" s="12">
        <v>3.5319844799999913</v>
      </c>
      <c r="BT104" s="12">
        <v>3.5319844799999913</v>
      </c>
      <c r="BU104" s="12">
        <v>3.6160793485714193</v>
      </c>
      <c r="BV104" s="12">
        <v>3.6160793485714193</v>
      </c>
      <c r="BW104" s="12">
        <v>3.7001742171428478</v>
      </c>
      <c r="BX104" s="12">
        <v>3.7842690857142767</v>
      </c>
      <c r="BY104" s="12">
        <v>3.8683639542857051</v>
      </c>
      <c r="BZ104" s="12">
        <v>3.9524588228571331</v>
      </c>
      <c r="CA104" s="12">
        <v>3.9524588228571331</v>
      </c>
      <c r="CB104" s="12">
        <v>4.036553691428562</v>
      </c>
      <c r="CC104" s="12">
        <v>4.1206485599999905</v>
      </c>
      <c r="CD104" s="12">
        <v>4.204743428571418</v>
      </c>
      <c r="CE104" s="12">
        <v>4.2888382971428465</v>
      </c>
      <c r="CF104" s="12">
        <v>4.3729331657142749</v>
      </c>
      <c r="CG104" s="12">
        <v>4.4570280342857034</v>
      </c>
      <c r="CH104" s="12">
        <v>4.5411229028571318</v>
      </c>
      <c r="CI104" s="12">
        <v>4.6252177714285603</v>
      </c>
      <c r="CJ104" s="12">
        <v>4.7093126399999878</v>
      </c>
      <c r="CK104" s="12">
        <v>4.8775023771428447</v>
      </c>
      <c r="CL104" s="12">
        <v>4.9615972457142732</v>
      </c>
      <c r="CM104" s="12">
        <v>5.1297869828571301</v>
      </c>
      <c r="CN104" s="12">
        <v>5.2138818514285585</v>
      </c>
      <c r="CO104" s="12">
        <v>5.297976719999987</v>
      </c>
      <c r="CP104" s="12">
        <v>5.4661664571428439</v>
      </c>
      <c r="CQ104" s="12">
        <v>5.5502613257142723</v>
      </c>
      <c r="CR104" s="12">
        <v>5.7184510628571292</v>
      </c>
      <c r="CS104" s="12">
        <v>5.8866407999999852</v>
      </c>
      <c r="CT104" s="12">
        <v>5.9707356685714146</v>
      </c>
      <c r="CU104" s="12">
        <v>6.1389254057142697</v>
      </c>
      <c r="CV104" s="12">
        <v>6.3071151428571275</v>
      </c>
      <c r="CW104" s="12">
        <v>6.4753048799999844</v>
      </c>
      <c r="CX104" s="12">
        <v>7.2880614398205052</v>
      </c>
      <c r="CY104" s="12">
        <v>7.5121475927782653</v>
      </c>
      <c r="CZ104" s="12">
        <v>7.7399163799319197</v>
      </c>
      <c r="DA104" s="12">
        <v>7.9610032409159608</v>
      </c>
      <c r="DB104" s="12">
        <v>8.1796363023934688</v>
      </c>
      <c r="DC104" s="12">
        <v>8.4003035962886958</v>
      </c>
      <c r="DD104" s="12">
        <v>8.6109286154949043</v>
      </c>
      <c r="DE104" s="12">
        <v>8.8009215568163768</v>
      </c>
      <c r="DF104" s="12">
        <v>8.9742632034358945</v>
      </c>
      <c r="DG104" s="12">
        <v>9.1459746116095584</v>
      </c>
      <c r="DH104" s="12">
        <v>9.3024123455349734</v>
      </c>
      <c r="DI104" s="12">
        <v>9.4313881056547135</v>
      </c>
      <c r="DJ104" s="12">
        <v>9.5275156859280603</v>
      </c>
      <c r="DK104" s="12">
        <v>9.5880679160090256</v>
      </c>
      <c r="DL104" s="12">
        <v>9.6056874885633086</v>
      </c>
      <c r="DM104" s="12">
        <v>9.5959616649019406</v>
      </c>
      <c r="DN104" s="12">
        <v>9.5762363201683662</v>
      </c>
      <c r="DO104" s="12">
        <v>9.5212851280560464</v>
      </c>
      <c r="DP104" s="12">
        <v>9.432935444464972</v>
      </c>
      <c r="DQ104" s="12">
        <v>9.3095309897736982</v>
      </c>
      <c r="DR104" s="12">
        <v>9.4674538478594314</v>
      </c>
      <c r="DS104" s="12">
        <v>9.7810709084621141</v>
      </c>
      <c r="DT104" s="12">
        <v>10.06812997358271</v>
      </c>
      <c r="DU104" s="12">
        <v>10.330907689701325</v>
      </c>
      <c r="DV104" s="12">
        <v>10.617010932824158</v>
      </c>
      <c r="DW104" s="12">
        <v>10.877555045080403</v>
      </c>
      <c r="DX104" s="12">
        <v>10.877468942178922</v>
      </c>
      <c r="DY104" s="12">
        <v>10.85286465763571</v>
      </c>
      <c r="DZ104" s="12">
        <v>10.872826288832306</v>
      </c>
      <c r="EA104" s="12">
        <v>12.247817073498696</v>
      </c>
      <c r="EB104" s="12">
        <v>12.247764336130908</v>
      </c>
      <c r="EC104" s="12">
        <v>12.226054984270126</v>
      </c>
      <c r="ED104" s="12">
        <v>12.234155844155856</v>
      </c>
      <c r="EE104" s="12">
        <v>13.59350649350651</v>
      </c>
      <c r="EF104" s="12">
        <v>8.1399228219199902</v>
      </c>
      <c r="EG104" s="12">
        <v>9.8725486809507661</v>
      </c>
      <c r="EH104" s="12">
        <v>10.078392384750595</v>
      </c>
      <c r="EI104" s="12">
        <v>10.067890645619864</v>
      </c>
      <c r="EJ104" s="12">
        <v>10.384204011621319</v>
      </c>
      <c r="EK104" s="12">
        <v>12.234155844155849</v>
      </c>
      <c r="EL104" s="12">
        <v>10.874805194805203</v>
      </c>
      <c r="EM104" s="12">
        <v>10.874805194805232</v>
      </c>
      <c r="EN104" s="12">
        <v>10.874805194805184</v>
      </c>
      <c r="EO104" s="12">
        <v>4.0780519480519608</v>
      </c>
      <c r="EP104" s="12">
        <v>4.0780519480519608</v>
      </c>
      <c r="EQ104" s="12">
        <v>5.4374025974025963</v>
      </c>
      <c r="ER104" s="12">
        <v>5.4374025974025972</v>
      </c>
      <c r="ES104" s="12">
        <v>4.0780519480519493</v>
      </c>
      <c r="ET104" s="12">
        <v>5.4374025974025946</v>
      </c>
      <c r="EU104" s="12">
        <v>4.0780519480519475</v>
      </c>
      <c r="EV104" s="12">
        <v>2.987106628673561</v>
      </c>
    </row>
    <row r="105" spans="1:152">
      <c r="A105" s="5" t="s">
        <v>176</v>
      </c>
      <c r="B105" s="1">
        <v>3.8363602505539385</v>
      </c>
      <c r="C105" s="1">
        <v>4.058748414696181</v>
      </c>
      <c r="D105" s="1">
        <v>4.2940280937954496</v>
      </c>
      <c r="E105" s="1">
        <v>4.5429465900228303</v>
      </c>
      <c r="F105" s="1">
        <v>4.8062945255577061</v>
      </c>
      <c r="G105" s="1">
        <v>5.0849083537849573</v>
      </c>
      <c r="H105" s="1">
        <v>5.3796730160625694</v>
      </c>
      <c r="I105" s="1">
        <v>5.6915247524981591</v>
      </c>
      <c r="J105" s="1">
        <v>6.0214540756620716</v>
      </c>
      <c r="K105" s="1">
        <v>6.3705089166822679</v>
      </c>
      <c r="L105" s="1">
        <v>6.7397979537137074</v>
      </c>
      <c r="M105" s="1">
        <v>7.1304941333541922</v>
      </c>
      <c r="N105" s="1">
        <v>7.5438383961915259</v>
      </c>
      <c r="O105" s="1">
        <v>7.9811436183151647</v>
      </c>
      <c r="P105" s="1">
        <v>8.4437987813114983</v>
      </c>
      <c r="Q105" s="1">
        <v>8.9332733839876237</v>
      </c>
      <c r="R105" s="1">
        <v>9.4511221098362732</v>
      </c>
      <c r="S105" s="1">
        <v>9.9989897650668169</v>
      </c>
      <c r="T105" s="1">
        <v>10.578616502886657</v>
      </c>
      <c r="U105" s="1">
        <v>11.191843350626543</v>
      </c>
      <c r="V105" s="1">
        <v>11.840618057265218</v>
      </c>
      <c r="W105" s="1">
        <v>12.527001279926459</v>
      </c>
      <c r="X105" s="1">
        <v>13.253173128998281</v>
      </c>
      <c r="Y105" s="1">
        <v>14.021440092663036</v>
      </c>
      <c r="Z105" s="1">
        <v>14.834242362832409</v>
      </c>
      <c r="AA105" s="1">
        <v>15.694161585756026</v>
      </c>
      <c r="AB105" s="1">
        <v>16.603929061921502</v>
      </c>
      <c r="AC105" s="1">
        <v>17.566434421290598</v>
      </c>
      <c r="AD105" s="1">
        <v>18.584734801426134</v>
      </c>
      <c r="AE105" s="1">
        <v>19.662064557661314</v>
      </c>
      <c r="AF105" s="1">
        <v>20.801845536153415</v>
      </c>
      <c r="AG105" s="1">
        <v>22.007697942451205</v>
      </c>
      <c r="AH105" s="1">
        <v>23.283451840097303</v>
      </c>
      <c r="AI105" s="1">
        <v>24.633159315787555</v>
      </c>
      <c r="AJ105" s="1">
        <v>26.061107349726861</v>
      </c>
      <c r="AK105" s="1">
        <v>27.571831432060577</v>
      </c>
      <c r="AL105" s="1">
        <v>29.170129968630491</v>
      </c>
      <c r="AM105" s="1">
        <v>30.861079521811188</v>
      </c>
      <c r="AN105" s="1">
        <v>32.650050934835399</v>
      </c>
      <c r="AO105" s="1">
        <v>34.542726390822708</v>
      </c>
      <c r="AP105" s="1">
        <v>36.545117460695167</v>
      </c>
      <c r="AQ105" s="1">
        <v>38.714295651152383</v>
      </c>
      <c r="AR105" s="1">
        <v>41.012227950199346</v>
      </c>
      <c r="AS105" s="1">
        <v>43.446556708543518</v>
      </c>
      <c r="AT105" s="1">
        <v>46.025377897557341</v>
      </c>
      <c r="AU105" s="1">
        <v>48.757268034463138</v>
      </c>
      <c r="AV105" s="1">
        <v>51.651312705694238</v>
      </c>
      <c r="AW105" s="1">
        <v>54.717136783293213</v>
      </c>
      <c r="AX105" s="1">
        <v>57.964936434840197</v>
      </c>
      <c r="AY105" s="1">
        <v>61.405513033367498</v>
      </c>
      <c r="AZ105" s="1">
        <v>65.050309080037238</v>
      </c>
      <c r="BA105" s="1">
        <v>70.605166934062879</v>
      </c>
      <c r="BB105" s="1">
        <v>69.143362235635067</v>
      </c>
      <c r="BC105" s="1">
        <v>79.08363418494416</v>
      </c>
      <c r="BD105" s="1">
        <v>87.562101435825397</v>
      </c>
      <c r="BE105" s="1">
        <v>99.110358553405064</v>
      </c>
      <c r="BF105" s="1">
        <v>104.08049452805962</v>
      </c>
      <c r="BG105" s="1">
        <v>106.27320157570131</v>
      </c>
      <c r="BH105" s="1">
        <v>116.65201493453868</v>
      </c>
      <c r="BI105" s="1">
        <v>122.49923372824991</v>
      </c>
      <c r="BJ105" s="1">
        <v>131.41624238865955</v>
      </c>
      <c r="BK105" s="1">
        <v>133.75512990614405</v>
      </c>
      <c r="BL105" s="1">
        <v>144.71866514435254</v>
      </c>
      <c r="BM105" s="1">
        <v>146.18046984278033</v>
      </c>
      <c r="BN105" s="1">
        <v>130.97770097913116</v>
      </c>
      <c r="BO105" s="1">
        <v>131.70860332834508</v>
      </c>
      <c r="BP105" s="1">
        <v>127.9079111124328</v>
      </c>
      <c r="BQ105" s="1">
        <v>117.52909775359539</v>
      </c>
      <c r="BR105" s="1">
        <v>139.1638072903269</v>
      </c>
      <c r="BS105" s="1">
        <v>144.2801237348242</v>
      </c>
      <c r="BT105" s="1">
        <v>154.80511756350441</v>
      </c>
      <c r="BU105" s="1">
        <v>151.57318112508463</v>
      </c>
      <c r="BV105" s="1">
        <v>164.78437766559483</v>
      </c>
      <c r="BW105" s="1">
        <v>152.04770351525059</v>
      </c>
      <c r="BX105" s="1">
        <v>173.5654471322789</v>
      </c>
      <c r="BY105" s="1">
        <v>172.34360074496803</v>
      </c>
      <c r="BZ105" s="1">
        <v>189.84087294251069</v>
      </c>
      <c r="CA105" s="1">
        <v>171.58997565170827</v>
      </c>
      <c r="CB105" s="1">
        <v>179.5986535838596</v>
      </c>
      <c r="CC105" s="1">
        <v>171.07508907204291</v>
      </c>
      <c r="CD105" s="1">
        <v>178.34496285247366</v>
      </c>
      <c r="CE105" s="1">
        <v>174.96059530229294</v>
      </c>
      <c r="CF105" s="1">
        <v>159.84842355201624</v>
      </c>
      <c r="CG105" s="1">
        <v>188.88060024216529</v>
      </c>
      <c r="CH105" s="1">
        <v>165.20622642973385</v>
      </c>
      <c r="CI105" s="1">
        <v>177.31348759047208</v>
      </c>
      <c r="CJ105" s="1">
        <v>187.46721631402386</v>
      </c>
      <c r="CK105" s="1">
        <v>216.6532959185825</v>
      </c>
      <c r="CL105" s="1">
        <v>227.36593581948179</v>
      </c>
      <c r="CM105" s="1">
        <v>231.71162606219443</v>
      </c>
      <c r="CN105" s="1">
        <v>220.2057731389398</v>
      </c>
      <c r="CO105" s="1">
        <v>243.98167931552277</v>
      </c>
      <c r="CP105" s="1">
        <v>215.96205276046641</v>
      </c>
      <c r="CQ105" s="1">
        <v>212.53427738033233</v>
      </c>
      <c r="CR105" s="1">
        <v>189.51398448832668</v>
      </c>
      <c r="CS105" s="1">
        <v>212.13647856659631</v>
      </c>
      <c r="CT105" s="1">
        <v>230.04950383881021</v>
      </c>
      <c r="CU105" s="1">
        <v>268.1243757251496</v>
      </c>
      <c r="CV105" s="1">
        <v>277.27514602651115</v>
      </c>
      <c r="CW105" s="1">
        <v>281.87090122725942</v>
      </c>
      <c r="CX105" s="1">
        <v>286.21464971952787</v>
      </c>
      <c r="CY105" s="1">
        <v>286.1860942243938</v>
      </c>
      <c r="CZ105" s="1">
        <v>312.05873786869631</v>
      </c>
      <c r="DA105" s="1">
        <v>349.37881119549843</v>
      </c>
      <c r="DB105" s="1">
        <v>341.94747155136406</v>
      </c>
      <c r="DC105" s="1">
        <v>369.8263105149606</v>
      </c>
      <c r="DD105" s="1">
        <v>347.98150431728112</v>
      </c>
      <c r="DE105" s="1">
        <v>365.30540778771257</v>
      </c>
      <c r="DF105" s="1">
        <v>396.71810122744324</v>
      </c>
      <c r="DG105" s="1">
        <v>397.18903868615359</v>
      </c>
      <c r="DH105" s="1">
        <v>416.46858975116055</v>
      </c>
      <c r="DI105" s="1">
        <v>418.1343926297763</v>
      </c>
      <c r="DJ105" s="1">
        <v>427.37149155731748</v>
      </c>
      <c r="DK105" s="1">
        <v>446.5818733729339</v>
      </c>
      <c r="DL105" s="1">
        <v>450.45938397845549</v>
      </c>
      <c r="DM105" s="1">
        <v>472.2183349942996</v>
      </c>
      <c r="DN105" s="1">
        <v>489.03038723519518</v>
      </c>
      <c r="DO105" s="1">
        <v>498.43279377468474</v>
      </c>
      <c r="DP105" s="1">
        <v>515.41509689539214</v>
      </c>
      <c r="DQ105" s="1">
        <v>527.60708148654135</v>
      </c>
      <c r="DR105" s="1">
        <v>539.80450183400387</v>
      </c>
      <c r="DS105" s="1">
        <v>554.41321331325298</v>
      </c>
      <c r="DT105" s="1">
        <v>623.177642871486</v>
      </c>
      <c r="DU105" s="1">
        <v>623.177642871486</v>
      </c>
      <c r="DV105" s="1">
        <v>605.98653548192772</v>
      </c>
      <c r="DW105" s="1">
        <v>623.177642871486</v>
      </c>
      <c r="DX105" s="1">
        <v>648.96430395582331</v>
      </c>
      <c r="DY105" s="1">
        <v>584.49765124497992</v>
      </c>
      <c r="DZ105" s="1">
        <v>636.07097341365466</v>
      </c>
      <c r="EA105" s="1">
        <v>666.15541134538159</v>
      </c>
      <c r="EB105" s="1">
        <v>610.28431232931723</v>
      </c>
      <c r="EC105" s="1">
        <v>618.87986602409637</v>
      </c>
      <c r="ED105" s="1">
        <v>610.28431232931723</v>
      </c>
      <c r="EE105" s="1">
        <v>648.96430395582331</v>
      </c>
      <c r="EF105" s="1">
        <v>799.38649361445789</v>
      </c>
      <c r="EG105" s="1">
        <v>747.81317144578315</v>
      </c>
      <c r="EH105" s="1">
        <v>691.94207242971891</v>
      </c>
      <c r="EI105" s="1">
        <v>739.21761775100401</v>
      </c>
      <c r="EJ105" s="1">
        <v>769.30205568273095</v>
      </c>
      <c r="EK105" s="1">
        <v>812.27982415662655</v>
      </c>
      <c r="EL105" s="1">
        <v>958.4042369678715</v>
      </c>
      <c r="EM105" s="1">
        <v>949.80868327309236</v>
      </c>
      <c r="EN105" s="1">
        <v>726.32428720883536</v>
      </c>
      <c r="EO105" s="1">
        <v>713.4309566666667</v>
      </c>
      <c r="EP105" s="1">
        <v>713.4309566666667</v>
      </c>
      <c r="EQ105" s="1">
        <v>743.51539459839364</v>
      </c>
      <c r="ER105" s="1">
        <v>777.89760937751009</v>
      </c>
      <c r="ES105" s="1">
        <v>743.51539459839364</v>
      </c>
      <c r="ET105" s="1">
        <v>528.62655222891567</v>
      </c>
      <c r="EU105" s="1">
        <v>537.22210592369481</v>
      </c>
      <c r="EV105" s="1">
        <v>769.30205568273107</v>
      </c>
    </row>
    <row r="106" spans="1:152">
      <c r="A106" s="5" t="s">
        <v>141</v>
      </c>
    </row>
    <row r="107" spans="1:152">
      <c r="A107" s="5" t="s">
        <v>142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5</v>
      </c>
      <c r="BK107" s="1">
        <v>5</v>
      </c>
      <c r="BL107" s="1">
        <v>5</v>
      </c>
      <c r="BM107" s="1">
        <v>5</v>
      </c>
      <c r="BN107" s="1">
        <v>8.3333333333333339</v>
      </c>
      <c r="BO107" s="1">
        <v>10</v>
      </c>
      <c r="BP107" s="1">
        <v>8.3333333333333339</v>
      </c>
      <c r="BQ107" s="1">
        <v>6.666666666666667</v>
      </c>
      <c r="BR107" s="1">
        <v>8.3333333333333339</v>
      </c>
      <c r="BS107" s="1">
        <v>8.3333333333333339</v>
      </c>
      <c r="BT107" s="1">
        <v>8.3333333333333339</v>
      </c>
      <c r="BU107" s="1">
        <v>8.3333333333333339</v>
      </c>
      <c r="BV107" s="1">
        <v>8.3333333333333339</v>
      </c>
      <c r="BW107" s="1">
        <v>0</v>
      </c>
      <c r="BX107" s="1">
        <v>0</v>
      </c>
      <c r="BY107" s="1">
        <v>0</v>
      </c>
      <c r="BZ107" s="1">
        <v>46.666666666666671</v>
      </c>
      <c r="CA107" s="1">
        <v>53.333333333333336</v>
      </c>
      <c r="CB107" s="1">
        <v>83.333333333333343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46.666666666666671</v>
      </c>
      <c r="CN107" s="1">
        <v>58.333333333333336</v>
      </c>
      <c r="CO107" s="1">
        <v>53.333333333333336</v>
      </c>
      <c r="CP107" s="1">
        <v>53.333333333333336</v>
      </c>
      <c r="CQ107" s="1">
        <v>28.333333333333336</v>
      </c>
      <c r="CR107" s="1">
        <v>0</v>
      </c>
      <c r="CS107" s="1">
        <v>0</v>
      </c>
      <c r="CT107" s="1">
        <v>13.333333333333334</v>
      </c>
      <c r="CU107" s="1">
        <v>25</v>
      </c>
      <c r="CV107" s="1">
        <v>35</v>
      </c>
      <c r="CW107" s="1">
        <v>41.666666666666671</v>
      </c>
      <c r="CX107" s="1">
        <v>35</v>
      </c>
      <c r="CY107" s="1">
        <v>35</v>
      </c>
      <c r="CZ107" s="1">
        <v>50</v>
      </c>
      <c r="DA107" s="1">
        <v>101.66666666666667</v>
      </c>
      <c r="DB107" s="1">
        <v>106.66666666666667</v>
      </c>
      <c r="DC107" s="1">
        <v>106.66666666666667</v>
      </c>
      <c r="DD107" s="1">
        <v>80</v>
      </c>
      <c r="DE107" s="1">
        <v>108.33333333333334</v>
      </c>
      <c r="DF107" s="1">
        <v>110</v>
      </c>
      <c r="DG107" s="1">
        <v>130</v>
      </c>
      <c r="DH107" s="1">
        <v>140</v>
      </c>
      <c r="DI107" s="1">
        <v>170</v>
      </c>
      <c r="DJ107" s="1">
        <v>173.33333333333334</v>
      </c>
      <c r="DK107" s="1">
        <v>205</v>
      </c>
      <c r="DL107" s="1">
        <v>295</v>
      </c>
      <c r="DM107" s="1">
        <v>236.66666666666669</v>
      </c>
      <c r="DN107" s="1">
        <v>283.33333333333337</v>
      </c>
      <c r="DO107" s="1">
        <v>295</v>
      </c>
      <c r="DP107" s="1">
        <v>263.33333333333337</v>
      </c>
      <c r="DQ107" s="1">
        <v>268.33333333333337</v>
      </c>
      <c r="DR107" s="1">
        <v>255</v>
      </c>
      <c r="DS107" s="1">
        <v>261.66666666666669</v>
      </c>
      <c r="DT107" s="1">
        <v>293.33333333333337</v>
      </c>
      <c r="DU107" s="1">
        <v>330</v>
      </c>
      <c r="DV107" s="1">
        <v>365</v>
      </c>
      <c r="DW107" s="1">
        <v>326.66666666666669</v>
      </c>
      <c r="DX107" s="1">
        <v>313.33333333333337</v>
      </c>
      <c r="DY107" s="1">
        <v>318.33333333333337</v>
      </c>
      <c r="DZ107" s="1">
        <v>346.66666666666669</v>
      </c>
      <c r="EA107" s="1">
        <v>353.33333333333337</v>
      </c>
      <c r="EB107" s="1">
        <v>318.33333333333337</v>
      </c>
      <c r="EC107" s="1">
        <v>325</v>
      </c>
      <c r="ED107" s="1">
        <v>303.33333333333337</v>
      </c>
      <c r="EE107" s="1">
        <v>321.66666666666669</v>
      </c>
      <c r="EF107" s="1">
        <v>401.66666666666669</v>
      </c>
      <c r="EG107" s="1">
        <v>363.33333333333337</v>
      </c>
      <c r="EH107" s="1">
        <v>366.66666666666669</v>
      </c>
      <c r="EI107" s="1">
        <v>361.66666666666669</v>
      </c>
      <c r="EJ107" s="1">
        <v>375</v>
      </c>
      <c r="EK107" s="1">
        <v>350</v>
      </c>
      <c r="EL107" s="1">
        <v>230</v>
      </c>
      <c r="EM107" s="1">
        <v>266.66666666666669</v>
      </c>
      <c r="EN107" s="1">
        <v>473.33333333333337</v>
      </c>
      <c r="EO107" s="1">
        <v>471.66666666666669</v>
      </c>
    </row>
    <row r="108" spans="1:152">
      <c r="A108" s="5" t="s">
        <v>143</v>
      </c>
    </row>
    <row r="109" spans="1:152">
      <c r="A109" s="6" t="s">
        <v>144</v>
      </c>
      <c r="B109" s="1">
        <f>SUM(B101:B105)</f>
        <v>119.23163206695145</v>
      </c>
      <c r="C109" s="1">
        <f t="shared" ref="C109:BN109" si="24">SUM(C101:C105)</f>
        <v>120.88357585777979</v>
      </c>
      <c r="D109" s="1">
        <f t="shared" si="24"/>
        <v>122.56612098180653</v>
      </c>
      <c r="E109" s="1">
        <f t="shared" si="24"/>
        <v>124.28023413641647</v>
      </c>
      <c r="F109" s="1">
        <f t="shared" si="24"/>
        <v>126.0269280569447</v>
      </c>
      <c r="G109" s="1">
        <f t="shared" si="24"/>
        <v>127.80726406154463</v>
      </c>
      <c r="H109" s="1">
        <f t="shared" si="24"/>
        <v>129.62235474204365</v>
      </c>
      <c r="I109" s="1">
        <f t="shared" si="24"/>
        <v>131.47336680922942</v>
      </c>
      <c r="J109" s="1">
        <f t="shared" si="24"/>
        <v>133.36152410150135</v>
      </c>
      <c r="K109" s="1">
        <f t="shared" si="24"/>
        <v>135.28811076633551</v>
      </c>
      <c r="L109" s="1">
        <f t="shared" si="24"/>
        <v>137.25447462456302</v>
      </c>
      <c r="M109" s="1">
        <f t="shared" si="24"/>
        <v>139.26203072803796</v>
      </c>
      <c r="N109" s="1">
        <f t="shared" si="24"/>
        <v>141.31226512188636</v>
      </c>
      <c r="O109" s="1">
        <f t="shared" si="24"/>
        <v>143.40673882317367</v>
      </c>
      <c r="P109" s="1">
        <f t="shared" si="24"/>
        <v>145.54709202851646</v>
      </c>
      <c r="Q109" s="1">
        <f t="shared" si="24"/>
        <v>149.09768994657236</v>
      </c>
      <c r="R109" s="1">
        <f t="shared" si="24"/>
        <v>152.7450080918951</v>
      </c>
      <c r="S109" s="1">
        <f t="shared" si="24"/>
        <v>156.49221724317667</v>
      </c>
      <c r="T109" s="1">
        <f t="shared" si="24"/>
        <v>160.34261759669587</v>
      </c>
      <c r="U109" s="1">
        <f t="shared" si="24"/>
        <v>164.2996450541425</v>
      </c>
      <c r="V109" s="1">
        <f t="shared" si="24"/>
        <v>168.36687784782418</v>
      </c>
      <c r="W109" s="1">
        <f t="shared" si="24"/>
        <v>172.54962271448986</v>
      </c>
      <c r="X109" s="1">
        <f t="shared" si="24"/>
        <v>176.85025521000787</v>
      </c>
      <c r="Y109" s="1">
        <f t="shared" si="24"/>
        <v>181.27282633723198</v>
      </c>
      <c r="Z109" s="1">
        <f t="shared" si="24"/>
        <v>185.82155977035418</v>
      </c>
      <c r="AA109" s="1">
        <f t="shared" si="24"/>
        <v>190.50086047594235</v>
      </c>
      <c r="AB109" s="1">
        <f t="shared" si="24"/>
        <v>195.25695887651679</v>
      </c>
      <c r="AC109" s="1">
        <f t="shared" si="24"/>
        <v>200.15042728065453</v>
      </c>
      <c r="AD109" s="1">
        <f t="shared" si="24"/>
        <v>205.18618501508908</v>
      </c>
      <c r="AE109" s="1">
        <f t="shared" si="24"/>
        <v>210.36936959870329</v>
      </c>
      <c r="AF109" s="1">
        <f t="shared" si="24"/>
        <v>215.70534791715508</v>
      </c>
      <c r="AG109" s="1">
        <f t="shared" si="24"/>
        <v>221.19972801285627</v>
      </c>
      <c r="AH109" s="1">
        <f t="shared" si="24"/>
        <v>226.85837152525897</v>
      </c>
      <c r="AI109" s="1">
        <f t="shared" si="24"/>
        <v>232.6874068184211</v>
      </c>
      <c r="AJ109" s="1">
        <f t="shared" si="24"/>
        <v>244.64574816121947</v>
      </c>
      <c r="AK109" s="1">
        <f t="shared" si="24"/>
        <v>257.21984762112891</v>
      </c>
      <c r="AL109" s="1">
        <f t="shared" si="24"/>
        <v>264.53078337633229</v>
      </c>
      <c r="AM109" s="1">
        <f t="shared" si="24"/>
        <v>271.93437014814657</v>
      </c>
      <c r="AN109" s="1">
        <f t="shared" si="24"/>
        <v>279.43597877980432</v>
      </c>
      <c r="AO109" s="1">
        <f t="shared" si="24"/>
        <v>291.61140122933205</v>
      </c>
      <c r="AP109" s="1">
        <f t="shared" si="24"/>
        <v>305.03906673647157</v>
      </c>
      <c r="AQ109" s="1">
        <f t="shared" si="24"/>
        <v>318.63351936419582</v>
      </c>
      <c r="AR109" s="1">
        <f t="shared" si="24"/>
        <v>332.35672610050989</v>
      </c>
      <c r="AS109" s="1">
        <f t="shared" si="24"/>
        <v>342.78874696494103</v>
      </c>
      <c r="AT109" s="1">
        <f t="shared" si="24"/>
        <v>353.36526026004179</v>
      </c>
      <c r="AU109" s="1">
        <f t="shared" si="24"/>
        <v>364.0948425030345</v>
      </c>
      <c r="AV109" s="1">
        <f t="shared" si="24"/>
        <v>373.84405183662591</v>
      </c>
      <c r="AW109" s="1">
        <f t="shared" si="24"/>
        <v>382.62251313285839</v>
      </c>
      <c r="AX109" s="1">
        <f t="shared" si="24"/>
        <v>393.86800489049233</v>
      </c>
      <c r="AY109" s="1">
        <f t="shared" si="24"/>
        <v>400.73616382019975</v>
      </c>
      <c r="AZ109" s="1">
        <f t="shared" si="24"/>
        <v>404.38095986686949</v>
      </c>
      <c r="BA109" s="1">
        <f t="shared" si="24"/>
        <v>424.78867448934238</v>
      </c>
      <c r="BB109" s="1">
        <f t="shared" si="24"/>
        <v>434.75214422818169</v>
      </c>
      <c r="BC109" s="1">
        <f t="shared" si="24"/>
        <v>444.69241617749077</v>
      </c>
      <c r="BD109" s="1">
        <f t="shared" si="24"/>
        <v>464.59615786563904</v>
      </c>
      <c r="BE109" s="1">
        <f t="shared" si="24"/>
        <v>487.56968942048582</v>
      </c>
      <c r="BF109" s="1">
        <f t="shared" si="24"/>
        <v>492.53982539514033</v>
      </c>
      <c r="BG109" s="1">
        <f t="shared" si="24"/>
        <v>506.15780688004918</v>
      </c>
      <c r="BH109" s="1">
        <f t="shared" si="24"/>
        <v>516.5366202388866</v>
      </c>
      <c r="BI109" s="1">
        <f t="shared" si="24"/>
        <v>533.80911346986477</v>
      </c>
      <c r="BJ109" s="1">
        <f t="shared" si="24"/>
        <v>546.15370446145448</v>
      </c>
      <c r="BK109" s="1">
        <f t="shared" si="24"/>
        <v>551.92017431011925</v>
      </c>
      <c r="BL109" s="1">
        <f t="shared" si="24"/>
        <v>566.31129187950773</v>
      </c>
      <c r="BM109" s="1">
        <f t="shared" si="24"/>
        <v>571.20067890911582</v>
      </c>
      <c r="BN109" s="1">
        <f t="shared" si="24"/>
        <v>576.56340403254717</v>
      </c>
      <c r="BO109" s="1">
        <f t="shared" ref="BO109:DZ109" si="25">SUM(BO101:BO105)</f>
        <v>577.29430638176109</v>
      </c>
      <c r="BP109" s="1">
        <f t="shared" si="25"/>
        <v>584.91888860311599</v>
      </c>
      <c r="BQ109" s="1">
        <f t="shared" si="25"/>
        <v>574.54007524427857</v>
      </c>
      <c r="BR109" s="1">
        <f t="shared" si="25"/>
        <v>607.60005921827712</v>
      </c>
      <c r="BS109" s="1">
        <f t="shared" si="25"/>
        <v>624.14165010004149</v>
      </c>
      <c r="BT109" s="1">
        <f t="shared" si="25"/>
        <v>634.66664392872178</v>
      </c>
      <c r="BU109" s="1">
        <f t="shared" si="25"/>
        <v>642.85998192756915</v>
      </c>
      <c r="BV109" s="1">
        <f t="shared" si="25"/>
        <v>656.07117846807932</v>
      </c>
      <c r="BW109" s="1">
        <f t="shared" si="25"/>
        <v>654.75977875500212</v>
      </c>
      <c r="BX109" s="1">
        <f t="shared" si="25"/>
        <v>687.70279680929752</v>
      </c>
      <c r="BY109" s="1">
        <f t="shared" si="25"/>
        <v>697.90622485925371</v>
      </c>
      <c r="BZ109" s="1">
        <f t="shared" si="25"/>
        <v>726.82877149406352</v>
      </c>
      <c r="CA109" s="1">
        <f t="shared" si="25"/>
        <v>708.5778742032611</v>
      </c>
      <c r="CB109" s="1">
        <f t="shared" si="25"/>
        <v>728.01182657267941</v>
      </c>
      <c r="CC109" s="1">
        <f t="shared" si="25"/>
        <v>730.91353649812982</v>
      </c>
      <c r="CD109" s="1">
        <f t="shared" si="25"/>
        <v>749.60868471582762</v>
      </c>
      <c r="CE109" s="1">
        <f t="shared" si="25"/>
        <v>757.64959160291403</v>
      </c>
      <c r="CF109" s="1">
        <f t="shared" si="25"/>
        <v>753.96269428990433</v>
      </c>
      <c r="CG109" s="1">
        <f t="shared" si="25"/>
        <v>794.42014541732055</v>
      </c>
      <c r="CH109" s="1">
        <f t="shared" si="25"/>
        <v>782.17104604215626</v>
      </c>
      <c r="CI109" s="1">
        <f t="shared" si="25"/>
        <v>805.70358164016147</v>
      </c>
      <c r="CJ109" s="1">
        <f t="shared" si="25"/>
        <v>827.28258480098032</v>
      </c>
      <c r="CK109" s="1">
        <f t="shared" si="25"/>
        <v>879.3192132800732</v>
      </c>
      <c r="CL109" s="1">
        <f t="shared" si="25"/>
        <v>901.45712761823961</v>
      </c>
      <c r="CM109" s="1">
        <f t="shared" si="25"/>
        <v>928.65336673548632</v>
      </c>
      <c r="CN109" s="1">
        <f t="shared" si="25"/>
        <v>928.57278824949879</v>
      </c>
      <c r="CO109" s="1">
        <f t="shared" si="25"/>
        <v>963.77396886334884</v>
      </c>
      <c r="CP109" s="1">
        <f t="shared" si="25"/>
        <v>958.60489118282658</v>
      </c>
      <c r="CQ109" s="1">
        <f t="shared" si="25"/>
        <v>966.60239023995962</v>
      </c>
      <c r="CR109" s="1">
        <f t="shared" si="25"/>
        <v>966.43264622248807</v>
      </c>
      <c r="CS109" s="1">
        <f t="shared" si="25"/>
        <v>1011.9056891752921</v>
      </c>
      <c r="CT109" s="1">
        <f t="shared" si="25"/>
        <v>1041.243988884773</v>
      </c>
      <c r="CU109" s="1">
        <f t="shared" si="25"/>
        <v>1102.1694096456465</v>
      </c>
      <c r="CV109" s="1">
        <f t="shared" si="25"/>
        <v>1134.1707288215421</v>
      </c>
      <c r="CW109" s="1">
        <f t="shared" si="25"/>
        <v>1161.6170328968246</v>
      </c>
      <c r="CX109" s="1">
        <f t="shared" si="25"/>
        <v>1276.3832947289077</v>
      </c>
      <c r="CY109" s="1">
        <f t="shared" si="25"/>
        <v>1306.7994719341905</v>
      </c>
      <c r="CZ109" s="1">
        <f t="shared" si="25"/>
        <v>1363.6171773364958</v>
      </c>
      <c r="DA109" s="1">
        <f t="shared" si="25"/>
        <v>1430.9744943635017</v>
      </c>
      <c r="DB109" s="1">
        <f t="shared" si="25"/>
        <v>1453.2470209703586</v>
      </c>
      <c r="DC109" s="1">
        <f t="shared" si="25"/>
        <v>1511.1061005230777</v>
      </c>
      <c r="DD109" s="1">
        <f t="shared" si="25"/>
        <v>1517.877174089115</v>
      </c>
      <c r="DE109" s="1">
        <f t="shared" si="25"/>
        <v>1561.0138475015985</v>
      </c>
      <c r="DF109" s="1">
        <f t="shared" si="25"/>
        <v>1615.9770371568454</v>
      </c>
      <c r="DG109" s="1">
        <f t="shared" si="25"/>
        <v>1639.7769838133918</v>
      </c>
      <c r="DH109" s="1">
        <f t="shared" si="25"/>
        <v>1680.3104362496099</v>
      </c>
      <c r="DI109" s="1">
        <f t="shared" si="25"/>
        <v>1699.4991091933773</v>
      </c>
      <c r="DJ109" s="1">
        <f t="shared" si="25"/>
        <v>1721.7962676022003</v>
      </c>
      <c r="DK109" s="1">
        <f t="shared" si="25"/>
        <v>1749.2333802304815</v>
      </c>
      <c r="DL109" s="1">
        <f t="shared" si="25"/>
        <v>1755.504716467932</v>
      </c>
      <c r="DM109" s="1">
        <f t="shared" si="25"/>
        <v>1775.9423002428584</v>
      </c>
      <c r="DN109" s="1">
        <f t="shared" si="25"/>
        <v>1790.0744329978302</v>
      </c>
      <c r="DO109" s="1">
        <f t="shared" si="25"/>
        <v>1792.0110754401323</v>
      </c>
      <c r="DP109" s="1">
        <f t="shared" si="25"/>
        <v>1796.9900375886573</v>
      </c>
      <c r="DQ109" s="1">
        <f t="shared" si="25"/>
        <v>1792.4160793157478</v>
      </c>
      <c r="DR109" s="1">
        <f t="shared" si="25"/>
        <v>1826.0691725740317</v>
      </c>
      <c r="DS109" s="1">
        <f t="shared" si="25"/>
        <v>1843.9127636434084</v>
      </c>
      <c r="DT109" s="1">
        <f t="shared" si="25"/>
        <v>1912.3235697156229</v>
      </c>
      <c r="DU109" s="1">
        <f t="shared" si="25"/>
        <v>1908.9659449928681</v>
      </c>
      <c r="DV109" s="1">
        <f t="shared" si="25"/>
        <v>1891.4223915791731</v>
      </c>
      <c r="DW109" s="1">
        <f t="shared" si="25"/>
        <v>1905.2655734478362</v>
      </c>
      <c r="DX109" s="1">
        <f t="shared" si="25"/>
        <v>1931.0420859748779</v>
      </c>
      <c r="DY109" s="1">
        <f t="shared" si="25"/>
        <v>1858.1810821333997</v>
      </c>
      <c r="DZ109" s="1">
        <f t="shared" si="25"/>
        <v>1912.0970852172668</v>
      </c>
      <c r="EA109" s="1">
        <f t="shared" ref="EA109:EV109" si="26">SUM(EA101:EA105)</f>
        <v>1940.487693921506</v>
      </c>
      <c r="EB109" s="1">
        <f t="shared" si="26"/>
        <v>1884.6111078108952</v>
      </c>
      <c r="EC109" s="1">
        <f t="shared" si="26"/>
        <v>1890.9478975362272</v>
      </c>
      <c r="ED109" s="1">
        <f t="shared" si="26"/>
        <v>1881.5923812169513</v>
      </c>
      <c r="EE109" s="1">
        <f t="shared" si="26"/>
        <v>1915.5638974058511</v>
      </c>
      <c r="EF109" s="1">
        <f t="shared" si="26"/>
        <v>2146.7206754861718</v>
      </c>
      <c r="EG109" s="1">
        <f t="shared" si="26"/>
        <v>2136.0588533566752</v>
      </c>
      <c r="EH109" s="1">
        <f t="shared" si="26"/>
        <v>2081.6404001492219</v>
      </c>
      <c r="EI109" s="1">
        <f t="shared" si="26"/>
        <v>2132.4612866924426</v>
      </c>
      <c r="EJ109" s="1">
        <f t="shared" si="26"/>
        <v>2175.4169206315655</v>
      </c>
      <c r="EK109" s="1">
        <f t="shared" si="26"/>
        <v>2329.3348495659989</v>
      </c>
      <c r="EL109" s="1">
        <f t="shared" si="26"/>
        <v>2477.1338247713725</v>
      </c>
      <c r="EM109" s="1">
        <f t="shared" si="26"/>
        <v>2465.5043580331148</v>
      </c>
      <c r="EN109" s="1">
        <f t="shared" si="26"/>
        <v>2238.9860489253797</v>
      </c>
      <c r="EO109" s="1">
        <f t="shared" si="26"/>
        <v>1254.5116173103706</v>
      </c>
      <c r="EP109" s="1">
        <f t="shared" si="26"/>
        <v>1254.5116173103706</v>
      </c>
      <c r="EQ109" s="1">
        <f t="shared" si="26"/>
        <v>1310.2267102392743</v>
      </c>
      <c r="ER109" s="1">
        <f t="shared" si="26"/>
        <v>1344.6089250183909</v>
      </c>
      <c r="ES109" s="1">
        <f t="shared" si="26"/>
        <v>972.10301176383689</v>
      </c>
      <c r="ET109" s="1">
        <f t="shared" si="26"/>
        <v>673.62395482631825</v>
      </c>
      <c r="EU109" s="1">
        <f t="shared" si="26"/>
        <v>677.8262448282685</v>
      </c>
      <c r="EV109" s="1">
        <f t="shared" si="26"/>
        <v>913.7750791806543</v>
      </c>
    </row>
    <row r="110" spans="1:152" s="4" customFormat="1" ht="13">
      <c r="A110" s="7" t="s">
        <v>192</v>
      </c>
    </row>
    <row r="111" spans="1:152">
      <c r="A111" s="5" t="s">
        <v>135</v>
      </c>
    </row>
    <row r="112" spans="1:152">
      <c r="A112" s="5" t="s">
        <v>136</v>
      </c>
    </row>
    <row r="113" spans="1:152">
      <c r="A113" s="5" t="s">
        <v>137</v>
      </c>
      <c r="B113" s="12">
        <v>899.55521739130415</v>
      </c>
      <c r="C113" s="12">
        <v>904.75813171717789</v>
      </c>
      <c r="D113" s="12">
        <v>909.99113904563774</v>
      </c>
      <c r="E113" s="12">
        <v>915.25441343082741</v>
      </c>
      <c r="F113" s="12">
        <v>920.54812993359963</v>
      </c>
      <c r="G113" s="12">
        <v>925.8724646273364</v>
      </c>
      <c r="H113" s="12">
        <v>931.22759460380655</v>
      </c>
      <c r="I113" s="12">
        <v>936.61369797905547</v>
      </c>
      <c r="J113" s="12">
        <v>942.03095389932821</v>
      </c>
      <c r="K113" s="12">
        <v>947.4795425470312</v>
      </c>
      <c r="L113" s="12">
        <v>952.95964514672164</v>
      </c>
      <c r="M113" s="12">
        <v>958.47144397113709</v>
      </c>
      <c r="N113" s="12">
        <v>964.01512234725817</v>
      </c>
      <c r="O113" s="12">
        <v>969.59086466240547</v>
      </c>
      <c r="P113" s="12">
        <v>975.1988563703726</v>
      </c>
      <c r="Q113" s="12">
        <v>980.83928399759509</v>
      </c>
      <c r="R113" s="12">
        <v>986.51233514935302</v>
      </c>
      <c r="S113" s="12">
        <v>992.21819851601276</v>
      </c>
      <c r="T113" s="12">
        <v>997.95706387930102</v>
      </c>
      <c r="U113" s="12">
        <v>1003.7291221186197</v>
      </c>
      <c r="V113" s="12">
        <v>1009.5345652173912</v>
      </c>
      <c r="W113" s="12">
        <v>1016.9542343003417</v>
      </c>
      <c r="X113" s="12">
        <v>1024.42843493793</v>
      </c>
      <c r="Y113" s="12">
        <v>1031.9575679149325</v>
      </c>
      <c r="Z113" s="12">
        <v>1039.5420369617468</v>
      </c>
      <c r="AA113" s="12">
        <v>1047.1822487760041</v>
      </c>
      <c r="AB113" s="12">
        <v>1054.8786130444087</v>
      </c>
      <c r="AC113" s="12">
        <v>1062.6315424646978</v>
      </c>
      <c r="AD113" s="12">
        <v>1070.4414527677659</v>
      </c>
      <c r="AE113" s="12">
        <v>1078.3087627399618</v>
      </c>
      <c r="AF113" s="12">
        <v>1086.2338942455433</v>
      </c>
      <c r="AG113" s="12">
        <v>1094.2172722492999</v>
      </c>
      <c r="AH113" s="12">
        <v>1102.2593248393382</v>
      </c>
      <c r="AI113" s="12">
        <v>1110.3604832500409</v>
      </c>
      <c r="AJ113" s="12">
        <v>1118.5211818851865</v>
      </c>
      <c r="AK113" s="12">
        <v>1126.7418583412455</v>
      </c>
      <c r="AL113" s="12">
        <v>1135.0229534308444</v>
      </c>
      <c r="AM113" s="12">
        <v>1143.3649112064045</v>
      </c>
      <c r="AN113" s="12">
        <v>1151.7681789839505</v>
      </c>
      <c r="AO113" s="12">
        <v>1160.2332073670993</v>
      </c>
      <c r="AP113" s="12">
        <v>1168.7604502712213</v>
      </c>
      <c r="AQ113" s="12">
        <v>1177.3503649477802</v>
      </c>
      <c r="AR113" s="12">
        <v>1186.0034120088526</v>
      </c>
      <c r="AS113" s="12">
        <v>1194.7200554518265</v>
      </c>
      <c r="AT113" s="12">
        <v>1203.5007626842821</v>
      </c>
      <c r="AU113" s="12">
        <v>1212.3460045490565</v>
      </c>
      <c r="AV113" s="12">
        <v>1221.2562553494895</v>
      </c>
      <c r="AW113" s="12">
        <v>1230.231992874858</v>
      </c>
      <c r="AX113" s="12">
        <v>1239.2736984259959</v>
      </c>
      <c r="AY113" s="12">
        <v>1248.3818568411039</v>
      </c>
      <c r="AZ113" s="12">
        <v>1257.5569565217445</v>
      </c>
      <c r="BA113" s="12">
        <v>1300.9858637925563</v>
      </c>
      <c r="BB113" s="12">
        <v>1343.9716899189916</v>
      </c>
      <c r="BC113" s="12">
        <v>1387.9112670164134</v>
      </c>
      <c r="BD113" s="12">
        <v>1415.3518591814918</v>
      </c>
      <c r="BE113" s="12">
        <v>1445.8683847313841</v>
      </c>
      <c r="BF113" s="12">
        <v>1477.8370868931108</v>
      </c>
      <c r="BG113" s="12">
        <v>1510.3922491010521</v>
      </c>
      <c r="BH113" s="12">
        <v>1543.4153861869108</v>
      </c>
      <c r="BI113" s="12">
        <v>1577.5150177680453</v>
      </c>
      <c r="BJ113" s="12">
        <v>1611.8182788763781</v>
      </c>
      <c r="BK113" s="12">
        <v>1646.1909986942364</v>
      </c>
      <c r="BL113" s="12">
        <v>1680.4958922202666</v>
      </c>
      <c r="BM113" s="12">
        <v>1713.8883332036851</v>
      </c>
      <c r="BN113" s="12">
        <v>1746.948569476479</v>
      </c>
      <c r="BO113" s="12">
        <v>1778.8481134822925</v>
      </c>
      <c r="BP113" s="12">
        <v>1808.7951629270581</v>
      </c>
      <c r="BQ113" s="12">
        <v>1838.0480498480599</v>
      </c>
      <c r="BR113" s="12">
        <v>1864.4949244700001</v>
      </c>
      <c r="BS113" s="12">
        <v>1889.3958474416027</v>
      </c>
      <c r="BT113" s="12">
        <v>1912.0199839308657</v>
      </c>
      <c r="BU113" s="12">
        <v>1932.3136415800932</v>
      </c>
      <c r="BV113" s="12">
        <v>1950.2311149603497</v>
      </c>
      <c r="BW113" s="12">
        <v>1965.1314851205793</v>
      </c>
      <c r="BX113" s="12">
        <v>1977.6130836701773</v>
      </c>
      <c r="BY113" s="12">
        <v>1986.4980618515679</v>
      </c>
      <c r="BZ113" s="12">
        <v>1992.4164006663964</v>
      </c>
      <c r="CA113" s="12">
        <v>1995.4040572675513</v>
      </c>
      <c r="CB113" s="12">
        <v>1995.5059926004631</v>
      </c>
      <c r="CC113" s="12">
        <v>1972.7426078887145</v>
      </c>
      <c r="CD113" s="12">
        <v>1971.8581342813143</v>
      </c>
      <c r="CE113" s="12">
        <v>1957.0510878515279</v>
      </c>
      <c r="CF113" s="12">
        <v>1940.4863238129633</v>
      </c>
      <c r="CG113" s="12">
        <v>1922.6819706986</v>
      </c>
      <c r="CH113" s="12">
        <v>1903.1868036038111</v>
      </c>
      <c r="CI113" s="12">
        <v>1884.7338830869696</v>
      </c>
      <c r="CJ113" s="12">
        <v>1857.1792995091876</v>
      </c>
      <c r="CK113" s="12">
        <v>1827.9855682369364</v>
      </c>
      <c r="CL113" s="12">
        <v>1798.4755681801066</v>
      </c>
      <c r="CM113" s="12">
        <v>1766.6717233859763</v>
      </c>
      <c r="CN113" s="12">
        <v>1733.5214923832916</v>
      </c>
      <c r="CO113" s="12">
        <v>1755.3404656361388</v>
      </c>
      <c r="CP113" s="12">
        <v>1774.0848678014409</v>
      </c>
      <c r="CQ113" s="12">
        <v>1789.9319883299843</v>
      </c>
      <c r="CR113" s="12">
        <v>1798.626847820984</v>
      </c>
      <c r="CS113" s="12">
        <v>1806.751036152674</v>
      </c>
      <c r="CT113" s="12">
        <v>1818.0378806934007</v>
      </c>
      <c r="CU113" s="12">
        <v>1825.6382116956545</v>
      </c>
      <c r="CV113" s="12">
        <v>1828.3607543188264</v>
      </c>
      <c r="CW113" s="12">
        <v>1825.8147155311999</v>
      </c>
      <c r="CX113" s="12">
        <v>1910.071722313487</v>
      </c>
      <c r="CY113" s="12">
        <v>1873.6416599805775</v>
      </c>
      <c r="CZ113" s="12">
        <v>1804.0404360160585</v>
      </c>
      <c r="DA113" s="12">
        <v>1703.7801905619449</v>
      </c>
      <c r="DB113" s="12">
        <v>1578.1270615606295</v>
      </c>
      <c r="DC113" s="12">
        <v>1432.8279996977051</v>
      </c>
      <c r="DD113" s="12">
        <v>1275.9319362558936</v>
      </c>
      <c r="DE113" s="12">
        <v>1112.8466941283348</v>
      </c>
      <c r="DF113" s="12">
        <v>950.48169134687987</v>
      </c>
      <c r="DG113" s="12">
        <v>797.44935925072434</v>
      </c>
      <c r="DH113" s="12">
        <v>654.62691927367189</v>
      </c>
      <c r="DI113" s="12">
        <v>525.25688279495591</v>
      </c>
      <c r="DJ113" s="12">
        <v>413.88653627639923</v>
      </c>
      <c r="DK113" s="12">
        <v>321.39831782215458</v>
      </c>
      <c r="DL113" s="12">
        <v>245.76870414301251</v>
      </c>
      <c r="DM113" s="12">
        <v>184.13926134234848</v>
      </c>
      <c r="DN113" s="12">
        <v>134.80162123801023</v>
      </c>
      <c r="DO113" s="12">
        <v>96.451680235986629</v>
      </c>
      <c r="DP113" s="12">
        <v>67.560162992950012</v>
      </c>
      <c r="DQ113" s="12">
        <v>46.341318035775785</v>
      </c>
      <c r="DR113" s="12">
        <v>33.534274753209992</v>
      </c>
      <c r="DS113" s="12">
        <v>27.305217391304339</v>
      </c>
      <c r="DT113" s="12">
        <v>27.305217391304346</v>
      </c>
      <c r="DU113" s="12">
        <v>27.305217391304353</v>
      </c>
      <c r="DV113" s="12">
        <v>27.305217391304346</v>
      </c>
      <c r="DW113" s="12">
        <v>27.305217391304346</v>
      </c>
      <c r="DX113" s="12">
        <v>27.305217391304346</v>
      </c>
      <c r="DY113" s="12">
        <v>24.271304347826085</v>
      </c>
      <c r="DZ113" s="12">
        <v>30.339130434782604</v>
      </c>
      <c r="EA113" s="12">
        <v>27.305217391304346</v>
      </c>
      <c r="EB113" s="12">
        <v>27.305217391304346</v>
      </c>
      <c r="EC113" s="12">
        <v>27.305217391304346</v>
      </c>
      <c r="ED113" s="12">
        <v>27.305217391304346</v>
      </c>
      <c r="EE113" s="12">
        <v>27.305217391304346</v>
      </c>
      <c r="EF113" s="12">
        <v>27.305217391304346</v>
      </c>
      <c r="EG113" s="12">
        <v>24.271304347826085</v>
      </c>
      <c r="EH113" s="12">
        <v>27.305217391304339</v>
      </c>
      <c r="EI113" s="12">
        <v>24.271304347826085</v>
      </c>
      <c r="EJ113" s="12">
        <v>27.305217391304346</v>
      </c>
      <c r="EK113" s="12">
        <v>24.271304347826081</v>
      </c>
      <c r="EL113" s="12">
        <v>21.23739130434782</v>
      </c>
      <c r="EM113" s="12">
        <v>27.305217391304346</v>
      </c>
      <c r="EN113" s="12">
        <v>39.440869565217383</v>
      </c>
      <c r="EO113" s="12">
        <v>36.406956521739126</v>
      </c>
      <c r="EP113" s="12">
        <v>36.406956521739112</v>
      </c>
      <c r="EQ113" s="12">
        <v>33.373043478260854</v>
      </c>
      <c r="ER113" s="12">
        <v>42.474782608695655</v>
      </c>
      <c r="ES113" s="12">
        <v>36.406956521739126</v>
      </c>
      <c r="ET113" s="12">
        <v>33.373043478260854</v>
      </c>
      <c r="EU113" s="12">
        <v>30.339130434782611</v>
      </c>
      <c r="EV113" s="12">
        <v>30.459821564246958</v>
      </c>
    </row>
    <row r="114" spans="1:152">
      <c r="A114" s="5" t="s">
        <v>175</v>
      </c>
      <c r="B114" s="12">
        <v>0</v>
      </c>
      <c r="C114" s="12">
        <v>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0</v>
      </c>
      <c r="ER114" s="12">
        <v>0</v>
      </c>
      <c r="ES114" s="12">
        <v>0</v>
      </c>
      <c r="ET114" s="12">
        <v>0</v>
      </c>
      <c r="EU114" s="12">
        <v>0</v>
      </c>
      <c r="EV114" s="12">
        <v>0</v>
      </c>
    </row>
    <row r="115" spans="1:152">
      <c r="A115" s="5" t="s">
        <v>139</v>
      </c>
      <c r="B115" s="12">
        <v>0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0</v>
      </c>
      <c r="ES115" s="12">
        <v>0</v>
      </c>
      <c r="ET115" s="12">
        <v>0</v>
      </c>
      <c r="EU115" s="12">
        <v>0</v>
      </c>
      <c r="EV115" s="12">
        <v>0</v>
      </c>
    </row>
    <row r="116" spans="1:152">
      <c r="A116" s="5" t="s">
        <v>140</v>
      </c>
      <c r="B116" s="12">
        <v>0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0.2521779111273606</v>
      </c>
      <c r="BB116" s="12">
        <v>1.0427168544776819</v>
      </c>
      <c r="BC116" s="12">
        <v>2.4254388043341564</v>
      </c>
      <c r="BD116" s="12">
        <v>4.4038098472535774</v>
      </c>
      <c r="BE116" s="12">
        <v>7.0430289190550424</v>
      </c>
      <c r="BF116" s="12">
        <v>10.390948080359445</v>
      </c>
      <c r="BG116" s="12">
        <v>14.495615662515545</v>
      </c>
      <c r="BH116" s="12">
        <v>19.410119175994424</v>
      </c>
      <c r="BI116" s="12">
        <v>25.201647883148496</v>
      </c>
      <c r="BJ116" s="12">
        <v>31.921452970973395</v>
      </c>
      <c r="BK116" s="12">
        <v>39.629649935699113</v>
      </c>
      <c r="BL116" s="12">
        <v>48.387749589620803</v>
      </c>
      <c r="BM116" s="12">
        <v>58.234350707439823</v>
      </c>
      <c r="BN116" s="12">
        <v>69.249309780019061</v>
      </c>
      <c r="BO116" s="12">
        <v>81.46399460858315</v>
      </c>
      <c r="BP116" s="12">
        <v>94.89333609112326</v>
      </c>
      <c r="BQ116" s="12">
        <v>109.65321143171333</v>
      </c>
      <c r="BR116" s="12">
        <v>125.67032604915573</v>
      </c>
      <c r="BS116" s="12">
        <v>143.05978263980126</v>
      </c>
      <c r="BT116" s="12">
        <v>161.80919551149518</v>
      </c>
      <c r="BU116" s="12">
        <v>181.94262162969832</v>
      </c>
      <c r="BV116" s="12">
        <v>203.48053940088224</v>
      </c>
      <c r="BW116" s="12">
        <v>226.37027614727276</v>
      </c>
      <c r="BX116" s="12">
        <v>250.68358588803741</v>
      </c>
      <c r="BY116" s="12">
        <v>276.2685307288429</v>
      </c>
      <c r="BZ116" s="12">
        <v>303.1826841170041</v>
      </c>
      <c r="CA116" s="12">
        <v>331.40993538012304</v>
      </c>
      <c r="CB116" s="12">
        <v>360.93013967901305</v>
      </c>
      <c r="CC116" s="12">
        <v>387.78136399791367</v>
      </c>
      <c r="CD116" s="12">
        <v>420.4622320427876</v>
      </c>
      <c r="CE116" s="12">
        <v>451.90470739119849</v>
      </c>
      <c r="CF116" s="12">
        <v>484.47456920068515</v>
      </c>
      <c r="CG116" s="12">
        <v>518.27950663504271</v>
      </c>
      <c r="CH116" s="12">
        <v>553.18185422946101</v>
      </c>
      <c r="CI116" s="12">
        <v>589.99608485064334</v>
      </c>
      <c r="CJ116" s="12">
        <v>625.45093073938983</v>
      </c>
      <c r="CK116" s="12">
        <v>661.64019994578814</v>
      </c>
      <c r="CL116" s="12">
        <v>698.99068698423775</v>
      </c>
      <c r="CM116" s="12">
        <v>736.68926030108844</v>
      </c>
      <c r="CN116" s="12">
        <v>774.99108458151204</v>
      </c>
      <c r="CO116" s="12">
        <v>788.66384981237923</v>
      </c>
      <c r="CP116" s="12">
        <v>803.7141826084453</v>
      </c>
      <c r="CQ116" s="12">
        <v>822.10167405994207</v>
      </c>
      <c r="CR116" s="12">
        <v>841.99456169059795</v>
      </c>
      <c r="CS116" s="12">
        <v>866.56102925626919</v>
      </c>
      <c r="CT116" s="12">
        <v>897.86656644256698</v>
      </c>
      <c r="CU116" s="12">
        <v>932.86287917532331</v>
      </c>
      <c r="CV116" s="12">
        <v>971.06420748052574</v>
      </c>
      <c r="CW116" s="12">
        <v>1012.3058092749817</v>
      </c>
      <c r="CX116" s="12">
        <v>1110.0805334764243</v>
      </c>
      <c r="CY116" s="12">
        <v>1145.8211766724698</v>
      </c>
      <c r="CZ116" s="12">
        <v>1165.1316083237898</v>
      </c>
      <c r="DA116" s="12">
        <v>1166.0439269863639</v>
      </c>
      <c r="DB116" s="12">
        <v>1148.1457767491702</v>
      </c>
      <c r="DC116" s="12">
        <v>1111.4690960667799</v>
      </c>
      <c r="DD116" s="12">
        <v>1058.2649428793234</v>
      </c>
      <c r="DE116" s="12">
        <v>989.48579087146754</v>
      </c>
      <c r="DF116" s="12">
        <v>908.24984702351151</v>
      </c>
      <c r="DG116" s="12">
        <v>820.87332270320996</v>
      </c>
      <c r="DH116" s="12">
        <v>727.53526807849335</v>
      </c>
      <c r="DI116" s="12">
        <v>631.61677276464184</v>
      </c>
      <c r="DJ116" s="12">
        <v>539.61635434343498</v>
      </c>
      <c r="DK116" s="12">
        <v>455.2411104721341</v>
      </c>
      <c r="DL116" s="12">
        <v>378.93830583910534</v>
      </c>
      <c r="DM116" s="12">
        <v>309.64602919359425</v>
      </c>
      <c r="DN116" s="12">
        <v>247.69231733372348</v>
      </c>
      <c r="DO116" s="12">
        <v>194.0166292630191</v>
      </c>
      <c r="DP116" s="12">
        <v>149.05316757554633</v>
      </c>
      <c r="DQ116" s="12">
        <v>112.34390481509683</v>
      </c>
      <c r="DR116" s="12">
        <v>81.911013384411746</v>
      </c>
      <c r="DS116" s="12">
        <v>69.32688311688311</v>
      </c>
      <c r="DT116" s="12">
        <v>76.123636363636351</v>
      </c>
      <c r="DU116" s="12">
        <v>81.56103896103896</v>
      </c>
      <c r="DV116" s="12">
        <v>80.201688311688315</v>
      </c>
      <c r="DW116" s="12">
        <v>81.56103896103896</v>
      </c>
      <c r="DX116" s="12">
        <v>76.123636363636365</v>
      </c>
      <c r="DY116" s="12">
        <v>73.404935064935074</v>
      </c>
      <c r="DZ116" s="12">
        <v>77.48298701298701</v>
      </c>
      <c r="EA116" s="12">
        <v>76.123636363636351</v>
      </c>
      <c r="EB116" s="12">
        <v>80.201688311688315</v>
      </c>
      <c r="EC116" s="12">
        <v>70.686233766233769</v>
      </c>
      <c r="ED116" s="12">
        <v>77.482987012987024</v>
      </c>
      <c r="EE116" s="12">
        <v>73.404935064935074</v>
      </c>
      <c r="EF116" s="12">
        <v>73.404935064935074</v>
      </c>
      <c r="EG116" s="12">
        <v>69.32688311688311</v>
      </c>
      <c r="EH116" s="12">
        <v>69.32688311688311</v>
      </c>
      <c r="EI116" s="12">
        <v>67.967532467532465</v>
      </c>
      <c r="EJ116" s="12">
        <v>70.686233766233769</v>
      </c>
      <c r="EK116" s="12">
        <v>63.889480519480507</v>
      </c>
      <c r="EL116" s="12">
        <v>62.530129870129869</v>
      </c>
      <c r="EM116" s="12">
        <v>62.530129870129883</v>
      </c>
      <c r="EN116" s="12">
        <v>57.092727272727274</v>
      </c>
      <c r="EO116" s="12">
        <v>51.655324675324685</v>
      </c>
      <c r="EP116" s="12">
        <v>39.421168831168828</v>
      </c>
      <c r="EQ116" s="12">
        <v>43.499220779220771</v>
      </c>
      <c r="ER116" s="12">
        <v>47.577272727272735</v>
      </c>
      <c r="ES116" s="12">
        <v>50.295974025974012</v>
      </c>
      <c r="ET116" s="12">
        <v>51.655324675324671</v>
      </c>
      <c r="EU116" s="12">
        <v>51.655324675324671</v>
      </c>
      <c r="EV116" s="12">
        <v>51.86081307886721</v>
      </c>
    </row>
    <row r="117" spans="1:152">
      <c r="A117" s="5" t="s">
        <v>176</v>
      </c>
      <c r="B117" s="1">
        <v>143.0019561477622</v>
      </c>
      <c r="C117" s="1">
        <v>151.2915693278222</v>
      </c>
      <c r="D117" s="1">
        <v>160.061719197912</v>
      </c>
      <c r="E117" s="1">
        <v>169.34026176354698</v>
      </c>
      <c r="F117" s="1">
        <v>179.15666780193303</v>
      </c>
      <c r="G117" s="1">
        <v>189.54211646790768</v>
      </c>
      <c r="H117" s="1">
        <v>200.5295943260798</v>
      </c>
      <c r="I117" s="1">
        <v>212.15400012371737</v>
      </c>
      <c r="J117" s="1">
        <v>224.45225563716505</v>
      </c>
      <c r="K117" s="1">
        <v>237.46342294386602</v>
      </c>
      <c r="L117" s="1">
        <v>251.22882849247009</v>
      </c>
      <c r="M117" s="1">
        <v>265.79219436510402</v>
      </c>
      <c r="N117" s="1">
        <v>281.1997771487226</v>
      </c>
      <c r="O117" s="1">
        <v>297.50051485662755</v>
      </c>
      <c r="P117" s="1">
        <v>314.74618236681107</v>
      </c>
      <c r="Q117" s="1">
        <v>332.99155587083163</v>
      </c>
      <c r="R117" s="1">
        <v>352.29458685554965</v>
      </c>
      <c r="S117" s="1">
        <v>372.71658617032796</v>
      </c>
      <c r="T117" s="1">
        <v>394.32241876433812</v>
      </c>
      <c r="U117" s="1">
        <v>417.18070971250125</v>
      </c>
      <c r="V117" s="1">
        <v>441.36406218445035</v>
      </c>
      <c r="W117" s="1">
        <v>466.94928804883307</v>
      </c>
      <c r="X117" s="1">
        <v>494.01765184540665</v>
      </c>
      <c r="Y117" s="1">
        <v>522.65512889983574</v>
      </c>
      <c r="Z117" s="1">
        <v>552.95267840102736</v>
      </c>
      <c r="AA117" s="1">
        <v>585.00653230835655</v>
      </c>
      <c r="AB117" s="1">
        <v>618.91850100641886</v>
      </c>
      <c r="AC117" s="1">
        <v>654.79629667813958</v>
      </c>
      <c r="AD117" s="1">
        <v>692.75387542334863</v>
      </c>
      <c r="AE117" s="1">
        <v>732.91179920946274</v>
      </c>
      <c r="AF117" s="1">
        <v>775.39761880391973</v>
      </c>
      <c r="AG117" s="1">
        <v>820.34627890464174</v>
      </c>
      <c r="AH117" s="1">
        <v>867.90054675531667</v>
      </c>
      <c r="AI117" s="1">
        <v>918.21146560687521</v>
      </c>
      <c r="AJ117" s="1">
        <v>971.43883446546624</v>
      </c>
      <c r="AK117" s="1">
        <v>1027.7517156507149</v>
      </c>
      <c r="AL117" s="1">
        <v>1087.328971776388</v>
      </c>
      <c r="AM117" s="1">
        <v>1150.3598338590377</v>
      </c>
      <c r="AN117" s="1">
        <v>1217.0445023590696</v>
      </c>
      <c r="AO117" s="1">
        <v>1287.5947830632765</v>
      </c>
      <c r="AP117" s="1">
        <v>1362.2347598285519</v>
      </c>
      <c r="AQ117" s="1">
        <v>1443.0917972831694</v>
      </c>
      <c r="AR117" s="1">
        <v>1528.748198767204</v>
      </c>
      <c r="AS117" s="1">
        <v>1619.4888361460073</v>
      </c>
      <c r="AT117" s="1">
        <v>1715.6154901876935</v>
      </c>
      <c r="AU117" s="1">
        <v>1817.4478542108322</v>
      </c>
      <c r="AV117" s="1">
        <v>1925.3245973048356</v>
      </c>
      <c r="AW117" s="1">
        <v>2039.6044906590264</v>
      </c>
      <c r="AX117" s="1">
        <v>2160.6676007462966</v>
      </c>
      <c r="AY117" s="1">
        <v>2288.9165533295632</v>
      </c>
      <c r="AZ117" s="1">
        <v>2424.7778724948171</v>
      </c>
      <c r="BA117" s="1">
        <v>2631.8375559887563</v>
      </c>
      <c r="BB117" s="1">
        <v>2577.3481655956143</v>
      </c>
      <c r="BC117" s="1">
        <v>2947.8760202689805</v>
      </c>
      <c r="BD117" s="1">
        <v>3263.9144845492033</v>
      </c>
      <c r="BE117" s="1">
        <v>3694.3806686550251</v>
      </c>
      <c r="BF117" s="1">
        <v>3879.6445959917091</v>
      </c>
      <c r="BG117" s="1">
        <v>3961.3786815814215</v>
      </c>
      <c r="BH117" s="1">
        <v>4348.2533533727283</v>
      </c>
      <c r="BI117" s="1">
        <v>4566.2109149452963</v>
      </c>
      <c r="BJ117" s="1">
        <v>4898.5961963434647</v>
      </c>
      <c r="BK117" s="1">
        <v>4985.7792209724912</v>
      </c>
      <c r="BL117" s="1">
        <v>5394.449648921056</v>
      </c>
      <c r="BM117" s="1">
        <v>5448.9390393141975</v>
      </c>
      <c r="BN117" s="1">
        <v>4882.2493792255209</v>
      </c>
      <c r="BO117" s="1">
        <v>4909.4940744220921</v>
      </c>
      <c r="BP117" s="1">
        <v>4767.8216593999241</v>
      </c>
      <c r="BQ117" s="1">
        <v>4380.9469876086159</v>
      </c>
      <c r="BR117" s="1">
        <v>5187.3899654271172</v>
      </c>
      <c r="BS117" s="1">
        <v>5378.102831803114</v>
      </c>
      <c r="BT117" s="1">
        <v>5770.4264426337359</v>
      </c>
      <c r="BU117" s="1">
        <v>5915.4357070988362</v>
      </c>
      <c r="BV117" s="1">
        <v>6377.056243021314</v>
      </c>
      <c r="BW117" s="1">
        <v>7071.8426110700875</v>
      </c>
      <c r="BX117" s="1">
        <v>7601.6105008621635</v>
      </c>
      <c r="BY117" s="1">
        <v>7545.253042780203</v>
      </c>
      <c r="BZ117" s="1">
        <v>7876.9556263573622</v>
      </c>
      <c r="CA117" s="1">
        <v>8398.9044682656495</v>
      </c>
      <c r="CB117" s="1">
        <v>8878.5196928677833</v>
      </c>
      <c r="CC117" s="1">
        <v>8828.1779705063345</v>
      </c>
      <c r="CD117" s="1">
        <v>8263.8294939211773</v>
      </c>
      <c r="CE117" s="1">
        <v>6896.3430210536117</v>
      </c>
      <c r="CF117" s="1">
        <v>5493.4316781331527</v>
      </c>
      <c r="CG117" s="1">
        <v>5897.6636738879633</v>
      </c>
      <c r="CH117" s="1">
        <v>6870.3401940207486</v>
      </c>
      <c r="CI117" s="1">
        <v>7968.4686739256113</v>
      </c>
      <c r="CJ117" s="1">
        <v>9206.8674843706121</v>
      </c>
      <c r="CK117" s="1">
        <v>10483.412025137237</v>
      </c>
      <c r="CL117" s="1">
        <v>8053.4248614708413</v>
      </c>
      <c r="CM117" s="1">
        <v>8418.594446137502</v>
      </c>
      <c r="CN117" s="1">
        <v>7247.9745122889153</v>
      </c>
      <c r="CO117" s="1">
        <v>9641.7004832331295</v>
      </c>
      <c r="CP117" s="1">
        <v>8006.2383507758223</v>
      </c>
      <c r="CQ117" s="1">
        <v>8788.8872502154227</v>
      </c>
      <c r="CR117" s="1">
        <v>9989.1306854910854</v>
      </c>
      <c r="CS117" s="1">
        <v>10958.345404694564</v>
      </c>
      <c r="CT117" s="1">
        <v>11822.590771678168</v>
      </c>
      <c r="CU117" s="1">
        <v>13410.30975849336</v>
      </c>
      <c r="CV117" s="1">
        <v>11804.344715735553</v>
      </c>
      <c r="CW117" s="1">
        <v>12712.016694232139</v>
      </c>
      <c r="CX117" s="1">
        <v>14121.713845663004</v>
      </c>
      <c r="CY117" s="1">
        <v>15096.61914288644</v>
      </c>
      <c r="CZ117" s="1">
        <v>15374.009322464712</v>
      </c>
      <c r="DA117" s="1">
        <v>13265.536939528693</v>
      </c>
      <c r="DB117" s="1">
        <v>13655.151112580214</v>
      </c>
      <c r="DC117" s="1">
        <v>13950.721065984559</v>
      </c>
      <c r="DD117" s="1">
        <v>14847.449120265783</v>
      </c>
      <c r="DE117" s="1">
        <v>16522.136403428332</v>
      </c>
      <c r="DF117" s="1">
        <v>16033.215181411098</v>
      </c>
      <c r="DG117" s="1">
        <v>13856.635830866908</v>
      </c>
      <c r="DH117" s="1">
        <v>13535.449326057922</v>
      </c>
      <c r="DI117" s="1">
        <v>13238.987156657377</v>
      </c>
      <c r="DJ117" s="1">
        <v>12934.185436207399</v>
      </c>
      <c r="DK117" s="1">
        <v>12610.457439361664</v>
      </c>
      <c r="DL117" s="1">
        <v>12282.597188338215</v>
      </c>
      <c r="DM117" s="1">
        <v>11943.512599711397</v>
      </c>
      <c r="DN117" s="1">
        <v>12050.457832975942</v>
      </c>
      <c r="DO117" s="1">
        <v>12858.811555395921</v>
      </c>
      <c r="DP117" s="1">
        <v>11560.17199203203</v>
      </c>
      <c r="DQ117" s="1">
        <v>10890.500920647326</v>
      </c>
      <c r="DR117" s="1">
        <v>9992.6806439445372</v>
      </c>
      <c r="DS117" s="1">
        <v>10363.050176470588</v>
      </c>
      <c r="DT117" s="1">
        <v>9088.5621507352935</v>
      </c>
      <c r="DU117" s="1">
        <v>9410.3181441176457</v>
      </c>
      <c r="DV117" s="1">
        <v>9673.5730477941179</v>
      </c>
      <c r="DW117" s="1">
        <v>10032.936884558823</v>
      </c>
      <c r="DX117" s="1">
        <v>9945.1852499999986</v>
      </c>
      <c r="DY117" s="1">
        <v>10429.908564705882</v>
      </c>
      <c r="DZ117" s="1">
        <v>12080.475024264706</v>
      </c>
      <c r="EA117" s="1">
        <v>12184.941255882353</v>
      </c>
      <c r="EB117" s="1">
        <v>10935.525125735294</v>
      </c>
      <c r="EC117" s="1">
        <v>12251.799644117647</v>
      </c>
      <c r="ED117" s="1">
        <v>12080.475024264706</v>
      </c>
      <c r="EE117" s="1">
        <v>11599.930358823529</v>
      </c>
      <c r="EF117" s="1">
        <v>12151.512061764704</v>
      </c>
      <c r="EG117" s="1">
        <v>11240.566522058823</v>
      </c>
      <c r="EH117" s="1">
        <v>11390.997895588234</v>
      </c>
      <c r="EI117" s="1">
        <v>11428.605738970587</v>
      </c>
      <c r="EJ117" s="1">
        <v>13120.958691176471</v>
      </c>
      <c r="EK117" s="1">
        <v>16559.987036029412</v>
      </c>
      <c r="EL117" s="1">
        <v>19927.97834338235</v>
      </c>
      <c r="EM117" s="1">
        <v>17073.960895588236</v>
      </c>
      <c r="EN117" s="1">
        <v>16526.557841911763</v>
      </c>
      <c r="EO117" s="1">
        <v>11365.925999999999</v>
      </c>
      <c r="EP117" s="1">
        <v>11257.281119117646</v>
      </c>
      <c r="EQ117" s="1">
        <v>8900.5229338235295</v>
      </c>
      <c r="ER117" s="1">
        <v>10392.300721323529</v>
      </c>
      <c r="ES117" s="1">
        <v>9765.5033316176468</v>
      </c>
      <c r="ET117" s="1">
        <v>8236.1177007352944</v>
      </c>
      <c r="EU117" s="1">
        <v>8779.3421051470577</v>
      </c>
      <c r="EV117" s="1">
        <v>9142.8845911764693</v>
      </c>
    </row>
    <row r="118" spans="1:152">
      <c r="A118" s="5" t="s">
        <v>141</v>
      </c>
    </row>
    <row r="119" spans="1:152">
      <c r="A119" s="5" t="s">
        <v>142</v>
      </c>
      <c r="B119" s="1">
        <v>446.66666666666669</v>
      </c>
      <c r="C119" s="1">
        <v>426.66666666666669</v>
      </c>
      <c r="D119" s="1">
        <v>545</v>
      </c>
      <c r="E119" s="1">
        <v>633.33333333333337</v>
      </c>
      <c r="F119" s="1">
        <v>663.33333333333337</v>
      </c>
      <c r="G119" s="1">
        <v>590</v>
      </c>
      <c r="H119" s="1">
        <v>601.66666666666674</v>
      </c>
      <c r="I119" s="1">
        <v>651.66666666666674</v>
      </c>
      <c r="J119" s="1">
        <v>908.33333333333337</v>
      </c>
      <c r="K119" s="1">
        <v>756.66666666666674</v>
      </c>
      <c r="L119" s="1">
        <v>788.33333333333337</v>
      </c>
      <c r="M119" s="1">
        <v>888.33333333333337</v>
      </c>
      <c r="N119" s="1">
        <v>858.33333333333337</v>
      </c>
      <c r="O119" s="1">
        <v>973.33333333333337</v>
      </c>
      <c r="P119" s="1">
        <v>1050</v>
      </c>
      <c r="Q119" s="1">
        <v>1036.6666666666667</v>
      </c>
      <c r="R119" s="1">
        <v>1011.6666666666667</v>
      </c>
      <c r="S119" s="1">
        <v>1268.3333333333335</v>
      </c>
      <c r="T119" s="1">
        <v>1230</v>
      </c>
      <c r="U119" s="1">
        <v>1230</v>
      </c>
      <c r="V119" s="1">
        <v>926.66666666666674</v>
      </c>
      <c r="W119" s="1">
        <v>1168.3333333333335</v>
      </c>
      <c r="X119" s="1">
        <v>1311.6666666666667</v>
      </c>
      <c r="Y119" s="1">
        <v>1153.3333333333335</v>
      </c>
      <c r="Z119" s="1">
        <v>1216.6666666666667</v>
      </c>
      <c r="AA119" s="1">
        <v>998.33333333333337</v>
      </c>
      <c r="AB119" s="1">
        <v>880</v>
      </c>
      <c r="AC119" s="1">
        <v>903.33333333333337</v>
      </c>
      <c r="AD119" s="1">
        <v>1135</v>
      </c>
      <c r="AE119" s="1">
        <v>898.33333333333337</v>
      </c>
      <c r="AF119" s="1">
        <v>836.66666666666674</v>
      </c>
      <c r="AG119" s="1">
        <v>1008.3333333333334</v>
      </c>
      <c r="AH119" s="1">
        <v>780</v>
      </c>
      <c r="AI119" s="1">
        <v>938.33333333333337</v>
      </c>
      <c r="AJ119" s="1">
        <v>1103.3333333333335</v>
      </c>
      <c r="AK119" s="1">
        <v>1238.3333333333335</v>
      </c>
      <c r="AL119" s="1">
        <v>1095</v>
      </c>
      <c r="AM119" s="1">
        <v>1111.6666666666667</v>
      </c>
      <c r="AN119" s="1">
        <v>948.33333333333337</v>
      </c>
      <c r="AO119" s="1">
        <v>1071.6666666666667</v>
      </c>
      <c r="AP119" s="1">
        <v>1381.6666666666667</v>
      </c>
      <c r="AQ119" s="1">
        <v>1655</v>
      </c>
      <c r="AR119" s="1">
        <v>1381.6666666666667</v>
      </c>
      <c r="AS119" s="1">
        <v>1785</v>
      </c>
      <c r="AT119" s="1">
        <v>1700</v>
      </c>
      <c r="AU119" s="1">
        <v>381.66666666666669</v>
      </c>
      <c r="AV119" s="1">
        <v>358.33333333333337</v>
      </c>
      <c r="AW119" s="1">
        <v>516.66666666666674</v>
      </c>
      <c r="AX119" s="1">
        <v>568.33333333333337</v>
      </c>
      <c r="AY119" s="1">
        <v>508.33333333333337</v>
      </c>
      <c r="AZ119" s="1">
        <v>1076.6666666666667</v>
      </c>
      <c r="BA119" s="1">
        <v>1440</v>
      </c>
      <c r="BB119" s="1">
        <v>1691.6666666666667</v>
      </c>
      <c r="BC119" s="1">
        <v>1761.6666666666667</v>
      </c>
      <c r="BD119" s="1">
        <v>1970</v>
      </c>
      <c r="BE119" s="1">
        <v>1996.6666666666667</v>
      </c>
      <c r="BF119" s="1">
        <v>2418.3333333333335</v>
      </c>
      <c r="BG119" s="1">
        <v>1628.3333333333335</v>
      </c>
      <c r="BH119" s="1">
        <v>2563.3333333333335</v>
      </c>
      <c r="BI119" s="1">
        <v>3055</v>
      </c>
      <c r="BJ119" s="1">
        <v>3121.666666666667</v>
      </c>
      <c r="BK119" s="1">
        <v>3210</v>
      </c>
      <c r="BL119" s="1">
        <v>4113.3333333333339</v>
      </c>
      <c r="BM119" s="1">
        <v>4398.3333333333339</v>
      </c>
      <c r="BN119" s="1">
        <v>4416.666666666667</v>
      </c>
      <c r="BO119" s="1">
        <v>5136.666666666667</v>
      </c>
      <c r="BP119" s="1">
        <v>5171.666666666667</v>
      </c>
      <c r="BQ119" s="1">
        <v>5880</v>
      </c>
      <c r="BR119" s="1">
        <v>6788.3333333333339</v>
      </c>
      <c r="BS119" s="1">
        <v>6323.3333333333339</v>
      </c>
      <c r="BT119" s="1">
        <v>6660</v>
      </c>
      <c r="BU119" s="1">
        <v>6828.3333333333339</v>
      </c>
      <c r="BV119" s="1">
        <v>6175</v>
      </c>
      <c r="BW119" s="1">
        <v>6961.666666666667</v>
      </c>
      <c r="BX119" s="1">
        <v>8788.3333333333339</v>
      </c>
      <c r="BY119" s="1">
        <v>8351.6666666666679</v>
      </c>
      <c r="BZ119" s="1">
        <v>7635</v>
      </c>
      <c r="CA119" s="1">
        <v>6845</v>
      </c>
      <c r="CB119" s="1">
        <v>8731.6666666666679</v>
      </c>
      <c r="CC119" s="1">
        <v>7910</v>
      </c>
      <c r="CD119" s="1">
        <v>5286.666666666667</v>
      </c>
      <c r="CE119" s="1">
        <v>4150</v>
      </c>
      <c r="CF119" s="1">
        <v>3225</v>
      </c>
      <c r="CG119" s="1">
        <v>3683.3333333333335</v>
      </c>
      <c r="CH119" s="1">
        <v>4100</v>
      </c>
      <c r="CI119" s="1">
        <v>4128.3333333333339</v>
      </c>
      <c r="CJ119" s="1">
        <v>4805</v>
      </c>
      <c r="CK119" s="1">
        <v>4811.666666666667</v>
      </c>
      <c r="CL119" s="1">
        <v>4813.3333333333339</v>
      </c>
      <c r="CM119" s="1">
        <v>4496.666666666667</v>
      </c>
      <c r="CN119" s="1">
        <v>3893.3333333333335</v>
      </c>
      <c r="CO119" s="1">
        <v>5411.666666666667</v>
      </c>
      <c r="CP119" s="1">
        <v>4600</v>
      </c>
      <c r="CQ119" s="1">
        <v>6751.666666666667</v>
      </c>
      <c r="CR119" s="1">
        <v>5590</v>
      </c>
      <c r="CS119" s="1">
        <v>6213.3333333333339</v>
      </c>
      <c r="CT119" s="1">
        <v>6768.3333333333339</v>
      </c>
      <c r="CU119" s="1">
        <v>9750</v>
      </c>
      <c r="CV119" s="1">
        <v>10095</v>
      </c>
      <c r="CW119" s="1">
        <v>8713.3333333333339</v>
      </c>
      <c r="CX119" s="1">
        <v>9263.3333333333339</v>
      </c>
      <c r="CY119" s="1">
        <v>9598.3333333333339</v>
      </c>
      <c r="CZ119" s="1">
        <v>12041.666666666668</v>
      </c>
      <c r="DA119" s="1">
        <v>8598.3333333333339</v>
      </c>
      <c r="DB119" s="1">
        <v>8150</v>
      </c>
      <c r="DC119" s="1">
        <v>7546.666666666667</v>
      </c>
      <c r="DD119" s="1">
        <v>7900</v>
      </c>
      <c r="DE119" s="1">
        <v>9455</v>
      </c>
      <c r="DF119" s="1">
        <v>9640</v>
      </c>
      <c r="DG119" s="1">
        <v>9940</v>
      </c>
      <c r="DH119" s="1">
        <v>9770</v>
      </c>
      <c r="DI119" s="1">
        <v>11278.333333333334</v>
      </c>
      <c r="DJ119" s="1">
        <v>8025</v>
      </c>
      <c r="DK119" s="1">
        <v>6368.3333333333339</v>
      </c>
      <c r="DL119" s="1">
        <v>7330</v>
      </c>
      <c r="DM119" s="1">
        <v>10085</v>
      </c>
      <c r="DN119" s="1">
        <v>7425</v>
      </c>
      <c r="DO119" s="1">
        <v>10393.333333333334</v>
      </c>
      <c r="DP119" s="1">
        <v>8858.3333333333339</v>
      </c>
      <c r="DQ119" s="1">
        <v>7873.3333333333339</v>
      </c>
      <c r="DR119" s="1">
        <v>14230</v>
      </c>
      <c r="DS119" s="1">
        <v>9916.6666666666679</v>
      </c>
      <c r="DT119" s="1">
        <v>7813.3333333333339</v>
      </c>
      <c r="DU119" s="1">
        <v>8916.6666666666679</v>
      </c>
      <c r="DV119" s="1">
        <v>10073.333333333334</v>
      </c>
      <c r="DW119" s="1">
        <v>10720</v>
      </c>
      <c r="DX119" s="1">
        <v>10465</v>
      </c>
      <c r="DY119" s="1">
        <v>11011.666666666668</v>
      </c>
      <c r="DZ119" s="1">
        <v>12428.333333333334</v>
      </c>
      <c r="EA119" s="1">
        <v>13411.666666666668</v>
      </c>
      <c r="EB119" s="1">
        <v>11311.666666666668</v>
      </c>
      <c r="EC119" s="1">
        <v>13210</v>
      </c>
      <c r="ED119" s="1">
        <v>13798.333333333334</v>
      </c>
      <c r="EE119" s="1">
        <v>12433.333333333334</v>
      </c>
      <c r="EF119" s="1">
        <v>13885</v>
      </c>
      <c r="EG119" s="1">
        <v>13501.666666666668</v>
      </c>
      <c r="EH119" s="1">
        <v>12445</v>
      </c>
      <c r="EI119" s="1">
        <v>12053.333333333334</v>
      </c>
      <c r="EJ119" s="1">
        <v>13531.666666666668</v>
      </c>
      <c r="EK119" s="1">
        <v>12631.666666666668</v>
      </c>
      <c r="EL119" s="1">
        <v>14075</v>
      </c>
      <c r="EM119" s="1">
        <v>12705</v>
      </c>
      <c r="EN119" s="1">
        <v>11840</v>
      </c>
      <c r="EO119" s="1">
        <v>7000</v>
      </c>
    </row>
    <row r="120" spans="1:152">
      <c r="A120" s="5" t="s">
        <v>143</v>
      </c>
      <c r="B120" s="1">
        <f>IF(B119&gt;B117,B119-B117,"")</f>
        <v>303.66471051890449</v>
      </c>
      <c r="C120" s="1">
        <f t="shared" ref="C120:BN120" si="27">IF(C119&gt;C117,C119-C117,"")</f>
        <v>275.37509733884451</v>
      </c>
      <c r="D120" s="1">
        <f t="shared" si="27"/>
        <v>384.938280802088</v>
      </c>
      <c r="E120" s="1">
        <f t="shared" si="27"/>
        <v>463.99307156978637</v>
      </c>
      <c r="F120" s="1">
        <f t="shared" si="27"/>
        <v>484.17666553140032</v>
      </c>
      <c r="G120" s="1">
        <f t="shared" si="27"/>
        <v>400.4578835320923</v>
      </c>
      <c r="H120" s="1">
        <f t="shared" si="27"/>
        <v>401.13707234058694</v>
      </c>
      <c r="I120" s="1">
        <f t="shared" si="27"/>
        <v>439.51266654294938</v>
      </c>
      <c r="J120" s="1">
        <f t="shared" si="27"/>
        <v>683.88107769616829</v>
      </c>
      <c r="K120" s="1">
        <f t="shared" si="27"/>
        <v>519.20324372280072</v>
      </c>
      <c r="L120" s="1">
        <f t="shared" si="27"/>
        <v>537.10450484086323</v>
      </c>
      <c r="M120" s="1">
        <f t="shared" si="27"/>
        <v>622.54113896822935</v>
      </c>
      <c r="N120" s="1">
        <f t="shared" si="27"/>
        <v>577.13355618461082</v>
      </c>
      <c r="O120" s="1">
        <f t="shared" si="27"/>
        <v>675.83281847670582</v>
      </c>
      <c r="P120" s="1">
        <f t="shared" si="27"/>
        <v>735.25381763318887</v>
      </c>
      <c r="Q120" s="1">
        <f t="shared" si="27"/>
        <v>703.67511079583505</v>
      </c>
      <c r="R120" s="1">
        <f t="shared" si="27"/>
        <v>659.37207981111715</v>
      </c>
      <c r="S120" s="1">
        <f t="shared" si="27"/>
        <v>895.61674716300558</v>
      </c>
      <c r="T120" s="1">
        <f t="shared" si="27"/>
        <v>835.67758123566182</v>
      </c>
      <c r="U120" s="1">
        <f t="shared" si="27"/>
        <v>812.81929028749869</v>
      </c>
      <c r="V120" s="1">
        <f t="shared" si="27"/>
        <v>485.3026044822164</v>
      </c>
      <c r="W120" s="1">
        <f t="shared" si="27"/>
        <v>701.38404528450042</v>
      </c>
      <c r="X120" s="1">
        <f t="shared" si="27"/>
        <v>817.64901482126015</v>
      </c>
      <c r="Y120" s="1">
        <f t="shared" si="27"/>
        <v>630.67820443349774</v>
      </c>
      <c r="Z120" s="1">
        <f t="shared" si="27"/>
        <v>663.71398826563939</v>
      </c>
      <c r="AA120" s="1">
        <f t="shared" si="27"/>
        <v>413.32680102497682</v>
      </c>
      <c r="AB120" s="1">
        <f t="shared" si="27"/>
        <v>261.08149899358114</v>
      </c>
      <c r="AC120" s="1">
        <f t="shared" si="27"/>
        <v>248.53703665519379</v>
      </c>
      <c r="AD120" s="1">
        <f t="shared" si="27"/>
        <v>442.24612457665137</v>
      </c>
      <c r="AE120" s="1">
        <f t="shared" si="27"/>
        <v>165.42153412387063</v>
      </c>
      <c r="AF120" s="1">
        <f t="shared" si="27"/>
        <v>61.269047862747016</v>
      </c>
      <c r="AG120" s="1">
        <f t="shared" si="27"/>
        <v>187.98705442869164</v>
      </c>
      <c r="AH120" s="1" t="str">
        <f t="shared" si="27"/>
        <v/>
      </c>
      <c r="AI120" s="1">
        <f t="shared" si="27"/>
        <v>20.121867726458163</v>
      </c>
      <c r="AJ120" s="1">
        <f t="shared" si="27"/>
        <v>131.89449886786724</v>
      </c>
      <c r="AK120" s="1">
        <f t="shared" si="27"/>
        <v>210.58161768261857</v>
      </c>
      <c r="AL120" s="1">
        <f t="shared" si="27"/>
        <v>7.6710282236119838</v>
      </c>
      <c r="AM120" s="1" t="str">
        <f t="shared" si="27"/>
        <v/>
      </c>
      <c r="AN120" s="1" t="str">
        <f t="shared" si="27"/>
        <v/>
      </c>
      <c r="AO120" s="1" t="str">
        <f t="shared" si="27"/>
        <v/>
      </c>
      <c r="AP120" s="1">
        <f t="shared" si="27"/>
        <v>19.431906838114855</v>
      </c>
      <c r="AQ120" s="1">
        <f t="shared" si="27"/>
        <v>211.9082027168306</v>
      </c>
      <c r="AR120" s="1" t="str">
        <f t="shared" si="27"/>
        <v/>
      </c>
      <c r="AS120" s="1">
        <f t="shared" si="27"/>
        <v>165.51116385399268</v>
      </c>
      <c r="AT120" s="1" t="str">
        <f t="shared" si="27"/>
        <v/>
      </c>
      <c r="AU120" s="1" t="str">
        <f t="shared" si="27"/>
        <v/>
      </c>
      <c r="AV120" s="1" t="str">
        <f t="shared" si="27"/>
        <v/>
      </c>
      <c r="AW120" s="1" t="str">
        <f t="shared" si="27"/>
        <v/>
      </c>
      <c r="AX120" s="1" t="str">
        <f t="shared" si="27"/>
        <v/>
      </c>
      <c r="AY120" s="1" t="str">
        <f t="shared" si="27"/>
        <v/>
      </c>
      <c r="AZ120" s="1" t="str">
        <f t="shared" si="27"/>
        <v/>
      </c>
      <c r="BA120" s="1" t="str">
        <f t="shared" si="27"/>
        <v/>
      </c>
      <c r="BB120" s="1" t="str">
        <f t="shared" si="27"/>
        <v/>
      </c>
      <c r="BC120" s="1" t="str">
        <f t="shared" si="27"/>
        <v/>
      </c>
      <c r="BD120" s="1" t="str">
        <f t="shared" si="27"/>
        <v/>
      </c>
      <c r="BE120" s="1" t="str">
        <f t="shared" si="27"/>
        <v/>
      </c>
      <c r="BF120" s="1" t="str">
        <f t="shared" si="27"/>
        <v/>
      </c>
      <c r="BG120" s="1" t="str">
        <f t="shared" si="27"/>
        <v/>
      </c>
      <c r="BH120" s="1" t="str">
        <f t="shared" si="27"/>
        <v/>
      </c>
      <c r="BI120" s="1" t="str">
        <f t="shared" si="27"/>
        <v/>
      </c>
      <c r="BJ120" s="1" t="str">
        <f t="shared" si="27"/>
        <v/>
      </c>
      <c r="BK120" s="1" t="str">
        <f t="shared" si="27"/>
        <v/>
      </c>
      <c r="BL120" s="1" t="str">
        <f t="shared" si="27"/>
        <v/>
      </c>
      <c r="BM120" s="1" t="str">
        <f t="shared" si="27"/>
        <v/>
      </c>
      <c r="BN120" s="1" t="str">
        <f t="shared" si="27"/>
        <v/>
      </c>
      <c r="BO120" s="1">
        <f t="shared" ref="BO120:DZ120" si="28">IF(BO119&gt;BO117,BO119-BO117,"")</f>
        <v>227.17259224457484</v>
      </c>
      <c r="BP120" s="1">
        <f t="shared" si="28"/>
        <v>403.84500726674287</v>
      </c>
      <c r="BQ120" s="1">
        <f t="shared" si="28"/>
        <v>1499.0530123913841</v>
      </c>
      <c r="BR120" s="1">
        <f t="shared" si="28"/>
        <v>1600.9433679062167</v>
      </c>
      <c r="BS120" s="1">
        <f t="shared" si="28"/>
        <v>945.23050153021995</v>
      </c>
      <c r="BT120" s="1">
        <f t="shared" si="28"/>
        <v>889.57355736626414</v>
      </c>
      <c r="BU120" s="1">
        <f t="shared" si="28"/>
        <v>912.89762623449769</v>
      </c>
      <c r="BV120" s="1" t="str">
        <f t="shared" si="28"/>
        <v/>
      </c>
      <c r="BW120" s="1" t="str">
        <f t="shared" si="28"/>
        <v/>
      </c>
      <c r="BX120" s="1">
        <f t="shared" si="28"/>
        <v>1186.7228324711705</v>
      </c>
      <c r="BY120" s="1">
        <f t="shared" si="28"/>
        <v>806.41362388646485</v>
      </c>
      <c r="BZ120" s="1" t="str">
        <f t="shared" si="28"/>
        <v/>
      </c>
      <c r="CA120" s="1" t="str">
        <f t="shared" si="28"/>
        <v/>
      </c>
      <c r="CB120" s="1" t="str">
        <f t="shared" si="28"/>
        <v/>
      </c>
      <c r="CC120" s="1" t="str">
        <f t="shared" si="28"/>
        <v/>
      </c>
      <c r="CD120" s="1" t="str">
        <f t="shared" si="28"/>
        <v/>
      </c>
      <c r="CE120" s="1" t="str">
        <f t="shared" si="28"/>
        <v/>
      </c>
      <c r="CF120" s="1" t="str">
        <f t="shared" si="28"/>
        <v/>
      </c>
      <c r="CG120" s="1" t="str">
        <f t="shared" si="28"/>
        <v/>
      </c>
      <c r="CH120" s="1" t="str">
        <f t="shared" si="28"/>
        <v/>
      </c>
      <c r="CI120" s="1" t="str">
        <f t="shared" si="28"/>
        <v/>
      </c>
      <c r="CJ120" s="1" t="str">
        <f t="shared" si="28"/>
        <v/>
      </c>
      <c r="CK120" s="1" t="str">
        <f t="shared" si="28"/>
        <v/>
      </c>
      <c r="CL120" s="1" t="str">
        <f t="shared" si="28"/>
        <v/>
      </c>
      <c r="CM120" s="1" t="str">
        <f t="shared" si="28"/>
        <v/>
      </c>
      <c r="CN120" s="1" t="str">
        <f t="shared" si="28"/>
        <v/>
      </c>
      <c r="CO120" s="1" t="str">
        <f t="shared" si="28"/>
        <v/>
      </c>
      <c r="CP120" s="1" t="str">
        <f t="shared" si="28"/>
        <v/>
      </c>
      <c r="CQ120" s="1" t="str">
        <f t="shared" si="28"/>
        <v/>
      </c>
      <c r="CR120" s="1" t="str">
        <f t="shared" si="28"/>
        <v/>
      </c>
      <c r="CS120" s="1" t="str">
        <f t="shared" si="28"/>
        <v/>
      </c>
      <c r="CT120" s="1" t="str">
        <f t="shared" si="28"/>
        <v/>
      </c>
      <c r="CU120" s="1" t="str">
        <f t="shared" si="28"/>
        <v/>
      </c>
      <c r="CV120" s="1" t="str">
        <f t="shared" si="28"/>
        <v/>
      </c>
      <c r="CW120" s="1" t="str">
        <f t="shared" si="28"/>
        <v/>
      </c>
      <c r="CX120" s="1" t="str">
        <f t="shared" si="28"/>
        <v/>
      </c>
      <c r="CY120" s="1" t="str">
        <f t="shared" si="28"/>
        <v/>
      </c>
      <c r="CZ120" s="1" t="str">
        <f t="shared" si="28"/>
        <v/>
      </c>
      <c r="DA120" s="1" t="str">
        <f t="shared" si="28"/>
        <v/>
      </c>
      <c r="DB120" s="1" t="str">
        <f t="shared" si="28"/>
        <v/>
      </c>
      <c r="DC120" s="1" t="str">
        <f t="shared" si="28"/>
        <v/>
      </c>
      <c r="DD120" s="1" t="str">
        <f t="shared" si="28"/>
        <v/>
      </c>
      <c r="DE120" s="1" t="str">
        <f t="shared" si="28"/>
        <v/>
      </c>
      <c r="DF120" s="1" t="str">
        <f t="shared" si="28"/>
        <v/>
      </c>
      <c r="DG120" s="1" t="str">
        <f t="shared" si="28"/>
        <v/>
      </c>
      <c r="DH120" s="1" t="str">
        <f t="shared" si="28"/>
        <v/>
      </c>
      <c r="DI120" s="1" t="str">
        <f t="shared" si="28"/>
        <v/>
      </c>
      <c r="DJ120" s="1" t="str">
        <f t="shared" si="28"/>
        <v/>
      </c>
      <c r="DK120" s="1" t="str">
        <f t="shared" si="28"/>
        <v/>
      </c>
      <c r="DL120" s="1" t="str">
        <f t="shared" si="28"/>
        <v/>
      </c>
      <c r="DM120" s="1" t="str">
        <f t="shared" si="28"/>
        <v/>
      </c>
      <c r="DN120" s="1" t="str">
        <f t="shared" si="28"/>
        <v/>
      </c>
      <c r="DO120" s="1" t="str">
        <f t="shared" si="28"/>
        <v/>
      </c>
      <c r="DP120" s="1" t="str">
        <f t="shared" si="28"/>
        <v/>
      </c>
      <c r="DQ120" s="1" t="str">
        <f t="shared" si="28"/>
        <v/>
      </c>
      <c r="DR120" s="1">
        <f t="shared" si="28"/>
        <v>4237.3193560554628</v>
      </c>
      <c r="DS120" s="1" t="str">
        <f t="shared" si="28"/>
        <v/>
      </c>
      <c r="DT120" s="1" t="str">
        <f t="shared" si="28"/>
        <v/>
      </c>
      <c r="DU120" s="1" t="str">
        <f t="shared" si="28"/>
        <v/>
      </c>
      <c r="DV120" s="1">
        <f t="shared" si="28"/>
        <v>399.76028553921606</v>
      </c>
      <c r="DW120" s="1">
        <f t="shared" si="28"/>
        <v>687.06311544117671</v>
      </c>
      <c r="DX120" s="1">
        <f t="shared" si="28"/>
        <v>519.81475000000137</v>
      </c>
      <c r="DY120" s="1">
        <f t="shared" si="28"/>
        <v>581.75810196078601</v>
      </c>
      <c r="DZ120" s="1">
        <f t="shared" si="28"/>
        <v>347.85830906862793</v>
      </c>
      <c r="EA120" s="1">
        <f t="shared" ref="EA120:EV120" si="29">IF(EA119&gt;EA117,EA119-EA117,"")</f>
        <v>1226.7254107843146</v>
      </c>
      <c r="EB120" s="1">
        <f t="shared" si="29"/>
        <v>376.14154093137404</v>
      </c>
      <c r="EC120" s="1">
        <f t="shared" si="29"/>
        <v>958.2003558823526</v>
      </c>
      <c r="ED120" s="1">
        <f t="shared" si="29"/>
        <v>1717.8583090686279</v>
      </c>
      <c r="EE120" s="1">
        <f t="shared" si="29"/>
        <v>833.40297450980506</v>
      </c>
      <c r="EF120" s="1">
        <f t="shared" si="29"/>
        <v>1733.4879382352956</v>
      </c>
      <c r="EG120" s="1">
        <f t="shared" si="29"/>
        <v>2261.1001446078444</v>
      </c>
      <c r="EH120" s="1">
        <f t="shared" si="29"/>
        <v>1054.0021044117657</v>
      </c>
      <c r="EI120" s="1">
        <f t="shared" si="29"/>
        <v>624.72759436274646</v>
      </c>
      <c r="EJ120" s="1">
        <f t="shared" si="29"/>
        <v>410.70797549019699</v>
      </c>
      <c r="EK120" s="1" t="str">
        <f t="shared" si="29"/>
        <v/>
      </c>
      <c r="EL120" s="1" t="str">
        <f t="shared" si="29"/>
        <v/>
      </c>
      <c r="EM120" s="1" t="str">
        <f t="shared" si="29"/>
        <v/>
      </c>
      <c r="EN120" s="1" t="str">
        <f t="shared" si="29"/>
        <v/>
      </c>
      <c r="EO120" s="1" t="str">
        <f t="shared" si="29"/>
        <v/>
      </c>
      <c r="EP120" s="1" t="str">
        <f t="shared" si="29"/>
        <v/>
      </c>
      <c r="EQ120" s="1" t="str">
        <f t="shared" si="29"/>
        <v/>
      </c>
      <c r="ER120" s="1" t="str">
        <f t="shared" si="29"/>
        <v/>
      </c>
      <c r="ES120" s="1" t="str">
        <f t="shared" si="29"/>
        <v/>
      </c>
      <c r="ET120" s="1" t="str">
        <f t="shared" si="29"/>
        <v/>
      </c>
      <c r="EU120" s="1" t="str">
        <f t="shared" si="29"/>
        <v/>
      </c>
      <c r="EV120" s="1" t="str">
        <f t="shared" si="29"/>
        <v/>
      </c>
    </row>
    <row r="121" spans="1:152">
      <c r="A121" s="6" t="s">
        <v>144</v>
      </c>
      <c r="B121" s="1">
        <f>SUM(B113:B117,B120)</f>
        <v>1346.2218840579708</v>
      </c>
      <c r="C121" s="1">
        <f t="shared" ref="C121:BN121" si="30">SUM(C113:C117,C120)</f>
        <v>1331.4247983838445</v>
      </c>
      <c r="D121" s="1">
        <f t="shared" si="30"/>
        <v>1454.9911390456377</v>
      </c>
      <c r="E121" s="1">
        <f t="shared" si="30"/>
        <v>1548.5877467641608</v>
      </c>
      <c r="F121" s="1">
        <f t="shared" si="30"/>
        <v>1583.8814632669328</v>
      </c>
      <c r="G121" s="1">
        <f t="shared" si="30"/>
        <v>1515.8724646273363</v>
      </c>
      <c r="H121" s="1">
        <f t="shared" si="30"/>
        <v>1532.8942612704732</v>
      </c>
      <c r="I121" s="1">
        <f t="shared" si="30"/>
        <v>1588.2803646457221</v>
      </c>
      <c r="J121" s="1">
        <f t="shared" si="30"/>
        <v>1850.3642872326614</v>
      </c>
      <c r="K121" s="1">
        <f t="shared" si="30"/>
        <v>1704.1462092136981</v>
      </c>
      <c r="L121" s="1">
        <f t="shared" si="30"/>
        <v>1741.2929784800549</v>
      </c>
      <c r="M121" s="1">
        <f t="shared" si="30"/>
        <v>1846.8047773044705</v>
      </c>
      <c r="N121" s="1">
        <f t="shared" si="30"/>
        <v>1822.3484556805915</v>
      </c>
      <c r="O121" s="1">
        <f t="shared" si="30"/>
        <v>1942.924197995739</v>
      </c>
      <c r="P121" s="1">
        <f t="shared" si="30"/>
        <v>2025.1988563703726</v>
      </c>
      <c r="Q121" s="1">
        <f t="shared" si="30"/>
        <v>2017.5059506642617</v>
      </c>
      <c r="R121" s="1">
        <f t="shared" si="30"/>
        <v>1998.1790018160198</v>
      </c>
      <c r="S121" s="1">
        <f t="shared" si="30"/>
        <v>2260.5515318493462</v>
      </c>
      <c r="T121" s="1">
        <f t="shared" si="30"/>
        <v>2227.9570638793011</v>
      </c>
      <c r="U121" s="1">
        <f t="shared" si="30"/>
        <v>2233.7291221186197</v>
      </c>
      <c r="V121" s="1">
        <f t="shared" si="30"/>
        <v>1936.201231884058</v>
      </c>
      <c r="W121" s="1">
        <f t="shared" si="30"/>
        <v>2185.2875676336753</v>
      </c>
      <c r="X121" s="1">
        <f t="shared" si="30"/>
        <v>2336.0951016045965</v>
      </c>
      <c r="Y121" s="1">
        <f t="shared" si="30"/>
        <v>2185.290901248266</v>
      </c>
      <c r="Z121" s="1">
        <f t="shared" si="30"/>
        <v>2256.2087036284133</v>
      </c>
      <c r="AA121" s="1">
        <f t="shared" si="30"/>
        <v>2045.5155821093376</v>
      </c>
      <c r="AB121" s="1">
        <f t="shared" si="30"/>
        <v>1934.8786130444087</v>
      </c>
      <c r="AC121" s="1">
        <f t="shared" si="30"/>
        <v>1965.9648757980312</v>
      </c>
      <c r="AD121" s="1">
        <f t="shared" si="30"/>
        <v>2205.4414527677659</v>
      </c>
      <c r="AE121" s="1">
        <f t="shared" si="30"/>
        <v>1976.6420960732953</v>
      </c>
      <c r="AF121" s="1">
        <f t="shared" si="30"/>
        <v>1922.90056091221</v>
      </c>
      <c r="AG121" s="1">
        <f t="shared" si="30"/>
        <v>2102.5506055826336</v>
      </c>
      <c r="AH121" s="1">
        <f t="shared" si="30"/>
        <v>1970.1598715946548</v>
      </c>
      <c r="AI121" s="1">
        <f t="shared" si="30"/>
        <v>2048.6938165833744</v>
      </c>
      <c r="AJ121" s="1">
        <f t="shared" si="30"/>
        <v>2221.8545152185202</v>
      </c>
      <c r="AK121" s="1">
        <f t="shared" si="30"/>
        <v>2365.0751916745785</v>
      </c>
      <c r="AL121" s="1">
        <f t="shared" si="30"/>
        <v>2230.0229534308446</v>
      </c>
      <c r="AM121" s="1">
        <f t="shared" si="30"/>
        <v>2293.7247450654422</v>
      </c>
      <c r="AN121" s="1">
        <f t="shared" si="30"/>
        <v>2368.8126813430199</v>
      </c>
      <c r="AO121" s="1">
        <f t="shared" si="30"/>
        <v>2447.8279904303758</v>
      </c>
      <c r="AP121" s="1">
        <f t="shared" si="30"/>
        <v>2550.4271169378881</v>
      </c>
      <c r="AQ121" s="1">
        <f t="shared" si="30"/>
        <v>2832.3503649477802</v>
      </c>
      <c r="AR121" s="1">
        <f t="shared" si="30"/>
        <v>2714.7516107760566</v>
      </c>
      <c r="AS121" s="1">
        <f t="shared" si="30"/>
        <v>2979.7200554518267</v>
      </c>
      <c r="AT121" s="1">
        <f t="shared" si="30"/>
        <v>2919.1162528719756</v>
      </c>
      <c r="AU121" s="1">
        <f t="shared" si="30"/>
        <v>3029.7938587598887</v>
      </c>
      <c r="AV121" s="1">
        <f t="shared" si="30"/>
        <v>3146.5808526543251</v>
      </c>
      <c r="AW121" s="1">
        <f t="shared" si="30"/>
        <v>3269.8364835338843</v>
      </c>
      <c r="AX121" s="1">
        <f t="shared" si="30"/>
        <v>3399.9412991722925</v>
      </c>
      <c r="AY121" s="1">
        <f t="shared" si="30"/>
        <v>3537.298410170667</v>
      </c>
      <c r="AZ121" s="1">
        <f t="shared" si="30"/>
        <v>3682.3348290165613</v>
      </c>
      <c r="BA121" s="1">
        <f t="shared" si="30"/>
        <v>3933.0755976924402</v>
      </c>
      <c r="BB121" s="1">
        <f t="shared" si="30"/>
        <v>3922.3625723690839</v>
      </c>
      <c r="BC121" s="1">
        <f t="shared" si="30"/>
        <v>4338.2127260897278</v>
      </c>
      <c r="BD121" s="1">
        <f t="shared" si="30"/>
        <v>4683.6701535779484</v>
      </c>
      <c r="BE121" s="1">
        <f t="shared" si="30"/>
        <v>5147.2920823054646</v>
      </c>
      <c r="BF121" s="1">
        <f t="shared" si="30"/>
        <v>5367.8726309651793</v>
      </c>
      <c r="BG121" s="1">
        <f t="shared" si="30"/>
        <v>5486.2665463449894</v>
      </c>
      <c r="BH121" s="1">
        <f t="shared" si="30"/>
        <v>5911.0788587356337</v>
      </c>
      <c r="BI121" s="1">
        <f t="shared" si="30"/>
        <v>6168.9275805964899</v>
      </c>
      <c r="BJ121" s="1">
        <f t="shared" si="30"/>
        <v>6542.335928190816</v>
      </c>
      <c r="BK121" s="1">
        <f t="shared" si="30"/>
        <v>6671.5998696024271</v>
      </c>
      <c r="BL121" s="1">
        <f t="shared" si="30"/>
        <v>7123.3332907309432</v>
      </c>
      <c r="BM121" s="1">
        <f t="shared" si="30"/>
        <v>7221.0617232253226</v>
      </c>
      <c r="BN121" s="1">
        <f t="shared" si="30"/>
        <v>6698.4472584820187</v>
      </c>
      <c r="BO121" s="1">
        <f t="shared" ref="BO121:DZ121" si="31">SUM(BO113:BO117,BO120)</f>
        <v>6996.9787747575429</v>
      </c>
      <c r="BP121" s="1">
        <f t="shared" si="31"/>
        <v>7075.3551656848485</v>
      </c>
      <c r="BQ121" s="1">
        <f t="shared" si="31"/>
        <v>7827.7012612797735</v>
      </c>
      <c r="BR121" s="1">
        <f t="shared" si="31"/>
        <v>8778.4985838524899</v>
      </c>
      <c r="BS121" s="1">
        <f t="shared" si="31"/>
        <v>8355.7889634147377</v>
      </c>
      <c r="BT121" s="1">
        <f t="shared" si="31"/>
        <v>8733.8291794423603</v>
      </c>
      <c r="BU121" s="1">
        <f t="shared" si="31"/>
        <v>8942.5895965431264</v>
      </c>
      <c r="BV121" s="1">
        <f t="shared" si="31"/>
        <v>8530.7678973825459</v>
      </c>
      <c r="BW121" s="1">
        <f t="shared" si="31"/>
        <v>9263.3443723379387</v>
      </c>
      <c r="BX121" s="1">
        <f t="shared" si="31"/>
        <v>11016.630002891548</v>
      </c>
      <c r="BY121" s="1">
        <f t="shared" si="31"/>
        <v>10614.433259247078</v>
      </c>
      <c r="BZ121" s="1">
        <f t="shared" si="31"/>
        <v>10172.554711140763</v>
      </c>
      <c r="CA121" s="1">
        <f t="shared" si="31"/>
        <v>10725.718460913324</v>
      </c>
      <c r="CB121" s="1">
        <f t="shared" si="31"/>
        <v>11234.955825147259</v>
      </c>
      <c r="CC121" s="1">
        <f t="shared" si="31"/>
        <v>11188.701942392963</v>
      </c>
      <c r="CD121" s="1">
        <f t="shared" si="31"/>
        <v>10656.149860245279</v>
      </c>
      <c r="CE121" s="1">
        <f t="shared" si="31"/>
        <v>9305.2988162963375</v>
      </c>
      <c r="CF121" s="1">
        <f t="shared" si="31"/>
        <v>7918.3925711468009</v>
      </c>
      <c r="CG121" s="1">
        <f t="shared" si="31"/>
        <v>8338.6251512216058</v>
      </c>
      <c r="CH121" s="1">
        <f t="shared" si="31"/>
        <v>9326.7088518540204</v>
      </c>
      <c r="CI121" s="1">
        <f t="shared" si="31"/>
        <v>10443.198641863224</v>
      </c>
      <c r="CJ121" s="1">
        <f t="shared" si="31"/>
        <v>11689.497714619189</v>
      </c>
      <c r="CK121" s="1">
        <f t="shared" si="31"/>
        <v>12973.037793319962</v>
      </c>
      <c r="CL121" s="1">
        <f t="shared" si="31"/>
        <v>10550.891116635186</v>
      </c>
      <c r="CM121" s="1">
        <f t="shared" si="31"/>
        <v>10921.955429824568</v>
      </c>
      <c r="CN121" s="1">
        <f t="shared" si="31"/>
        <v>9756.4870892537183</v>
      </c>
      <c r="CO121" s="1">
        <f t="shared" si="31"/>
        <v>12185.704798681647</v>
      </c>
      <c r="CP121" s="1">
        <f t="shared" si="31"/>
        <v>10584.037401185709</v>
      </c>
      <c r="CQ121" s="1">
        <f t="shared" si="31"/>
        <v>11400.92091260535</v>
      </c>
      <c r="CR121" s="1">
        <f t="shared" si="31"/>
        <v>12629.752095002666</v>
      </c>
      <c r="CS121" s="1">
        <f t="shared" si="31"/>
        <v>13631.657470103508</v>
      </c>
      <c r="CT121" s="1">
        <f t="shared" si="31"/>
        <v>14538.495218814136</v>
      </c>
      <c r="CU121" s="1">
        <f t="shared" si="31"/>
        <v>16168.810849364338</v>
      </c>
      <c r="CV121" s="1">
        <f t="shared" si="31"/>
        <v>14603.769677534905</v>
      </c>
      <c r="CW121" s="1">
        <f t="shared" si="31"/>
        <v>15550.137219038321</v>
      </c>
      <c r="CX121" s="1">
        <f t="shared" si="31"/>
        <v>17141.866101452913</v>
      </c>
      <c r="CY121" s="1">
        <f t="shared" si="31"/>
        <v>18116.081979539489</v>
      </c>
      <c r="CZ121" s="1">
        <f t="shared" si="31"/>
        <v>18343.181366804558</v>
      </c>
      <c r="DA121" s="1">
        <f t="shared" si="31"/>
        <v>16135.361057077002</v>
      </c>
      <c r="DB121" s="1">
        <f t="shared" si="31"/>
        <v>16381.423950890014</v>
      </c>
      <c r="DC121" s="1">
        <f t="shared" si="31"/>
        <v>16495.018161749045</v>
      </c>
      <c r="DD121" s="1">
        <f t="shared" si="31"/>
        <v>17181.645999401</v>
      </c>
      <c r="DE121" s="1">
        <f t="shared" si="31"/>
        <v>18624.468888428135</v>
      </c>
      <c r="DF121" s="1">
        <f t="shared" si="31"/>
        <v>17891.946719781488</v>
      </c>
      <c r="DG121" s="1">
        <f t="shared" si="31"/>
        <v>15474.958512820842</v>
      </c>
      <c r="DH121" s="1">
        <f t="shared" si="31"/>
        <v>14917.611513410087</v>
      </c>
      <c r="DI121" s="1">
        <f t="shared" si="31"/>
        <v>14395.860812216975</v>
      </c>
      <c r="DJ121" s="1">
        <f t="shared" si="31"/>
        <v>13887.688326827234</v>
      </c>
      <c r="DK121" s="1">
        <f t="shared" si="31"/>
        <v>13387.096867655953</v>
      </c>
      <c r="DL121" s="1">
        <f t="shared" si="31"/>
        <v>12907.304198320333</v>
      </c>
      <c r="DM121" s="1">
        <f t="shared" si="31"/>
        <v>12437.297890247341</v>
      </c>
      <c r="DN121" s="1">
        <f t="shared" si="31"/>
        <v>12432.951771547676</v>
      </c>
      <c r="DO121" s="1">
        <f t="shared" si="31"/>
        <v>13149.279864894927</v>
      </c>
      <c r="DP121" s="1">
        <f t="shared" si="31"/>
        <v>11776.785322600526</v>
      </c>
      <c r="DQ121" s="1">
        <f t="shared" si="31"/>
        <v>11049.186143498198</v>
      </c>
      <c r="DR121" s="1">
        <f t="shared" si="31"/>
        <v>14345.445288137622</v>
      </c>
      <c r="DS121" s="1">
        <f t="shared" si="31"/>
        <v>10459.682276978776</v>
      </c>
      <c r="DT121" s="1">
        <f t="shared" si="31"/>
        <v>9191.9910044902335</v>
      </c>
      <c r="DU121" s="1">
        <f t="shared" si="31"/>
        <v>9519.1844004699888</v>
      </c>
      <c r="DV121" s="1">
        <f t="shared" si="31"/>
        <v>10180.840239036326</v>
      </c>
      <c r="DW121" s="1">
        <f t="shared" si="31"/>
        <v>10828.866256352343</v>
      </c>
      <c r="DX121" s="1">
        <f t="shared" si="31"/>
        <v>10568.42885375494</v>
      </c>
      <c r="DY121" s="1">
        <f t="shared" si="31"/>
        <v>11109.34290607943</v>
      </c>
      <c r="DZ121" s="1">
        <f t="shared" si="31"/>
        <v>12536.155450781103</v>
      </c>
      <c r="EA121" s="1">
        <f t="shared" ref="EA121:EV121" si="32">SUM(EA113:EA117,EA120)</f>
        <v>13515.095520421608</v>
      </c>
      <c r="EB121" s="1">
        <f t="shared" si="32"/>
        <v>11419.17357236966</v>
      </c>
      <c r="EC121" s="1">
        <f t="shared" si="32"/>
        <v>13307.991451157539</v>
      </c>
      <c r="ED121" s="1">
        <f t="shared" si="32"/>
        <v>13903.121537737625</v>
      </c>
      <c r="EE121" s="1">
        <f t="shared" si="32"/>
        <v>12534.043485789573</v>
      </c>
      <c r="EF121" s="1">
        <f t="shared" si="32"/>
        <v>13985.710152456239</v>
      </c>
      <c r="EG121" s="1">
        <f t="shared" si="32"/>
        <v>13595.264854131377</v>
      </c>
      <c r="EH121" s="1">
        <f t="shared" si="32"/>
        <v>12541.632100508188</v>
      </c>
      <c r="EI121" s="1">
        <f t="shared" si="32"/>
        <v>12145.572170148693</v>
      </c>
      <c r="EJ121" s="1">
        <f t="shared" si="32"/>
        <v>13629.658117824207</v>
      </c>
      <c r="EK121" s="1">
        <f t="shared" si="32"/>
        <v>16648.14782089672</v>
      </c>
      <c r="EL121" s="1">
        <f t="shared" si="32"/>
        <v>20011.745864556829</v>
      </c>
      <c r="EM121" s="1">
        <f t="shared" si="32"/>
        <v>17163.796242849668</v>
      </c>
      <c r="EN121" s="1">
        <f t="shared" si="32"/>
        <v>16623.091438749707</v>
      </c>
      <c r="EO121" s="1">
        <f t="shared" si="32"/>
        <v>11453.988281197064</v>
      </c>
      <c r="EP121" s="1">
        <f t="shared" si="32"/>
        <v>11333.109244470554</v>
      </c>
      <c r="EQ121" s="1">
        <f t="shared" si="32"/>
        <v>8977.3951980810107</v>
      </c>
      <c r="ER121" s="1">
        <f t="shared" si="32"/>
        <v>10482.352776659498</v>
      </c>
      <c r="ES121" s="1">
        <f t="shared" si="32"/>
        <v>9852.2062621653604</v>
      </c>
      <c r="ET121" s="1">
        <f t="shared" si="32"/>
        <v>8321.1460688888801</v>
      </c>
      <c r="EU121" s="1">
        <f t="shared" si="32"/>
        <v>8861.3365602571648</v>
      </c>
      <c r="EV121" s="1">
        <f t="shared" si="32"/>
        <v>9225.2052258195836</v>
      </c>
    </row>
    <row r="122" spans="1:152" s="4" customFormat="1" ht="13">
      <c r="A122" s="3" t="s">
        <v>193</v>
      </c>
    </row>
    <row r="123" spans="1:152">
      <c r="A123" s="5" t="s">
        <v>135</v>
      </c>
    </row>
    <row r="124" spans="1:152">
      <c r="A124" s="5" t="s">
        <v>136</v>
      </c>
    </row>
    <row r="125" spans="1:152">
      <c r="A125" s="5" t="s">
        <v>137</v>
      </c>
      <c r="B125" s="1">
        <v>110.73782608695652</v>
      </c>
      <c r="C125" s="1">
        <v>113.57143652612196</v>
      </c>
      <c r="D125" s="1">
        <v>116.47755469281532</v>
      </c>
      <c r="E125" s="1">
        <v>119.45803594812598</v>
      </c>
      <c r="F125" s="1">
        <v>122.51478312897645</v>
      </c>
      <c r="G125" s="1">
        <v>125.64974776295576</v>
      </c>
      <c r="H125" s="1">
        <v>128.86493131423873</v>
      </c>
      <c r="I125" s="1">
        <v>132.16238646138629</v>
      </c>
      <c r="J125" s="1">
        <v>135.54421840784272</v>
      </c>
      <c r="K125" s="1">
        <v>139.01258622596646</v>
      </c>
      <c r="L125" s="1">
        <v>142.56970423545286</v>
      </c>
      <c r="M125" s="1">
        <v>146.21784341702829</v>
      </c>
      <c r="N125" s="1">
        <v>149.95933286231869</v>
      </c>
      <c r="O125" s="1">
        <v>153.79656126081804</v>
      </c>
      <c r="P125" s="1">
        <v>157.73197842490609</v>
      </c>
      <c r="Q125" s="1">
        <v>161.76809685388869</v>
      </c>
      <c r="R125" s="1">
        <v>165.90749333805988</v>
      </c>
      <c r="S125" s="1">
        <v>170.1528106038092</v>
      </c>
      <c r="T125" s="1">
        <v>174.50675900082479</v>
      </c>
      <c r="U125" s="1">
        <v>178.97211823246957</v>
      </c>
      <c r="V125" s="1">
        <v>183.55173913043475</v>
      </c>
      <c r="W125" s="1">
        <v>188.23118045936437</v>
      </c>
      <c r="X125" s="1">
        <v>193.02991878463177</v>
      </c>
      <c r="Y125" s="1">
        <v>197.9509954465031</v>
      </c>
      <c r="Z125" s="1">
        <v>202.99752932073037</v>
      </c>
      <c r="AA125" s="1">
        <v>208.17271879523025</v>
      </c>
      <c r="AB125" s="1">
        <v>213.47984379715547</v>
      </c>
      <c r="AC125" s="1">
        <v>218.92226787164438</v>
      </c>
      <c r="AD125" s="1">
        <v>224.5034403135657</v>
      </c>
      <c r="AE125" s="1">
        <v>230.22689835360953</v>
      </c>
      <c r="AF125" s="1">
        <v>236.09626940011057</v>
      </c>
      <c r="AG125" s="1">
        <v>242.11527333802385</v>
      </c>
      <c r="AH125" s="1">
        <v>248.28772488650995</v>
      </c>
      <c r="AI125" s="1">
        <v>254.61753601662483</v>
      </c>
      <c r="AJ125" s="1">
        <v>261.1087184306453</v>
      </c>
      <c r="AK125" s="1">
        <v>267.76538610460221</v>
      </c>
      <c r="AL125" s="1">
        <v>274.59175789563278</v>
      </c>
      <c r="AM125" s="1">
        <v>281.59216021580409</v>
      </c>
      <c r="AN125" s="1">
        <v>288.77102977410306</v>
      </c>
      <c r="AO125" s="1">
        <v>296.13291638833005</v>
      </c>
      <c r="AP125" s="1">
        <v>303.68248586867799</v>
      </c>
      <c r="AQ125" s="1">
        <v>311.42452297482635</v>
      </c>
      <c r="AR125" s="1">
        <v>319.36393444842145</v>
      </c>
      <c r="AS125" s="1">
        <v>327.50575212286714</v>
      </c>
      <c r="AT125" s="1">
        <v>335.855136112396</v>
      </c>
      <c r="AU125" s="1">
        <v>344.41737808244193</v>
      </c>
      <c r="AV125" s="1">
        <v>353.19790460338749</v>
      </c>
      <c r="AW125" s="1">
        <v>362.20228058981087</v>
      </c>
      <c r="AX125" s="1">
        <v>371.4362128274127</v>
      </c>
      <c r="AY125" s="1">
        <v>380.90555358985819</v>
      </c>
      <c r="AZ125" s="1">
        <v>390.61630434782552</v>
      </c>
      <c r="BA125" s="1">
        <v>401.96973171048739</v>
      </c>
      <c r="BB125" s="1">
        <v>414.03128539556036</v>
      </c>
      <c r="BC125" s="1">
        <v>426.03821341022319</v>
      </c>
      <c r="BD125" s="1">
        <v>437.98626340598094</v>
      </c>
      <c r="BE125" s="1">
        <v>450.6285658619226</v>
      </c>
      <c r="BF125" s="1">
        <v>463.95944276945897</v>
      </c>
      <c r="BG125" s="1">
        <v>477.21642481503687</v>
      </c>
      <c r="BH125" s="1">
        <v>490.39483731920143</v>
      </c>
      <c r="BI125" s="1">
        <v>504.24489891546284</v>
      </c>
      <c r="BJ125" s="1">
        <v>518.75946867312143</v>
      </c>
      <c r="BK125" s="1">
        <v>533.17784253131151</v>
      </c>
      <c r="BL125" s="1">
        <v>548.24703242023361</v>
      </c>
      <c r="BM125" s="1">
        <v>563.20777279870708</v>
      </c>
      <c r="BN125" s="1">
        <v>575.05587510468706</v>
      </c>
      <c r="BO125" s="1">
        <v>587.54391290209992</v>
      </c>
      <c r="BP125" s="1">
        <v>599.91663224891511</v>
      </c>
      <c r="BQ125" s="1">
        <v>612.16977974545523</v>
      </c>
      <c r="BR125" s="1">
        <v>625.04326039215994</v>
      </c>
      <c r="BS125" s="1">
        <v>637.78559337759805</v>
      </c>
      <c r="BT125" s="1">
        <v>651.13322423365594</v>
      </c>
      <c r="BU125" s="1">
        <v>673.94421235272978</v>
      </c>
      <c r="BV125" s="1">
        <v>697.29582396288367</v>
      </c>
      <c r="BW125" s="1">
        <v>721.17463363941158</v>
      </c>
      <c r="BX125" s="1">
        <v>745.56684119018291</v>
      </c>
      <c r="BY125" s="1">
        <v>770.45828282757907</v>
      </c>
      <c r="BZ125" s="1">
        <v>795.83444264503635</v>
      </c>
      <c r="CA125" s="1">
        <v>821.68046438626175</v>
      </c>
      <c r="CB125" s="1">
        <v>848.70531478735575</v>
      </c>
      <c r="CC125" s="1">
        <v>875.4427564612015</v>
      </c>
      <c r="CD125" s="1">
        <v>903.32270019175996</v>
      </c>
      <c r="CE125" s="1">
        <v>931.60467233764098</v>
      </c>
      <c r="CF125" s="1">
        <v>960.27207653164339</v>
      </c>
      <c r="CG125" s="1">
        <v>989.30805576381988</v>
      </c>
      <c r="CH125" s="1">
        <v>1018.6955059555927</v>
      </c>
      <c r="CI125" s="1">
        <v>1047.0060303783646</v>
      </c>
      <c r="CJ125" s="1">
        <v>1067.9165996292027</v>
      </c>
      <c r="CK125" s="1">
        <v>1089.9042823112484</v>
      </c>
      <c r="CL125" s="1">
        <v>1111.5516257591348</v>
      </c>
      <c r="CM125" s="1">
        <v>1132.8524237698011</v>
      </c>
      <c r="CN125" s="1">
        <v>1155.1808044417685</v>
      </c>
      <c r="CO125" s="1">
        <v>1177.8244016098261</v>
      </c>
      <c r="CP125" s="1">
        <v>1200.7671194578347</v>
      </c>
      <c r="CQ125" s="1">
        <v>1223.9926851917248</v>
      </c>
      <c r="CR125" s="1">
        <v>1247.4846627327452</v>
      </c>
      <c r="CS125" s="1">
        <v>1271.2264664984259</v>
      </c>
      <c r="CT125" s="1">
        <v>1295.2013752570997</v>
      </c>
      <c r="CU125" s="1">
        <v>1319.3925460417913</v>
      </c>
      <c r="CV125" s="1">
        <v>1344.4449901921159</v>
      </c>
      <c r="CW125" s="1">
        <v>1369.0139567172243</v>
      </c>
      <c r="CX125" s="1">
        <v>1539.6452899338194</v>
      </c>
      <c r="CY125" s="1">
        <v>1570.2192223336222</v>
      </c>
      <c r="CZ125" s="1">
        <v>1597.1991658342281</v>
      </c>
      <c r="DA125" s="1">
        <v>1619.6613220675938</v>
      </c>
      <c r="DB125" s="1">
        <v>1636.7367372404885</v>
      </c>
      <c r="DC125" s="1">
        <v>1647.6467072943453</v>
      </c>
      <c r="DD125" s="1">
        <v>1652.4209759906585</v>
      </c>
      <c r="DE125" s="1">
        <v>1651.1350171290269</v>
      </c>
      <c r="DF125" s="1">
        <v>1643.2564019998822</v>
      </c>
      <c r="DG125" s="1">
        <v>1628.400296420584</v>
      </c>
      <c r="DH125" s="1">
        <v>1606.3421237764917</v>
      </c>
      <c r="DI125" s="1">
        <v>1577.6438091072346</v>
      </c>
      <c r="DJ125" s="1">
        <v>1542.8422615239715</v>
      </c>
      <c r="DK125" s="1">
        <v>1501.9287779925128</v>
      </c>
      <c r="DL125" s="1">
        <v>1455.0616210422368</v>
      </c>
      <c r="DM125" s="1">
        <v>1402.5579189823511</v>
      </c>
      <c r="DN125" s="1">
        <v>1345.3732292395143</v>
      </c>
      <c r="DO125" s="1">
        <v>1284.4616696548605</v>
      </c>
      <c r="DP125" s="1">
        <v>1220.3232198339276</v>
      </c>
      <c r="DQ125" s="1">
        <v>1153.539775046642</v>
      </c>
      <c r="DR125" s="1">
        <v>1101.1759401069282</v>
      </c>
      <c r="DS125" s="1">
        <v>1034.5643478260868</v>
      </c>
      <c r="DT125" s="1">
        <v>1089.1747826086958</v>
      </c>
      <c r="DU125" s="1">
        <v>1034.5643478260868</v>
      </c>
      <c r="DV125" s="1">
        <v>1061.869565217391</v>
      </c>
      <c r="DW125" s="1">
        <v>1095.2426086956518</v>
      </c>
      <c r="DX125" s="1">
        <v>1128.6156521739128</v>
      </c>
      <c r="DY125" s="1">
        <v>1158.9547826086953</v>
      </c>
      <c r="DZ125" s="1">
        <v>1183.2260869565214</v>
      </c>
      <c r="EA125" s="1">
        <v>1219.6330434782608</v>
      </c>
      <c r="EB125" s="1">
        <v>1256.0399999999997</v>
      </c>
      <c r="EC125" s="1">
        <v>1292.4469565217387</v>
      </c>
      <c r="ED125" s="1">
        <v>1347.0573913043479</v>
      </c>
      <c r="EE125" s="1">
        <v>1389.5321739130432</v>
      </c>
      <c r="EF125" s="1">
        <v>1453.2443478260864</v>
      </c>
      <c r="EG125" s="1">
        <v>1441.1086956521738</v>
      </c>
      <c r="EH125" s="1">
        <v>1489.651304347826</v>
      </c>
      <c r="EI125" s="1">
        <v>1732.3643478260867</v>
      </c>
      <c r="EJ125" s="1">
        <v>1771.8052173913045</v>
      </c>
      <c r="EK125" s="1">
        <v>1541.2278260869564</v>
      </c>
      <c r="EL125" s="1">
        <v>1665.6182608695649</v>
      </c>
      <c r="EM125" s="1">
        <v>1665.6182608695649</v>
      </c>
      <c r="EN125" s="1">
        <v>1677.753913043478</v>
      </c>
      <c r="EO125" s="1">
        <v>1677.753913043478</v>
      </c>
      <c r="EP125" s="1">
        <v>1671.6860869565214</v>
      </c>
      <c r="EQ125" s="1">
        <v>1677.7539130434777</v>
      </c>
      <c r="ER125" s="1">
        <v>1680.7878260869561</v>
      </c>
      <c r="ES125" s="1">
        <v>1689.8895652173915</v>
      </c>
      <c r="ET125" s="1">
        <v>1692.9234782608694</v>
      </c>
      <c r="EU125" s="1">
        <v>1695.9573913043478</v>
      </c>
      <c r="EV125" s="1">
        <v>1721.3682843081347</v>
      </c>
    </row>
    <row r="126" spans="1:152">
      <c r="A126" s="5" t="s">
        <v>175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</row>
    <row r="127" spans="1:152">
      <c r="A127" s="5" t="s">
        <v>139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</row>
    <row r="128" spans="1:152">
      <c r="A128" s="5" t="s">
        <v>140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1.0639688158237123E-2</v>
      </c>
      <c r="BB128" s="1">
        <v>4.3839660430738218E-2</v>
      </c>
      <c r="BC128" s="1">
        <v>0.10151477074413161</v>
      </c>
      <c r="BD128" s="1">
        <v>0.18557029212539192</v>
      </c>
      <c r="BE128" s="1">
        <v>0.29840230861908573</v>
      </c>
      <c r="BF128" s="1">
        <v>0.44255486303460334</v>
      </c>
      <c r="BG128" s="1">
        <v>0.61981615430161474</v>
      </c>
      <c r="BH128" s="1">
        <v>0.83228068165647828</v>
      </c>
      <c r="BI128" s="1">
        <v>1.0836491872276695</v>
      </c>
      <c r="BJ128" s="1">
        <v>1.3771211789260631</v>
      </c>
      <c r="BK128" s="1">
        <v>1.7136939307759711</v>
      </c>
      <c r="BL128" s="1">
        <v>2.0985049545706205</v>
      </c>
      <c r="BM128" s="1">
        <v>2.5319069927870443</v>
      </c>
      <c r="BN128" s="1">
        <v>3.0005819336142134</v>
      </c>
      <c r="BO128" s="1">
        <v>3.5223701932149587</v>
      </c>
      <c r="BP128" s="1">
        <v>4.0958271092522693</v>
      </c>
      <c r="BQ128" s="1">
        <v>4.7228584257375932</v>
      </c>
      <c r="BR128" s="1">
        <v>5.4117859281880847</v>
      </c>
      <c r="BS128" s="1">
        <v>6.1594743957514506</v>
      </c>
      <c r="BT128" s="1">
        <v>6.9757956355696962</v>
      </c>
      <c r="BU128" s="1">
        <v>7.9699308289716999</v>
      </c>
      <c r="BV128" s="1">
        <v>9.0616762763702852</v>
      </c>
      <c r="BW128" s="1">
        <v>10.257047265458441</v>
      </c>
      <c r="BX128" s="1">
        <v>11.562226999203672</v>
      </c>
      <c r="BY128" s="1">
        <v>12.983561590240479</v>
      </c>
      <c r="BZ128" s="1">
        <v>14.5275549187823</v>
      </c>
      <c r="CA128" s="1">
        <v>16.200863359402199</v>
      </c>
      <c r="CB128" s="1">
        <v>18.025670647223663</v>
      </c>
      <c r="CC128" s="1">
        <v>19.979251975175899</v>
      </c>
      <c r="CD128" s="1">
        <v>22.100608355639938</v>
      </c>
      <c r="CE128" s="1">
        <v>24.381672783784158</v>
      </c>
      <c r="CF128" s="1">
        <v>26.829881294263629</v>
      </c>
      <c r="CG128" s="1">
        <v>29.452786703223563</v>
      </c>
      <c r="CH128" s="1">
        <v>32.258052526390202</v>
      </c>
      <c r="CI128" s="1">
        <v>35.205999375927526</v>
      </c>
      <c r="CJ128" s="1">
        <v>38.071133932370138</v>
      </c>
      <c r="CK128" s="1">
        <v>41.133341042362709</v>
      </c>
      <c r="CL128" s="1">
        <v>44.348037809218788</v>
      </c>
      <c r="CM128" s="1">
        <v>47.718004934309832</v>
      </c>
      <c r="CN128" s="1">
        <v>51.307236970895829</v>
      </c>
      <c r="CO128" s="1">
        <v>55.095073304688228</v>
      </c>
      <c r="CP128" s="1">
        <v>59.088725697463694</v>
      </c>
      <c r="CQ128" s="1">
        <v>63.295485206304988</v>
      </c>
      <c r="CR128" s="1">
        <v>67.722716048315462</v>
      </c>
      <c r="CS128" s="1">
        <v>72.37784942602984</v>
      </c>
      <c r="CT128" s="1">
        <v>77.268377319870808</v>
      </c>
      <c r="CU128" s="1">
        <v>82.40184625400255</v>
      </c>
      <c r="CV128" s="1">
        <v>87.829095303532412</v>
      </c>
      <c r="CW128" s="1">
        <v>93.472967444879956</v>
      </c>
      <c r="CX128" s="1">
        <v>109.78607321147042</v>
      </c>
      <c r="CY128" s="1">
        <v>116.84639722474029</v>
      </c>
      <c r="CZ128" s="1">
        <v>123.94704865414738</v>
      </c>
      <c r="DA128" s="1">
        <v>130.98749140475999</v>
      </c>
      <c r="DB128" s="1">
        <v>137.85783463539997</v>
      </c>
      <c r="DC128" s="1">
        <v>144.44205784536959</v>
      </c>
      <c r="DD128" s="1">
        <v>150.68429219001837</v>
      </c>
      <c r="DE128" s="1">
        <v>156.53036319539166</v>
      </c>
      <c r="DF128" s="1">
        <v>161.86419517384084</v>
      </c>
      <c r="DG128" s="1">
        <v>166.57355229737138</v>
      </c>
      <c r="DH128" s="1">
        <v>170.55366985873599</v>
      </c>
      <c r="DI128" s="1">
        <v>173.77896022087057</v>
      </c>
      <c r="DJ128" s="1">
        <v>176.22600228726645</v>
      </c>
      <c r="DK128" s="1">
        <v>177.81180925669898</v>
      </c>
      <c r="DL128" s="1">
        <v>178.47000401405265</v>
      </c>
      <c r="DM128" s="1">
        <v>178.15331425347782</v>
      </c>
      <c r="DN128" s="1">
        <v>176.90022243371476</v>
      </c>
      <c r="DO128" s="1">
        <v>174.76270829362235</v>
      </c>
      <c r="DP128" s="1">
        <v>171.74339604468705</v>
      </c>
      <c r="DQ128" s="1">
        <v>167.86362005886016</v>
      </c>
      <c r="DR128" s="1">
        <v>155.8054816145825</v>
      </c>
      <c r="DS128" s="1">
        <v>149.52857142857141</v>
      </c>
      <c r="DT128" s="1">
        <v>150.88792207792204</v>
      </c>
      <c r="DU128" s="1">
        <v>152.24727272727273</v>
      </c>
      <c r="DV128" s="1">
        <v>156.32532467532462</v>
      </c>
      <c r="DW128" s="1">
        <v>160.40337662337663</v>
      </c>
      <c r="DX128" s="1">
        <v>164.48142857142852</v>
      </c>
      <c r="DY128" s="1">
        <v>169.91883116883119</v>
      </c>
      <c r="DZ128" s="1">
        <v>175.3562337662338</v>
      </c>
      <c r="EA128" s="1">
        <v>180.79363636363635</v>
      </c>
      <c r="EB128" s="1">
        <v>184.8716883116883</v>
      </c>
      <c r="EC128" s="1">
        <v>190.30909090909086</v>
      </c>
      <c r="ED128" s="1">
        <v>197.10584415584415</v>
      </c>
      <c r="EE128" s="1">
        <v>202.54324675324676</v>
      </c>
      <c r="EF128" s="1">
        <v>212.05870129870129</v>
      </c>
      <c r="EG128" s="1">
        <v>216.13675324675324</v>
      </c>
      <c r="EH128" s="1">
        <v>212.05870129870129</v>
      </c>
      <c r="EI128" s="1">
        <v>103.31064935064929</v>
      </c>
      <c r="EJ128" s="1">
        <v>104.67000000000003</v>
      </c>
      <c r="EK128" s="1">
        <v>104.66999999999997</v>
      </c>
      <c r="EL128" s="1">
        <v>118.26350649350653</v>
      </c>
      <c r="EM128" s="1">
        <v>114.18545454545458</v>
      </c>
      <c r="EN128" s="1">
        <v>406.4458441558441</v>
      </c>
      <c r="EO128" s="1">
        <v>352.07181818181823</v>
      </c>
      <c r="EP128" s="1">
        <v>304.49454545454546</v>
      </c>
      <c r="EQ128" s="1">
        <v>324.88480519480515</v>
      </c>
      <c r="ER128" s="1">
        <v>346.63441558441554</v>
      </c>
      <c r="ES128" s="1">
        <v>365.66532467532465</v>
      </c>
      <c r="ET128" s="1">
        <v>369.74337662337661</v>
      </c>
      <c r="EU128" s="1">
        <v>371.10272727272724</v>
      </c>
      <c r="EV128" s="1">
        <v>376.66303895537402</v>
      </c>
    </row>
    <row r="129" spans="1:152">
      <c r="A129" s="5" t="s">
        <v>176</v>
      </c>
      <c r="B129" s="1">
        <v>14.998839917642135</v>
      </c>
      <c r="C129" s="1">
        <v>15.868300618853963</v>
      </c>
      <c r="D129" s="1">
        <v>16.788162678777717</v>
      </c>
      <c r="E129" s="1">
        <v>17.761347790086177</v>
      </c>
      <c r="F129" s="1">
        <v>18.790947011681386</v>
      </c>
      <c r="G129" s="1">
        <v>19.880230586605972</v>
      </c>
      <c r="H129" s="1">
        <v>21.032658329084381</v>
      </c>
      <c r="I129" s="1">
        <v>22.251890613685582</v>
      </c>
      <c r="J129" s="1">
        <v>23.541800001511454</v>
      </c>
      <c r="K129" s="1">
        <v>24.906483540338137</v>
      </c>
      <c r="L129" s="1">
        <v>26.350275777778563</v>
      </c>
      <c r="M129" s="1">
        <v>27.877762528798844</v>
      </c>
      <c r="N129" s="1">
        <v>29.493795441317367</v>
      </c>
      <c r="O129" s="1">
        <v>31.203507406150269</v>
      </c>
      <c r="P129" s="1">
        <v>33.012328860248765</v>
      </c>
      <c r="Q129" s="1">
        <v>34.926005035011187</v>
      </c>
      <c r="R129" s="1">
        <v>36.950614204454375</v>
      </c>
      <c r="S129" s="1">
        <v>39.09258699120462</v>
      </c>
      <c r="T129" s="1">
        <v>41.358726791628619</v>
      </c>
      <c r="U129" s="1">
        <v>43.756231384979266</v>
      </c>
      <c r="V129" s="1">
        <v>46.29271579519169</v>
      </c>
      <c r="W129" s="1">
        <v>48.976236477944248</v>
      </c>
      <c r="X129" s="1">
        <v>51.815316909807706</v>
      </c>
      <c r="Y129" s="1">
        <v>54.818974660759743</v>
      </c>
      <c r="Z129" s="1">
        <v>57.996750036053619</v>
      </c>
      <c r="AA129" s="1">
        <v>61.358736378413461</v>
      </c>
      <c r="AB129" s="1">
        <v>64.915612126803637</v>
      </c>
      <c r="AC129" s="1">
        <v>68.678674733597447</v>
      </c>
      <c r="AD129" s="1">
        <v>72.659876547874831</v>
      </c>
      <c r="AE129" s="1">
        <v>76.871862778821381</v>
      </c>
      <c r="AF129" s="1">
        <v>81.328011659810372</v>
      </c>
      <c r="AG129" s="1">
        <v>86.04247694073716</v>
      </c>
      <c r="AH129" s="1">
        <v>91.030232843572122</v>
      </c>
      <c r="AI129" s="1">
        <v>96.307121623920608</v>
      </c>
      <c r="AJ129" s="1">
        <v>101.88990388965671</v>
      </c>
      <c r="AK129" s="1">
        <v>107.79631183645432</v>
      </c>
      <c r="AL129" s="1">
        <v>114.04510556930369</v>
      </c>
      <c r="AM129" s="1">
        <v>120.65613268890323</v>
      </c>
      <c r="AN129" s="1">
        <v>127.65039133218727</v>
      </c>
      <c r="AO129" s="1">
        <v>135.05009686722011</v>
      </c>
      <c r="AP129" s="1">
        <v>142.87875245429552</v>
      </c>
      <c r="AQ129" s="1">
        <v>151.35948791880529</v>
      </c>
      <c r="AR129" s="1">
        <v>160.34360735597443</v>
      </c>
      <c r="AS129" s="1">
        <v>169.86098971026317</v>
      </c>
      <c r="AT129" s="1">
        <v>179.94328742582758</v>
      </c>
      <c r="AU129" s="1">
        <v>190.62403171466724</v>
      </c>
      <c r="AV129" s="1">
        <v>201.93874407308897</v>
      </c>
      <c r="AW129" s="1">
        <v>213.92505441735869</v>
      </c>
      <c r="AX129" s="1">
        <v>226.62282623143517</v>
      </c>
      <c r="AY129" s="1">
        <v>240.07428914299194</v>
      </c>
      <c r="AZ129" s="1">
        <v>254.32417936864553</v>
      </c>
      <c r="BA129" s="1">
        <v>276.04174974169837</v>
      </c>
      <c r="BB129" s="1">
        <v>270.32659964352655</v>
      </c>
      <c r="BC129" s="1">
        <v>309.18962031109493</v>
      </c>
      <c r="BD129" s="1">
        <v>342.33749088049137</v>
      </c>
      <c r="BE129" s="1">
        <v>387.48717665604875</v>
      </c>
      <c r="BF129" s="1">
        <v>406.91868698983296</v>
      </c>
      <c r="BG129" s="1">
        <v>415.49141213709061</v>
      </c>
      <c r="BH129" s="1">
        <v>456.0689778341104</v>
      </c>
      <c r="BI129" s="1">
        <v>478.92957822679756</v>
      </c>
      <c r="BJ129" s="1">
        <v>513.79199382564582</v>
      </c>
      <c r="BK129" s="1">
        <v>522.93623398272064</v>
      </c>
      <c r="BL129" s="1">
        <v>565.79985971900908</v>
      </c>
      <c r="BM129" s="1">
        <v>571.51500981718095</v>
      </c>
      <c r="BN129" s="1">
        <v>512.07744879619395</v>
      </c>
      <c r="BO129" s="1">
        <v>514.93502384527994</v>
      </c>
      <c r="BP129" s="1">
        <v>500.07563359003342</v>
      </c>
      <c r="BQ129" s="1">
        <v>459.49806789301357</v>
      </c>
      <c r="BR129" s="1">
        <v>544.08228934595627</v>
      </c>
      <c r="BS129" s="1">
        <v>564.08531468955766</v>
      </c>
      <c r="BT129" s="1">
        <v>605.23439539639469</v>
      </c>
      <c r="BU129" s="1">
        <v>620.44377296630512</v>
      </c>
      <c r="BV129" s="1">
        <v>668.86110030582165</v>
      </c>
      <c r="BW129" s="1">
        <v>741.73415597616281</v>
      </c>
      <c r="BX129" s="1">
        <v>797.29915652963791</v>
      </c>
      <c r="BY129" s="1">
        <v>791.38807311016967</v>
      </c>
      <c r="BZ129" s="1">
        <v>826.17888356734511</v>
      </c>
      <c r="CA129" s="1">
        <v>880.92377892312561</v>
      </c>
      <c r="CB129" s="1">
        <v>931.22848921980312</v>
      </c>
      <c r="CC129" s="1">
        <v>968.18851130640996</v>
      </c>
      <c r="CD129" s="1">
        <v>922.38764094675912</v>
      </c>
      <c r="CE129" s="1">
        <v>852.51576503135925</v>
      </c>
      <c r="CF129" s="1">
        <v>818.55827211124313</v>
      </c>
      <c r="CG129" s="1">
        <v>850.08060304800347</v>
      </c>
      <c r="CH129" s="1">
        <v>910.183750870729</v>
      </c>
      <c r="CI129" s="1">
        <v>942.31894720003027</v>
      </c>
      <c r="CJ129" s="1">
        <v>940.33422528337871</v>
      </c>
      <c r="CK129" s="1">
        <v>999.64198935060062</v>
      </c>
      <c r="CL129" s="1">
        <v>994.45185942705541</v>
      </c>
      <c r="CM129" s="1">
        <v>1022.3776332461409</v>
      </c>
      <c r="CN129" s="1">
        <v>1029.2414968800258</v>
      </c>
      <c r="CO129" s="1">
        <v>1071.4431295279203</v>
      </c>
      <c r="CP129" s="1">
        <v>1073.3751766037731</v>
      </c>
      <c r="CQ129" s="1">
        <v>1054.4772547646674</v>
      </c>
      <c r="CR129" s="1">
        <v>1162.6929736598006</v>
      </c>
      <c r="CS129" s="1">
        <v>1114.2455135879034</v>
      </c>
      <c r="CT129" s="1">
        <v>1202.1373496785452</v>
      </c>
      <c r="CU129" s="1">
        <v>1323.0480547609259</v>
      </c>
      <c r="CV129" s="1">
        <v>1383.6446656472817</v>
      </c>
      <c r="CW129" s="1">
        <v>1352.6124516246978</v>
      </c>
      <c r="CX129" s="1">
        <v>1357.4144761858793</v>
      </c>
      <c r="CY129" s="1">
        <v>1503.3811482835879</v>
      </c>
      <c r="CZ129" s="1">
        <v>1608.2654422951157</v>
      </c>
      <c r="DA129" s="1">
        <v>1568.4381954207092</v>
      </c>
      <c r="DB129" s="1">
        <v>1635.506530966743</v>
      </c>
      <c r="DC129" s="1">
        <v>1710.2129388885028</v>
      </c>
      <c r="DD129" s="1">
        <v>1851.0494828210831</v>
      </c>
      <c r="DE129" s="1">
        <v>1933.1033236764388</v>
      </c>
      <c r="DF129" s="1">
        <v>1997.5358193763584</v>
      </c>
      <c r="DG129" s="1">
        <v>1968.4060156606054</v>
      </c>
      <c r="DH129" s="1">
        <v>1849.1845471493007</v>
      </c>
      <c r="DI129" s="1">
        <v>2108.6898247653985</v>
      </c>
      <c r="DJ129" s="1">
        <v>1856.5853455652557</v>
      </c>
      <c r="DK129" s="1">
        <v>2205.1313996829531</v>
      </c>
      <c r="DL129" s="1">
        <v>2218.3579029955272</v>
      </c>
      <c r="DM129" s="1">
        <v>2295.3601346946325</v>
      </c>
      <c r="DN129" s="1">
        <v>1802.4100093162231</v>
      </c>
      <c r="DO129" s="1">
        <v>2121.1164378435733</v>
      </c>
      <c r="DP129" s="1">
        <v>2200.1976546301457</v>
      </c>
      <c r="DQ129" s="1">
        <v>2059.4894054784972</v>
      </c>
      <c r="DR129" s="1">
        <v>2364.779555171805</v>
      </c>
      <c r="DS129" s="1">
        <v>2564.5045555555553</v>
      </c>
      <c r="DT129" s="1">
        <v>2391.9833399999998</v>
      </c>
      <c r="DU129" s="1">
        <v>2401.308811111111</v>
      </c>
      <c r="DV129" s="1">
        <v>2503.888993333333</v>
      </c>
      <c r="DW129" s="1">
        <v>2508.5517288888886</v>
      </c>
      <c r="DX129" s="1">
        <v>2615.7946466666663</v>
      </c>
      <c r="DY129" s="1">
        <v>2559.8418199999996</v>
      </c>
      <c r="DZ129" s="1">
        <v>2587.818233333333</v>
      </c>
      <c r="EA129" s="1">
        <v>2639.108324444444</v>
      </c>
      <c r="EB129" s="1">
        <v>2354.6814555555552</v>
      </c>
      <c r="EC129" s="1">
        <v>2988.8134911111106</v>
      </c>
      <c r="ED129" s="1">
        <v>3865.407775555555</v>
      </c>
      <c r="EE129" s="1">
        <v>3618.2827911111108</v>
      </c>
      <c r="EF129" s="1">
        <v>4187.1365288888883</v>
      </c>
      <c r="EG129" s="1">
        <v>1790.4904533333333</v>
      </c>
      <c r="EH129" s="1">
        <v>1795.1531888888887</v>
      </c>
      <c r="EI129" s="1">
        <v>1902.3961066666664</v>
      </c>
      <c r="EJ129" s="1">
        <v>1193.6603022222221</v>
      </c>
      <c r="EK129" s="1">
        <v>1333.5423688888886</v>
      </c>
      <c r="EL129" s="1">
        <v>1221.6367155555554</v>
      </c>
      <c r="EM129" s="1">
        <v>1216.9739799999998</v>
      </c>
      <c r="EN129" s="1">
        <v>1328.8796333333332</v>
      </c>
      <c r="EO129" s="1">
        <v>1552.6909399999997</v>
      </c>
      <c r="EP129" s="1">
        <v>1799.8159244444446</v>
      </c>
      <c r="EQ129" s="1">
        <v>1706.5612133333332</v>
      </c>
      <c r="ER129" s="1">
        <v>1664.5965933333332</v>
      </c>
      <c r="ES129" s="1">
        <v>1743.8630977777775</v>
      </c>
      <c r="ET129" s="1">
        <v>1375.5069888888888</v>
      </c>
      <c r="EU129" s="1">
        <v>1720.5494199999998</v>
      </c>
      <c r="EV129" s="1">
        <v>1524.7145266666664</v>
      </c>
    </row>
    <row r="130" spans="1:152">
      <c r="A130" s="5" t="s">
        <v>141</v>
      </c>
    </row>
    <row r="131" spans="1:152">
      <c r="A131" s="5" t="s">
        <v>142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80</v>
      </c>
      <c r="BE131" s="1">
        <v>91.666666666666671</v>
      </c>
      <c r="BF131" s="1">
        <v>93.333333333333343</v>
      </c>
      <c r="BG131" s="1">
        <v>106.66666666666667</v>
      </c>
      <c r="BH131" s="1">
        <v>128.33333333333334</v>
      </c>
      <c r="BI131" s="1">
        <v>158.33333333333334</v>
      </c>
      <c r="BJ131" s="1">
        <v>146.66666666666669</v>
      </c>
      <c r="BK131" s="1">
        <v>151.66666666666669</v>
      </c>
      <c r="BL131" s="1">
        <v>140</v>
      </c>
      <c r="BM131" s="1">
        <v>193.33333333333334</v>
      </c>
      <c r="BN131" s="1">
        <v>196.66666666666669</v>
      </c>
      <c r="BO131" s="1">
        <v>228.33333333333334</v>
      </c>
      <c r="BP131" s="1">
        <v>220</v>
      </c>
      <c r="BQ131" s="1">
        <v>210</v>
      </c>
      <c r="BR131" s="1">
        <v>280</v>
      </c>
      <c r="BS131" s="1">
        <v>298.33333333333337</v>
      </c>
      <c r="BT131" s="1">
        <v>280</v>
      </c>
      <c r="BU131" s="1">
        <v>311.66666666666669</v>
      </c>
      <c r="BV131" s="1">
        <v>311.66666666666669</v>
      </c>
      <c r="BW131" s="1">
        <v>360</v>
      </c>
      <c r="BX131" s="1">
        <v>526.66666666666674</v>
      </c>
      <c r="BY131" s="1">
        <v>600</v>
      </c>
      <c r="BZ131" s="1">
        <v>513.33333333333337</v>
      </c>
      <c r="CA131" s="1">
        <v>588.33333333333337</v>
      </c>
      <c r="CB131" s="1">
        <v>600</v>
      </c>
      <c r="CC131" s="1">
        <v>610</v>
      </c>
      <c r="CD131" s="1">
        <v>596.66666666666674</v>
      </c>
      <c r="CE131" s="1">
        <v>675</v>
      </c>
      <c r="CF131" s="1">
        <v>568.33333333333337</v>
      </c>
      <c r="CG131" s="1">
        <v>603.33333333333337</v>
      </c>
      <c r="CH131" s="1">
        <v>670</v>
      </c>
      <c r="CI131" s="1">
        <v>710</v>
      </c>
      <c r="CJ131" s="1">
        <v>763.33333333333337</v>
      </c>
      <c r="CK131" s="1">
        <v>756.66666666666674</v>
      </c>
      <c r="CL131" s="1">
        <v>713.33333333333337</v>
      </c>
      <c r="CM131" s="1">
        <v>718.33333333333337</v>
      </c>
      <c r="CN131" s="1">
        <v>760</v>
      </c>
      <c r="CO131" s="1">
        <v>666.66666666666674</v>
      </c>
      <c r="CP131" s="1">
        <v>805</v>
      </c>
      <c r="CQ131" s="1">
        <v>713.33333333333337</v>
      </c>
      <c r="CR131" s="1">
        <v>848.33333333333337</v>
      </c>
      <c r="CS131" s="1">
        <v>615</v>
      </c>
      <c r="CT131" s="1">
        <v>771.66666666666674</v>
      </c>
      <c r="CU131" s="1">
        <v>773.33333333333337</v>
      </c>
      <c r="CV131" s="1">
        <v>713.33333333333337</v>
      </c>
      <c r="CW131" s="1">
        <v>795</v>
      </c>
      <c r="CX131" s="1">
        <v>790</v>
      </c>
      <c r="CY131" s="1">
        <v>888.33333333333337</v>
      </c>
      <c r="CZ131" s="1">
        <v>961.66666666666674</v>
      </c>
      <c r="DA131" s="1">
        <v>1003.3333333333334</v>
      </c>
      <c r="DB131" s="1">
        <v>1091.6666666666667</v>
      </c>
      <c r="DC131" s="1">
        <v>1043.3333333333335</v>
      </c>
      <c r="DD131" s="1">
        <v>1256.6666666666667</v>
      </c>
      <c r="DE131" s="1">
        <v>1343.3333333333335</v>
      </c>
      <c r="DF131" s="1">
        <v>1346.6666666666667</v>
      </c>
      <c r="DG131" s="1">
        <v>1348.3333333333335</v>
      </c>
      <c r="DH131" s="1">
        <v>1853.3333333333335</v>
      </c>
      <c r="DI131" s="1">
        <v>1455</v>
      </c>
      <c r="DJ131" s="1">
        <v>1441.6666666666667</v>
      </c>
      <c r="DK131" s="1">
        <v>1343.3333333333335</v>
      </c>
      <c r="DL131" s="1">
        <v>1375</v>
      </c>
      <c r="DM131" s="1">
        <v>966.66666666666674</v>
      </c>
      <c r="DN131" s="1">
        <v>1151.6666666666667</v>
      </c>
      <c r="DO131" s="1">
        <v>1365</v>
      </c>
      <c r="DP131" s="1">
        <v>1113.3333333333335</v>
      </c>
      <c r="DQ131" s="1">
        <v>1440</v>
      </c>
      <c r="DR131" s="1">
        <v>1691.6666666666667</v>
      </c>
      <c r="DS131" s="1">
        <v>1885</v>
      </c>
      <c r="DT131" s="1">
        <v>2001.6666666666667</v>
      </c>
      <c r="DU131" s="1">
        <v>1921.6666666666667</v>
      </c>
      <c r="DV131" s="1">
        <v>2050</v>
      </c>
      <c r="DW131" s="1">
        <v>2056.666666666667</v>
      </c>
      <c r="DX131" s="1">
        <v>2145</v>
      </c>
      <c r="DY131" s="1">
        <v>2096.666666666667</v>
      </c>
      <c r="DZ131" s="1">
        <v>1998.3333333333335</v>
      </c>
      <c r="EA131" s="1">
        <v>2000</v>
      </c>
      <c r="EB131" s="1">
        <v>1731.6666666666667</v>
      </c>
      <c r="EC131" s="1">
        <v>1846.6666666666667</v>
      </c>
      <c r="ED131" s="1">
        <v>2091.666666666667</v>
      </c>
      <c r="EE131" s="1">
        <v>2031.6666666666667</v>
      </c>
      <c r="EF131" s="1">
        <v>1926.6666666666667</v>
      </c>
      <c r="EG131" s="1">
        <v>1535</v>
      </c>
      <c r="EH131" s="1">
        <v>1491.6666666666667</v>
      </c>
      <c r="EI131" s="1">
        <v>1443.3333333333335</v>
      </c>
      <c r="EJ131" s="1">
        <v>1295</v>
      </c>
      <c r="EK131" s="1">
        <v>1221.6666666666667</v>
      </c>
      <c r="EL131" s="1">
        <v>983.33333333333337</v>
      </c>
      <c r="EM131" s="1">
        <v>973.33333333333337</v>
      </c>
      <c r="EN131" s="1">
        <v>1066.6666666666667</v>
      </c>
      <c r="EO131" s="1">
        <v>1230</v>
      </c>
    </row>
    <row r="132" spans="1:152">
      <c r="A132" s="5" t="s">
        <v>143</v>
      </c>
    </row>
    <row r="133" spans="1:152">
      <c r="A133" s="6" t="s">
        <v>144</v>
      </c>
      <c r="B133" s="1">
        <f>SUM(B125:B129)</f>
        <v>125.73666600459865</v>
      </c>
      <c r="C133" s="1">
        <f t="shared" ref="C133:BN133" si="33">SUM(C125:C129)</f>
        <v>129.43973714497591</v>
      </c>
      <c r="D133" s="1">
        <f t="shared" si="33"/>
        <v>133.26571737159304</v>
      </c>
      <c r="E133" s="1">
        <f t="shared" si="33"/>
        <v>137.21938373821217</v>
      </c>
      <c r="F133" s="1">
        <f t="shared" si="33"/>
        <v>141.30573014065783</v>
      </c>
      <c r="G133" s="1">
        <f t="shared" si="33"/>
        <v>145.52997834956173</v>
      </c>
      <c r="H133" s="1">
        <f t="shared" si="33"/>
        <v>149.8975896433231</v>
      </c>
      <c r="I133" s="1">
        <f t="shared" si="33"/>
        <v>154.41427707507188</v>
      </c>
      <c r="J133" s="1">
        <f t="shared" si="33"/>
        <v>159.08601840935418</v>
      </c>
      <c r="K133" s="1">
        <f t="shared" si="33"/>
        <v>163.9190697663046</v>
      </c>
      <c r="L133" s="1">
        <f t="shared" si="33"/>
        <v>168.91998001323142</v>
      </c>
      <c r="M133" s="1">
        <f t="shared" si="33"/>
        <v>174.09560594582715</v>
      </c>
      <c r="N133" s="1">
        <f t="shared" si="33"/>
        <v>179.45312830363605</v>
      </c>
      <c r="O133" s="1">
        <f t="shared" si="33"/>
        <v>185.0000686669683</v>
      </c>
      <c r="P133" s="1">
        <f t="shared" si="33"/>
        <v>190.74430728515486</v>
      </c>
      <c r="Q133" s="1">
        <f t="shared" si="33"/>
        <v>196.69410188889987</v>
      </c>
      <c r="R133" s="1">
        <f t="shared" si="33"/>
        <v>202.85810754251426</v>
      </c>
      <c r="S133" s="1">
        <f t="shared" si="33"/>
        <v>209.24539759501383</v>
      </c>
      <c r="T133" s="1">
        <f t="shared" si="33"/>
        <v>215.8654857924534</v>
      </c>
      <c r="U133" s="1">
        <f t="shared" si="33"/>
        <v>222.72834961744883</v>
      </c>
      <c r="V133" s="1">
        <f t="shared" si="33"/>
        <v>229.84445492562645</v>
      </c>
      <c r="W133" s="1">
        <f t="shared" si="33"/>
        <v>237.20741693730861</v>
      </c>
      <c r="X133" s="1">
        <f t="shared" si="33"/>
        <v>244.84523569443948</v>
      </c>
      <c r="Y133" s="1">
        <f t="shared" si="33"/>
        <v>252.76997010726285</v>
      </c>
      <c r="Z133" s="1">
        <f t="shared" si="33"/>
        <v>260.99427935678398</v>
      </c>
      <c r="AA133" s="1">
        <f t="shared" si="33"/>
        <v>269.53145517364374</v>
      </c>
      <c r="AB133" s="1">
        <f t="shared" si="33"/>
        <v>278.3954559239591</v>
      </c>
      <c r="AC133" s="1">
        <f t="shared" si="33"/>
        <v>287.60094260524181</v>
      </c>
      <c r="AD133" s="1">
        <f t="shared" si="33"/>
        <v>297.16331686144053</v>
      </c>
      <c r="AE133" s="1">
        <f t="shared" si="33"/>
        <v>307.09876113243092</v>
      </c>
      <c r="AF133" s="1">
        <f t="shared" si="33"/>
        <v>317.42428105992093</v>
      </c>
      <c r="AG133" s="1">
        <f t="shared" si="33"/>
        <v>328.157750278761</v>
      </c>
      <c r="AH133" s="1">
        <f t="shared" si="33"/>
        <v>339.31795773008207</v>
      </c>
      <c r="AI133" s="1">
        <f t="shared" si="33"/>
        <v>350.92465764054543</v>
      </c>
      <c r="AJ133" s="1">
        <f t="shared" si="33"/>
        <v>362.99862232030199</v>
      </c>
      <c r="AK133" s="1">
        <f t="shared" si="33"/>
        <v>375.56169794105654</v>
      </c>
      <c r="AL133" s="1">
        <f t="shared" si="33"/>
        <v>388.63686346493648</v>
      </c>
      <c r="AM133" s="1">
        <f t="shared" si="33"/>
        <v>402.24829290470734</v>
      </c>
      <c r="AN133" s="1">
        <f t="shared" si="33"/>
        <v>416.42142110629032</v>
      </c>
      <c r="AO133" s="1">
        <f t="shared" si="33"/>
        <v>431.18301325555012</v>
      </c>
      <c r="AP133" s="1">
        <f t="shared" si="33"/>
        <v>446.56123832297351</v>
      </c>
      <c r="AQ133" s="1">
        <f t="shared" si="33"/>
        <v>462.7840108936316</v>
      </c>
      <c r="AR133" s="1">
        <f t="shared" si="33"/>
        <v>479.70754180439587</v>
      </c>
      <c r="AS133" s="1">
        <f t="shared" si="33"/>
        <v>497.36674183313028</v>
      </c>
      <c r="AT133" s="1">
        <f t="shared" si="33"/>
        <v>515.79842353822357</v>
      </c>
      <c r="AU133" s="1">
        <f t="shared" si="33"/>
        <v>535.04140979710917</v>
      </c>
      <c r="AV133" s="1">
        <f t="shared" si="33"/>
        <v>555.1366486764764</v>
      </c>
      <c r="AW133" s="1">
        <f t="shared" si="33"/>
        <v>576.12733500716956</v>
      </c>
      <c r="AX133" s="1">
        <f t="shared" si="33"/>
        <v>598.05903905884793</v>
      </c>
      <c r="AY133" s="1">
        <f t="shared" si="33"/>
        <v>620.9798427328501</v>
      </c>
      <c r="AZ133" s="1">
        <f t="shared" si="33"/>
        <v>644.94048371647102</v>
      </c>
      <c r="BA133" s="1">
        <f t="shared" si="33"/>
        <v>678.02212114034398</v>
      </c>
      <c r="BB133" s="1">
        <f t="shared" si="33"/>
        <v>684.40172469951767</v>
      </c>
      <c r="BC133" s="1">
        <f t="shared" si="33"/>
        <v>735.32934849206231</v>
      </c>
      <c r="BD133" s="1">
        <f t="shared" si="33"/>
        <v>780.50932457859767</v>
      </c>
      <c r="BE133" s="1">
        <f t="shared" si="33"/>
        <v>838.41414482659047</v>
      </c>
      <c r="BF133" s="1">
        <f t="shared" si="33"/>
        <v>871.32068462232655</v>
      </c>
      <c r="BG133" s="1">
        <f t="shared" si="33"/>
        <v>893.32765310642912</v>
      </c>
      <c r="BH133" s="1">
        <f t="shared" si="33"/>
        <v>947.29609583496836</v>
      </c>
      <c r="BI133" s="1">
        <f t="shared" si="33"/>
        <v>984.25812632948805</v>
      </c>
      <c r="BJ133" s="1">
        <f t="shared" si="33"/>
        <v>1033.9285836776933</v>
      </c>
      <c r="BK133" s="1">
        <f t="shared" si="33"/>
        <v>1057.8277704448083</v>
      </c>
      <c r="BL133" s="1">
        <f t="shared" si="33"/>
        <v>1116.1453970938132</v>
      </c>
      <c r="BM133" s="1">
        <f t="shared" si="33"/>
        <v>1137.2546896086751</v>
      </c>
      <c r="BN133" s="1">
        <f t="shared" si="33"/>
        <v>1090.1339058344952</v>
      </c>
      <c r="BO133" s="1">
        <f t="shared" ref="BO133:DZ133" si="34">SUM(BO125:BO129)</f>
        <v>1106.001306940595</v>
      </c>
      <c r="BP133" s="1">
        <f t="shared" si="34"/>
        <v>1104.0880929482007</v>
      </c>
      <c r="BQ133" s="1">
        <f t="shared" si="34"/>
        <v>1076.3907060642064</v>
      </c>
      <c r="BR133" s="1">
        <f t="shared" si="34"/>
        <v>1174.5373356663044</v>
      </c>
      <c r="BS133" s="1">
        <f t="shared" si="34"/>
        <v>1208.0303824629073</v>
      </c>
      <c r="BT133" s="1">
        <f t="shared" si="34"/>
        <v>1263.3434152656205</v>
      </c>
      <c r="BU133" s="1">
        <f t="shared" si="34"/>
        <v>1302.3579161480066</v>
      </c>
      <c r="BV133" s="1">
        <f t="shared" si="34"/>
        <v>1375.2186005450756</v>
      </c>
      <c r="BW133" s="1">
        <f t="shared" si="34"/>
        <v>1473.1658368810329</v>
      </c>
      <c r="BX133" s="1">
        <f t="shared" si="34"/>
        <v>1554.4282247190245</v>
      </c>
      <c r="BY133" s="1">
        <f t="shared" si="34"/>
        <v>1574.8299175279892</v>
      </c>
      <c r="BZ133" s="1">
        <f t="shared" si="34"/>
        <v>1636.5408811311638</v>
      </c>
      <c r="CA133" s="1">
        <f t="shared" si="34"/>
        <v>1718.8051066687894</v>
      </c>
      <c r="CB133" s="1">
        <f t="shared" si="34"/>
        <v>1797.9594746543826</v>
      </c>
      <c r="CC133" s="1">
        <f t="shared" si="34"/>
        <v>1863.6105197427873</v>
      </c>
      <c r="CD133" s="1">
        <f t="shared" si="34"/>
        <v>1847.8109494941591</v>
      </c>
      <c r="CE133" s="1">
        <f t="shared" si="34"/>
        <v>1808.5021101527846</v>
      </c>
      <c r="CF133" s="1">
        <f t="shared" si="34"/>
        <v>1805.6602299371502</v>
      </c>
      <c r="CG133" s="1">
        <f t="shared" si="34"/>
        <v>1868.8414455150469</v>
      </c>
      <c r="CH133" s="1">
        <f t="shared" si="34"/>
        <v>1961.1373093527118</v>
      </c>
      <c r="CI133" s="1">
        <f t="shared" si="34"/>
        <v>2024.5309769543223</v>
      </c>
      <c r="CJ133" s="1">
        <f t="shared" si="34"/>
        <v>2046.3219588449515</v>
      </c>
      <c r="CK133" s="1">
        <f t="shared" si="34"/>
        <v>2130.6796127042116</v>
      </c>
      <c r="CL133" s="1">
        <f t="shared" si="34"/>
        <v>2150.3515229954091</v>
      </c>
      <c r="CM133" s="1">
        <f t="shared" si="34"/>
        <v>2202.9480619502519</v>
      </c>
      <c r="CN133" s="1">
        <f t="shared" si="34"/>
        <v>2235.7295382926904</v>
      </c>
      <c r="CO133" s="1">
        <f t="shared" si="34"/>
        <v>2304.3626044424345</v>
      </c>
      <c r="CP133" s="1">
        <f t="shared" si="34"/>
        <v>2333.2310217590712</v>
      </c>
      <c r="CQ133" s="1">
        <f t="shared" si="34"/>
        <v>2341.7654251626973</v>
      </c>
      <c r="CR133" s="1">
        <f t="shared" si="34"/>
        <v>2477.9003524408613</v>
      </c>
      <c r="CS133" s="1">
        <f t="shared" si="34"/>
        <v>2457.8498295123591</v>
      </c>
      <c r="CT133" s="1">
        <f t="shared" si="34"/>
        <v>2574.6071022555157</v>
      </c>
      <c r="CU133" s="1">
        <f t="shared" si="34"/>
        <v>2724.8424470567197</v>
      </c>
      <c r="CV133" s="1">
        <f t="shared" si="34"/>
        <v>2815.91875114293</v>
      </c>
      <c r="CW133" s="1">
        <f t="shared" si="34"/>
        <v>2815.0993757868018</v>
      </c>
      <c r="CX133" s="1">
        <f t="shared" si="34"/>
        <v>3006.8458393311694</v>
      </c>
      <c r="CY133" s="1">
        <f t="shared" si="34"/>
        <v>3190.4467678419505</v>
      </c>
      <c r="CZ133" s="1">
        <f t="shared" si="34"/>
        <v>3329.4116567834913</v>
      </c>
      <c r="DA133" s="1">
        <f t="shared" si="34"/>
        <v>3319.0870088930633</v>
      </c>
      <c r="DB133" s="1">
        <f t="shared" si="34"/>
        <v>3410.1011028426315</v>
      </c>
      <c r="DC133" s="1">
        <f t="shared" si="34"/>
        <v>3502.3017040282175</v>
      </c>
      <c r="DD133" s="1">
        <f t="shared" si="34"/>
        <v>3654.1547510017599</v>
      </c>
      <c r="DE133" s="1">
        <f t="shared" si="34"/>
        <v>3740.7687040008573</v>
      </c>
      <c r="DF133" s="1">
        <f t="shared" si="34"/>
        <v>3802.6564165500813</v>
      </c>
      <c r="DG133" s="1">
        <f t="shared" si="34"/>
        <v>3763.3798643785608</v>
      </c>
      <c r="DH133" s="1">
        <f t="shared" si="34"/>
        <v>3626.0803407845283</v>
      </c>
      <c r="DI133" s="1">
        <f t="shared" si="34"/>
        <v>3860.1125940935035</v>
      </c>
      <c r="DJ133" s="1">
        <f t="shared" si="34"/>
        <v>3575.6536093764935</v>
      </c>
      <c r="DK133" s="1">
        <f t="shared" si="34"/>
        <v>3884.8719869321649</v>
      </c>
      <c r="DL133" s="1">
        <f t="shared" si="34"/>
        <v>3851.8895280518163</v>
      </c>
      <c r="DM133" s="1">
        <f t="shared" si="34"/>
        <v>3876.0713679304617</v>
      </c>
      <c r="DN133" s="1">
        <f t="shared" si="34"/>
        <v>3324.6834609894522</v>
      </c>
      <c r="DO133" s="1">
        <f t="shared" si="34"/>
        <v>3580.3408157920562</v>
      </c>
      <c r="DP133" s="1">
        <f t="shared" si="34"/>
        <v>3592.2642705087601</v>
      </c>
      <c r="DQ133" s="1">
        <f t="shared" si="34"/>
        <v>3380.8928005839994</v>
      </c>
      <c r="DR133" s="1">
        <f t="shared" si="34"/>
        <v>3621.7609768933157</v>
      </c>
      <c r="DS133" s="1">
        <f t="shared" si="34"/>
        <v>3748.5974748102135</v>
      </c>
      <c r="DT133" s="1">
        <f t="shared" si="34"/>
        <v>3632.0460446866173</v>
      </c>
      <c r="DU133" s="1">
        <f t="shared" si="34"/>
        <v>3588.1204316644707</v>
      </c>
      <c r="DV133" s="1">
        <f t="shared" si="34"/>
        <v>3722.0838832260488</v>
      </c>
      <c r="DW133" s="1">
        <f t="shared" si="34"/>
        <v>3764.1977142079172</v>
      </c>
      <c r="DX133" s="1">
        <f t="shared" si="34"/>
        <v>3908.8917274120076</v>
      </c>
      <c r="DY133" s="1">
        <f t="shared" si="34"/>
        <v>3888.7154337775264</v>
      </c>
      <c r="DZ133" s="1">
        <f t="shared" si="34"/>
        <v>3946.4005540560884</v>
      </c>
      <c r="EA133" s="1">
        <f t="shared" ref="EA133:EV133" si="35">SUM(EA125:EA129)</f>
        <v>4039.5350042863411</v>
      </c>
      <c r="EB133" s="1">
        <f t="shared" si="35"/>
        <v>3795.5931438672433</v>
      </c>
      <c r="EC133" s="1">
        <f t="shared" si="35"/>
        <v>4471.5695385419403</v>
      </c>
      <c r="ED133" s="1">
        <f t="shared" si="35"/>
        <v>5409.571011015747</v>
      </c>
      <c r="EE133" s="1">
        <f t="shared" si="35"/>
        <v>5210.3582117774004</v>
      </c>
      <c r="EF133" s="1">
        <f t="shared" si="35"/>
        <v>5852.4395780136765</v>
      </c>
      <c r="EG133" s="1">
        <f t="shared" si="35"/>
        <v>3447.7359022322603</v>
      </c>
      <c r="EH133" s="1">
        <f t="shared" si="35"/>
        <v>3496.8631945354164</v>
      </c>
      <c r="EI133" s="1">
        <f t="shared" si="35"/>
        <v>3738.0711038434024</v>
      </c>
      <c r="EJ133" s="1">
        <f t="shared" si="35"/>
        <v>3070.1355196135264</v>
      </c>
      <c r="EK133" s="1">
        <f t="shared" si="35"/>
        <v>2979.4401949758449</v>
      </c>
      <c r="EL133" s="1">
        <f t="shared" si="35"/>
        <v>3005.5184829186269</v>
      </c>
      <c r="EM133" s="1">
        <f t="shared" si="35"/>
        <v>2996.7776954150195</v>
      </c>
      <c r="EN133" s="1">
        <f t="shared" si="35"/>
        <v>3413.0793905326555</v>
      </c>
      <c r="EO133" s="1">
        <f t="shared" si="35"/>
        <v>3582.5166712252958</v>
      </c>
      <c r="EP133" s="1">
        <f t="shared" si="35"/>
        <v>3775.9965568555117</v>
      </c>
      <c r="EQ133" s="1">
        <f t="shared" si="35"/>
        <v>3709.1999315716157</v>
      </c>
      <c r="ER133" s="1">
        <f t="shared" si="35"/>
        <v>3692.0188350047047</v>
      </c>
      <c r="ES133" s="1">
        <f t="shared" si="35"/>
        <v>3799.4179876704939</v>
      </c>
      <c r="ET133" s="1">
        <f t="shared" si="35"/>
        <v>3438.1738437731346</v>
      </c>
      <c r="EU133" s="1">
        <f t="shared" si="35"/>
        <v>3787.609538577075</v>
      </c>
      <c r="EV133" s="1">
        <f t="shared" si="35"/>
        <v>3622.7458499301747</v>
      </c>
    </row>
    <row r="134" spans="1:152" s="4" customFormat="1" ht="13">
      <c r="A134" s="7" t="s">
        <v>194</v>
      </c>
    </row>
    <row r="135" spans="1:152">
      <c r="A135" s="5" t="s">
        <v>135</v>
      </c>
    </row>
    <row r="136" spans="1:152">
      <c r="A136" s="5" t="s">
        <v>136</v>
      </c>
    </row>
    <row r="137" spans="1:152">
      <c r="A137" s="5" t="s">
        <v>137</v>
      </c>
      <c r="B137" s="1">
        <v>332.20511269181668</v>
      </c>
      <c r="C137" s="1">
        <v>337.26109361901138</v>
      </c>
      <c r="D137" s="1">
        <v>342.39402382290143</v>
      </c>
      <c r="E137" s="1">
        <v>347.60507442957896</v>
      </c>
      <c r="F137" s="1">
        <v>352.89543438903695</v>
      </c>
      <c r="G137" s="1">
        <v>358.26631074644058</v>
      </c>
      <c r="H137" s="1">
        <v>363.71892891752458</v>
      </c>
      <c r="I137" s="1">
        <v>369.25453296818432</v>
      </c>
      <c r="J137" s="1">
        <v>374.87438589832044</v>
      </c>
      <c r="K137" s="1">
        <v>380.57976993000472</v>
      </c>
      <c r="L137" s="1">
        <v>386.37198680003019</v>
      </c>
      <c r="M137" s="1">
        <v>392.25235805691534</v>
      </c>
      <c r="N137" s="1">
        <v>398.22222536242754</v>
      </c>
      <c r="O137" s="1">
        <v>404.28295079769623</v>
      </c>
      <c r="P137" s="1">
        <v>410.43591717398238</v>
      </c>
      <c r="Q137" s="1">
        <v>416.68252834818315</v>
      </c>
      <c r="R137" s="1">
        <v>423.02420954313237</v>
      </c>
      <c r="S137" s="1">
        <v>429.46240767277965</v>
      </c>
      <c r="T137" s="1">
        <v>435.99859167231671</v>
      </c>
      <c r="U137" s="1">
        <v>442.63425283332947</v>
      </c>
      <c r="V137" s="1">
        <v>449.37090514404969</v>
      </c>
      <c r="W137" s="1">
        <v>456.19389622155876</v>
      </c>
      <c r="X137" s="1">
        <v>463.12048369730115</v>
      </c>
      <c r="Y137" s="1">
        <v>470.1522405197984</v>
      </c>
      <c r="Z137" s="1">
        <v>477.29076352032331</v>
      </c>
      <c r="AA137" s="1">
        <v>484.53767377552276</v>
      </c>
      <c r="AB137" s="1">
        <v>491.89461697554509</v>
      </c>
      <c r="AC137" s="1">
        <v>499.36326379775778</v>
      </c>
      <c r="AD137" s="1">
        <v>506.94531028613841</v>
      </c>
      <c r="AE137" s="1">
        <v>514.64247823642813</v>
      </c>
      <c r="AF137" s="1">
        <v>522.45651558712984</v>
      </c>
      <c r="AG137" s="1">
        <v>530.38919681644734</v>
      </c>
      <c r="AH137" s="1">
        <v>538.44232334524611</v>
      </c>
      <c r="AI137" s="1">
        <v>546.61772394613786</v>
      </c>
      <c r="AJ137" s="1">
        <v>554.91725515877226</v>
      </c>
      <c r="AK137" s="1">
        <v>563.34280171143666</v>
      </c>
      <c r="AL137" s="1">
        <v>571.89627694905573</v>
      </c>
      <c r="AM137" s="1">
        <v>580.57962326769064</v>
      </c>
      <c r="AN137" s="1">
        <v>589.39481255563328</v>
      </c>
      <c r="AO137" s="1">
        <v>598.34384664120262</v>
      </c>
      <c r="AP137" s="1">
        <v>607.42875774733409</v>
      </c>
      <c r="AQ137" s="1">
        <v>616.65160895307474</v>
      </c>
      <c r="AR137" s="1">
        <v>626.01449466208521</v>
      </c>
      <c r="AS137" s="1">
        <v>635.51954107825611</v>
      </c>
      <c r="AT137" s="1">
        <v>645.16890668854091</v>
      </c>
      <c r="AU137" s="1">
        <v>654.96478275312768</v>
      </c>
      <c r="AV137" s="1">
        <v>664.90939380304565</v>
      </c>
      <c r="AW137" s="1">
        <v>675.00499814533418</v>
      </c>
      <c r="AX137" s="1">
        <v>685.253888375874</v>
      </c>
      <c r="AY137" s="1">
        <v>695.65839190001338</v>
      </c>
      <c r="AZ137" s="1">
        <v>706.22087146109334</v>
      </c>
      <c r="BA137" s="1">
        <v>721.19758356137322</v>
      </c>
      <c r="BB137" s="1">
        <v>737.10612536034171</v>
      </c>
      <c r="BC137" s="1">
        <v>753.02454211293048</v>
      </c>
      <c r="BD137" s="1">
        <v>769.87595108939797</v>
      </c>
      <c r="BE137" s="1">
        <v>785.81442015595485</v>
      </c>
      <c r="BF137" s="1">
        <v>802.68646796586859</v>
      </c>
      <c r="BG137" s="1">
        <v>820.49296532802339</v>
      </c>
      <c r="BH137" s="1">
        <v>838.31051621191989</v>
      </c>
      <c r="BI137" s="1">
        <v>856.13912578798454</v>
      </c>
      <c r="BJ137" s="1">
        <v>874.90364451898358</v>
      </c>
      <c r="BK137" s="1">
        <v>893.67981046781495</v>
      </c>
      <c r="BL137" s="1">
        <v>913.39305264136101</v>
      </c>
      <c r="BM137" s="1">
        <v>933.11853147082593</v>
      </c>
      <c r="BN137" s="1">
        <v>953.782254869177</v>
      </c>
      <c r="BO137" s="1">
        <v>974.45880527498196</v>
      </c>
      <c r="BP137" s="1">
        <v>995.14818868821169</v>
      </c>
      <c r="BQ137" s="1">
        <v>1017.7041527374508</v>
      </c>
      <c r="BR137" s="1">
        <v>1039.346960155445</v>
      </c>
      <c r="BS137" s="1">
        <v>1061.9306487509034</v>
      </c>
      <c r="BT137" s="1">
        <v>1085.4560945160272</v>
      </c>
      <c r="BU137" s="1">
        <v>1104.35599251448</v>
      </c>
      <c r="BV137" s="1">
        <v>1132.5508032643522</v>
      </c>
      <c r="BW137" s="1">
        <v>1151.4770273824968</v>
      </c>
      <c r="BX137" s="1">
        <v>1179.7039805238912</v>
      </c>
      <c r="BY137" s="1">
        <v>1207.94846758325</v>
      </c>
      <c r="BZ137" s="1">
        <v>1236.2104967641469</v>
      </c>
      <c r="CA137" s="1">
        <v>1255.1923551245011</v>
      </c>
      <c r="CB137" s="1">
        <v>1292.7872143219286</v>
      </c>
      <c r="CC137" s="1">
        <v>1311.7983844813318</v>
      </c>
      <c r="CD137" s="1">
        <v>1340.1277561431643</v>
      </c>
      <c r="CE137" s="1">
        <v>1359.165358317344</v>
      </c>
      <c r="CF137" s="1">
        <v>1368.9024694448522</v>
      </c>
      <c r="CG137" s="1">
        <v>1387.9607075807612</v>
      </c>
      <c r="CH137" s="1">
        <v>1407.0307264562368</v>
      </c>
      <c r="CI137" s="1">
        <v>1426.1125315740312</v>
      </c>
      <c r="CJ137" s="1">
        <v>1445.2061284391823</v>
      </c>
      <c r="CK137" s="1">
        <v>1464.3115225590229</v>
      </c>
      <c r="CL137" s="1">
        <v>1483.4287194431718</v>
      </c>
      <c r="CM137" s="1">
        <v>1502.5577246035425</v>
      </c>
      <c r="CN137" s="1">
        <v>1521.6985435543399</v>
      </c>
      <c r="CO137" s="1">
        <v>1540.8511818120637</v>
      </c>
      <c r="CP137" s="1">
        <v>1569.3570559427842</v>
      </c>
      <c r="CQ137" s="1">
        <v>1579.1919383257568</v>
      </c>
      <c r="CR137" s="1">
        <v>1607.7273194836623</v>
      </c>
      <c r="CS137" s="1">
        <v>1626.9302119544386</v>
      </c>
      <c r="CT137" s="1">
        <v>1646.14495226236</v>
      </c>
      <c r="CU137" s="1">
        <v>1665.3715459379914</v>
      </c>
      <c r="CV137" s="1">
        <v>1693.9689429503867</v>
      </c>
      <c r="CW137" s="1">
        <v>1722.5840552571972</v>
      </c>
      <c r="CX137" s="1">
        <v>1816.5831686801091</v>
      </c>
      <c r="CY137" s="1">
        <v>1863.6895338932752</v>
      </c>
      <c r="CZ137" s="1">
        <v>1913.2344231986631</v>
      </c>
      <c r="DA137" s="1">
        <v>1965.1784428041935</v>
      </c>
      <c r="DB137" s="1">
        <v>2019.4777567795322</v>
      </c>
      <c r="DC137" s="1">
        <v>2076.0832140055813</v>
      </c>
      <c r="DD137" s="1">
        <v>2134.9432256078026</v>
      </c>
      <c r="DE137" s="1">
        <v>2195.9991731576179</v>
      </c>
      <c r="DF137" s="1">
        <v>2259.1911034330287</v>
      </c>
      <c r="DG137" s="1">
        <v>2324.4531603292867</v>
      </c>
      <c r="DH137" s="1">
        <v>2391.7174168282659</v>
      </c>
      <c r="DI137" s="1">
        <v>2462.4284776913232</v>
      </c>
      <c r="DJ137" s="1">
        <v>2531.6780302789257</v>
      </c>
      <c r="DK137" s="1">
        <v>2604.8875887530853</v>
      </c>
      <c r="DL137" s="1">
        <v>2676.2961169224195</v>
      </c>
      <c r="DM137" s="1">
        <v>2752.0766880525057</v>
      </c>
      <c r="DN137" s="1">
        <v>2841.3438303233747</v>
      </c>
      <c r="DO137" s="1">
        <v>2923.9474227287824</v>
      </c>
      <c r="DP137" s="1">
        <v>3013.6684427629539</v>
      </c>
      <c r="DQ137" s="1">
        <v>3108.3408534270575</v>
      </c>
      <c r="DR137" s="1">
        <v>3212.6177605128551</v>
      </c>
      <c r="DS137" s="1">
        <v>3291.7956521739693</v>
      </c>
      <c r="DT137" s="1">
        <v>3388.8808695652178</v>
      </c>
      <c r="DU137" s="1">
        <v>3488.9999999999991</v>
      </c>
      <c r="DV137" s="1">
        <v>3592.1530434782612</v>
      </c>
      <c r="DW137" s="1">
        <v>3695.3060869565215</v>
      </c>
      <c r="DX137" s="1">
        <v>3807.5608695652163</v>
      </c>
      <c r="DY137" s="1">
        <v>3919.8156521739129</v>
      </c>
      <c r="DZ137" s="1">
        <v>4035.1043478260867</v>
      </c>
      <c r="EA137" s="1">
        <v>4153.4269565217392</v>
      </c>
      <c r="EB137" s="1">
        <v>3831.8321739130438</v>
      </c>
      <c r="EC137" s="1">
        <v>3883.4086956521733</v>
      </c>
      <c r="ED137" s="1">
        <v>3934.9852173913036</v>
      </c>
      <c r="EE137" s="1">
        <v>4038.1382608695649</v>
      </c>
      <c r="EF137" s="1">
        <v>4089.7147826086957</v>
      </c>
      <c r="EG137" s="1">
        <v>4135.2234782608693</v>
      </c>
      <c r="EH137" s="1">
        <v>3121.8965217391301</v>
      </c>
      <c r="EI137" s="1">
        <v>3000.5399999999995</v>
      </c>
      <c r="EJ137" s="1">
        <v>2575.7921739130434</v>
      </c>
      <c r="EK137" s="1">
        <v>2612.1991304347821</v>
      </c>
      <c r="EL137" s="1">
        <v>2651.6399999999994</v>
      </c>
      <c r="EM137" s="1">
        <v>2694.1147826086954</v>
      </c>
      <c r="EN137" s="1">
        <v>2776.0304347826086</v>
      </c>
      <c r="EO137" s="1">
        <v>2961.0991304347826</v>
      </c>
      <c r="EP137" s="1">
        <v>3036.9469565217387</v>
      </c>
      <c r="EQ137" s="1">
        <v>3039.9808695652168</v>
      </c>
      <c r="ER137" s="1">
        <v>3039.9808695652177</v>
      </c>
      <c r="ES137" s="1">
        <v>3112.7947826086952</v>
      </c>
      <c r="ET137" s="1">
        <v>3118.8626086956506</v>
      </c>
      <c r="EU137" s="1">
        <v>3121.896521739131</v>
      </c>
      <c r="EV137" s="1">
        <v>3181.2126782759965</v>
      </c>
    </row>
    <row r="138" spans="1:152">
      <c r="A138" s="5" t="s">
        <v>175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</row>
    <row r="139" spans="1:152">
      <c r="A139" s="5" t="s">
        <v>139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</row>
    <row r="140" spans="1:152">
      <c r="A140" s="5" t="s">
        <v>140</v>
      </c>
      <c r="B140" s="1">
        <v>0.4115534043162799</v>
      </c>
      <c r="C140" s="1">
        <v>0.4178170230363068</v>
      </c>
      <c r="D140" s="1">
        <v>0.4241759706226691</v>
      </c>
      <c r="E140" s="1">
        <v>0.43063169792880512</v>
      </c>
      <c r="F140" s="1">
        <v>0.43718567788935225</v>
      </c>
      <c r="G140" s="1">
        <v>0.4438394058562119</v>
      </c>
      <c r="H140" s="1">
        <v>0.45059439993972616</v>
      </c>
      <c r="I140" s="1">
        <v>0.45745220135505077</v>
      </c>
      <c r="J140" s="1">
        <v>0.46441437477379638</v>
      </c>
      <c r="K140" s="1">
        <v>0.47148250868102393</v>
      </c>
      <c r="L140" s="1">
        <v>0.47865821573767187</v>
      </c>
      <c r="M140" s="1">
        <v>0.48594313314849985</v>
      </c>
      <c r="N140" s="1">
        <v>0.49333892303563281</v>
      </c>
      <c r="O140" s="1">
        <v>0.50084727281778985</v>
      </c>
      <c r="P140" s="1">
        <v>0.50846989559528255</v>
      </c>
      <c r="Q140" s="1">
        <v>0.51620853054087823</v>
      </c>
      <c r="R140" s="1">
        <v>0.52406494329660569</v>
      </c>
      <c r="S140" s="1">
        <v>0.53204092637660461</v>
      </c>
      <c r="T140" s="1">
        <v>0.54013829957610304</v>
      </c>
      <c r="U140" s="1">
        <v>0.54835891038662254</v>
      </c>
      <c r="V140" s="1">
        <v>0.55670463441749851</v>
      </c>
      <c r="W140" s="1">
        <v>0.56515731951561565</v>
      </c>
      <c r="X140" s="1">
        <v>0.57373834535485624</v>
      </c>
      <c r="Y140" s="1">
        <v>0.58244966058770642</v>
      </c>
      <c r="Z140" s="1">
        <v>0.59129324345387857</v>
      </c>
      <c r="AA140" s="1">
        <v>0.60027110222954627</v>
      </c>
      <c r="AB140" s="1">
        <v>0.60938527568340128</v>
      </c>
      <c r="AC140" s="1">
        <v>0.61863783353963464</v>
      </c>
      <c r="AD140" s="1">
        <v>0.62803087694794657</v>
      </c>
      <c r="AE140" s="1">
        <v>0.63756653896069426</v>
      </c>
      <c r="AF140" s="1">
        <v>0.64724698501728217</v>
      </c>
      <c r="AG140" s="1">
        <v>0.65707441343591133</v>
      </c>
      <c r="AH140" s="1">
        <v>0.66705105591278835</v>
      </c>
      <c r="AI140" s="1">
        <v>0.67717917802892102</v>
      </c>
      <c r="AJ140" s="1">
        <v>0.68746107976460469</v>
      </c>
      <c r="AK140" s="1">
        <v>0.69789909602172107</v>
      </c>
      <c r="AL140" s="1">
        <v>0.70849559715396815</v>
      </c>
      <c r="AM140" s="1">
        <v>0.71925298950514072</v>
      </c>
      <c r="AN140" s="1">
        <v>0.73017371595558156</v>
      </c>
      <c r="AO140" s="1">
        <v>0.74126025647693483</v>
      </c>
      <c r="AP140" s="1">
        <v>0.75251512869531545</v>
      </c>
      <c r="AQ140" s="1">
        <v>0.76394088846303543</v>
      </c>
      <c r="AR140" s="1">
        <v>0.77554013043900771</v>
      </c>
      <c r="AS140" s="1">
        <v>0.78731548867796519</v>
      </c>
      <c r="AT140" s="1">
        <v>0.79926963722862043</v>
      </c>
      <c r="AU140" s="1">
        <v>0.81140529074091627</v>
      </c>
      <c r="AV140" s="1">
        <v>0.82372520508248692</v>
      </c>
      <c r="AW140" s="1">
        <v>0.83623217796448923</v>
      </c>
      <c r="AX140" s="1">
        <v>0.84892904957692439</v>
      </c>
      <c r="AY140" s="1">
        <v>0.86181870323361764</v>
      </c>
      <c r="AZ140" s="1">
        <v>0.87490406602698378</v>
      </c>
      <c r="BA140" s="1">
        <v>0.89345801542406322</v>
      </c>
      <c r="BB140" s="1">
        <v>0.91316636513012917</v>
      </c>
      <c r="BC140" s="1">
        <v>0.93288694845519915</v>
      </c>
      <c r="BD140" s="1">
        <v>0.95376337228743824</v>
      </c>
      <c r="BE140" s="1">
        <v>0.97350879748809238</v>
      </c>
      <c r="BF140" s="1">
        <v>0.99441078980751441</v>
      </c>
      <c r="BG140" s="1">
        <v>1.0164704280501748</v>
      </c>
      <c r="BH140" s="1">
        <v>1.0385437599848604</v>
      </c>
      <c r="BI140" s="1">
        <v>1.0606307920169717</v>
      </c>
      <c r="BJ140" s="1">
        <v>1.0838772782059529</v>
      </c>
      <c r="BK140" s="1">
        <v>1.1071381935893279</v>
      </c>
      <c r="BL140" s="1">
        <v>1.1315600089578364</v>
      </c>
      <c r="BM140" s="1">
        <v>1.155996983748065</v>
      </c>
      <c r="BN140" s="1">
        <v>1.1815963059304742</v>
      </c>
      <c r="BO140" s="1">
        <v>1.2072115188935584</v>
      </c>
      <c r="BP140" s="1">
        <v>1.2328426300704005</v>
      </c>
      <c r="BQ140" s="1">
        <v>1.2607861608513724</v>
      </c>
      <c r="BR140" s="1">
        <v>1.2875984245148167</v>
      </c>
      <c r="BS140" s="1">
        <v>1.3155763019417122</v>
      </c>
      <c r="BT140" s="1">
        <v>1.3447208783578992</v>
      </c>
      <c r="BU140" s="1">
        <v>1.3681350796008205</v>
      </c>
      <c r="BV140" s="1">
        <v>1.4030643142960373</v>
      </c>
      <c r="BW140" s="1">
        <v>1.4265111297395465</v>
      </c>
      <c r="BX140" s="1">
        <v>1.4614801841429739</v>
      </c>
      <c r="BY140" s="1">
        <v>1.4964709604987545</v>
      </c>
      <c r="BZ140" s="1">
        <v>1.5314834689699124</v>
      </c>
      <c r="CA140" s="1">
        <v>1.5549992070786764</v>
      </c>
      <c r="CB140" s="1">
        <v>1.6015737229316158</v>
      </c>
      <c r="CC140" s="1">
        <v>1.6251257740597296</v>
      </c>
      <c r="CD140" s="1">
        <v>1.6602217099864724</v>
      </c>
      <c r="CE140" s="1">
        <v>1.68380650650365</v>
      </c>
      <c r="CF140" s="1">
        <v>1.6958693588789819</v>
      </c>
      <c r="CG140" s="1">
        <v>1.7194797203257071</v>
      </c>
      <c r="CH140" s="1">
        <v>1.7431046763806686</v>
      </c>
      <c r="CI140" s="1">
        <v>1.7667442338609693</v>
      </c>
      <c r="CJ140" s="1">
        <v>1.7903983995865449</v>
      </c>
      <c r="CK140" s="1">
        <v>1.8140671803801709</v>
      </c>
      <c r="CL140" s="1">
        <v>1.837750583067459</v>
      </c>
      <c r="CM140" s="1">
        <v>1.8614486144768596</v>
      </c>
      <c r="CN140" s="1">
        <v>1.885161281439665</v>
      </c>
      <c r="CO140" s="1">
        <v>1.9088885907900088</v>
      </c>
      <c r="CP140" s="1">
        <v>1.9442031873850132</v>
      </c>
      <c r="CQ140" s="1">
        <v>1.9563871640040524</v>
      </c>
      <c r="CR140" s="1">
        <v>1.9917383154774291</v>
      </c>
      <c r="CS140" s="1">
        <v>2.0155278824260847</v>
      </c>
      <c r="CT140" s="1">
        <v>2.0393321271070333</v>
      </c>
      <c r="CU140" s="1">
        <v>2.0631510563718356</v>
      </c>
      <c r="CV140" s="1">
        <v>2.0985790363919796</v>
      </c>
      <c r="CW140" s="1">
        <v>2.1340289630632943</v>
      </c>
      <c r="CX140" s="1">
        <v>2.2504800761074204</v>
      </c>
      <c r="CY140" s="1">
        <v>2.3088379526956397</v>
      </c>
      <c r="CZ140" s="1">
        <v>2.3702168029333288</v>
      </c>
      <c r="DA140" s="1">
        <v>2.4345678236906747</v>
      </c>
      <c r="DB140" s="1">
        <v>2.5018367086801727</v>
      </c>
      <c r="DC140" s="1">
        <v>2.5719625668751127</v>
      </c>
      <c r="DD140" s="1">
        <v>2.6448814872273774</v>
      </c>
      <c r="DE140" s="1">
        <v>2.7205208501025466</v>
      </c>
      <c r="DF140" s="1">
        <v>2.798806382252947</v>
      </c>
      <c r="DG140" s="1">
        <v>2.8796564976250547</v>
      </c>
      <c r="DH140" s="1">
        <v>2.9629870446074533</v>
      </c>
      <c r="DI140" s="1">
        <v>3.0505876765941249</v>
      </c>
      <c r="DJ140" s="1">
        <v>3.1363777142123785</v>
      </c>
      <c r="DK140" s="1">
        <v>3.2270736182410533</v>
      </c>
      <c r="DL140" s="1">
        <v>3.315538309910528</v>
      </c>
      <c r="DM140" s="1">
        <v>3.4094193214846982</v>
      </c>
      <c r="DN140" s="1">
        <v>3.5200082163920552</v>
      </c>
      <c r="DO140" s="1">
        <v>3.6223419504750014</v>
      </c>
      <c r="DP140" s="1">
        <v>3.7334931333529346</v>
      </c>
      <c r="DQ140" s="1">
        <v>3.8507783629146672</v>
      </c>
      <c r="DR140" s="1">
        <v>3.9799621546841353</v>
      </c>
      <c r="DS140" s="1">
        <v>4.078051948052086</v>
      </c>
      <c r="DT140" s="1">
        <v>2.7187012987012444</v>
      </c>
      <c r="DU140" s="1">
        <v>2.7187012987013759</v>
      </c>
      <c r="DV140" s="1">
        <v>2.7187012987012511</v>
      </c>
      <c r="DW140" s="1">
        <v>1.359350649350697</v>
      </c>
      <c r="DX140" s="1">
        <v>1.3593506493506964</v>
      </c>
      <c r="DY140" s="1">
        <v>1.3593506493505596</v>
      </c>
      <c r="DZ140" s="1">
        <v>1.3593506493507359</v>
      </c>
      <c r="EA140" s="1">
        <v>1.3593506493505854</v>
      </c>
      <c r="EB140" s="1">
        <v>1.3593506493506566</v>
      </c>
      <c r="EC140" s="1">
        <v>1.3593506493506509</v>
      </c>
      <c r="ED140" s="1">
        <v>1.3593506493506813</v>
      </c>
      <c r="EE140" s="1">
        <v>1.3593506493505685</v>
      </c>
      <c r="EF140" s="1">
        <v>1.3593506493505616</v>
      </c>
      <c r="EG140" s="1">
        <v>1.3593506493506482</v>
      </c>
      <c r="EH140" s="1">
        <v>12.234155844155797</v>
      </c>
      <c r="EI140" s="1">
        <v>13.593506493506487</v>
      </c>
      <c r="EJ140" s="1">
        <v>14.952857142857198</v>
      </c>
      <c r="EK140" s="1">
        <v>16.312207792207733</v>
      </c>
      <c r="EL140" s="1">
        <v>16.312207792207811</v>
      </c>
      <c r="EM140" s="1">
        <v>16.312207792207765</v>
      </c>
      <c r="EN140" s="1">
        <v>17.671558441558396</v>
      </c>
      <c r="EO140" s="1">
        <v>17.671558441558393</v>
      </c>
      <c r="EP140" s="1">
        <v>17.671558441558378</v>
      </c>
      <c r="EQ140" s="1">
        <v>17.671558441558389</v>
      </c>
      <c r="ER140" s="1">
        <v>19.030909090909056</v>
      </c>
      <c r="ES140" s="1">
        <v>19.030909090909024</v>
      </c>
      <c r="ET140" s="1">
        <v>20.390259740259733</v>
      </c>
      <c r="EU140" s="1">
        <v>21.749610389610314</v>
      </c>
      <c r="EV140" s="1">
        <v>22.162853841307843</v>
      </c>
    </row>
    <row r="141" spans="1:152">
      <c r="A141" s="5" t="s">
        <v>176</v>
      </c>
      <c r="B141" s="1">
        <v>3.1927223954746609</v>
      </c>
      <c r="C141" s="1">
        <v>3.3777998193278855</v>
      </c>
      <c r="D141" s="1">
        <v>3.5736059093716612</v>
      </c>
      <c r="E141" s="1">
        <v>3.7807625906135445</v>
      </c>
      <c r="F141" s="1">
        <v>3.9999278401395273</v>
      </c>
      <c r="G141" s="1">
        <v>4.2317977770000272</v>
      </c>
      <c r="H141" s="1">
        <v>4.4771088732434974</v>
      </c>
      <c r="I141" s="1">
        <v>4.7366402931203977</v>
      </c>
      <c r="J141" s="1">
        <v>5.0112163678873909</v>
      </c>
      <c r="K141" s="1">
        <v>5.3017092140722921</v>
      </c>
      <c r="L141" s="1">
        <v>5.6090415035159911</v>
      </c>
      <c r="M141" s="1">
        <v>5.9341893939896391</v>
      </c>
      <c r="N141" s="1">
        <v>6.2781856296953888</v>
      </c>
      <c r="O141" s="1">
        <v>6.6421228214986261</v>
      </c>
      <c r="P141" s="1">
        <v>7.0271569173104265</v>
      </c>
      <c r="Q141" s="1">
        <v>7.4345108736429895</v>
      </c>
      <c r="R141" s="1">
        <v>7.8654785399997333</v>
      </c>
      <c r="S141" s="1">
        <v>8.3214287684377908</v>
      </c>
      <c r="T141" s="1">
        <v>8.8038097613557831</v>
      </c>
      <c r="U141" s="1">
        <v>9.3141536713164719</v>
      </c>
      <c r="V141" s="1">
        <v>9.8540814675143693</v>
      </c>
      <c r="W141" s="1">
        <v>10.425308084345307</v>
      </c>
      <c r="X141" s="1">
        <v>11.029647868431038</v>
      </c>
      <c r="Y141" s="1">
        <v>11.669020341399815</v>
      </c>
      <c r="Z141" s="1">
        <v>12.345456296726926</v>
      </c>
      <c r="AA141" s="1">
        <v>13.061104250000074</v>
      </c>
      <c r="AB141" s="1">
        <v>13.818237263097206</v>
      </c>
      <c r="AC141" s="1">
        <v>14.619260163951836</v>
      </c>
      <c r="AD141" s="1">
        <v>15.46671718483762</v>
      </c>
      <c r="AE141" s="1">
        <v>16.363300043432993</v>
      </c>
      <c r="AF141" s="1">
        <v>17.311856492333305</v>
      </c>
      <c r="AG141" s="1">
        <v>18.315399364165547</v>
      </c>
      <c r="AH141" s="1">
        <v>19.377116141035149</v>
      </c>
      <c r="AI141" s="1">
        <v>20.500379078699467</v>
      </c>
      <c r="AJ141" s="1">
        <v>21.688755917624785</v>
      </c>
      <c r="AK141" s="1">
        <v>22.94602121494751</v>
      </c>
      <c r="AL141" s="1">
        <v>24.276168333332528</v>
      </c>
      <c r="AM141" s="1">
        <v>25.683422124808018</v>
      </c>
      <c r="AN141" s="1">
        <v>27.172252349863555</v>
      </c>
      <c r="AO141" s="1">
        <v>28.747387874433588</v>
      </c>
      <c r="AP141" s="1">
        <v>30.413831689859201</v>
      </c>
      <c r="AQ141" s="1">
        <v>32.219080242168111</v>
      </c>
      <c r="AR141" s="1">
        <v>34.131481433738287</v>
      </c>
      <c r="AS141" s="1">
        <v>36.157395434799902</v>
      </c>
      <c r="AT141" s="1">
        <v>38.303559930926191</v>
      </c>
      <c r="AU141" s="1">
        <v>40.577112530898027</v>
      </c>
      <c r="AV141" s="1">
        <v>42.985614504613729</v>
      </c>
      <c r="AW141" s="1">
        <v>45.537075929990117</v>
      </c>
      <c r="AX141" s="1">
        <v>48.239982332487536</v>
      </c>
      <c r="AY141" s="1">
        <v>51.103322905854725</v>
      </c>
      <c r="AZ141" s="1">
        <v>54.136620407949259</v>
      </c>
      <c r="BA141" s="1">
        <v>58.759522824807839</v>
      </c>
      <c r="BB141" s="1">
        <v>57.542969557213475</v>
      </c>
      <c r="BC141" s="1">
        <v>65.815531776855167</v>
      </c>
      <c r="BD141" s="1">
        <v>72.871540728902474</v>
      </c>
      <c r="BE141" s="1">
        <v>82.482311542897975</v>
      </c>
      <c r="BF141" s="1">
        <v>86.618592652718817</v>
      </c>
      <c r="BG141" s="1">
        <v>88.443422554110356</v>
      </c>
      <c r="BH141" s="1">
        <v>97.080950754030326</v>
      </c>
      <c r="BI141" s="1">
        <v>101.94716382440778</v>
      </c>
      <c r="BJ141" s="1">
        <v>109.36813875673346</v>
      </c>
      <c r="BK141" s="1">
        <v>111.31462398488443</v>
      </c>
      <c r="BL141" s="1">
        <v>120.43877349184213</v>
      </c>
      <c r="BM141" s="1">
        <v>121.65532675943651</v>
      </c>
      <c r="BN141" s="1">
        <v>109.00317277645507</v>
      </c>
      <c r="BO141" s="1">
        <v>109.61144941025226</v>
      </c>
      <c r="BP141" s="1">
        <v>106.44841091450694</v>
      </c>
      <c r="BQ141" s="1">
        <v>97.810882714586953</v>
      </c>
      <c r="BR141" s="1">
        <v>115.81587107498356</v>
      </c>
      <c r="BS141" s="1">
        <v>120.07380751156383</v>
      </c>
      <c r="BT141" s="1">
        <v>128.83299103824325</v>
      </c>
      <c r="BU141" s="1">
        <v>129.14114276188818</v>
      </c>
      <c r="BV141" s="1">
        <v>136.66788119016093</v>
      </c>
      <c r="BW141" s="1">
        <v>142.19323226667282</v>
      </c>
      <c r="BX141" s="1">
        <v>151.70533209384584</v>
      </c>
      <c r="BY141" s="1">
        <v>140.8099746316251</v>
      </c>
      <c r="BZ141" s="1">
        <v>165.80869778305285</v>
      </c>
      <c r="CA141" s="1">
        <v>145.1031986165068</v>
      </c>
      <c r="CB141" s="1">
        <v>169.31285205387607</v>
      </c>
      <c r="CC141" s="1">
        <v>168.58251479898644</v>
      </c>
      <c r="CD141" s="1">
        <v>171.75453075082831</v>
      </c>
      <c r="CE141" s="1">
        <v>152.91076191986852</v>
      </c>
      <c r="CF141" s="1">
        <v>136.16035958643718</v>
      </c>
      <c r="CG141" s="1">
        <v>153.42382820378961</v>
      </c>
      <c r="CH141" s="1">
        <v>157.16233975170741</v>
      </c>
      <c r="CI141" s="1">
        <v>171.53190693464433</v>
      </c>
      <c r="CJ141" s="1">
        <v>166.21023296622346</v>
      </c>
      <c r="CK141" s="1">
        <v>180.33776506467188</v>
      </c>
      <c r="CL141" s="1">
        <v>166.04667847909656</v>
      </c>
      <c r="CM141" s="1">
        <v>176.42539598563363</v>
      </c>
      <c r="CN141" s="1">
        <v>189.81406467463253</v>
      </c>
      <c r="CO141" s="1">
        <v>182.55765957454119</v>
      </c>
      <c r="CP141" s="1">
        <v>192.11632384899218</v>
      </c>
      <c r="CQ141" s="1">
        <v>199.03078006657464</v>
      </c>
      <c r="CR141" s="1">
        <v>178.25510035033312</v>
      </c>
      <c r="CS141" s="1">
        <v>159.68387258052823</v>
      </c>
      <c r="CT141" s="1">
        <v>150.44997165201318</v>
      </c>
      <c r="CU141" s="1">
        <v>174.72670396238308</v>
      </c>
      <c r="CV141" s="1">
        <v>205.32099605781571</v>
      </c>
      <c r="CW141" s="1">
        <v>172.29798493056649</v>
      </c>
      <c r="CX141" s="1">
        <v>164.69885534683905</v>
      </c>
      <c r="CY141" s="1">
        <v>157.14024341774916</v>
      </c>
      <c r="CZ141" s="1">
        <v>159.47201319740202</v>
      </c>
      <c r="DA141" s="1">
        <v>162.82122623620083</v>
      </c>
      <c r="DB141" s="1">
        <v>158.39588317059579</v>
      </c>
      <c r="DC141" s="1">
        <v>161.52625381114191</v>
      </c>
      <c r="DD141" s="1">
        <v>155.80967805691017</v>
      </c>
      <c r="DE141" s="1">
        <v>166.224159043979</v>
      </c>
      <c r="DF141" s="1">
        <v>190.00601033904476</v>
      </c>
      <c r="DG141" s="1">
        <v>184.28592526958326</v>
      </c>
      <c r="DH141" s="1">
        <v>173.59084425711191</v>
      </c>
      <c r="DI141" s="1">
        <v>192.36249061638071</v>
      </c>
      <c r="DJ141" s="1">
        <v>194.87089982101637</v>
      </c>
      <c r="DK141" s="1">
        <v>215.46277224106564</v>
      </c>
      <c r="DL141" s="1">
        <v>252.08414286894393</v>
      </c>
      <c r="DM141" s="1">
        <v>326.07866112529257</v>
      </c>
      <c r="DN141" s="1">
        <v>397.81095396609271</v>
      </c>
      <c r="DO141" s="1">
        <v>403.68743496501139</v>
      </c>
      <c r="DP141" s="1">
        <v>464.37115306708608</v>
      </c>
      <c r="DQ141" s="1">
        <v>443.83300996004238</v>
      </c>
      <c r="DR141" s="1">
        <v>462.15518225918549</v>
      </c>
      <c r="DS141" s="1">
        <v>499.07244216748774</v>
      </c>
      <c r="DT141" s="1">
        <v>542.85072656814452</v>
      </c>
      <c r="DU141" s="1">
        <v>564.73986876847289</v>
      </c>
      <c r="DV141" s="1">
        <v>656.6742660098522</v>
      </c>
      <c r="DW141" s="1">
        <v>717.96386417077179</v>
      </c>
      <c r="DX141" s="1">
        <v>691.69689353037768</v>
      </c>
      <c r="DY141" s="1">
        <v>761.74214857142863</v>
      </c>
      <c r="DZ141" s="1">
        <v>783.63129077175699</v>
      </c>
      <c r="EA141" s="1">
        <v>757.36432013136289</v>
      </c>
      <c r="EB141" s="1">
        <v>586.62901096880137</v>
      </c>
      <c r="EC141" s="1">
        <v>560.36204032840726</v>
      </c>
      <c r="ED141" s="1">
        <v>612.89598160919547</v>
      </c>
      <c r="EE141" s="1">
        <v>674.18557977011494</v>
      </c>
      <c r="EF141" s="1">
        <v>722.34169261083753</v>
      </c>
      <c r="EG141" s="1">
        <v>499.07244216748774</v>
      </c>
      <c r="EH141" s="1">
        <v>490.31678528735637</v>
      </c>
      <c r="EI141" s="1">
        <v>1120.7240806568145</v>
      </c>
      <c r="EJ141" s="1">
        <v>1011.2783696551724</v>
      </c>
      <c r="EK141" s="1">
        <v>967.50008525451562</v>
      </c>
      <c r="EL141" s="1">
        <v>976.25574213464711</v>
      </c>
      <c r="EM141" s="1">
        <v>1076.9457962561578</v>
      </c>
      <c r="EN141" s="1">
        <v>945.61094305418726</v>
      </c>
      <c r="EO141" s="1">
        <v>888.69917333333342</v>
      </c>
      <c r="EP141" s="1">
        <v>875.56568801313631</v>
      </c>
      <c r="EQ141" s="1">
        <v>906.21048709359616</v>
      </c>
      <c r="ER141" s="1">
        <v>836.16523205254521</v>
      </c>
      <c r="ES141" s="1">
        <v>866.81003113300494</v>
      </c>
      <c r="ET141" s="1">
        <v>866.81003113300494</v>
      </c>
      <c r="EU141" s="1">
        <v>871.18785957307068</v>
      </c>
      <c r="EV141" s="1">
        <v>621.65163848932684</v>
      </c>
    </row>
    <row r="142" spans="1:152">
      <c r="A142" s="5" t="s">
        <v>141</v>
      </c>
    </row>
    <row r="143" spans="1:152">
      <c r="A143" s="5" t="s">
        <v>142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1.6666666666666667</v>
      </c>
      <c r="AU143" s="1">
        <v>1.6666666666666667</v>
      </c>
      <c r="AV143" s="1">
        <v>5</v>
      </c>
      <c r="AW143" s="1">
        <v>6.666666666666667</v>
      </c>
      <c r="AX143" s="1">
        <v>6.666666666666667</v>
      </c>
      <c r="AY143" s="1">
        <v>8.3333333333333339</v>
      </c>
      <c r="AZ143" s="1">
        <v>8.3333333333333339</v>
      </c>
      <c r="BA143" s="1">
        <v>10</v>
      </c>
      <c r="BB143" s="1">
        <v>11.666666666666668</v>
      </c>
      <c r="BC143" s="1">
        <v>10</v>
      </c>
      <c r="BD143" s="1">
        <v>10</v>
      </c>
      <c r="BE143" s="1">
        <v>10</v>
      </c>
      <c r="BF143" s="1">
        <v>10</v>
      </c>
      <c r="BG143" s="1">
        <v>8.3333333333333339</v>
      </c>
      <c r="BH143" s="1">
        <v>10</v>
      </c>
      <c r="BI143" s="1">
        <v>10</v>
      </c>
      <c r="BJ143" s="1">
        <v>11.666666666666668</v>
      </c>
      <c r="BK143" s="1">
        <v>11.666666666666668</v>
      </c>
      <c r="BL143" s="1">
        <v>18.333333333333336</v>
      </c>
      <c r="BM143" s="1">
        <v>8.3333333333333339</v>
      </c>
      <c r="BN143" s="1">
        <v>15</v>
      </c>
      <c r="BO143" s="1">
        <v>20</v>
      </c>
      <c r="BP143" s="1">
        <v>20</v>
      </c>
      <c r="BQ143" s="1">
        <v>15</v>
      </c>
      <c r="BR143" s="1">
        <v>28.333333333333336</v>
      </c>
      <c r="BS143" s="1">
        <v>23.333333333333336</v>
      </c>
      <c r="BT143" s="1">
        <v>30</v>
      </c>
      <c r="BU143" s="1">
        <v>31.666666666666668</v>
      </c>
      <c r="BV143" s="1">
        <v>33.333333333333336</v>
      </c>
      <c r="BW143" s="1">
        <v>31.666666666666668</v>
      </c>
      <c r="BX143" s="1">
        <v>31.666666666666668</v>
      </c>
      <c r="BY143" s="1">
        <v>31.666666666666668</v>
      </c>
      <c r="BZ143" s="1">
        <v>30</v>
      </c>
      <c r="CA143" s="1">
        <v>28.333333333333336</v>
      </c>
      <c r="CB143" s="1">
        <v>26.666666666666668</v>
      </c>
      <c r="CC143" s="1">
        <v>25</v>
      </c>
      <c r="CD143" s="1">
        <v>20</v>
      </c>
      <c r="CE143" s="1">
        <v>0</v>
      </c>
      <c r="CF143" s="1">
        <v>36.666666666666671</v>
      </c>
      <c r="CG143" s="1">
        <v>33.333333333333336</v>
      </c>
      <c r="CH143" s="1">
        <v>31.666666666666668</v>
      </c>
      <c r="CI143" s="1">
        <v>45</v>
      </c>
      <c r="CJ143" s="1">
        <v>50</v>
      </c>
      <c r="CK143" s="1">
        <v>53.333333333333336</v>
      </c>
      <c r="CL143" s="1">
        <v>48.333333333333336</v>
      </c>
      <c r="CM143" s="1">
        <v>51.666666666666671</v>
      </c>
      <c r="CN143" s="1">
        <v>68.333333333333343</v>
      </c>
      <c r="CO143" s="1">
        <v>76.666666666666671</v>
      </c>
      <c r="CP143" s="1">
        <v>78.333333333333343</v>
      </c>
      <c r="CQ143" s="1">
        <v>80</v>
      </c>
      <c r="CR143" s="1">
        <v>76.666666666666671</v>
      </c>
      <c r="CS143" s="1">
        <v>0</v>
      </c>
      <c r="CT143" s="1">
        <v>36.666666666666671</v>
      </c>
      <c r="CU143" s="1">
        <v>45</v>
      </c>
      <c r="CV143" s="1">
        <v>45</v>
      </c>
      <c r="CW143" s="1">
        <v>40</v>
      </c>
      <c r="CX143" s="1">
        <v>40</v>
      </c>
      <c r="CY143" s="1">
        <v>46.666666666666671</v>
      </c>
      <c r="CZ143" s="1">
        <v>45</v>
      </c>
      <c r="DA143" s="1">
        <v>60</v>
      </c>
      <c r="DB143" s="1">
        <v>70</v>
      </c>
      <c r="DC143" s="1">
        <v>98.333333333333343</v>
      </c>
      <c r="DD143" s="1">
        <v>98.333333333333343</v>
      </c>
      <c r="DE143" s="1">
        <v>121.66666666666667</v>
      </c>
      <c r="DF143" s="1">
        <v>116.66666666666667</v>
      </c>
      <c r="DG143" s="1">
        <v>123.33333333333334</v>
      </c>
      <c r="DH143" s="1">
        <v>133.33333333333334</v>
      </c>
      <c r="DI143" s="1">
        <v>118.33333333333334</v>
      </c>
      <c r="DJ143" s="1">
        <v>136.66666666666669</v>
      </c>
      <c r="DK143" s="1">
        <v>146.66666666666669</v>
      </c>
      <c r="DL143" s="1">
        <v>146.66666666666669</v>
      </c>
      <c r="DM143" s="1">
        <v>225</v>
      </c>
      <c r="DN143" s="1">
        <v>236.66666666666669</v>
      </c>
      <c r="DO143" s="1">
        <v>246.66666666666669</v>
      </c>
      <c r="DP143" s="1">
        <v>271.66666666666669</v>
      </c>
      <c r="DQ143" s="1">
        <v>230</v>
      </c>
      <c r="DR143" s="1">
        <v>203.33333333333334</v>
      </c>
      <c r="DS143" s="1">
        <v>263.33333333333337</v>
      </c>
      <c r="DT143" s="1">
        <v>311.66666666666669</v>
      </c>
      <c r="DU143" s="1">
        <v>316.66666666666669</v>
      </c>
      <c r="DV143" s="1">
        <v>386.66666666666669</v>
      </c>
      <c r="DW143" s="1">
        <v>428.33333333333337</v>
      </c>
      <c r="DX143" s="1">
        <v>436.66666666666669</v>
      </c>
      <c r="DY143" s="1">
        <v>476.66666666666669</v>
      </c>
      <c r="DZ143" s="1">
        <v>480</v>
      </c>
      <c r="EA143" s="1">
        <v>461.66666666666669</v>
      </c>
      <c r="EB143" s="1">
        <v>298.33333333333337</v>
      </c>
      <c r="EC143" s="1">
        <v>290</v>
      </c>
      <c r="ED143" s="1">
        <v>323.33333333333337</v>
      </c>
      <c r="EE143" s="1">
        <v>390</v>
      </c>
      <c r="EF143" s="1">
        <v>408.33333333333337</v>
      </c>
      <c r="EG143" s="1">
        <v>450</v>
      </c>
      <c r="EH143" s="1">
        <v>450</v>
      </c>
      <c r="EI143" s="1">
        <v>411.66666666666669</v>
      </c>
      <c r="EJ143" s="1">
        <v>336.66666666666669</v>
      </c>
      <c r="EK143" s="1">
        <v>293.33333333333337</v>
      </c>
      <c r="EL143" s="1">
        <v>355</v>
      </c>
      <c r="EM143" s="1">
        <v>506.66666666666669</v>
      </c>
      <c r="EN143" s="1">
        <v>576.66666666666674</v>
      </c>
      <c r="EO143" s="1">
        <v>613.33333333333337</v>
      </c>
    </row>
    <row r="144" spans="1:152">
      <c r="A144" s="5" t="s">
        <v>143</v>
      </c>
    </row>
    <row r="145" spans="1:152">
      <c r="A145" s="6" t="s">
        <v>144</v>
      </c>
      <c r="B145" s="1">
        <f>SUM(B137:B141)</f>
        <v>335.80938849160765</v>
      </c>
      <c r="C145" s="1">
        <f t="shared" ref="C145:BN145" si="36">SUM(C137:C141)</f>
        <v>341.05671046137559</v>
      </c>
      <c r="D145" s="1">
        <f t="shared" si="36"/>
        <v>346.39180570289579</v>
      </c>
      <c r="E145" s="1">
        <f t="shared" si="36"/>
        <v>351.81646871812131</v>
      </c>
      <c r="F145" s="1">
        <f t="shared" si="36"/>
        <v>357.33254790706587</v>
      </c>
      <c r="G145" s="1">
        <f t="shared" si="36"/>
        <v>362.94194792929687</v>
      </c>
      <c r="H145" s="1">
        <f t="shared" si="36"/>
        <v>368.64663219070781</v>
      </c>
      <c r="I145" s="1">
        <f t="shared" si="36"/>
        <v>374.44862546265978</v>
      </c>
      <c r="J145" s="1">
        <f t="shared" si="36"/>
        <v>380.35001664098166</v>
      </c>
      <c r="K145" s="1">
        <f t="shared" si="36"/>
        <v>386.35296165275804</v>
      </c>
      <c r="L145" s="1">
        <f t="shared" si="36"/>
        <v>392.45968651928382</v>
      </c>
      <c r="M145" s="1">
        <f t="shared" si="36"/>
        <v>398.67249058405349</v>
      </c>
      <c r="N145" s="1">
        <f t="shared" si="36"/>
        <v>404.99374991515856</v>
      </c>
      <c r="O145" s="1">
        <f t="shared" si="36"/>
        <v>411.42592089201264</v>
      </c>
      <c r="P145" s="1">
        <f t="shared" si="36"/>
        <v>417.97154398688809</v>
      </c>
      <c r="Q145" s="1">
        <f t="shared" si="36"/>
        <v>424.63324775236703</v>
      </c>
      <c r="R145" s="1">
        <f t="shared" si="36"/>
        <v>431.41375302642871</v>
      </c>
      <c r="S145" s="1">
        <f t="shared" si="36"/>
        <v>438.31587736759406</v>
      </c>
      <c r="T145" s="1">
        <f t="shared" si="36"/>
        <v>445.3425397332486</v>
      </c>
      <c r="U145" s="1">
        <f t="shared" si="36"/>
        <v>452.4967654150326</v>
      </c>
      <c r="V145" s="1">
        <f t="shared" si="36"/>
        <v>459.78169124598156</v>
      </c>
      <c r="W145" s="1">
        <f t="shared" si="36"/>
        <v>467.18436162541968</v>
      </c>
      <c r="X145" s="1">
        <f t="shared" si="36"/>
        <v>474.72386991108704</v>
      </c>
      <c r="Y145" s="1">
        <f t="shared" si="36"/>
        <v>482.40371052178591</v>
      </c>
      <c r="Z145" s="1">
        <f t="shared" si="36"/>
        <v>490.22751306050412</v>
      </c>
      <c r="AA145" s="1">
        <f t="shared" si="36"/>
        <v>498.1990491277524</v>
      </c>
      <c r="AB145" s="1">
        <f t="shared" si="36"/>
        <v>506.3222395143257</v>
      </c>
      <c r="AC145" s="1">
        <f t="shared" si="36"/>
        <v>514.60116179524925</v>
      </c>
      <c r="AD145" s="1">
        <f t="shared" si="36"/>
        <v>523.04005834792395</v>
      </c>
      <c r="AE145" s="1">
        <f t="shared" si="36"/>
        <v>531.64334481882179</v>
      </c>
      <c r="AF145" s="1">
        <f t="shared" si="36"/>
        <v>540.41561906448044</v>
      </c>
      <c r="AG145" s="1">
        <f t="shared" si="36"/>
        <v>549.36167059404875</v>
      </c>
      <c r="AH145" s="1">
        <f t="shared" si="36"/>
        <v>558.48649054219402</v>
      </c>
      <c r="AI145" s="1">
        <f t="shared" si="36"/>
        <v>567.79528220286625</v>
      </c>
      <c r="AJ145" s="1">
        <f t="shared" si="36"/>
        <v>577.29347215616167</v>
      </c>
      <c r="AK145" s="1">
        <f t="shared" si="36"/>
        <v>586.98672202240596</v>
      </c>
      <c r="AL145" s="1">
        <f t="shared" si="36"/>
        <v>596.88094087954221</v>
      </c>
      <c r="AM145" s="1">
        <f t="shared" si="36"/>
        <v>606.98229838200371</v>
      </c>
      <c r="AN145" s="1">
        <f t="shared" si="36"/>
        <v>617.29723862145249</v>
      </c>
      <c r="AO145" s="1">
        <f t="shared" si="36"/>
        <v>627.83249477211314</v>
      </c>
      <c r="AP145" s="1">
        <f t="shared" si="36"/>
        <v>638.59510456588862</v>
      </c>
      <c r="AQ145" s="1">
        <f t="shared" si="36"/>
        <v>649.63463008370593</v>
      </c>
      <c r="AR145" s="1">
        <f t="shared" si="36"/>
        <v>660.9215162262625</v>
      </c>
      <c r="AS145" s="1">
        <f t="shared" si="36"/>
        <v>672.46425200173405</v>
      </c>
      <c r="AT145" s="1">
        <f t="shared" si="36"/>
        <v>684.2717362566957</v>
      </c>
      <c r="AU145" s="1">
        <f t="shared" si="36"/>
        <v>696.35330057476665</v>
      </c>
      <c r="AV145" s="1">
        <f t="shared" si="36"/>
        <v>708.71873351274189</v>
      </c>
      <c r="AW145" s="1">
        <f t="shared" si="36"/>
        <v>721.37830625328877</v>
      </c>
      <c r="AX145" s="1">
        <f t="shared" si="36"/>
        <v>734.34279975793845</v>
      </c>
      <c r="AY145" s="1">
        <f t="shared" si="36"/>
        <v>747.62353350910178</v>
      </c>
      <c r="AZ145" s="1">
        <f t="shared" si="36"/>
        <v>761.23239593506958</v>
      </c>
      <c r="BA145" s="1">
        <f t="shared" si="36"/>
        <v>780.85056440160508</v>
      </c>
      <c r="BB145" s="1">
        <f t="shared" si="36"/>
        <v>795.56226128268531</v>
      </c>
      <c r="BC145" s="1">
        <f t="shared" si="36"/>
        <v>819.77296083824092</v>
      </c>
      <c r="BD145" s="1">
        <f t="shared" si="36"/>
        <v>843.70125519058786</v>
      </c>
      <c r="BE145" s="1">
        <f t="shared" si="36"/>
        <v>869.27024049634088</v>
      </c>
      <c r="BF145" s="1">
        <f t="shared" si="36"/>
        <v>890.29947140839488</v>
      </c>
      <c r="BG145" s="1">
        <f t="shared" si="36"/>
        <v>909.95285831018396</v>
      </c>
      <c r="BH145" s="1">
        <f t="shared" si="36"/>
        <v>936.43001072593506</v>
      </c>
      <c r="BI145" s="1">
        <f t="shared" si="36"/>
        <v>959.14692040440923</v>
      </c>
      <c r="BJ145" s="1">
        <f t="shared" si="36"/>
        <v>985.35566055392292</v>
      </c>
      <c r="BK145" s="1">
        <f t="shared" si="36"/>
        <v>1006.1015726462887</v>
      </c>
      <c r="BL145" s="1">
        <f t="shared" si="36"/>
        <v>1034.963386142161</v>
      </c>
      <c r="BM145" s="1">
        <f t="shared" si="36"/>
        <v>1055.9298552140106</v>
      </c>
      <c r="BN145" s="1">
        <f t="shared" si="36"/>
        <v>1063.9670239515626</v>
      </c>
      <c r="BO145" s="1">
        <f t="shared" ref="BO145:DZ145" si="37">SUM(BO137:BO141)</f>
        <v>1085.2774662041279</v>
      </c>
      <c r="BP145" s="1">
        <f t="shared" si="37"/>
        <v>1102.829442232789</v>
      </c>
      <c r="BQ145" s="1">
        <f t="shared" si="37"/>
        <v>1116.7758216128891</v>
      </c>
      <c r="BR145" s="1">
        <f t="shared" si="37"/>
        <v>1156.4504296549433</v>
      </c>
      <c r="BS145" s="1">
        <f t="shared" si="37"/>
        <v>1183.3200325644091</v>
      </c>
      <c r="BT145" s="1">
        <f t="shared" si="37"/>
        <v>1215.6338064326285</v>
      </c>
      <c r="BU145" s="1">
        <f t="shared" si="37"/>
        <v>1234.865270355969</v>
      </c>
      <c r="BV145" s="1">
        <f t="shared" si="37"/>
        <v>1270.6217487688091</v>
      </c>
      <c r="BW145" s="1">
        <f t="shared" si="37"/>
        <v>1295.0967707789091</v>
      </c>
      <c r="BX145" s="1">
        <f t="shared" si="37"/>
        <v>1332.87079280188</v>
      </c>
      <c r="BY145" s="1">
        <f t="shared" si="37"/>
        <v>1350.254913175374</v>
      </c>
      <c r="BZ145" s="1">
        <f t="shared" si="37"/>
        <v>1403.5506780161697</v>
      </c>
      <c r="CA145" s="1">
        <f t="shared" si="37"/>
        <v>1401.8505529480867</v>
      </c>
      <c r="CB145" s="1">
        <f t="shared" si="37"/>
        <v>1463.7016400987361</v>
      </c>
      <c r="CC145" s="1">
        <f t="shared" si="37"/>
        <v>1482.0060250543781</v>
      </c>
      <c r="CD145" s="1">
        <f t="shared" si="37"/>
        <v>1513.5425086039791</v>
      </c>
      <c r="CE145" s="1">
        <f t="shared" si="37"/>
        <v>1513.7599267437163</v>
      </c>
      <c r="CF145" s="1">
        <f t="shared" si="37"/>
        <v>1506.7586983901683</v>
      </c>
      <c r="CG145" s="1">
        <f t="shared" si="37"/>
        <v>1543.1040155048765</v>
      </c>
      <c r="CH145" s="1">
        <f t="shared" si="37"/>
        <v>1565.9361708843248</v>
      </c>
      <c r="CI145" s="1">
        <f t="shared" si="37"/>
        <v>1599.4111827425363</v>
      </c>
      <c r="CJ145" s="1">
        <f t="shared" si="37"/>
        <v>1613.2067598049923</v>
      </c>
      <c r="CK145" s="1">
        <f t="shared" si="37"/>
        <v>1646.4633548040749</v>
      </c>
      <c r="CL145" s="1">
        <f t="shared" si="37"/>
        <v>1651.3131485053357</v>
      </c>
      <c r="CM145" s="1">
        <f t="shared" si="37"/>
        <v>1680.844569203653</v>
      </c>
      <c r="CN145" s="1">
        <f t="shared" si="37"/>
        <v>1713.3977695104122</v>
      </c>
      <c r="CO145" s="1">
        <f t="shared" si="37"/>
        <v>1725.3177299773949</v>
      </c>
      <c r="CP145" s="1">
        <f t="shared" si="37"/>
        <v>1763.4175829791614</v>
      </c>
      <c r="CQ145" s="1">
        <f t="shared" si="37"/>
        <v>1780.1791055563356</v>
      </c>
      <c r="CR145" s="1">
        <f t="shared" si="37"/>
        <v>1787.9741581494729</v>
      </c>
      <c r="CS145" s="1">
        <f t="shared" si="37"/>
        <v>1788.629612417393</v>
      </c>
      <c r="CT145" s="1">
        <f t="shared" si="37"/>
        <v>1798.6342560414801</v>
      </c>
      <c r="CU145" s="1">
        <f t="shared" si="37"/>
        <v>1842.1614009567463</v>
      </c>
      <c r="CV145" s="1">
        <f t="shared" si="37"/>
        <v>1901.3885180445945</v>
      </c>
      <c r="CW145" s="1">
        <f t="shared" si="37"/>
        <v>1897.0160691508268</v>
      </c>
      <c r="CX145" s="1">
        <f t="shared" si="37"/>
        <v>1983.5325041030555</v>
      </c>
      <c r="CY145" s="1">
        <f t="shared" si="37"/>
        <v>2023.1386152637201</v>
      </c>
      <c r="CZ145" s="1">
        <f t="shared" si="37"/>
        <v>2075.0766531989984</v>
      </c>
      <c r="DA145" s="1">
        <f t="shared" si="37"/>
        <v>2130.4342368640851</v>
      </c>
      <c r="DB145" s="1">
        <f t="shared" si="37"/>
        <v>2180.3754766588081</v>
      </c>
      <c r="DC145" s="1">
        <f t="shared" si="37"/>
        <v>2240.1814303835986</v>
      </c>
      <c r="DD145" s="1">
        <f t="shared" si="37"/>
        <v>2293.3977851519403</v>
      </c>
      <c r="DE145" s="1">
        <f t="shared" si="37"/>
        <v>2364.9438530516995</v>
      </c>
      <c r="DF145" s="1">
        <f t="shared" si="37"/>
        <v>2451.9959201543265</v>
      </c>
      <c r="DG145" s="1">
        <f t="shared" si="37"/>
        <v>2511.6187420964952</v>
      </c>
      <c r="DH145" s="1">
        <f t="shared" si="37"/>
        <v>2568.271248129985</v>
      </c>
      <c r="DI145" s="1">
        <f t="shared" si="37"/>
        <v>2657.8415559842983</v>
      </c>
      <c r="DJ145" s="1">
        <f t="shared" si="37"/>
        <v>2729.6853078141544</v>
      </c>
      <c r="DK145" s="1">
        <f t="shared" si="37"/>
        <v>2823.5774346123917</v>
      </c>
      <c r="DL145" s="1">
        <f t="shared" si="37"/>
        <v>2931.6957981012742</v>
      </c>
      <c r="DM145" s="1">
        <f t="shared" si="37"/>
        <v>3081.5647684992828</v>
      </c>
      <c r="DN145" s="1">
        <f t="shared" si="37"/>
        <v>3242.6747925058594</v>
      </c>
      <c r="DO145" s="1">
        <f t="shared" si="37"/>
        <v>3331.2571996442689</v>
      </c>
      <c r="DP145" s="1">
        <f t="shared" si="37"/>
        <v>3481.7730889633931</v>
      </c>
      <c r="DQ145" s="1">
        <f t="shared" si="37"/>
        <v>3556.0246417500148</v>
      </c>
      <c r="DR145" s="1">
        <f t="shared" si="37"/>
        <v>3678.7529049267246</v>
      </c>
      <c r="DS145" s="1">
        <f t="shared" si="37"/>
        <v>3794.9461462895092</v>
      </c>
      <c r="DT145" s="1">
        <f t="shared" si="37"/>
        <v>3934.4502974320635</v>
      </c>
      <c r="DU145" s="1">
        <f t="shared" si="37"/>
        <v>4056.4585700671732</v>
      </c>
      <c r="DV145" s="1">
        <f t="shared" si="37"/>
        <v>4251.5460107868148</v>
      </c>
      <c r="DW145" s="1">
        <f t="shared" si="37"/>
        <v>4414.6293017766438</v>
      </c>
      <c r="DX145" s="1">
        <f t="shared" si="37"/>
        <v>4500.6171137449446</v>
      </c>
      <c r="DY145" s="1">
        <f t="shared" si="37"/>
        <v>4682.9171513946922</v>
      </c>
      <c r="DZ145" s="1">
        <f t="shared" si="37"/>
        <v>4820.0949892471945</v>
      </c>
      <c r="EA145" s="1">
        <f t="shared" ref="EA145:EV145" si="38">SUM(EA137:EA141)</f>
        <v>4912.1506273024524</v>
      </c>
      <c r="EB145" s="1">
        <f t="shared" si="38"/>
        <v>4419.8205355311957</v>
      </c>
      <c r="EC145" s="1">
        <f t="shared" si="38"/>
        <v>4445.1300866299316</v>
      </c>
      <c r="ED145" s="1">
        <f t="shared" si="38"/>
        <v>4549.2405496498495</v>
      </c>
      <c r="EE145" s="1">
        <f t="shared" si="38"/>
        <v>4713.6831912890302</v>
      </c>
      <c r="EF145" s="1">
        <f t="shared" si="38"/>
        <v>4813.415825868884</v>
      </c>
      <c r="EG145" s="1">
        <f t="shared" si="38"/>
        <v>4635.6552710777078</v>
      </c>
      <c r="EH145" s="1">
        <f t="shared" si="38"/>
        <v>3624.4474628706421</v>
      </c>
      <c r="EI145" s="1">
        <f t="shared" si="38"/>
        <v>4134.8575871503208</v>
      </c>
      <c r="EJ145" s="1">
        <f t="shared" si="38"/>
        <v>3602.023400711073</v>
      </c>
      <c r="EK145" s="1">
        <f t="shared" si="38"/>
        <v>3596.0114234815055</v>
      </c>
      <c r="EL145" s="1">
        <f t="shared" si="38"/>
        <v>3644.2079499268548</v>
      </c>
      <c r="EM145" s="1">
        <f t="shared" si="38"/>
        <v>3787.3727866570607</v>
      </c>
      <c r="EN145" s="1">
        <f t="shared" si="38"/>
        <v>3739.3129362783543</v>
      </c>
      <c r="EO145" s="1">
        <f t="shared" si="38"/>
        <v>3867.4698622096744</v>
      </c>
      <c r="EP145" s="1">
        <f t="shared" si="38"/>
        <v>3930.1842029764334</v>
      </c>
      <c r="EQ145" s="1">
        <f t="shared" si="38"/>
        <v>3963.8629151003715</v>
      </c>
      <c r="ER145" s="1">
        <f t="shared" si="38"/>
        <v>3895.1770107086722</v>
      </c>
      <c r="ES145" s="1">
        <f t="shared" si="38"/>
        <v>3998.6357228326092</v>
      </c>
      <c r="ET145" s="1">
        <f t="shared" si="38"/>
        <v>4006.0628995689153</v>
      </c>
      <c r="EU145" s="1">
        <f t="shared" si="38"/>
        <v>4014.833991701812</v>
      </c>
      <c r="EV145" s="1">
        <f t="shared" si="38"/>
        <v>3825.0271706066314</v>
      </c>
    </row>
    <row r="146" spans="1:152" s="4" customFormat="1" ht="13">
      <c r="A146" s="3" t="s">
        <v>195</v>
      </c>
    </row>
    <row r="147" spans="1:152">
      <c r="A147" s="5" t="s">
        <v>135</v>
      </c>
    </row>
    <row r="148" spans="1:152">
      <c r="A148" s="5" t="s">
        <v>136</v>
      </c>
    </row>
    <row r="149" spans="1:152">
      <c r="A149" s="5" t="s">
        <v>137</v>
      </c>
    </row>
    <row r="150" spans="1:152">
      <c r="A150" s="5" t="s">
        <v>175</v>
      </c>
    </row>
    <row r="151" spans="1:152">
      <c r="A151" s="5" t="s">
        <v>139</v>
      </c>
    </row>
    <row r="152" spans="1:152">
      <c r="A152" s="5" t="s">
        <v>140</v>
      </c>
    </row>
    <row r="153" spans="1:152">
      <c r="A153" s="5" t="s">
        <v>176</v>
      </c>
    </row>
    <row r="154" spans="1:152">
      <c r="A154" s="5" t="s">
        <v>141</v>
      </c>
    </row>
    <row r="155" spans="1:152">
      <c r="A155" s="5" t="s">
        <v>142</v>
      </c>
    </row>
    <row r="156" spans="1:152">
      <c r="A156" s="5" t="s">
        <v>143</v>
      </c>
    </row>
    <row r="157" spans="1:152">
      <c r="A157" s="6" t="s">
        <v>144</v>
      </c>
      <c r="B157" s="1">
        <f>SUM(B149:B154)</f>
        <v>0</v>
      </c>
      <c r="C157" s="1">
        <f t="shared" ref="C157:BN157" si="39">SUM(C149:C154)</f>
        <v>0</v>
      </c>
      <c r="D157" s="1">
        <f t="shared" si="39"/>
        <v>0</v>
      </c>
      <c r="E157" s="1">
        <f t="shared" si="39"/>
        <v>0</v>
      </c>
      <c r="F157" s="1">
        <f t="shared" si="39"/>
        <v>0</v>
      </c>
      <c r="G157" s="1">
        <f t="shared" si="39"/>
        <v>0</v>
      </c>
      <c r="H157" s="1">
        <f t="shared" si="39"/>
        <v>0</v>
      </c>
      <c r="I157" s="1">
        <f t="shared" si="39"/>
        <v>0</v>
      </c>
      <c r="J157" s="1">
        <f t="shared" si="39"/>
        <v>0</v>
      </c>
      <c r="K157" s="1">
        <f t="shared" si="39"/>
        <v>0</v>
      </c>
      <c r="L157" s="1">
        <f t="shared" si="39"/>
        <v>0</v>
      </c>
      <c r="M157" s="1">
        <f t="shared" si="39"/>
        <v>0</v>
      </c>
      <c r="N157" s="1">
        <f t="shared" si="39"/>
        <v>0</v>
      </c>
      <c r="O157" s="1">
        <f t="shared" si="39"/>
        <v>0</v>
      </c>
      <c r="P157" s="1">
        <f t="shared" si="39"/>
        <v>0</v>
      </c>
      <c r="Q157" s="1">
        <f t="shared" si="39"/>
        <v>0</v>
      </c>
      <c r="R157" s="1">
        <f t="shared" si="39"/>
        <v>0</v>
      </c>
      <c r="S157" s="1">
        <f t="shared" si="39"/>
        <v>0</v>
      </c>
      <c r="T157" s="1">
        <f t="shared" si="39"/>
        <v>0</v>
      </c>
      <c r="U157" s="1">
        <f t="shared" si="39"/>
        <v>0</v>
      </c>
      <c r="V157" s="1">
        <f t="shared" si="39"/>
        <v>0</v>
      </c>
      <c r="W157" s="1">
        <f t="shared" si="39"/>
        <v>0</v>
      </c>
      <c r="X157" s="1">
        <f t="shared" si="39"/>
        <v>0</v>
      </c>
      <c r="Y157" s="1">
        <f t="shared" si="39"/>
        <v>0</v>
      </c>
      <c r="Z157" s="1">
        <f t="shared" si="39"/>
        <v>0</v>
      </c>
      <c r="AA157" s="1">
        <f t="shared" si="39"/>
        <v>0</v>
      </c>
      <c r="AB157" s="1">
        <f t="shared" si="39"/>
        <v>0</v>
      </c>
      <c r="AC157" s="1">
        <f t="shared" si="39"/>
        <v>0</v>
      </c>
      <c r="AD157" s="1">
        <f t="shared" si="39"/>
        <v>0</v>
      </c>
      <c r="AE157" s="1">
        <f t="shared" si="39"/>
        <v>0</v>
      </c>
      <c r="AF157" s="1">
        <f t="shared" si="39"/>
        <v>0</v>
      </c>
      <c r="AG157" s="1">
        <f t="shared" si="39"/>
        <v>0</v>
      </c>
      <c r="AH157" s="1">
        <f t="shared" si="39"/>
        <v>0</v>
      </c>
      <c r="AI157" s="1">
        <f t="shared" si="39"/>
        <v>0</v>
      </c>
      <c r="AJ157" s="1">
        <f t="shared" si="39"/>
        <v>0</v>
      </c>
      <c r="AK157" s="1">
        <f t="shared" si="39"/>
        <v>0</v>
      </c>
      <c r="AL157" s="1">
        <f t="shared" si="39"/>
        <v>0</v>
      </c>
      <c r="AM157" s="1">
        <f t="shared" si="39"/>
        <v>0</v>
      </c>
      <c r="AN157" s="1">
        <f t="shared" si="39"/>
        <v>0</v>
      </c>
      <c r="AO157" s="1">
        <f t="shared" si="39"/>
        <v>0</v>
      </c>
      <c r="AP157" s="1">
        <f t="shared" si="39"/>
        <v>0</v>
      </c>
      <c r="AQ157" s="1">
        <f t="shared" si="39"/>
        <v>0</v>
      </c>
      <c r="AR157" s="1">
        <f t="shared" si="39"/>
        <v>0</v>
      </c>
      <c r="AS157" s="1">
        <f t="shared" si="39"/>
        <v>0</v>
      </c>
      <c r="AT157" s="1">
        <f t="shared" si="39"/>
        <v>0</v>
      </c>
      <c r="AU157" s="1">
        <f t="shared" si="39"/>
        <v>0</v>
      </c>
      <c r="AV157" s="1">
        <f t="shared" si="39"/>
        <v>0</v>
      </c>
      <c r="AW157" s="1">
        <f t="shared" si="39"/>
        <v>0</v>
      </c>
      <c r="AX157" s="1">
        <f t="shared" si="39"/>
        <v>0</v>
      </c>
      <c r="AY157" s="1">
        <f t="shared" si="39"/>
        <v>0</v>
      </c>
      <c r="AZ157" s="1">
        <f t="shared" si="39"/>
        <v>0</v>
      </c>
      <c r="BA157" s="1">
        <f t="shared" si="39"/>
        <v>0</v>
      </c>
      <c r="BB157" s="1">
        <f t="shared" si="39"/>
        <v>0</v>
      </c>
      <c r="BC157" s="1">
        <f t="shared" si="39"/>
        <v>0</v>
      </c>
      <c r="BD157" s="1">
        <f t="shared" si="39"/>
        <v>0</v>
      </c>
      <c r="BE157" s="1">
        <f t="shared" si="39"/>
        <v>0</v>
      </c>
      <c r="BF157" s="1">
        <f t="shared" si="39"/>
        <v>0</v>
      </c>
      <c r="BG157" s="1">
        <f t="shared" si="39"/>
        <v>0</v>
      </c>
      <c r="BH157" s="1">
        <f t="shared" si="39"/>
        <v>0</v>
      </c>
      <c r="BI157" s="1">
        <f t="shared" si="39"/>
        <v>0</v>
      </c>
      <c r="BJ157" s="1">
        <f t="shared" si="39"/>
        <v>0</v>
      </c>
      <c r="BK157" s="1">
        <f t="shared" si="39"/>
        <v>0</v>
      </c>
      <c r="BL157" s="1">
        <f t="shared" si="39"/>
        <v>0</v>
      </c>
      <c r="BM157" s="1">
        <f t="shared" si="39"/>
        <v>0</v>
      </c>
      <c r="BN157" s="1">
        <f t="shared" si="39"/>
        <v>0</v>
      </c>
      <c r="BO157" s="1">
        <f t="shared" ref="BO157:DZ157" si="40">SUM(BO149:BO154)</f>
        <v>0</v>
      </c>
      <c r="BP157" s="1">
        <f t="shared" si="40"/>
        <v>0</v>
      </c>
      <c r="BQ157" s="1">
        <f t="shared" si="40"/>
        <v>0</v>
      </c>
      <c r="BR157" s="1">
        <f t="shared" si="40"/>
        <v>0</v>
      </c>
      <c r="BS157" s="1">
        <f t="shared" si="40"/>
        <v>0</v>
      </c>
      <c r="BT157" s="1">
        <f t="shared" si="40"/>
        <v>0</v>
      </c>
      <c r="BU157" s="1">
        <f t="shared" si="40"/>
        <v>0</v>
      </c>
      <c r="BV157" s="1">
        <f t="shared" si="40"/>
        <v>0</v>
      </c>
      <c r="BW157" s="1">
        <f t="shared" si="40"/>
        <v>0</v>
      </c>
      <c r="BX157" s="1">
        <f t="shared" si="40"/>
        <v>0</v>
      </c>
      <c r="BY157" s="1">
        <f t="shared" si="40"/>
        <v>0</v>
      </c>
      <c r="BZ157" s="1">
        <f t="shared" si="40"/>
        <v>0</v>
      </c>
      <c r="CA157" s="1">
        <f t="shared" si="40"/>
        <v>0</v>
      </c>
      <c r="CB157" s="1">
        <f t="shared" si="40"/>
        <v>0</v>
      </c>
      <c r="CC157" s="1">
        <f t="shared" si="40"/>
        <v>0</v>
      </c>
      <c r="CD157" s="1">
        <f t="shared" si="40"/>
        <v>0</v>
      </c>
      <c r="CE157" s="1">
        <f t="shared" si="40"/>
        <v>0</v>
      </c>
      <c r="CF157" s="1">
        <f t="shared" si="40"/>
        <v>0</v>
      </c>
      <c r="CG157" s="1">
        <f t="shared" si="40"/>
        <v>0</v>
      </c>
      <c r="CH157" s="1">
        <f t="shared" si="40"/>
        <v>0</v>
      </c>
      <c r="CI157" s="1">
        <f t="shared" si="40"/>
        <v>0</v>
      </c>
      <c r="CJ157" s="1">
        <f t="shared" si="40"/>
        <v>0</v>
      </c>
      <c r="CK157" s="1">
        <f t="shared" si="40"/>
        <v>0</v>
      </c>
      <c r="CL157" s="1">
        <f t="shared" si="40"/>
        <v>0</v>
      </c>
      <c r="CM157" s="1">
        <f t="shared" si="40"/>
        <v>0</v>
      </c>
      <c r="CN157" s="1">
        <f t="shared" si="40"/>
        <v>0</v>
      </c>
      <c r="CO157" s="1">
        <f t="shared" si="40"/>
        <v>0</v>
      </c>
      <c r="CP157" s="1">
        <f t="shared" si="40"/>
        <v>0</v>
      </c>
      <c r="CQ157" s="1">
        <f t="shared" si="40"/>
        <v>0</v>
      </c>
      <c r="CR157" s="1">
        <f t="shared" si="40"/>
        <v>0</v>
      </c>
      <c r="CS157" s="1">
        <f t="shared" si="40"/>
        <v>0</v>
      </c>
      <c r="CT157" s="1">
        <f t="shared" si="40"/>
        <v>0</v>
      </c>
      <c r="CU157" s="1">
        <f t="shared" si="40"/>
        <v>0</v>
      </c>
      <c r="CV157" s="1">
        <f t="shared" si="40"/>
        <v>0</v>
      </c>
      <c r="CW157" s="1">
        <f t="shared" si="40"/>
        <v>0</v>
      </c>
      <c r="CX157" s="1">
        <f t="shared" si="40"/>
        <v>0</v>
      </c>
      <c r="CY157" s="1">
        <f t="shared" si="40"/>
        <v>0</v>
      </c>
      <c r="CZ157" s="1">
        <f t="shared" si="40"/>
        <v>0</v>
      </c>
      <c r="DA157" s="1">
        <f t="shared" si="40"/>
        <v>0</v>
      </c>
      <c r="DB157" s="1">
        <f t="shared" si="40"/>
        <v>0</v>
      </c>
      <c r="DC157" s="1">
        <f t="shared" si="40"/>
        <v>0</v>
      </c>
      <c r="DD157" s="1">
        <f t="shared" si="40"/>
        <v>0</v>
      </c>
      <c r="DE157" s="1">
        <f t="shared" si="40"/>
        <v>0</v>
      </c>
      <c r="DF157" s="1">
        <f t="shared" si="40"/>
        <v>0</v>
      </c>
      <c r="DG157" s="1">
        <f t="shared" si="40"/>
        <v>0</v>
      </c>
      <c r="DH157" s="1">
        <f t="shared" si="40"/>
        <v>0</v>
      </c>
      <c r="DI157" s="1">
        <f t="shared" si="40"/>
        <v>0</v>
      </c>
      <c r="DJ157" s="1">
        <f t="shared" si="40"/>
        <v>0</v>
      </c>
      <c r="DK157" s="1">
        <f t="shared" si="40"/>
        <v>0</v>
      </c>
      <c r="DL157" s="1">
        <f t="shared" si="40"/>
        <v>0</v>
      </c>
      <c r="DM157" s="1">
        <f t="shared" si="40"/>
        <v>0</v>
      </c>
      <c r="DN157" s="1">
        <f t="shared" si="40"/>
        <v>0</v>
      </c>
      <c r="DO157" s="1">
        <f t="shared" si="40"/>
        <v>0</v>
      </c>
      <c r="DP157" s="1">
        <f t="shared" si="40"/>
        <v>0</v>
      </c>
      <c r="DQ157" s="1">
        <f t="shared" si="40"/>
        <v>0</v>
      </c>
      <c r="DR157" s="1">
        <f t="shared" si="40"/>
        <v>0</v>
      </c>
      <c r="DS157" s="1">
        <f t="shared" si="40"/>
        <v>0</v>
      </c>
      <c r="DT157" s="1">
        <f t="shared" si="40"/>
        <v>0</v>
      </c>
      <c r="DU157" s="1">
        <f t="shared" si="40"/>
        <v>0</v>
      </c>
      <c r="DV157" s="1">
        <f t="shared" si="40"/>
        <v>0</v>
      </c>
      <c r="DW157" s="1">
        <f t="shared" si="40"/>
        <v>0</v>
      </c>
      <c r="DX157" s="1">
        <f t="shared" si="40"/>
        <v>0</v>
      </c>
      <c r="DY157" s="1">
        <f t="shared" si="40"/>
        <v>0</v>
      </c>
      <c r="DZ157" s="1">
        <f t="shared" si="40"/>
        <v>0</v>
      </c>
      <c r="EA157" s="1">
        <f t="shared" ref="EA157:EV157" si="41">SUM(EA149:EA154)</f>
        <v>0</v>
      </c>
      <c r="EB157" s="1">
        <f t="shared" si="41"/>
        <v>0</v>
      </c>
      <c r="EC157" s="1">
        <f t="shared" si="41"/>
        <v>0</v>
      </c>
      <c r="ED157" s="1">
        <f t="shared" si="41"/>
        <v>0</v>
      </c>
      <c r="EE157" s="1">
        <f t="shared" si="41"/>
        <v>0</v>
      </c>
      <c r="EF157" s="1">
        <f t="shared" si="41"/>
        <v>0</v>
      </c>
      <c r="EG157" s="1">
        <f t="shared" si="41"/>
        <v>0</v>
      </c>
      <c r="EH157" s="1">
        <f t="shared" si="41"/>
        <v>0</v>
      </c>
      <c r="EI157" s="1">
        <f t="shared" si="41"/>
        <v>0</v>
      </c>
      <c r="EJ157" s="1">
        <f t="shared" si="41"/>
        <v>0</v>
      </c>
      <c r="EK157" s="1">
        <f t="shared" si="41"/>
        <v>0</v>
      </c>
      <c r="EL157" s="1">
        <f t="shared" si="41"/>
        <v>0</v>
      </c>
      <c r="EM157" s="1">
        <f t="shared" si="41"/>
        <v>0</v>
      </c>
      <c r="EN157" s="1">
        <f t="shared" si="41"/>
        <v>0</v>
      </c>
      <c r="EO157" s="1">
        <f t="shared" si="41"/>
        <v>0</v>
      </c>
      <c r="EP157" s="1">
        <f t="shared" si="41"/>
        <v>0</v>
      </c>
      <c r="EQ157" s="1">
        <f t="shared" si="41"/>
        <v>0</v>
      </c>
      <c r="ER157" s="1">
        <f t="shared" si="41"/>
        <v>0</v>
      </c>
      <c r="ES157" s="1">
        <f t="shared" si="41"/>
        <v>0</v>
      </c>
      <c r="ET157" s="1">
        <f t="shared" si="41"/>
        <v>0</v>
      </c>
      <c r="EU157" s="1">
        <f t="shared" si="41"/>
        <v>0</v>
      </c>
      <c r="EV157" s="1">
        <f t="shared" si="41"/>
        <v>0</v>
      </c>
    </row>
    <row r="158" spans="1:152" s="4" customFormat="1" ht="13">
      <c r="A158" s="3" t="s">
        <v>319</v>
      </c>
    </row>
    <row r="159" spans="1:152">
      <c r="A159" s="5" t="s">
        <v>135</v>
      </c>
    </row>
    <row r="160" spans="1:152">
      <c r="A160" s="5" t="s">
        <v>136</v>
      </c>
    </row>
    <row r="161" spans="1:152">
      <c r="A161" s="5" t="s">
        <v>137</v>
      </c>
    </row>
    <row r="162" spans="1:152">
      <c r="A162" s="5" t="s">
        <v>175</v>
      </c>
    </row>
    <row r="163" spans="1:152">
      <c r="A163" s="5" t="s">
        <v>139</v>
      </c>
    </row>
    <row r="164" spans="1:152">
      <c r="A164" s="5" t="s">
        <v>140</v>
      </c>
    </row>
    <row r="165" spans="1:152">
      <c r="A165" s="5" t="s">
        <v>176</v>
      </c>
    </row>
    <row r="166" spans="1:152">
      <c r="A166" s="5" t="s">
        <v>141</v>
      </c>
    </row>
    <row r="167" spans="1:152" s="42" customFormat="1">
      <c r="A167" s="95" t="s">
        <v>180</v>
      </c>
      <c r="B167" s="42">
        <v>21.666666666666668</v>
      </c>
      <c r="C167" s="42">
        <v>33.333333333333336</v>
      </c>
      <c r="D167" s="42">
        <v>28.333333333333336</v>
      </c>
      <c r="E167" s="42">
        <v>28.333333333333336</v>
      </c>
      <c r="F167" s="42">
        <v>40</v>
      </c>
      <c r="G167" s="42">
        <v>36.666666666666671</v>
      </c>
      <c r="H167" s="42">
        <v>38.333333333333336</v>
      </c>
      <c r="I167" s="42">
        <v>36.666666666666671</v>
      </c>
      <c r="J167" s="42">
        <v>46.666666666666671</v>
      </c>
      <c r="K167" s="42">
        <v>46.666666666666671</v>
      </c>
      <c r="L167" s="42">
        <v>48.333333333333336</v>
      </c>
      <c r="M167" s="42">
        <v>28.333333333333336</v>
      </c>
      <c r="N167" s="42">
        <v>51.666666666666671</v>
      </c>
      <c r="O167" s="42">
        <v>50</v>
      </c>
      <c r="P167" s="42">
        <v>26.666666666666668</v>
      </c>
      <c r="Q167" s="42">
        <v>0</v>
      </c>
      <c r="R167" s="42">
        <v>45</v>
      </c>
      <c r="S167" s="42">
        <v>46.666666666666671</v>
      </c>
      <c r="T167" s="42">
        <v>0</v>
      </c>
      <c r="U167" s="42">
        <v>0</v>
      </c>
      <c r="V167" s="42">
        <v>66.666666666666671</v>
      </c>
      <c r="W167" s="42">
        <v>68.333333333333343</v>
      </c>
      <c r="X167" s="42">
        <v>66.666666666666671</v>
      </c>
      <c r="Y167" s="42">
        <v>63.333333333333336</v>
      </c>
      <c r="Z167" s="42">
        <v>68.333333333333343</v>
      </c>
      <c r="AA167" s="42">
        <v>88.333333333333343</v>
      </c>
      <c r="AB167" s="42">
        <v>71.666666666666671</v>
      </c>
      <c r="AC167" s="42">
        <v>71.666666666666671</v>
      </c>
      <c r="AD167" s="42">
        <v>93.333333333333343</v>
      </c>
      <c r="AE167" s="42">
        <v>90</v>
      </c>
      <c r="AF167" s="42">
        <v>78.333333333333343</v>
      </c>
      <c r="AG167" s="42">
        <v>61.666666666666671</v>
      </c>
      <c r="AH167" s="42">
        <v>96.666666666666671</v>
      </c>
      <c r="AI167" s="42">
        <v>100</v>
      </c>
      <c r="AJ167" s="42">
        <v>95</v>
      </c>
      <c r="AK167" s="42">
        <v>75</v>
      </c>
      <c r="AL167" s="42">
        <v>96.666666666666671</v>
      </c>
      <c r="AM167" s="42">
        <v>81.666666666666671</v>
      </c>
      <c r="AN167" s="42">
        <v>0</v>
      </c>
      <c r="AO167" s="42">
        <v>111.66666666666667</v>
      </c>
      <c r="AP167" s="42">
        <v>66.666666666666671</v>
      </c>
      <c r="AQ167" s="42">
        <v>50</v>
      </c>
      <c r="AR167" s="42">
        <v>76.666666666666671</v>
      </c>
      <c r="AS167" s="42">
        <v>78.333333333333343</v>
      </c>
      <c r="AT167" s="42">
        <v>73.333333333333343</v>
      </c>
      <c r="AU167" s="42">
        <v>70</v>
      </c>
      <c r="AV167" s="42">
        <v>85</v>
      </c>
      <c r="AW167" s="42">
        <v>75</v>
      </c>
      <c r="AX167" s="42">
        <v>75</v>
      </c>
      <c r="AY167" s="42">
        <v>78.333333333333343</v>
      </c>
      <c r="AZ167" s="42">
        <v>46.666666666666671</v>
      </c>
      <c r="BA167" s="42">
        <v>68.333333333333343</v>
      </c>
      <c r="BB167" s="42">
        <v>65</v>
      </c>
      <c r="BC167" s="42">
        <v>61.666666666666671</v>
      </c>
      <c r="BD167" s="42">
        <v>48.333333333333336</v>
      </c>
      <c r="BE167" s="42">
        <v>73.333333333333343</v>
      </c>
      <c r="BF167" s="42">
        <v>68.333333333333343</v>
      </c>
      <c r="BG167" s="42">
        <v>61.666666666666671</v>
      </c>
      <c r="BH167" s="42">
        <v>43.333333333333336</v>
      </c>
      <c r="BI167" s="42">
        <v>71.666666666666671</v>
      </c>
      <c r="BJ167" s="42">
        <v>63.333333333333336</v>
      </c>
      <c r="BK167" s="42">
        <v>65</v>
      </c>
      <c r="BL167" s="42">
        <v>45</v>
      </c>
      <c r="BM167" s="42">
        <v>66.666666666666671</v>
      </c>
      <c r="BN167" s="42">
        <v>56.666666666666671</v>
      </c>
      <c r="BO167" s="42">
        <v>56.666666666666671</v>
      </c>
      <c r="BP167" s="42">
        <v>51.666666666666671</v>
      </c>
      <c r="BQ167" s="42">
        <v>45</v>
      </c>
      <c r="BR167" s="42">
        <v>31.666666666666668</v>
      </c>
      <c r="BS167" s="42">
        <v>40</v>
      </c>
      <c r="BT167" s="42">
        <v>45</v>
      </c>
      <c r="BU167" s="42">
        <v>35</v>
      </c>
      <c r="BV167" s="42">
        <v>41.666666666666671</v>
      </c>
      <c r="BW167" s="42">
        <v>46.666666666666671</v>
      </c>
      <c r="BX167" s="42">
        <v>65</v>
      </c>
      <c r="BY167" s="42">
        <v>58.333333333333336</v>
      </c>
      <c r="BZ167" s="42">
        <v>60</v>
      </c>
      <c r="CA167" s="42">
        <v>55</v>
      </c>
      <c r="CB167" s="42">
        <v>38.333333333333336</v>
      </c>
      <c r="CC167" s="42">
        <v>45</v>
      </c>
      <c r="CD167" s="42">
        <v>31.666666666666668</v>
      </c>
      <c r="CE167" s="42">
        <v>61.666666666666671</v>
      </c>
      <c r="CF167" s="42">
        <v>76.666666666666671</v>
      </c>
      <c r="CG167" s="42">
        <v>70</v>
      </c>
      <c r="CH167" s="42">
        <v>50</v>
      </c>
      <c r="CI167" s="42">
        <v>66.666666666666671</v>
      </c>
      <c r="CJ167" s="42">
        <v>78.333333333333343</v>
      </c>
      <c r="CK167" s="42">
        <v>98.333333333333343</v>
      </c>
      <c r="CL167" s="42">
        <v>96.666666666666671</v>
      </c>
      <c r="CM167" s="42">
        <v>100</v>
      </c>
      <c r="CN167" s="42">
        <v>101.66666666666667</v>
      </c>
      <c r="CO167" s="42">
        <v>103.33333333333334</v>
      </c>
      <c r="CP167" s="42">
        <v>116.66666666666667</v>
      </c>
      <c r="CQ167" s="42">
        <v>78.333333333333343</v>
      </c>
      <c r="CR167" s="42">
        <v>48.333333333333336</v>
      </c>
      <c r="CS167" s="42">
        <v>46.666666666666671</v>
      </c>
      <c r="CT167" s="42">
        <v>46.666666666666671</v>
      </c>
      <c r="CU167" s="42">
        <v>58.333333333333336</v>
      </c>
      <c r="CV167" s="42">
        <v>46.666666666666671</v>
      </c>
      <c r="CW167" s="42">
        <v>71.666666666666671</v>
      </c>
      <c r="CX167" s="42">
        <v>108.33333333333334</v>
      </c>
      <c r="CY167" s="42">
        <v>125</v>
      </c>
      <c r="CZ167" s="42">
        <v>160</v>
      </c>
      <c r="DA167" s="42">
        <v>145</v>
      </c>
      <c r="DB167" s="42">
        <v>173.33333333333334</v>
      </c>
      <c r="DC167" s="42">
        <v>195</v>
      </c>
      <c r="DD167" s="42">
        <v>216.66666666666669</v>
      </c>
      <c r="DE167" s="42">
        <v>196.66666666666669</v>
      </c>
      <c r="DF167" s="42">
        <v>195</v>
      </c>
      <c r="DG167" s="42">
        <v>236.66666666666669</v>
      </c>
      <c r="DH167" s="42">
        <v>253.33333333333334</v>
      </c>
      <c r="DI167" s="42">
        <v>280</v>
      </c>
      <c r="DJ167" s="42">
        <v>283.33333333333337</v>
      </c>
      <c r="DK167" s="42">
        <v>278.33333333333337</v>
      </c>
      <c r="DL167" s="42">
        <v>278.33333333333337</v>
      </c>
      <c r="DM167" s="42">
        <v>316.66666666666669</v>
      </c>
      <c r="DN167" s="42">
        <v>278.33333333333337</v>
      </c>
      <c r="DO167" s="42">
        <v>228.33333333333334</v>
      </c>
      <c r="DP167" s="42">
        <v>235</v>
      </c>
      <c r="DQ167" s="42">
        <v>270</v>
      </c>
      <c r="DR167" s="42">
        <v>266.66666666666669</v>
      </c>
      <c r="DS167" s="42">
        <v>251.66666666666669</v>
      </c>
      <c r="DT167" s="42">
        <v>136.66666666666669</v>
      </c>
      <c r="DU167" s="42">
        <v>201.66666666666669</v>
      </c>
      <c r="DV167" s="42">
        <v>160</v>
      </c>
      <c r="DW167" s="42">
        <v>145</v>
      </c>
      <c r="DX167" s="42">
        <v>160</v>
      </c>
      <c r="DY167" s="42">
        <v>151.66666666666669</v>
      </c>
      <c r="DZ167" s="42">
        <v>135</v>
      </c>
      <c r="EA167" s="42">
        <v>175</v>
      </c>
      <c r="EB167" s="42">
        <v>153.33333333333334</v>
      </c>
      <c r="EC167" s="42">
        <v>98.333333333333343</v>
      </c>
      <c r="ED167" s="42">
        <v>120</v>
      </c>
      <c r="EE167" s="42">
        <v>95</v>
      </c>
      <c r="EF167" s="42">
        <v>68.333333333333343</v>
      </c>
      <c r="EG167" s="42">
        <v>88.333333333333343</v>
      </c>
      <c r="EH167" s="42">
        <v>110</v>
      </c>
      <c r="EI167" s="42">
        <v>105</v>
      </c>
      <c r="EJ167" s="42">
        <v>126.66666666666667</v>
      </c>
      <c r="EK167" s="42">
        <v>130</v>
      </c>
      <c r="EL167" s="42">
        <v>43.333333333333336</v>
      </c>
      <c r="EM167" s="42">
        <v>88.333333333333343</v>
      </c>
      <c r="EN167" s="42">
        <v>63.333333333333336</v>
      </c>
      <c r="EO167" s="42">
        <v>105</v>
      </c>
      <c r="EP167" s="49"/>
      <c r="EQ167" s="49"/>
      <c r="ER167" s="49"/>
      <c r="ES167" s="49"/>
      <c r="ET167" s="49"/>
      <c r="EU167" s="49"/>
      <c r="EV167" s="49"/>
    </row>
    <row r="168" spans="1:152">
      <c r="A168" s="5" t="s">
        <v>143</v>
      </c>
    </row>
    <row r="169" spans="1:152">
      <c r="A169" s="6" t="s">
        <v>144</v>
      </c>
      <c r="B169" s="1">
        <f>SUM(B161:B167)</f>
        <v>21.666666666666668</v>
      </c>
      <c r="C169" s="1">
        <f t="shared" ref="C169:BN169" si="42">SUM(C161:C167)</f>
        <v>33.333333333333336</v>
      </c>
      <c r="D169" s="1">
        <f t="shared" si="42"/>
        <v>28.333333333333336</v>
      </c>
      <c r="E169" s="1">
        <f t="shared" si="42"/>
        <v>28.333333333333336</v>
      </c>
      <c r="F169" s="1">
        <f t="shared" si="42"/>
        <v>40</v>
      </c>
      <c r="G169" s="1">
        <f t="shared" si="42"/>
        <v>36.666666666666671</v>
      </c>
      <c r="H169" s="1">
        <f t="shared" si="42"/>
        <v>38.333333333333336</v>
      </c>
      <c r="I169" s="1">
        <f t="shared" si="42"/>
        <v>36.666666666666671</v>
      </c>
      <c r="J169" s="1">
        <f t="shared" si="42"/>
        <v>46.666666666666671</v>
      </c>
      <c r="K169" s="1">
        <f t="shared" si="42"/>
        <v>46.666666666666671</v>
      </c>
      <c r="L169" s="1">
        <f t="shared" si="42"/>
        <v>48.333333333333336</v>
      </c>
      <c r="M169" s="1">
        <f t="shared" si="42"/>
        <v>28.333333333333336</v>
      </c>
      <c r="N169" s="1">
        <f t="shared" si="42"/>
        <v>51.666666666666671</v>
      </c>
      <c r="O169" s="1">
        <f t="shared" si="42"/>
        <v>50</v>
      </c>
      <c r="P169" s="1">
        <f t="shared" si="42"/>
        <v>26.666666666666668</v>
      </c>
      <c r="Q169" s="1">
        <f t="shared" si="42"/>
        <v>0</v>
      </c>
      <c r="R169" s="1">
        <f t="shared" si="42"/>
        <v>45</v>
      </c>
      <c r="S169" s="1">
        <f t="shared" si="42"/>
        <v>46.666666666666671</v>
      </c>
      <c r="T169" s="1">
        <f t="shared" si="42"/>
        <v>0</v>
      </c>
      <c r="U169" s="1">
        <f t="shared" si="42"/>
        <v>0</v>
      </c>
      <c r="V169" s="1">
        <f t="shared" si="42"/>
        <v>66.666666666666671</v>
      </c>
      <c r="W169" s="1">
        <f t="shared" si="42"/>
        <v>68.333333333333343</v>
      </c>
      <c r="X169" s="1">
        <f t="shared" si="42"/>
        <v>66.666666666666671</v>
      </c>
      <c r="Y169" s="1">
        <f t="shared" si="42"/>
        <v>63.333333333333336</v>
      </c>
      <c r="Z169" s="1">
        <f t="shared" si="42"/>
        <v>68.333333333333343</v>
      </c>
      <c r="AA169" s="1">
        <f t="shared" si="42"/>
        <v>88.333333333333343</v>
      </c>
      <c r="AB169" s="1">
        <f t="shared" si="42"/>
        <v>71.666666666666671</v>
      </c>
      <c r="AC169" s="1">
        <f t="shared" si="42"/>
        <v>71.666666666666671</v>
      </c>
      <c r="AD169" s="1">
        <f t="shared" si="42"/>
        <v>93.333333333333343</v>
      </c>
      <c r="AE169" s="1">
        <f t="shared" si="42"/>
        <v>90</v>
      </c>
      <c r="AF169" s="1">
        <f t="shared" si="42"/>
        <v>78.333333333333343</v>
      </c>
      <c r="AG169" s="1">
        <f t="shared" si="42"/>
        <v>61.666666666666671</v>
      </c>
      <c r="AH169" s="1">
        <f t="shared" si="42"/>
        <v>96.666666666666671</v>
      </c>
      <c r="AI169" s="1">
        <f t="shared" si="42"/>
        <v>100</v>
      </c>
      <c r="AJ169" s="1">
        <f t="shared" si="42"/>
        <v>95</v>
      </c>
      <c r="AK169" s="1">
        <f t="shared" si="42"/>
        <v>75</v>
      </c>
      <c r="AL169" s="1">
        <f t="shared" si="42"/>
        <v>96.666666666666671</v>
      </c>
      <c r="AM169" s="1">
        <f t="shared" si="42"/>
        <v>81.666666666666671</v>
      </c>
      <c r="AN169" s="1">
        <f t="shared" si="42"/>
        <v>0</v>
      </c>
      <c r="AO169" s="1">
        <f t="shared" si="42"/>
        <v>111.66666666666667</v>
      </c>
      <c r="AP169" s="1">
        <f t="shared" si="42"/>
        <v>66.666666666666671</v>
      </c>
      <c r="AQ169" s="1">
        <f t="shared" si="42"/>
        <v>50</v>
      </c>
      <c r="AR169" s="1">
        <f t="shared" si="42"/>
        <v>76.666666666666671</v>
      </c>
      <c r="AS169" s="1">
        <f t="shared" si="42"/>
        <v>78.333333333333343</v>
      </c>
      <c r="AT169" s="1">
        <f t="shared" si="42"/>
        <v>73.333333333333343</v>
      </c>
      <c r="AU169" s="1">
        <f t="shared" si="42"/>
        <v>70</v>
      </c>
      <c r="AV169" s="1">
        <f t="shared" si="42"/>
        <v>85</v>
      </c>
      <c r="AW169" s="1">
        <f t="shared" si="42"/>
        <v>75</v>
      </c>
      <c r="AX169" s="1">
        <f t="shared" si="42"/>
        <v>75</v>
      </c>
      <c r="AY169" s="1">
        <f t="shared" si="42"/>
        <v>78.333333333333343</v>
      </c>
      <c r="AZ169" s="1">
        <f t="shared" si="42"/>
        <v>46.666666666666671</v>
      </c>
      <c r="BA169" s="1">
        <f t="shared" si="42"/>
        <v>68.333333333333343</v>
      </c>
      <c r="BB169" s="1">
        <f t="shared" si="42"/>
        <v>65</v>
      </c>
      <c r="BC169" s="1">
        <f t="shared" si="42"/>
        <v>61.666666666666671</v>
      </c>
      <c r="BD169" s="1">
        <f t="shared" si="42"/>
        <v>48.333333333333336</v>
      </c>
      <c r="BE169" s="1">
        <f t="shared" si="42"/>
        <v>73.333333333333343</v>
      </c>
      <c r="BF169" s="1">
        <f t="shared" si="42"/>
        <v>68.333333333333343</v>
      </c>
      <c r="BG169" s="1">
        <f t="shared" si="42"/>
        <v>61.666666666666671</v>
      </c>
      <c r="BH169" s="1">
        <f t="shared" si="42"/>
        <v>43.333333333333336</v>
      </c>
      <c r="BI169" s="1">
        <f t="shared" si="42"/>
        <v>71.666666666666671</v>
      </c>
      <c r="BJ169" s="1">
        <f t="shared" si="42"/>
        <v>63.333333333333336</v>
      </c>
      <c r="BK169" s="1">
        <f t="shared" si="42"/>
        <v>65</v>
      </c>
      <c r="BL169" s="1">
        <f t="shared" si="42"/>
        <v>45</v>
      </c>
      <c r="BM169" s="1">
        <f t="shared" si="42"/>
        <v>66.666666666666671</v>
      </c>
      <c r="BN169" s="1">
        <f t="shared" si="42"/>
        <v>56.666666666666671</v>
      </c>
      <c r="BO169" s="1">
        <f t="shared" ref="BO169:DZ169" si="43">SUM(BO161:BO167)</f>
        <v>56.666666666666671</v>
      </c>
      <c r="BP169" s="1">
        <f t="shared" si="43"/>
        <v>51.666666666666671</v>
      </c>
      <c r="BQ169" s="1">
        <f t="shared" si="43"/>
        <v>45</v>
      </c>
      <c r="BR169" s="1">
        <f t="shared" si="43"/>
        <v>31.666666666666668</v>
      </c>
      <c r="BS169" s="1">
        <f t="shared" si="43"/>
        <v>40</v>
      </c>
      <c r="BT169" s="1">
        <f t="shared" si="43"/>
        <v>45</v>
      </c>
      <c r="BU169" s="1">
        <f t="shared" si="43"/>
        <v>35</v>
      </c>
      <c r="BV169" s="1">
        <f t="shared" si="43"/>
        <v>41.666666666666671</v>
      </c>
      <c r="BW169" s="1">
        <f t="shared" si="43"/>
        <v>46.666666666666671</v>
      </c>
      <c r="BX169" s="1">
        <f t="shared" si="43"/>
        <v>65</v>
      </c>
      <c r="BY169" s="1">
        <f t="shared" si="43"/>
        <v>58.333333333333336</v>
      </c>
      <c r="BZ169" s="1">
        <f t="shared" si="43"/>
        <v>60</v>
      </c>
      <c r="CA169" s="1">
        <f t="shared" si="43"/>
        <v>55</v>
      </c>
      <c r="CB169" s="1">
        <f t="shared" si="43"/>
        <v>38.333333333333336</v>
      </c>
      <c r="CC169" s="1">
        <f t="shared" si="43"/>
        <v>45</v>
      </c>
      <c r="CD169" s="1">
        <f t="shared" si="43"/>
        <v>31.666666666666668</v>
      </c>
      <c r="CE169" s="1">
        <f t="shared" si="43"/>
        <v>61.666666666666671</v>
      </c>
      <c r="CF169" s="1">
        <f t="shared" si="43"/>
        <v>76.666666666666671</v>
      </c>
      <c r="CG169" s="1">
        <f t="shared" si="43"/>
        <v>70</v>
      </c>
      <c r="CH169" s="1">
        <f t="shared" si="43"/>
        <v>50</v>
      </c>
      <c r="CI169" s="1">
        <f t="shared" si="43"/>
        <v>66.666666666666671</v>
      </c>
      <c r="CJ169" s="1">
        <f t="shared" si="43"/>
        <v>78.333333333333343</v>
      </c>
      <c r="CK169" s="1">
        <f t="shared" si="43"/>
        <v>98.333333333333343</v>
      </c>
      <c r="CL169" s="1">
        <f t="shared" si="43"/>
        <v>96.666666666666671</v>
      </c>
      <c r="CM169" s="1">
        <f t="shared" si="43"/>
        <v>100</v>
      </c>
      <c r="CN169" s="1">
        <f t="shared" si="43"/>
        <v>101.66666666666667</v>
      </c>
      <c r="CO169" s="1">
        <f t="shared" si="43"/>
        <v>103.33333333333334</v>
      </c>
      <c r="CP169" s="1">
        <f t="shared" si="43"/>
        <v>116.66666666666667</v>
      </c>
      <c r="CQ169" s="1">
        <f t="shared" si="43"/>
        <v>78.333333333333343</v>
      </c>
      <c r="CR169" s="1">
        <f t="shared" si="43"/>
        <v>48.333333333333336</v>
      </c>
      <c r="CS169" s="1">
        <f t="shared" si="43"/>
        <v>46.666666666666671</v>
      </c>
      <c r="CT169" s="1">
        <f t="shared" si="43"/>
        <v>46.666666666666671</v>
      </c>
      <c r="CU169" s="1">
        <f t="shared" si="43"/>
        <v>58.333333333333336</v>
      </c>
      <c r="CV169" s="1">
        <f t="shared" si="43"/>
        <v>46.666666666666671</v>
      </c>
      <c r="CW169" s="1">
        <f t="shared" si="43"/>
        <v>71.666666666666671</v>
      </c>
      <c r="CX169" s="1">
        <f t="shared" si="43"/>
        <v>108.33333333333334</v>
      </c>
      <c r="CY169" s="1">
        <f t="shared" si="43"/>
        <v>125</v>
      </c>
      <c r="CZ169" s="1">
        <f t="shared" si="43"/>
        <v>160</v>
      </c>
      <c r="DA169" s="1">
        <f t="shared" si="43"/>
        <v>145</v>
      </c>
      <c r="DB169" s="1">
        <f t="shared" si="43"/>
        <v>173.33333333333334</v>
      </c>
      <c r="DC169" s="1">
        <f t="shared" si="43"/>
        <v>195</v>
      </c>
      <c r="DD169" s="1">
        <f t="shared" si="43"/>
        <v>216.66666666666669</v>
      </c>
      <c r="DE169" s="1">
        <f t="shared" si="43"/>
        <v>196.66666666666669</v>
      </c>
      <c r="DF169" s="1">
        <f t="shared" si="43"/>
        <v>195</v>
      </c>
      <c r="DG169" s="1">
        <f t="shared" si="43"/>
        <v>236.66666666666669</v>
      </c>
      <c r="DH169" s="1">
        <f t="shared" si="43"/>
        <v>253.33333333333334</v>
      </c>
      <c r="DI169" s="1">
        <f t="shared" si="43"/>
        <v>280</v>
      </c>
      <c r="DJ169" s="1">
        <f t="shared" si="43"/>
        <v>283.33333333333337</v>
      </c>
      <c r="DK169" s="1">
        <f t="shared" si="43"/>
        <v>278.33333333333337</v>
      </c>
      <c r="DL169" s="1">
        <f t="shared" si="43"/>
        <v>278.33333333333337</v>
      </c>
      <c r="DM169" s="1">
        <f t="shared" si="43"/>
        <v>316.66666666666669</v>
      </c>
      <c r="DN169" s="1">
        <f t="shared" si="43"/>
        <v>278.33333333333337</v>
      </c>
      <c r="DO169" s="1">
        <f t="shared" si="43"/>
        <v>228.33333333333334</v>
      </c>
      <c r="DP169" s="1">
        <f t="shared" si="43"/>
        <v>235</v>
      </c>
      <c r="DQ169" s="1">
        <f t="shared" si="43"/>
        <v>270</v>
      </c>
      <c r="DR169" s="1">
        <f t="shared" si="43"/>
        <v>266.66666666666669</v>
      </c>
      <c r="DS169" s="1">
        <f t="shared" si="43"/>
        <v>251.66666666666669</v>
      </c>
      <c r="DT169" s="1">
        <f t="shared" si="43"/>
        <v>136.66666666666669</v>
      </c>
      <c r="DU169" s="1">
        <f t="shared" si="43"/>
        <v>201.66666666666669</v>
      </c>
      <c r="DV169" s="1">
        <f t="shared" si="43"/>
        <v>160</v>
      </c>
      <c r="DW169" s="1">
        <f t="shared" si="43"/>
        <v>145</v>
      </c>
      <c r="DX169" s="1">
        <f t="shared" si="43"/>
        <v>160</v>
      </c>
      <c r="DY169" s="1">
        <f t="shared" si="43"/>
        <v>151.66666666666669</v>
      </c>
      <c r="DZ169" s="1">
        <f t="shared" si="43"/>
        <v>135</v>
      </c>
      <c r="EA169" s="1">
        <f t="shared" ref="EA169:EV169" si="44">SUM(EA161:EA167)</f>
        <v>175</v>
      </c>
      <c r="EB169" s="1">
        <f t="shared" si="44"/>
        <v>153.33333333333334</v>
      </c>
      <c r="EC169" s="1">
        <f t="shared" si="44"/>
        <v>98.333333333333343</v>
      </c>
      <c r="ED169" s="1">
        <f t="shared" si="44"/>
        <v>120</v>
      </c>
      <c r="EE169" s="1">
        <f t="shared" si="44"/>
        <v>95</v>
      </c>
      <c r="EF169" s="1">
        <f t="shared" si="44"/>
        <v>68.333333333333343</v>
      </c>
      <c r="EG169" s="1">
        <f t="shared" si="44"/>
        <v>88.333333333333343</v>
      </c>
      <c r="EH169" s="1">
        <f t="shared" si="44"/>
        <v>110</v>
      </c>
      <c r="EI169" s="1">
        <f t="shared" si="44"/>
        <v>105</v>
      </c>
      <c r="EJ169" s="1">
        <f t="shared" si="44"/>
        <v>126.66666666666667</v>
      </c>
      <c r="EK169" s="1">
        <f t="shared" si="44"/>
        <v>130</v>
      </c>
      <c r="EL169" s="1">
        <f t="shared" si="44"/>
        <v>43.333333333333336</v>
      </c>
      <c r="EM169" s="1">
        <f t="shared" si="44"/>
        <v>88.333333333333343</v>
      </c>
      <c r="EN169" s="1">
        <f t="shared" si="44"/>
        <v>63.333333333333336</v>
      </c>
      <c r="EO169" s="1">
        <f t="shared" si="44"/>
        <v>105</v>
      </c>
      <c r="EP169" s="1">
        <f t="shared" si="44"/>
        <v>0</v>
      </c>
      <c r="EQ169" s="1">
        <f t="shared" si="44"/>
        <v>0</v>
      </c>
      <c r="ER169" s="1">
        <f t="shared" si="44"/>
        <v>0</v>
      </c>
      <c r="ES169" s="1">
        <f t="shared" si="44"/>
        <v>0</v>
      </c>
      <c r="ET169" s="1">
        <f t="shared" si="44"/>
        <v>0</v>
      </c>
      <c r="EU169" s="1">
        <f t="shared" si="44"/>
        <v>0</v>
      </c>
      <c r="EV169" s="1">
        <f t="shared" si="44"/>
        <v>0</v>
      </c>
    </row>
    <row r="170" spans="1:152" s="4" customFormat="1" ht="13">
      <c r="A170" s="3" t="s">
        <v>196</v>
      </c>
    </row>
    <row r="171" spans="1:152">
      <c r="A171" s="5" t="s">
        <v>135</v>
      </c>
    </row>
    <row r="172" spans="1:152">
      <c r="A172" s="5" t="s">
        <v>136</v>
      </c>
    </row>
    <row r="173" spans="1:152">
      <c r="A173" s="5" t="s">
        <v>137</v>
      </c>
      <c r="B173" s="1">
        <v>947.05546024844637</v>
      </c>
      <c r="C173" s="1">
        <v>958.4544467611272</v>
      </c>
      <c r="D173" s="1">
        <v>969.97197497969148</v>
      </c>
      <c r="E173" s="1">
        <v>981.60902361641229</v>
      </c>
      <c r="F173" s="1">
        <v>993.36657619616301</v>
      </c>
      <c r="G173" s="1">
        <v>1005.2456210380202</v>
      </c>
      <c r="H173" s="1">
        <v>1017.247151236189</v>
      </c>
      <c r="I173" s="1">
        <v>1029.3721646402339</v>
      </c>
      <c r="J173" s="1">
        <v>1041.6216638346148</v>
      </c>
      <c r="K173" s="1">
        <v>1053.9966561175215</v>
      </c>
      <c r="L173" s="1">
        <v>1066.4981534789968</v>
      </c>
      <c r="M173" s="1">
        <v>1079.1271725783508</v>
      </c>
      <c r="N173" s="1">
        <v>1091.88473472085</v>
      </c>
      <c r="O173" s="1">
        <v>1104.7718658336848</v>
      </c>
      <c r="P173" s="1">
        <v>1117.7895964412025</v>
      </c>
      <c r="Q173" s="1">
        <v>1130.9389616394044</v>
      </c>
      <c r="R173" s="1">
        <v>1144.2210010696997</v>
      </c>
      <c r="S173" s="1">
        <v>1157.6367588919113</v>
      </c>
      <c r="T173" s="1">
        <v>1171.1872837565254</v>
      </c>
      <c r="U173" s="1">
        <v>1184.8736287761831</v>
      </c>
      <c r="V173" s="1">
        <v>1198.6968514964019</v>
      </c>
      <c r="W173" s="1">
        <v>1205.6523201182579</v>
      </c>
      <c r="X173" s="1">
        <v>1212.6248209117207</v>
      </c>
      <c r="Y173" s="1">
        <v>1219.6141833481095</v>
      </c>
      <c r="Z173" s="1">
        <v>1226.6202349383177</v>
      </c>
      <c r="AA173" s="1">
        <v>1233.642801234824</v>
      </c>
      <c r="AB173" s="1">
        <v>1240.681705833907</v>
      </c>
      <c r="AC173" s="1">
        <v>1247.7367703780524</v>
      </c>
      <c r="AD173" s="1">
        <v>1254.8078145585735</v>
      </c>
      <c r="AE173" s="1">
        <v>1261.8946561184266</v>
      </c>
      <c r="AF173" s="1">
        <v>1268.9971108552347</v>
      </c>
      <c r="AG173" s="1">
        <v>1276.1149926245116</v>
      </c>
      <c r="AH173" s="1">
        <v>1283.2481133430977</v>
      </c>
      <c r="AI173" s="1">
        <v>1290.3962829927964</v>
      </c>
      <c r="AJ173" s="1">
        <v>1297.5593096242214</v>
      </c>
      <c r="AK173" s="1">
        <v>1304.736999360847</v>
      </c>
      <c r="AL173" s="1">
        <v>1311.9291564032744</v>
      </c>
      <c r="AM173" s="1">
        <v>1319.1355830336997</v>
      </c>
      <c r="AN173" s="1">
        <v>1326.3560796205938</v>
      </c>
      <c r="AO173" s="1">
        <v>1333.5904446235954</v>
      </c>
      <c r="AP173" s="1">
        <v>1340.8384745986118</v>
      </c>
      <c r="AQ173" s="1">
        <v>1348.0999642031325</v>
      </c>
      <c r="AR173" s="1">
        <v>1355.374706201754</v>
      </c>
      <c r="AS173" s="1">
        <v>1362.662491471918</v>
      </c>
      <c r="AT173" s="1">
        <v>1369.9631090098628</v>
      </c>
      <c r="AU173" s="1">
        <v>1377.2763459367859</v>
      </c>
      <c r="AV173" s="1">
        <v>1384.6019875052257</v>
      </c>
      <c r="AW173" s="1">
        <v>1391.9398171056496</v>
      </c>
      <c r="AX173" s="1">
        <v>1399.2896162732643</v>
      </c>
      <c r="AY173" s="1">
        <v>1406.6511646950378</v>
      </c>
      <c r="AZ173" s="1">
        <v>1414.0242402169372</v>
      </c>
      <c r="BA173" s="1">
        <v>1426.7777619741619</v>
      </c>
      <c r="BB173" s="1">
        <v>1440.563071484451</v>
      </c>
      <c r="BC173" s="1">
        <v>1454.2917056269305</v>
      </c>
      <c r="BD173" s="1">
        <v>1467.962917117515</v>
      </c>
      <c r="BE173" s="1">
        <v>1481.5759636225177</v>
      </c>
      <c r="BF173" s="1">
        <v>1495.1301078256497</v>
      </c>
      <c r="BG173" s="1">
        <v>1508.6246174943808</v>
      </c>
      <c r="BH173" s="1">
        <v>1523.1374748054375</v>
      </c>
      <c r="BI173" s="1">
        <v>1536.5093261321085</v>
      </c>
      <c r="BJ173" s="1">
        <v>1550.8956214869415</v>
      </c>
      <c r="BK173" s="1">
        <v>1565.2168825536357</v>
      </c>
      <c r="BL173" s="1">
        <v>1578.3986054156965</v>
      </c>
      <c r="BM173" s="1">
        <v>1593.6612541036682</v>
      </c>
      <c r="BN173" s="1">
        <v>1607.7828551828788</v>
      </c>
      <c r="BO173" s="1">
        <v>1622.9062162294188</v>
      </c>
      <c r="BP173" s="1">
        <v>1637.9580901256602</v>
      </c>
      <c r="BQ173" s="1">
        <v>1652.9376864462865</v>
      </c>
      <c r="BR173" s="1">
        <v>1667.8442211541233</v>
      </c>
      <c r="BS173" s="1">
        <v>1682.6769166680353</v>
      </c>
      <c r="BT173" s="1">
        <v>1697.4350019300011</v>
      </c>
      <c r="BU173" s="1">
        <v>1713.1791617661315</v>
      </c>
      <c r="BV173" s="1">
        <v>1728.8442711908815</v>
      </c>
      <c r="BW173" s="1">
        <v>1744.4295240380586</v>
      </c>
      <c r="BX173" s="1">
        <v>1759.9341212540153</v>
      </c>
      <c r="BY173" s="1">
        <v>1775.3572709651824</v>
      </c>
      <c r="BZ173" s="1">
        <v>1790.6981885446858</v>
      </c>
      <c r="CA173" s="1">
        <v>1807.0085186458014</v>
      </c>
      <c r="CB173" s="1">
        <v>1823.2319337088456</v>
      </c>
      <c r="CC173" s="1">
        <v>1839.3676176904603</v>
      </c>
      <c r="CD173" s="1">
        <v>1855.4147624027137</v>
      </c>
      <c r="CE173" s="1">
        <v>1893.339489837264</v>
      </c>
      <c r="CF173" s="1">
        <v>1942.5937178482538</v>
      </c>
      <c r="CG173" s="1">
        <v>1991.6506666745493</v>
      </c>
      <c r="CH173" s="1">
        <v>2019.686382556273</v>
      </c>
      <c r="CI173" s="1">
        <v>2057.9814312947756</v>
      </c>
      <c r="CJ173" s="1">
        <v>2096.1064335630367</v>
      </c>
      <c r="CK173" s="1">
        <v>2144.4190292838407</v>
      </c>
      <c r="CL173" s="1">
        <v>2182.180915933543</v>
      </c>
      <c r="CM173" s="1">
        <v>2219.7670204019682</v>
      </c>
      <c r="CN173" s="1">
        <v>2267.4822596815998</v>
      </c>
      <c r="CO173" s="1">
        <v>2314.9822377041201</v>
      </c>
      <c r="CP173" s="1">
        <v>2362.2646693288107</v>
      </c>
      <c r="CQ173" s="1">
        <v>2399.074834314933</v>
      </c>
      <c r="CR173" s="1">
        <v>2445.9338275304899</v>
      </c>
      <c r="CS173" s="1">
        <v>2492.568711771627</v>
      </c>
      <c r="CT173" s="1">
        <v>2549.1739836898837</v>
      </c>
      <c r="CU173" s="1">
        <v>2615.690733193931</v>
      </c>
      <c r="CV173" s="1">
        <v>2681.9003967709632</v>
      </c>
      <c r="CW173" s="1">
        <v>2757.9393701466479</v>
      </c>
      <c r="CX173" s="1">
        <v>3004.6316375510928</v>
      </c>
      <c r="CY173" s="1">
        <v>3086.6845463113564</v>
      </c>
      <c r="CZ173" s="1">
        <v>3170.0564711454358</v>
      </c>
      <c r="DA173" s="1">
        <v>3254.9233245887754</v>
      </c>
      <c r="DB173" s="1">
        <v>3341.2956262052608</v>
      </c>
      <c r="DC173" s="1">
        <v>3429.1063773463175</v>
      </c>
      <c r="DD173" s="1">
        <v>3518.3316397670915</v>
      </c>
      <c r="DE173" s="1">
        <v>3608.9599954899504</v>
      </c>
      <c r="DF173" s="1">
        <v>3701.0731170447534</v>
      </c>
      <c r="DG173" s="1">
        <v>3794.7374026545517</v>
      </c>
      <c r="DH173" s="1">
        <v>3888.6149781834765</v>
      </c>
      <c r="DI173" s="1">
        <v>3981.3658889256649</v>
      </c>
      <c r="DJ173" s="1">
        <v>4074.1419074528958</v>
      </c>
      <c r="DK173" s="1">
        <v>4167.8293932474799</v>
      </c>
      <c r="DL173" s="1">
        <v>4262.2379984845002</v>
      </c>
      <c r="DM173" s="1">
        <v>4357.3110664606993</v>
      </c>
      <c r="DN173" s="1">
        <v>4452.882667521455</v>
      </c>
      <c r="DO173" s="1">
        <v>4549.5004089842623</v>
      </c>
      <c r="DP173" s="1">
        <v>4647.923444117253</v>
      </c>
      <c r="DQ173" s="1">
        <v>4748.431889868999</v>
      </c>
      <c r="DR173" s="1">
        <v>4853.8200554747082</v>
      </c>
      <c r="DS173" s="1">
        <v>4983.0116835659755</v>
      </c>
      <c r="DT173" s="1">
        <v>5025.9759957174874</v>
      </c>
      <c r="DU173" s="1">
        <v>5102.3176664084613</v>
      </c>
      <c r="DV173" s="1">
        <v>5181.469610535979</v>
      </c>
      <c r="DW173" s="1">
        <v>5395.5797610492946</v>
      </c>
      <c r="DX173" s="1">
        <v>5535.1055203103479</v>
      </c>
      <c r="DY173" s="1">
        <v>5678.1424474474488</v>
      </c>
      <c r="DZ173" s="1">
        <v>5808.6231842427105</v>
      </c>
      <c r="EA173" s="1">
        <v>5964.1116865546164</v>
      </c>
      <c r="EB173" s="1">
        <v>6213.4539130434778</v>
      </c>
      <c r="EC173" s="1">
        <v>6353.0139130434773</v>
      </c>
      <c r="ED173" s="1">
        <v>6495.6078260869563</v>
      </c>
      <c r="EE173" s="1">
        <v>6638.2017391304325</v>
      </c>
      <c r="EF173" s="1">
        <v>6789.8973913043483</v>
      </c>
      <c r="EG173" s="1">
        <v>6941.5930434782595</v>
      </c>
      <c r="EH173" s="1">
        <v>7117.5599999999995</v>
      </c>
      <c r="EI173" s="1">
        <v>7296.5608695652181</v>
      </c>
      <c r="EJ173" s="1">
        <v>7478.5956521739117</v>
      </c>
      <c r="EK173" s="1">
        <v>7669.7321739130439</v>
      </c>
      <c r="EL173" s="1">
        <v>7863.9026086956492</v>
      </c>
      <c r="EM173" s="1">
        <v>7876.0382608695645</v>
      </c>
      <c r="EN173" s="1">
        <v>8036.8356521739133</v>
      </c>
      <c r="EO173" s="1">
        <v>7876.0382608695645</v>
      </c>
      <c r="EP173" s="1">
        <v>7718.2747826086943</v>
      </c>
      <c r="EQ173" s="1">
        <v>7842.6652173913044</v>
      </c>
      <c r="ER173" s="1">
        <v>7973.1234782608681</v>
      </c>
      <c r="ES173" s="1">
        <v>8100.5478260869559</v>
      </c>
      <c r="ET173" s="1">
        <v>8100.5478260869559</v>
      </c>
      <c r="EU173" s="1">
        <v>8109.649565217389</v>
      </c>
      <c r="EV173" s="1">
        <v>8336.2339222222308</v>
      </c>
    </row>
    <row r="174" spans="1:152">
      <c r="A174" s="5" t="s">
        <v>175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</row>
    <row r="175" spans="1:152">
      <c r="A175" s="5" t="s">
        <v>139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</row>
    <row r="176" spans="1:152">
      <c r="A176" s="5" t="s">
        <v>140</v>
      </c>
      <c r="B176" s="1">
        <v>14.740215862708713</v>
      </c>
      <c r="C176" s="1">
        <v>14.917632633812005</v>
      </c>
      <c r="D176" s="1">
        <v>15.096894418651869</v>
      </c>
      <c r="E176" s="1">
        <v>15.278016450158987</v>
      </c>
      <c r="F176" s="1">
        <v>15.461014036168581</v>
      </c>
      <c r="G176" s="1">
        <v>15.645902559134107</v>
      </c>
      <c r="H176" s="1">
        <v>15.832697475830344</v>
      </c>
      <c r="I176" s="1">
        <v>16.021414317045721</v>
      </c>
      <c r="J176" s="1">
        <v>16.212068687263788</v>
      </c>
      <c r="K176" s="1">
        <v>16.404676264333823</v>
      </c>
      <c r="L176" s="1">
        <v>16.599252799130305</v>
      </c>
      <c r="M176" s="1">
        <v>16.795814115201395</v>
      </c>
      <c r="N176" s="1">
        <v>16.994376108406136</v>
      </c>
      <c r="O176" s="1">
        <v>17.194954746540354</v>
      </c>
      <c r="P176" s="1">
        <v>17.397566068951257</v>
      </c>
      <c r="Q176" s="1">
        <v>17.60222618614042</v>
      </c>
      <c r="R176" s="1">
        <v>17.808951279355341</v>
      </c>
      <c r="S176" s="1">
        <v>18.017757600169272</v>
      </c>
      <c r="T176" s="1">
        <v>18.228661470049307</v>
      </c>
      <c r="U176" s="1">
        <v>18.441679279912673</v>
      </c>
      <c r="V176" s="1">
        <v>18.65682748967102</v>
      </c>
      <c r="W176" s="1">
        <v>18.765084200302894</v>
      </c>
      <c r="X176" s="1">
        <v>18.873606004054057</v>
      </c>
      <c r="Y176" s="1">
        <v>18.982390246772066</v>
      </c>
      <c r="Z176" s="1">
        <v>19.091434243791891</v>
      </c>
      <c r="AA176" s="1">
        <v>19.200735279967247</v>
      </c>
      <c r="AB176" s="1">
        <v>19.310290609705042</v>
      </c>
      <c r="AC176" s="1">
        <v>19.420097457002836</v>
      </c>
      <c r="AD176" s="1">
        <v>19.530153015489656</v>
      </c>
      <c r="AE176" s="1">
        <v>19.640454448469779</v>
      </c>
      <c r="AF176" s="1">
        <v>19.750998888969814</v>
      </c>
      <c r="AG176" s="1">
        <v>19.861783439788894</v>
      </c>
      <c r="AH176" s="1">
        <v>19.972805173552125</v>
      </c>
      <c r="AI176" s="1">
        <v>20.084061132767204</v>
      </c>
      <c r="AJ176" s="1">
        <v>20.195548329884296</v>
      </c>
      <c r="AK176" s="1">
        <v>20.307263747359066</v>
      </c>
      <c r="AL176" s="1">
        <v>20.419204337719076</v>
      </c>
      <c r="AM176" s="1">
        <v>20.531367023633337</v>
      </c>
      <c r="AN176" s="1">
        <v>20.643748697985181</v>
      </c>
      <c r="AO176" s="1">
        <v>20.756346223948331</v>
      </c>
      <c r="AP176" s="1">
        <v>20.869156435066376</v>
      </c>
      <c r="AQ176" s="1">
        <v>20.982176135335425</v>
      </c>
      <c r="AR176" s="1">
        <v>21.09540209929013</v>
      </c>
      <c r="AS176" s="1">
        <v>21.208831072092956</v>
      </c>
      <c r="AT176" s="1">
        <v>21.322459769626839</v>
      </c>
      <c r="AU176" s="1">
        <v>21.436284878591103</v>
      </c>
      <c r="AV176" s="1">
        <v>21.550303056600772</v>
      </c>
      <c r="AW176" s="1">
        <v>21.664510932289112</v>
      </c>
      <c r="AX176" s="1">
        <v>21.778905105413649</v>
      </c>
      <c r="AY176" s="1">
        <v>21.893482146965422</v>
      </c>
      <c r="AZ176" s="1">
        <v>22.008238599281682</v>
      </c>
      <c r="BA176" s="1">
        <v>22.206737706886138</v>
      </c>
      <c r="BB176" s="1">
        <v>22.42129582564996</v>
      </c>
      <c r="BC176" s="1">
        <v>22.634971834346654</v>
      </c>
      <c r="BD176" s="1">
        <v>22.847754102053656</v>
      </c>
      <c r="BE176" s="1">
        <v>23.059631074897663</v>
      </c>
      <c r="BF176" s="1">
        <v>23.270591277097473</v>
      </c>
      <c r="BG176" s="1">
        <v>23.480623311996812</v>
      </c>
      <c r="BH176" s="1">
        <v>23.706505172699615</v>
      </c>
      <c r="BI176" s="1">
        <v>23.914628121473346</v>
      </c>
      <c r="BJ176" s="1">
        <v>24.138540139191186</v>
      </c>
      <c r="BK176" s="1">
        <v>24.361439946446293</v>
      </c>
      <c r="BL176" s="1">
        <v>24.566603686675624</v>
      </c>
      <c r="BM176" s="1">
        <v>24.804155494083371</v>
      </c>
      <c r="BN176" s="1">
        <v>25.023947741709524</v>
      </c>
      <c r="BO176" s="1">
        <v>25.259331640279935</v>
      </c>
      <c r="BP176" s="1">
        <v>25.493602894373826</v>
      </c>
      <c r="BQ176" s="1">
        <v>25.726749201607348</v>
      </c>
      <c r="BR176" s="1">
        <v>25.958758359023356</v>
      </c>
      <c r="BS176" s="1">
        <v>26.189618264148169</v>
      </c>
      <c r="BT176" s="1">
        <v>26.419316916035534</v>
      </c>
      <c r="BU176" s="1">
        <v>26.664363087355508</v>
      </c>
      <c r="BV176" s="1">
        <v>26.908178897649435</v>
      </c>
      <c r="BW176" s="1">
        <v>27.15075179953843</v>
      </c>
      <c r="BX176" s="1">
        <v>27.392069356345083</v>
      </c>
      <c r="BY176" s="1">
        <v>27.632119243144572</v>
      </c>
      <c r="BZ176" s="1">
        <v>27.870889247801511</v>
      </c>
      <c r="CA176" s="1">
        <v>28.124747439400352</v>
      </c>
      <c r="CB176" s="1">
        <v>28.377252862891456</v>
      </c>
      <c r="CC176" s="1">
        <v>28.628392817165153</v>
      </c>
      <c r="CD176" s="1">
        <v>28.878154723375683</v>
      </c>
      <c r="CE176" s="1">
        <v>29.468424979325643</v>
      </c>
      <c r="CF176" s="1">
        <v>30.235030509314992</v>
      </c>
      <c r="CG176" s="1">
        <v>30.99856553510509</v>
      </c>
      <c r="CH176" s="1">
        <v>31.434920660341113</v>
      </c>
      <c r="CI176" s="1">
        <v>32.030954692741297</v>
      </c>
      <c r="CJ176" s="1">
        <v>32.624342077945748</v>
      </c>
      <c r="CK176" s="1">
        <v>33.376291799692368</v>
      </c>
      <c r="CL176" s="1">
        <v>33.964027559595721</v>
      </c>
      <c r="CM176" s="1">
        <v>34.549027400214946</v>
      </c>
      <c r="CN176" s="1">
        <v>35.291679711979306</v>
      </c>
      <c r="CO176" s="1">
        <v>36.030981641923496</v>
      </c>
      <c r="CP176" s="1">
        <v>36.766897623527022</v>
      </c>
      <c r="CQ176" s="1">
        <v>37.339820541573474</v>
      </c>
      <c r="CR176" s="1">
        <v>38.069146018378511</v>
      </c>
      <c r="CS176" s="1">
        <v>38.794983405205322</v>
      </c>
      <c r="CT176" s="1">
        <v>39.676002481768727</v>
      </c>
      <c r="CU176" s="1">
        <v>40.711286356187415</v>
      </c>
      <c r="CV176" s="1">
        <v>41.741790665899913</v>
      </c>
      <c r="CW176" s="1">
        <v>42.925280892799961</v>
      </c>
      <c r="CX176" s="1">
        <v>46.764863077615885</v>
      </c>
      <c r="CY176" s="1">
        <v>48.041955748590119</v>
      </c>
      <c r="CZ176" s="1">
        <v>49.339577926515638</v>
      </c>
      <c r="DA176" s="1">
        <v>50.660467559542539</v>
      </c>
      <c r="DB176" s="1">
        <v>52.004788376880946</v>
      </c>
      <c r="DC176" s="1">
        <v>53.37149759425477</v>
      </c>
      <c r="DD176" s="1">
        <v>54.760222630636498</v>
      </c>
      <c r="DE176" s="1">
        <v>56.170785773672335</v>
      </c>
      <c r="DF176" s="1">
        <v>57.604458195717754</v>
      </c>
      <c r="DG176" s="1">
        <v>59.062273335870827</v>
      </c>
      <c r="DH176" s="1">
        <v>60.523408175430362</v>
      </c>
      <c r="DI176" s="1">
        <v>61.967007313166206</v>
      </c>
      <c r="DJ176" s="1">
        <v>63.410997234955261</v>
      </c>
      <c r="DK176" s="1">
        <v>64.8691734687783</v>
      </c>
      <c r="DL176" s="1">
        <v>66.338573391910444</v>
      </c>
      <c r="DM176" s="1">
        <v>67.818315184784439</v>
      </c>
      <c r="DN176" s="1">
        <v>69.305816275386519</v>
      </c>
      <c r="DO176" s="1">
        <v>70.809599765484933</v>
      </c>
      <c r="DP176" s="1">
        <v>72.341481312678212</v>
      </c>
      <c r="DQ176" s="1">
        <v>73.90582072952445</v>
      </c>
      <c r="DR176" s="1">
        <v>75.546109366892651</v>
      </c>
      <c r="DS176" s="1">
        <v>77.556881244202216</v>
      </c>
      <c r="DT176" s="1">
        <v>78.38369841601903</v>
      </c>
      <c r="DU176" s="1">
        <v>79.502530255993634</v>
      </c>
      <c r="DV176" s="1">
        <v>79.052682478011263</v>
      </c>
      <c r="DW176" s="1">
        <v>62.922957386980755</v>
      </c>
      <c r="DX176" s="1">
        <v>65.495566365923622</v>
      </c>
      <c r="DY176" s="1">
        <v>68.044353830780366</v>
      </c>
      <c r="DZ176" s="1">
        <v>71.734139841576564</v>
      </c>
      <c r="EA176" s="1">
        <v>74.368716846250379</v>
      </c>
      <c r="EB176" s="1">
        <v>20.390259740259616</v>
      </c>
      <c r="EC176" s="1">
        <v>20.390259740259665</v>
      </c>
      <c r="ED176" s="1">
        <v>21.749610389610357</v>
      </c>
      <c r="EE176" s="1">
        <v>23.108961038960903</v>
      </c>
      <c r="EF176" s="1">
        <v>23.108961038961127</v>
      </c>
      <c r="EG176" s="1">
        <v>24.468311688311825</v>
      </c>
      <c r="EH176" s="1">
        <v>24.46831168831158</v>
      </c>
      <c r="EI176" s="1">
        <v>24.468311688311619</v>
      </c>
      <c r="EJ176" s="1">
        <v>25.827662337662453</v>
      </c>
      <c r="EK176" s="1">
        <v>25.827662337662272</v>
      </c>
      <c r="EL176" s="1">
        <v>27.187012987013123</v>
      </c>
      <c r="EM176" s="1">
        <v>28.546363636363708</v>
      </c>
      <c r="EN176" s="1">
        <v>28.546363636363626</v>
      </c>
      <c r="EO176" s="1">
        <v>28.546363636363711</v>
      </c>
      <c r="EP176" s="1">
        <v>29.905714285714176</v>
      </c>
      <c r="EQ176" s="1">
        <v>32.624415584415594</v>
      </c>
      <c r="ER176" s="1">
        <v>31.26506493506475</v>
      </c>
      <c r="ES176" s="1">
        <v>32.624415584415409</v>
      </c>
      <c r="ET176" s="1">
        <v>35.343116883116977</v>
      </c>
      <c r="EU176" s="1">
        <v>36.702467532467566</v>
      </c>
      <c r="EV176" s="1">
        <v>39.085424156565459</v>
      </c>
    </row>
    <row r="177" spans="1:152">
      <c r="A177" s="5" t="s">
        <v>176</v>
      </c>
      <c r="B177" s="1">
        <v>16.298760036245852</v>
      </c>
      <c r="C177" s="1">
        <v>17.243575195805565</v>
      </c>
      <c r="D177" s="1">
        <v>18.243159901253964</v>
      </c>
      <c r="E177" s="1">
        <v>19.300689062653092</v>
      </c>
      <c r="F177" s="1">
        <v>20.41952163493405</v>
      </c>
      <c r="G177" s="1">
        <v>21.603211286707523</v>
      </c>
      <c r="H177" s="1">
        <v>22.855517687529542</v>
      </c>
      <c r="I177" s="1">
        <v>24.180418449473454</v>
      </c>
      <c r="J177" s="1">
        <v>25.582121760937266</v>
      </c>
      <c r="K177" s="1">
        <v>27.065079752814253</v>
      </c>
      <c r="L177" s="1">
        <v>28.634002639480759</v>
      </c>
      <c r="M177" s="1">
        <v>30.293873679516373</v>
      </c>
      <c r="N177" s="1">
        <v>32.04996500367497</v>
      </c>
      <c r="O177" s="1">
        <v>33.907854360379993</v>
      </c>
      <c r="P177" s="1">
        <v>35.873442831931541</v>
      </c>
      <c r="Q177" s="1">
        <v>37.952973577695836</v>
      </c>
      <c r="R177" s="1">
        <v>40.153051663809912</v>
      </c>
      <c r="S177" s="1">
        <v>42.48066504238507</v>
      </c>
      <c r="T177" s="1">
        <v>44.943206746843998</v>
      </c>
      <c r="U177" s="1">
        <v>47.548498373888854</v>
      </c>
      <c r="V177" s="1">
        <v>50.304814926684621</v>
      </c>
      <c r="W177" s="1">
        <v>53.220911098165217</v>
      </c>
      <c r="X177" s="1">
        <v>56.306049077944252</v>
      </c>
      <c r="Y177" s="1">
        <v>59.570027971151426</v>
      </c>
      <c r="Z177" s="1">
        <v>63.02321492263588</v>
      </c>
      <c r="AA177" s="1">
        <v>66.676578045393526</v>
      </c>
      <c r="AB177" s="1">
        <v>70.541721257807183</v>
      </c>
      <c r="AC177" s="1">
        <v>74.630921140350097</v>
      </c>
      <c r="AD177" s="1">
        <v>78.957165928818682</v>
      </c>
      <c r="AE177" s="1">
        <v>83.534196767945176</v>
      </c>
      <c r="AF177" s="1">
        <v>88.37655135642207</v>
      </c>
      <c r="AG177" s="1">
        <v>93.499610121964096</v>
      </c>
      <c r="AH177" s="1">
        <v>98.919645073070853</v>
      </c>
      <c r="AI177" s="1">
        <v>104.6538714826543</v>
      </c>
      <c r="AJ177" s="1">
        <v>110.72050256768996</v>
      </c>
      <c r="AK177" s="1">
        <v>117.13880733856743</v>
      </c>
      <c r="AL177" s="1">
        <v>123.92917180188249</v>
      </c>
      <c r="AM177" s="1">
        <v>131.11316371106511</v>
      </c>
      <c r="AN177" s="1">
        <v>138.71360107050631</v>
      </c>
      <c r="AO177" s="1">
        <v>146.75462461076822</v>
      </c>
      <c r="AP177" s="1">
        <v>155.2617744650762</v>
      </c>
      <c r="AQ177" s="1">
        <v>164.47751868435677</v>
      </c>
      <c r="AR177" s="1">
        <v>174.24027418061061</v>
      </c>
      <c r="AS177" s="1">
        <v>184.58250944797243</v>
      </c>
      <c r="AT177" s="1">
        <v>195.53862018602251</v>
      </c>
      <c r="AU177" s="1">
        <v>207.14504369131905</v>
      </c>
      <c r="AV177" s="1">
        <v>219.44038003877512</v>
      </c>
      <c r="AW177" s="1">
        <v>232.46552045589712</v>
      </c>
      <c r="AX177" s="1">
        <v>246.2637833168273</v>
      </c>
      <c r="AY177" s="1">
        <v>260.88105820847039</v>
      </c>
      <c r="AZ177" s="1">
        <v>276.36595854783508</v>
      </c>
      <c r="BA177" s="1">
        <v>299.96574826652653</v>
      </c>
      <c r="BB177" s="1">
        <v>293.75527728792355</v>
      </c>
      <c r="BC177" s="1">
        <v>335.98647994242424</v>
      </c>
      <c r="BD177" s="1">
        <v>372.00721161832178</v>
      </c>
      <c r="BE177" s="1">
        <v>421.06993234928581</v>
      </c>
      <c r="BF177" s="1">
        <v>442.18553367653624</v>
      </c>
      <c r="BG177" s="1">
        <v>451.50124014444071</v>
      </c>
      <c r="BH177" s="1">
        <v>495.59558409252219</v>
      </c>
      <c r="BI177" s="1">
        <v>520.4374680069343</v>
      </c>
      <c r="BJ177" s="1">
        <v>558.32134097641301</v>
      </c>
      <c r="BK177" s="1">
        <v>568.25809454217779</v>
      </c>
      <c r="BL177" s="1">
        <v>614.83662688170045</v>
      </c>
      <c r="BM177" s="1">
        <v>621.04709786030367</v>
      </c>
      <c r="BN177" s="1">
        <v>556.45819968283195</v>
      </c>
      <c r="BO177" s="1">
        <v>559.56343517213338</v>
      </c>
      <c r="BP177" s="1">
        <v>543.41621062776574</v>
      </c>
      <c r="BQ177" s="1">
        <v>499.32186667968421</v>
      </c>
      <c r="BR177" s="1">
        <v>591.23683716300911</v>
      </c>
      <c r="BS177" s="1">
        <v>612.97348558811973</v>
      </c>
      <c r="BT177" s="1">
        <v>657.68887663406167</v>
      </c>
      <c r="BU177" s="1">
        <v>721.84063683858676</v>
      </c>
      <c r="BV177" s="1">
        <v>680.66880352057422</v>
      </c>
      <c r="BW177" s="1">
        <v>747.21400173450172</v>
      </c>
      <c r="BX177" s="1">
        <v>805.87393723282059</v>
      </c>
      <c r="BY177" s="1">
        <v>787.93539414020211</v>
      </c>
      <c r="BZ177" s="1">
        <v>792.59959669050249</v>
      </c>
      <c r="CA177" s="1">
        <v>840.92756821588227</v>
      </c>
      <c r="CB177" s="1">
        <v>855.33403558552152</v>
      </c>
      <c r="CC177" s="1">
        <v>949.31919823741373</v>
      </c>
      <c r="CD177" s="1">
        <v>983.75466809738896</v>
      </c>
      <c r="CE177" s="1">
        <v>911.23967337050783</v>
      </c>
      <c r="CF177" s="1">
        <v>791.74557009033606</v>
      </c>
      <c r="CG177" s="1">
        <v>793.60254726346625</v>
      </c>
      <c r="CH177" s="1">
        <v>890.3742824533573</v>
      </c>
      <c r="CI177" s="1">
        <v>1020.3708389955767</v>
      </c>
      <c r="CJ177" s="1">
        <v>1389.3747861320501</v>
      </c>
      <c r="CK177" s="1">
        <v>1350.1308962813446</v>
      </c>
      <c r="CL177" s="1">
        <v>1374.434938277961</v>
      </c>
      <c r="CM177" s="1">
        <v>1532.2102101707094</v>
      </c>
      <c r="CN177" s="1">
        <v>1733.1562529060675</v>
      </c>
      <c r="CO177" s="1">
        <v>1808.1369020756688</v>
      </c>
      <c r="CP177" s="1">
        <v>1813.79284524281</v>
      </c>
      <c r="CQ177" s="1">
        <v>1197.4312552793267</v>
      </c>
      <c r="CR177" s="1">
        <v>1149.5557155876429</v>
      </c>
      <c r="CS177" s="1">
        <v>1155.9310898084211</v>
      </c>
      <c r="CT177" s="1">
        <v>1356.1933160167453</v>
      </c>
      <c r="CU177" s="1">
        <v>1362.2316624040113</v>
      </c>
      <c r="CV177" s="1">
        <v>1417.1783271414843</v>
      </c>
      <c r="CW177" s="1">
        <v>1449.0428266416384</v>
      </c>
      <c r="CX177" s="1">
        <v>1458.5054933130443</v>
      </c>
      <c r="CY177" s="1">
        <v>1500.5088695976513</v>
      </c>
      <c r="CZ177" s="1">
        <v>1434.3148688578415</v>
      </c>
      <c r="DA177" s="1">
        <v>1453.6822953108212</v>
      </c>
      <c r="DB177" s="1">
        <v>1356.8206476911532</v>
      </c>
      <c r="DC177" s="1">
        <v>1291.2928275092072</v>
      </c>
      <c r="DD177" s="1">
        <v>1272.4883317540366</v>
      </c>
      <c r="DE177" s="1">
        <v>1279.6190773777309</v>
      </c>
      <c r="DF177" s="1">
        <v>1340.6418116057616</v>
      </c>
      <c r="DG177" s="1">
        <v>1367.6950401765905</v>
      </c>
      <c r="DH177" s="1">
        <v>1370.8874464324881</v>
      </c>
      <c r="DI177" s="1">
        <v>1307.807466806725</v>
      </c>
      <c r="DJ177" s="1">
        <v>1342.2333449393732</v>
      </c>
      <c r="DK177" s="1">
        <v>1280.2723882264065</v>
      </c>
      <c r="DL177" s="1">
        <v>1421.6442834142611</v>
      </c>
      <c r="DM177" s="1">
        <v>1476.7379204649155</v>
      </c>
      <c r="DN177" s="1">
        <v>1613.5141233131876</v>
      </c>
      <c r="DO177" s="1">
        <v>1676.5268214357206</v>
      </c>
      <c r="DP177" s="1">
        <v>1720.7566261599295</v>
      </c>
      <c r="DQ177" s="1">
        <v>1702.5070288469462</v>
      </c>
      <c r="DR177" s="1">
        <v>1890.1927358071584</v>
      </c>
      <c r="DS177" s="1">
        <v>1928.9617486338798</v>
      </c>
      <c r="DT177" s="1">
        <v>2054.6448087431695</v>
      </c>
      <c r="DU177" s="1">
        <v>2180.3278688524588</v>
      </c>
      <c r="DV177" s="1">
        <v>2306.0109289617485</v>
      </c>
      <c r="DW177" s="1">
        <v>1513.6612021857923</v>
      </c>
      <c r="DX177" s="1">
        <v>1923.4972677595629</v>
      </c>
      <c r="DY177" s="1">
        <v>1907.1038251366119</v>
      </c>
      <c r="DZ177" s="1">
        <v>1704.9180327868853</v>
      </c>
      <c r="EA177" s="1">
        <v>1612.0218579234972</v>
      </c>
      <c r="EB177" s="1">
        <v>1185.7923497267759</v>
      </c>
      <c r="EC177" s="1">
        <v>1311.4754098360654</v>
      </c>
      <c r="ED177" s="1">
        <v>1508.1967213114754</v>
      </c>
      <c r="EE177" s="1">
        <v>1027.3224043715848</v>
      </c>
      <c r="EF177" s="1">
        <v>1043.7158469945355</v>
      </c>
      <c r="EG177" s="1">
        <v>1038.2513661202186</v>
      </c>
      <c r="EH177" s="1">
        <v>1071.0382513661202</v>
      </c>
      <c r="EI177" s="1">
        <v>1180.327868852459</v>
      </c>
      <c r="EJ177" s="1">
        <v>1081.967213114754</v>
      </c>
      <c r="EK177" s="1">
        <v>1098.360655737705</v>
      </c>
      <c r="EL177" s="1">
        <v>1289.6174863387978</v>
      </c>
      <c r="EM177" s="1">
        <v>1448.0874316939889</v>
      </c>
      <c r="EN177" s="1">
        <v>1546.4480874316939</v>
      </c>
      <c r="EO177" s="1">
        <v>1557.3770491803277</v>
      </c>
      <c r="EP177" s="1">
        <v>1612.0218579234972</v>
      </c>
      <c r="EQ177" s="1">
        <v>1814.2076502732241</v>
      </c>
      <c r="ER177" s="1">
        <v>1814.2076502732241</v>
      </c>
      <c r="ES177" s="1">
        <v>2098.3606557377047</v>
      </c>
      <c r="ET177" s="1">
        <v>2191.256830601093</v>
      </c>
      <c r="EU177" s="1">
        <v>2087.4316939890709</v>
      </c>
      <c r="EV177" s="1">
        <v>2081.967213114754</v>
      </c>
    </row>
    <row r="178" spans="1:152">
      <c r="A178" s="5" t="s">
        <v>141</v>
      </c>
    </row>
    <row r="179" spans="1:152">
      <c r="A179" s="5" t="s">
        <v>142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16.666666666666668</v>
      </c>
      <c r="BB179" s="1">
        <v>15</v>
      </c>
      <c r="BC179" s="1">
        <v>13.333333333333334</v>
      </c>
      <c r="BD179" s="1">
        <v>13.333333333333334</v>
      </c>
      <c r="BE179" s="1">
        <v>11.666666666666668</v>
      </c>
      <c r="BF179" s="1">
        <v>11.666666666666668</v>
      </c>
      <c r="BG179" s="1">
        <v>13.333333333333334</v>
      </c>
      <c r="BH179" s="1">
        <v>11.666666666666668</v>
      </c>
      <c r="BI179" s="1">
        <v>11.666666666666668</v>
      </c>
      <c r="BJ179" s="1">
        <v>11.666666666666668</v>
      </c>
      <c r="BK179" s="1">
        <v>13.333333333333334</v>
      </c>
      <c r="BL179" s="1">
        <v>18.333333333333336</v>
      </c>
      <c r="BM179" s="1">
        <v>18.333333333333336</v>
      </c>
      <c r="BN179" s="1">
        <v>21.666666666666668</v>
      </c>
      <c r="BO179" s="1">
        <v>26.666666666666668</v>
      </c>
      <c r="BP179" s="1">
        <v>25</v>
      </c>
      <c r="BQ179" s="1">
        <v>38.333333333333336</v>
      </c>
      <c r="BR179" s="1">
        <v>21.666666666666668</v>
      </c>
      <c r="BS179" s="1">
        <v>25</v>
      </c>
      <c r="BT179" s="1">
        <v>16.666666666666668</v>
      </c>
      <c r="BU179" s="1">
        <v>41.666666666666671</v>
      </c>
      <c r="BV179" s="1">
        <v>41.666666666666671</v>
      </c>
      <c r="BW179" s="1">
        <v>21.666666666666668</v>
      </c>
      <c r="BX179" s="1">
        <v>43.333333333333336</v>
      </c>
      <c r="BY179" s="1">
        <v>28.333333333333336</v>
      </c>
      <c r="BZ179" s="1">
        <v>41.666666666666671</v>
      </c>
      <c r="CA179" s="1">
        <v>65</v>
      </c>
      <c r="CB179" s="1">
        <v>93.333333333333343</v>
      </c>
      <c r="CC179" s="1">
        <v>95</v>
      </c>
      <c r="CD179" s="1">
        <v>68.333333333333343</v>
      </c>
      <c r="CE179" s="1">
        <v>60</v>
      </c>
      <c r="CF179" s="1">
        <v>51.666666666666671</v>
      </c>
      <c r="CG179" s="1">
        <v>50</v>
      </c>
      <c r="CH179" s="1">
        <v>55</v>
      </c>
      <c r="CI179" s="1">
        <v>58.333333333333336</v>
      </c>
      <c r="CJ179" s="1">
        <v>55</v>
      </c>
      <c r="CK179" s="1">
        <v>58.333333333333336</v>
      </c>
      <c r="CL179" s="1">
        <v>58.333333333333336</v>
      </c>
      <c r="CM179" s="1">
        <v>58.333333333333336</v>
      </c>
      <c r="CN179" s="1">
        <v>68.333333333333343</v>
      </c>
      <c r="CO179" s="1">
        <v>73.333333333333343</v>
      </c>
      <c r="CP179" s="1">
        <v>71.666666666666671</v>
      </c>
      <c r="CQ179" s="1">
        <v>73.333333333333343</v>
      </c>
      <c r="CR179" s="1">
        <v>66.666666666666671</v>
      </c>
      <c r="CS179" s="1">
        <v>0</v>
      </c>
      <c r="CT179" s="1">
        <v>96.666666666666671</v>
      </c>
      <c r="CU179" s="1">
        <v>103.33333333333334</v>
      </c>
      <c r="CV179" s="1">
        <v>96.666666666666671</v>
      </c>
      <c r="CW179" s="1">
        <v>106.66666666666667</v>
      </c>
      <c r="CX179" s="1">
        <v>118.33333333333334</v>
      </c>
      <c r="CY179" s="1">
        <v>86.666666666666671</v>
      </c>
      <c r="CZ179" s="1">
        <v>96.666666666666671</v>
      </c>
      <c r="DA179" s="1">
        <v>136.66666666666669</v>
      </c>
      <c r="DB179" s="1">
        <v>146.66666666666669</v>
      </c>
      <c r="DC179" s="1">
        <v>163.33333333333334</v>
      </c>
      <c r="DD179" s="1">
        <v>181.66666666666669</v>
      </c>
      <c r="DE179" s="1">
        <v>225</v>
      </c>
      <c r="DF179" s="1">
        <v>236.66666666666669</v>
      </c>
      <c r="DG179" s="1">
        <v>215</v>
      </c>
      <c r="DH179" s="1">
        <v>235</v>
      </c>
      <c r="DI179" s="1">
        <v>211.66666666666669</v>
      </c>
      <c r="DJ179" s="1">
        <v>261.66666666666669</v>
      </c>
      <c r="DK179" s="1">
        <v>278.33333333333337</v>
      </c>
      <c r="DL179" s="1">
        <v>268.33333333333337</v>
      </c>
      <c r="DM179" s="1">
        <v>258.33333333333337</v>
      </c>
      <c r="DN179" s="1">
        <v>311.66666666666669</v>
      </c>
      <c r="DO179" s="1">
        <v>375</v>
      </c>
      <c r="DP179" s="1">
        <v>333.33333333333337</v>
      </c>
      <c r="DQ179" s="1">
        <v>370</v>
      </c>
      <c r="DR179" s="1">
        <v>285</v>
      </c>
      <c r="DS179" s="1">
        <v>340</v>
      </c>
      <c r="DT179" s="1">
        <v>398.33333333333337</v>
      </c>
      <c r="DU179" s="1">
        <v>451.66666666666669</v>
      </c>
      <c r="DV179" s="1">
        <v>523.33333333333337</v>
      </c>
      <c r="DW179" s="1">
        <v>643.33333333333337</v>
      </c>
      <c r="DX179" s="1">
        <v>908.33333333333337</v>
      </c>
      <c r="DY179" s="1">
        <v>865</v>
      </c>
      <c r="DZ179" s="1">
        <v>683.33333333333337</v>
      </c>
      <c r="EA179" s="1">
        <v>628.33333333333337</v>
      </c>
      <c r="EB179" s="1">
        <v>661.66666666666674</v>
      </c>
      <c r="EC179" s="1">
        <v>740</v>
      </c>
      <c r="ED179" s="1">
        <v>0</v>
      </c>
      <c r="EE179" s="1">
        <v>886.66666666666674</v>
      </c>
      <c r="EF179" s="1">
        <v>773.33333333333337</v>
      </c>
      <c r="EG179" s="1">
        <v>960</v>
      </c>
      <c r="EH179" s="1">
        <v>981.66666666666674</v>
      </c>
      <c r="EI179" s="1">
        <v>1048.3333333333335</v>
      </c>
      <c r="EJ179" s="1">
        <v>1186.6666666666667</v>
      </c>
      <c r="EK179" s="1">
        <v>1168.3333333333335</v>
      </c>
      <c r="EL179" s="1">
        <v>1398.3333333333335</v>
      </c>
      <c r="EM179" s="1">
        <v>1530</v>
      </c>
      <c r="EN179" s="1">
        <v>1770</v>
      </c>
      <c r="EO179" s="1">
        <v>1748.3333333333335</v>
      </c>
    </row>
    <row r="180" spans="1:152">
      <c r="A180" s="5" t="s">
        <v>143</v>
      </c>
      <c r="B180" s="1" t="str">
        <f>IF((B179&gt;B177),B179-B177,"")</f>
        <v/>
      </c>
      <c r="C180" s="1" t="str">
        <f t="shared" ref="C180:BN180" si="45">IF((C179&gt;C177),C179-C177,"")</f>
        <v/>
      </c>
      <c r="D180" s="1" t="str">
        <f t="shared" si="45"/>
        <v/>
      </c>
      <c r="E180" s="1" t="str">
        <f t="shared" si="45"/>
        <v/>
      </c>
      <c r="F180" s="1" t="str">
        <f t="shared" si="45"/>
        <v/>
      </c>
      <c r="G180" s="1" t="str">
        <f t="shared" si="45"/>
        <v/>
      </c>
      <c r="H180" s="1" t="str">
        <f t="shared" si="45"/>
        <v/>
      </c>
      <c r="I180" s="1" t="str">
        <f t="shared" si="45"/>
        <v/>
      </c>
      <c r="J180" s="1" t="str">
        <f t="shared" si="45"/>
        <v/>
      </c>
      <c r="K180" s="1" t="str">
        <f t="shared" si="45"/>
        <v/>
      </c>
      <c r="L180" s="1" t="str">
        <f t="shared" si="45"/>
        <v/>
      </c>
      <c r="M180" s="1" t="str">
        <f t="shared" si="45"/>
        <v/>
      </c>
      <c r="N180" s="1" t="str">
        <f t="shared" si="45"/>
        <v/>
      </c>
      <c r="O180" s="1" t="str">
        <f t="shared" si="45"/>
        <v/>
      </c>
      <c r="P180" s="1" t="str">
        <f t="shared" si="45"/>
        <v/>
      </c>
      <c r="Q180" s="1" t="str">
        <f t="shared" si="45"/>
        <v/>
      </c>
      <c r="R180" s="1" t="str">
        <f t="shared" si="45"/>
        <v/>
      </c>
      <c r="S180" s="1" t="str">
        <f t="shared" si="45"/>
        <v/>
      </c>
      <c r="T180" s="1" t="str">
        <f t="shared" si="45"/>
        <v/>
      </c>
      <c r="U180" s="1" t="str">
        <f t="shared" si="45"/>
        <v/>
      </c>
      <c r="V180" s="1" t="str">
        <f t="shared" si="45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str">
        <f t="shared" si="45"/>
        <v/>
      </c>
      <c r="AA180" s="1" t="str">
        <f t="shared" si="45"/>
        <v/>
      </c>
      <c r="AB180" s="1" t="str">
        <f t="shared" si="45"/>
        <v/>
      </c>
      <c r="AC180" s="1" t="str">
        <f t="shared" si="45"/>
        <v/>
      </c>
      <c r="AD180" s="1" t="str">
        <f t="shared" si="45"/>
        <v/>
      </c>
      <c r="AE180" s="1" t="str">
        <f t="shared" si="45"/>
        <v/>
      </c>
      <c r="AF180" s="1" t="str">
        <f t="shared" si="45"/>
        <v/>
      </c>
      <c r="AG180" s="1" t="str">
        <f t="shared" si="45"/>
        <v/>
      </c>
      <c r="AH180" s="1" t="str">
        <f t="shared" si="45"/>
        <v/>
      </c>
      <c r="AI180" s="1" t="str">
        <f t="shared" si="45"/>
        <v/>
      </c>
      <c r="AJ180" s="1" t="str">
        <f t="shared" si="45"/>
        <v/>
      </c>
      <c r="AK180" s="1" t="str">
        <f t="shared" si="45"/>
        <v/>
      </c>
      <c r="AL180" s="1" t="str">
        <f t="shared" si="45"/>
        <v/>
      </c>
      <c r="AM180" s="1" t="str">
        <f t="shared" si="45"/>
        <v/>
      </c>
      <c r="AN180" s="1" t="str">
        <f t="shared" si="45"/>
        <v/>
      </c>
      <c r="AO180" s="1" t="str">
        <f t="shared" si="45"/>
        <v/>
      </c>
      <c r="AP180" s="1" t="str">
        <f t="shared" si="45"/>
        <v/>
      </c>
      <c r="AQ180" s="1" t="str">
        <f t="shared" si="45"/>
        <v/>
      </c>
      <c r="AR180" s="1" t="str">
        <f t="shared" si="45"/>
        <v/>
      </c>
      <c r="AS180" s="1" t="str">
        <f t="shared" si="45"/>
        <v/>
      </c>
      <c r="AT180" s="1" t="str">
        <f t="shared" si="45"/>
        <v/>
      </c>
      <c r="AU180" s="1" t="str">
        <f t="shared" si="45"/>
        <v/>
      </c>
      <c r="AV180" s="1" t="str">
        <f t="shared" si="45"/>
        <v/>
      </c>
      <c r="AW180" s="1" t="str">
        <f t="shared" si="45"/>
        <v/>
      </c>
      <c r="AX180" s="1" t="str">
        <f t="shared" si="45"/>
        <v/>
      </c>
      <c r="AY180" s="1" t="str">
        <f t="shared" si="45"/>
        <v/>
      </c>
      <c r="AZ180" s="1" t="str">
        <f t="shared" si="45"/>
        <v/>
      </c>
      <c r="BA180" s="1" t="str">
        <f t="shared" si="45"/>
        <v/>
      </c>
      <c r="BB180" s="1" t="str">
        <f t="shared" si="45"/>
        <v/>
      </c>
      <c r="BC180" s="1" t="str">
        <f t="shared" si="45"/>
        <v/>
      </c>
      <c r="BD180" s="1" t="str">
        <f t="shared" si="45"/>
        <v/>
      </c>
      <c r="BE180" s="1" t="str">
        <f t="shared" si="45"/>
        <v/>
      </c>
      <c r="BF180" s="1" t="str">
        <f t="shared" si="45"/>
        <v/>
      </c>
      <c r="BG180" s="1" t="str">
        <f t="shared" si="45"/>
        <v/>
      </c>
      <c r="BH180" s="1" t="str">
        <f t="shared" si="45"/>
        <v/>
      </c>
      <c r="BI180" s="1" t="str">
        <f t="shared" si="45"/>
        <v/>
      </c>
      <c r="BJ180" s="1" t="str">
        <f t="shared" si="45"/>
        <v/>
      </c>
      <c r="BK180" s="1" t="str">
        <f t="shared" si="45"/>
        <v/>
      </c>
      <c r="BL180" s="1" t="str">
        <f t="shared" si="45"/>
        <v/>
      </c>
      <c r="BM180" s="1" t="str">
        <f t="shared" si="45"/>
        <v/>
      </c>
      <c r="BN180" s="1" t="str">
        <f t="shared" si="45"/>
        <v/>
      </c>
      <c r="BO180" s="1" t="str">
        <f t="shared" ref="BO180:DZ180" si="46">IF((BO179&gt;BO177),BO179-BO177,"")</f>
        <v/>
      </c>
      <c r="BP180" s="1" t="str">
        <f t="shared" si="46"/>
        <v/>
      </c>
      <c r="BQ180" s="1" t="str">
        <f t="shared" si="46"/>
        <v/>
      </c>
      <c r="BR180" s="1" t="str">
        <f t="shared" si="46"/>
        <v/>
      </c>
      <c r="BS180" s="1" t="str">
        <f t="shared" si="46"/>
        <v/>
      </c>
      <c r="BT180" s="1" t="str">
        <f t="shared" si="46"/>
        <v/>
      </c>
      <c r="BU180" s="1" t="str">
        <f t="shared" si="46"/>
        <v/>
      </c>
      <c r="BV180" s="1" t="str">
        <f t="shared" si="46"/>
        <v/>
      </c>
      <c r="BW180" s="1" t="str">
        <f t="shared" si="46"/>
        <v/>
      </c>
      <c r="BX180" s="1" t="str">
        <f t="shared" si="46"/>
        <v/>
      </c>
      <c r="BY180" s="1" t="str">
        <f t="shared" si="46"/>
        <v/>
      </c>
      <c r="BZ180" s="1" t="str">
        <f t="shared" si="46"/>
        <v/>
      </c>
      <c r="CA180" s="1" t="str">
        <f t="shared" si="46"/>
        <v/>
      </c>
      <c r="CB180" s="1" t="str">
        <f t="shared" si="46"/>
        <v/>
      </c>
      <c r="CC180" s="1" t="str">
        <f t="shared" si="46"/>
        <v/>
      </c>
      <c r="CD180" s="1" t="str">
        <f t="shared" si="46"/>
        <v/>
      </c>
      <c r="CE180" s="1" t="str">
        <f t="shared" si="46"/>
        <v/>
      </c>
      <c r="CF180" s="1" t="str">
        <f t="shared" si="46"/>
        <v/>
      </c>
      <c r="CG180" s="1" t="str">
        <f t="shared" si="46"/>
        <v/>
      </c>
      <c r="CH180" s="1" t="str">
        <f t="shared" si="46"/>
        <v/>
      </c>
      <c r="CI180" s="1" t="str">
        <f t="shared" si="46"/>
        <v/>
      </c>
      <c r="CJ180" s="1" t="str">
        <f t="shared" si="46"/>
        <v/>
      </c>
      <c r="CK180" s="1" t="str">
        <f t="shared" si="46"/>
        <v/>
      </c>
      <c r="CL180" s="1" t="str">
        <f t="shared" si="46"/>
        <v/>
      </c>
      <c r="CM180" s="1" t="str">
        <f t="shared" si="46"/>
        <v/>
      </c>
      <c r="CN180" s="1" t="str">
        <f t="shared" si="46"/>
        <v/>
      </c>
      <c r="CO180" s="1" t="str">
        <f t="shared" si="46"/>
        <v/>
      </c>
      <c r="CP180" s="1" t="str">
        <f t="shared" si="46"/>
        <v/>
      </c>
      <c r="CQ180" s="1" t="str">
        <f t="shared" si="46"/>
        <v/>
      </c>
      <c r="CR180" s="1" t="str">
        <f t="shared" si="46"/>
        <v/>
      </c>
      <c r="CS180" s="1" t="str">
        <f t="shared" si="46"/>
        <v/>
      </c>
      <c r="CT180" s="1" t="str">
        <f t="shared" si="46"/>
        <v/>
      </c>
      <c r="CU180" s="1" t="str">
        <f t="shared" si="46"/>
        <v/>
      </c>
      <c r="CV180" s="1" t="str">
        <f t="shared" si="46"/>
        <v/>
      </c>
      <c r="CW180" s="1" t="str">
        <f t="shared" si="46"/>
        <v/>
      </c>
      <c r="CX180" s="1" t="str">
        <f t="shared" si="46"/>
        <v/>
      </c>
      <c r="CY180" s="1" t="str">
        <f t="shared" si="46"/>
        <v/>
      </c>
      <c r="CZ180" s="1" t="str">
        <f t="shared" si="46"/>
        <v/>
      </c>
      <c r="DA180" s="1" t="str">
        <f t="shared" si="46"/>
        <v/>
      </c>
      <c r="DB180" s="1" t="str">
        <f t="shared" si="46"/>
        <v/>
      </c>
      <c r="DC180" s="1" t="str">
        <f t="shared" si="46"/>
        <v/>
      </c>
      <c r="DD180" s="1" t="str">
        <f t="shared" si="46"/>
        <v/>
      </c>
      <c r="DE180" s="1" t="str">
        <f t="shared" si="46"/>
        <v/>
      </c>
      <c r="DF180" s="1" t="str">
        <f t="shared" si="46"/>
        <v/>
      </c>
      <c r="DG180" s="1" t="str">
        <f t="shared" si="46"/>
        <v/>
      </c>
      <c r="DH180" s="1" t="str">
        <f t="shared" si="46"/>
        <v/>
      </c>
      <c r="DI180" s="1" t="str">
        <f t="shared" si="46"/>
        <v/>
      </c>
      <c r="DJ180" s="1" t="str">
        <f t="shared" si="46"/>
        <v/>
      </c>
      <c r="DK180" s="1" t="str">
        <f t="shared" si="46"/>
        <v/>
      </c>
      <c r="DL180" s="1" t="str">
        <f t="shared" si="46"/>
        <v/>
      </c>
      <c r="DM180" s="1" t="str">
        <f t="shared" si="46"/>
        <v/>
      </c>
      <c r="DN180" s="1" t="str">
        <f t="shared" si="46"/>
        <v/>
      </c>
      <c r="DO180" s="1" t="str">
        <f t="shared" si="46"/>
        <v/>
      </c>
      <c r="DP180" s="1" t="str">
        <f t="shared" si="46"/>
        <v/>
      </c>
      <c r="DQ180" s="1" t="str">
        <f t="shared" si="46"/>
        <v/>
      </c>
      <c r="DR180" s="1" t="str">
        <f t="shared" si="46"/>
        <v/>
      </c>
      <c r="DS180" s="1" t="str">
        <f t="shared" si="46"/>
        <v/>
      </c>
      <c r="DT180" s="1" t="str">
        <f t="shared" si="46"/>
        <v/>
      </c>
      <c r="DU180" s="1" t="str">
        <f t="shared" si="46"/>
        <v/>
      </c>
      <c r="DV180" s="1" t="str">
        <f t="shared" si="46"/>
        <v/>
      </c>
      <c r="DW180" s="1" t="str">
        <f t="shared" si="46"/>
        <v/>
      </c>
      <c r="DX180" s="1" t="str">
        <f t="shared" si="46"/>
        <v/>
      </c>
      <c r="DY180" s="1" t="str">
        <f t="shared" si="46"/>
        <v/>
      </c>
      <c r="DZ180" s="1" t="str">
        <f t="shared" si="46"/>
        <v/>
      </c>
      <c r="EA180" s="1" t="str">
        <f t="shared" ref="EA180:EV180" si="47">IF((EA179&gt;EA177),EA179-EA177,"")</f>
        <v/>
      </c>
      <c r="EB180" s="1" t="str">
        <f t="shared" si="47"/>
        <v/>
      </c>
      <c r="EC180" s="1" t="str">
        <f t="shared" si="47"/>
        <v/>
      </c>
      <c r="ED180" s="1" t="str">
        <f t="shared" si="47"/>
        <v/>
      </c>
      <c r="EE180" s="1" t="str">
        <f t="shared" si="47"/>
        <v/>
      </c>
      <c r="EF180" s="1" t="str">
        <f t="shared" si="47"/>
        <v/>
      </c>
      <c r="EG180" s="1" t="str">
        <f t="shared" si="47"/>
        <v/>
      </c>
      <c r="EH180" s="1" t="str">
        <f t="shared" si="47"/>
        <v/>
      </c>
      <c r="EI180" s="1" t="str">
        <f t="shared" si="47"/>
        <v/>
      </c>
      <c r="EJ180" s="1">
        <f t="shared" si="47"/>
        <v>104.69945355191271</v>
      </c>
      <c r="EK180" s="1">
        <f t="shared" si="47"/>
        <v>69.972677595628511</v>
      </c>
      <c r="EL180" s="1">
        <f t="shared" si="47"/>
        <v>108.7158469945357</v>
      </c>
      <c r="EM180" s="1">
        <f t="shared" si="47"/>
        <v>81.912568306011053</v>
      </c>
      <c r="EN180" s="1">
        <f t="shared" si="47"/>
        <v>223.55191256830608</v>
      </c>
      <c r="EO180" s="1">
        <f t="shared" si="47"/>
        <v>190.95628415300575</v>
      </c>
      <c r="EP180" s="1" t="str">
        <f t="shared" si="47"/>
        <v/>
      </c>
      <c r="EQ180" s="1" t="str">
        <f t="shared" si="47"/>
        <v/>
      </c>
      <c r="ER180" s="1" t="str">
        <f t="shared" si="47"/>
        <v/>
      </c>
      <c r="ES180" s="1" t="str">
        <f t="shared" si="47"/>
        <v/>
      </c>
      <c r="ET180" s="1" t="str">
        <f t="shared" si="47"/>
        <v/>
      </c>
      <c r="EU180" s="1" t="str">
        <f t="shared" si="47"/>
        <v/>
      </c>
      <c r="EV180" s="1" t="str">
        <f t="shared" si="47"/>
        <v/>
      </c>
    </row>
    <row r="181" spans="1:152">
      <c r="A181" s="6" t="s">
        <v>144</v>
      </c>
      <c r="B181" s="1">
        <f>SUM(B173:B177,B180)</f>
        <v>978.09443614740098</v>
      </c>
      <c r="C181" s="1">
        <f t="shared" ref="C181:BN181" si="48">SUM(C173:C177,C180)</f>
        <v>990.61565459074473</v>
      </c>
      <c r="D181" s="1">
        <f t="shared" si="48"/>
        <v>1003.3120292995974</v>
      </c>
      <c r="E181" s="1">
        <f t="shared" si="48"/>
        <v>1016.1877291292243</v>
      </c>
      <c r="F181" s="1">
        <f t="shared" si="48"/>
        <v>1029.2471118672656</v>
      </c>
      <c r="G181" s="1">
        <f t="shared" si="48"/>
        <v>1042.4947348838618</v>
      </c>
      <c r="H181" s="1">
        <f t="shared" si="48"/>
        <v>1055.9353663995489</v>
      </c>
      <c r="I181" s="1">
        <f t="shared" si="48"/>
        <v>1069.5739974067533</v>
      </c>
      <c r="J181" s="1">
        <f t="shared" si="48"/>
        <v>1083.4158542828159</v>
      </c>
      <c r="K181" s="1">
        <f t="shared" si="48"/>
        <v>1097.4664121346696</v>
      </c>
      <c r="L181" s="1">
        <f t="shared" si="48"/>
        <v>1111.7314089176077</v>
      </c>
      <c r="M181" s="1">
        <f t="shared" si="48"/>
        <v>1126.2168603730686</v>
      </c>
      <c r="N181" s="1">
        <f t="shared" si="48"/>
        <v>1140.9290758329312</v>
      </c>
      <c r="O181" s="1">
        <f t="shared" si="48"/>
        <v>1155.8746749406052</v>
      </c>
      <c r="P181" s="1">
        <f t="shared" si="48"/>
        <v>1171.0606053420852</v>
      </c>
      <c r="Q181" s="1">
        <f t="shared" si="48"/>
        <v>1186.4941614032405</v>
      </c>
      <c r="R181" s="1">
        <f t="shared" si="48"/>
        <v>1202.183004012865</v>
      </c>
      <c r="S181" s="1">
        <f t="shared" si="48"/>
        <v>1218.1351815344656</v>
      </c>
      <c r="T181" s="1">
        <f t="shared" si="48"/>
        <v>1234.3591519734186</v>
      </c>
      <c r="U181" s="1">
        <f t="shared" si="48"/>
        <v>1250.8638064299846</v>
      </c>
      <c r="V181" s="1">
        <f t="shared" si="48"/>
        <v>1267.6584939127576</v>
      </c>
      <c r="W181" s="1">
        <f t="shared" si="48"/>
        <v>1277.6383154167261</v>
      </c>
      <c r="X181" s="1">
        <f t="shared" si="48"/>
        <v>1287.8044759937188</v>
      </c>
      <c r="Y181" s="1">
        <f t="shared" si="48"/>
        <v>1298.1666015660328</v>
      </c>
      <c r="Z181" s="1">
        <f t="shared" si="48"/>
        <v>1308.7348841047453</v>
      </c>
      <c r="AA181" s="1">
        <f t="shared" si="48"/>
        <v>1319.5201145601848</v>
      </c>
      <c r="AB181" s="1">
        <f t="shared" si="48"/>
        <v>1330.5337177014194</v>
      </c>
      <c r="AC181" s="1">
        <f t="shared" si="48"/>
        <v>1341.7877889754054</v>
      </c>
      <c r="AD181" s="1">
        <f t="shared" si="48"/>
        <v>1353.295133502882</v>
      </c>
      <c r="AE181" s="1">
        <f t="shared" si="48"/>
        <v>1365.0693073348416</v>
      </c>
      <c r="AF181" s="1">
        <f t="shared" si="48"/>
        <v>1377.1246611006268</v>
      </c>
      <c r="AG181" s="1">
        <f t="shared" si="48"/>
        <v>1389.4763861862646</v>
      </c>
      <c r="AH181" s="1">
        <f t="shared" si="48"/>
        <v>1402.1405635897206</v>
      </c>
      <c r="AI181" s="1">
        <f t="shared" si="48"/>
        <v>1415.1342156082178</v>
      </c>
      <c r="AJ181" s="1">
        <f t="shared" si="48"/>
        <v>1428.4753605217957</v>
      </c>
      <c r="AK181" s="1">
        <f t="shared" si="48"/>
        <v>1442.1830704467734</v>
      </c>
      <c r="AL181" s="1">
        <f t="shared" si="48"/>
        <v>1456.2775325428761</v>
      </c>
      <c r="AM181" s="1">
        <f t="shared" si="48"/>
        <v>1470.7801137683982</v>
      </c>
      <c r="AN181" s="1">
        <f t="shared" si="48"/>
        <v>1485.7134293890851</v>
      </c>
      <c r="AO181" s="1">
        <f t="shared" si="48"/>
        <v>1501.101415458312</v>
      </c>
      <c r="AP181" s="1">
        <f t="shared" si="48"/>
        <v>1516.9694054987544</v>
      </c>
      <c r="AQ181" s="1">
        <f t="shared" si="48"/>
        <v>1533.5596590228247</v>
      </c>
      <c r="AR181" s="1">
        <f t="shared" si="48"/>
        <v>1550.7103824816547</v>
      </c>
      <c r="AS181" s="1">
        <f t="shared" si="48"/>
        <v>1568.4538319919834</v>
      </c>
      <c r="AT181" s="1">
        <f t="shared" si="48"/>
        <v>1586.8241889655123</v>
      </c>
      <c r="AU181" s="1">
        <f t="shared" si="48"/>
        <v>1605.857674506696</v>
      </c>
      <c r="AV181" s="1">
        <f t="shared" si="48"/>
        <v>1625.5926706006017</v>
      </c>
      <c r="AW181" s="1">
        <f t="shared" si="48"/>
        <v>1646.0698484938359</v>
      </c>
      <c r="AX181" s="1">
        <f t="shared" si="48"/>
        <v>1667.3323046955054</v>
      </c>
      <c r="AY181" s="1">
        <f t="shared" si="48"/>
        <v>1689.4257050504737</v>
      </c>
      <c r="AZ181" s="1">
        <f t="shared" si="48"/>
        <v>1712.398437364054</v>
      </c>
      <c r="BA181" s="1">
        <f t="shared" si="48"/>
        <v>1748.9502479475746</v>
      </c>
      <c r="BB181" s="1">
        <f t="shared" si="48"/>
        <v>1756.7396445980244</v>
      </c>
      <c r="BC181" s="1">
        <f t="shared" si="48"/>
        <v>1812.9131574037015</v>
      </c>
      <c r="BD181" s="1">
        <f t="shared" si="48"/>
        <v>1862.8178828378905</v>
      </c>
      <c r="BE181" s="1">
        <f t="shared" si="48"/>
        <v>1925.7055270467013</v>
      </c>
      <c r="BF181" s="1">
        <f t="shared" si="48"/>
        <v>1960.5862327792834</v>
      </c>
      <c r="BG181" s="1">
        <f t="shared" si="48"/>
        <v>1983.6064809508184</v>
      </c>
      <c r="BH181" s="1">
        <f t="shared" si="48"/>
        <v>2042.4395640706591</v>
      </c>
      <c r="BI181" s="1">
        <f t="shared" si="48"/>
        <v>2080.8614222605161</v>
      </c>
      <c r="BJ181" s="1">
        <f t="shared" si="48"/>
        <v>2133.355502602546</v>
      </c>
      <c r="BK181" s="1">
        <f t="shared" si="48"/>
        <v>2157.8364170422601</v>
      </c>
      <c r="BL181" s="1">
        <f t="shared" si="48"/>
        <v>2217.8018359840726</v>
      </c>
      <c r="BM181" s="1">
        <f t="shared" si="48"/>
        <v>2239.5125074580551</v>
      </c>
      <c r="BN181" s="1">
        <f t="shared" si="48"/>
        <v>2189.2650026074202</v>
      </c>
      <c r="BO181" s="1">
        <f t="shared" ref="BO181:DZ181" si="49">SUM(BO173:BO177,BO180)</f>
        <v>2207.7289830418322</v>
      </c>
      <c r="BP181" s="1">
        <f t="shared" si="49"/>
        <v>2206.8679036477997</v>
      </c>
      <c r="BQ181" s="1">
        <f t="shared" si="49"/>
        <v>2177.986302327578</v>
      </c>
      <c r="BR181" s="1">
        <f t="shared" si="49"/>
        <v>2285.0398166761556</v>
      </c>
      <c r="BS181" s="1">
        <f t="shared" si="49"/>
        <v>2321.8400205203034</v>
      </c>
      <c r="BT181" s="1">
        <f t="shared" si="49"/>
        <v>2381.5431954800983</v>
      </c>
      <c r="BU181" s="1">
        <f t="shared" si="49"/>
        <v>2461.6841616920738</v>
      </c>
      <c r="BV181" s="1">
        <f t="shared" si="49"/>
        <v>2436.421253609105</v>
      </c>
      <c r="BW181" s="1">
        <f t="shared" si="49"/>
        <v>2518.794277572099</v>
      </c>
      <c r="BX181" s="1">
        <f t="shared" si="49"/>
        <v>2593.2001278431808</v>
      </c>
      <c r="BY181" s="1">
        <f t="shared" si="49"/>
        <v>2590.9247843485291</v>
      </c>
      <c r="BZ181" s="1">
        <f t="shared" si="49"/>
        <v>2611.1686744829894</v>
      </c>
      <c r="CA181" s="1">
        <f t="shared" si="49"/>
        <v>2676.060834301084</v>
      </c>
      <c r="CB181" s="1">
        <f t="shared" si="49"/>
        <v>2706.9432221572588</v>
      </c>
      <c r="CC181" s="1">
        <f t="shared" si="49"/>
        <v>2817.3152087450389</v>
      </c>
      <c r="CD181" s="1">
        <f t="shared" si="49"/>
        <v>2868.0475852234786</v>
      </c>
      <c r="CE181" s="1">
        <f t="shared" si="49"/>
        <v>2834.0475881870975</v>
      </c>
      <c r="CF181" s="1">
        <f t="shared" si="49"/>
        <v>2764.5743184479052</v>
      </c>
      <c r="CG181" s="1">
        <f t="shared" si="49"/>
        <v>2816.2517794731207</v>
      </c>
      <c r="CH181" s="1">
        <f t="shared" si="49"/>
        <v>2941.4955856699717</v>
      </c>
      <c r="CI181" s="1">
        <f t="shared" si="49"/>
        <v>3110.3832249830939</v>
      </c>
      <c r="CJ181" s="1">
        <f t="shared" si="49"/>
        <v>3518.1055617730326</v>
      </c>
      <c r="CK181" s="1">
        <f t="shared" si="49"/>
        <v>3527.9262173648776</v>
      </c>
      <c r="CL181" s="1">
        <f t="shared" si="49"/>
        <v>3590.5798817710997</v>
      </c>
      <c r="CM181" s="1">
        <f t="shared" si="49"/>
        <v>3786.5262579728924</v>
      </c>
      <c r="CN181" s="1">
        <f t="shared" si="49"/>
        <v>4035.9301922996465</v>
      </c>
      <c r="CO181" s="1">
        <f t="shared" si="49"/>
        <v>4159.1501214217124</v>
      </c>
      <c r="CP181" s="1">
        <f t="shared" si="49"/>
        <v>4212.8244121951475</v>
      </c>
      <c r="CQ181" s="1">
        <f t="shared" si="49"/>
        <v>3633.845910135833</v>
      </c>
      <c r="CR181" s="1">
        <f t="shared" si="49"/>
        <v>3633.558689136511</v>
      </c>
      <c r="CS181" s="1">
        <f t="shared" si="49"/>
        <v>3687.2947849852535</v>
      </c>
      <c r="CT181" s="1">
        <f t="shared" si="49"/>
        <v>3945.0433021883973</v>
      </c>
      <c r="CU181" s="1">
        <f t="shared" si="49"/>
        <v>4018.6336819541298</v>
      </c>
      <c r="CV181" s="1">
        <f t="shared" si="49"/>
        <v>4140.8205145783468</v>
      </c>
      <c r="CW181" s="1">
        <f t="shared" si="49"/>
        <v>4249.9074776810867</v>
      </c>
      <c r="CX181" s="1">
        <f t="shared" si="49"/>
        <v>4509.9019939417531</v>
      </c>
      <c r="CY181" s="1">
        <f t="shared" si="49"/>
        <v>4635.2353716575981</v>
      </c>
      <c r="CZ181" s="1">
        <f t="shared" si="49"/>
        <v>4653.7109179297931</v>
      </c>
      <c r="DA181" s="1">
        <f t="shared" si="49"/>
        <v>4759.2660874591393</v>
      </c>
      <c r="DB181" s="1">
        <f t="shared" si="49"/>
        <v>4750.1210622732951</v>
      </c>
      <c r="DC181" s="1">
        <f t="shared" si="49"/>
        <v>4773.7707024497795</v>
      </c>
      <c r="DD181" s="1">
        <f t="shared" si="49"/>
        <v>4845.5801941517648</v>
      </c>
      <c r="DE181" s="1">
        <f t="shared" si="49"/>
        <v>4944.749858641354</v>
      </c>
      <c r="DF181" s="1">
        <f t="shared" si="49"/>
        <v>5099.3193868462331</v>
      </c>
      <c r="DG181" s="1">
        <f t="shared" si="49"/>
        <v>5221.4947161670134</v>
      </c>
      <c r="DH181" s="1">
        <f t="shared" si="49"/>
        <v>5320.0258327913944</v>
      </c>
      <c r="DI181" s="1">
        <f t="shared" si="49"/>
        <v>5351.1403630455561</v>
      </c>
      <c r="DJ181" s="1">
        <f t="shared" si="49"/>
        <v>5479.7862496272246</v>
      </c>
      <c r="DK181" s="1">
        <f t="shared" si="49"/>
        <v>5512.9709549426643</v>
      </c>
      <c r="DL181" s="1">
        <f t="shared" si="49"/>
        <v>5750.2208552906714</v>
      </c>
      <c r="DM181" s="1">
        <f t="shared" si="49"/>
        <v>5901.8673021103987</v>
      </c>
      <c r="DN181" s="1">
        <f t="shared" si="49"/>
        <v>6135.7026071100299</v>
      </c>
      <c r="DO181" s="1">
        <f t="shared" si="49"/>
        <v>6296.836830185468</v>
      </c>
      <c r="DP181" s="1">
        <f t="shared" si="49"/>
        <v>6441.0215515898608</v>
      </c>
      <c r="DQ181" s="1">
        <f t="shared" si="49"/>
        <v>6524.8447394454697</v>
      </c>
      <c r="DR181" s="1">
        <f t="shared" si="49"/>
        <v>6819.5589006487589</v>
      </c>
      <c r="DS181" s="1">
        <f t="shared" si="49"/>
        <v>6989.5303134440583</v>
      </c>
      <c r="DT181" s="1">
        <f t="shared" si="49"/>
        <v>7159.0045028766763</v>
      </c>
      <c r="DU181" s="1">
        <f t="shared" si="49"/>
        <v>7362.1480655169134</v>
      </c>
      <c r="DV181" s="1">
        <f t="shared" si="49"/>
        <v>7566.5332219757383</v>
      </c>
      <c r="DW181" s="1">
        <f t="shared" si="49"/>
        <v>6972.163920622068</v>
      </c>
      <c r="DX181" s="1">
        <f t="shared" si="49"/>
        <v>7524.0983544358351</v>
      </c>
      <c r="DY181" s="1">
        <f t="shared" si="49"/>
        <v>7653.2906264148405</v>
      </c>
      <c r="DZ181" s="1">
        <f t="shared" si="49"/>
        <v>7585.2753568711723</v>
      </c>
      <c r="EA181" s="1">
        <f t="shared" ref="EA181:EV181" si="50">SUM(EA173:EA177,EA180)</f>
        <v>7650.5022613243636</v>
      </c>
      <c r="EB181" s="1">
        <f t="shared" si="50"/>
        <v>7419.6365225105128</v>
      </c>
      <c r="EC181" s="1">
        <f t="shared" si="50"/>
        <v>7684.879582619802</v>
      </c>
      <c r="ED181" s="1">
        <f t="shared" si="50"/>
        <v>8025.5541577880413</v>
      </c>
      <c r="EE181" s="1">
        <f t="shared" si="50"/>
        <v>7688.6331045409779</v>
      </c>
      <c r="EF181" s="1">
        <f t="shared" si="50"/>
        <v>7856.7221993378444</v>
      </c>
      <c r="EG181" s="1">
        <f t="shared" si="50"/>
        <v>8004.3127212867894</v>
      </c>
      <c r="EH181" s="1">
        <f t="shared" si="50"/>
        <v>8213.0665630544318</v>
      </c>
      <c r="EI181" s="1">
        <f t="shared" si="50"/>
        <v>8501.3570501059894</v>
      </c>
      <c r="EJ181" s="1">
        <f t="shared" si="50"/>
        <v>8691.0899811782419</v>
      </c>
      <c r="EK181" s="1">
        <f t="shared" si="50"/>
        <v>8863.8931695840383</v>
      </c>
      <c r="EL181" s="1">
        <f t="shared" si="50"/>
        <v>9289.4229550159944</v>
      </c>
      <c r="EM181" s="1">
        <f t="shared" si="50"/>
        <v>9434.5846245059292</v>
      </c>
      <c r="EN181" s="1">
        <f t="shared" si="50"/>
        <v>9835.3820158102772</v>
      </c>
      <c r="EO181" s="1">
        <f t="shared" si="50"/>
        <v>9652.9179578392614</v>
      </c>
      <c r="EP181" s="1">
        <f t="shared" si="50"/>
        <v>9360.2023548179059</v>
      </c>
      <c r="EQ181" s="1">
        <f t="shared" si="50"/>
        <v>9689.4972832489439</v>
      </c>
      <c r="ER181" s="1">
        <f t="shared" si="50"/>
        <v>9818.5961934691568</v>
      </c>
      <c r="ES181" s="1">
        <f t="shared" si="50"/>
        <v>10231.532897409075</v>
      </c>
      <c r="ET181" s="1">
        <f t="shared" si="50"/>
        <v>10327.147773571165</v>
      </c>
      <c r="EU181" s="1">
        <f t="shared" si="50"/>
        <v>10233.783726738928</v>
      </c>
      <c r="EV181" s="1">
        <f t="shared" si="50"/>
        <v>10457.28655949355</v>
      </c>
    </row>
    <row r="182" spans="1:152" s="4" customFormat="1" ht="13">
      <c r="A182" s="7" t="s">
        <v>215</v>
      </c>
    </row>
    <row r="183" spans="1:152">
      <c r="A183" s="5" t="s">
        <v>135</v>
      </c>
    </row>
    <row r="184" spans="1:152">
      <c r="A184" s="5" t="s">
        <v>136</v>
      </c>
    </row>
    <row r="185" spans="1:152">
      <c r="A185" s="5" t="s">
        <v>137</v>
      </c>
      <c r="B185" s="1">
        <v>711.45260869565163</v>
      </c>
      <c r="C185" s="1">
        <v>718.73819766257452</v>
      </c>
      <c r="D185" s="1">
        <v>726.09839427861709</v>
      </c>
      <c r="E185" s="1">
        <v>733.53396255906125</v>
      </c>
      <c r="F185" s="1">
        <v>741.04567434304261</v>
      </c>
      <c r="G185" s="1">
        <v>748.63430937367059</v>
      </c>
      <c r="H185" s="1">
        <v>756.30065537896871</v>
      </c>
      <c r="I185" s="1">
        <v>764.04550815364257</v>
      </c>
      <c r="J185" s="1">
        <v>771.86967164168777</v>
      </c>
      <c r="K185" s="1">
        <v>779.77395801984153</v>
      </c>
      <c r="L185" s="1">
        <v>787.7591877818893</v>
      </c>
      <c r="M185" s="1">
        <v>795.82618982383565</v>
      </c>
      <c r="N185" s="1">
        <v>803.97580152994567</v>
      </c>
      <c r="O185" s="1">
        <v>812.20886885967036</v>
      </c>
      <c r="P185" s="1">
        <v>820.52624643545801</v>
      </c>
      <c r="Q185" s="1">
        <v>828.92879763146891</v>
      </c>
      <c r="R185" s="1">
        <v>837.41739466319598</v>
      </c>
      <c r="S185" s="1">
        <v>845.99291867800412</v>
      </c>
      <c r="T185" s="1">
        <v>854.65625984659607</v>
      </c>
      <c r="U185" s="1">
        <v>863.40831745541641</v>
      </c>
      <c r="V185" s="1">
        <v>872.24999999999989</v>
      </c>
      <c r="W185" s="1">
        <v>881.1452606886221</v>
      </c>
      <c r="X185" s="1">
        <v>890.09969827076031</v>
      </c>
      <c r="Y185" s="1">
        <v>899.1132763787981</v>
      </c>
      <c r="Z185" s="1">
        <v>908.18595195829892</v>
      </c>
      <c r="AA185" s="1">
        <v>917.31767520642666</v>
      </c>
      <c r="AB185" s="1">
        <v>926.50838951094329</v>
      </c>
      <c r="AC185" s="1">
        <v>935.75803138980655</v>
      </c>
      <c r="AD185" s="1">
        <v>945.06653043138124</v>
      </c>
      <c r="AE185" s="1">
        <v>954.43380923528912</v>
      </c>
      <c r="AF185" s="1">
        <v>963.8597833539128</v>
      </c>
      <c r="AG185" s="1">
        <v>973.34436123457135</v>
      </c>
      <c r="AH185" s="1">
        <v>982.88744416239342</v>
      </c>
      <c r="AI185" s="1">
        <v>992.48892620389518</v>
      </c>
      <c r="AJ185" s="1">
        <v>1002.1486941512971</v>
      </c>
      <c r="AK185" s="1">
        <v>1011.8666274675843</v>
      </c>
      <c r="AL185" s="1">
        <v>1021.642598232339</v>
      </c>
      <c r="AM185" s="1">
        <v>1031.4764710883603</v>
      </c>
      <c r="AN185" s="1">
        <v>1041.3681031890917</v>
      </c>
      <c r="AO185" s="1">
        <v>1051.3173441468734</v>
      </c>
      <c r="AP185" s="1">
        <v>1061.3240359820406</v>
      </c>
      <c r="AQ185" s="1">
        <v>1071.3880130728867</v>
      </c>
      <c r="AR185" s="1">
        <v>1081.5091021065086</v>
      </c>
      <c r="AS185" s="1">
        <v>1091.687122030552</v>
      </c>
      <c r="AT185" s="1">
        <v>1101.9218840058838</v>
      </c>
      <c r="AU185" s="1">
        <v>1112.213191360195</v>
      </c>
      <c r="AV185" s="1">
        <v>1122.5608395425716</v>
      </c>
      <c r="AW185" s="1">
        <v>1132.964616079033</v>
      </c>
      <c r="AX185" s="1">
        <v>1143.4243005290778</v>
      </c>
      <c r="AY185" s="1">
        <v>1153.9396644432279</v>
      </c>
      <c r="AZ185" s="1">
        <v>1164.5104713216242</v>
      </c>
      <c r="BA185" s="1">
        <v>1180.4032548172866</v>
      </c>
      <c r="BB185" s="1">
        <v>1196.9628089737776</v>
      </c>
      <c r="BC185" s="1">
        <v>1213.4409577774516</v>
      </c>
      <c r="BD185" s="1">
        <v>1229.8360189812761</v>
      </c>
      <c r="BE185" s="1">
        <v>1246.8885188663187</v>
      </c>
      <c r="BF185" s="1">
        <v>1263.8527399981176</v>
      </c>
      <c r="BG185" s="1">
        <v>1280.7269647465814</v>
      </c>
      <c r="BH185" s="1">
        <v>1298.2488113495674</v>
      </c>
      <c r="BI185" s="1">
        <v>1315.6752536357717</v>
      </c>
      <c r="BJ185" s="1">
        <v>1333.7418245204838</v>
      </c>
      <c r="BK185" s="1">
        <v>1351.707395466731</v>
      </c>
      <c r="BL185" s="1">
        <v>1369.5701758106256</v>
      </c>
      <c r="BM185" s="1">
        <v>1388.0624275973041</v>
      </c>
      <c r="BN185" s="1">
        <v>1409.3777193256274</v>
      </c>
      <c r="BO185" s="1">
        <v>1430.5733781621966</v>
      </c>
      <c r="BP185" s="1">
        <v>1452.3778927833964</v>
      </c>
      <c r="BQ185" s="1">
        <v>1474.0562219172418</v>
      </c>
      <c r="BR185" s="1">
        <v>1496.3343942272911</v>
      </c>
      <c r="BS185" s="1">
        <v>1518.4796728240715</v>
      </c>
      <c r="BT185" s="1">
        <v>1541.2155347063047</v>
      </c>
      <c r="BU185" s="1">
        <v>1558.7413908520066</v>
      </c>
      <c r="BV185" s="1">
        <v>1576.8668179083045</v>
      </c>
      <c r="BW185" s="1">
        <v>1594.1428119020909</v>
      </c>
      <c r="BX185" s="1">
        <v>1612.7326414695558</v>
      </c>
      <c r="BY185" s="1">
        <v>1630.4696474438763</v>
      </c>
      <c r="BZ185" s="1">
        <v>1648.7913141221929</v>
      </c>
      <c r="CA185" s="1">
        <v>1666.9756400585022</v>
      </c>
      <c r="CB185" s="1">
        <v>1685.7355351483109</v>
      </c>
      <c r="CC185" s="1">
        <v>1704.3517776258805</v>
      </c>
      <c r="CD185" s="1">
        <v>1723.5342750021146</v>
      </c>
      <c r="CE185" s="1">
        <v>1741.8565863328413</v>
      </c>
      <c r="CF185" s="1">
        <v>1760.7387154817422</v>
      </c>
      <c r="CG185" s="1">
        <v>1779.4673445076737</v>
      </c>
      <c r="CH185" s="1">
        <v>1798.0407966827654</v>
      </c>
      <c r="CI185" s="1">
        <v>1817.1612010837732</v>
      </c>
      <c r="CJ185" s="1">
        <v>1836.1198886208717</v>
      </c>
      <c r="CK185" s="1">
        <v>1854.9151961325119</v>
      </c>
      <c r="CL185" s="1">
        <v>1874.2443105255845</v>
      </c>
      <c r="CM185" s="1">
        <v>1893.4034108656349</v>
      </c>
      <c r="CN185" s="1">
        <v>1913.086267988268</v>
      </c>
      <c r="CO185" s="1">
        <v>1932.0474568738086</v>
      </c>
      <c r="CP185" s="1">
        <v>1950.1279745909887</v>
      </c>
      <c r="CQ185" s="1">
        <v>1969.4009630597557</v>
      </c>
      <c r="CR185" s="1">
        <v>1988.4779656650323</v>
      </c>
      <c r="CS185" s="1">
        <v>2007.3575265691316</v>
      </c>
      <c r="CT185" s="1">
        <v>2023.9875761612579</v>
      </c>
      <c r="CU185" s="1">
        <v>2040.4296237619276</v>
      </c>
      <c r="CV185" s="1">
        <v>2057.361918151294</v>
      </c>
      <c r="CW185" s="1">
        <v>2074.0996903768523</v>
      </c>
      <c r="CX185" s="1">
        <v>2091.4655830122615</v>
      </c>
      <c r="CY185" s="1">
        <v>2118.5758739094799</v>
      </c>
      <c r="CZ185" s="1">
        <v>2145.7352089895926</v>
      </c>
      <c r="DA185" s="1">
        <v>2172.9596027854318</v>
      </c>
      <c r="DB185" s="1">
        <v>2200.0220728323602</v>
      </c>
      <c r="DC185" s="1">
        <v>2227.1316549215289</v>
      </c>
      <c r="DD185" s="1">
        <v>2255.0592771024963</v>
      </c>
      <c r="DE185" s="1">
        <v>2282.0243869305259</v>
      </c>
      <c r="DF185" s="1">
        <v>2308.7793960814761</v>
      </c>
      <c r="DG185" s="1">
        <v>2335.0770214360837</v>
      </c>
      <c r="DH185" s="1">
        <v>2361.1302350315641</v>
      </c>
      <c r="DI185" s="1">
        <v>2386.9432518431581</v>
      </c>
      <c r="DJ185" s="1">
        <v>2411.9810985749687</v>
      </c>
      <c r="DK185" s="1">
        <v>2437.2080172532401</v>
      </c>
      <c r="DL185" s="1">
        <v>2461.1467145637671</v>
      </c>
      <c r="DM185" s="1">
        <v>2483.754671835472</v>
      </c>
      <c r="DN185" s="1">
        <v>2504.8783648718068</v>
      </c>
      <c r="DO185" s="1">
        <v>2524.7035649324098</v>
      </c>
      <c r="DP185" s="1">
        <v>2543.0818595219716</v>
      </c>
      <c r="DQ185" s="1">
        <v>2559.9796151846981</v>
      </c>
      <c r="DR185" s="1">
        <v>2575.6242123243119</v>
      </c>
      <c r="DS185" s="1">
        <v>2630.402608695651</v>
      </c>
      <c r="DT185" s="1">
        <v>2703.2165217391303</v>
      </c>
      <c r="DU185" s="1">
        <v>2769.9626086956519</v>
      </c>
      <c r="DV185" s="1">
        <v>2854.9121739130428</v>
      </c>
      <c r="DW185" s="1">
        <v>2924.692173913043</v>
      </c>
      <c r="DX185" s="1">
        <v>3012.6756521739126</v>
      </c>
      <c r="DY185" s="1">
        <v>3091.5573913043477</v>
      </c>
      <c r="DZ185" s="1">
        <v>3173.4730434782614</v>
      </c>
      <c r="EA185" s="1">
        <v>3258.4226086956523</v>
      </c>
      <c r="EB185" s="1">
        <v>3346.4060869565205</v>
      </c>
      <c r="EC185" s="1">
        <v>2851.8782608695651</v>
      </c>
      <c r="ED185" s="1">
        <v>2873.1156521739122</v>
      </c>
      <c r="EE185" s="1">
        <v>2903.454782608695</v>
      </c>
      <c r="EF185" s="1">
        <v>2912.5565217391304</v>
      </c>
      <c r="EG185" s="1">
        <v>2936.8278260869561</v>
      </c>
      <c r="EH185" s="1">
        <v>2257.2313043478257</v>
      </c>
      <c r="EI185" s="1">
        <v>2287.5704347826086</v>
      </c>
      <c r="EJ185" s="1">
        <v>2317.9095652173905</v>
      </c>
      <c r="EK185" s="1">
        <v>2351.282608695652</v>
      </c>
      <c r="EL185" s="1">
        <v>2135.8747826086956</v>
      </c>
      <c r="EM185" s="1">
        <v>2178.3495652173906</v>
      </c>
      <c r="EN185" s="1">
        <v>2393.757391304347</v>
      </c>
      <c r="EO185" s="1">
        <v>2266.3330434782606</v>
      </c>
      <c r="EP185" s="1">
        <v>2308.8078260869561</v>
      </c>
      <c r="EQ185" s="1">
        <v>2360.3843478260869</v>
      </c>
      <c r="ER185" s="1">
        <v>2921.6582608695649</v>
      </c>
      <c r="ES185" s="1">
        <v>3088.5234782608695</v>
      </c>
      <c r="ET185" s="1">
        <v>3149.2017391304344</v>
      </c>
      <c r="EU185" s="1">
        <v>2824.5730434782608</v>
      </c>
      <c r="EV185" s="1">
        <v>2769.2347387662217</v>
      </c>
    </row>
    <row r="186" spans="1:152">
      <c r="A186" s="5" t="s">
        <v>175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</row>
    <row r="187" spans="1:152">
      <c r="A187" s="5" t="s">
        <v>139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</row>
    <row r="188" spans="1:152">
      <c r="A188" s="5" t="s">
        <v>140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6.994089207798899E-3</v>
      </c>
      <c r="X188" s="1">
        <v>2.8261411161383355E-2</v>
      </c>
      <c r="Y188" s="1">
        <v>6.4234944454652096E-2</v>
      </c>
      <c r="Z188" s="1">
        <v>0.11535492055099696</v>
      </c>
      <c r="AA188" s="1">
        <v>0.18206889486186306</v>
      </c>
      <c r="AB188" s="1">
        <v>0.26483181801085254</v>
      </c>
      <c r="AC188" s="1">
        <v>0.36410610727811649</v>
      </c>
      <c r="AD188" s="1">
        <v>0.48036171822216689</v>
      </c>
      <c r="AE188" s="1">
        <v>0.61407621647462007</v>
      </c>
      <c r="AF188" s="1">
        <v>0.76573484970454142</v>
      </c>
      <c r="AG188" s="1">
        <v>0.93583061974813797</v>
      </c>
      <c r="AH188" s="1">
        <v>1.1248643549002664</v>
      </c>
      <c r="AI188" s="1">
        <v>1.3333447823640885</v>
      </c>
      <c r="AJ188" s="1">
        <v>1.5617886008552102</v>
      </c>
      <c r="AK188" s="1">
        <v>1.8107205533564183</v>
      </c>
      <c r="AL188" s="1">
        <v>2.0806735000198815</v>
      </c>
      <c r="AM188" s="1">
        <v>2.3721884912131004</v>
      </c>
      <c r="AN188" s="1">
        <v>2.6858148407047535</v>
      </c>
      <c r="AO188" s="1">
        <v>3.0221101989879542</v>
      </c>
      <c r="AP188" s="1">
        <v>3.3816406267366208</v>
      </c>
      <c r="AQ188" s="1">
        <v>3.7649806683922895</v>
      </c>
      <c r="AR188" s="1">
        <v>4.172713425878019</v>
      </c>
      <c r="AS188" s="1">
        <v>4.6054306324360654</v>
      </c>
      <c r="AT188" s="1">
        <v>5.0637327265867071</v>
      </c>
      <c r="AU188" s="1">
        <v>5.5482289262048035</v>
      </c>
      <c r="AV188" s="1">
        <v>6.0595373027111439</v>
      </c>
      <c r="AW188" s="1">
        <v>6.5982848553766127</v>
      </c>
      <c r="AX188" s="1">
        <v>7.1651075857350373</v>
      </c>
      <c r="AY188" s="1">
        <v>7.7606505721036578</v>
      </c>
      <c r="AZ188" s="1">
        <v>8.3855680442072629</v>
      </c>
      <c r="BA188" s="1">
        <v>9.0810416727742016</v>
      </c>
      <c r="BB188" s="1">
        <v>9.8176050701904849</v>
      </c>
      <c r="BC188" s="1">
        <v>10.59064229451845</v>
      </c>
      <c r="BD188" s="1">
        <v>11.400907079817797</v>
      </c>
      <c r="BE188" s="1">
        <v>12.25644284561041</v>
      </c>
      <c r="BF188" s="1">
        <v>13.15153207876549</v>
      </c>
      <c r="BG188" s="1">
        <v>14.08694436679137</v>
      </c>
      <c r="BH188" s="1">
        <v>15.072026083635276</v>
      </c>
      <c r="BI188" s="1">
        <v>16.099853890465766</v>
      </c>
      <c r="BJ188" s="1">
        <v>17.18070849406887</v>
      </c>
      <c r="BK188" s="1">
        <v>18.30681631685427</v>
      </c>
      <c r="BL188" s="1">
        <v>19.478979669265112</v>
      </c>
      <c r="BM188" s="1">
        <v>20.708944777831132</v>
      </c>
      <c r="BN188" s="1">
        <v>22.033391990465596</v>
      </c>
      <c r="BO188" s="1">
        <v>23.411440953301454</v>
      </c>
      <c r="BP188" s="1">
        <v>24.856528558088524</v>
      </c>
      <c r="BQ188" s="1">
        <v>26.358153816300639</v>
      </c>
      <c r="BR188" s="1">
        <v>27.930855833226602</v>
      </c>
      <c r="BS188" s="1">
        <v>29.563101137266582</v>
      </c>
      <c r="BT188" s="1">
        <v>31.27057211211017</v>
      </c>
      <c r="BU188" s="1">
        <v>32.933532670204713</v>
      </c>
      <c r="BV188" s="1">
        <v>34.667691976149214</v>
      </c>
      <c r="BW188" s="1">
        <v>36.442603758153915</v>
      </c>
      <c r="BX188" s="1">
        <v>38.308524276627402</v>
      </c>
      <c r="BY188" s="1">
        <v>40.216716405016328</v>
      </c>
      <c r="BZ188" s="1">
        <v>42.202787828367953</v>
      </c>
      <c r="CA188" s="1">
        <v>44.250395038722814</v>
      </c>
      <c r="CB188" s="1">
        <v>46.379955030951479</v>
      </c>
      <c r="CC188" s="1">
        <v>48.573878855936663</v>
      </c>
      <c r="CD188" s="1">
        <v>50.85392873281863</v>
      </c>
      <c r="CE188" s="1">
        <v>53.179548980739874</v>
      </c>
      <c r="CF188" s="1">
        <v>55.594179427011412</v>
      </c>
      <c r="CG188" s="1">
        <v>58.077585902405843</v>
      </c>
      <c r="CH188" s="1">
        <v>60.630519668111489</v>
      </c>
      <c r="CI188" s="1">
        <v>63.278228085841675</v>
      </c>
      <c r="CJ188" s="1">
        <v>65.998394059479395</v>
      </c>
      <c r="CK188" s="1">
        <v>68.791762771796527</v>
      </c>
      <c r="CL188" s="1">
        <v>71.685795933341922</v>
      </c>
      <c r="CM188" s="1">
        <v>74.656004222540162</v>
      </c>
      <c r="CN188" s="1">
        <v>77.731379927334388</v>
      </c>
      <c r="CO188" s="1">
        <v>80.863139003141711</v>
      </c>
      <c r="CP188" s="1">
        <v>84.04320711167108</v>
      </c>
      <c r="CQ188" s="1">
        <v>87.361649925363068</v>
      </c>
      <c r="CR188" s="1">
        <v>90.761087350879862</v>
      </c>
      <c r="CS188" s="1">
        <v>94.242174573207421</v>
      </c>
      <c r="CT188" s="1">
        <v>97.706558874612043</v>
      </c>
      <c r="CU188" s="1">
        <v>101.24894324039791</v>
      </c>
      <c r="CV188" s="1">
        <v>104.90451146982511</v>
      </c>
      <c r="CW188" s="1">
        <v>108.64081522152526</v>
      </c>
      <c r="CX188" s="1">
        <v>112.5027050104926</v>
      </c>
      <c r="CY188" s="1">
        <v>116.99775275941654</v>
      </c>
      <c r="CZ188" s="1">
        <v>121.62045519033222</v>
      </c>
      <c r="DA188" s="1">
        <v>126.37411095489362</v>
      </c>
      <c r="DB188" s="1">
        <v>131.24764911704281</v>
      </c>
      <c r="DC188" s="1">
        <v>136.2553256838186</v>
      </c>
      <c r="DD188" s="1">
        <v>141.44793633962666</v>
      </c>
      <c r="DE188" s="1">
        <v>146.717102497882</v>
      </c>
      <c r="DF188" s="1">
        <v>152.11013470258675</v>
      </c>
      <c r="DG188" s="1">
        <v>157.61161768147161</v>
      </c>
      <c r="DH188" s="1">
        <v>163.23633378251051</v>
      </c>
      <c r="DI188" s="1">
        <v>168.98566392415856</v>
      </c>
      <c r="DJ188" s="1">
        <v>174.82192942214232</v>
      </c>
      <c r="DK188" s="1">
        <v>180.8150142349547</v>
      </c>
      <c r="DL188" s="1">
        <v>186.85603488664938</v>
      </c>
      <c r="DM188" s="1">
        <v>192.93723214219207</v>
      </c>
      <c r="DN188" s="1">
        <v>199.04156175422764</v>
      </c>
      <c r="DO188" s="1">
        <v>205.1782741463638</v>
      </c>
      <c r="DP188" s="1">
        <v>211.33001502881831</v>
      </c>
      <c r="DQ188" s="1">
        <v>217.48790923985112</v>
      </c>
      <c r="DR188" s="1">
        <v>223.66529980284372</v>
      </c>
      <c r="DS188" s="1">
        <v>214.77740259740256</v>
      </c>
      <c r="DT188" s="1">
        <v>227.01155844155835</v>
      </c>
      <c r="DU188" s="1">
        <v>240.60506493506483</v>
      </c>
      <c r="DV188" s="1">
        <v>252.83922077922068</v>
      </c>
      <c r="DW188" s="1">
        <v>266.43272727272722</v>
      </c>
      <c r="DX188" s="1">
        <v>280.02623376623382</v>
      </c>
      <c r="DY188" s="1">
        <v>294.97909090909093</v>
      </c>
      <c r="DZ188" s="1">
        <v>311.29129870129867</v>
      </c>
      <c r="EA188" s="1">
        <v>327.60350649350642</v>
      </c>
      <c r="EB188" s="1">
        <v>345.27506493506485</v>
      </c>
      <c r="EC188" s="1">
        <v>255.55792207792197</v>
      </c>
      <c r="ED188" s="1">
        <v>263.71402597402601</v>
      </c>
      <c r="EE188" s="1">
        <v>271.87012987012986</v>
      </c>
      <c r="EF188" s="1">
        <v>271.87012987012992</v>
      </c>
      <c r="EG188" s="1">
        <v>274.58883116883123</v>
      </c>
      <c r="EH188" s="1">
        <v>183.51233766233759</v>
      </c>
      <c r="EI188" s="1">
        <v>188.94974025974017</v>
      </c>
      <c r="EJ188" s="1">
        <v>194.38714285714292</v>
      </c>
      <c r="EK188" s="1">
        <v>190.30909090909083</v>
      </c>
      <c r="EL188" s="1">
        <v>213.4180519480519</v>
      </c>
      <c r="EM188" s="1">
        <v>218.85545454545459</v>
      </c>
      <c r="EN188" s="1">
        <v>186.23103896103899</v>
      </c>
      <c r="EO188" s="1">
        <v>241.9644155844156</v>
      </c>
      <c r="EP188" s="1">
        <v>252.83922077922071</v>
      </c>
      <c r="EQ188" s="1">
        <v>252.83922077922071</v>
      </c>
      <c r="ER188" s="1">
        <v>262.35467532467521</v>
      </c>
      <c r="ES188" s="1">
        <v>210.69935064935061</v>
      </c>
      <c r="ET188" s="1">
        <v>214.77740259740264</v>
      </c>
      <c r="EU188" s="1">
        <v>243.32376623376624</v>
      </c>
      <c r="EV188" s="1">
        <v>291.82886840296305</v>
      </c>
    </row>
    <row r="189" spans="1:152">
      <c r="A189" s="5" t="s">
        <v>176</v>
      </c>
      <c r="B189" s="1">
        <v>6.3955889754358317</v>
      </c>
      <c r="C189" s="1">
        <v>6.7663318666046619</v>
      </c>
      <c r="D189" s="1">
        <v>7.1585661781696635</v>
      </c>
      <c r="E189" s="1">
        <v>7.5735377361780731</v>
      </c>
      <c r="F189" s="1">
        <v>8.0125645853816767</v>
      </c>
      <c r="G189" s="1">
        <v>8.4770411756489441</v>
      </c>
      <c r="H189" s="1">
        <v>8.9684427910573419</v>
      </c>
      <c r="I189" s="1">
        <v>9.4883302357335761</v>
      </c>
      <c r="J189" s="1">
        <v>10.038354791325153</v>
      </c>
      <c r="K189" s="1">
        <v>10.620263461849236</v>
      </c>
      <c r="L189" s="1">
        <v>11.235904522577711</v>
      </c>
      <c r="M189" s="1">
        <v>11.887233390582946</v>
      </c>
      <c r="N189" s="1">
        <v>12.576318835590463</v>
      </c>
      <c r="O189" s="1">
        <v>13.305349550865607</v>
      </c>
      <c r="P189" s="1">
        <v>14.07664110500486</v>
      </c>
      <c r="Q189" s="1">
        <v>14.892643296712285</v>
      </c>
      <c r="R189" s="1">
        <v>15.755947935921521</v>
      </c>
      <c r="S189" s="1">
        <v>16.669297075978012</v>
      </c>
      <c r="T189" s="1">
        <v>17.635591723028725</v>
      </c>
      <c r="U189" s="1">
        <v>18.657901050282387</v>
      </c>
      <c r="V189" s="1">
        <v>19.739472146406843</v>
      </c>
      <c r="W189" s="1">
        <v>20.883740329026683</v>
      </c>
      <c r="X189" s="1">
        <v>22.094340056079165</v>
      </c>
      <c r="Y189" s="1">
        <v>23.37511646968537</v>
      </c>
      <c r="Z189" s="1">
        <v>24.730137609202657</v>
      </c>
      <c r="AA189" s="1">
        <v>26.163707332249789</v>
      </c>
      <c r="AB189" s="1">
        <v>27.680378984744852</v>
      </c>
      <c r="AC189" s="1">
        <v>29.284969863375199</v>
      </c>
      <c r="AD189" s="1">
        <v>30.982576516435625</v>
      </c>
      <c r="AE189" s="1">
        <v>32.778590931633417</v>
      </c>
      <c r="AF189" s="1">
        <v>34.67871766227686</v>
      </c>
      <c r="AG189" s="1">
        <v>36.68899194624364</v>
      </c>
      <c r="AH189" s="1">
        <v>38.815798875279185</v>
      </c>
      <c r="AI189" s="1">
        <v>41.06589367551112</v>
      </c>
      <c r="AJ189" s="1">
        <v>43.446423163595256</v>
      </c>
      <c r="AK189" s="1">
        <v>45.964948446642865</v>
      </c>
      <c r="AL189" s="1">
        <v>48.629468938029405</v>
      </c>
      <c r="AM189" s="1">
        <v>51.448447765364264</v>
      </c>
      <c r="AN189" s="1">
        <v>54.430838651323278</v>
      </c>
      <c r="AO189" s="1">
        <v>57.586114352723463</v>
      </c>
      <c r="AP189" s="1">
        <v>60.924296748169333</v>
      </c>
      <c r="AQ189" s="1">
        <v>64.540529639395032</v>
      </c>
      <c r="AR189" s="1">
        <v>68.371408263466009</v>
      </c>
      <c r="AS189" s="1">
        <v>72.429673168907129</v>
      </c>
      <c r="AT189" s="1">
        <v>76.728821134402722</v>
      </c>
      <c r="AU189" s="1">
        <v>81.283150055721777</v>
      </c>
      <c r="AV189" s="1">
        <v>86.107806496959753</v>
      </c>
      <c r="AW189" s="1">
        <v>91.218836064239454</v>
      </c>
      <c r="AX189" s="1">
        <v>96.633236769402387</v>
      </c>
      <c r="AY189" s="1">
        <v>102.36901556116381</v>
      </c>
      <c r="AZ189" s="1">
        <v>108.44524821174119</v>
      </c>
      <c r="BA189" s="1">
        <v>117.70574131746288</v>
      </c>
      <c r="BB189" s="1">
        <v>115.26876944753612</v>
      </c>
      <c r="BC189" s="1">
        <v>131.84017816303819</v>
      </c>
      <c r="BD189" s="1">
        <v>145.9746150086134</v>
      </c>
      <c r="BE189" s="1">
        <v>165.2266927810349</v>
      </c>
      <c r="BF189" s="1">
        <v>173.51239713878593</v>
      </c>
      <c r="BG189" s="1">
        <v>177.16785494367608</v>
      </c>
      <c r="BH189" s="1">
        <v>194.47035522015608</v>
      </c>
      <c r="BI189" s="1">
        <v>204.21824269986314</v>
      </c>
      <c r="BJ189" s="1">
        <v>219.08377110641652</v>
      </c>
      <c r="BK189" s="1">
        <v>222.98292609829932</v>
      </c>
      <c r="BL189" s="1">
        <v>241.26021512275003</v>
      </c>
      <c r="BM189" s="1">
        <v>243.69718699267682</v>
      </c>
      <c r="BN189" s="1">
        <v>218.35267954543838</v>
      </c>
      <c r="BO189" s="1">
        <v>219.57116548040179</v>
      </c>
      <c r="BP189" s="1">
        <v>213.23503861859226</v>
      </c>
      <c r="BQ189" s="1">
        <v>195.9325383421122</v>
      </c>
      <c r="BR189" s="1">
        <v>231.99972201702838</v>
      </c>
      <c r="BS189" s="1">
        <v>240.52912356177205</v>
      </c>
      <c r="BT189" s="1">
        <v>258.07532102524482</v>
      </c>
      <c r="BU189" s="1">
        <v>264.56068442958008</v>
      </c>
      <c r="BV189" s="1">
        <v>285.20610278546576</v>
      </c>
      <c r="BW189" s="1">
        <v>316.27958006842238</v>
      </c>
      <c r="BX189" s="1">
        <v>339.9728061386528</v>
      </c>
      <c r="BY189" s="1">
        <v>337.45228720798769</v>
      </c>
      <c r="BZ189" s="1">
        <v>352.28728278285666</v>
      </c>
      <c r="CA189" s="1">
        <v>375.63081142382759</v>
      </c>
      <c r="CB189" s="1">
        <v>397.08102039682279</v>
      </c>
      <c r="CC189" s="1">
        <v>412.84097990615305</v>
      </c>
      <c r="CD189" s="1">
        <v>393.31123339602448</v>
      </c>
      <c r="CE189" s="1">
        <v>363.51747589535762</v>
      </c>
      <c r="CF189" s="1">
        <v>349.03781156492613</v>
      </c>
      <c r="CG189" s="1">
        <v>362.47910924702552</v>
      </c>
      <c r="CH189" s="1">
        <v>388.10742661788271</v>
      </c>
      <c r="CI189" s="1">
        <v>401.81005352074078</v>
      </c>
      <c r="CJ189" s="1">
        <v>400.96375702853589</v>
      </c>
      <c r="CK189" s="1">
        <v>426.25291833093235</v>
      </c>
      <c r="CL189" s="1">
        <v>424.03981799101462</v>
      </c>
      <c r="CM189" s="1">
        <v>435.94752366349002</v>
      </c>
      <c r="CN189" s="1">
        <v>438.87431339034976</v>
      </c>
      <c r="CO189" s="1">
        <v>456.69282261060778</v>
      </c>
      <c r="CP189" s="1">
        <v>456.98650870153506</v>
      </c>
      <c r="CQ189" s="1">
        <v>448.07532613590342</v>
      </c>
      <c r="CR189" s="1">
        <v>492.72784386083237</v>
      </c>
      <c r="CS189" s="1">
        <v>470.56424926634651</v>
      </c>
      <c r="CT189" s="1">
        <v>468.0459941367921</v>
      </c>
      <c r="CU189" s="1">
        <v>469.12011280712437</v>
      </c>
      <c r="CV189" s="1">
        <v>466.7144239765662</v>
      </c>
      <c r="CW189" s="1">
        <v>464.47408036471177</v>
      </c>
      <c r="CX189" s="1">
        <v>464.54277957024863</v>
      </c>
      <c r="CY189" s="1">
        <v>463.72708851127925</v>
      </c>
      <c r="CZ189" s="1">
        <v>481.82252174808423</v>
      </c>
      <c r="DA189" s="1">
        <v>458.54632160589591</v>
      </c>
      <c r="DB189" s="1">
        <v>487.3920205008676</v>
      </c>
      <c r="DC189" s="1">
        <v>459.50676265656938</v>
      </c>
      <c r="DD189" s="1">
        <v>490.74193396843089</v>
      </c>
      <c r="DE189" s="1">
        <v>453.10559893932651</v>
      </c>
      <c r="DF189" s="1">
        <v>479.92604507442513</v>
      </c>
      <c r="DG189" s="1">
        <v>448.66294294006951</v>
      </c>
      <c r="DH189" s="1">
        <v>468.55396222268911</v>
      </c>
      <c r="DI189" s="1">
        <v>440.95385768359569</v>
      </c>
      <c r="DJ189" s="1">
        <v>473.84842064735005</v>
      </c>
      <c r="DK189" s="1">
        <v>434.41899681253079</v>
      </c>
      <c r="DL189" s="1">
        <v>416.14031090241224</v>
      </c>
      <c r="DM189" s="1">
        <v>412.29833333844954</v>
      </c>
      <c r="DN189" s="1">
        <v>401.60210379714454</v>
      </c>
      <c r="DO189" s="1">
        <v>385.50891374140861</v>
      </c>
      <c r="DP189" s="1">
        <v>392.64114834638286</v>
      </c>
      <c r="DQ189" s="1">
        <v>397.18888667417752</v>
      </c>
      <c r="DR189" s="1">
        <v>407.40101057280947</v>
      </c>
      <c r="DS189" s="1">
        <v>424.38464810126584</v>
      </c>
      <c r="DT189" s="1">
        <v>437.6466683544304</v>
      </c>
      <c r="DU189" s="1">
        <v>404.49161772151899</v>
      </c>
      <c r="DV189" s="1">
        <v>411.12262784810127</v>
      </c>
      <c r="DW189" s="1">
        <v>414.43813291139242</v>
      </c>
      <c r="DX189" s="1">
        <v>404.49161772151899</v>
      </c>
      <c r="DY189" s="1">
        <v>394.54510253164563</v>
      </c>
      <c r="DZ189" s="1">
        <v>414.43813291139236</v>
      </c>
      <c r="EA189" s="1">
        <v>460.85520379746839</v>
      </c>
      <c r="EB189" s="1">
        <v>480.74823417721518</v>
      </c>
      <c r="EC189" s="1">
        <v>444.27767848101269</v>
      </c>
      <c r="ED189" s="1">
        <v>437.6466683544304</v>
      </c>
      <c r="EE189" s="1">
        <v>440.96217341772154</v>
      </c>
      <c r="EF189" s="1">
        <v>444.27767848101269</v>
      </c>
      <c r="EG189" s="1">
        <v>450.90868860759497</v>
      </c>
      <c r="EH189" s="1">
        <v>381.283082278481</v>
      </c>
      <c r="EI189" s="1">
        <v>381.283082278481</v>
      </c>
      <c r="EJ189" s="1">
        <v>381.283082278481</v>
      </c>
      <c r="EK189" s="1">
        <v>381.283082278481</v>
      </c>
      <c r="EL189" s="1">
        <v>228.76984936708863</v>
      </c>
      <c r="EM189" s="1">
        <v>232.08535443037977</v>
      </c>
      <c r="EN189" s="1">
        <v>510.58777974683545</v>
      </c>
      <c r="EO189" s="1">
        <v>261.92490000000004</v>
      </c>
      <c r="EP189" s="1">
        <v>265.24040506329118</v>
      </c>
      <c r="EQ189" s="1">
        <v>265.24040506329118</v>
      </c>
      <c r="ER189" s="1">
        <v>265.24040506329118</v>
      </c>
      <c r="ES189" s="1">
        <v>401.17611265822785</v>
      </c>
      <c r="ET189" s="1">
        <v>404.49161772151905</v>
      </c>
      <c r="EU189" s="1">
        <v>523.84980000000007</v>
      </c>
      <c r="EV189" s="1">
        <v>805.6677303797469</v>
      </c>
    </row>
    <row r="190" spans="1:152">
      <c r="A190" s="5" t="s">
        <v>141</v>
      </c>
    </row>
    <row r="191" spans="1:152">
      <c r="A191" s="5" t="s">
        <v>142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8.3333333333333339</v>
      </c>
      <c r="BS191" s="1">
        <v>8.3333333333333339</v>
      </c>
      <c r="BT191" s="1">
        <v>8.3333333333333339</v>
      </c>
      <c r="BU191" s="1">
        <v>20</v>
      </c>
      <c r="BV191" s="1">
        <v>16.666666666666668</v>
      </c>
      <c r="BW191" s="1">
        <v>10</v>
      </c>
      <c r="BX191" s="1">
        <v>11.666666666666668</v>
      </c>
      <c r="BY191" s="1">
        <v>18.333333333333336</v>
      </c>
      <c r="BZ191" s="1">
        <v>21.666666666666668</v>
      </c>
      <c r="CA191" s="1">
        <v>21.666666666666668</v>
      </c>
      <c r="CB191" s="1">
        <v>21.666666666666668</v>
      </c>
      <c r="CC191" s="1">
        <v>31.666666666666668</v>
      </c>
      <c r="CD191" s="1">
        <v>31.666666666666668</v>
      </c>
      <c r="CE191" s="1">
        <v>35</v>
      </c>
      <c r="CF191" s="1">
        <v>41.666666666666671</v>
      </c>
      <c r="CG191" s="1">
        <v>38.333333333333336</v>
      </c>
      <c r="CH191" s="1">
        <v>55</v>
      </c>
      <c r="CI191" s="1">
        <v>63.333333333333336</v>
      </c>
      <c r="CJ191" s="1">
        <v>61.666666666666671</v>
      </c>
      <c r="CK191" s="1">
        <v>68.333333333333343</v>
      </c>
      <c r="CL191" s="1">
        <v>68.333333333333343</v>
      </c>
      <c r="CM191" s="1">
        <v>66.666666666666671</v>
      </c>
      <c r="CN191" s="1">
        <v>53.333333333333336</v>
      </c>
      <c r="CO191" s="1">
        <v>58.333333333333336</v>
      </c>
      <c r="CP191" s="1">
        <v>73.333333333333343</v>
      </c>
      <c r="CQ191" s="1">
        <v>96.666666666666671</v>
      </c>
      <c r="CR191" s="1">
        <v>76.666666666666671</v>
      </c>
      <c r="CS191" s="1">
        <v>0</v>
      </c>
      <c r="CT191" s="1">
        <v>66.666666666666671</v>
      </c>
      <c r="CU191" s="1">
        <v>75</v>
      </c>
      <c r="CV191" s="1">
        <v>68.333333333333343</v>
      </c>
      <c r="CW191" s="1">
        <v>71.666666666666671</v>
      </c>
      <c r="CX191" s="1">
        <v>83.333333333333343</v>
      </c>
      <c r="CY191" s="1">
        <v>96.666666666666671</v>
      </c>
      <c r="CZ191" s="1">
        <v>96.666666666666671</v>
      </c>
      <c r="DA191" s="1">
        <v>91.666666666666671</v>
      </c>
      <c r="DB191" s="1">
        <v>76.666666666666671</v>
      </c>
      <c r="DC191" s="1">
        <v>88.333333333333343</v>
      </c>
      <c r="DD191" s="1">
        <v>96.666666666666671</v>
      </c>
      <c r="DE191" s="1">
        <v>95</v>
      </c>
      <c r="DF191" s="1">
        <v>76.666666666666671</v>
      </c>
      <c r="DG191" s="1">
        <v>81.666666666666671</v>
      </c>
      <c r="DH191" s="1">
        <v>100</v>
      </c>
      <c r="DI191" s="1">
        <v>121.66666666666667</v>
      </c>
      <c r="DJ191" s="1">
        <v>116.66666666666667</v>
      </c>
      <c r="DK191" s="1">
        <v>115</v>
      </c>
      <c r="DL191" s="1">
        <v>101.66666666666667</v>
      </c>
      <c r="DM191" s="1">
        <v>108.33333333333334</v>
      </c>
      <c r="DN191" s="1">
        <v>98.333333333333343</v>
      </c>
      <c r="DO191" s="1">
        <v>101.66666666666667</v>
      </c>
      <c r="DP191" s="1">
        <v>105</v>
      </c>
      <c r="DQ191" s="1">
        <v>98.333333333333343</v>
      </c>
      <c r="DR191" s="1">
        <v>106.66666666666667</v>
      </c>
      <c r="DS191" s="1">
        <v>115</v>
      </c>
      <c r="DT191" s="1">
        <v>116.66666666666667</v>
      </c>
      <c r="DU191" s="1">
        <v>110</v>
      </c>
      <c r="DV191" s="1">
        <v>115</v>
      </c>
      <c r="DW191" s="1">
        <v>96.666666666666671</v>
      </c>
      <c r="DX191" s="1">
        <v>90</v>
      </c>
      <c r="DY191" s="1">
        <v>80</v>
      </c>
      <c r="DZ191" s="1">
        <v>86.666666666666671</v>
      </c>
      <c r="EA191" s="1">
        <v>101.66666666666667</v>
      </c>
      <c r="EB191" s="1">
        <v>90</v>
      </c>
      <c r="EC191" s="1">
        <v>86.666666666666671</v>
      </c>
      <c r="ED191" s="1">
        <v>110</v>
      </c>
      <c r="EE191" s="1">
        <v>81.666666666666671</v>
      </c>
      <c r="EF191" s="1">
        <v>83.333333333333343</v>
      </c>
      <c r="EG191" s="1">
        <v>95</v>
      </c>
      <c r="EH191" s="1">
        <v>68.333333333333343</v>
      </c>
      <c r="EI191" s="1">
        <v>55</v>
      </c>
      <c r="EJ191" s="1">
        <v>50</v>
      </c>
      <c r="EK191" s="1">
        <v>75</v>
      </c>
      <c r="EL191" s="1">
        <v>58.333333333333336</v>
      </c>
      <c r="EM191" s="1">
        <v>46.666666666666671</v>
      </c>
      <c r="EN191" s="1">
        <v>38.333333333333336</v>
      </c>
      <c r="EO191" s="1">
        <v>50</v>
      </c>
    </row>
    <row r="192" spans="1:152">
      <c r="A192" s="5" t="s">
        <v>143</v>
      </c>
    </row>
    <row r="193" spans="1:152">
      <c r="A193" s="6" t="s">
        <v>144</v>
      </c>
      <c r="B193" s="1">
        <f>SUM(B185:B189)</f>
        <v>717.84819767108752</v>
      </c>
      <c r="C193" s="1">
        <f t="shared" ref="C193:BN193" si="51">SUM(C185:C189)</f>
        <v>725.50452952917919</v>
      </c>
      <c r="D193" s="1">
        <f t="shared" si="51"/>
        <v>733.25696045678671</v>
      </c>
      <c r="E193" s="1">
        <f t="shared" si="51"/>
        <v>741.10750029523933</v>
      </c>
      <c r="F193" s="1">
        <f t="shared" si="51"/>
        <v>749.05823892842432</v>
      </c>
      <c r="G193" s="1">
        <f t="shared" si="51"/>
        <v>757.11135054931958</v>
      </c>
      <c r="H193" s="1">
        <f t="shared" si="51"/>
        <v>765.26909817002604</v>
      </c>
      <c r="I193" s="1">
        <f t="shared" si="51"/>
        <v>773.53383838937611</v>
      </c>
      <c r="J193" s="1">
        <f t="shared" si="51"/>
        <v>781.90802643301288</v>
      </c>
      <c r="K193" s="1">
        <f t="shared" si="51"/>
        <v>790.39422148169081</v>
      </c>
      <c r="L193" s="1">
        <f t="shared" si="51"/>
        <v>798.99509230446699</v>
      </c>
      <c r="M193" s="1">
        <f t="shared" si="51"/>
        <v>807.71342321441864</v>
      </c>
      <c r="N193" s="1">
        <f t="shared" si="51"/>
        <v>816.5521203655361</v>
      </c>
      <c r="O193" s="1">
        <f t="shared" si="51"/>
        <v>825.51421841053593</v>
      </c>
      <c r="P193" s="1">
        <f t="shared" si="51"/>
        <v>834.60288754046292</v>
      </c>
      <c r="Q193" s="1">
        <f t="shared" si="51"/>
        <v>843.82144092818123</v>
      </c>
      <c r="R193" s="1">
        <f t="shared" si="51"/>
        <v>853.17334259911752</v>
      </c>
      <c r="S193" s="1">
        <f t="shared" si="51"/>
        <v>862.66221575398208</v>
      </c>
      <c r="T193" s="1">
        <f t="shared" si="51"/>
        <v>872.29185156962478</v>
      </c>
      <c r="U193" s="1">
        <f t="shared" si="51"/>
        <v>882.06621850569877</v>
      </c>
      <c r="V193" s="1">
        <f t="shared" si="51"/>
        <v>891.98947214640668</v>
      </c>
      <c r="W193" s="1">
        <f t="shared" si="51"/>
        <v>902.03599510685649</v>
      </c>
      <c r="X193" s="1">
        <f t="shared" si="51"/>
        <v>912.22229973800086</v>
      </c>
      <c r="Y193" s="1">
        <f t="shared" si="51"/>
        <v>922.5526277929381</v>
      </c>
      <c r="Z193" s="1">
        <f t="shared" si="51"/>
        <v>933.03144448805256</v>
      </c>
      <c r="AA193" s="1">
        <f t="shared" si="51"/>
        <v>943.6634514335384</v>
      </c>
      <c r="AB193" s="1">
        <f t="shared" si="51"/>
        <v>954.45360031369898</v>
      </c>
      <c r="AC193" s="1">
        <f t="shared" si="51"/>
        <v>965.4071073604598</v>
      </c>
      <c r="AD193" s="1">
        <f t="shared" si="51"/>
        <v>976.52946866603907</v>
      </c>
      <c r="AE193" s="1">
        <f t="shared" si="51"/>
        <v>987.82647638339711</v>
      </c>
      <c r="AF193" s="1">
        <f t="shared" si="51"/>
        <v>999.30423586589427</v>
      </c>
      <c r="AG193" s="1">
        <f t="shared" si="51"/>
        <v>1010.9691838005631</v>
      </c>
      <c r="AH193" s="1">
        <f t="shared" si="51"/>
        <v>1022.8281073925729</v>
      </c>
      <c r="AI193" s="1">
        <f t="shared" si="51"/>
        <v>1034.8881646617704</v>
      </c>
      <c r="AJ193" s="1">
        <f t="shared" si="51"/>
        <v>1047.1569059157478</v>
      </c>
      <c r="AK193" s="1">
        <f t="shared" si="51"/>
        <v>1059.6422964675835</v>
      </c>
      <c r="AL193" s="1">
        <f t="shared" si="51"/>
        <v>1072.3527406703884</v>
      </c>
      <c r="AM193" s="1">
        <f t="shared" si="51"/>
        <v>1085.2971073449378</v>
      </c>
      <c r="AN193" s="1">
        <f t="shared" si="51"/>
        <v>1098.4847566811197</v>
      </c>
      <c r="AO193" s="1">
        <f t="shared" si="51"/>
        <v>1111.9255686985848</v>
      </c>
      <c r="AP193" s="1">
        <f t="shared" si="51"/>
        <v>1125.6299733569467</v>
      </c>
      <c r="AQ193" s="1">
        <f t="shared" si="51"/>
        <v>1139.6935233806742</v>
      </c>
      <c r="AR193" s="1">
        <f t="shared" si="51"/>
        <v>1154.0532237958528</v>
      </c>
      <c r="AS193" s="1">
        <f t="shared" si="51"/>
        <v>1168.7222258318952</v>
      </c>
      <c r="AT193" s="1">
        <f t="shared" si="51"/>
        <v>1183.7144378668734</v>
      </c>
      <c r="AU193" s="1">
        <f t="shared" si="51"/>
        <v>1199.0445703421215</v>
      </c>
      <c r="AV193" s="1">
        <f t="shared" si="51"/>
        <v>1214.7281833422423</v>
      </c>
      <c r="AW193" s="1">
        <f t="shared" si="51"/>
        <v>1230.781736998649</v>
      </c>
      <c r="AX193" s="1">
        <f t="shared" si="51"/>
        <v>1247.2226448842152</v>
      </c>
      <c r="AY193" s="1">
        <f t="shared" si="51"/>
        <v>1264.0693305764955</v>
      </c>
      <c r="AZ193" s="1">
        <f t="shared" si="51"/>
        <v>1281.3412875775728</v>
      </c>
      <c r="BA193" s="1">
        <f t="shared" si="51"/>
        <v>1307.1900378075238</v>
      </c>
      <c r="BB193" s="1">
        <f t="shared" si="51"/>
        <v>1322.0491834915042</v>
      </c>
      <c r="BC193" s="1">
        <f t="shared" si="51"/>
        <v>1355.8717782350082</v>
      </c>
      <c r="BD193" s="1">
        <f t="shared" si="51"/>
        <v>1387.2115410697074</v>
      </c>
      <c r="BE193" s="1">
        <f t="shared" si="51"/>
        <v>1424.3716544929639</v>
      </c>
      <c r="BF193" s="1">
        <f t="shared" si="51"/>
        <v>1450.516669215669</v>
      </c>
      <c r="BG193" s="1">
        <f t="shared" si="51"/>
        <v>1471.9817640570488</v>
      </c>
      <c r="BH193" s="1">
        <f t="shared" si="51"/>
        <v>1507.7911926533588</v>
      </c>
      <c r="BI193" s="1">
        <f t="shared" si="51"/>
        <v>1535.9933502261006</v>
      </c>
      <c r="BJ193" s="1">
        <f t="shared" si="51"/>
        <v>1570.0063041209692</v>
      </c>
      <c r="BK193" s="1">
        <f t="shared" si="51"/>
        <v>1592.9971378818846</v>
      </c>
      <c r="BL193" s="1">
        <f t="shared" si="51"/>
        <v>1630.3093706026407</v>
      </c>
      <c r="BM193" s="1">
        <f t="shared" si="51"/>
        <v>1652.4685593678121</v>
      </c>
      <c r="BN193" s="1">
        <f t="shared" si="51"/>
        <v>1649.7637908615313</v>
      </c>
      <c r="BO193" s="1">
        <f t="shared" ref="BO193:DZ193" si="52">SUM(BO185:BO189)</f>
        <v>1673.5559845958999</v>
      </c>
      <c r="BP193" s="1">
        <f t="shared" si="52"/>
        <v>1690.4694599600771</v>
      </c>
      <c r="BQ193" s="1">
        <f t="shared" si="52"/>
        <v>1696.3469140756547</v>
      </c>
      <c r="BR193" s="1">
        <f t="shared" si="52"/>
        <v>1756.2649720775462</v>
      </c>
      <c r="BS193" s="1">
        <f t="shared" si="52"/>
        <v>1788.5718975231102</v>
      </c>
      <c r="BT193" s="1">
        <f t="shared" si="52"/>
        <v>1830.5614278436597</v>
      </c>
      <c r="BU193" s="1">
        <f t="shared" si="52"/>
        <v>1856.2356079517913</v>
      </c>
      <c r="BV193" s="1">
        <f t="shared" si="52"/>
        <v>1896.7406126699193</v>
      </c>
      <c r="BW193" s="1">
        <f t="shared" si="52"/>
        <v>1946.8649957286671</v>
      </c>
      <c r="BX193" s="1">
        <f t="shared" si="52"/>
        <v>1991.0139718848359</v>
      </c>
      <c r="BY193" s="1">
        <f t="shared" si="52"/>
        <v>2008.1386510568802</v>
      </c>
      <c r="BZ193" s="1">
        <f t="shared" si="52"/>
        <v>2043.2813847334176</v>
      </c>
      <c r="CA193" s="1">
        <f t="shared" si="52"/>
        <v>2086.8568465210528</v>
      </c>
      <c r="CB193" s="1">
        <f t="shared" si="52"/>
        <v>2129.1965105760851</v>
      </c>
      <c r="CC193" s="1">
        <f t="shared" si="52"/>
        <v>2165.7666363879703</v>
      </c>
      <c r="CD193" s="1">
        <f t="shared" si="52"/>
        <v>2167.6994371309574</v>
      </c>
      <c r="CE193" s="1">
        <f t="shared" si="52"/>
        <v>2158.5536112089385</v>
      </c>
      <c r="CF193" s="1">
        <f t="shared" si="52"/>
        <v>2165.3707064736795</v>
      </c>
      <c r="CG193" s="1">
        <f t="shared" si="52"/>
        <v>2200.0240396571053</v>
      </c>
      <c r="CH193" s="1">
        <f t="shared" si="52"/>
        <v>2246.7787429687596</v>
      </c>
      <c r="CI193" s="1">
        <f t="shared" si="52"/>
        <v>2282.2494826903558</v>
      </c>
      <c r="CJ193" s="1">
        <f t="shared" si="52"/>
        <v>2303.0820397088869</v>
      </c>
      <c r="CK193" s="1">
        <f t="shared" si="52"/>
        <v>2349.959877235241</v>
      </c>
      <c r="CL193" s="1">
        <f t="shared" si="52"/>
        <v>2369.9699244499411</v>
      </c>
      <c r="CM193" s="1">
        <f t="shared" si="52"/>
        <v>2404.0069387516651</v>
      </c>
      <c r="CN193" s="1">
        <f t="shared" si="52"/>
        <v>2429.6919613059522</v>
      </c>
      <c r="CO193" s="1">
        <f t="shared" si="52"/>
        <v>2469.603418487558</v>
      </c>
      <c r="CP193" s="1">
        <f t="shared" si="52"/>
        <v>2491.1576904041949</v>
      </c>
      <c r="CQ193" s="1">
        <f t="shared" si="52"/>
        <v>2504.8379391210219</v>
      </c>
      <c r="CR193" s="1">
        <f t="shared" si="52"/>
        <v>2571.9668968767446</v>
      </c>
      <c r="CS193" s="1">
        <f t="shared" si="52"/>
        <v>2572.1639504086852</v>
      </c>
      <c r="CT193" s="1">
        <f t="shared" si="52"/>
        <v>2589.7401291726624</v>
      </c>
      <c r="CU193" s="1">
        <f t="shared" si="52"/>
        <v>2610.7986798094498</v>
      </c>
      <c r="CV193" s="1">
        <f t="shared" si="52"/>
        <v>2628.9808535976854</v>
      </c>
      <c r="CW193" s="1">
        <f t="shared" si="52"/>
        <v>2647.2145859630896</v>
      </c>
      <c r="CX193" s="1">
        <f t="shared" si="52"/>
        <v>2668.5110675930027</v>
      </c>
      <c r="CY193" s="1">
        <f t="shared" si="52"/>
        <v>2699.3007151801758</v>
      </c>
      <c r="CZ193" s="1">
        <f t="shared" si="52"/>
        <v>2749.178185928009</v>
      </c>
      <c r="DA193" s="1">
        <f t="shared" si="52"/>
        <v>2757.8800353462216</v>
      </c>
      <c r="DB193" s="1">
        <f t="shared" si="52"/>
        <v>2818.6617424502706</v>
      </c>
      <c r="DC193" s="1">
        <f t="shared" si="52"/>
        <v>2822.8937432619168</v>
      </c>
      <c r="DD193" s="1">
        <f t="shared" si="52"/>
        <v>2887.2491474105536</v>
      </c>
      <c r="DE193" s="1">
        <f t="shared" si="52"/>
        <v>2881.8470883677346</v>
      </c>
      <c r="DF193" s="1">
        <f t="shared" si="52"/>
        <v>2940.815575858488</v>
      </c>
      <c r="DG193" s="1">
        <f t="shared" si="52"/>
        <v>2941.3515820576249</v>
      </c>
      <c r="DH193" s="1">
        <f t="shared" si="52"/>
        <v>2992.9205310367638</v>
      </c>
      <c r="DI193" s="1">
        <f t="shared" si="52"/>
        <v>2996.8827734509123</v>
      </c>
      <c r="DJ193" s="1">
        <f t="shared" si="52"/>
        <v>3060.6514486444607</v>
      </c>
      <c r="DK193" s="1">
        <f t="shared" si="52"/>
        <v>3052.4420283007253</v>
      </c>
      <c r="DL193" s="1">
        <f t="shared" si="52"/>
        <v>3064.1430603528288</v>
      </c>
      <c r="DM193" s="1">
        <f t="shared" si="52"/>
        <v>3088.9902373161135</v>
      </c>
      <c r="DN193" s="1">
        <f t="shared" si="52"/>
        <v>3105.5220304231789</v>
      </c>
      <c r="DO193" s="1">
        <f t="shared" si="52"/>
        <v>3115.3907528201826</v>
      </c>
      <c r="DP193" s="1">
        <f t="shared" si="52"/>
        <v>3147.0530228971729</v>
      </c>
      <c r="DQ193" s="1">
        <f t="shared" si="52"/>
        <v>3174.6564110987265</v>
      </c>
      <c r="DR193" s="1">
        <f t="shared" si="52"/>
        <v>3206.6905226999652</v>
      </c>
      <c r="DS193" s="1">
        <f t="shared" si="52"/>
        <v>3269.5646593943193</v>
      </c>
      <c r="DT193" s="1">
        <f t="shared" si="52"/>
        <v>3367.8747485351191</v>
      </c>
      <c r="DU193" s="1">
        <f t="shared" si="52"/>
        <v>3415.059291352236</v>
      </c>
      <c r="DV193" s="1">
        <f t="shared" si="52"/>
        <v>3518.8740225403649</v>
      </c>
      <c r="DW193" s="1">
        <f t="shared" si="52"/>
        <v>3605.5630340971629</v>
      </c>
      <c r="DX193" s="1">
        <f t="shared" si="52"/>
        <v>3697.1935036616655</v>
      </c>
      <c r="DY193" s="1">
        <f t="shared" si="52"/>
        <v>3781.0815847450845</v>
      </c>
      <c r="DZ193" s="1">
        <f t="shared" si="52"/>
        <v>3899.2024750909522</v>
      </c>
      <c r="EA193" s="1">
        <f t="shared" ref="EA193:EV193" si="53">SUM(EA185:EA189)</f>
        <v>4046.8813189866269</v>
      </c>
      <c r="EB193" s="1">
        <f t="shared" si="53"/>
        <v>4172.4293860688013</v>
      </c>
      <c r="EC193" s="1">
        <f t="shared" si="53"/>
        <v>3551.7138614284995</v>
      </c>
      <c r="ED193" s="1">
        <f t="shared" si="53"/>
        <v>3574.4763465023684</v>
      </c>
      <c r="EE193" s="1">
        <f t="shared" si="53"/>
        <v>3616.2870858965466</v>
      </c>
      <c r="EF193" s="1">
        <f t="shared" si="53"/>
        <v>3628.7043300902728</v>
      </c>
      <c r="EG193" s="1">
        <f t="shared" si="53"/>
        <v>3662.3253458633826</v>
      </c>
      <c r="EH193" s="1">
        <f t="shared" si="53"/>
        <v>2822.0267242886439</v>
      </c>
      <c r="EI193" s="1">
        <f t="shared" si="53"/>
        <v>2857.8032573208297</v>
      </c>
      <c r="EJ193" s="1">
        <f t="shared" si="53"/>
        <v>2893.5797903530142</v>
      </c>
      <c r="EK193" s="1">
        <f t="shared" si="53"/>
        <v>2922.8747818832235</v>
      </c>
      <c r="EL193" s="1">
        <f t="shared" si="53"/>
        <v>2578.0626839238362</v>
      </c>
      <c r="EM193" s="1">
        <f t="shared" si="53"/>
        <v>2629.290374193225</v>
      </c>
      <c r="EN193" s="1">
        <f t="shared" si="53"/>
        <v>3090.5762100122215</v>
      </c>
      <c r="EO193" s="1">
        <f t="shared" si="53"/>
        <v>2770.2223590626763</v>
      </c>
      <c r="EP193" s="1">
        <f t="shared" si="53"/>
        <v>2826.8874519294682</v>
      </c>
      <c r="EQ193" s="1">
        <f t="shared" si="53"/>
        <v>2878.463973668599</v>
      </c>
      <c r="ER193" s="1">
        <f t="shared" si="53"/>
        <v>3449.2533412575312</v>
      </c>
      <c r="ES193" s="1">
        <f t="shared" si="53"/>
        <v>3700.3989415684478</v>
      </c>
      <c r="ET193" s="1">
        <f t="shared" si="53"/>
        <v>3768.4707594493561</v>
      </c>
      <c r="EU193" s="1">
        <f t="shared" si="53"/>
        <v>3591.7466097120268</v>
      </c>
      <c r="EV193" s="1">
        <f t="shared" si="53"/>
        <v>3866.7313375489316</v>
      </c>
    </row>
    <row r="194" spans="1:152" s="4" customFormat="1" ht="13">
      <c r="A194" s="7" t="s">
        <v>197</v>
      </c>
    </row>
    <row r="195" spans="1:152">
      <c r="A195" s="5" t="s">
        <v>135</v>
      </c>
    </row>
    <row r="196" spans="1:152">
      <c r="A196" s="5" t="s">
        <v>136</v>
      </c>
    </row>
    <row r="197" spans="1:152">
      <c r="A197" s="5" t="s">
        <v>137</v>
      </c>
      <c r="B197" s="1">
        <v>401.62266666666756</v>
      </c>
      <c r="C197" s="1">
        <v>399.29715216259194</v>
      </c>
      <c r="D197" s="1">
        <v>396.9774664728684</v>
      </c>
      <c r="E197" s="1">
        <v>394.66366472150474</v>
      </c>
      <c r="F197" s="1">
        <v>392.35580137317493</v>
      </c>
      <c r="G197" s="1">
        <v>390.05393023288326</v>
      </c>
      <c r="H197" s="1">
        <v>391.33442550464048</v>
      </c>
      <c r="I197" s="1">
        <v>392.61157185334412</v>
      </c>
      <c r="J197" s="1">
        <v>393.88530913371955</v>
      </c>
      <c r="K197" s="1">
        <v>395.15557720183978</v>
      </c>
      <c r="L197" s="1">
        <v>396.42231591976645</v>
      </c>
      <c r="M197" s="1">
        <v>397.68546516020291</v>
      </c>
      <c r="N197" s="1">
        <v>398.94496481116346</v>
      </c>
      <c r="O197" s="1">
        <v>400.2007547806532</v>
      </c>
      <c r="P197" s="1">
        <v>401.4527750013645</v>
      </c>
      <c r="Q197" s="1">
        <v>402.7009654353825</v>
      </c>
      <c r="R197" s="1">
        <v>404.97050835023492</v>
      </c>
      <c r="S197" s="1">
        <v>407.24500783904091</v>
      </c>
      <c r="T197" s="1">
        <v>409.52440398761303</v>
      </c>
      <c r="U197" s="1">
        <v>434.88497166368995</v>
      </c>
      <c r="V197" s="1">
        <v>461.80715638661815</v>
      </c>
      <c r="W197" s="1">
        <v>450.24523149187121</v>
      </c>
      <c r="X197" s="1">
        <v>438.96432967519451</v>
      </c>
      <c r="Y197" s="1">
        <v>427.95783847180081</v>
      </c>
      <c r="Z197" s="1">
        <v>417.21929551676214</v>
      </c>
      <c r="AA197" s="1">
        <v>406.7423852724541</v>
      </c>
      <c r="AB197" s="1">
        <v>396.52093582414273</v>
      </c>
      <c r="AC197" s="1">
        <v>386.54891574236552</v>
      </c>
      <c r="AD197" s="1">
        <v>376.82043101079171</v>
      </c>
      <c r="AE197" s="1">
        <v>367.32972201826169</v>
      </c>
      <c r="AF197" s="1">
        <v>358.07116061373875</v>
      </c>
      <c r="AG197" s="1">
        <v>349.03924722292095</v>
      </c>
      <c r="AH197" s="1">
        <v>353.34125259519357</v>
      </c>
      <c r="AI197" s="1">
        <v>357.6894005492631</v>
      </c>
      <c r="AJ197" s="1">
        <v>362.08409059104542</v>
      </c>
      <c r="AK197" s="1">
        <v>366.5257244363878</v>
      </c>
      <c r="AL197" s="1">
        <v>371.17253259400928</v>
      </c>
      <c r="AM197" s="1">
        <v>375.87102233914766</v>
      </c>
      <c r="AN197" s="1">
        <v>393.58604438474606</v>
      </c>
      <c r="AO197" s="1">
        <v>412.12805776882698</v>
      </c>
      <c r="AP197" s="1">
        <v>431.53529225018326</v>
      </c>
      <c r="AQ197" s="1">
        <v>434.9715401169434</v>
      </c>
      <c r="AR197" s="1">
        <v>438.42671632749096</v>
      </c>
      <c r="AS197" s="1">
        <v>441.90083777926304</v>
      </c>
      <c r="AT197" s="1">
        <v>445.39392040610642</v>
      </c>
      <c r="AU197" s="1">
        <v>448.90597916940919</v>
      </c>
      <c r="AV197" s="1">
        <v>451.52873075053412</v>
      </c>
      <c r="AW197" s="1">
        <v>454.15806928405294</v>
      </c>
      <c r="AX197" s="1">
        <v>456.7939316739629</v>
      </c>
      <c r="AY197" s="1">
        <v>505.82808112770437</v>
      </c>
      <c r="AZ197" s="1">
        <v>560.11498407745501</v>
      </c>
      <c r="BA197" s="1">
        <v>571.88168775060876</v>
      </c>
      <c r="BB197" s="1">
        <v>583.61378594807627</v>
      </c>
      <c r="BC197" s="1">
        <v>595.31063728301831</v>
      </c>
      <c r="BD197" s="1">
        <v>608.0873603647201</v>
      </c>
      <c r="BE197" s="1">
        <v>619.71063821264727</v>
      </c>
      <c r="BF197" s="1">
        <v>632.41014344482244</v>
      </c>
      <c r="BG197" s="1">
        <v>646.18162017889745</v>
      </c>
      <c r="BH197" s="1">
        <v>658.79877748339993</v>
      </c>
      <c r="BI197" s="1">
        <v>672.48404308587271</v>
      </c>
      <c r="BJ197" s="1">
        <v>686.12449243082494</v>
      </c>
      <c r="BK197" s="1">
        <v>699.71939398061033</v>
      </c>
      <c r="BL197" s="1">
        <v>714.37386249796077</v>
      </c>
      <c r="BM197" s="1">
        <v>728.97867593919818</v>
      </c>
      <c r="BN197" s="1">
        <v>736.91406866830903</v>
      </c>
      <c r="BO197" s="1">
        <v>745.91646913780392</v>
      </c>
      <c r="BP197" s="1">
        <v>753.78047962812241</v>
      </c>
      <c r="BQ197" s="1">
        <v>762.7078542104133</v>
      </c>
      <c r="BR197" s="1">
        <v>770.49875127049609</v>
      </c>
      <c r="BS197" s="1">
        <v>779.34930465214381</v>
      </c>
      <c r="BT197" s="1">
        <v>788.16005057111249</v>
      </c>
      <c r="BU197" s="1">
        <v>808.95554643383741</v>
      </c>
      <c r="BV197" s="1">
        <v>840.59407348510229</v>
      </c>
      <c r="BW197" s="1">
        <v>872.12732236093279</v>
      </c>
      <c r="BX197" s="1">
        <v>892.66747324125117</v>
      </c>
      <c r="BY197" s="1">
        <v>924.00087359759596</v>
      </c>
      <c r="BZ197" s="1">
        <v>955.22432207316729</v>
      </c>
      <c r="CA197" s="1">
        <v>964.65850099420106</v>
      </c>
      <c r="CB197" s="1">
        <v>984.86684291420397</v>
      </c>
      <c r="CC197" s="1">
        <v>1004.9935009812052</v>
      </c>
      <c r="CD197" s="1">
        <v>1025.0374582319935</v>
      </c>
      <c r="CE197" s="1">
        <v>1044.997705834842</v>
      </c>
      <c r="CF197" s="1">
        <v>1064.8732431728988</v>
      </c>
      <c r="CG197" s="1">
        <v>1084.6630779264863</v>
      </c>
      <c r="CH197" s="1">
        <v>1093.6442239586349</v>
      </c>
      <c r="CI197" s="1">
        <v>1113.2771246366581</v>
      </c>
      <c r="CJ197" s="1">
        <v>1132.8215736609275</v>
      </c>
      <c r="CK197" s="1">
        <v>1152.2766117337997</v>
      </c>
      <c r="CL197" s="1">
        <v>1171.6412882411246</v>
      </c>
      <c r="CM197" s="1">
        <v>1190.9146613279236</v>
      </c>
      <c r="CN197" s="1">
        <v>1220.7106733937408</v>
      </c>
      <c r="CO197" s="1">
        <v>1239.7801859073043</v>
      </c>
      <c r="CP197" s="1">
        <v>1269.3332282644924</v>
      </c>
      <c r="CQ197" s="1">
        <v>1277.6355646918264</v>
      </c>
      <c r="CR197" s="1">
        <v>1306.9596269488031</v>
      </c>
      <c r="CS197" s="1">
        <v>1325.6276145001657</v>
      </c>
      <c r="CT197" s="1">
        <v>1354.6991664447241</v>
      </c>
      <c r="CU197" s="1">
        <v>1383.6329190437261</v>
      </c>
      <c r="CV197" s="1">
        <v>1412.4275191727606</v>
      </c>
      <c r="CW197" s="1">
        <v>1451.5242479204044</v>
      </c>
      <c r="CX197" s="1">
        <v>1491.947379779951</v>
      </c>
      <c r="CY197" s="1">
        <v>1533.3100851337074</v>
      </c>
      <c r="CZ197" s="1">
        <v>1574.549697519054</v>
      </c>
      <c r="DA197" s="1">
        <v>1616.6445163352525</v>
      </c>
      <c r="DB197" s="1">
        <v>1662.0957515531404</v>
      </c>
      <c r="DC197" s="1">
        <v>1709.3277148383686</v>
      </c>
      <c r="DD197" s="1">
        <v>1757.2739259462469</v>
      </c>
      <c r="DE197" s="1">
        <v>1806.9152063680851</v>
      </c>
      <c r="DF197" s="1">
        <v>1858.5973757574661</v>
      </c>
      <c r="DG197" s="1">
        <v>1910.8848800901476</v>
      </c>
      <c r="DH197" s="1">
        <v>1965.0235808480686</v>
      </c>
      <c r="DI197" s="1">
        <v>2020.7976461592436</v>
      </c>
      <c r="DJ197" s="1">
        <v>2074.5366249181848</v>
      </c>
      <c r="DK197" s="1">
        <v>2130.7924561138002</v>
      </c>
      <c r="DL197" s="1">
        <v>2189.5158397684299</v>
      </c>
      <c r="DM197" s="1">
        <v>2249.0951486438603</v>
      </c>
      <c r="DN197" s="1">
        <v>2308.0127253580017</v>
      </c>
      <c r="DO197" s="1">
        <v>2367.2701770264689</v>
      </c>
      <c r="DP197" s="1">
        <v>2427.5286370656195</v>
      </c>
      <c r="DQ197" s="1">
        <v>2489.0371428623489</v>
      </c>
      <c r="DR197" s="1">
        <v>2530.886306472516</v>
      </c>
      <c r="DS197" s="1">
        <v>2581.8599999999997</v>
      </c>
      <c r="DT197" s="1">
        <v>2630.4026086956515</v>
      </c>
      <c r="DU197" s="1">
        <v>2678.9452173913041</v>
      </c>
      <c r="DV197" s="1">
        <v>2724.4539130434787</v>
      </c>
      <c r="DW197" s="1">
        <v>2776.0304347826086</v>
      </c>
      <c r="DX197" s="1">
        <v>2827.6069565217385</v>
      </c>
      <c r="DY197" s="1">
        <v>2876.1495652173912</v>
      </c>
      <c r="DZ197" s="1">
        <v>2930.76</v>
      </c>
      <c r="EA197" s="1">
        <v>2982.3365217391311</v>
      </c>
      <c r="EB197" s="1">
        <v>3036.9469565217387</v>
      </c>
      <c r="EC197" s="1">
        <v>3094.5913043478258</v>
      </c>
      <c r="ED197" s="1">
        <v>3149.2017391304344</v>
      </c>
      <c r="EE197" s="1">
        <v>3206.8460869565215</v>
      </c>
      <c r="EF197" s="1">
        <v>3264.4904347826091</v>
      </c>
      <c r="EG197" s="1">
        <v>3325.1686956521744</v>
      </c>
      <c r="EH197" s="1">
        <v>3385.8469565217379</v>
      </c>
      <c r="EI197" s="1">
        <v>3446.5252173913036</v>
      </c>
      <c r="EJ197" s="1">
        <v>3510.237391304348</v>
      </c>
      <c r="EK197" s="1">
        <v>3573.949565217391</v>
      </c>
      <c r="EL197" s="1">
        <v>3671.0347826086945</v>
      </c>
      <c r="EM197" s="1">
        <v>3671.0347826086954</v>
      </c>
      <c r="EN197" s="1">
        <v>3677.1026086956522</v>
      </c>
      <c r="EO197" s="1">
        <v>3680.1365217391299</v>
      </c>
      <c r="EP197" s="1">
        <v>3686.2043478260866</v>
      </c>
      <c r="EQ197" s="1">
        <v>3695.3060869565215</v>
      </c>
      <c r="ER197" s="1">
        <v>3704.407826086956</v>
      </c>
      <c r="ES197" s="1">
        <v>4247.4782608695641</v>
      </c>
      <c r="ET197" s="1">
        <v>4256.579999999999</v>
      </c>
      <c r="EU197" s="1">
        <v>4256.579999999999</v>
      </c>
      <c r="EV197" s="1">
        <v>4370.1192542484914</v>
      </c>
    </row>
    <row r="198" spans="1:152">
      <c r="A198" s="5" t="s">
        <v>175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</row>
    <row r="199" spans="1:152">
      <c r="A199" s="5" t="s">
        <v>139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</row>
    <row r="200" spans="1:152">
      <c r="A200" s="5" t="s">
        <v>140</v>
      </c>
      <c r="B200" s="1">
        <v>0.84581818181817969</v>
      </c>
      <c r="C200" s="1">
        <v>0.84092064337505801</v>
      </c>
      <c r="D200" s="1">
        <v>0.83603538042723735</v>
      </c>
      <c r="E200" s="1">
        <v>0.8311625090659942</v>
      </c>
      <c r="F200" s="1">
        <v>0.82630214399404667</v>
      </c>
      <c r="G200" s="1">
        <v>0.82145439852484681</v>
      </c>
      <c r="H200" s="1">
        <v>0.82415112426389325</v>
      </c>
      <c r="I200" s="1">
        <v>0.82684079716393588</v>
      </c>
      <c r="J200" s="1">
        <v>0.82952329055889973</v>
      </c>
      <c r="K200" s="1">
        <v>0.83219847778554834</v>
      </c>
      <c r="L200" s="1">
        <v>0.83486623219325617</v>
      </c>
      <c r="M200" s="1">
        <v>0.83752642715381065</v>
      </c>
      <c r="N200" s="1">
        <v>0.84017893607124217</v>
      </c>
      <c r="O200" s="1">
        <v>0.84282363239168423</v>
      </c>
      <c r="P200" s="1">
        <v>0.84546038961325942</v>
      </c>
      <c r="Q200" s="1">
        <v>0.8480890812959927</v>
      </c>
      <c r="R200" s="1">
        <v>0.85286874345433406</v>
      </c>
      <c r="S200" s="1">
        <v>0.85765884416786009</v>
      </c>
      <c r="T200" s="1">
        <v>0.86245925725716621</v>
      </c>
      <c r="U200" s="1">
        <v>0.91586866619239293</v>
      </c>
      <c r="V200" s="1">
        <v>0.97256684391705717</v>
      </c>
      <c r="W200" s="1">
        <v>0.94821740573928215</v>
      </c>
      <c r="X200" s="1">
        <v>0.9244598027557579</v>
      </c>
      <c r="Y200" s="1">
        <v>0.90128010910171741</v>
      </c>
      <c r="Z200" s="1">
        <v>0.87866471502301191</v>
      </c>
      <c r="AA200" s="1">
        <v>0.85660031998410435</v>
      </c>
      <c r="AB200" s="1">
        <v>0.83507392591956664</v>
      </c>
      <c r="AC200" s="1">
        <v>0.81407283062624847</v>
      </c>
      <c r="AD200" s="1">
        <v>0.79358462129334473</v>
      </c>
      <c r="AE200" s="1">
        <v>0.77359716816762358</v>
      </c>
      <c r="AF200" s="1">
        <v>0.75409861835114866</v>
      </c>
      <c r="AG200" s="1">
        <v>0.73507738972885772</v>
      </c>
      <c r="AH200" s="1">
        <v>0.74413742210289613</v>
      </c>
      <c r="AI200" s="1">
        <v>0.75329463085137538</v>
      </c>
      <c r="AJ200" s="1">
        <v>0.76254985733459546</v>
      </c>
      <c r="AK200" s="1">
        <v>0.77190394756697678</v>
      </c>
      <c r="AL200" s="1">
        <v>0.78169013533311527</v>
      </c>
      <c r="AM200" s="1">
        <v>0.79158516463140582</v>
      </c>
      <c r="AN200" s="1">
        <v>0.82889303836730988</v>
      </c>
      <c r="AO200" s="1">
        <v>0.86794255760370298</v>
      </c>
      <c r="AP200" s="1">
        <v>0.90881423429311592</v>
      </c>
      <c r="AQ200" s="1">
        <v>0.91605097953725789</v>
      </c>
      <c r="AR200" s="1">
        <v>0.9233275879132794</v>
      </c>
      <c r="AS200" s="1">
        <v>0.93064409500721867</v>
      </c>
      <c r="AT200" s="1">
        <v>0.93800053437579001</v>
      </c>
      <c r="AU200" s="1">
        <v>0.94539693752770892</v>
      </c>
      <c r="AV200" s="1">
        <v>0.95092045788107826</v>
      </c>
      <c r="AW200" s="1">
        <v>0.95645785037006126</v>
      </c>
      <c r="AX200" s="1">
        <v>0.9620089821143436</v>
      </c>
      <c r="AY200" s="1">
        <v>1.0652750041299441</v>
      </c>
      <c r="AZ200" s="1">
        <v>1.1796033360704508</v>
      </c>
      <c r="BA200" s="1">
        <v>1.2043840387868154</v>
      </c>
      <c r="BB200" s="1">
        <v>1.229091862298505</v>
      </c>
      <c r="BC200" s="1">
        <v>1.2537254558434865</v>
      </c>
      <c r="BD200" s="1">
        <v>1.280633261561356</v>
      </c>
      <c r="BE200" s="1">
        <v>1.3051119091877386</v>
      </c>
      <c r="BF200" s="1">
        <v>1.3318570939518835</v>
      </c>
      <c r="BG200" s="1">
        <v>1.3608598529566045</v>
      </c>
      <c r="BH200" s="1">
        <v>1.3874316128116468</v>
      </c>
      <c r="BI200" s="1">
        <v>1.4162528109916521</v>
      </c>
      <c r="BJ200" s="1">
        <v>1.4449796260389367</v>
      </c>
      <c r="BK200" s="1">
        <v>1.4736105173336758</v>
      </c>
      <c r="BL200" s="1">
        <v>1.5044728588935572</v>
      </c>
      <c r="BM200" s="1">
        <v>1.5352306267585711</v>
      </c>
      <c r="BN200" s="1">
        <v>1.551942580558032</v>
      </c>
      <c r="BO200" s="1">
        <v>1.5709016549058623</v>
      </c>
      <c r="BP200" s="1">
        <v>1.5874632775600956</v>
      </c>
      <c r="BQ200" s="1">
        <v>1.6062643472314704</v>
      </c>
      <c r="BR200" s="1">
        <v>1.6226719928476498</v>
      </c>
      <c r="BS200" s="1">
        <v>1.6413112769086839</v>
      </c>
      <c r="BT200" s="1">
        <v>1.6598667263694817</v>
      </c>
      <c r="BU200" s="1">
        <v>1.7036620844517378</v>
      </c>
      <c r="BV200" s="1">
        <v>1.7702928890525063</v>
      </c>
      <c r="BW200" s="1">
        <v>1.8367019775940938</v>
      </c>
      <c r="BX200" s="1">
        <v>1.8799595786056449</v>
      </c>
      <c r="BY200" s="1">
        <v>1.9459477857443135</v>
      </c>
      <c r="BZ200" s="1">
        <v>2.011704433990515</v>
      </c>
      <c r="CA200" s="1">
        <v>2.0315728346666124</v>
      </c>
      <c r="CB200" s="1">
        <v>2.0741316453089489</v>
      </c>
      <c r="CC200" s="1">
        <v>2.116518429584838</v>
      </c>
      <c r="CD200" s="1">
        <v>2.1587310457676137</v>
      </c>
      <c r="CE200" s="1">
        <v>2.2007673692555363</v>
      </c>
      <c r="CF200" s="1">
        <v>2.2426252927474071</v>
      </c>
      <c r="CG200" s="1">
        <v>2.2843027264158953</v>
      </c>
      <c r="CH200" s="1">
        <v>2.303217038873913</v>
      </c>
      <c r="CI200" s="1">
        <v>2.3445639690487599</v>
      </c>
      <c r="CJ200" s="1">
        <v>2.3857246198545212</v>
      </c>
      <c r="CK200" s="1">
        <v>2.4266969710083424</v>
      </c>
      <c r="CL200" s="1">
        <v>2.4674790205148174</v>
      </c>
      <c r="CM200" s="1">
        <v>2.50806878482538</v>
      </c>
      <c r="CN200" s="1">
        <v>2.5708192489864552</v>
      </c>
      <c r="CO200" s="1">
        <v>2.6109796825004534</v>
      </c>
      <c r="CP200" s="1">
        <v>2.6732184519434603</v>
      </c>
      <c r="CQ200" s="1">
        <v>2.6907031899441636</v>
      </c>
      <c r="CR200" s="1">
        <v>2.7524597268138935</v>
      </c>
      <c r="CS200" s="1">
        <v>2.7917745479118841</v>
      </c>
      <c r="CT200" s="1">
        <v>2.852999297531873</v>
      </c>
      <c r="CU200" s="1">
        <v>2.9139338414399143</v>
      </c>
      <c r="CV200" s="1">
        <v>2.9745753299531499</v>
      </c>
      <c r="CW200" s="1">
        <v>3.0569131230334805</v>
      </c>
      <c r="CX200" s="1">
        <v>3.1420443238608859</v>
      </c>
      <c r="CY200" s="1">
        <v>3.229154268445841</v>
      </c>
      <c r="CZ200" s="1">
        <v>3.3160049789800912</v>
      </c>
      <c r="DA200" s="1">
        <v>3.404656756058781</v>
      </c>
      <c r="DB200" s="1">
        <v>3.5003771531480501</v>
      </c>
      <c r="DC200" s="1">
        <v>3.5998477672973546</v>
      </c>
      <c r="DD200" s="1">
        <v>3.7008225888653672</v>
      </c>
      <c r="DE200" s="1">
        <v>3.8053672299783989</v>
      </c>
      <c r="DF200" s="1">
        <v>3.9142099875551937</v>
      </c>
      <c r="DG200" s="1">
        <v>4.0243275817974125</v>
      </c>
      <c r="DH200" s="1">
        <v>4.138343799609812</v>
      </c>
      <c r="DI200" s="1">
        <v>4.255804098615446</v>
      </c>
      <c r="DJ200" s="1">
        <v>4.3689785010561764</v>
      </c>
      <c r="DK200" s="1">
        <v>4.4874534000290431</v>
      </c>
      <c r="DL200" s="1">
        <v>4.6111249696772605</v>
      </c>
      <c r="DM200" s="1">
        <v>4.7365991196430679</v>
      </c>
      <c r="DN200" s="1">
        <v>4.8606796602835889</v>
      </c>
      <c r="DO200" s="1">
        <v>4.9854759782936977</v>
      </c>
      <c r="DP200" s="1">
        <v>5.1123804220405926</v>
      </c>
      <c r="DQ200" s="1">
        <v>5.2419174647855469</v>
      </c>
      <c r="DR200" s="1">
        <v>5.3300518914829862</v>
      </c>
      <c r="DS200" s="1">
        <v>5.4374025974025706</v>
      </c>
      <c r="DT200" s="1">
        <v>5.437402597402623</v>
      </c>
      <c r="DU200" s="1">
        <v>5.4374025974026479</v>
      </c>
      <c r="DV200" s="1">
        <v>5.4374025974025537</v>
      </c>
      <c r="DW200" s="1">
        <v>5.4374025974026088</v>
      </c>
      <c r="DX200" s="1">
        <v>5.4374025974025759</v>
      </c>
      <c r="DY200" s="1">
        <v>5.4374025974025777</v>
      </c>
      <c r="DZ200" s="1">
        <v>6.7967532467532843</v>
      </c>
      <c r="EA200" s="1">
        <v>6.796753246753199</v>
      </c>
      <c r="EB200" s="1">
        <v>6.7967532467532568</v>
      </c>
      <c r="EC200" s="1">
        <v>6.7967532467532532</v>
      </c>
      <c r="ED200" s="1">
        <v>6.7967532467531919</v>
      </c>
      <c r="EE200" s="1">
        <v>6.7967532467533172</v>
      </c>
      <c r="EF200" s="1">
        <v>6.7967532467532354</v>
      </c>
      <c r="EG200" s="1">
        <v>6.7967532467531804</v>
      </c>
      <c r="EH200" s="1">
        <v>6.7967532467532017</v>
      </c>
      <c r="EI200" s="1">
        <v>6.7967532467532319</v>
      </c>
      <c r="EJ200" s="1">
        <v>6.7967532467532319</v>
      </c>
      <c r="EK200" s="1">
        <v>6.7967532467533323</v>
      </c>
      <c r="EL200" s="1">
        <v>8.1561038961039429</v>
      </c>
      <c r="EM200" s="1">
        <v>9.5154545454545776</v>
      </c>
      <c r="EN200" s="1">
        <v>9.5154545454545136</v>
      </c>
      <c r="EO200" s="1">
        <v>10.874805194805283</v>
      </c>
      <c r="EP200" s="1">
        <v>12.234155844155801</v>
      </c>
      <c r="EQ200" s="1">
        <v>12.234155844155808</v>
      </c>
      <c r="ER200" s="1">
        <v>13.59350649350653</v>
      </c>
      <c r="ES200" s="1">
        <v>13.593506493506514</v>
      </c>
      <c r="ET200" s="1">
        <v>23.108961038961002</v>
      </c>
      <c r="EU200" s="1">
        <v>21.749610389610346</v>
      </c>
      <c r="EV200" s="1">
        <v>20.936110148949908</v>
      </c>
    </row>
    <row r="201" spans="1:152">
      <c r="A201" s="5" t="s">
        <v>176</v>
      </c>
      <c r="B201" s="1">
        <v>5.8452519982017801</v>
      </c>
      <c r="C201" s="1">
        <v>6.1840926638147584</v>
      </c>
      <c r="D201" s="1">
        <v>6.542575424705813</v>
      </c>
      <c r="E201" s="1">
        <v>6.9218389042636543</v>
      </c>
      <c r="F201" s="1">
        <v>7.3230877302010198</v>
      </c>
      <c r="G201" s="1">
        <v>7.7475963607283109</v>
      </c>
      <c r="H201" s="1">
        <v>8.1967131325248861</v>
      </c>
      <c r="I201" s="1">
        <v>8.6718645433653094</v>
      </c>
      <c r="J201" s="1">
        <v>9.1745597830031276</v>
      </c>
      <c r="K201" s="1">
        <v>9.7063955267033482</v>
      </c>
      <c r="L201" s="1">
        <v>10.269061006648917</v>
      </c>
      <c r="M201" s="1">
        <v>10.864343377329195</v>
      </c>
      <c r="N201" s="1">
        <v>11.494133391952118</v>
      </c>
      <c r="O201" s="1">
        <v>12.160431407909613</v>
      </c>
      <c r="P201" s="1">
        <v>12.865353740371013</v>
      </c>
      <c r="Q201" s="1">
        <v>13.61113938418497</v>
      </c>
      <c r="R201" s="1">
        <v>14.40015712544011</v>
      </c>
      <c r="S201" s="1">
        <v>15.234913065272416</v>
      </c>
      <c r="T201" s="1">
        <v>16.118058579816672</v>
      </c>
      <c r="U201" s="1">
        <v>17.052398741584586</v>
      </c>
      <c r="V201" s="1">
        <v>18.040901229017805</v>
      </c>
      <c r="W201" s="1">
        <v>19.086705752514646</v>
      </c>
      <c r="X201" s="1">
        <v>20.19313402686976</v>
      </c>
      <c r="Y201" s="1">
        <v>21.363700321801375</v>
      </c>
      <c r="Z201" s="1">
        <v>22.602122624077197</v>
      </c>
      <c r="AA201" s="1">
        <v>23.912334446692299</v>
      </c>
      <c r="AB201" s="1">
        <v>25.298497322607663</v>
      </c>
      <c r="AC201" s="1">
        <v>26.765014022732419</v>
      </c>
      <c r="AD201" s="1">
        <v>28.316542540133099</v>
      </c>
      <c r="AE201" s="1">
        <v>29.958010884886864</v>
      </c>
      <c r="AF201" s="1">
        <v>31.694632736570721</v>
      </c>
      <c r="AG201" s="1">
        <v>33.531924004102457</v>
      </c>
      <c r="AH201" s="1">
        <v>35.475720345531236</v>
      </c>
      <c r="AI201" s="1">
        <v>37.53219570342474</v>
      </c>
      <c r="AJ201" s="1">
        <v>39.70788191472537</v>
      </c>
      <c r="AK201" s="1">
        <v>42.009689457361041</v>
      </c>
      <c r="AL201" s="1">
        <v>44.444929399506549</v>
      </c>
      <c r="AM201" s="1">
        <v>47.021336621211212</v>
      </c>
      <c r="AN201" s="1">
        <v>49.747094382150308</v>
      </c>
      <c r="AO201" s="1">
        <v>52.630860313532757</v>
      </c>
      <c r="AP201" s="1">
        <v>55.681793916721702</v>
      </c>
      <c r="AQ201" s="1">
        <v>58.986851920696942</v>
      </c>
      <c r="AR201" s="1">
        <v>62.488085508131086</v>
      </c>
      <c r="AS201" s="1">
        <v>66.19713891022927</v>
      </c>
      <c r="AT201" s="1">
        <v>70.126347515159324</v>
      </c>
      <c r="AU201" s="1">
        <v>74.288778892481261</v>
      </c>
      <c r="AV201" s="1">
        <v>78.698276252630421</v>
      </c>
      <c r="AW201" s="1">
        <v>83.369504485988585</v>
      </c>
      <c r="AX201" s="1">
        <v>88.317998934658505</v>
      </c>
      <c r="AY201" s="1">
        <v>93.560217059143596</v>
      </c>
      <c r="AZ201" s="1">
        <v>99.113593171764421</v>
      </c>
      <c r="BA201" s="1">
        <v>107.57722584710606</v>
      </c>
      <c r="BB201" s="1">
        <v>105.34995409043721</v>
      </c>
      <c r="BC201" s="1">
        <v>120.49540203578552</v>
      </c>
      <c r="BD201" s="1">
        <v>133.41357822446489</v>
      </c>
      <c r="BE201" s="1">
        <v>151.00902510214894</v>
      </c>
      <c r="BF201" s="1">
        <v>158.58174907482308</v>
      </c>
      <c r="BG201" s="1">
        <v>161.92265670982638</v>
      </c>
      <c r="BH201" s="1">
        <v>177.73628618217529</v>
      </c>
      <c r="BI201" s="1">
        <v>186.64537320885074</v>
      </c>
      <c r="BJ201" s="1">
        <v>200.23173092453084</v>
      </c>
      <c r="BK201" s="1">
        <v>203.79536573520102</v>
      </c>
      <c r="BL201" s="1">
        <v>220.49990391021748</v>
      </c>
      <c r="BM201" s="1">
        <v>222.72717566688632</v>
      </c>
      <c r="BN201" s="1">
        <v>199.56354939753012</v>
      </c>
      <c r="BO201" s="1">
        <v>200.67718527586456</v>
      </c>
      <c r="BP201" s="1">
        <v>194.88627870852557</v>
      </c>
      <c r="BQ201" s="1">
        <v>179.07264923617663</v>
      </c>
      <c r="BR201" s="1">
        <v>212.03627123487578</v>
      </c>
      <c r="BS201" s="1">
        <v>219.83172238321688</v>
      </c>
      <c r="BT201" s="1">
        <v>235.8680790312327</v>
      </c>
      <c r="BU201" s="1">
        <v>238.35514598198776</v>
      </c>
      <c r="BV201" s="1">
        <v>258.90536678442845</v>
      </c>
      <c r="BW201" s="1">
        <v>256.90775204655586</v>
      </c>
      <c r="BX201" s="1">
        <v>239.3931260550973</v>
      </c>
      <c r="BY201" s="1">
        <v>288.10031405570567</v>
      </c>
      <c r="BZ201" s="1">
        <v>289.54099248527683</v>
      </c>
      <c r="CA201" s="1">
        <v>316.56930093438473</v>
      </c>
      <c r="CB201" s="1">
        <v>354.20615631938301</v>
      </c>
      <c r="CC201" s="1">
        <v>348.69582020872031</v>
      </c>
      <c r="CD201" s="1">
        <v>369.14386178889515</v>
      </c>
      <c r="CE201" s="1">
        <v>374.54946298408078</v>
      </c>
      <c r="CF201" s="1">
        <v>333.10585887256445</v>
      </c>
      <c r="CG201" s="1">
        <v>310.10856571556121</v>
      </c>
      <c r="CH201" s="1">
        <v>297.94118667264092</v>
      </c>
      <c r="CI201" s="1">
        <v>282.25613400267844</v>
      </c>
      <c r="CJ201" s="1">
        <v>284.74704372259924</v>
      </c>
      <c r="CK201" s="1">
        <v>269.70549407894401</v>
      </c>
      <c r="CL201" s="1">
        <v>282.78277460884323</v>
      </c>
      <c r="CM201" s="1">
        <v>287.92901712439738</v>
      </c>
      <c r="CN201" s="1">
        <v>304.55326784758824</v>
      </c>
      <c r="CO201" s="1">
        <v>300.90438587236997</v>
      </c>
      <c r="CP201" s="1">
        <v>271.48093836944366</v>
      </c>
      <c r="CQ201" s="1">
        <v>266.46588159442462</v>
      </c>
      <c r="CR201" s="1">
        <v>265.35123998309592</v>
      </c>
      <c r="CS201" s="1">
        <v>316.23021982914213</v>
      </c>
      <c r="CT201" s="1">
        <v>327.46881908240601</v>
      </c>
      <c r="CU201" s="1">
        <v>333.94721811904037</v>
      </c>
      <c r="CV201" s="1">
        <v>325.37286969701813</v>
      </c>
      <c r="CW201" s="1">
        <v>313.99045978927614</v>
      </c>
      <c r="CX201" s="1">
        <v>307.91292485280036</v>
      </c>
      <c r="CY201" s="1">
        <v>308.42990930030544</v>
      </c>
      <c r="CZ201" s="1">
        <v>304.55383305988858</v>
      </c>
      <c r="DA201" s="1">
        <v>313.02946805501279</v>
      </c>
      <c r="DB201" s="1">
        <v>282.14437123898716</v>
      </c>
      <c r="DC201" s="1">
        <v>277.68917004620187</v>
      </c>
      <c r="DD201" s="1">
        <v>288.93188621894529</v>
      </c>
      <c r="DE201" s="1">
        <v>292.32672660495507</v>
      </c>
      <c r="DF201" s="1">
        <v>292.98325184450067</v>
      </c>
      <c r="DG201" s="1">
        <v>293.01585802586465</v>
      </c>
      <c r="DH201" s="1">
        <v>304.75303983889046</v>
      </c>
      <c r="DI201" s="1">
        <v>307.22974518469738</v>
      </c>
      <c r="DJ201" s="1">
        <v>320.33878284613013</v>
      </c>
      <c r="DK201" s="1">
        <v>328.43201092774189</v>
      </c>
      <c r="DL201" s="1">
        <v>342.32851065909529</v>
      </c>
      <c r="DM201" s="1">
        <v>369.19256635365753</v>
      </c>
      <c r="DN201" s="1">
        <v>388.24509801179033</v>
      </c>
      <c r="DO201" s="1">
        <v>408.02822691885154</v>
      </c>
      <c r="DP201" s="1">
        <v>430.36564255572125</v>
      </c>
      <c r="DQ201" s="1">
        <v>432.28219856593216</v>
      </c>
      <c r="DR201" s="1">
        <v>442.24482045997337</v>
      </c>
      <c r="DS201" s="1">
        <v>450.70575724848493</v>
      </c>
      <c r="DT201" s="1">
        <v>468.4500784</v>
      </c>
      <c r="DU201" s="1">
        <v>464.90121416969697</v>
      </c>
      <c r="DV201" s="1">
        <v>503.9387207030303</v>
      </c>
      <c r="DW201" s="1">
        <v>521.68304185454542</v>
      </c>
      <c r="DX201" s="1">
        <v>539.42736300606066</v>
      </c>
      <c r="DY201" s="1">
        <v>589.111462230303</v>
      </c>
      <c r="DZ201" s="1">
        <v>613.95351184242429</v>
      </c>
      <c r="EA201" s="1">
        <v>649.44215414545454</v>
      </c>
      <c r="EB201" s="1">
        <v>816.23877296969715</v>
      </c>
      <c r="EC201" s="1">
        <v>805.59218027878796</v>
      </c>
      <c r="ED201" s="1">
        <v>851.72741527272717</v>
      </c>
      <c r="EE201" s="1">
        <v>865.92287219393938</v>
      </c>
      <c r="EF201" s="1">
        <v>837.53195835151519</v>
      </c>
      <c r="EG201" s="1">
        <v>858.82514373333333</v>
      </c>
      <c r="EH201" s="1">
        <v>784.2989948969697</v>
      </c>
      <c r="EI201" s="1">
        <v>912.05810718787882</v>
      </c>
      <c r="EJ201" s="1">
        <v>926.25356410909092</v>
      </c>
      <c r="EK201" s="1">
        <v>936.90015679999999</v>
      </c>
      <c r="EL201" s="1">
        <v>954.64447795151523</v>
      </c>
      <c r="EM201" s="1">
        <v>961.74220641212128</v>
      </c>
      <c r="EN201" s="1">
        <v>968.83993487272733</v>
      </c>
      <c r="EO201" s="1">
        <v>975.93766333333338</v>
      </c>
      <c r="EP201" s="1">
        <v>979.4865275636364</v>
      </c>
      <c r="EQ201" s="1">
        <v>983.03539179393943</v>
      </c>
      <c r="ER201" s="1">
        <v>990.13312025454547</v>
      </c>
      <c r="ES201" s="1">
        <v>1061.1104048606062</v>
      </c>
      <c r="ET201" s="1">
        <v>1061.1104048606062</v>
      </c>
      <c r="EU201" s="1">
        <v>873.02060065454543</v>
      </c>
      <c r="EV201" s="1">
        <v>741.71262413333341</v>
      </c>
    </row>
    <row r="202" spans="1:152">
      <c r="A202" s="5" t="s">
        <v>141</v>
      </c>
    </row>
    <row r="203" spans="1:152">
      <c r="A203" s="5" t="s">
        <v>142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3.3333333333333335</v>
      </c>
      <c r="BZ203" s="1">
        <v>16.666666666666668</v>
      </c>
      <c r="CA203" s="1">
        <v>35</v>
      </c>
      <c r="CB203" s="1">
        <v>40</v>
      </c>
      <c r="CC203" s="1">
        <v>30</v>
      </c>
      <c r="CD203" s="1">
        <v>25</v>
      </c>
      <c r="CE203" s="1">
        <v>20</v>
      </c>
      <c r="CF203" s="1">
        <v>13.333333333333334</v>
      </c>
      <c r="CG203" s="1">
        <v>8.3333333333333339</v>
      </c>
      <c r="CH203" s="1">
        <v>1.6666666666666667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1.6666666666666667</v>
      </c>
      <c r="CQ203" s="1">
        <v>1.6666666666666667</v>
      </c>
      <c r="CR203" s="1">
        <v>1.6666666666666667</v>
      </c>
      <c r="CS203" s="1">
        <v>1.6666666666666667</v>
      </c>
      <c r="CT203" s="1">
        <v>1.6666666666666667</v>
      </c>
      <c r="CU203" s="1">
        <v>1.6666666666666667</v>
      </c>
      <c r="CV203" s="1">
        <v>1.6666666666666667</v>
      </c>
      <c r="CW203" s="1">
        <v>3.3333333333333335</v>
      </c>
      <c r="CX203" s="1">
        <v>5</v>
      </c>
      <c r="CY203" s="1">
        <v>8.3333333333333339</v>
      </c>
      <c r="CZ203" s="1">
        <v>45</v>
      </c>
      <c r="DA203" s="1">
        <v>50</v>
      </c>
      <c r="DB203" s="1">
        <v>51.666666666666671</v>
      </c>
      <c r="DC203" s="1">
        <v>43.333333333333336</v>
      </c>
      <c r="DD203" s="1">
        <v>45</v>
      </c>
      <c r="DE203" s="1">
        <v>50</v>
      </c>
      <c r="DF203" s="1">
        <v>53.333333333333336</v>
      </c>
      <c r="DG203" s="1">
        <v>53.333333333333336</v>
      </c>
      <c r="DH203" s="1">
        <v>60</v>
      </c>
      <c r="DI203" s="1">
        <v>0</v>
      </c>
      <c r="DJ203" s="1">
        <v>68.333333333333343</v>
      </c>
      <c r="DK203" s="1">
        <v>80</v>
      </c>
      <c r="DL203" s="1">
        <v>80</v>
      </c>
      <c r="DM203" s="1">
        <v>85</v>
      </c>
      <c r="DN203" s="1">
        <v>98.333333333333343</v>
      </c>
      <c r="DO203" s="1">
        <v>113.33333333333334</v>
      </c>
      <c r="DP203" s="1">
        <v>143.33333333333334</v>
      </c>
      <c r="DQ203" s="1">
        <v>163.33333333333334</v>
      </c>
      <c r="DR203" s="1">
        <v>135</v>
      </c>
      <c r="DS203" s="1">
        <v>153.33333333333334</v>
      </c>
      <c r="DT203" s="1">
        <v>118.33333333333334</v>
      </c>
      <c r="DU203" s="1">
        <v>161.66666666666669</v>
      </c>
      <c r="DV203" s="1">
        <v>258.33333333333337</v>
      </c>
      <c r="DW203" s="1">
        <v>141.66666666666669</v>
      </c>
      <c r="DX203" s="1">
        <v>143.33333333333334</v>
      </c>
      <c r="DY203" s="1">
        <v>178.33333333333334</v>
      </c>
      <c r="DZ203" s="1">
        <v>208.33333333333334</v>
      </c>
      <c r="EA203" s="1">
        <v>270</v>
      </c>
      <c r="EB203" s="1">
        <v>318.33333333333337</v>
      </c>
      <c r="EC203" s="1">
        <v>330</v>
      </c>
      <c r="ED203" s="1">
        <v>363.33333333333337</v>
      </c>
      <c r="EE203" s="1">
        <v>350</v>
      </c>
      <c r="EF203" s="1">
        <v>363.33333333333337</v>
      </c>
      <c r="EG203" s="1">
        <v>365</v>
      </c>
      <c r="EH203" s="1">
        <v>383.33333333333337</v>
      </c>
      <c r="EI203" s="1">
        <v>316.66666666666669</v>
      </c>
      <c r="EJ203" s="1">
        <v>286.66666666666669</v>
      </c>
      <c r="EK203" s="1">
        <v>316.66666666666669</v>
      </c>
      <c r="EL203" s="1">
        <v>308.33333333333337</v>
      </c>
      <c r="EM203" s="1">
        <v>295</v>
      </c>
      <c r="EN203" s="1">
        <v>303.33333333333337</v>
      </c>
      <c r="EO203" s="1">
        <v>318.33333333333337</v>
      </c>
    </row>
    <row r="204" spans="1:152">
      <c r="A204" s="5" t="s">
        <v>143</v>
      </c>
    </row>
    <row r="205" spans="1:152">
      <c r="A205" s="6" t="s">
        <v>144</v>
      </c>
      <c r="B205" s="1">
        <f>SUM(B197:B201)</f>
        <v>408.3137368466875</v>
      </c>
      <c r="C205" s="1">
        <f t="shared" ref="C205:BN205" si="54">SUM(C197:C201)</f>
        <v>406.32216546978174</v>
      </c>
      <c r="D205" s="1">
        <f t="shared" si="54"/>
        <v>404.35607727800146</v>
      </c>
      <c r="E205" s="1">
        <f t="shared" si="54"/>
        <v>402.41666613483443</v>
      </c>
      <c r="F205" s="1">
        <f t="shared" si="54"/>
        <v>400.50519124736996</v>
      </c>
      <c r="G205" s="1">
        <f t="shared" si="54"/>
        <v>398.62298099213643</v>
      </c>
      <c r="H205" s="1">
        <f t="shared" si="54"/>
        <v>400.35528976142928</v>
      </c>
      <c r="I205" s="1">
        <f t="shared" si="54"/>
        <v>402.11027719387334</v>
      </c>
      <c r="J205" s="1">
        <f t="shared" si="54"/>
        <v>403.88939220728156</v>
      </c>
      <c r="K205" s="1">
        <f t="shared" si="54"/>
        <v>405.69417120632869</v>
      </c>
      <c r="L205" s="1">
        <f t="shared" si="54"/>
        <v>407.52624315860862</v>
      </c>
      <c r="M205" s="1">
        <f t="shared" si="54"/>
        <v>409.38733496468592</v>
      </c>
      <c r="N205" s="1">
        <f t="shared" si="54"/>
        <v>411.27927713918683</v>
      </c>
      <c r="O205" s="1">
        <f t="shared" si="54"/>
        <v>413.20400982095452</v>
      </c>
      <c r="P205" s="1">
        <f t="shared" si="54"/>
        <v>415.16358913134877</v>
      </c>
      <c r="Q205" s="1">
        <f t="shared" si="54"/>
        <v>417.16019390086348</v>
      </c>
      <c r="R205" s="1">
        <f t="shared" si="54"/>
        <v>420.22353421912936</v>
      </c>
      <c r="S205" s="1">
        <f t="shared" si="54"/>
        <v>423.33757974848118</v>
      </c>
      <c r="T205" s="1">
        <f t="shared" si="54"/>
        <v>426.50492182468685</v>
      </c>
      <c r="U205" s="1">
        <f t="shared" si="54"/>
        <v>452.85323907146693</v>
      </c>
      <c r="V205" s="1">
        <f t="shared" si="54"/>
        <v>480.82062445955296</v>
      </c>
      <c r="W205" s="1">
        <f t="shared" si="54"/>
        <v>470.28015465012516</v>
      </c>
      <c r="X205" s="1">
        <f t="shared" si="54"/>
        <v>460.08192350482</v>
      </c>
      <c r="Y205" s="1">
        <f t="shared" si="54"/>
        <v>450.22281890270392</v>
      </c>
      <c r="Z205" s="1">
        <f t="shared" si="54"/>
        <v>440.70008285586238</v>
      </c>
      <c r="AA205" s="1">
        <f t="shared" si="54"/>
        <v>431.51132003913051</v>
      </c>
      <c r="AB205" s="1">
        <f t="shared" si="54"/>
        <v>422.65450707266996</v>
      </c>
      <c r="AC205" s="1">
        <f t="shared" si="54"/>
        <v>414.12800259572418</v>
      </c>
      <c r="AD205" s="1">
        <f t="shared" si="54"/>
        <v>405.93055817221818</v>
      </c>
      <c r="AE205" s="1">
        <f t="shared" si="54"/>
        <v>398.06133007131615</v>
      </c>
      <c r="AF205" s="1">
        <f t="shared" si="54"/>
        <v>390.5198919686606</v>
      </c>
      <c r="AG205" s="1">
        <f t="shared" si="54"/>
        <v>383.30624861675227</v>
      </c>
      <c r="AH205" s="1">
        <f t="shared" si="54"/>
        <v>389.56111036282766</v>
      </c>
      <c r="AI205" s="1">
        <f t="shared" si="54"/>
        <v>395.97489088353922</v>
      </c>
      <c r="AJ205" s="1">
        <f t="shared" si="54"/>
        <v>402.55452236310538</v>
      </c>
      <c r="AK205" s="1">
        <f t="shared" si="54"/>
        <v>409.30731784131581</v>
      </c>
      <c r="AL205" s="1">
        <f t="shared" si="54"/>
        <v>416.39915212884898</v>
      </c>
      <c r="AM205" s="1">
        <f t="shared" si="54"/>
        <v>423.68394412499026</v>
      </c>
      <c r="AN205" s="1">
        <f t="shared" si="54"/>
        <v>444.16203180526367</v>
      </c>
      <c r="AO205" s="1">
        <f t="shared" si="54"/>
        <v>465.62686063996347</v>
      </c>
      <c r="AP205" s="1">
        <f t="shared" si="54"/>
        <v>488.12590040119807</v>
      </c>
      <c r="AQ205" s="1">
        <f t="shared" si="54"/>
        <v>494.87444301717761</v>
      </c>
      <c r="AR205" s="1">
        <f t="shared" si="54"/>
        <v>501.83812942353529</v>
      </c>
      <c r="AS205" s="1">
        <f t="shared" si="54"/>
        <v>509.02862078449954</v>
      </c>
      <c r="AT205" s="1">
        <f t="shared" si="54"/>
        <v>516.45826845564159</v>
      </c>
      <c r="AU205" s="1">
        <f t="shared" si="54"/>
        <v>524.1401549994182</v>
      </c>
      <c r="AV205" s="1">
        <f t="shared" si="54"/>
        <v>531.17792746104556</v>
      </c>
      <c r="AW205" s="1">
        <f t="shared" si="54"/>
        <v>538.48403162041154</v>
      </c>
      <c r="AX205" s="1">
        <f t="shared" si="54"/>
        <v>546.07393959073579</v>
      </c>
      <c r="AY205" s="1">
        <f t="shared" si="54"/>
        <v>600.45357319097786</v>
      </c>
      <c r="AZ205" s="1">
        <f t="shared" si="54"/>
        <v>660.40818058528998</v>
      </c>
      <c r="BA205" s="1">
        <f t="shared" si="54"/>
        <v>680.66329763650162</v>
      </c>
      <c r="BB205" s="1">
        <f t="shared" si="54"/>
        <v>690.19283190081205</v>
      </c>
      <c r="BC205" s="1">
        <f t="shared" si="54"/>
        <v>717.05976477464731</v>
      </c>
      <c r="BD205" s="1">
        <f t="shared" si="54"/>
        <v>742.78157185074633</v>
      </c>
      <c r="BE205" s="1">
        <f t="shared" si="54"/>
        <v>772.02477522398397</v>
      </c>
      <c r="BF205" s="1">
        <f t="shared" si="54"/>
        <v>792.32374961359733</v>
      </c>
      <c r="BG205" s="1">
        <f t="shared" si="54"/>
        <v>809.46513674168045</v>
      </c>
      <c r="BH205" s="1">
        <f t="shared" si="54"/>
        <v>837.9224952783868</v>
      </c>
      <c r="BI205" s="1">
        <f t="shared" si="54"/>
        <v>860.54566910571509</v>
      </c>
      <c r="BJ205" s="1">
        <f t="shared" si="54"/>
        <v>887.80120298139468</v>
      </c>
      <c r="BK205" s="1">
        <f t="shared" si="54"/>
        <v>904.98837023314502</v>
      </c>
      <c r="BL205" s="1">
        <f t="shared" si="54"/>
        <v>936.37823926707188</v>
      </c>
      <c r="BM205" s="1">
        <f t="shared" si="54"/>
        <v>953.24108223284304</v>
      </c>
      <c r="BN205" s="1">
        <f t="shared" si="54"/>
        <v>938.02956064639716</v>
      </c>
      <c r="BO205" s="1">
        <f t="shared" ref="BO205:DZ205" si="55">SUM(BO197:BO201)</f>
        <v>948.16455606857426</v>
      </c>
      <c r="BP205" s="1">
        <f t="shared" si="55"/>
        <v>950.25422161420806</v>
      </c>
      <c r="BQ205" s="1">
        <f t="shared" si="55"/>
        <v>943.38676779382138</v>
      </c>
      <c r="BR205" s="1">
        <f t="shared" si="55"/>
        <v>984.1576944982196</v>
      </c>
      <c r="BS205" s="1">
        <f t="shared" si="55"/>
        <v>1000.8223383122694</v>
      </c>
      <c r="BT205" s="1">
        <f t="shared" si="55"/>
        <v>1025.6879963287147</v>
      </c>
      <c r="BU205" s="1">
        <f t="shared" si="55"/>
        <v>1049.0143545002768</v>
      </c>
      <c r="BV205" s="1">
        <f t="shared" si="55"/>
        <v>1101.2697331585832</v>
      </c>
      <c r="BW205" s="1">
        <f t="shared" si="55"/>
        <v>1130.8717763850827</v>
      </c>
      <c r="BX205" s="1">
        <f t="shared" si="55"/>
        <v>1133.9405588749541</v>
      </c>
      <c r="BY205" s="1">
        <f t="shared" si="55"/>
        <v>1214.0471354390461</v>
      </c>
      <c r="BZ205" s="1">
        <f t="shared" si="55"/>
        <v>1246.7770189924347</v>
      </c>
      <c r="CA205" s="1">
        <f t="shared" si="55"/>
        <v>1283.2593747632523</v>
      </c>
      <c r="CB205" s="1">
        <f t="shared" si="55"/>
        <v>1341.147130878896</v>
      </c>
      <c r="CC205" s="1">
        <f t="shared" si="55"/>
        <v>1355.8058396195104</v>
      </c>
      <c r="CD205" s="1">
        <f t="shared" si="55"/>
        <v>1396.3400510666561</v>
      </c>
      <c r="CE205" s="1">
        <f t="shared" si="55"/>
        <v>1421.7479361881783</v>
      </c>
      <c r="CF205" s="1">
        <f t="shared" si="55"/>
        <v>1400.2217273382107</v>
      </c>
      <c r="CG205" s="1">
        <f t="shared" si="55"/>
        <v>1397.0559463684635</v>
      </c>
      <c r="CH205" s="1">
        <f t="shared" si="55"/>
        <v>1393.8886276701498</v>
      </c>
      <c r="CI205" s="1">
        <f t="shared" si="55"/>
        <v>1397.8778226083853</v>
      </c>
      <c r="CJ205" s="1">
        <f t="shared" si="55"/>
        <v>1419.9543420033813</v>
      </c>
      <c r="CK205" s="1">
        <f t="shared" si="55"/>
        <v>1424.408802783752</v>
      </c>
      <c r="CL205" s="1">
        <f t="shared" si="55"/>
        <v>1456.8915418704828</v>
      </c>
      <c r="CM205" s="1">
        <f t="shared" si="55"/>
        <v>1481.3517472371464</v>
      </c>
      <c r="CN205" s="1">
        <f t="shared" si="55"/>
        <v>1527.8347604903156</v>
      </c>
      <c r="CO205" s="1">
        <f t="shared" si="55"/>
        <v>1543.2955514621749</v>
      </c>
      <c r="CP205" s="1">
        <f t="shared" si="55"/>
        <v>1543.4873850858796</v>
      </c>
      <c r="CQ205" s="1">
        <f t="shared" si="55"/>
        <v>1546.7921494761952</v>
      </c>
      <c r="CR205" s="1">
        <f t="shared" si="55"/>
        <v>1575.0633266587129</v>
      </c>
      <c r="CS205" s="1">
        <f t="shared" si="55"/>
        <v>1644.6496088772196</v>
      </c>
      <c r="CT205" s="1">
        <f t="shared" si="55"/>
        <v>1685.020984824662</v>
      </c>
      <c r="CU205" s="1">
        <f t="shared" si="55"/>
        <v>1720.4940710042065</v>
      </c>
      <c r="CV205" s="1">
        <f t="shared" si="55"/>
        <v>1740.7749641997318</v>
      </c>
      <c r="CW205" s="1">
        <f t="shared" si="55"/>
        <v>1768.571620832714</v>
      </c>
      <c r="CX205" s="1">
        <f t="shared" si="55"/>
        <v>1803.0023489566122</v>
      </c>
      <c r="CY205" s="1">
        <f t="shared" si="55"/>
        <v>1844.9691487024588</v>
      </c>
      <c r="CZ205" s="1">
        <f t="shared" si="55"/>
        <v>1882.4195355579227</v>
      </c>
      <c r="DA205" s="1">
        <f t="shared" si="55"/>
        <v>1933.0786411463241</v>
      </c>
      <c r="DB205" s="1">
        <f t="shared" si="55"/>
        <v>1947.7404999452756</v>
      </c>
      <c r="DC205" s="1">
        <f t="shared" si="55"/>
        <v>1990.616732651868</v>
      </c>
      <c r="DD205" s="1">
        <f t="shared" si="55"/>
        <v>2049.9066347540574</v>
      </c>
      <c r="DE205" s="1">
        <f t="shared" si="55"/>
        <v>2103.0473002030185</v>
      </c>
      <c r="DF205" s="1">
        <f t="shared" si="55"/>
        <v>2155.4948375895219</v>
      </c>
      <c r="DG205" s="1">
        <f t="shared" si="55"/>
        <v>2207.9250656978097</v>
      </c>
      <c r="DH205" s="1">
        <f t="shared" si="55"/>
        <v>2273.9149644865688</v>
      </c>
      <c r="DI205" s="1">
        <f t="shared" si="55"/>
        <v>2332.2831954425565</v>
      </c>
      <c r="DJ205" s="1">
        <f t="shared" si="55"/>
        <v>2399.2443862653708</v>
      </c>
      <c r="DK205" s="1">
        <f t="shared" si="55"/>
        <v>2463.7119204415712</v>
      </c>
      <c r="DL205" s="1">
        <f t="shared" si="55"/>
        <v>2536.4554753972025</v>
      </c>
      <c r="DM205" s="1">
        <f t="shared" si="55"/>
        <v>2623.0243141171609</v>
      </c>
      <c r="DN205" s="1">
        <f t="shared" si="55"/>
        <v>2701.1185030300758</v>
      </c>
      <c r="DO205" s="1">
        <f t="shared" si="55"/>
        <v>2780.2838799236142</v>
      </c>
      <c r="DP205" s="1">
        <f t="shared" si="55"/>
        <v>2863.0066600433811</v>
      </c>
      <c r="DQ205" s="1">
        <f t="shared" si="55"/>
        <v>2926.5612588930667</v>
      </c>
      <c r="DR205" s="1">
        <f t="shared" si="55"/>
        <v>2978.4611788239722</v>
      </c>
      <c r="DS205" s="1">
        <f t="shared" si="55"/>
        <v>3038.0031598458872</v>
      </c>
      <c r="DT205" s="1">
        <f t="shared" si="55"/>
        <v>3104.2900896930541</v>
      </c>
      <c r="DU205" s="1">
        <f t="shared" si="55"/>
        <v>3149.2838341584038</v>
      </c>
      <c r="DV205" s="1">
        <f t="shared" si="55"/>
        <v>3233.8300363439116</v>
      </c>
      <c r="DW205" s="1">
        <f t="shared" si="55"/>
        <v>3303.1508792345567</v>
      </c>
      <c r="DX205" s="1">
        <f t="shared" si="55"/>
        <v>3372.4717221252017</v>
      </c>
      <c r="DY205" s="1">
        <f t="shared" si="55"/>
        <v>3470.6984300450968</v>
      </c>
      <c r="DZ205" s="1">
        <f t="shared" si="55"/>
        <v>3551.5102650891777</v>
      </c>
      <c r="EA205" s="1">
        <f t="shared" ref="EA205:EV205" si="56">SUM(EA197:EA201)</f>
        <v>3638.5754291313388</v>
      </c>
      <c r="EB205" s="1">
        <f t="shared" si="56"/>
        <v>3859.982482738189</v>
      </c>
      <c r="EC205" s="1">
        <f t="shared" si="56"/>
        <v>3906.9802378733671</v>
      </c>
      <c r="ED205" s="1">
        <f t="shared" si="56"/>
        <v>4007.7259076499149</v>
      </c>
      <c r="EE205" s="1">
        <f t="shared" si="56"/>
        <v>4079.5657123972142</v>
      </c>
      <c r="EF205" s="1">
        <f t="shared" si="56"/>
        <v>4108.819146380878</v>
      </c>
      <c r="EG205" s="1">
        <f t="shared" si="56"/>
        <v>4190.790592632261</v>
      </c>
      <c r="EH205" s="1">
        <f t="shared" si="56"/>
        <v>4176.942704665461</v>
      </c>
      <c r="EI205" s="1">
        <f t="shared" si="56"/>
        <v>4365.3800778259356</v>
      </c>
      <c r="EJ205" s="1">
        <f t="shared" si="56"/>
        <v>4443.287708660192</v>
      </c>
      <c r="EK205" s="1">
        <f t="shared" si="56"/>
        <v>4517.6464752641441</v>
      </c>
      <c r="EL205" s="1">
        <f t="shared" si="56"/>
        <v>4633.835364456314</v>
      </c>
      <c r="EM205" s="1">
        <f t="shared" si="56"/>
        <v>4642.2924435662717</v>
      </c>
      <c r="EN205" s="1">
        <f t="shared" si="56"/>
        <v>4655.457998113834</v>
      </c>
      <c r="EO205" s="1">
        <f t="shared" si="56"/>
        <v>4666.9489902672685</v>
      </c>
      <c r="EP205" s="1">
        <f t="shared" si="56"/>
        <v>4677.9250312338791</v>
      </c>
      <c r="EQ205" s="1">
        <f t="shared" si="56"/>
        <v>4690.5756345946165</v>
      </c>
      <c r="ER205" s="1">
        <f t="shared" si="56"/>
        <v>4708.1344528350082</v>
      </c>
      <c r="ES205" s="1">
        <f t="shared" si="56"/>
        <v>5322.1821722236764</v>
      </c>
      <c r="ET205" s="1">
        <f t="shared" si="56"/>
        <v>5340.7993658995656</v>
      </c>
      <c r="EU205" s="1">
        <f t="shared" si="56"/>
        <v>5151.350211044155</v>
      </c>
      <c r="EV205" s="1">
        <f t="shared" si="56"/>
        <v>5132.7679885307753</v>
      </c>
    </row>
    <row r="206" spans="1:152" s="4" customFormat="1" ht="13">
      <c r="A206" s="7" t="s">
        <v>198</v>
      </c>
    </row>
    <row r="207" spans="1:152">
      <c r="A207" s="5" t="s">
        <v>135</v>
      </c>
    </row>
    <row r="208" spans="1:152">
      <c r="A208" s="5" t="s">
        <v>136</v>
      </c>
    </row>
    <row r="209" spans="1:152">
      <c r="A209" s="5" t="s">
        <v>137</v>
      </c>
      <c r="B209" s="1">
        <v>302.63282608695647</v>
      </c>
      <c r="C209" s="1">
        <v>294.28956521739127</v>
      </c>
      <c r="D209" s="1">
        <v>287.99419565217391</v>
      </c>
      <c r="E209" s="1">
        <v>287.41151755623537</v>
      </c>
      <c r="F209" s="1">
        <v>286.83001835129079</v>
      </c>
      <c r="G209" s="1">
        <v>286.2496956521739</v>
      </c>
      <c r="H209" s="1">
        <v>293.81031504694306</v>
      </c>
      <c r="I209" s="1">
        <v>301.57063060384252</v>
      </c>
      <c r="J209" s="1">
        <v>309.53591683215296</v>
      </c>
      <c r="K209" s="1">
        <v>317.71158755504064</v>
      </c>
      <c r="L209" s="1">
        <v>326.1031995892086</v>
      </c>
      <c r="M209" s="1">
        <v>334.71645652173834</v>
      </c>
      <c r="N209" s="1">
        <v>343.02856979887474</v>
      </c>
      <c r="O209" s="1">
        <v>351.54710025624132</v>
      </c>
      <c r="P209" s="1">
        <v>360.27717391304344</v>
      </c>
      <c r="Q209" s="1">
        <v>364.01111481541693</v>
      </c>
      <c r="R209" s="1">
        <v>367.78375457431554</v>
      </c>
      <c r="S209" s="1">
        <v>371.5954942677248</v>
      </c>
      <c r="T209" s="1">
        <v>375.44673913043431</v>
      </c>
      <c r="U209" s="1">
        <v>376.96064341341508</v>
      </c>
      <c r="V209" s="1">
        <v>378.48065217391348</v>
      </c>
      <c r="W209" s="1">
        <v>383.94169565217311</v>
      </c>
      <c r="X209" s="1">
        <v>388.63716801406611</v>
      </c>
      <c r="Y209" s="1">
        <v>393.39006435712849</v>
      </c>
      <c r="Z209" s="1">
        <v>398.20108695652249</v>
      </c>
      <c r="AA209" s="1">
        <v>402.20589202417409</v>
      </c>
      <c r="AB209" s="1">
        <v>406.25097438929021</v>
      </c>
      <c r="AC209" s="1">
        <v>410.33673913043589</v>
      </c>
      <c r="AD209" s="1">
        <v>413.52296807195199</v>
      </c>
      <c r="AE209" s="1">
        <v>416.73393780292184</v>
      </c>
      <c r="AF209" s="1">
        <v>419.96984043341433</v>
      </c>
      <c r="AG209" s="1">
        <v>423.23086956521661</v>
      </c>
      <c r="AH209" s="1">
        <v>436.12499999999994</v>
      </c>
      <c r="AI209" s="1">
        <v>444.4682608695652</v>
      </c>
      <c r="AJ209" s="1">
        <v>447.50217391304341</v>
      </c>
      <c r="AK209" s="1">
        <v>448.26065217391294</v>
      </c>
      <c r="AL209" s="1">
        <v>449.01913043478254</v>
      </c>
      <c r="AM209" s="1">
        <v>452.8115217391304</v>
      </c>
      <c r="AN209" s="1">
        <v>455.08695652173907</v>
      </c>
      <c r="AO209" s="1">
        <v>459.63782608695647</v>
      </c>
      <c r="AP209" s="1">
        <v>477.84130434782605</v>
      </c>
      <c r="AQ209" s="1">
        <v>483.15065217391299</v>
      </c>
      <c r="AR209" s="1">
        <v>491.49391304347819</v>
      </c>
      <c r="AS209" s="1">
        <v>501.35413043478252</v>
      </c>
      <c r="AT209" s="1">
        <v>510.45586956521737</v>
      </c>
      <c r="AU209" s="1">
        <v>518.79913043478257</v>
      </c>
      <c r="AV209" s="1">
        <v>527.14239130434783</v>
      </c>
      <c r="AW209" s="1">
        <v>535.48565217391297</v>
      </c>
      <c r="AX209" s="1">
        <v>544.58739130434776</v>
      </c>
      <c r="AY209" s="1">
        <v>554.44760869565209</v>
      </c>
      <c r="AZ209" s="1">
        <v>546.10434782608695</v>
      </c>
      <c r="BA209" s="1">
        <v>552.04171386074722</v>
      </c>
      <c r="BB209" s="1">
        <v>558.47037392769539</v>
      </c>
      <c r="BC209" s="1">
        <v>563.86588069045172</v>
      </c>
      <c r="BD209" s="1">
        <v>569.73452594557455</v>
      </c>
      <c r="BE209" s="1">
        <v>575.31028284533681</v>
      </c>
      <c r="BF209" s="1">
        <v>580.5853347440609</v>
      </c>
      <c r="BG209" s="1">
        <v>585.5523317558808</v>
      </c>
      <c r="BH209" s="1">
        <v>590.20440781649188</v>
      </c>
      <c r="BI209" s="1">
        <v>594.53519649206635</v>
      </c>
      <c r="BJ209" s="1">
        <v>598.53884548440726</v>
      </c>
      <c r="BK209" s="1">
        <v>602.94712896579153</v>
      </c>
      <c r="BL209" s="1">
        <v>606.27706751650078</v>
      </c>
      <c r="BM209" s="1">
        <v>609.99398213726704</v>
      </c>
      <c r="BN209" s="1">
        <v>608.28708568377033</v>
      </c>
      <c r="BO209" s="1">
        <v>605.57142799479459</v>
      </c>
      <c r="BP209" s="1">
        <v>603.29360941950824</v>
      </c>
      <c r="BQ209" s="1">
        <v>600.02440441195199</v>
      </c>
      <c r="BR209" s="1">
        <v>597.19020374001468</v>
      </c>
      <c r="BS209" s="1">
        <v>593.38470247292162</v>
      </c>
      <c r="BT209" s="1">
        <v>590.01170119337644</v>
      </c>
      <c r="BU209" s="1">
        <v>587.74030889797245</v>
      </c>
      <c r="BV209" s="1">
        <v>594.6523961724962</v>
      </c>
      <c r="BW209" s="1">
        <v>596.39505186257145</v>
      </c>
      <c r="BX209" s="1">
        <v>595.76587453121817</v>
      </c>
      <c r="BY209" s="1">
        <v>595.45102774018847</v>
      </c>
      <c r="BZ209" s="1">
        <v>601.24836082666832</v>
      </c>
      <c r="CA209" s="1">
        <v>603.98082367926338</v>
      </c>
      <c r="CB209" s="1">
        <v>608.78641653709349</v>
      </c>
      <c r="CC209" s="1">
        <v>612.4556259220542</v>
      </c>
      <c r="CD209" s="1">
        <v>618.69255714503981</v>
      </c>
      <c r="CE209" s="1">
        <v>627.97066570961886</v>
      </c>
      <c r="CF209" s="1">
        <v>631.7918722110245</v>
      </c>
      <c r="CG209" s="1">
        <v>634.47645362456581</v>
      </c>
      <c r="CH209" s="1">
        <v>633.74558028265187</v>
      </c>
      <c r="CI209" s="1">
        <v>632.01426326412104</v>
      </c>
      <c r="CJ209" s="1">
        <v>630.99225302050013</v>
      </c>
      <c r="CK209" s="1">
        <v>626.78748028285634</v>
      </c>
      <c r="CL209" s="1">
        <v>627.10072982668044</v>
      </c>
      <c r="CM209" s="1">
        <v>630.61963977019684</v>
      </c>
      <c r="CN209" s="1">
        <v>629.87046787022484</v>
      </c>
      <c r="CO209" s="1">
        <v>627.1066280432027</v>
      </c>
      <c r="CP209" s="1">
        <v>626.92591973210597</v>
      </c>
      <c r="CQ209" s="1">
        <v>612.0096840971222</v>
      </c>
      <c r="CR209" s="1">
        <v>604.35693419087079</v>
      </c>
      <c r="CS209" s="1">
        <v>595.07014952199654</v>
      </c>
      <c r="CT209" s="1">
        <v>597.1323352858949</v>
      </c>
      <c r="CU209" s="1">
        <v>597.20442051819987</v>
      </c>
      <c r="CV209" s="1">
        <v>594.0688903680267</v>
      </c>
      <c r="CW209" s="1">
        <v>590.92924304783878</v>
      </c>
      <c r="CX209" s="1">
        <v>581.69838508483792</v>
      </c>
      <c r="CY209" s="1">
        <v>571.87565405980376</v>
      </c>
      <c r="CZ209" s="1">
        <v>552.39028101631868</v>
      </c>
      <c r="DA209" s="1">
        <v>524.41145950405178</v>
      </c>
      <c r="DB209" s="1">
        <v>489.63734683394176</v>
      </c>
      <c r="DC209" s="1">
        <v>449.38693700854407</v>
      </c>
      <c r="DD209" s="1">
        <v>405.39657153223874</v>
      </c>
      <c r="DE209" s="1">
        <v>360.4028213345162</v>
      </c>
      <c r="DF209" s="1">
        <v>316.03741971233114</v>
      </c>
      <c r="DG209" s="1">
        <v>272.81678924337251</v>
      </c>
      <c r="DH209" s="1">
        <v>231.33806507227305</v>
      </c>
      <c r="DI209" s="1">
        <v>190.86636100063794</v>
      </c>
      <c r="DJ209" s="1">
        <v>154.90560169653665</v>
      </c>
      <c r="DK209" s="1">
        <v>124.7268889179084</v>
      </c>
      <c r="DL209" s="1">
        <v>99.17877632355065</v>
      </c>
      <c r="DM209" s="1">
        <v>77.371152483732786</v>
      </c>
      <c r="DN209" s="1">
        <v>59.453390121566152</v>
      </c>
      <c r="DO209" s="1">
        <v>44.849935879792106</v>
      </c>
      <c r="DP209" s="1">
        <v>33.096098637592561</v>
      </c>
      <c r="DQ209" s="1">
        <v>23.926047245814772</v>
      </c>
      <c r="DR209" s="1">
        <v>16.984856540167108</v>
      </c>
      <c r="DS209" s="1">
        <v>15.169565217391302</v>
      </c>
      <c r="DT209" s="1">
        <v>15.169565217391307</v>
      </c>
      <c r="DU209" s="1">
        <v>15.169565217391305</v>
      </c>
      <c r="DV209" s="1">
        <v>18.203478260869563</v>
      </c>
      <c r="DW209" s="1">
        <v>18.203478260869559</v>
      </c>
      <c r="DX209" s="1">
        <v>18.203478260869563</v>
      </c>
      <c r="DY209" s="1">
        <v>18.203478260869563</v>
      </c>
      <c r="DZ209" s="1">
        <v>18.203478260869563</v>
      </c>
      <c r="EA209" s="1">
        <v>18.203478260869559</v>
      </c>
      <c r="EB209" s="1">
        <v>18.203478260869563</v>
      </c>
      <c r="EC209" s="1">
        <v>21.23739130434782</v>
      </c>
      <c r="ED209" s="1">
        <v>15.169565217391305</v>
      </c>
      <c r="EE209" s="1">
        <v>15.1695652173913</v>
      </c>
      <c r="EF209" s="1">
        <v>30.339130434782611</v>
      </c>
      <c r="EG209" s="1">
        <v>33.373043478260861</v>
      </c>
      <c r="EH209" s="1">
        <v>30.339130434782604</v>
      </c>
      <c r="EI209" s="1">
        <v>33.373043478260861</v>
      </c>
      <c r="EJ209" s="1">
        <v>33.373043478260861</v>
      </c>
      <c r="EK209" s="1">
        <v>36.406956521739126</v>
      </c>
      <c r="EL209" s="1">
        <v>30.339130434782604</v>
      </c>
      <c r="EM209" s="1">
        <v>33.373043478260861</v>
      </c>
      <c r="EN209" s="1">
        <v>36.406956521739119</v>
      </c>
      <c r="EO209" s="1">
        <v>36.406956521739126</v>
      </c>
      <c r="EP209" s="1">
        <v>39.440869565217383</v>
      </c>
      <c r="EQ209" s="1">
        <v>42.474782608695655</v>
      </c>
      <c r="ER209" s="1">
        <v>45.508695652173905</v>
      </c>
      <c r="ES209" s="1">
        <v>48.54260869565217</v>
      </c>
      <c r="ET209" s="1">
        <v>51.57652173913042</v>
      </c>
      <c r="EU209" s="1">
        <v>51.57652173913042</v>
      </c>
      <c r="EV209" s="1">
        <v>51.834375721266227</v>
      </c>
    </row>
    <row r="210" spans="1:152">
      <c r="A210" s="5" t="s">
        <v>175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</row>
    <row r="211" spans="1:152">
      <c r="A211" s="5" t="s">
        <v>139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</row>
    <row r="212" spans="1:152">
      <c r="A212" s="5" t="s">
        <v>140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5.8452880574317627E-2</v>
      </c>
      <c r="BB212" s="1">
        <v>0.23661817525331114</v>
      </c>
      <c r="BC212" s="1">
        <v>0.53785215817419174</v>
      </c>
      <c r="BD212" s="1">
        <v>0.96693318022956021</v>
      </c>
      <c r="BE212" s="1">
        <v>1.5272434004659681</v>
      </c>
      <c r="BF212" s="1">
        <v>2.2222850822064739</v>
      </c>
      <c r="BG212" s="1">
        <v>3.0553513561312919</v>
      </c>
      <c r="BH212" s="1">
        <v>4.0295185757276375</v>
      </c>
      <c r="BI212" s="1">
        <v>5.147639234074143</v>
      </c>
      <c r="BJ212" s="1">
        <v>6.4123354647785149</v>
      </c>
      <c r="BK212" s="1">
        <v>7.8355720867557004</v>
      </c>
      <c r="BL212" s="1">
        <v>9.4021255932560841</v>
      </c>
      <c r="BM212" s="1">
        <v>11.135131380055665</v>
      </c>
      <c r="BN212" s="1">
        <v>12.919422648180783</v>
      </c>
      <c r="BO212" s="1">
        <v>14.815853690643973</v>
      </c>
      <c r="BP212" s="1">
        <v>16.855947727622873</v>
      </c>
      <c r="BQ212" s="1">
        <v>19.00039672451495</v>
      </c>
      <c r="BR212" s="1">
        <v>21.289778843759617</v>
      </c>
      <c r="BS212" s="1">
        <v>23.67451642447018</v>
      </c>
      <c r="BT212" s="1">
        <v>26.205309205565069</v>
      </c>
      <c r="BU212" s="1">
        <v>28.922199259999307</v>
      </c>
      <c r="BV212" s="1">
        <v>32.282140675959482</v>
      </c>
      <c r="BW212" s="1">
        <v>35.57939234728935</v>
      </c>
      <c r="BX212" s="1">
        <v>38.919835437311256</v>
      </c>
      <c r="BY212" s="1">
        <v>42.459279778746712</v>
      </c>
      <c r="BZ212" s="1">
        <v>46.658526642596627</v>
      </c>
      <c r="CA212" s="1">
        <v>50.87164393591447</v>
      </c>
      <c r="CB212" s="1">
        <v>55.515241941172384</v>
      </c>
      <c r="CC212" s="1">
        <v>60.328161112845827</v>
      </c>
      <c r="CD212" s="1">
        <v>65.689795824625023</v>
      </c>
      <c r="CE212" s="1">
        <v>71.727851078157769</v>
      </c>
      <c r="CF212" s="1">
        <v>77.49218063272275</v>
      </c>
      <c r="CG212" s="1">
        <v>83.425939609772414</v>
      </c>
      <c r="CH212" s="1">
        <v>89.190811431798849</v>
      </c>
      <c r="CI212" s="1">
        <v>95.064096329711973</v>
      </c>
      <c r="CJ212" s="1">
        <v>101.2992502700356</v>
      </c>
      <c r="CK212" s="1">
        <v>107.26125883430454</v>
      </c>
      <c r="CL212" s="1">
        <v>114.25749767505876</v>
      </c>
      <c r="CM212" s="1">
        <v>122.1962977653014</v>
      </c>
      <c r="CN212" s="1">
        <v>129.66855660360051</v>
      </c>
      <c r="CO212" s="1">
        <v>137.02397834427927</v>
      </c>
      <c r="CP212" s="1">
        <v>145.26104895119926</v>
      </c>
      <c r="CQ212" s="1">
        <v>150.24510907336733</v>
      </c>
      <c r="CR212" s="1">
        <v>157.0723152001942</v>
      </c>
      <c r="CS212" s="1">
        <v>163.61214079858593</v>
      </c>
      <c r="CT212" s="1">
        <v>173.5629796446315</v>
      </c>
      <c r="CU212" s="1">
        <v>183.38597392366364</v>
      </c>
      <c r="CV212" s="1">
        <v>192.60712054939063</v>
      </c>
      <c r="CW212" s="1">
        <v>202.16994954350079</v>
      </c>
      <c r="CX212" s="1">
        <v>209.89114077367645</v>
      </c>
      <c r="CY212" s="1">
        <v>217.51940701618125</v>
      </c>
      <c r="CZ212" s="1">
        <v>221.38198525480036</v>
      </c>
      <c r="DA212" s="1">
        <v>221.35119988384918</v>
      </c>
      <c r="DB212" s="1">
        <v>217.58278765610925</v>
      </c>
      <c r="DC212" s="1">
        <v>210.16004543499344</v>
      </c>
      <c r="DD212" s="1">
        <v>199.45314579991489</v>
      </c>
      <c r="DE212" s="1">
        <v>186.48458669610267</v>
      </c>
      <c r="DF212" s="1">
        <v>171.93368024445735</v>
      </c>
      <c r="DG212" s="1">
        <v>156.00748232702858</v>
      </c>
      <c r="DH212" s="1">
        <v>139.01686894988308</v>
      </c>
      <c r="DI212" s="1">
        <v>120.50349233688588</v>
      </c>
      <c r="DJ212" s="1">
        <v>102.73067899510205</v>
      </c>
      <c r="DK212" s="1">
        <v>86.871578034068023</v>
      </c>
      <c r="DL212" s="1">
        <v>72.53560404915892</v>
      </c>
      <c r="DM212" s="1">
        <v>59.410727570215499</v>
      </c>
      <c r="DN212" s="1">
        <v>47.924994798966935</v>
      </c>
      <c r="DO212" s="1">
        <v>37.949044298885759</v>
      </c>
      <c r="DP212" s="1">
        <v>29.392101244960266</v>
      </c>
      <c r="DQ212" s="1">
        <v>22.300157766259346</v>
      </c>
      <c r="DR212" s="1">
        <v>16.613348931261299</v>
      </c>
      <c r="DS212" s="1">
        <v>14.952857142857141</v>
      </c>
      <c r="DT212" s="1">
        <v>16.312207792207793</v>
      </c>
      <c r="DU212" s="1">
        <v>17.671558441558442</v>
      </c>
      <c r="DV212" s="1">
        <v>16.312207792207793</v>
      </c>
      <c r="DW212" s="1">
        <v>16.31220779220779</v>
      </c>
      <c r="DX212" s="1">
        <v>17.671558441558442</v>
      </c>
      <c r="DY212" s="1">
        <v>17.671558441558446</v>
      </c>
      <c r="DZ212" s="1">
        <v>17.671558441558442</v>
      </c>
      <c r="EA212" s="1">
        <v>17.671558441558442</v>
      </c>
      <c r="EB212" s="1">
        <v>17.671558441558446</v>
      </c>
      <c r="EC212" s="1">
        <v>19.030909090909088</v>
      </c>
      <c r="ED212" s="1">
        <v>10.874805194805196</v>
      </c>
      <c r="EE212" s="1">
        <v>13.593506493506492</v>
      </c>
      <c r="EF212" s="1">
        <v>51.655324675324671</v>
      </c>
      <c r="EG212" s="1">
        <v>51.655324675324671</v>
      </c>
      <c r="EH212" s="1">
        <v>53.014675324675324</v>
      </c>
      <c r="EI212" s="1">
        <v>51.655324675324671</v>
      </c>
      <c r="EJ212" s="1">
        <v>53.014675324675324</v>
      </c>
      <c r="EK212" s="1">
        <v>54.374025974025969</v>
      </c>
      <c r="EL212" s="1">
        <v>53.014675324675331</v>
      </c>
      <c r="EM212" s="1">
        <v>54.374025974025962</v>
      </c>
      <c r="EN212" s="1">
        <v>59.811428571428564</v>
      </c>
      <c r="EO212" s="1">
        <v>61.170779220779217</v>
      </c>
      <c r="EP212" s="1">
        <v>66.608181818181819</v>
      </c>
      <c r="EQ212" s="1">
        <v>69.326883116883124</v>
      </c>
      <c r="ER212" s="1">
        <v>72.045584415584415</v>
      </c>
      <c r="ES212" s="1">
        <v>73.404935064935074</v>
      </c>
      <c r="ET212" s="1">
        <v>81.56103896103896</v>
      </c>
      <c r="EU212" s="1">
        <v>82.920389610389606</v>
      </c>
      <c r="EV212" s="1">
        <v>83.33494553506857</v>
      </c>
    </row>
    <row r="213" spans="1:152">
      <c r="A213" s="5" t="s">
        <v>176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</row>
    <row r="214" spans="1:152">
      <c r="A214" s="5" t="s">
        <v>141</v>
      </c>
    </row>
    <row r="215" spans="1:152">
      <c r="A215" s="95" t="s">
        <v>180</v>
      </c>
      <c r="B215" s="1">
        <v>48.333333333333336</v>
      </c>
      <c r="C215" s="1">
        <v>53.333333333333336</v>
      </c>
      <c r="D215" s="1">
        <v>43.333333333333336</v>
      </c>
      <c r="E215" s="1">
        <v>36.666666666666671</v>
      </c>
      <c r="F215" s="1">
        <v>43.333333333333336</v>
      </c>
      <c r="G215" s="1">
        <v>38.333333333333336</v>
      </c>
      <c r="H215" s="1">
        <v>31.666666666666668</v>
      </c>
      <c r="I215" s="1">
        <v>35</v>
      </c>
      <c r="J215" s="1">
        <v>45</v>
      </c>
      <c r="K215" s="1">
        <v>38.333333333333336</v>
      </c>
      <c r="L215" s="1">
        <v>43.333333333333336</v>
      </c>
      <c r="M215" s="1">
        <v>45</v>
      </c>
      <c r="N215" s="1">
        <v>46.666666666666671</v>
      </c>
      <c r="O215" s="1">
        <v>43.333333333333336</v>
      </c>
      <c r="P215" s="1">
        <v>40</v>
      </c>
      <c r="Q215" s="1">
        <v>41.666666666666671</v>
      </c>
      <c r="R215" s="1">
        <v>45</v>
      </c>
      <c r="S215" s="1">
        <v>41.666666666666671</v>
      </c>
      <c r="T215" s="1">
        <v>48.333333333333336</v>
      </c>
      <c r="U215" s="1">
        <v>38.333333333333336</v>
      </c>
      <c r="V215" s="1">
        <v>41.666666666666671</v>
      </c>
      <c r="W215" s="1">
        <v>50</v>
      </c>
      <c r="X215" s="1">
        <v>48.333333333333336</v>
      </c>
      <c r="Y215" s="1">
        <v>40</v>
      </c>
      <c r="Z215" s="1">
        <v>38.333333333333336</v>
      </c>
      <c r="AA215" s="1">
        <v>38.333333333333336</v>
      </c>
      <c r="AB215" s="1">
        <v>40</v>
      </c>
      <c r="AC215" s="1">
        <v>36.666666666666671</v>
      </c>
      <c r="AD215" s="1">
        <v>35</v>
      </c>
      <c r="AE215" s="1">
        <v>43.333333333333336</v>
      </c>
      <c r="AF215" s="1">
        <v>46.666666666666671</v>
      </c>
      <c r="AG215" s="1">
        <v>30</v>
      </c>
      <c r="AH215" s="1">
        <v>55</v>
      </c>
      <c r="AI215" s="1">
        <v>51.666666666666671</v>
      </c>
      <c r="AJ215" s="1">
        <v>50</v>
      </c>
      <c r="AK215" s="1">
        <v>41.666666666666671</v>
      </c>
      <c r="AL215" s="1">
        <v>28.333333333333336</v>
      </c>
      <c r="AM215" s="1">
        <v>38.333333333333336</v>
      </c>
      <c r="AN215" s="1">
        <v>41.666666666666671</v>
      </c>
      <c r="AO215" s="1">
        <v>26.666666666666668</v>
      </c>
      <c r="AP215" s="1">
        <v>31.666666666666668</v>
      </c>
      <c r="AQ215" s="1">
        <v>40</v>
      </c>
      <c r="AR215" s="1">
        <v>36.666666666666671</v>
      </c>
      <c r="AS215" s="1">
        <v>41.666666666666671</v>
      </c>
      <c r="AT215" s="1">
        <v>40</v>
      </c>
      <c r="AU215" s="1">
        <v>38.333333333333336</v>
      </c>
      <c r="AV215" s="1">
        <v>35</v>
      </c>
      <c r="AW215" s="1">
        <v>33.333333333333336</v>
      </c>
      <c r="AX215" s="1">
        <v>41.666666666666671</v>
      </c>
      <c r="AY215" s="1">
        <v>46.666666666666671</v>
      </c>
      <c r="AZ215" s="1">
        <v>40</v>
      </c>
      <c r="BA215" s="1">
        <v>41.666666666666671</v>
      </c>
      <c r="BB215" s="1">
        <v>50</v>
      </c>
      <c r="BC215" s="1">
        <v>38.333333333333336</v>
      </c>
      <c r="BD215" s="1">
        <v>31.666666666666668</v>
      </c>
      <c r="BE215" s="1">
        <v>35</v>
      </c>
      <c r="BF215" s="1">
        <v>53.333333333333336</v>
      </c>
      <c r="BG215" s="1">
        <v>48.333333333333336</v>
      </c>
      <c r="BH215" s="1">
        <v>40</v>
      </c>
      <c r="BI215" s="1">
        <v>31.666666666666668</v>
      </c>
      <c r="BJ215" s="1">
        <v>48.333333333333336</v>
      </c>
      <c r="BK215" s="1">
        <v>48.333333333333336</v>
      </c>
      <c r="BL215" s="1">
        <v>30</v>
      </c>
      <c r="BM215" s="1">
        <v>21.666666666666668</v>
      </c>
      <c r="BN215" s="1">
        <v>36.666666666666671</v>
      </c>
      <c r="BO215" s="1">
        <v>31.666666666666668</v>
      </c>
      <c r="BP215" s="1">
        <v>53.333333333333336</v>
      </c>
      <c r="BQ215" s="1">
        <v>61.666666666666671</v>
      </c>
      <c r="BR215" s="1">
        <v>60</v>
      </c>
      <c r="BS215" s="1">
        <v>65</v>
      </c>
      <c r="BT215" s="1">
        <v>55</v>
      </c>
      <c r="BU215" s="1">
        <v>38.333333333333336</v>
      </c>
      <c r="BV215" s="1">
        <v>66.666666666666671</v>
      </c>
      <c r="BW215" s="1">
        <v>58.333333333333336</v>
      </c>
      <c r="BX215" s="1">
        <v>81.666666666666671</v>
      </c>
      <c r="BY215" s="1">
        <v>95</v>
      </c>
      <c r="BZ215" s="1">
        <v>105</v>
      </c>
      <c r="CA215" s="1">
        <v>90</v>
      </c>
      <c r="CB215" s="1">
        <v>98.333333333333343</v>
      </c>
      <c r="CC215" s="1">
        <v>113.33333333333334</v>
      </c>
      <c r="CD215" s="1">
        <v>85</v>
      </c>
      <c r="CE215" s="1">
        <v>98.333333333333343</v>
      </c>
      <c r="CF215" s="1">
        <v>93.333333333333343</v>
      </c>
      <c r="CG215" s="1">
        <v>123.33333333333334</v>
      </c>
      <c r="CH215" s="1">
        <v>130</v>
      </c>
      <c r="CI215" s="1">
        <v>155</v>
      </c>
      <c r="CJ215" s="1">
        <v>180</v>
      </c>
      <c r="CK215" s="1">
        <v>200</v>
      </c>
      <c r="CL215" s="1">
        <v>200</v>
      </c>
      <c r="CM215" s="1">
        <v>168.33333333333334</v>
      </c>
      <c r="CN215" s="1">
        <v>265</v>
      </c>
      <c r="CO215" s="1">
        <v>263.33333333333337</v>
      </c>
      <c r="CP215" s="1">
        <v>280</v>
      </c>
      <c r="CQ215" s="1">
        <v>256.66666666666669</v>
      </c>
      <c r="CR215" s="1">
        <v>258.33333333333337</v>
      </c>
      <c r="CS215" s="1">
        <v>278.33333333333337</v>
      </c>
      <c r="CT215" s="1">
        <v>301.66666666666669</v>
      </c>
      <c r="CU215" s="1">
        <v>288.33333333333337</v>
      </c>
      <c r="CV215" s="1">
        <v>326.66666666666669</v>
      </c>
      <c r="CW215" s="1">
        <v>403.33333333333337</v>
      </c>
      <c r="CX215" s="1">
        <v>460</v>
      </c>
      <c r="CY215" s="1">
        <v>453.33333333333337</v>
      </c>
      <c r="CZ215" s="1">
        <v>450</v>
      </c>
      <c r="DA215" s="1">
        <v>560</v>
      </c>
      <c r="DB215" s="1">
        <v>615</v>
      </c>
      <c r="DC215" s="1">
        <v>671.66666666666674</v>
      </c>
      <c r="DD215" s="1">
        <v>613.33333333333337</v>
      </c>
      <c r="DE215" s="1">
        <v>628.33333333333337</v>
      </c>
      <c r="DF215" s="1">
        <v>585</v>
      </c>
      <c r="DG215" s="1">
        <v>636.66666666666674</v>
      </c>
      <c r="DH215" s="1">
        <v>718.33333333333337</v>
      </c>
      <c r="DI215" s="1">
        <v>745</v>
      </c>
      <c r="DJ215" s="1">
        <v>735</v>
      </c>
      <c r="DK215" s="1">
        <v>820</v>
      </c>
      <c r="DL215" s="1">
        <v>803.33333333333337</v>
      </c>
      <c r="DM215" s="1">
        <v>828.33333333333337</v>
      </c>
      <c r="DN215" s="1">
        <v>846.66666666666674</v>
      </c>
      <c r="DO215" s="1">
        <v>760</v>
      </c>
      <c r="DP215" s="1">
        <v>753.33333333333337</v>
      </c>
      <c r="DQ215" s="1">
        <v>648.33333333333337</v>
      </c>
      <c r="DR215" s="1">
        <v>626.66666666666674</v>
      </c>
      <c r="DS215" s="1">
        <v>641.66666666666674</v>
      </c>
      <c r="DT215" s="1">
        <v>631.66666666666674</v>
      </c>
      <c r="DU215" s="1">
        <v>551.66666666666674</v>
      </c>
      <c r="DV215" s="1">
        <v>620</v>
      </c>
      <c r="DW215" s="1">
        <v>601.66666666666674</v>
      </c>
      <c r="DX215" s="1">
        <v>615</v>
      </c>
      <c r="DY215" s="1">
        <v>491.66666666666669</v>
      </c>
      <c r="DZ215" s="1">
        <v>486.66666666666669</v>
      </c>
      <c r="EA215" s="1">
        <v>471.66666666666669</v>
      </c>
      <c r="EB215" s="1">
        <v>386.66666666666669</v>
      </c>
      <c r="EC215" s="1">
        <v>341.66666666666669</v>
      </c>
      <c r="ED215" s="1">
        <v>336.66666666666669</v>
      </c>
      <c r="EE215" s="1">
        <v>330</v>
      </c>
      <c r="EF215" s="1">
        <v>321.66666666666669</v>
      </c>
      <c r="EG215" s="1">
        <v>375</v>
      </c>
      <c r="EH215" s="1">
        <v>343.33333333333337</v>
      </c>
      <c r="EI215" s="1">
        <v>330</v>
      </c>
      <c r="EJ215" s="1">
        <v>370</v>
      </c>
      <c r="EK215" s="1">
        <v>333.33333333333337</v>
      </c>
      <c r="EL215" s="1">
        <v>348.33333333333337</v>
      </c>
      <c r="EM215" s="1">
        <v>390</v>
      </c>
      <c r="EN215" s="1">
        <v>375</v>
      </c>
      <c r="EO215" s="1">
        <v>373.33333333333337</v>
      </c>
      <c r="EP215" s="49"/>
      <c r="EQ215" s="49"/>
      <c r="ER215" s="49"/>
      <c r="ES215" s="49"/>
      <c r="ET215" s="49"/>
      <c r="EU215" s="49"/>
      <c r="EV215" s="49"/>
    </row>
    <row r="216" spans="1:152">
      <c r="A216" s="5" t="s">
        <v>143</v>
      </c>
    </row>
    <row r="217" spans="1:152">
      <c r="A217" s="6" t="s">
        <v>144</v>
      </c>
      <c r="B217" s="1">
        <f>SUM(B209:B215)</f>
        <v>350.96615942028978</v>
      </c>
      <c r="C217" s="1">
        <f t="shared" ref="C217:BN217" si="57">SUM(C209:C215)</f>
        <v>347.62289855072459</v>
      </c>
      <c r="D217" s="1">
        <f t="shared" si="57"/>
        <v>331.32752898550723</v>
      </c>
      <c r="E217" s="1">
        <f t="shared" si="57"/>
        <v>324.07818422290205</v>
      </c>
      <c r="F217" s="1">
        <f t="shared" si="57"/>
        <v>330.1633516846241</v>
      </c>
      <c r="G217" s="1">
        <f t="shared" si="57"/>
        <v>324.58302898550721</v>
      </c>
      <c r="H217" s="1">
        <f t="shared" si="57"/>
        <v>325.47698171360975</v>
      </c>
      <c r="I217" s="1">
        <f t="shared" si="57"/>
        <v>336.57063060384252</v>
      </c>
      <c r="J217" s="1">
        <f t="shared" si="57"/>
        <v>354.53591683215296</v>
      </c>
      <c r="K217" s="1">
        <f t="shared" si="57"/>
        <v>356.04492088837395</v>
      </c>
      <c r="L217" s="1">
        <f t="shared" si="57"/>
        <v>369.43653292254191</v>
      </c>
      <c r="M217" s="1">
        <f t="shared" si="57"/>
        <v>379.71645652173834</v>
      </c>
      <c r="N217" s="1">
        <f t="shared" si="57"/>
        <v>389.69523646554143</v>
      </c>
      <c r="O217" s="1">
        <f t="shared" si="57"/>
        <v>394.88043358957464</v>
      </c>
      <c r="P217" s="1">
        <f t="shared" si="57"/>
        <v>400.27717391304344</v>
      </c>
      <c r="Q217" s="1">
        <f t="shared" si="57"/>
        <v>405.67778148208362</v>
      </c>
      <c r="R217" s="1">
        <f t="shared" si="57"/>
        <v>412.78375457431554</v>
      </c>
      <c r="S217" s="1">
        <f t="shared" si="57"/>
        <v>413.26216093439149</v>
      </c>
      <c r="T217" s="1">
        <f t="shared" si="57"/>
        <v>423.78007246376762</v>
      </c>
      <c r="U217" s="1">
        <f t="shared" si="57"/>
        <v>415.2939767467484</v>
      </c>
      <c r="V217" s="1">
        <f t="shared" si="57"/>
        <v>420.14731884058017</v>
      </c>
      <c r="W217" s="1">
        <f t="shared" si="57"/>
        <v>433.94169565217311</v>
      </c>
      <c r="X217" s="1">
        <f t="shared" si="57"/>
        <v>436.97050134739942</v>
      </c>
      <c r="Y217" s="1">
        <f t="shared" si="57"/>
        <v>433.39006435712849</v>
      </c>
      <c r="Z217" s="1">
        <f t="shared" si="57"/>
        <v>436.5344202898558</v>
      </c>
      <c r="AA217" s="1">
        <f t="shared" si="57"/>
        <v>440.53922535750741</v>
      </c>
      <c r="AB217" s="1">
        <f t="shared" si="57"/>
        <v>446.25097438929021</v>
      </c>
      <c r="AC217" s="1">
        <f t="shared" si="57"/>
        <v>447.00340579710257</v>
      </c>
      <c r="AD217" s="1">
        <f t="shared" si="57"/>
        <v>448.52296807195199</v>
      </c>
      <c r="AE217" s="1">
        <f t="shared" si="57"/>
        <v>460.06727113625516</v>
      </c>
      <c r="AF217" s="1">
        <f t="shared" si="57"/>
        <v>466.63650710008102</v>
      </c>
      <c r="AG217" s="1">
        <f t="shared" si="57"/>
        <v>453.23086956521661</v>
      </c>
      <c r="AH217" s="1">
        <f t="shared" si="57"/>
        <v>491.12499999999994</v>
      </c>
      <c r="AI217" s="1">
        <f t="shared" si="57"/>
        <v>496.13492753623188</v>
      </c>
      <c r="AJ217" s="1">
        <f t="shared" si="57"/>
        <v>497.50217391304341</v>
      </c>
      <c r="AK217" s="1">
        <f t="shared" si="57"/>
        <v>489.92731884057963</v>
      </c>
      <c r="AL217" s="1">
        <f t="shared" si="57"/>
        <v>477.35246376811585</v>
      </c>
      <c r="AM217" s="1">
        <f t="shared" si="57"/>
        <v>491.14485507246371</v>
      </c>
      <c r="AN217" s="1">
        <f t="shared" si="57"/>
        <v>496.75362318840575</v>
      </c>
      <c r="AO217" s="1">
        <f t="shared" si="57"/>
        <v>486.30449275362315</v>
      </c>
      <c r="AP217" s="1">
        <f t="shared" si="57"/>
        <v>509.50797101449274</v>
      </c>
      <c r="AQ217" s="1">
        <f t="shared" si="57"/>
        <v>523.15065217391293</v>
      </c>
      <c r="AR217" s="1">
        <f t="shared" si="57"/>
        <v>528.16057971014482</v>
      </c>
      <c r="AS217" s="1">
        <f t="shared" si="57"/>
        <v>543.02079710144915</v>
      </c>
      <c r="AT217" s="1">
        <f t="shared" si="57"/>
        <v>550.45586956521743</v>
      </c>
      <c r="AU217" s="1">
        <f t="shared" si="57"/>
        <v>557.13246376811594</v>
      </c>
      <c r="AV217" s="1">
        <f t="shared" si="57"/>
        <v>562.14239130434783</v>
      </c>
      <c r="AW217" s="1">
        <f t="shared" si="57"/>
        <v>568.81898550724634</v>
      </c>
      <c r="AX217" s="1">
        <f t="shared" si="57"/>
        <v>586.25405797101439</v>
      </c>
      <c r="AY217" s="1">
        <f t="shared" si="57"/>
        <v>601.11427536231872</v>
      </c>
      <c r="AZ217" s="1">
        <f t="shared" si="57"/>
        <v>586.10434782608695</v>
      </c>
      <c r="BA217" s="1">
        <f t="shared" si="57"/>
        <v>593.7668334079882</v>
      </c>
      <c r="BB217" s="1">
        <f t="shared" si="57"/>
        <v>608.70699210294867</v>
      </c>
      <c r="BC217" s="1">
        <f t="shared" si="57"/>
        <v>602.73706618195934</v>
      </c>
      <c r="BD217" s="1">
        <f t="shared" si="57"/>
        <v>602.36812579247078</v>
      </c>
      <c r="BE217" s="1">
        <f t="shared" si="57"/>
        <v>611.83752624580279</v>
      </c>
      <c r="BF217" s="1">
        <f t="shared" si="57"/>
        <v>636.14095315960071</v>
      </c>
      <c r="BG217" s="1">
        <f t="shared" si="57"/>
        <v>636.94101644534544</v>
      </c>
      <c r="BH217" s="1">
        <f t="shared" si="57"/>
        <v>634.23392639221947</v>
      </c>
      <c r="BI217" s="1">
        <f t="shared" si="57"/>
        <v>631.34950239280715</v>
      </c>
      <c r="BJ217" s="1">
        <f t="shared" si="57"/>
        <v>653.28451428251913</v>
      </c>
      <c r="BK217" s="1">
        <f t="shared" si="57"/>
        <v>659.11603438588065</v>
      </c>
      <c r="BL217" s="1">
        <f t="shared" si="57"/>
        <v>645.67919310975685</v>
      </c>
      <c r="BM217" s="1">
        <f t="shared" si="57"/>
        <v>642.79578018398934</v>
      </c>
      <c r="BN217" s="1">
        <f t="shared" si="57"/>
        <v>657.87317499861774</v>
      </c>
      <c r="BO217" s="1">
        <f t="shared" ref="BO217:DZ217" si="58">SUM(BO209:BO215)</f>
        <v>652.05394835210518</v>
      </c>
      <c r="BP217" s="1">
        <f t="shared" si="58"/>
        <v>673.48289048046445</v>
      </c>
      <c r="BQ217" s="1">
        <f t="shared" si="58"/>
        <v>680.69146780313361</v>
      </c>
      <c r="BR217" s="1">
        <f t="shared" si="58"/>
        <v>678.47998258377424</v>
      </c>
      <c r="BS217" s="1">
        <f t="shared" si="58"/>
        <v>682.05921889739182</v>
      </c>
      <c r="BT217" s="1">
        <f t="shared" si="58"/>
        <v>671.21701039894151</v>
      </c>
      <c r="BU217" s="1">
        <f t="shared" si="58"/>
        <v>654.9958414913051</v>
      </c>
      <c r="BV217" s="1">
        <f t="shared" si="58"/>
        <v>693.60120351512228</v>
      </c>
      <c r="BW217" s="1">
        <f t="shared" si="58"/>
        <v>690.30777754319422</v>
      </c>
      <c r="BX217" s="1">
        <f t="shared" si="58"/>
        <v>716.35237663519604</v>
      </c>
      <c r="BY217" s="1">
        <f t="shared" si="58"/>
        <v>732.91030751893516</v>
      </c>
      <c r="BZ217" s="1">
        <f t="shared" si="58"/>
        <v>752.90688746926492</v>
      </c>
      <c r="CA217" s="1">
        <f t="shared" si="58"/>
        <v>744.85246761517783</v>
      </c>
      <c r="CB217" s="1">
        <f t="shared" si="58"/>
        <v>762.63499181159921</v>
      </c>
      <c r="CC217" s="1">
        <f t="shared" si="58"/>
        <v>786.11712036823337</v>
      </c>
      <c r="CD217" s="1">
        <f t="shared" si="58"/>
        <v>769.38235296966479</v>
      </c>
      <c r="CE217" s="1">
        <f t="shared" si="58"/>
        <v>798.03185012110998</v>
      </c>
      <c r="CF217" s="1">
        <f t="shared" si="58"/>
        <v>802.61738617708068</v>
      </c>
      <c r="CG217" s="1">
        <f t="shared" si="58"/>
        <v>841.23572656767158</v>
      </c>
      <c r="CH217" s="1">
        <f t="shared" si="58"/>
        <v>852.93639171445068</v>
      </c>
      <c r="CI217" s="1">
        <f t="shared" si="58"/>
        <v>882.07835959383306</v>
      </c>
      <c r="CJ217" s="1">
        <f t="shared" si="58"/>
        <v>912.29150329053573</v>
      </c>
      <c r="CK217" s="1">
        <f t="shared" si="58"/>
        <v>934.04873911716084</v>
      </c>
      <c r="CL217" s="1">
        <f t="shared" si="58"/>
        <v>941.35822750173918</v>
      </c>
      <c r="CM217" s="1">
        <f t="shared" si="58"/>
        <v>921.14927086883165</v>
      </c>
      <c r="CN217" s="1">
        <f t="shared" si="58"/>
        <v>1024.5390244738253</v>
      </c>
      <c r="CO217" s="1">
        <f t="shared" si="58"/>
        <v>1027.4639397208152</v>
      </c>
      <c r="CP217" s="1">
        <f t="shared" si="58"/>
        <v>1052.1869686833052</v>
      </c>
      <c r="CQ217" s="1">
        <f t="shared" si="58"/>
        <v>1018.9214598371561</v>
      </c>
      <c r="CR217" s="1">
        <f t="shared" si="58"/>
        <v>1019.7625827243984</v>
      </c>
      <c r="CS217" s="1">
        <f t="shared" si="58"/>
        <v>1037.015623653916</v>
      </c>
      <c r="CT217" s="1">
        <f t="shared" si="58"/>
        <v>1072.3619815971931</v>
      </c>
      <c r="CU217" s="1">
        <f t="shared" si="58"/>
        <v>1068.9237277751968</v>
      </c>
      <c r="CV217" s="1">
        <f t="shared" si="58"/>
        <v>1113.342677584084</v>
      </c>
      <c r="CW217" s="1">
        <f t="shared" si="58"/>
        <v>1196.432525924673</v>
      </c>
      <c r="CX217" s="1">
        <f t="shared" si="58"/>
        <v>1251.5895258585144</v>
      </c>
      <c r="CY217" s="1">
        <f t="shared" si="58"/>
        <v>1242.7283944093183</v>
      </c>
      <c r="CZ217" s="1">
        <f t="shared" si="58"/>
        <v>1223.772266271119</v>
      </c>
      <c r="DA217" s="1">
        <f t="shared" si="58"/>
        <v>1305.7626593879008</v>
      </c>
      <c r="DB217" s="1">
        <f t="shared" si="58"/>
        <v>1322.2201344900509</v>
      </c>
      <c r="DC217" s="1">
        <f t="shared" si="58"/>
        <v>1331.2136491102042</v>
      </c>
      <c r="DD217" s="1">
        <f t="shared" si="58"/>
        <v>1218.1830506654869</v>
      </c>
      <c r="DE217" s="1">
        <f t="shared" si="58"/>
        <v>1175.2207413639521</v>
      </c>
      <c r="DF217" s="1">
        <f t="shared" si="58"/>
        <v>1072.9710999567885</v>
      </c>
      <c r="DG217" s="1">
        <f t="shared" si="58"/>
        <v>1065.4909382370679</v>
      </c>
      <c r="DH217" s="1">
        <f t="shared" si="58"/>
        <v>1088.6882673554896</v>
      </c>
      <c r="DI217" s="1">
        <f t="shared" si="58"/>
        <v>1056.3698533375239</v>
      </c>
      <c r="DJ217" s="1">
        <f t="shared" si="58"/>
        <v>992.63628069163872</v>
      </c>
      <c r="DK217" s="1">
        <f t="shared" si="58"/>
        <v>1031.5984669519764</v>
      </c>
      <c r="DL217" s="1">
        <f t="shared" si="58"/>
        <v>975.04771370604294</v>
      </c>
      <c r="DM217" s="1">
        <f t="shared" si="58"/>
        <v>965.11521338728164</v>
      </c>
      <c r="DN217" s="1">
        <f t="shared" si="58"/>
        <v>954.04505158719985</v>
      </c>
      <c r="DO217" s="1">
        <f t="shared" si="58"/>
        <v>842.79898017867788</v>
      </c>
      <c r="DP217" s="1">
        <f t="shared" si="58"/>
        <v>815.82153321588623</v>
      </c>
      <c r="DQ217" s="1">
        <f t="shared" si="58"/>
        <v>694.55953834540753</v>
      </c>
      <c r="DR217" s="1">
        <f t="shared" si="58"/>
        <v>660.26487213809514</v>
      </c>
      <c r="DS217" s="1">
        <f t="shared" si="58"/>
        <v>671.78908902691524</v>
      </c>
      <c r="DT217" s="1">
        <f t="shared" si="58"/>
        <v>663.14843967626587</v>
      </c>
      <c r="DU217" s="1">
        <f t="shared" si="58"/>
        <v>584.5077903256165</v>
      </c>
      <c r="DV217" s="1">
        <f t="shared" si="58"/>
        <v>654.51568605307739</v>
      </c>
      <c r="DW217" s="1">
        <f t="shared" si="58"/>
        <v>636.18235271974413</v>
      </c>
      <c r="DX217" s="1">
        <f t="shared" si="58"/>
        <v>650.87503670242802</v>
      </c>
      <c r="DY217" s="1">
        <f t="shared" si="58"/>
        <v>527.54170336909465</v>
      </c>
      <c r="DZ217" s="1">
        <f t="shared" si="58"/>
        <v>522.54170336909465</v>
      </c>
      <c r="EA217" s="1">
        <f t="shared" ref="EA217:EO217" si="59">SUM(EA209:EA215)</f>
        <v>507.54170336909471</v>
      </c>
      <c r="EB217" s="1">
        <f t="shared" si="59"/>
        <v>422.54170336909471</v>
      </c>
      <c r="EC217" s="1">
        <f t="shared" si="59"/>
        <v>381.9349670619236</v>
      </c>
      <c r="ED217" s="1">
        <f t="shared" si="59"/>
        <v>362.71103707886317</v>
      </c>
      <c r="EE217" s="1">
        <f t="shared" si="59"/>
        <v>358.7630717108978</v>
      </c>
      <c r="EF217" s="1">
        <f t="shared" si="59"/>
        <v>403.66112177677394</v>
      </c>
      <c r="EG217" s="1">
        <f t="shared" si="59"/>
        <v>460.02836815358552</v>
      </c>
      <c r="EH217" s="1">
        <f t="shared" si="59"/>
        <v>426.68713909279131</v>
      </c>
      <c r="EI217" s="1">
        <f t="shared" si="59"/>
        <v>415.02836815358552</v>
      </c>
      <c r="EJ217" s="1">
        <f t="shared" si="59"/>
        <v>456.38771880293621</v>
      </c>
      <c r="EK217" s="1">
        <f t="shared" si="59"/>
        <v>424.11431582909847</v>
      </c>
      <c r="EL217" s="1">
        <f t="shared" si="59"/>
        <v>431.68713909279131</v>
      </c>
      <c r="EM217" s="1">
        <f t="shared" si="59"/>
        <v>477.74706945228684</v>
      </c>
      <c r="EN217" s="1">
        <f t="shared" si="59"/>
        <v>471.21838509316768</v>
      </c>
      <c r="EO217" s="1">
        <f t="shared" si="59"/>
        <v>470.91106907585174</v>
      </c>
      <c r="EP217" s="1">
        <f t="shared" ref="EP217:EV217" si="60">SUM(EP209:EP215)</f>
        <v>106.0490513833992</v>
      </c>
      <c r="EQ217" s="1">
        <f t="shared" si="60"/>
        <v>111.80166572557877</v>
      </c>
      <c r="ER217" s="1">
        <f t="shared" si="60"/>
        <v>117.55428006775833</v>
      </c>
      <c r="ES217" s="1">
        <f t="shared" si="60"/>
        <v>121.94754376058725</v>
      </c>
      <c r="ET217" s="1">
        <f t="shared" si="60"/>
        <v>133.13756070016939</v>
      </c>
      <c r="EU217" s="1">
        <f t="shared" si="60"/>
        <v>134.49691134952002</v>
      </c>
      <c r="EV217" s="1">
        <f t="shared" si="60"/>
        <v>135.1693212563348</v>
      </c>
    </row>
    <row r="218" spans="1:152" s="4" customFormat="1" ht="13">
      <c r="A218" s="3" t="s">
        <v>199</v>
      </c>
    </row>
    <row r="219" spans="1:152">
      <c r="A219" s="5" t="s">
        <v>135</v>
      </c>
    </row>
    <row r="220" spans="1:152">
      <c r="A220" s="5" t="s">
        <v>136</v>
      </c>
    </row>
    <row r="221" spans="1:152">
      <c r="A221" s="5" t="s">
        <v>137</v>
      </c>
    </row>
    <row r="222" spans="1:152">
      <c r="A222" s="5" t="s">
        <v>175</v>
      </c>
    </row>
    <row r="223" spans="1:152">
      <c r="A223" s="5" t="s">
        <v>139</v>
      </c>
    </row>
    <row r="224" spans="1:152">
      <c r="A224" s="5" t="s">
        <v>140</v>
      </c>
    </row>
    <row r="225" spans="1:152">
      <c r="A225" s="5" t="s">
        <v>176</v>
      </c>
    </row>
    <row r="226" spans="1:152">
      <c r="A226" s="5" t="s">
        <v>141</v>
      </c>
    </row>
    <row r="227" spans="1:152">
      <c r="A227" s="95" t="s">
        <v>180</v>
      </c>
      <c r="B227" s="1">
        <v>25</v>
      </c>
      <c r="C227" s="1">
        <v>38.333333333333336</v>
      </c>
      <c r="D227" s="1">
        <v>43.333333333333336</v>
      </c>
      <c r="E227" s="1">
        <v>36.666666666666671</v>
      </c>
      <c r="F227" s="1">
        <v>41.666666666666671</v>
      </c>
      <c r="G227" s="1">
        <v>35</v>
      </c>
      <c r="H227" s="1">
        <v>46.666666666666671</v>
      </c>
      <c r="I227" s="1">
        <v>43.333333333333336</v>
      </c>
      <c r="J227" s="1">
        <v>46.666666666666671</v>
      </c>
      <c r="K227" s="1">
        <v>50</v>
      </c>
      <c r="L227" s="1">
        <v>63.333333333333336</v>
      </c>
      <c r="M227" s="1">
        <v>53.333333333333336</v>
      </c>
      <c r="N227" s="1">
        <v>53.333333333333336</v>
      </c>
      <c r="O227" s="1">
        <v>50</v>
      </c>
      <c r="P227" s="1">
        <v>40</v>
      </c>
      <c r="Q227" s="1">
        <v>50</v>
      </c>
      <c r="R227" s="1">
        <v>58.333333333333336</v>
      </c>
      <c r="S227" s="1">
        <v>48.333333333333336</v>
      </c>
      <c r="T227" s="1">
        <v>63.333333333333336</v>
      </c>
      <c r="U227" s="1">
        <v>61.666666666666671</v>
      </c>
      <c r="V227" s="1">
        <v>63.333333333333336</v>
      </c>
      <c r="W227" s="1">
        <v>70</v>
      </c>
      <c r="X227" s="1">
        <v>50</v>
      </c>
      <c r="Y227" s="1">
        <v>63.333333333333336</v>
      </c>
      <c r="Z227" s="1">
        <v>71.666666666666671</v>
      </c>
      <c r="AA227" s="1">
        <v>85</v>
      </c>
      <c r="AB227" s="1">
        <v>65</v>
      </c>
      <c r="AC227" s="1">
        <v>68.333333333333343</v>
      </c>
      <c r="AD227" s="1">
        <v>73.333333333333343</v>
      </c>
      <c r="AE227" s="1">
        <v>78.333333333333343</v>
      </c>
      <c r="AF227" s="1">
        <v>65</v>
      </c>
      <c r="AG227" s="1">
        <v>70</v>
      </c>
      <c r="AH227" s="1">
        <v>80</v>
      </c>
      <c r="AI227" s="1">
        <v>78.333333333333343</v>
      </c>
      <c r="AJ227" s="1">
        <v>81.666666666666671</v>
      </c>
      <c r="AK227" s="1">
        <v>65</v>
      </c>
      <c r="AL227" s="1">
        <v>50</v>
      </c>
      <c r="AM227" s="1">
        <v>66.666666666666671</v>
      </c>
      <c r="AN227" s="1">
        <v>50</v>
      </c>
      <c r="AO227" s="1">
        <v>60</v>
      </c>
      <c r="AP227" s="1">
        <v>56.666666666666671</v>
      </c>
      <c r="AQ227" s="1">
        <v>53.333333333333336</v>
      </c>
      <c r="AR227" s="1">
        <v>33.333333333333336</v>
      </c>
      <c r="AS227" s="1">
        <v>55</v>
      </c>
      <c r="AT227" s="1">
        <v>61.666666666666671</v>
      </c>
      <c r="AU227" s="1">
        <v>48.333333333333336</v>
      </c>
      <c r="AV227" s="1">
        <v>56.666666666666671</v>
      </c>
      <c r="AW227" s="1">
        <v>58.333333333333336</v>
      </c>
      <c r="AX227" s="1">
        <v>53.333333333333336</v>
      </c>
      <c r="AY227" s="1">
        <v>53.333333333333336</v>
      </c>
      <c r="AZ227" s="1">
        <v>50</v>
      </c>
      <c r="BA227" s="1">
        <v>58.333333333333336</v>
      </c>
      <c r="BB227" s="1">
        <v>48.333333333333336</v>
      </c>
      <c r="BC227" s="1">
        <v>40</v>
      </c>
      <c r="BD227" s="1">
        <v>50</v>
      </c>
      <c r="BE227" s="1">
        <v>70</v>
      </c>
      <c r="BF227" s="1">
        <v>61.666666666666671</v>
      </c>
      <c r="BG227" s="1">
        <v>60</v>
      </c>
      <c r="BH227" s="1">
        <v>63.333333333333336</v>
      </c>
      <c r="BI227" s="1">
        <v>66.666666666666671</v>
      </c>
      <c r="BJ227" s="1">
        <v>60</v>
      </c>
      <c r="BK227" s="1">
        <v>66.666666666666671</v>
      </c>
      <c r="BL227" s="1">
        <v>66.666666666666671</v>
      </c>
      <c r="BM227" s="1">
        <v>65</v>
      </c>
      <c r="BN227" s="1">
        <v>65</v>
      </c>
      <c r="BO227" s="1">
        <v>56.666666666666671</v>
      </c>
      <c r="BP227" s="1">
        <v>35</v>
      </c>
      <c r="BQ227" s="1">
        <v>35</v>
      </c>
      <c r="BR227" s="1">
        <v>13.333333333333334</v>
      </c>
      <c r="BS227" s="1">
        <v>28.333333333333336</v>
      </c>
      <c r="BT227" s="1">
        <v>45</v>
      </c>
      <c r="BU227" s="1">
        <v>65</v>
      </c>
      <c r="BV227" s="1">
        <v>43.333333333333336</v>
      </c>
      <c r="BW227" s="1">
        <v>55</v>
      </c>
      <c r="BX227" s="1">
        <v>80</v>
      </c>
      <c r="BY227" s="1">
        <v>75</v>
      </c>
      <c r="BZ227" s="1">
        <v>66.666666666666671</v>
      </c>
      <c r="CA227" s="1">
        <v>75</v>
      </c>
      <c r="CB227" s="1">
        <v>63.333333333333336</v>
      </c>
      <c r="CC227" s="1">
        <v>63.333333333333336</v>
      </c>
      <c r="CD227" s="1">
        <v>66.666666666666671</v>
      </c>
      <c r="CE227" s="1">
        <v>71.666666666666671</v>
      </c>
      <c r="CF227" s="1">
        <v>85</v>
      </c>
      <c r="CG227" s="1">
        <v>85</v>
      </c>
      <c r="CH227" s="1">
        <v>78.333333333333343</v>
      </c>
      <c r="CI227" s="1">
        <v>83.333333333333343</v>
      </c>
      <c r="CJ227" s="1">
        <v>85</v>
      </c>
      <c r="CK227" s="1">
        <v>86.666666666666671</v>
      </c>
      <c r="CL227" s="1">
        <v>108.33333333333334</v>
      </c>
      <c r="CM227" s="1">
        <v>100</v>
      </c>
      <c r="CN227" s="1">
        <v>106.66666666666667</v>
      </c>
      <c r="CO227" s="1">
        <v>81.666666666666671</v>
      </c>
      <c r="CP227" s="1">
        <v>35</v>
      </c>
      <c r="CQ227" s="1">
        <v>5</v>
      </c>
      <c r="CR227" s="1">
        <v>13.333333333333334</v>
      </c>
      <c r="CS227" s="1">
        <v>58.333333333333336</v>
      </c>
      <c r="CT227" s="1">
        <v>26.666666666666668</v>
      </c>
      <c r="CU227" s="1">
        <v>41.666666666666671</v>
      </c>
      <c r="CV227" s="1">
        <v>38.333333333333336</v>
      </c>
      <c r="CW227" s="1">
        <v>38.333333333333336</v>
      </c>
      <c r="CX227" s="1">
        <v>61.666666666666671</v>
      </c>
      <c r="CY227" s="1">
        <v>83.333333333333343</v>
      </c>
      <c r="CZ227" s="1">
        <v>35</v>
      </c>
      <c r="DA227" s="1">
        <v>90</v>
      </c>
      <c r="DB227" s="1">
        <v>118.33333333333334</v>
      </c>
      <c r="DC227" s="1">
        <v>136.66666666666669</v>
      </c>
      <c r="DD227" s="1">
        <v>143.33333333333334</v>
      </c>
      <c r="DE227" s="1">
        <v>116.66666666666667</v>
      </c>
      <c r="DF227" s="1">
        <v>111.66666666666667</v>
      </c>
      <c r="DG227" s="1">
        <v>128.33333333333334</v>
      </c>
      <c r="DH227" s="1">
        <v>131.66666666666669</v>
      </c>
      <c r="DI227" s="1">
        <v>150</v>
      </c>
      <c r="DJ227" s="1">
        <v>140</v>
      </c>
      <c r="DK227" s="1">
        <v>153.33333333333334</v>
      </c>
      <c r="DL227" s="1">
        <v>103.33333333333334</v>
      </c>
      <c r="DM227" s="1">
        <v>116.66666666666667</v>
      </c>
      <c r="DN227" s="1">
        <v>88.333333333333343</v>
      </c>
      <c r="DO227" s="1">
        <v>78.333333333333343</v>
      </c>
      <c r="DP227" s="1">
        <v>61.666666666666671</v>
      </c>
      <c r="DQ227" s="1">
        <v>51.666666666666671</v>
      </c>
      <c r="DR227" s="1">
        <v>45</v>
      </c>
      <c r="DS227" s="1">
        <v>48.333333333333336</v>
      </c>
      <c r="DT227" s="1">
        <v>36.666666666666671</v>
      </c>
      <c r="DU227" s="1">
        <v>38.333333333333336</v>
      </c>
      <c r="DV227" s="1">
        <v>23.333333333333336</v>
      </c>
      <c r="DW227" s="1">
        <v>26.666666666666668</v>
      </c>
      <c r="DX227" s="1">
        <v>23.333333333333336</v>
      </c>
      <c r="DY227" s="1">
        <v>25</v>
      </c>
      <c r="DZ227" s="1">
        <v>28.333333333333336</v>
      </c>
      <c r="EA227" s="1">
        <v>20</v>
      </c>
      <c r="EB227" s="1">
        <v>10</v>
      </c>
      <c r="EC227" s="1">
        <v>5</v>
      </c>
      <c r="ED227" s="1">
        <v>3.3333333333333335</v>
      </c>
      <c r="EE227" s="1">
        <v>6.666666666666667</v>
      </c>
      <c r="EF227" s="1">
        <v>8.3333333333333339</v>
      </c>
      <c r="EG227" s="1">
        <v>15</v>
      </c>
      <c r="EH227" s="1">
        <v>13.333333333333334</v>
      </c>
      <c r="EI227" s="1">
        <v>10</v>
      </c>
      <c r="EJ227" s="1">
        <v>11.666666666666668</v>
      </c>
      <c r="EK227" s="1">
        <v>11.666666666666668</v>
      </c>
      <c r="EL227" s="1">
        <v>10</v>
      </c>
      <c r="EM227" s="1">
        <v>10</v>
      </c>
      <c r="EN227" s="1">
        <v>10</v>
      </c>
      <c r="EO227" s="1">
        <v>11.666666666666668</v>
      </c>
      <c r="EP227" s="49"/>
      <c r="EQ227" s="49"/>
      <c r="ER227" s="49"/>
      <c r="ES227" s="49"/>
      <c r="ET227" s="49"/>
      <c r="EU227" s="49"/>
      <c r="EV227" s="49"/>
    </row>
    <row r="228" spans="1:152">
      <c r="A228" s="5" t="s">
        <v>143</v>
      </c>
    </row>
    <row r="229" spans="1:152">
      <c r="A229" s="6" t="s">
        <v>144</v>
      </c>
      <c r="B229" s="1">
        <f>B227</f>
        <v>25</v>
      </c>
      <c r="C229" s="1">
        <f t="shared" ref="C229:BN229" si="61">C227</f>
        <v>38.333333333333336</v>
      </c>
      <c r="D229" s="1">
        <f t="shared" si="61"/>
        <v>43.333333333333336</v>
      </c>
      <c r="E229" s="1">
        <f t="shared" si="61"/>
        <v>36.666666666666671</v>
      </c>
      <c r="F229" s="1">
        <f t="shared" si="61"/>
        <v>41.666666666666671</v>
      </c>
      <c r="G229" s="1">
        <f t="shared" si="61"/>
        <v>35</v>
      </c>
      <c r="H229" s="1">
        <f t="shared" si="61"/>
        <v>46.666666666666671</v>
      </c>
      <c r="I229" s="1">
        <f t="shared" si="61"/>
        <v>43.333333333333336</v>
      </c>
      <c r="J229" s="1">
        <f t="shared" si="61"/>
        <v>46.666666666666671</v>
      </c>
      <c r="K229" s="1">
        <f t="shared" si="61"/>
        <v>50</v>
      </c>
      <c r="L229" s="1">
        <f t="shared" si="61"/>
        <v>63.333333333333336</v>
      </c>
      <c r="M229" s="1">
        <f t="shared" si="61"/>
        <v>53.333333333333336</v>
      </c>
      <c r="N229" s="1">
        <f t="shared" si="61"/>
        <v>53.333333333333336</v>
      </c>
      <c r="O229" s="1">
        <f t="shared" si="61"/>
        <v>50</v>
      </c>
      <c r="P229" s="1">
        <f t="shared" si="61"/>
        <v>40</v>
      </c>
      <c r="Q229" s="1">
        <f t="shared" si="61"/>
        <v>50</v>
      </c>
      <c r="R229" s="1">
        <f t="shared" si="61"/>
        <v>58.333333333333336</v>
      </c>
      <c r="S229" s="1">
        <f t="shared" si="61"/>
        <v>48.333333333333336</v>
      </c>
      <c r="T229" s="1">
        <f t="shared" si="61"/>
        <v>63.333333333333336</v>
      </c>
      <c r="U229" s="1">
        <f t="shared" si="61"/>
        <v>61.666666666666671</v>
      </c>
      <c r="V229" s="1">
        <f t="shared" si="61"/>
        <v>63.333333333333336</v>
      </c>
      <c r="W229" s="1">
        <f t="shared" si="61"/>
        <v>70</v>
      </c>
      <c r="X229" s="1">
        <f t="shared" si="61"/>
        <v>50</v>
      </c>
      <c r="Y229" s="1">
        <f t="shared" si="61"/>
        <v>63.333333333333336</v>
      </c>
      <c r="Z229" s="1">
        <f t="shared" si="61"/>
        <v>71.666666666666671</v>
      </c>
      <c r="AA229" s="1">
        <f t="shared" si="61"/>
        <v>85</v>
      </c>
      <c r="AB229" s="1">
        <f t="shared" si="61"/>
        <v>65</v>
      </c>
      <c r="AC229" s="1">
        <f t="shared" si="61"/>
        <v>68.333333333333343</v>
      </c>
      <c r="AD229" s="1">
        <f t="shared" si="61"/>
        <v>73.333333333333343</v>
      </c>
      <c r="AE229" s="1">
        <f t="shared" si="61"/>
        <v>78.333333333333343</v>
      </c>
      <c r="AF229" s="1">
        <f t="shared" si="61"/>
        <v>65</v>
      </c>
      <c r="AG229" s="1">
        <f t="shared" si="61"/>
        <v>70</v>
      </c>
      <c r="AH229" s="1">
        <f t="shared" si="61"/>
        <v>80</v>
      </c>
      <c r="AI229" s="1">
        <f t="shared" si="61"/>
        <v>78.333333333333343</v>
      </c>
      <c r="AJ229" s="1">
        <f t="shared" si="61"/>
        <v>81.666666666666671</v>
      </c>
      <c r="AK229" s="1">
        <f t="shared" si="61"/>
        <v>65</v>
      </c>
      <c r="AL229" s="1">
        <f t="shared" si="61"/>
        <v>50</v>
      </c>
      <c r="AM229" s="1">
        <f t="shared" si="61"/>
        <v>66.666666666666671</v>
      </c>
      <c r="AN229" s="1">
        <f t="shared" si="61"/>
        <v>50</v>
      </c>
      <c r="AO229" s="1">
        <f t="shared" si="61"/>
        <v>60</v>
      </c>
      <c r="AP229" s="1">
        <f t="shared" si="61"/>
        <v>56.666666666666671</v>
      </c>
      <c r="AQ229" s="1">
        <f t="shared" si="61"/>
        <v>53.333333333333336</v>
      </c>
      <c r="AR229" s="1">
        <f t="shared" si="61"/>
        <v>33.333333333333336</v>
      </c>
      <c r="AS229" s="1">
        <f t="shared" si="61"/>
        <v>55</v>
      </c>
      <c r="AT229" s="1">
        <f t="shared" si="61"/>
        <v>61.666666666666671</v>
      </c>
      <c r="AU229" s="1">
        <f t="shared" si="61"/>
        <v>48.333333333333336</v>
      </c>
      <c r="AV229" s="1">
        <f t="shared" si="61"/>
        <v>56.666666666666671</v>
      </c>
      <c r="AW229" s="1">
        <f t="shared" si="61"/>
        <v>58.333333333333336</v>
      </c>
      <c r="AX229" s="1">
        <f t="shared" si="61"/>
        <v>53.333333333333336</v>
      </c>
      <c r="AY229" s="1">
        <f t="shared" si="61"/>
        <v>53.333333333333336</v>
      </c>
      <c r="AZ229" s="1">
        <f t="shared" si="61"/>
        <v>50</v>
      </c>
      <c r="BA229" s="1">
        <f t="shared" si="61"/>
        <v>58.333333333333336</v>
      </c>
      <c r="BB229" s="1">
        <f t="shared" si="61"/>
        <v>48.333333333333336</v>
      </c>
      <c r="BC229" s="1">
        <f t="shared" si="61"/>
        <v>40</v>
      </c>
      <c r="BD229" s="1">
        <f t="shared" si="61"/>
        <v>50</v>
      </c>
      <c r="BE229" s="1">
        <f t="shared" si="61"/>
        <v>70</v>
      </c>
      <c r="BF229" s="1">
        <f t="shared" si="61"/>
        <v>61.666666666666671</v>
      </c>
      <c r="BG229" s="1">
        <f t="shared" si="61"/>
        <v>60</v>
      </c>
      <c r="BH229" s="1">
        <f t="shared" si="61"/>
        <v>63.333333333333336</v>
      </c>
      <c r="BI229" s="1">
        <f t="shared" si="61"/>
        <v>66.666666666666671</v>
      </c>
      <c r="BJ229" s="1">
        <f t="shared" si="61"/>
        <v>60</v>
      </c>
      <c r="BK229" s="1">
        <f t="shared" si="61"/>
        <v>66.666666666666671</v>
      </c>
      <c r="BL229" s="1">
        <f t="shared" si="61"/>
        <v>66.666666666666671</v>
      </c>
      <c r="BM229" s="1">
        <f t="shared" si="61"/>
        <v>65</v>
      </c>
      <c r="BN229" s="1">
        <f t="shared" si="61"/>
        <v>65</v>
      </c>
      <c r="BO229" s="1">
        <f t="shared" ref="BO229:DZ229" si="62">BO227</f>
        <v>56.666666666666671</v>
      </c>
      <c r="BP229" s="1">
        <f t="shared" si="62"/>
        <v>35</v>
      </c>
      <c r="BQ229" s="1">
        <f t="shared" si="62"/>
        <v>35</v>
      </c>
      <c r="BR229" s="1">
        <f t="shared" si="62"/>
        <v>13.333333333333334</v>
      </c>
      <c r="BS229" s="1">
        <f t="shared" si="62"/>
        <v>28.333333333333336</v>
      </c>
      <c r="BT229" s="1">
        <f t="shared" si="62"/>
        <v>45</v>
      </c>
      <c r="BU229" s="1">
        <f t="shared" si="62"/>
        <v>65</v>
      </c>
      <c r="BV229" s="1">
        <f t="shared" si="62"/>
        <v>43.333333333333336</v>
      </c>
      <c r="BW229" s="1">
        <f t="shared" si="62"/>
        <v>55</v>
      </c>
      <c r="BX229" s="1">
        <f t="shared" si="62"/>
        <v>80</v>
      </c>
      <c r="BY229" s="1">
        <f t="shared" si="62"/>
        <v>75</v>
      </c>
      <c r="BZ229" s="1">
        <f t="shared" si="62"/>
        <v>66.666666666666671</v>
      </c>
      <c r="CA229" s="1">
        <f t="shared" si="62"/>
        <v>75</v>
      </c>
      <c r="CB229" s="1">
        <f t="shared" si="62"/>
        <v>63.333333333333336</v>
      </c>
      <c r="CC229" s="1">
        <f t="shared" si="62"/>
        <v>63.333333333333336</v>
      </c>
      <c r="CD229" s="1">
        <f t="shared" si="62"/>
        <v>66.666666666666671</v>
      </c>
      <c r="CE229" s="1">
        <f t="shared" si="62"/>
        <v>71.666666666666671</v>
      </c>
      <c r="CF229" s="1">
        <f t="shared" si="62"/>
        <v>85</v>
      </c>
      <c r="CG229" s="1">
        <f t="shared" si="62"/>
        <v>85</v>
      </c>
      <c r="CH229" s="1">
        <f t="shared" si="62"/>
        <v>78.333333333333343</v>
      </c>
      <c r="CI229" s="1">
        <f t="shared" si="62"/>
        <v>83.333333333333343</v>
      </c>
      <c r="CJ229" s="1">
        <f t="shared" si="62"/>
        <v>85</v>
      </c>
      <c r="CK229" s="1">
        <f t="shared" si="62"/>
        <v>86.666666666666671</v>
      </c>
      <c r="CL229" s="1">
        <f t="shared" si="62"/>
        <v>108.33333333333334</v>
      </c>
      <c r="CM229" s="1">
        <f t="shared" si="62"/>
        <v>100</v>
      </c>
      <c r="CN229" s="1">
        <f t="shared" si="62"/>
        <v>106.66666666666667</v>
      </c>
      <c r="CO229" s="1">
        <f t="shared" si="62"/>
        <v>81.666666666666671</v>
      </c>
      <c r="CP229" s="1">
        <f t="shared" si="62"/>
        <v>35</v>
      </c>
      <c r="CQ229" s="1">
        <f t="shared" si="62"/>
        <v>5</v>
      </c>
      <c r="CR229" s="1">
        <f t="shared" si="62"/>
        <v>13.333333333333334</v>
      </c>
      <c r="CS229" s="1">
        <f t="shared" si="62"/>
        <v>58.333333333333336</v>
      </c>
      <c r="CT229" s="1">
        <f t="shared" si="62"/>
        <v>26.666666666666668</v>
      </c>
      <c r="CU229" s="1">
        <f t="shared" si="62"/>
        <v>41.666666666666671</v>
      </c>
      <c r="CV229" s="1">
        <f t="shared" si="62"/>
        <v>38.333333333333336</v>
      </c>
      <c r="CW229" s="1">
        <f t="shared" si="62"/>
        <v>38.333333333333336</v>
      </c>
      <c r="CX229" s="1">
        <f t="shared" si="62"/>
        <v>61.666666666666671</v>
      </c>
      <c r="CY229" s="1">
        <f t="shared" si="62"/>
        <v>83.333333333333343</v>
      </c>
      <c r="CZ229" s="1">
        <f t="shared" si="62"/>
        <v>35</v>
      </c>
      <c r="DA229" s="1">
        <f t="shared" si="62"/>
        <v>90</v>
      </c>
      <c r="DB229" s="1">
        <f t="shared" si="62"/>
        <v>118.33333333333334</v>
      </c>
      <c r="DC229" s="1">
        <f t="shared" si="62"/>
        <v>136.66666666666669</v>
      </c>
      <c r="DD229" s="1">
        <f t="shared" si="62"/>
        <v>143.33333333333334</v>
      </c>
      <c r="DE229" s="1">
        <f t="shared" si="62"/>
        <v>116.66666666666667</v>
      </c>
      <c r="DF229" s="1">
        <f t="shared" si="62"/>
        <v>111.66666666666667</v>
      </c>
      <c r="DG229" s="1">
        <f t="shared" si="62"/>
        <v>128.33333333333334</v>
      </c>
      <c r="DH229" s="1">
        <f t="shared" si="62"/>
        <v>131.66666666666669</v>
      </c>
      <c r="DI229" s="1">
        <f t="shared" si="62"/>
        <v>150</v>
      </c>
      <c r="DJ229" s="1">
        <f t="shared" si="62"/>
        <v>140</v>
      </c>
      <c r="DK229" s="1">
        <f t="shared" si="62"/>
        <v>153.33333333333334</v>
      </c>
      <c r="DL229" s="1">
        <f t="shared" si="62"/>
        <v>103.33333333333334</v>
      </c>
      <c r="DM229" s="1">
        <f t="shared" si="62"/>
        <v>116.66666666666667</v>
      </c>
      <c r="DN229" s="1">
        <f t="shared" si="62"/>
        <v>88.333333333333343</v>
      </c>
      <c r="DO229" s="1">
        <f t="shared" si="62"/>
        <v>78.333333333333343</v>
      </c>
      <c r="DP229" s="1">
        <f t="shared" si="62"/>
        <v>61.666666666666671</v>
      </c>
      <c r="DQ229" s="1">
        <f t="shared" si="62"/>
        <v>51.666666666666671</v>
      </c>
      <c r="DR229" s="1">
        <f t="shared" si="62"/>
        <v>45</v>
      </c>
      <c r="DS229" s="1">
        <f t="shared" si="62"/>
        <v>48.333333333333336</v>
      </c>
      <c r="DT229" s="1">
        <f t="shared" si="62"/>
        <v>36.666666666666671</v>
      </c>
      <c r="DU229" s="1">
        <f t="shared" si="62"/>
        <v>38.333333333333336</v>
      </c>
      <c r="DV229" s="1">
        <f t="shared" si="62"/>
        <v>23.333333333333336</v>
      </c>
      <c r="DW229" s="1">
        <f t="shared" si="62"/>
        <v>26.666666666666668</v>
      </c>
      <c r="DX229" s="1">
        <f t="shared" si="62"/>
        <v>23.333333333333336</v>
      </c>
      <c r="DY229" s="1">
        <f t="shared" si="62"/>
        <v>25</v>
      </c>
      <c r="DZ229" s="1">
        <f t="shared" si="62"/>
        <v>28.333333333333336</v>
      </c>
      <c r="EA229" s="1">
        <f t="shared" ref="EA229:EV229" si="63">EA227</f>
        <v>20</v>
      </c>
      <c r="EB229" s="1">
        <f t="shared" si="63"/>
        <v>10</v>
      </c>
      <c r="EC229" s="1">
        <f t="shared" si="63"/>
        <v>5</v>
      </c>
      <c r="ED229" s="1">
        <f t="shared" si="63"/>
        <v>3.3333333333333335</v>
      </c>
      <c r="EE229" s="1">
        <f t="shared" si="63"/>
        <v>6.666666666666667</v>
      </c>
      <c r="EF229" s="1">
        <f t="shared" si="63"/>
        <v>8.3333333333333339</v>
      </c>
      <c r="EG229" s="1">
        <f t="shared" si="63"/>
        <v>15</v>
      </c>
      <c r="EH229" s="1">
        <f t="shared" si="63"/>
        <v>13.333333333333334</v>
      </c>
      <c r="EI229" s="1">
        <f t="shared" si="63"/>
        <v>10</v>
      </c>
      <c r="EJ229" s="1">
        <f t="shared" si="63"/>
        <v>11.666666666666668</v>
      </c>
      <c r="EK229" s="1">
        <f t="shared" si="63"/>
        <v>11.666666666666668</v>
      </c>
      <c r="EL229" s="1">
        <f t="shared" si="63"/>
        <v>10</v>
      </c>
      <c r="EM229" s="1">
        <f t="shared" si="63"/>
        <v>10</v>
      </c>
      <c r="EN229" s="1">
        <f t="shared" si="63"/>
        <v>10</v>
      </c>
      <c r="EO229" s="1">
        <f t="shared" si="63"/>
        <v>11.666666666666668</v>
      </c>
      <c r="EP229" s="1">
        <f t="shared" si="63"/>
        <v>0</v>
      </c>
      <c r="EQ229" s="1">
        <f t="shared" si="63"/>
        <v>0</v>
      </c>
      <c r="ER229" s="1">
        <f t="shared" si="63"/>
        <v>0</v>
      </c>
      <c r="ES229" s="1">
        <f t="shared" si="63"/>
        <v>0</v>
      </c>
      <c r="ET229" s="1">
        <f t="shared" si="63"/>
        <v>0</v>
      </c>
      <c r="EU229" s="1">
        <f t="shared" si="63"/>
        <v>0</v>
      </c>
      <c r="EV229" s="1">
        <f t="shared" si="63"/>
        <v>0</v>
      </c>
    </row>
    <row r="230" spans="1:152" s="4" customFormat="1" ht="13">
      <c r="A230" s="3" t="s">
        <v>200</v>
      </c>
    </row>
    <row r="231" spans="1:152">
      <c r="A231" s="5" t="s">
        <v>135</v>
      </c>
    </row>
    <row r="232" spans="1:152">
      <c r="A232" s="5" t="s">
        <v>136</v>
      </c>
    </row>
    <row r="233" spans="1:152">
      <c r="A233" s="5" t="s">
        <v>137</v>
      </c>
    </row>
    <row r="234" spans="1:152">
      <c r="A234" s="5" t="s">
        <v>175</v>
      </c>
    </row>
    <row r="235" spans="1:152">
      <c r="A235" s="5" t="s">
        <v>139</v>
      </c>
    </row>
    <row r="236" spans="1:152">
      <c r="A236" s="5" t="s">
        <v>140</v>
      </c>
    </row>
    <row r="237" spans="1:152">
      <c r="A237" s="5" t="s">
        <v>176</v>
      </c>
    </row>
    <row r="238" spans="1:152">
      <c r="A238" s="5" t="s">
        <v>141</v>
      </c>
    </row>
    <row r="239" spans="1:152">
      <c r="A239" s="5" t="s">
        <v>142</v>
      </c>
    </row>
    <row r="240" spans="1:152">
      <c r="A240" s="5" t="s">
        <v>143</v>
      </c>
    </row>
    <row r="241" spans="1:152">
      <c r="A241" s="6" t="s">
        <v>144</v>
      </c>
      <c r="B241" s="1">
        <f>SUM(B233:B239)</f>
        <v>0</v>
      </c>
      <c r="C241" s="1">
        <f t="shared" ref="C241:BN241" si="64">SUM(C233:C239)</f>
        <v>0</v>
      </c>
      <c r="D241" s="1">
        <f t="shared" si="64"/>
        <v>0</v>
      </c>
      <c r="E241" s="1">
        <f t="shared" si="64"/>
        <v>0</v>
      </c>
      <c r="F241" s="1">
        <f t="shared" si="64"/>
        <v>0</v>
      </c>
      <c r="G241" s="1">
        <f t="shared" si="64"/>
        <v>0</v>
      </c>
      <c r="H241" s="1">
        <f t="shared" si="64"/>
        <v>0</v>
      </c>
      <c r="I241" s="1">
        <f t="shared" si="64"/>
        <v>0</v>
      </c>
      <c r="J241" s="1">
        <f t="shared" si="64"/>
        <v>0</v>
      </c>
      <c r="K241" s="1">
        <f t="shared" si="64"/>
        <v>0</v>
      </c>
      <c r="L241" s="1">
        <f t="shared" si="64"/>
        <v>0</v>
      </c>
      <c r="M241" s="1">
        <f t="shared" si="64"/>
        <v>0</v>
      </c>
      <c r="N241" s="1">
        <f t="shared" si="64"/>
        <v>0</v>
      </c>
      <c r="O241" s="1">
        <f t="shared" si="64"/>
        <v>0</v>
      </c>
      <c r="P241" s="1">
        <f t="shared" si="64"/>
        <v>0</v>
      </c>
      <c r="Q241" s="1">
        <f t="shared" si="64"/>
        <v>0</v>
      </c>
      <c r="R241" s="1">
        <f t="shared" si="64"/>
        <v>0</v>
      </c>
      <c r="S241" s="1">
        <f t="shared" si="64"/>
        <v>0</v>
      </c>
      <c r="T241" s="1">
        <f t="shared" si="64"/>
        <v>0</v>
      </c>
      <c r="U241" s="1">
        <f t="shared" si="64"/>
        <v>0</v>
      </c>
      <c r="V241" s="1">
        <f t="shared" si="64"/>
        <v>0</v>
      </c>
      <c r="W241" s="1">
        <f t="shared" si="64"/>
        <v>0</v>
      </c>
      <c r="X241" s="1">
        <f t="shared" si="64"/>
        <v>0</v>
      </c>
      <c r="Y241" s="1">
        <f t="shared" si="64"/>
        <v>0</v>
      </c>
      <c r="Z241" s="1">
        <f t="shared" si="64"/>
        <v>0</v>
      </c>
      <c r="AA241" s="1">
        <f t="shared" si="64"/>
        <v>0</v>
      </c>
      <c r="AB241" s="1">
        <f t="shared" si="64"/>
        <v>0</v>
      </c>
      <c r="AC241" s="1">
        <f t="shared" si="64"/>
        <v>0</v>
      </c>
      <c r="AD241" s="1">
        <f t="shared" si="64"/>
        <v>0</v>
      </c>
      <c r="AE241" s="1">
        <f t="shared" si="64"/>
        <v>0</v>
      </c>
      <c r="AF241" s="1">
        <f t="shared" si="64"/>
        <v>0</v>
      </c>
      <c r="AG241" s="1">
        <f t="shared" si="64"/>
        <v>0</v>
      </c>
      <c r="AH241" s="1">
        <f t="shared" si="64"/>
        <v>0</v>
      </c>
      <c r="AI241" s="1">
        <f t="shared" si="64"/>
        <v>0</v>
      </c>
      <c r="AJ241" s="1">
        <f t="shared" si="64"/>
        <v>0</v>
      </c>
      <c r="AK241" s="1">
        <f t="shared" si="64"/>
        <v>0</v>
      </c>
      <c r="AL241" s="1">
        <f t="shared" si="64"/>
        <v>0</v>
      </c>
      <c r="AM241" s="1">
        <f t="shared" si="64"/>
        <v>0</v>
      </c>
      <c r="AN241" s="1">
        <f t="shared" si="64"/>
        <v>0</v>
      </c>
      <c r="AO241" s="1">
        <f t="shared" si="64"/>
        <v>0</v>
      </c>
      <c r="AP241" s="1">
        <f t="shared" si="64"/>
        <v>0</v>
      </c>
      <c r="AQ241" s="1">
        <f t="shared" si="64"/>
        <v>0</v>
      </c>
      <c r="AR241" s="1">
        <f t="shared" si="64"/>
        <v>0</v>
      </c>
      <c r="AS241" s="1">
        <f t="shared" si="64"/>
        <v>0</v>
      </c>
      <c r="AT241" s="1">
        <f t="shared" si="64"/>
        <v>0</v>
      </c>
      <c r="AU241" s="1">
        <f t="shared" si="64"/>
        <v>0</v>
      </c>
      <c r="AV241" s="1">
        <f t="shared" si="64"/>
        <v>0</v>
      </c>
      <c r="AW241" s="1">
        <f t="shared" si="64"/>
        <v>0</v>
      </c>
      <c r="AX241" s="1">
        <f t="shared" si="64"/>
        <v>0</v>
      </c>
      <c r="AY241" s="1">
        <f t="shared" si="64"/>
        <v>0</v>
      </c>
      <c r="AZ241" s="1">
        <f t="shared" si="64"/>
        <v>0</v>
      </c>
      <c r="BA241" s="1">
        <f t="shared" si="64"/>
        <v>0</v>
      </c>
      <c r="BB241" s="1">
        <f t="shared" si="64"/>
        <v>0</v>
      </c>
      <c r="BC241" s="1">
        <f t="shared" si="64"/>
        <v>0</v>
      </c>
      <c r="BD241" s="1">
        <f t="shared" si="64"/>
        <v>0</v>
      </c>
      <c r="BE241" s="1">
        <f t="shared" si="64"/>
        <v>0</v>
      </c>
      <c r="BF241" s="1">
        <f t="shared" si="64"/>
        <v>0</v>
      </c>
      <c r="BG241" s="1">
        <f t="shared" si="64"/>
        <v>0</v>
      </c>
      <c r="BH241" s="1">
        <f t="shared" si="64"/>
        <v>0</v>
      </c>
      <c r="BI241" s="1">
        <f t="shared" si="64"/>
        <v>0</v>
      </c>
      <c r="BJ241" s="1">
        <f t="shared" si="64"/>
        <v>0</v>
      </c>
      <c r="BK241" s="1">
        <f t="shared" si="64"/>
        <v>0</v>
      </c>
      <c r="BL241" s="1">
        <f t="shared" si="64"/>
        <v>0</v>
      </c>
      <c r="BM241" s="1">
        <f t="shared" si="64"/>
        <v>0</v>
      </c>
      <c r="BN241" s="1">
        <f t="shared" si="64"/>
        <v>0</v>
      </c>
      <c r="BO241" s="1">
        <f t="shared" ref="BO241:DZ241" si="65">SUM(BO233:BO239)</f>
        <v>0</v>
      </c>
      <c r="BP241" s="1">
        <f t="shared" si="65"/>
        <v>0</v>
      </c>
      <c r="BQ241" s="1">
        <f t="shared" si="65"/>
        <v>0</v>
      </c>
      <c r="BR241" s="1">
        <f t="shared" si="65"/>
        <v>0</v>
      </c>
      <c r="BS241" s="1">
        <f t="shared" si="65"/>
        <v>0</v>
      </c>
      <c r="BT241" s="1">
        <f t="shared" si="65"/>
        <v>0</v>
      </c>
      <c r="BU241" s="1">
        <f t="shared" si="65"/>
        <v>0</v>
      </c>
      <c r="BV241" s="1">
        <f t="shared" si="65"/>
        <v>0</v>
      </c>
      <c r="BW241" s="1">
        <f t="shared" si="65"/>
        <v>0</v>
      </c>
      <c r="BX241" s="1">
        <f t="shared" si="65"/>
        <v>0</v>
      </c>
      <c r="BY241" s="1">
        <f t="shared" si="65"/>
        <v>0</v>
      </c>
      <c r="BZ241" s="1">
        <f t="shared" si="65"/>
        <v>0</v>
      </c>
      <c r="CA241" s="1">
        <f t="shared" si="65"/>
        <v>0</v>
      </c>
      <c r="CB241" s="1">
        <f t="shared" si="65"/>
        <v>0</v>
      </c>
      <c r="CC241" s="1">
        <f t="shared" si="65"/>
        <v>0</v>
      </c>
      <c r="CD241" s="1">
        <f t="shared" si="65"/>
        <v>0</v>
      </c>
      <c r="CE241" s="1">
        <f t="shared" si="65"/>
        <v>0</v>
      </c>
      <c r="CF241" s="1">
        <f t="shared" si="65"/>
        <v>0</v>
      </c>
      <c r="CG241" s="1">
        <f t="shared" si="65"/>
        <v>0</v>
      </c>
      <c r="CH241" s="1">
        <f t="shared" si="65"/>
        <v>0</v>
      </c>
      <c r="CI241" s="1">
        <f t="shared" si="65"/>
        <v>0</v>
      </c>
      <c r="CJ241" s="1">
        <f t="shared" si="65"/>
        <v>0</v>
      </c>
      <c r="CK241" s="1">
        <f t="shared" si="65"/>
        <v>0</v>
      </c>
      <c r="CL241" s="1">
        <f t="shared" si="65"/>
        <v>0</v>
      </c>
      <c r="CM241" s="1">
        <f t="shared" si="65"/>
        <v>0</v>
      </c>
      <c r="CN241" s="1">
        <f t="shared" si="65"/>
        <v>0</v>
      </c>
      <c r="CO241" s="1">
        <f t="shared" si="65"/>
        <v>0</v>
      </c>
      <c r="CP241" s="1">
        <f t="shared" si="65"/>
        <v>0</v>
      </c>
      <c r="CQ241" s="1">
        <f t="shared" si="65"/>
        <v>0</v>
      </c>
      <c r="CR241" s="1">
        <f t="shared" si="65"/>
        <v>0</v>
      </c>
      <c r="CS241" s="1">
        <f t="shared" si="65"/>
        <v>0</v>
      </c>
      <c r="CT241" s="1">
        <f t="shared" si="65"/>
        <v>0</v>
      </c>
      <c r="CU241" s="1">
        <f t="shared" si="65"/>
        <v>0</v>
      </c>
      <c r="CV241" s="1">
        <f t="shared" si="65"/>
        <v>0</v>
      </c>
      <c r="CW241" s="1">
        <f t="shared" si="65"/>
        <v>0</v>
      </c>
      <c r="CX241" s="1">
        <f t="shared" si="65"/>
        <v>0</v>
      </c>
      <c r="CY241" s="1">
        <f t="shared" si="65"/>
        <v>0</v>
      </c>
      <c r="CZ241" s="1">
        <f t="shared" si="65"/>
        <v>0</v>
      </c>
      <c r="DA241" s="1">
        <f t="shared" si="65"/>
        <v>0</v>
      </c>
      <c r="DB241" s="1">
        <f t="shared" si="65"/>
        <v>0</v>
      </c>
      <c r="DC241" s="1">
        <f t="shared" si="65"/>
        <v>0</v>
      </c>
      <c r="DD241" s="1">
        <f t="shared" si="65"/>
        <v>0</v>
      </c>
      <c r="DE241" s="1">
        <f t="shared" si="65"/>
        <v>0</v>
      </c>
      <c r="DF241" s="1">
        <f t="shared" si="65"/>
        <v>0</v>
      </c>
      <c r="DG241" s="1">
        <f t="shared" si="65"/>
        <v>0</v>
      </c>
      <c r="DH241" s="1">
        <f t="shared" si="65"/>
        <v>0</v>
      </c>
      <c r="DI241" s="1">
        <f t="shared" si="65"/>
        <v>0</v>
      </c>
      <c r="DJ241" s="1">
        <f t="shared" si="65"/>
        <v>0</v>
      </c>
      <c r="DK241" s="1">
        <f t="shared" si="65"/>
        <v>0</v>
      </c>
      <c r="DL241" s="1">
        <f t="shared" si="65"/>
        <v>0</v>
      </c>
      <c r="DM241" s="1">
        <f t="shared" si="65"/>
        <v>0</v>
      </c>
      <c r="DN241" s="1">
        <f t="shared" si="65"/>
        <v>0</v>
      </c>
      <c r="DO241" s="1">
        <f t="shared" si="65"/>
        <v>0</v>
      </c>
      <c r="DP241" s="1">
        <f t="shared" si="65"/>
        <v>0</v>
      </c>
      <c r="DQ241" s="1">
        <f t="shared" si="65"/>
        <v>0</v>
      </c>
      <c r="DR241" s="1">
        <f t="shared" si="65"/>
        <v>0</v>
      </c>
      <c r="DS241" s="1">
        <f t="shared" si="65"/>
        <v>0</v>
      </c>
      <c r="DT241" s="1">
        <f t="shared" si="65"/>
        <v>0</v>
      </c>
      <c r="DU241" s="1">
        <f t="shared" si="65"/>
        <v>0</v>
      </c>
      <c r="DV241" s="1">
        <f t="shared" si="65"/>
        <v>0</v>
      </c>
      <c r="DW241" s="1">
        <f t="shared" si="65"/>
        <v>0</v>
      </c>
      <c r="DX241" s="1">
        <f t="shared" si="65"/>
        <v>0</v>
      </c>
      <c r="DY241" s="1">
        <f t="shared" si="65"/>
        <v>0</v>
      </c>
      <c r="DZ241" s="1">
        <f t="shared" si="65"/>
        <v>0</v>
      </c>
      <c r="EA241" s="1">
        <f t="shared" ref="EA241:EV241" si="66">SUM(EA233:EA239)</f>
        <v>0</v>
      </c>
      <c r="EB241" s="1">
        <f t="shared" si="66"/>
        <v>0</v>
      </c>
      <c r="EC241" s="1">
        <f t="shared" si="66"/>
        <v>0</v>
      </c>
      <c r="ED241" s="1">
        <f t="shared" si="66"/>
        <v>0</v>
      </c>
      <c r="EE241" s="1">
        <f t="shared" si="66"/>
        <v>0</v>
      </c>
      <c r="EF241" s="1">
        <f t="shared" si="66"/>
        <v>0</v>
      </c>
      <c r="EG241" s="1">
        <f t="shared" si="66"/>
        <v>0</v>
      </c>
      <c r="EH241" s="1">
        <f t="shared" si="66"/>
        <v>0</v>
      </c>
      <c r="EI241" s="1">
        <f t="shared" si="66"/>
        <v>0</v>
      </c>
      <c r="EJ241" s="1">
        <f t="shared" si="66"/>
        <v>0</v>
      </c>
      <c r="EK241" s="1">
        <f t="shared" si="66"/>
        <v>0</v>
      </c>
      <c r="EL241" s="1">
        <f t="shared" si="66"/>
        <v>0</v>
      </c>
      <c r="EM241" s="1">
        <f t="shared" si="66"/>
        <v>0</v>
      </c>
      <c r="EN241" s="1">
        <f t="shared" si="66"/>
        <v>0</v>
      </c>
      <c r="EO241" s="1">
        <f t="shared" si="66"/>
        <v>0</v>
      </c>
      <c r="EP241" s="1">
        <f t="shared" si="66"/>
        <v>0</v>
      </c>
      <c r="EQ241" s="1">
        <f t="shared" si="66"/>
        <v>0</v>
      </c>
      <c r="ER241" s="1">
        <f t="shared" si="66"/>
        <v>0</v>
      </c>
      <c r="ES241" s="1">
        <f t="shared" si="66"/>
        <v>0</v>
      </c>
      <c r="ET241" s="1">
        <f t="shared" si="66"/>
        <v>0</v>
      </c>
      <c r="EU241" s="1">
        <f t="shared" si="66"/>
        <v>0</v>
      </c>
      <c r="EV241" s="1">
        <f t="shared" si="66"/>
        <v>0</v>
      </c>
    </row>
    <row r="242" spans="1:152" s="4" customFormat="1" ht="13">
      <c r="A242" s="3" t="s">
        <v>115</v>
      </c>
    </row>
    <row r="243" spans="1:152">
      <c r="A243" s="5" t="s">
        <v>135</v>
      </c>
    </row>
    <row r="244" spans="1:152">
      <c r="A244" s="5" t="s">
        <v>136</v>
      </c>
    </row>
    <row r="245" spans="1:152">
      <c r="A245" s="5" t="s">
        <v>137</v>
      </c>
    </row>
    <row r="246" spans="1:152">
      <c r="A246" s="5" t="s">
        <v>175</v>
      </c>
    </row>
    <row r="247" spans="1:152">
      <c r="A247" s="5" t="s">
        <v>139</v>
      </c>
    </row>
    <row r="248" spans="1:152">
      <c r="A248" s="5" t="s">
        <v>140</v>
      </c>
    </row>
    <row r="249" spans="1:152">
      <c r="A249" s="5" t="s">
        <v>176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</row>
    <row r="250" spans="1:152">
      <c r="A250" s="5" t="s">
        <v>141</v>
      </c>
    </row>
    <row r="251" spans="1:152">
      <c r="A251" s="5" t="s">
        <v>142</v>
      </c>
    </row>
    <row r="252" spans="1:152">
      <c r="A252" s="5" t="s">
        <v>143</v>
      </c>
    </row>
    <row r="253" spans="1:152">
      <c r="A253" s="6" t="s">
        <v>144</v>
      </c>
      <c r="B253" s="1">
        <f>SUM(B245:B251)</f>
        <v>0</v>
      </c>
      <c r="C253" s="1">
        <f t="shared" ref="C253:BN253" si="67">SUM(C245:C251)</f>
        <v>0</v>
      </c>
      <c r="D253" s="1">
        <f t="shared" si="67"/>
        <v>0</v>
      </c>
      <c r="E253" s="1">
        <f t="shared" si="67"/>
        <v>0</v>
      </c>
      <c r="F253" s="1">
        <f t="shared" si="67"/>
        <v>0</v>
      </c>
      <c r="G253" s="1">
        <f t="shared" si="67"/>
        <v>0</v>
      </c>
      <c r="H253" s="1">
        <f t="shared" si="67"/>
        <v>0</v>
      </c>
      <c r="I253" s="1">
        <f t="shared" si="67"/>
        <v>0</v>
      </c>
      <c r="J253" s="1">
        <f t="shared" si="67"/>
        <v>0</v>
      </c>
      <c r="K253" s="1">
        <f t="shared" si="67"/>
        <v>0</v>
      </c>
      <c r="L253" s="1">
        <f t="shared" si="67"/>
        <v>0</v>
      </c>
      <c r="M253" s="1">
        <f t="shared" si="67"/>
        <v>0</v>
      </c>
      <c r="N253" s="1">
        <f t="shared" si="67"/>
        <v>0</v>
      </c>
      <c r="O253" s="1">
        <f t="shared" si="67"/>
        <v>0</v>
      </c>
      <c r="P253" s="1">
        <f t="shared" si="67"/>
        <v>0</v>
      </c>
      <c r="Q253" s="1">
        <f t="shared" si="67"/>
        <v>0</v>
      </c>
      <c r="R253" s="1">
        <f t="shared" si="67"/>
        <v>0</v>
      </c>
      <c r="S253" s="1">
        <f t="shared" si="67"/>
        <v>0</v>
      </c>
      <c r="T253" s="1">
        <f t="shared" si="67"/>
        <v>0</v>
      </c>
      <c r="U253" s="1">
        <f t="shared" si="67"/>
        <v>0</v>
      </c>
      <c r="V253" s="1">
        <f t="shared" si="67"/>
        <v>0</v>
      </c>
      <c r="W253" s="1">
        <f t="shared" si="67"/>
        <v>0</v>
      </c>
      <c r="X253" s="1">
        <f t="shared" si="67"/>
        <v>0</v>
      </c>
      <c r="Y253" s="1">
        <f t="shared" si="67"/>
        <v>0</v>
      </c>
      <c r="Z253" s="1">
        <f t="shared" si="67"/>
        <v>0</v>
      </c>
      <c r="AA253" s="1">
        <f t="shared" si="67"/>
        <v>0</v>
      </c>
      <c r="AB253" s="1">
        <f t="shared" si="67"/>
        <v>0</v>
      </c>
      <c r="AC253" s="1">
        <f t="shared" si="67"/>
        <v>0</v>
      </c>
      <c r="AD253" s="1">
        <f t="shared" si="67"/>
        <v>0</v>
      </c>
      <c r="AE253" s="1">
        <f t="shared" si="67"/>
        <v>0</v>
      </c>
      <c r="AF253" s="1">
        <f t="shared" si="67"/>
        <v>0</v>
      </c>
      <c r="AG253" s="1">
        <f t="shared" si="67"/>
        <v>0</v>
      </c>
      <c r="AH253" s="1">
        <f t="shared" si="67"/>
        <v>0</v>
      </c>
      <c r="AI253" s="1">
        <f t="shared" si="67"/>
        <v>0</v>
      </c>
      <c r="AJ253" s="1">
        <f t="shared" si="67"/>
        <v>0</v>
      </c>
      <c r="AK253" s="1">
        <f t="shared" si="67"/>
        <v>0</v>
      </c>
      <c r="AL253" s="1">
        <f t="shared" si="67"/>
        <v>0</v>
      </c>
      <c r="AM253" s="1">
        <f t="shared" si="67"/>
        <v>0</v>
      </c>
      <c r="AN253" s="1">
        <f t="shared" si="67"/>
        <v>0</v>
      </c>
      <c r="AO253" s="1">
        <f t="shared" si="67"/>
        <v>0</v>
      </c>
      <c r="AP253" s="1">
        <f t="shared" si="67"/>
        <v>0</v>
      </c>
      <c r="AQ253" s="1">
        <f t="shared" si="67"/>
        <v>0</v>
      </c>
      <c r="AR253" s="1">
        <f t="shared" si="67"/>
        <v>0</v>
      </c>
      <c r="AS253" s="1">
        <f t="shared" si="67"/>
        <v>0</v>
      </c>
      <c r="AT253" s="1">
        <f t="shared" si="67"/>
        <v>0</v>
      </c>
      <c r="AU253" s="1">
        <f t="shared" si="67"/>
        <v>0</v>
      </c>
      <c r="AV253" s="1">
        <f t="shared" si="67"/>
        <v>0</v>
      </c>
      <c r="AW253" s="1">
        <f t="shared" si="67"/>
        <v>0</v>
      </c>
      <c r="AX253" s="1">
        <f t="shared" si="67"/>
        <v>0</v>
      </c>
      <c r="AY253" s="1">
        <f t="shared" si="67"/>
        <v>0</v>
      </c>
      <c r="AZ253" s="1">
        <f t="shared" si="67"/>
        <v>0</v>
      </c>
      <c r="BA253" s="1">
        <f t="shared" si="67"/>
        <v>0</v>
      </c>
      <c r="BB253" s="1">
        <f t="shared" si="67"/>
        <v>0</v>
      </c>
      <c r="BC253" s="1">
        <f t="shared" si="67"/>
        <v>0</v>
      </c>
      <c r="BD253" s="1">
        <f t="shared" si="67"/>
        <v>0</v>
      </c>
      <c r="BE253" s="1">
        <f t="shared" si="67"/>
        <v>0</v>
      </c>
      <c r="BF253" s="1">
        <f t="shared" si="67"/>
        <v>0</v>
      </c>
      <c r="BG253" s="1">
        <f t="shared" si="67"/>
        <v>0</v>
      </c>
      <c r="BH253" s="1">
        <f t="shared" si="67"/>
        <v>0</v>
      </c>
      <c r="BI253" s="1">
        <f t="shared" si="67"/>
        <v>0</v>
      </c>
      <c r="BJ253" s="1">
        <f t="shared" si="67"/>
        <v>0</v>
      </c>
      <c r="BK253" s="1">
        <f t="shared" si="67"/>
        <v>0</v>
      </c>
      <c r="BL253" s="1">
        <f t="shared" si="67"/>
        <v>0</v>
      </c>
      <c r="BM253" s="1">
        <f t="shared" si="67"/>
        <v>0</v>
      </c>
      <c r="BN253" s="1">
        <f t="shared" si="67"/>
        <v>0</v>
      </c>
      <c r="BO253" s="1">
        <f t="shared" ref="BO253:DZ253" si="68">SUM(BO245:BO251)</f>
        <v>0</v>
      </c>
      <c r="BP253" s="1">
        <f t="shared" si="68"/>
        <v>0</v>
      </c>
      <c r="BQ253" s="1">
        <f t="shared" si="68"/>
        <v>0</v>
      </c>
      <c r="BR253" s="1">
        <f t="shared" si="68"/>
        <v>0</v>
      </c>
      <c r="BS253" s="1">
        <f t="shared" si="68"/>
        <v>0</v>
      </c>
      <c r="BT253" s="1">
        <f t="shared" si="68"/>
        <v>0</v>
      </c>
      <c r="BU253" s="1">
        <f t="shared" si="68"/>
        <v>0</v>
      </c>
      <c r="BV253" s="1">
        <f t="shared" si="68"/>
        <v>0</v>
      </c>
      <c r="BW253" s="1">
        <f t="shared" si="68"/>
        <v>0</v>
      </c>
      <c r="BX253" s="1">
        <f t="shared" si="68"/>
        <v>0</v>
      </c>
      <c r="BY253" s="1">
        <f t="shared" si="68"/>
        <v>0</v>
      </c>
      <c r="BZ253" s="1">
        <f t="shared" si="68"/>
        <v>0</v>
      </c>
      <c r="CA253" s="1">
        <f t="shared" si="68"/>
        <v>0</v>
      </c>
      <c r="CB253" s="1">
        <f t="shared" si="68"/>
        <v>0</v>
      </c>
      <c r="CC253" s="1">
        <f t="shared" si="68"/>
        <v>0</v>
      </c>
      <c r="CD253" s="1">
        <f t="shared" si="68"/>
        <v>0</v>
      </c>
      <c r="CE253" s="1">
        <f t="shared" si="68"/>
        <v>0</v>
      </c>
      <c r="CF253" s="1">
        <f t="shared" si="68"/>
        <v>0</v>
      </c>
      <c r="CG253" s="1">
        <f t="shared" si="68"/>
        <v>0</v>
      </c>
      <c r="CH253" s="1">
        <f t="shared" si="68"/>
        <v>0</v>
      </c>
      <c r="CI253" s="1">
        <f t="shared" si="68"/>
        <v>0</v>
      </c>
      <c r="CJ253" s="1">
        <f t="shared" si="68"/>
        <v>0</v>
      </c>
      <c r="CK253" s="1">
        <f t="shared" si="68"/>
        <v>0</v>
      </c>
      <c r="CL253" s="1">
        <f t="shared" si="68"/>
        <v>0</v>
      </c>
      <c r="CM253" s="1">
        <f t="shared" si="68"/>
        <v>0</v>
      </c>
      <c r="CN253" s="1">
        <f t="shared" si="68"/>
        <v>0</v>
      </c>
      <c r="CO253" s="1">
        <f t="shared" si="68"/>
        <v>0</v>
      </c>
      <c r="CP253" s="1">
        <f t="shared" si="68"/>
        <v>0</v>
      </c>
      <c r="CQ253" s="1">
        <f t="shared" si="68"/>
        <v>0</v>
      </c>
      <c r="CR253" s="1">
        <f t="shared" si="68"/>
        <v>0</v>
      </c>
      <c r="CS253" s="1">
        <f t="shared" si="68"/>
        <v>0</v>
      </c>
      <c r="CT253" s="1">
        <f t="shared" si="68"/>
        <v>0</v>
      </c>
      <c r="CU253" s="1">
        <f t="shared" si="68"/>
        <v>0</v>
      </c>
      <c r="CV253" s="1">
        <f t="shared" si="68"/>
        <v>0</v>
      </c>
      <c r="CW253" s="1">
        <f t="shared" si="68"/>
        <v>0</v>
      </c>
      <c r="CX253" s="1">
        <f t="shared" si="68"/>
        <v>0</v>
      </c>
      <c r="CY253" s="1">
        <f t="shared" si="68"/>
        <v>0</v>
      </c>
      <c r="CZ253" s="1">
        <f t="shared" si="68"/>
        <v>0</v>
      </c>
      <c r="DA253" s="1">
        <f t="shared" si="68"/>
        <v>0</v>
      </c>
      <c r="DB253" s="1">
        <f t="shared" si="68"/>
        <v>0</v>
      </c>
      <c r="DC253" s="1">
        <f t="shared" si="68"/>
        <v>0</v>
      </c>
      <c r="DD253" s="1">
        <f t="shared" si="68"/>
        <v>0</v>
      </c>
      <c r="DE253" s="1">
        <f t="shared" si="68"/>
        <v>0</v>
      </c>
      <c r="DF253" s="1">
        <f t="shared" si="68"/>
        <v>0</v>
      </c>
      <c r="DG253" s="1">
        <f t="shared" si="68"/>
        <v>0</v>
      </c>
      <c r="DH253" s="1">
        <f t="shared" si="68"/>
        <v>0</v>
      </c>
      <c r="DI253" s="1">
        <f t="shared" si="68"/>
        <v>0</v>
      </c>
      <c r="DJ253" s="1">
        <f t="shared" si="68"/>
        <v>0</v>
      </c>
      <c r="DK253" s="1">
        <f t="shared" si="68"/>
        <v>0</v>
      </c>
      <c r="DL253" s="1">
        <f t="shared" si="68"/>
        <v>0</v>
      </c>
      <c r="DM253" s="1">
        <f t="shared" si="68"/>
        <v>0</v>
      </c>
      <c r="DN253" s="1">
        <f t="shared" si="68"/>
        <v>0</v>
      </c>
      <c r="DO253" s="1">
        <f t="shared" si="68"/>
        <v>0</v>
      </c>
      <c r="DP253" s="1">
        <f t="shared" si="68"/>
        <v>0</v>
      </c>
      <c r="DQ253" s="1">
        <f t="shared" si="68"/>
        <v>0</v>
      </c>
      <c r="DR253" s="1">
        <f t="shared" si="68"/>
        <v>0</v>
      </c>
      <c r="DS253" s="1">
        <f t="shared" si="68"/>
        <v>0</v>
      </c>
      <c r="DT253" s="1">
        <f t="shared" si="68"/>
        <v>0</v>
      </c>
      <c r="DU253" s="1">
        <f t="shared" si="68"/>
        <v>0</v>
      </c>
      <c r="DV253" s="1">
        <f t="shared" si="68"/>
        <v>0</v>
      </c>
      <c r="DW253" s="1">
        <f t="shared" si="68"/>
        <v>0</v>
      </c>
      <c r="DX253" s="1">
        <f t="shared" si="68"/>
        <v>0</v>
      </c>
      <c r="DY253" s="1">
        <f t="shared" si="68"/>
        <v>0</v>
      </c>
      <c r="DZ253" s="1">
        <f t="shared" si="68"/>
        <v>0</v>
      </c>
      <c r="EA253" s="1">
        <f t="shared" ref="EA253:EV253" si="69">SUM(EA245:EA251)</f>
        <v>0</v>
      </c>
      <c r="EB253" s="1">
        <f t="shared" si="69"/>
        <v>0</v>
      </c>
      <c r="EC253" s="1">
        <f t="shared" si="69"/>
        <v>0</v>
      </c>
      <c r="ED253" s="1">
        <f t="shared" si="69"/>
        <v>0</v>
      </c>
      <c r="EE253" s="1">
        <f t="shared" si="69"/>
        <v>0</v>
      </c>
      <c r="EF253" s="1">
        <f t="shared" si="69"/>
        <v>0</v>
      </c>
      <c r="EG253" s="1">
        <f t="shared" si="69"/>
        <v>0</v>
      </c>
      <c r="EH253" s="1">
        <f t="shared" si="69"/>
        <v>0</v>
      </c>
      <c r="EI253" s="1">
        <f t="shared" si="69"/>
        <v>0</v>
      </c>
      <c r="EJ253" s="1">
        <f t="shared" si="69"/>
        <v>0</v>
      </c>
      <c r="EK253" s="1">
        <f t="shared" si="69"/>
        <v>0</v>
      </c>
      <c r="EL253" s="1">
        <f t="shared" si="69"/>
        <v>0</v>
      </c>
      <c r="EM253" s="1">
        <f t="shared" si="69"/>
        <v>0</v>
      </c>
      <c r="EN253" s="1">
        <f t="shared" si="69"/>
        <v>0</v>
      </c>
      <c r="EO253" s="1">
        <f t="shared" si="69"/>
        <v>0</v>
      </c>
      <c r="EP253" s="1">
        <f t="shared" si="69"/>
        <v>0</v>
      </c>
      <c r="EQ253" s="1">
        <f t="shared" si="69"/>
        <v>0</v>
      </c>
      <c r="ER253" s="1">
        <f t="shared" si="69"/>
        <v>0</v>
      </c>
      <c r="ES253" s="1">
        <f t="shared" si="69"/>
        <v>0</v>
      </c>
      <c r="ET253" s="1">
        <f t="shared" si="69"/>
        <v>0</v>
      </c>
      <c r="EU253" s="1">
        <f t="shared" si="69"/>
        <v>0</v>
      </c>
      <c r="EV253" s="1">
        <f t="shared" si="69"/>
        <v>0</v>
      </c>
    </row>
    <row r="254" spans="1:152" s="4" customFormat="1" ht="13">
      <c r="A254" s="7" t="s">
        <v>201</v>
      </c>
    </row>
    <row r="255" spans="1:152">
      <c r="A255" s="5" t="s">
        <v>135</v>
      </c>
    </row>
    <row r="256" spans="1:152">
      <c r="A256" s="5" t="s">
        <v>136</v>
      </c>
    </row>
    <row r="257" spans="1:152">
      <c r="A257" s="5" t="s">
        <v>137</v>
      </c>
      <c r="B257" s="1">
        <v>268.33534173412289</v>
      </c>
      <c r="C257" s="1">
        <v>269.90026347832543</v>
      </c>
      <c r="D257" s="1">
        <v>271.47431178800269</v>
      </c>
      <c r="E257" s="1">
        <v>273.05753988894531</v>
      </c>
      <c r="F257" s="1">
        <v>274.65000131735479</v>
      </c>
      <c r="G257" s="1">
        <v>276.25174992165415</v>
      </c>
      <c r="H257" s="1">
        <v>277.86283986430789</v>
      </c>
      <c r="I257" s="1">
        <v>279.48332562365454</v>
      </c>
      <c r="J257" s="1">
        <v>281.11326199574773</v>
      </c>
      <c r="K257" s="1">
        <v>282.75270409621015</v>
      </c>
      <c r="L257" s="1">
        <v>284.40170736209637</v>
      </c>
      <c r="M257" s="1">
        <v>286.06032755376782</v>
      </c>
      <c r="N257" s="1">
        <v>287.72862075677864</v>
      </c>
      <c r="O257" s="1">
        <v>289.40664338377155</v>
      </c>
      <c r="P257" s="1">
        <v>291.09445217638557</v>
      </c>
      <c r="Q257" s="1">
        <v>292.79210420717521</v>
      </c>
      <c r="R257" s="1">
        <v>294.49965688153992</v>
      </c>
      <c r="S257" s="1">
        <v>296.21716793966499</v>
      </c>
      <c r="T257" s="1">
        <v>297.94469545847471</v>
      </c>
      <c r="U257" s="1">
        <v>299.68229785359557</v>
      </c>
      <c r="V257" s="1">
        <v>301.43003388133184</v>
      </c>
      <c r="W257" s="1">
        <v>304.96251148224906</v>
      </c>
      <c r="X257" s="1">
        <v>308.53638641123035</v>
      </c>
      <c r="Y257" s="1">
        <v>312.15214380617761</v>
      </c>
      <c r="Z257" s="1">
        <v>315.81027449035389</v>
      </c>
      <c r="AA257" s="1">
        <v>319.51127503901137</v>
      </c>
      <c r="AB257" s="1">
        <v>323.25564784679915</v>
      </c>
      <c r="AC257" s="1">
        <v>327.04390119596059</v>
      </c>
      <c r="AD257" s="1">
        <v>330.87654932533081</v>
      </c>
      <c r="AE257" s="1">
        <v>334.75411250014253</v>
      </c>
      <c r="AF257" s="1">
        <v>338.67711708264932</v>
      </c>
      <c r="AG257" s="1">
        <v>342.64609560357758</v>
      </c>
      <c r="AH257" s="1">
        <v>346.66158683441449</v>
      </c>
      <c r="AI257" s="1">
        <v>350.72413586054461</v>
      </c>
      <c r="AJ257" s="1">
        <v>354.83429415524245</v>
      </c>
      <c r="AK257" s="1">
        <v>358.99261965453263</v>
      </c>
      <c r="AL257" s="1">
        <v>363.19967683292737</v>
      </c>
      <c r="AM257" s="1">
        <v>367.45603678005119</v>
      </c>
      <c r="AN257" s="1">
        <v>371.76227727816399</v>
      </c>
      <c r="AO257" s="1">
        <v>376.11898288059274</v>
      </c>
      <c r="AP257" s="1">
        <v>380.52674499108144</v>
      </c>
      <c r="AQ257" s="1">
        <v>384.98616194407191</v>
      </c>
      <c r="AR257" s="1">
        <v>389.49783908592531</v>
      </c>
      <c r="AS257" s="1">
        <v>394.0623888570949</v>
      </c>
      <c r="AT257" s="1">
        <v>398.68043087526223</v>
      </c>
      <c r="AU257" s="1">
        <v>403.35259201944768</v>
      </c>
      <c r="AV257" s="1">
        <v>408.07950651510646</v>
      </c>
      <c r="AW257" s="1">
        <v>412.86181602022197</v>
      </c>
      <c r="AX257" s="1">
        <v>417.70016971240773</v>
      </c>
      <c r="AY257" s="1">
        <v>422.59522437703106</v>
      </c>
      <c r="AZ257" s="1">
        <v>427.54764449636838</v>
      </c>
      <c r="BA257" s="1">
        <v>433.80880247016603</v>
      </c>
      <c r="BB257" s="1">
        <v>440.06996044396226</v>
      </c>
      <c r="BC257" s="1">
        <v>446.33111841775843</v>
      </c>
      <c r="BD257" s="1">
        <v>453.48672753066836</v>
      </c>
      <c r="BE257" s="1">
        <v>459.74788550446459</v>
      </c>
      <c r="BF257" s="1">
        <v>466.90349461737458</v>
      </c>
      <c r="BG257" s="1">
        <v>473.16465259117081</v>
      </c>
      <c r="BH257" s="1">
        <v>480.32026170408074</v>
      </c>
      <c r="BI257" s="1">
        <v>487.47587081699066</v>
      </c>
      <c r="BJ257" s="1">
        <v>494.63147992990059</v>
      </c>
      <c r="BK257" s="1">
        <v>501.78708904281063</v>
      </c>
      <c r="BL257" s="1">
        <v>509.83714929483432</v>
      </c>
      <c r="BM257" s="1">
        <v>516.99275840774419</v>
      </c>
      <c r="BN257" s="1">
        <v>518.7816606859717</v>
      </c>
      <c r="BO257" s="1">
        <v>532.19842777267797</v>
      </c>
      <c r="BP257" s="1">
        <v>540.2484880247016</v>
      </c>
      <c r="BQ257" s="1">
        <v>548.29854827672534</v>
      </c>
      <c r="BR257" s="1">
        <v>556.34860852874897</v>
      </c>
      <c r="BS257" s="1">
        <v>564.39866878077271</v>
      </c>
      <c r="BT257" s="1">
        <v>572.44872903279645</v>
      </c>
      <c r="BU257" s="1">
        <v>572.44872903279645</v>
      </c>
      <c r="BV257" s="1">
        <v>581.39324042393389</v>
      </c>
      <c r="BW257" s="1">
        <v>581.39324042393389</v>
      </c>
      <c r="BX257" s="1">
        <v>590.33775181507133</v>
      </c>
      <c r="BY257" s="1">
        <v>590.33775181507133</v>
      </c>
      <c r="BZ257" s="1">
        <v>599.28226320620865</v>
      </c>
      <c r="CA257" s="1">
        <v>599.28226320620865</v>
      </c>
      <c r="CB257" s="1">
        <v>599.28226320620865</v>
      </c>
      <c r="CC257" s="1">
        <v>608.22677459734621</v>
      </c>
      <c r="CD257" s="1">
        <v>608.22677459734621</v>
      </c>
      <c r="CE257" s="1">
        <v>617.17128598848353</v>
      </c>
      <c r="CF257" s="1">
        <v>617.17128598848353</v>
      </c>
      <c r="CG257" s="1">
        <v>626.11579737962109</v>
      </c>
      <c r="CH257" s="1">
        <v>635.06030877075852</v>
      </c>
      <c r="CI257" s="1">
        <v>652.9493315530334</v>
      </c>
      <c r="CJ257" s="1">
        <v>670.83835433530828</v>
      </c>
      <c r="CK257" s="1">
        <v>688.72737711758316</v>
      </c>
      <c r="CL257" s="1">
        <v>697.6718885087206</v>
      </c>
      <c r="CM257" s="1">
        <v>724.50542268213292</v>
      </c>
      <c r="CN257" s="1">
        <v>742.3944454644078</v>
      </c>
      <c r="CO257" s="1">
        <v>751.33895685554523</v>
      </c>
      <c r="CP257" s="1">
        <v>769.22797963782011</v>
      </c>
      <c r="CQ257" s="1">
        <v>787.11700242009499</v>
      </c>
      <c r="CR257" s="1">
        <v>805.00602520236987</v>
      </c>
      <c r="CS257" s="1">
        <v>822.89504798464486</v>
      </c>
      <c r="CT257" s="1">
        <v>851.27193916246358</v>
      </c>
      <c r="CU257" s="1">
        <v>873.38658131824013</v>
      </c>
      <c r="CV257" s="1">
        <v>896.07572543417666</v>
      </c>
      <c r="CW257" s="1">
        <v>921.28467328715669</v>
      </c>
      <c r="CX257" s="1">
        <v>982.0322168512057</v>
      </c>
      <c r="CY257" s="1">
        <v>1011.7117406648551</v>
      </c>
      <c r="CZ257" s="1">
        <v>1041.6759181440686</v>
      </c>
      <c r="DA257" s="1">
        <v>1071.6927834637847</v>
      </c>
      <c r="DB257" s="1">
        <v>1101.80674586436</v>
      </c>
      <c r="DC257" s="1">
        <v>1132.0567947211568</v>
      </c>
      <c r="DD257" s="1">
        <v>1162.2551998263698</v>
      </c>
      <c r="DE257" s="1">
        <v>1192.214890641397</v>
      </c>
      <c r="DF257" s="1">
        <v>1221.9651973987502</v>
      </c>
      <c r="DG257" s="1">
        <v>1251.5314810776947</v>
      </c>
      <c r="DH257" s="1">
        <v>1280.9345281535668</v>
      </c>
      <c r="DI257" s="1">
        <v>1310.030160820372</v>
      </c>
      <c r="DJ257" s="1">
        <v>1338.6212216292731</v>
      </c>
      <c r="DK257" s="1">
        <v>1366.6387118975647</v>
      </c>
      <c r="DL257" s="1">
        <v>1394.01394107088</v>
      </c>
      <c r="DM257" s="1">
        <v>1420.6771230823347</v>
      </c>
      <c r="DN257" s="1">
        <v>1446.4008356417446</v>
      </c>
      <c r="DO257" s="1">
        <v>1471.0509018243217</v>
      </c>
      <c r="DP257" s="1">
        <v>1494.6929923279636</v>
      </c>
      <c r="DQ257" s="1">
        <v>1517.3848770492982</v>
      </c>
      <c r="DR257" s="1">
        <v>1539.1745066981066</v>
      </c>
      <c r="DS257" s="1">
        <v>1566.7684302230857</v>
      </c>
      <c r="DT257" s="1">
        <v>1595.8382608695649</v>
      </c>
      <c r="DU257" s="1">
        <v>1689.889565217391</v>
      </c>
      <c r="DV257" s="1">
        <v>1689.889565217391</v>
      </c>
      <c r="DW257" s="1">
        <v>1726.2965217391302</v>
      </c>
      <c r="DX257" s="1">
        <v>1744.4999999999995</v>
      </c>
      <c r="DY257" s="1">
        <v>1756.6356521739131</v>
      </c>
      <c r="DZ257" s="1">
        <v>1786.9747826086955</v>
      </c>
      <c r="EA257" s="1">
        <v>1923.5008695652173</v>
      </c>
      <c r="EB257" s="1">
        <v>1899.2295652173907</v>
      </c>
      <c r="EC257" s="1">
        <v>1881.0260869565216</v>
      </c>
      <c r="ED257" s="1">
        <v>1920.4669565217391</v>
      </c>
      <c r="EE257" s="1">
        <v>1993.2808695652168</v>
      </c>
      <c r="EF257" s="1">
        <v>2117.6713043478258</v>
      </c>
      <c r="EG257" s="1">
        <v>2175.3156521739129</v>
      </c>
      <c r="EH257" s="1">
        <v>2272.4008695652169</v>
      </c>
      <c r="EI257" s="1">
        <v>2342.1808695652171</v>
      </c>
      <c r="EJ257" s="1">
        <v>2408.9269565217387</v>
      </c>
      <c r="EK257" s="1">
        <v>2463.5373913043472</v>
      </c>
      <c r="EL257" s="1">
        <v>2533.3173913043474</v>
      </c>
      <c r="EM257" s="1">
        <v>2581.8599999999997</v>
      </c>
      <c r="EN257" s="1">
        <v>2657.7078260869562</v>
      </c>
      <c r="EO257" s="1">
        <v>2727.4878260869559</v>
      </c>
      <c r="EP257" s="1">
        <v>2800.3017391304343</v>
      </c>
      <c r="EQ257" s="1">
        <v>2870.0817391304345</v>
      </c>
      <c r="ER257" s="1">
        <v>3000.5399999999995</v>
      </c>
      <c r="ES257" s="1">
        <v>3085.4895652173909</v>
      </c>
      <c r="ET257" s="1">
        <v>3170.4391304347823</v>
      </c>
      <c r="EU257" s="1">
        <v>3258.4226086956523</v>
      </c>
      <c r="EV257" s="1">
        <v>3344.5984427974108</v>
      </c>
    </row>
    <row r="258" spans="1:152">
      <c r="A258" s="5" t="s">
        <v>175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</row>
    <row r="259" spans="1:152">
      <c r="A259" s="5" t="s">
        <v>139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</row>
    <row r="260" spans="1:152">
      <c r="A260" s="5" t="s">
        <v>140</v>
      </c>
      <c r="B260" s="1">
        <v>2.1133858463992823</v>
      </c>
      <c r="C260" s="1">
        <v>2.1257110341421526</v>
      </c>
      <c r="D260" s="1">
        <v>2.1381081019220529</v>
      </c>
      <c r="E260" s="1">
        <v>2.1505774689406878</v>
      </c>
      <c r="F260" s="1">
        <v>2.1631195568445318</v>
      </c>
      <c r="G260" s="1">
        <v>2.1757347897390873</v>
      </c>
      <c r="H260" s="1">
        <v>2.1884235942032211</v>
      </c>
      <c r="I260" s="1">
        <v>2.2011863993035941</v>
      </c>
      <c r="J260" s="1">
        <v>2.2140236366091686</v>
      </c>
      <c r="K260" s="1">
        <v>2.2269357402057994</v>
      </c>
      <c r="L260" s="1">
        <v>2.2399231467109146</v>
      </c>
      <c r="M260" s="1">
        <v>2.2529862952882787</v>
      </c>
      <c r="N260" s="1">
        <v>2.2661256276628436</v>
      </c>
      <c r="O260" s="1">
        <v>2.2793415881356847</v>
      </c>
      <c r="P260" s="1">
        <v>2.2926346235990236</v>
      </c>
      <c r="Q260" s="1">
        <v>2.306005183551342</v>
      </c>
      <c r="R260" s="1">
        <v>2.3194537201125791</v>
      </c>
      <c r="S260" s="1">
        <v>2.3329806880394215</v>
      </c>
      <c r="T260" s="1">
        <v>2.34658654474068</v>
      </c>
      <c r="U260" s="1">
        <v>2.3602717502927564</v>
      </c>
      <c r="V260" s="1">
        <v>2.3740367674551979</v>
      </c>
      <c r="W260" s="1">
        <v>2.4018582542420481</v>
      </c>
      <c r="X260" s="1">
        <v>2.4300057827893471</v>
      </c>
      <c r="Y260" s="1">
        <v>2.4584831740010737</v>
      </c>
      <c r="Z260" s="1">
        <v>2.4872942935586213</v>
      </c>
      <c r="AA260" s="1">
        <v>2.5164430524455468</v>
      </c>
      <c r="AB260" s="1">
        <v>2.5459334074784734</v>
      </c>
      <c r="AC260" s="1">
        <v>2.5757693618442059</v>
      </c>
      <c r="AD260" s="1">
        <v>2.6059549656431473</v>
      </c>
      <c r="AE260" s="1">
        <v>2.6364943164390846</v>
      </c>
      <c r="AF260" s="1">
        <v>2.6673915598154125</v>
      </c>
      <c r="AG260" s="1">
        <v>2.6986508899378818</v>
      </c>
      <c r="AH260" s="1">
        <v>2.7302765501239326</v>
      </c>
      <c r="AI260" s="1">
        <v>2.7622728334187125</v>
      </c>
      <c r="AJ260" s="1">
        <v>2.7946440831778361</v>
      </c>
      <c r="AK260" s="1">
        <v>2.8273946936569754</v>
      </c>
      <c r="AL260" s="1">
        <v>2.8605291106083652</v>
      </c>
      <c r="AM260" s="1">
        <v>2.8940518318842869</v>
      </c>
      <c r="AN260" s="1">
        <v>2.9279674080476399</v>
      </c>
      <c r="AO260" s="1">
        <v>2.9622804429896581</v>
      </c>
      <c r="AP260" s="1">
        <v>2.9969955945548654</v>
      </c>
      <c r="AQ260" s="1">
        <v>3.0321175751733604</v>
      </c>
      <c r="AR260" s="1">
        <v>3.0676511525005083</v>
      </c>
      <c r="AS260" s="1">
        <v>3.1036011500641294</v>
      </c>
      <c r="AT260" s="1">
        <v>3.1399724479192672</v>
      </c>
      <c r="AU260" s="1">
        <v>3.1767699833106424</v>
      </c>
      <c r="AV260" s="1">
        <v>3.2139987513428578</v>
      </c>
      <c r="AW260" s="1">
        <v>3.251663805658461</v>
      </c>
      <c r="AX260" s="1">
        <v>3.2897702591239564</v>
      </c>
      <c r="AY260" s="1">
        <v>3.3283232845238535</v>
      </c>
      <c r="AZ260" s="1">
        <v>3.3673281152628509</v>
      </c>
      <c r="BA260" s="1">
        <v>3.416640451678846</v>
      </c>
      <c r="BB260" s="1">
        <v>3.4659527880948295</v>
      </c>
      <c r="BC260" s="1">
        <v>3.5152651245108122</v>
      </c>
      <c r="BD260" s="1">
        <v>3.571622080414794</v>
      </c>
      <c r="BE260" s="1">
        <v>3.6209344168307767</v>
      </c>
      <c r="BF260" s="1">
        <v>3.6772913727347576</v>
      </c>
      <c r="BG260" s="1">
        <v>3.7266037091507416</v>
      </c>
      <c r="BH260" s="1">
        <v>3.7829606650547221</v>
      </c>
      <c r="BI260" s="1">
        <v>3.839317620958703</v>
      </c>
      <c r="BJ260" s="1">
        <v>3.8956745768626844</v>
      </c>
      <c r="BK260" s="1">
        <v>3.9520315327666649</v>
      </c>
      <c r="BL260" s="1">
        <v>4.0154331081586436</v>
      </c>
      <c r="BM260" s="1">
        <v>4.0717900640626246</v>
      </c>
      <c r="BN260" s="1">
        <v>4.0858793030386193</v>
      </c>
      <c r="BO260" s="1">
        <v>4.1915485953585838</v>
      </c>
      <c r="BP260" s="1">
        <v>4.2549501707505621</v>
      </c>
      <c r="BQ260" s="1">
        <v>4.3183517461425414</v>
      </c>
      <c r="BR260" s="1">
        <v>4.3817533215345197</v>
      </c>
      <c r="BS260" s="1">
        <v>4.4451548969264989</v>
      </c>
      <c r="BT260" s="1">
        <v>4.5085564723184772</v>
      </c>
      <c r="BU260" s="1">
        <v>4.5085564723184772</v>
      </c>
      <c r="BV260" s="1">
        <v>4.5790026671984529</v>
      </c>
      <c r="BW260" s="1">
        <v>4.5790026671984529</v>
      </c>
      <c r="BX260" s="1">
        <v>4.6494488620784296</v>
      </c>
      <c r="BY260" s="1">
        <v>4.6494488620784296</v>
      </c>
      <c r="BZ260" s="1">
        <v>4.7198950569584062</v>
      </c>
      <c r="CA260" s="1">
        <v>4.7198950569584062</v>
      </c>
      <c r="CB260" s="1">
        <v>4.7198950569584062</v>
      </c>
      <c r="CC260" s="1">
        <v>4.7903412518383819</v>
      </c>
      <c r="CD260" s="1">
        <v>4.7903412518383819</v>
      </c>
      <c r="CE260" s="1">
        <v>4.8607874467183585</v>
      </c>
      <c r="CF260" s="1">
        <v>4.8607874467183585</v>
      </c>
      <c r="CG260" s="1">
        <v>4.9312336415983342</v>
      </c>
      <c r="CH260" s="1">
        <v>5.0016798364783108</v>
      </c>
      <c r="CI260" s="1">
        <v>5.1425722262382632</v>
      </c>
      <c r="CJ260" s="1">
        <v>5.2834646159982155</v>
      </c>
      <c r="CK260" s="1">
        <v>5.4243570057581687</v>
      </c>
      <c r="CL260" s="1">
        <v>5.4948032006381435</v>
      </c>
      <c r="CM260" s="1">
        <v>5.7061417852780734</v>
      </c>
      <c r="CN260" s="1">
        <v>5.8470341750380248</v>
      </c>
      <c r="CO260" s="1">
        <v>5.9174803699180023</v>
      </c>
      <c r="CP260" s="1">
        <v>6.0583727596779537</v>
      </c>
      <c r="CQ260" s="1">
        <v>6.1992651494379052</v>
      </c>
      <c r="CR260" s="1">
        <v>6.3401575391978584</v>
      </c>
      <c r="CS260" s="1">
        <v>6.4810499289578098</v>
      </c>
      <c r="CT260" s="1">
        <v>6.7045438593228868</v>
      </c>
      <c r="CU260" s="1">
        <v>6.8787168602707514</v>
      </c>
      <c r="CV260" s="1">
        <v>7.0574145887609667</v>
      </c>
      <c r="CW260" s="1">
        <v>7.255958072637549</v>
      </c>
      <c r="CX260" s="1">
        <v>7.7344004497843946</v>
      </c>
      <c r="CY260" s="1">
        <v>7.9681538016547835</v>
      </c>
      <c r="CZ260" s="1">
        <v>8.2041490610727994</v>
      </c>
      <c r="DA260" s="1">
        <v>8.4405592853466391</v>
      </c>
      <c r="DB260" s="1">
        <v>8.6777342377963791</v>
      </c>
      <c r="DC260" s="1">
        <v>8.9159809953561293</v>
      </c>
      <c r="DD260" s="1">
        <v>9.153821011213692</v>
      </c>
      <c r="DE260" s="1">
        <v>9.3897809340542437</v>
      </c>
      <c r="DF260" s="1">
        <v>9.6240917662416976</v>
      </c>
      <c r="DG260" s="1">
        <v>9.8569532486461302</v>
      </c>
      <c r="DH260" s="1">
        <v>10.08852909374197</v>
      </c>
      <c r="DI260" s="1">
        <v>10.317683769651135</v>
      </c>
      <c r="DJ260" s="1">
        <v>10.542864481429843</v>
      </c>
      <c r="DK260" s="1">
        <v>10.763527801445687</v>
      </c>
      <c r="DL260" s="1">
        <v>10.979132728858289</v>
      </c>
      <c r="DM260" s="1">
        <v>11.189129634665832</v>
      </c>
      <c r="DN260" s="1">
        <v>11.391727360662607</v>
      </c>
      <c r="DO260" s="1">
        <v>11.58586914104233</v>
      </c>
      <c r="DP260" s="1">
        <v>11.772072192518102</v>
      </c>
      <c r="DQ260" s="1">
        <v>11.950791505778414</v>
      </c>
      <c r="DR260" s="1">
        <v>12.122404736448944</v>
      </c>
      <c r="DS260" s="1">
        <v>12.3397320815815</v>
      </c>
      <c r="DT260" s="1">
        <v>12.234155844155829</v>
      </c>
      <c r="DU260" s="1">
        <v>10.874805194805194</v>
      </c>
      <c r="DV260" s="1">
        <v>12.234155844155847</v>
      </c>
      <c r="DW260" s="1">
        <v>13.593506493506514</v>
      </c>
      <c r="DX260" s="1">
        <v>13.59350649350653</v>
      </c>
      <c r="DY260" s="1">
        <v>13.593506493506535</v>
      </c>
      <c r="DZ260" s="1">
        <v>14.952857142857125</v>
      </c>
      <c r="EA260" s="1">
        <v>16.312207792207786</v>
      </c>
      <c r="EB260" s="1">
        <v>14.952857142857141</v>
      </c>
      <c r="EC260" s="1">
        <v>17.671558441558464</v>
      </c>
      <c r="ED260" s="1">
        <v>19.030909090909077</v>
      </c>
      <c r="EE260" s="1">
        <v>19.030909090909123</v>
      </c>
      <c r="EF260" s="1">
        <v>23.108961038961052</v>
      </c>
      <c r="EG260" s="1">
        <v>20.390259740259708</v>
      </c>
      <c r="EH260" s="1">
        <v>20.390259740259715</v>
      </c>
      <c r="EI260" s="1">
        <v>20.390259740259769</v>
      </c>
      <c r="EJ260" s="1">
        <v>21.749610389610339</v>
      </c>
      <c r="EK260" s="1">
        <v>21.749610389610361</v>
      </c>
      <c r="EL260" s="1">
        <v>23.108961038961052</v>
      </c>
      <c r="EM260" s="1">
        <v>24.468311688311712</v>
      </c>
      <c r="EN260" s="1">
        <v>24.468311688311651</v>
      </c>
      <c r="EO260" s="1">
        <v>24.468311688311648</v>
      </c>
      <c r="EP260" s="1">
        <v>5.4374025974025777</v>
      </c>
      <c r="EQ260" s="1">
        <v>5.4374025974025573</v>
      </c>
      <c r="ER260" s="1">
        <v>5.4374025974026017</v>
      </c>
      <c r="ES260" s="1">
        <v>5.4374025974026559</v>
      </c>
      <c r="ET260" s="1">
        <v>5.4374025974025599</v>
      </c>
      <c r="EU260" s="1">
        <v>5.4374025974025297</v>
      </c>
      <c r="EV260" s="1">
        <v>0</v>
      </c>
    </row>
    <row r="261" spans="1:152">
      <c r="A261" s="5" t="s">
        <v>176</v>
      </c>
      <c r="B261" s="1">
        <v>2.4807050572923024</v>
      </c>
      <c r="C261" s="1">
        <v>2.6245078827412303</v>
      </c>
      <c r="D261" s="1">
        <v>2.7766467465863003</v>
      </c>
      <c r="E261" s="1">
        <v>2.9376048767190728</v>
      </c>
      <c r="F261" s="1">
        <v>3.1078935130416196</v>
      </c>
      <c r="G261" s="1">
        <v>3.2880535312815948</v>
      </c>
      <c r="H261" s="1">
        <v>3.4786571609374772</v>
      </c>
      <c r="I261" s="1">
        <v>3.6803098028105774</v>
      </c>
      <c r="J261" s="1">
        <v>3.8936519518966977</v>
      </c>
      <c r="K261" s="1">
        <v>4.1193612317449961</v>
      </c>
      <c r="L261" s="1">
        <v>4.3581545467456451</v>
      </c>
      <c r="M261" s="1">
        <v>4.6107903591824426</v>
      </c>
      <c r="N261" s="1">
        <v>4.8780710982828115</v>
      </c>
      <c r="O261" s="1">
        <v>5.1608457089168907</v>
      </c>
      <c r="P261" s="1">
        <v>5.4600123480409612</v>
      </c>
      <c r="Q261" s="1">
        <v>5.776521237449737</v>
      </c>
      <c r="R261" s="1">
        <v>6.1113776818985182</v>
      </c>
      <c r="S261" s="1">
        <v>6.4656452621814289</v>
      </c>
      <c r="T261" s="1">
        <v>6.8404492133077319</v>
      </c>
      <c r="U261" s="1">
        <v>7.2369799985060466</v>
      </c>
      <c r="V261" s="1">
        <v>7.6564970904083252</v>
      </c>
      <c r="W261" s="1">
        <v>8.1003329714235335</v>
      </c>
      <c r="X261" s="1">
        <v>8.5698973660070852</v>
      </c>
      <c r="Y261" s="1">
        <v>9.0666817182687325</v>
      </c>
      <c r="Z261" s="1">
        <v>9.5922639291407918</v>
      </c>
      <c r="AA261" s="1">
        <v>10.148313368153058</v>
      </c>
      <c r="AB261" s="1">
        <v>10.736596175732947</v>
      </c>
      <c r="AC261" s="1">
        <v>11.358980872872143</v>
      </c>
      <c r="AD261" s="1">
        <v>12.017444295977453</v>
      </c>
      <c r="AE261" s="1">
        <v>12.71407787575615</v>
      </c>
      <c r="AF261" s="1">
        <v>13.451094280079145</v>
      </c>
      <c r="AG261" s="1">
        <v>14.230834441921111</v>
      </c>
      <c r="AH261" s="1">
        <v>15.05577499470003</v>
      </c>
      <c r="AI261" s="1">
        <v>15.928536138632376</v>
      </c>
      <c r="AJ261" s="1">
        <v>16.851889963089388</v>
      </c>
      <c r="AK261" s="1">
        <v>17.828769251388081</v>
      </c>
      <c r="AL261" s="1">
        <v>18.862276795983082</v>
      </c>
      <c r="AM261" s="1">
        <v>19.955695253646393</v>
      </c>
      <c r="AN261" s="1">
        <v>21.112497571937464</v>
      </c>
      <c r="AO261" s="1">
        <v>22.336358020080407</v>
      </c>
      <c r="AP261" s="1">
        <v>23.631163859284982</v>
      </c>
      <c r="AQ261" s="1">
        <v>25.033819229426094</v>
      </c>
      <c r="AR261" s="1">
        <v>26.519730849623389</v>
      </c>
      <c r="AS261" s="1">
        <v>28.093840491976323</v>
      </c>
      <c r="AT261" s="1">
        <v>29.761383253247359</v>
      </c>
      <c r="AU261" s="1">
        <v>31.527904965490265</v>
      </c>
      <c r="AV261" s="1">
        <v>33.399280640106902</v>
      </c>
      <c r="AW261" s="1">
        <v>35.381734006672282</v>
      </c>
      <c r="AX261" s="1">
        <v>37.481858211509781</v>
      </c>
      <c r="AY261" s="1">
        <v>39.706637744854142</v>
      </c>
      <c r="AZ261" s="1">
        <v>42.063471669527168</v>
      </c>
      <c r="BA261" s="1">
        <v>45.655408576138463</v>
      </c>
      <c r="BB261" s="1">
        <v>44.710162021767076</v>
      </c>
      <c r="BC261" s="1">
        <v>51.137838591492589</v>
      </c>
      <c r="BD261" s="1">
        <v>56.620268606846672</v>
      </c>
      <c r="BE261" s="1">
        <v>64.08771638638072</v>
      </c>
      <c r="BF261" s="1">
        <v>67.30155467124348</v>
      </c>
      <c r="BG261" s="1">
        <v>68.719424502800564</v>
      </c>
      <c r="BH261" s="1">
        <v>75.430675038837464</v>
      </c>
      <c r="BI261" s="1">
        <v>79.211661256323055</v>
      </c>
      <c r="BJ261" s="1">
        <v>84.977665237988603</v>
      </c>
      <c r="BK261" s="1">
        <v>86.490059724982828</v>
      </c>
      <c r="BL261" s="1">
        <v>93.579408882768291</v>
      </c>
      <c r="BM261" s="1">
        <v>94.5246554371397</v>
      </c>
      <c r="BN261" s="1">
        <v>84.694091271677138</v>
      </c>
      <c r="BO261" s="1">
        <v>85.166714548862842</v>
      </c>
      <c r="BP261" s="1">
        <v>82.709073507497237</v>
      </c>
      <c r="BQ261" s="1">
        <v>75.997822971460323</v>
      </c>
      <c r="BR261" s="1">
        <v>89.987471976156982</v>
      </c>
      <c r="BS261" s="1">
        <v>93.295834916456883</v>
      </c>
      <c r="BT261" s="1">
        <v>100.10161010793094</v>
      </c>
      <c r="BU261" s="1">
        <v>103.90029761293387</v>
      </c>
      <c r="BV261" s="1">
        <v>95.016617884389788</v>
      </c>
      <c r="BW261" s="1">
        <v>101.50841108137942</v>
      </c>
      <c r="BX261" s="1">
        <v>107.28648556762295</v>
      </c>
      <c r="BY261" s="1">
        <v>118.10935080502175</v>
      </c>
      <c r="BZ261" s="1">
        <v>102.26414046597034</v>
      </c>
      <c r="CA261" s="1">
        <v>102.2947089839363</v>
      </c>
      <c r="CB261" s="1">
        <v>128.88303818505568</v>
      </c>
      <c r="CC261" s="1">
        <v>143.19360939739795</v>
      </c>
      <c r="CD261" s="1">
        <v>115.03684882949759</v>
      </c>
      <c r="CE261" s="1">
        <v>106.89535020560652</v>
      </c>
      <c r="CF261" s="1">
        <v>95.508173699065097</v>
      </c>
      <c r="CG261" s="1">
        <v>119.22586133300372</v>
      </c>
      <c r="CH261" s="1">
        <v>107.34900549271629</v>
      </c>
      <c r="CI261" s="1">
        <v>108.16380141763278</v>
      </c>
      <c r="CJ261" s="1">
        <v>85.312078180576393</v>
      </c>
      <c r="CK261" s="1">
        <v>91.656119562001493</v>
      </c>
      <c r="CL261" s="1">
        <v>93.935843896466864</v>
      </c>
      <c r="CM261" s="1">
        <v>115.5535846145106</v>
      </c>
      <c r="CN261" s="1">
        <v>125.09036662199004</v>
      </c>
      <c r="CO261" s="1">
        <v>135.5068381549986</v>
      </c>
      <c r="CP261" s="1">
        <v>129.2249145464499</v>
      </c>
      <c r="CQ261" s="1">
        <v>140.32703175075591</v>
      </c>
      <c r="CR261" s="1">
        <v>137.58405752748013</v>
      </c>
      <c r="CS261" s="1">
        <v>136.87932243160134</v>
      </c>
      <c r="CT261" s="1">
        <v>147.27400559093542</v>
      </c>
      <c r="CU261" s="1">
        <v>146.30010261698334</v>
      </c>
      <c r="CV261" s="1">
        <v>157.55820920436346</v>
      </c>
      <c r="CW261" s="1">
        <v>153.32320970619946</v>
      </c>
      <c r="CX261" s="1">
        <v>177.15080671051146</v>
      </c>
      <c r="CY261" s="1">
        <v>186.66890377793865</v>
      </c>
      <c r="CZ261" s="1">
        <v>213.58860287768269</v>
      </c>
      <c r="DA261" s="1">
        <v>212.27864187588699</v>
      </c>
      <c r="DB261" s="1">
        <v>223.79781443934371</v>
      </c>
      <c r="DC261" s="1">
        <v>229.04475430649583</v>
      </c>
      <c r="DD261" s="1">
        <v>218.92361264831351</v>
      </c>
      <c r="DE261" s="1">
        <v>226.71236796542198</v>
      </c>
      <c r="DF261" s="1">
        <v>217.38155890690501</v>
      </c>
      <c r="DG261" s="1">
        <v>211.43561583474505</v>
      </c>
      <c r="DH261" s="1">
        <v>232.49326569351697</v>
      </c>
      <c r="DI261" s="1">
        <v>256.00659147991541</v>
      </c>
      <c r="DJ261" s="1">
        <v>248.8275735991285</v>
      </c>
      <c r="DK261" s="1">
        <v>263.8629111875573</v>
      </c>
      <c r="DL261" s="1">
        <v>291.04724294409436</v>
      </c>
      <c r="DM261" s="1">
        <v>314.21118915051767</v>
      </c>
      <c r="DN261" s="1">
        <v>321.04624856094637</v>
      </c>
      <c r="DO261" s="1">
        <v>347.1238630143784</v>
      </c>
      <c r="DP261" s="1">
        <v>361.61139929321769</v>
      </c>
      <c r="DQ261" s="1">
        <v>376.46845231952227</v>
      </c>
      <c r="DR261" s="1">
        <v>419.9091745475007</v>
      </c>
      <c r="DS261" s="1">
        <v>467.23599999999999</v>
      </c>
      <c r="DT261" s="1">
        <v>439.92999999999995</v>
      </c>
      <c r="DU261" s="1">
        <v>482.40599999999995</v>
      </c>
      <c r="DV261" s="1">
        <v>524.88199999999995</v>
      </c>
      <c r="DW261" s="1">
        <v>576.45999999999992</v>
      </c>
      <c r="DX261" s="1">
        <v>664.44599999999991</v>
      </c>
      <c r="DY261" s="1">
        <v>679.61599999999999</v>
      </c>
      <c r="DZ261" s="1">
        <v>661.41199999999992</v>
      </c>
      <c r="EA261" s="1">
        <v>582.52800000000002</v>
      </c>
      <c r="EB261" s="1">
        <v>537.01799999999992</v>
      </c>
      <c r="EC261" s="1">
        <v>582.52800000000002</v>
      </c>
      <c r="ED261" s="1">
        <v>676.58199999999999</v>
      </c>
      <c r="EE261" s="1">
        <v>546.12</v>
      </c>
      <c r="EF261" s="1">
        <v>637.14</v>
      </c>
      <c r="EG261" s="1">
        <v>728.16</v>
      </c>
      <c r="EH261" s="1">
        <v>506.67799999999994</v>
      </c>
      <c r="EI261" s="1">
        <v>503.64399999999995</v>
      </c>
      <c r="EJ261" s="1">
        <v>628.03800000000001</v>
      </c>
      <c r="EK261" s="1">
        <v>543.08600000000001</v>
      </c>
      <c r="EL261" s="1">
        <v>664.44599999999991</v>
      </c>
      <c r="EM261" s="1">
        <v>567.35799999999995</v>
      </c>
      <c r="EN261" s="1">
        <v>452.06599999999997</v>
      </c>
      <c r="EO261" s="1">
        <v>442.964</v>
      </c>
      <c r="EP261" s="1">
        <v>442.964</v>
      </c>
      <c r="EQ261" s="1">
        <v>503.64399999999995</v>
      </c>
      <c r="ER261" s="1">
        <v>625.00400000000002</v>
      </c>
      <c r="ES261" s="1">
        <v>840.41799999999989</v>
      </c>
      <c r="ET261" s="1">
        <v>573.42600000000004</v>
      </c>
      <c r="EU261" s="1">
        <v>673.548</v>
      </c>
      <c r="EV261" s="1">
        <v>697.81999999999994</v>
      </c>
    </row>
    <row r="262" spans="1:152">
      <c r="A262" s="5" t="s">
        <v>141</v>
      </c>
    </row>
    <row r="263" spans="1:152">
      <c r="A263" s="5" t="s">
        <v>142</v>
      </c>
    </row>
    <row r="264" spans="1:152">
      <c r="A264" s="5" t="s">
        <v>143</v>
      </c>
    </row>
    <row r="265" spans="1:152">
      <c r="A265" s="6" t="s">
        <v>144</v>
      </c>
      <c r="B265" s="1">
        <f>SUM(B257:B261)</f>
        <v>272.9294326378145</v>
      </c>
      <c r="C265" s="1">
        <f t="shared" ref="C265:BN265" si="70">SUM(C257:C261)</f>
        <v>274.65048239520883</v>
      </c>
      <c r="D265" s="1">
        <f t="shared" si="70"/>
        <v>276.38906663651107</v>
      </c>
      <c r="E265" s="1">
        <f t="shared" si="70"/>
        <v>278.1457222346051</v>
      </c>
      <c r="F265" s="1">
        <f t="shared" si="70"/>
        <v>279.92101438724097</v>
      </c>
      <c r="G265" s="1">
        <f t="shared" si="70"/>
        <v>281.71553824267482</v>
      </c>
      <c r="H265" s="1">
        <f t="shared" si="70"/>
        <v>283.5299206194486</v>
      </c>
      <c r="I265" s="1">
        <f t="shared" si="70"/>
        <v>285.36482182576873</v>
      </c>
      <c r="J265" s="1">
        <f t="shared" si="70"/>
        <v>287.22093758425359</v>
      </c>
      <c r="K265" s="1">
        <f t="shared" si="70"/>
        <v>289.09900106816099</v>
      </c>
      <c r="L265" s="1">
        <f t="shared" si="70"/>
        <v>290.99978505555293</v>
      </c>
      <c r="M265" s="1">
        <f t="shared" si="70"/>
        <v>292.92410420823853</v>
      </c>
      <c r="N265" s="1">
        <f t="shared" si="70"/>
        <v>294.87281748272432</v>
      </c>
      <c r="O265" s="1">
        <f t="shared" si="70"/>
        <v>296.84683068082416</v>
      </c>
      <c r="P265" s="1">
        <f t="shared" si="70"/>
        <v>298.84709914802556</v>
      </c>
      <c r="Q265" s="1">
        <f t="shared" si="70"/>
        <v>300.87463062817631</v>
      </c>
      <c r="R265" s="1">
        <f t="shared" si="70"/>
        <v>302.93048828355103</v>
      </c>
      <c r="S265" s="1">
        <f t="shared" si="70"/>
        <v>305.01579388988586</v>
      </c>
      <c r="T265" s="1">
        <f t="shared" si="70"/>
        <v>307.13173121652312</v>
      </c>
      <c r="U265" s="1">
        <f t="shared" si="70"/>
        <v>309.27954960239441</v>
      </c>
      <c r="V265" s="1">
        <f t="shared" si="70"/>
        <v>311.46056773919537</v>
      </c>
      <c r="W265" s="1">
        <f t="shared" si="70"/>
        <v>315.46470270791463</v>
      </c>
      <c r="X265" s="1">
        <f t="shared" si="70"/>
        <v>319.53628956002677</v>
      </c>
      <c r="Y265" s="1">
        <f t="shared" si="70"/>
        <v>323.6773086984474</v>
      </c>
      <c r="Z265" s="1">
        <f t="shared" si="70"/>
        <v>327.88983271305335</v>
      </c>
      <c r="AA265" s="1">
        <f t="shared" si="70"/>
        <v>332.17603145960999</v>
      </c>
      <c r="AB265" s="1">
        <f t="shared" si="70"/>
        <v>336.53817743001053</v>
      </c>
      <c r="AC265" s="1">
        <f t="shared" si="70"/>
        <v>340.97865143067696</v>
      </c>
      <c r="AD265" s="1">
        <f t="shared" si="70"/>
        <v>345.4999485869514</v>
      </c>
      <c r="AE265" s="1">
        <f t="shared" si="70"/>
        <v>350.1046846923378</v>
      </c>
      <c r="AF265" s="1">
        <f t="shared" si="70"/>
        <v>354.79560292254388</v>
      </c>
      <c r="AG265" s="1">
        <f t="shared" si="70"/>
        <v>359.57558093543656</v>
      </c>
      <c r="AH265" s="1">
        <f t="shared" si="70"/>
        <v>364.44763837923847</v>
      </c>
      <c r="AI265" s="1">
        <f t="shared" si="70"/>
        <v>369.41494483259567</v>
      </c>
      <c r="AJ265" s="1">
        <f t="shared" si="70"/>
        <v>374.48082820150967</v>
      </c>
      <c r="AK265" s="1">
        <f t="shared" si="70"/>
        <v>379.64878359957765</v>
      </c>
      <c r="AL265" s="1">
        <f t="shared" si="70"/>
        <v>384.92248273951878</v>
      </c>
      <c r="AM265" s="1">
        <f t="shared" si="70"/>
        <v>390.30578386558187</v>
      </c>
      <c r="AN265" s="1">
        <f t="shared" si="70"/>
        <v>395.80274225814912</v>
      </c>
      <c r="AO265" s="1">
        <f t="shared" si="70"/>
        <v>401.4176213436628</v>
      </c>
      <c r="AP265" s="1">
        <f t="shared" si="70"/>
        <v>407.15490444492127</v>
      </c>
      <c r="AQ265" s="1">
        <f t="shared" si="70"/>
        <v>413.05209874867137</v>
      </c>
      <c r="AR265" s="1">
        <f t="shared" si="70"/>
        <v>419.0852210880492</v>
      </c>
      <c r="AS265" s="1">
        <f t="shared" si="70"/>
        <v>425.25983049913538</v>
      </c>
      <c r="AT265" s="1">
        <f t="shared" si="70"/>
        <v>431.58178657642884</v>
      </c>
      <c r="AU265" s="1">
        <f t="shared" si="70"/>
        <v>438.0572669682486</v>
      </c>
      <c r="AV265" s="1">
        <f t="shared" si="70"/>
        <v>444.6927859065562</v>
      </c>
      <c r="AW265" s="1">
        <f t="shared" si="70"/>
        <v>451.49521383255268</v>
      </c>
      <c r="AX265" s="1">
        <f t="shared" si="70"/>
        <v>458.47179818304147</v>
      </c>
      <c r="AY265" s="1">
        <f t="shared" si="70"/>
        <v>465.63018540640905</v>
      </c>
      <c r="AZ265" s="1">
        <f t="shared" si="70"/>
        <v>472.97844428115843</v>
      </c>
      <c r="BA265" s="1">
        <f t="shared" si="70"/>
        <v>482.88085149798337</v>
      </c>
      <c r="BB265" s="1">
        <f t="shared" si="70"/>
        <v>488.24607525382419</v>
      </c>
      <c r="BC265" s="1">
        <f t="shared" si="70"/>
        <v>500.98422213376182</v>
      </c>
      <c r="BD265" s="1">
        <f t="shared" si="70"/>
        <v>513.67861821792985</v>
      </c>
      <c r="BE265" s="1">
        <f t="shared" si="70"/>
        <v>527.45653630767606</v>
      </c>
      <c r="BF265" s="1">
        <f t="shared" si="70"/>
        <v>537.88234066135283</v>
      </c>
      <c r="BG265" s="1">
        <f t="shared" si="70"/>
        <v>545.61068080312214</v>
      </c>
      <c r="BH265" s="1">
        <f t="shared" si="70"/>
        <v>559.53389740797286</v>
      </c>
      <c r="BI265" s="1">
        <f t="shared" si="70"/>
        <v>570.52684969427241</v>
      </c>
      <c r="BJ265" s="1">
        <f t="shared" si="70"/>
        <v>583.5048197447519</v>
      </c>
      <c r="BK265" s="1">
        <f t="shared" si="70"/>
        <v>592.22918030056019</v>
      </c>
      <c r="BL265" s="1">
        <f t="shared" si="70"/>
        <v>607.43199128576134</v>
      </c>
      <c r="BM265" s="1">
        <f t="shared" si="70"/>
        <v>615.5892039089465</v>
      </c>
      <c r="BN265" s="1">
        <f t="shared" si="70"/>
        <v>607.56163126068748</v>
      </c>
      <c r="BO265" s="1">
        <f t="shared" ref="BO265:DZ265" si="71">SUM(BO257:BO261)</f>
        <v>621.55669091689936</v>
      </c>
      <c r="BP265" s="1">
        <f t="shared" si="71"/>
        <v>627.21251170294943</v>
      </c>
      <c r="BQ265" s="1">
        <f t="shared" si="71"/>
        <v>628.61472299432819</v>
      </c>
      <c r="BR265" s="1">
        <f t="shared" si="71"/>
        <v>650.71783382644048</v>
      </c>
      <c r="BS265" s="1">
        <f t="shared" si="71"/>
        <v>662.13965859415612</v>
      </c>
      <c r="BT265" s="1">
        <f t="shared" si="71"/>
        <v>677.05889561304582</v>
      </c>
      <c r="BU265" s="1">
        <f t="shared" si="71"/>
        <v>680.85758311804875</v>
      </c>
      <c r="BV265" s="1">
        <f t="shared" si="71"/>
        <v>680.98886097552213</v>
      </c>
      <c r="BW265" s="1">
        <f t="shared" si="71"/>
        <v>687.48065417251178</v>
      </c>
      <c r="BX265" s="1">
        <f t="shared" si="71"/>
        <v>702.27368624477276</v>
      </c>
      <c r="BY265" s="1">
        <f t="shared" si="71"/>
        <v>713.09655148217155</v>
      </c>
      <c r="BZ265" s="1">
        <f t="shared" si="71"/>
        <v>706.26629872913736</v>
      </c>
      <c r="CA265" s="1">
        <f t="shared" si="71"/>
        <v>706.29686724710336</v>
      </c>
      <c r="CB265" s="1">
        <f t="shared" si="71"/>
        <v>732.88519644822281</v>
      </c>
      <c r="CC265" s="1">
        <f t="shared" si="71"/>
        <v>756.21072524658257</v>
      </c>
      <c r="CD265" s="1">
        <f t="shared" si="71"/>
        <v>728.05396467868218</v>
      </c>
      <c r="CE265" s="1">
        <f t="shared" si="71"/>
        <v>728.92742364080846</v>
      </c>
      <c r="CF265" s="1">
        <f t="shared" si="71"/>
        <v>717.54024713426702</v>
      </c>
      <c r="CG265" s="1">
        <f t="shared" si="71"/>
        <v>750.27289235422313</v>
      </c>
      <c r="CH265" s="1">
        <f t="shared" si="71"/>
        <v>747.41099409995309</v>
      </c>
      <c r="CI265" s="1">
        <f t="shared" si="71"/>
        <v>766.2557051969045</v>
      </c>
      <c r="CJ265" s="1">
        <f t="shared" si="71"/>
        <v>761.43389713188287</v>
      </c>
      <c r="CK265" s="1">
        <f t="shared" si="71"/>
        <v>785.80785368534293</v>
      </c>
      <c r="CL265" s="1">
        <f t="shared" si="71"/>
        <v>797.10253560582555</v>
      </c>
      <c r="CM265" s="1">
        <f t="shared" si="71"/>
        <v>845.76514908192155</v>
      </c>
      <c r="CN265" s="1">
        <f t="shared" si="71"/>
        <v>873.33184626143589</v>
      </c>
      <c r="CO265" s="1">
        <f t="shared" si="71"/>
        <v>892.76327538046189</v>
      </c>
      <c r="CP265" s="1">
        <f t="shared" si="71"/>
        <v>904.51126694394793</v>
      </c>
      <c r="CQ265" s="1">
        <f t="shared" si="71"/>
        <v>933.64329932028886</v>
      </c>
      <c r="CR265" s="1">
        <f t="shared" si="71"/>
        <v>948.93024026904789</v>
      </c>
      <c r="CS265" s="1">
        <f t="shared" si="71"/>
        <v>966.2554203452039</v>
      </c>
      <c r="CT265" s="1">
        <f t="shared" si="71"/>
        <v>1005.2504886127219</v>
      </c>
      <c r="CU265" s="1">
        <f t="shared" si="71"/>
        <v>1026.5654007954943</v>
      </c>
      <c r="CV265" s="1">
        <f t="shared" si="71"/>
        <v>1060.6913492273011</v>
      </c>
      <c r="CW265" s="1">
        <f t="shared" si="71"/>
        <v>1081.8638410659937</v>
      </c>
      <c r="CX265" s="1">
        <f t="shared" si="71"/>
        <v>1166.9174240115017</v>
      </c>
      <c r="CY265" s="1">
        <f t="shared" si="71"/>
        <v>1206.3487982444485</v>
      </c>
      <c r="CZ265" s="1">
        <f t="shared" si="71"/>
        <v>1263.468670082824</v>
      </c>
      <c r="DA265" s="1">
        <f t="shared" si="71"/>
        <v>1292.4119846250182</v>
      </c>
      <c r="DB265" s="1">
        <f t="shared" si="71"/>
        <v>1334.2822945415001</v>
      </c>
      <c r="DC265" s="1">
        <f t="shared" si="71"/>
        <v>1370.0175300230089</v>
      </c>
      <c r="DD265" s="1">
        <f t="shared" si="71"/>
        <v>1390.3326334858971</v>
      </c>
      <c r="DE265" s="1">
        <f t="shared" si="71"/>
        <v>1428.3170395408731</v>
      </c>
      <c r="DF265" s="1">
        <f t="shared" si="71"/>
        <v>1448.9708480718969</v>
      </c>
      <c r="DG265" s="1">
        <f t="shared" si="71"/>
        <v>1472.8240501610858</v>
      </c>
      <c r="DH265" s="1">
        <f t="shared" si="71"/>
        <v>1523.5163229408258</v>
      </c>
      <c r="DI265" s="1">
        <f t="shared" si="71"/>
        <v>1576.3544360699386</v>
      </c>
      <c r="DJ265" s="1">
        <f t="shared" si="71"/>
        <v>1597.9916597098315</v>
      </c>
      <c r="DK265" s="1">
        <f t="shared" si="71"/>
        <v>1641.2651508865677</v>
      </c>
      <c r="DL265" s="1">
        <f t="shared" si="71"/>
        <v>1696.0403167438326</v>
      </c>
      <c r="DM265" s="1">
        <f t="shared" si="71"/>
        <v>1746.077441867518</v>
      </c>
      <c r="DN265" s="1">
        <f t="shared" si="71"/>
        <v>1778.8388115633536</v>
      </c>
      <c r="DO265" s="1">
        <f t="shared" si="71"/>
        <v>1829.7606339797426</v>
      </c>
      <c r="DP265" s="1">
        <f t="shared" si="71"/>
        <v>1868.0764638136993</v>
      </c>
      <c r="DQ265" s="1">
        <f t="shared" si="71"/>
        <v>1905.804120874599</v>
      </c>
      <c r="DR265" s="1">
        <f t="shared" si="71"/>
        <v>1971.2060859820563</v>
      </c>
      <c r="DS265" s="1">
        <f t="shared" si="71"/>
        <v>2046.3441623046674</v>
      </c>
      <c r="DT265" s="1">
        <f t="shared" si="71"/>
        <v>2048.0024167137208</v>
      </c>
      <c r="DU265" s="1">
        <f t="shared" si="71"/>
        <v>2183.1703704121965</v>
      </c>
      <c r="DV265" s="1">
        <f t="shared" si="71"/>
        <v>2227.0057210615469</v>
      </c>
      <c r="DW265" s="1">
        <f t="shared" si="71"/>
        <v>2316.3500282326368</v>
      </c>
      <c r="DX265" s="1">
        <f t="shared" si="71"/>
        <v>2422.539506493506</v>
      </c>
      <c r="DY265" s="1">
        <f t="shared" si="71"/>
        <v>2449.8451586674196</v>
      </c>
      <c r="DZ265" s="1">
        <f t="shared" si="71"/>
        <v>2463.3396397515526</v>
      </c>
      <c r="EA265" s="1">
        <f t="shared" ref="EA265:EV265" si="72">SUM(EA257:EA261)</f>
        <v>2522.3410773574251</v>
      </c>
      <c r="EB265" s="1">
        <f t="shared" si="72"/>
        <v>2451.2004223602476</v>
      </c>
      <c r="EC265" s="1">
        <f t="shared" si="72"/>
        <v>2481.2256453980799</v>
      </c>
      <c r="ED265" s="1">
        <f t="shared" si="72"/>
        <v>2616.0798656126481</v>
      </c>
      <c r="EE265" s="1">
        <f t="shared" si="72"/>
        <v>2558.431778656126</v>
      </c>
      <c r="EF265" s="1">
        <f t="shared" si="72"/>
        <v>2777.9202653867865</v>
      </c>
      <c r="EG265" s="1">
        <f t="shared" si="72"/>
        <v>2923.8659119141726</v>
      </c>
      <c r="EH265" s="1">
        <f t="shared" si="72"/>
        <v>2799.4691293054766</v>
      </c>
      <c r="EI265" s="1">
        <f t="shared" si="72"/>
        <v>2866.2151293054767</v>
      </c>
      <c r="EJ265" s="1">
        <f t="shared" si="72"/>
        <v>3058.7145669113493</v>
      </c>
      <c r="EK265" s="1">
        <f t="shared" si="72"/>
        <v>3028.373001693958</v>
      </c>
      <c r="EL265" s="1">
        <f t="shared" si="72"/>
        <v>3220.8723523433082</v>
      </c>
      <c r="EM265" s="1">
        <f t="shared" si="72"/>
        <v>3173.6863116883114</v>
      </c>
      <c r="EN265" s="1">
        <f t="shared" si="72"/>
        <v>3134.2421377752676</v>
      </c>
      <c r="EO265" s="1">
        <f t="shared" si="72"/>
        <v>3194.9201377752674</v>
      </c>
      <c r="EP265" s="1">
        <f t="shared" si="72"/>
        <v>3248.7031417278367</v>
      </c>
      <c r="EQ265" s="1">
        <f t="shared" si="72"/>
        <v>3379.1631417278368</v>
      </c>
      <c r="ER265" s="1">
        <f t="shared" si="72"/>
        <v>3630.9814025974019</v>
      </c>
      <c r="ES265" s="1">
        <f t="shared" si="72"/>
        <v>3931.3449678147936</v>
      </c>
      <c r="ET265" s="1">
        <f t="shared" si="72"/>
        <v>3749.3025330321848</v>
      </c>
      <c r="EU265" s="1">
        <f t="shared" si="72"/>
        <v>3937.4080112930551</v>
      </c>
      <c r="EV265" s="1">
        <f t="shared" si="72"/>
        <v>4042.4184427974105</v>
      </c>
    </row>
    <row r="266" spans="1:152" s="4" customFormat="1" ht="13">
      <c r="A266" s="3" t="s">
        <v>217</v>
      </c>
    </row>
    <row r="267" spans="1:152">
      <c r="A267" s="5" t="s">
        <v>135</v>
      </c>
    </row>
    <row r="268" spans="1:152">
      <c r="A268" s="5" t="s">
        <v>136</v>
      </c>
    </row>
    <row r="269" spans="1:152">
      <c r="A269" s="5" t="s">
        <v>137</v>
      </c>
      <c r="B269" s="1">
        <v>122.43929635888767</v>
      </c>
      <c r="C269" s="1">
        <v>124.07371044476885</v>
      </c>
      <c r="D269" s="1">
        <v>125.72994194943269</v>
      </c>
      <c r="E269" s="1">
        <v>127.4082821085988</v>
      </c>
      <c r="F269" s="1">
        <v>129.1090260456256</v>
      </c>
      <c r="G269" s="1">
        <v>130.83247282340545</v>
      </c>
      <c r="H269" s="1">
        <v>132.57892549695279</v>
      </c>
      <c r="I269" s="1">
        <v>134.34869116669373</v>
      </c>
      <c r="J269" s="1">
        <v>136.14208103246779</v>
      </c>
      <c r="K269" s="1">
        <v>137.95941044824954</v>
      </c>
      <c r="L269" s="1">
        <v>139.80099897760164</v>
      </c>
      <c r="M269" s="1">
        <v>141.66717044986731</v>
      </c>
      <c r="N269" s="1">
        <v>143.55825301711349</v>
      </c>
      <c r="O269" s="1">
        <v>145.47457921183377</v>
      </c>
      <c r="P269" s="1">
        <v>147.41648600542166</v>
      </c>
      <c r="Q269" s="1">
        <v>149.38431486742456</v>
      </c>
      <c r="R269" s="1">
        <v>151.3784118255887</v>
      </c>
      <c r="S269" s="1">
        <v>153.39912752670514</v>
      </c>
      <c r="T269" s="1">
        <v>155.44681729826854</v>
      </c>
      <c r="U269" s="1">
        <v>157.52184121095894</v>
      </c>
      <c r="V269" s="1">
        <v>159.62456414195725</v>
      </c>
      <c r="W269" s="1">
        <v>161.77614927491143</v>
      </c>
      <c r="X269" s="1">
        <v>163.95673569979868</v>
      </c>
      <c r="Y269" s="1">
        <v>166.16671432605628</v>
      </c>
      <c r="Z269" s="1">
        <v>168.40648133220364</v>
      </c>
      <c r="AA269" s="1">
        <v>170.6764382368645</v>
      </c>
      <c r="AB269" s="1">
        <v>172.97699197074627</v>
      </c>
      <c r="AC269" s="1">
        <v>175.30855494958976</v>
      </c>
      <c r="AD269" s="1">
        <v>177.67154514810207</v>
      </c>
      <c r="AE269" s="1">
        <v>180.06638617488608</v>
      </c>
      <c r="AF269" s="1">
        <v>182.49350734838009</v>
      </c>
      <c r="AG269" s="1">
        <v>184.95334377382065</v>
      </c>
      <c r="AH269" s="1">
        <v>187.4463364212433</v>
      </c>
      <c r="AI269" s="1">
        <v>189.97293220453406</v>
      </c>
      <c r="AJ269" s="1">
        <v>192.5335840615472</v>
      </c>
      <c r="AK269" s="1">
        <v>195.12875103530214</v>
      </c>
      <c r="AL269" s="1">
        <v>197.75889835627547</v>
      </c>
      <c r="AM269" s="1">
        <v>200.42449752580168</v>
      </c>
      <c r="AN269" s="1">
        <v>203.12602640059851</v>
      </c>
      <c r="AO269" s="1">
        <v>205.86396927843114</v>
      </c>
      <c r="AP269" s="1">
        <v>208.63881698493157</v>
      </c>
      <c r="AQ269" s="1">
        <v>211.4510669615876</v>
      </c>
      <c r="AR269" s="1">
        <v>214.30122335491862</v>
      </c>
      <c r="AS269" s="1">
        <v>217.18979710685261</v>
      </c>
      <c r="AT269" s="1">
        <v>220.11730604632191</v>
      </c>
      <c r="AU269" s="1">
        <v>223.08427498209321</v>
      </c>
      <c r="AV269" s="1">
        <v>226.09123579684916</v>
      </c>
      <c r="AW269" s="1">
        <v>229.13872754253782</v>
      </c>
      <c r="AX269" s="1">
        <v>232.22729653700759</v>
      </c>
      <c r="AY269" s="1">
        <v>235.35749646194418</v>
      </c>
      <c r="AZ269" s="1">
        <v>238.52988846212861</v>
      </c>
      <c r="BA269" s="1">
        <v>243.97163496696879</v>
      </c>
      <c r="BB269" s="1">
        <v>249.41338147180821</v>
      </c>
      <c r="BC269" s="1">
        <v>254.85512797664771</v>
      </c>
      <c r="BD269" s="1">
        <v>260.29687448148712</v>
      </c>
      <c r="BE269" s="1">
        <v>265.73862098632662</v>
      </c>
      <c r="BF269" s="1">
        <v>271.18036749116607</v>
      </c>
      <c r="BG269" s="1">
        <v>277.52907174681206</v>
      </c>
      <c r="BH269" s="1">
        <v>282.97081825165156</v>
      </c>
      <c r="BI269" s="1">
        <v>289.31952250729751</v>
      </c>
      <c r="BJ269" s="1">
        <v>295.66822676294356</v>
      </c>
      <c r="BK269" s="1">
        <v>302.01693101858962</v>
      </c>
      <c r="BL269" s="1">
        <v>309.27259302504223</v>
      </c>
      <c r="BM269" s="1">
        <v>315.62129728068822</v>
      </c>
      <c r="BN269" s="1">
        <v>331.0395790444</v>
      </c>
      <c r="BO269" s="1">
        <v>347.36481855891839</v>
      </c>
      <c r="BP269" s="1">
        <v>364.59701582424333</v>
      </c>
      <c r="BQ269" s="1">
        <v>382.73617084037477</v>
      </c>
      <c r="BR269" s="1">
        <v>400.87532585650638</v>
      </c>
      <c r="BS269" s="1">
        <v>420.82839637425099</v>
      </c>
      <c r="BT269" s="1">
        <v>441.68842464280226</v>
      </c>
      <c r="BU269" s="1">
        <v>443.50234014441531</v>
      </c>
      <c r="BV269" s="1">
        <v>445.31625564602848</v>
      </c>
      <c r="BW269" s="1">
        <v>447.13017114764165</v>
      </c>
      <c r="BX269" s="1">
        <v>448.94408664925481</v>
      </c>
      <c r="BY269" s="1">
        <v>450.75800215086792</v>
      </c>
      <c r="BZ269" s="1">
        <v>452.57191765248115</v>
      </c>
      <c r="CA269" s="1">
        <v>455.29279090490081</v>
      </c>
      <c r="CB269" s="1">
        <v>457.10670640651398</v>
      </c>
      <c r="CC269" s="1">
        <v>458.92062190812715</v>
      </c>
      <c r="CD269" s="1">
        <v>467.08324166538631</v>
      </c>
      <c r="CE269" s="1">
        <v>477.96673467506525</v>
      </c>
      <c r="CF269" s="1">
        <v>492.47805868797047</v>
      </c>
      <c r="CG269" s="1">
        <v>506.98938270087569</v>
      </c>
      <c r="CH269" s="1">
        <v>522.40766446458736</v>
      </c>
      <c r="CI269" s="1">
        <v>536.91898847749258</v>
      </c>
      <c r="CJ269" s="1">
        <v>551.4303124903978</v>
      </c>
      <c r="CK269" s="1">
        <v>565.03467875249646</v>
      </c>
      <c r="CL269" s="1">
        <v>580.45296051620824</v>
      </c>
      <c r="CM269" s="1">
        <v>594.96428452911346</v>
      </c>
      <c r="CN269" s="1">
        <v>632.149552312183</v>
      </c>
      <c r="CO269" s="1">
        <v>653.00958058073434</v>
      </c>
      <c r="CP269" s="1">
        <v>701.07834137348289</v>
      </c>
      <c r="CQ269" s="1">
        <v>721.03141189122744</v>
      </c>
      <c r="CR269" s="1">
        <v>711.0548766323551</v>
      </c>
      <c r="CS269" s="1">
        <v>717.4035808880011</v>
      </c>
      <c r="CT269" s="1">
        <v>714.68270763558144</v>
      </c>
      <c r="CU269" s="1">
        <v>729.19403164848666</v>
      </c>
      <c r="CV269" s="1">
        <v>745.51927116300487</v>
      </c>
      <c r="CW269" s="1">
        <v>760.03059517591021</v>
      </c>
      <c r="CX269" s="1">
        <v>809.46160651037019</v>
      </c>
      <c r="CY269" s="1">
        <v>829.39982466846095</v>
      </c>
      <c r="CZ269" s="1">
        <v>848.61784185907356</v>
      </c>
      <c r="DA269" s="1">
        <v>863.49065544649716</v>
      </c>
      <c r="DB269" s="1">
        <v>876.78586584215714</v>
      </c>
      <c r="DC269" s="1">
        <v>890.106123614799</v>
      </c>
      <c r="DD269" s="1">
        <v>901.19735695979216</v>
      </c>
      <c r="DE269" s="1">
        <v>910.62702633997401</v>
      </c>
      <c r="DF269" s="1">
        <v>913.0149018604377</v>
      </c>
      <c r="DG269" s="1">
        <v>919.63317620755538</v>
      </c>
      <c r="DH269" s="1">
        <v>925.52593663793311</v>
      </c>
      <c r="DI269" s="1">
        <v>929.39435653404723</v>
      </c>
      <c r="DJ269" s="1">
        <v>931.09242035490149</v>
      </c>
      <c r="DK269" s="1">
        <v>930.60001641066731</v>
      </c>
      <c r="DL269" s="1">
        <v>928.01436170533009</v>
      </c>
      <c r="DM269" s="1">
        <v>923.39734679301318</v>
      </c>
      <c r="DN269" s="1">
        <v>916.70993975130568</v>
      </c>
      <c r="DO269" s="1">
        <v>907.91340192485097</v>
      </c>
      <c r="DP269" s="1">
        <v>896.94604670620254</v>
      </c>
      <c r="DQ269" s="1">
        <v>883.76684820307105</v>
      </c>
      <c r="DR269" s="1">
        <v>868.16421280852114</v>
      </c>
      <c r="DS269" s="1">
        <v>855.56347826086949</v>
      </c>
      <c r="DT269" s="1">
        <v>861.6313043478259</v>
      </c>
      <c r="DU269" s="1">
        <v>867.69913043478243</v>
      </c>
      <c r="DV269" s="1">
        <v>876.80086956521734</v>
      </c>
      <c r="DW269" s="1">
        <v>879.8347826086956</v>
      </c>
      <c r="DX269" s="1">
        <v>888.9365217391304</v>
      </c>
      <c r="DY269" s="1">
        <v>895.00434782608681</v>
      </c>
      <c r="DZ269" s="1">
        <v>901.07217391304334</v>
      </c>
      <c r="EA269" s="1">
        <v>907.13999999999987</v>
      </c>
      <c r="EB269" s="1">
        <v>916.24173913043444</v>
      </c>
      <c r="EC269" s="1">
        <v>885.90260869565191</v>
      </c>
      <c r="ED269" s="1">
        <v>758.47826086956513</v>
      </c>
      <c r="EE269" s="1">
        <v>919.27565217391293</v>
      </c>
      <c r="EF269" s="1">
        <v>919.27565217391293</v>
      </c>
      <c r="EG269" s="1">
        <v>928.37739130434773</v>
      </c>
      <c r="EH269" s="1">
        <v>934.44521739130425</v>
      </c>
      <c r="EI269" s="1">
        <v>919.27565217391293</v>
      </c>
      <c r="EJ269" s="1">
        <v>943.54695652173905</v>
      </c>
      <c r="EK269" s="1">
        <v>964.78434782608679</v>
      </c>
      <c r="EL269" s="1">
        <v>964.78434782608667</v>
      </c>
      <c r="EM269" s="1">
        <v>964.78434782608679</v>
      </c>
      <c r="EN269" s="1">
        <v>970.85217391304332</v>
      </c>
      <c r="EO269" s="1">
        <v>1031.5304347826086</v>
      </c>
      <c r="EP269" s="1">
        <v>1049.733913043478</v>
      </c>
      <c r="EQ269" s="1">
        <v>1089.1747826086955</v>
      </c>
      <c r="ER269" s="1">
        <v>1089.1747826086955</v>
      </c>
      <c r="ES269" s="1">
        <v>1098.2765217391304</v>
      </c>
      <c r="ET269" s="1">
        <v>1107.3782608695651</v>
      </c>
      <c r="EU269" s="1">
        <v>1110.4121739130435</v>
      </c>
      <c r="EV269" s="1">
        <v>1122.948710179098</v>
      </c>
    </row>
    <row r="270" spans="1:152">
      <c r="A270" s="5" t="s">
        <v>175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</row>
    <row r="271" spans="1:152">
      <c r="A271" s="5" t="s">
        <v>139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</row>
    <row r="272" spans="1:152">
      <c r="A272" s="5" t="s">
        <v>140</v>
      </c>
      <c r="B272" s="1">
        <v>0.19453604699187874</v>
      </c>
      <c r="C272" s="1">
        <v>0.19713286406671068</v>
      </c>
      <c r="D272" s="1">
        <v>0.19976434545709948</v>
      </c>
      <c r="E272" s="1">
        <v>0.2024309538890435</v>
      </c>
      <c r="F272" s="1">
        <v>0.20513315826536405</v>
      </c>
      <c r="G272" s="1">
        <v>0.20787143374815883</v>
      </c>
      <c r="H272" s="1">
        <v>0.2106462618423553</v>
      </c>
      <c r="I272" s="1">
        <v>0.21345813048037979</v>
      </c>
      <c r="J272" s="1">
        <v>0.21630753410795669</v>
      </c>
      <c r="K272" s="1">
        <v>0.21919497377105296</v>
      </c>
      <c r="L272" s="1">
        <v>0.22212095720398323</v>
      </c>
      <c r="M272" s="1">
        <v>0.22508599891869105</v>
      </c>
      <c r="N272" s="1">
        <v>0.22809062029522201</v>
      </c>
      <c r="O272" s="1">
        <v>0.23113534967340429</v>
      </c>
      <c r="P272" s="1">
        <v>0.23422072244575312</v>
      </c>
      <c r="Q272" s="1">
        <v>0.2373472811516158</v>
      </c>
      <c r="R272" s="1">
        <v>0.24051557557257291</v>
      </c>
      <c r="S272" s="1">
        <v>0.24372616282911327</v>
      </c>
      <c r="T272" s="1">
        <v>0.24697960747859926</v>
      </c>
      <c r="U272" s="1">
        <v>0.25027648161454003</v>
      </c>
      <c r="V272" s="1">
        <v>0.25361736496719006</v>
      </c>
      <c r="W272" s="1">
        <v>0.25703588237931679</v>
      </c>
      <c r="X272" s="1">
        <v>0.26050047810827553</v>
      </c>
      <c r="Y272" s="1">
        <v>0.26401177324532477</v>
      </c>
      <c r="Z272" s="1">
        <v>0.26757039725343401</v>
      </c>
      <c r="AA272" s="1">
        <v>0.27117698808012647</v>
      </c>
      <c r="AB272" s="1">
        <v>0.27483219227184258</v>
      </c>
      <c r="AC272" s="1">
        <v>0.27853666508984481</v>
      </c>
      <c r="AD272" s="1">
        <v>0.2822910706276856</v>
      </c>
      <c r="AE272" s="1">
        <v>0.28609608193025765</v>
      </c>
      <c r="AF272" s="1">
        <v>0.2899523811144496</v>
      </c>
      <c r="AG272" s="1">
        <v>0.29386065949142753</v>
      </c>
      <c r="AH272" s="1">
        <v>0.29782161769056559</v>
      </c>
      <c r="AI272" s="1">
        <v>0.30183596578504523</v>
      </c>
      <c r="AJ272" s="1">
        <v>0.30590442341915014</v>
      </c>
      <c r="AK272" s="1">
        <v>0.31002771993727418</v>
      </c>
      <c r="AL272" s="1">
        <v>0.31420659451467037</v>
      </c>
      <c r="AM272" s="1">
        <v>0.31844179628996072</v>
      </c>
      <c r="AN272" s="1">
        <v>0.32273408449943342</v>
      </c>
      <c r="AO272" s="1">
        <v>0.3270842286131494</v>
      </c>
      <c r="AP272" s="1">
        <v>0.33149300847288338</v>
      </c>
      <c r="AQ272" s="1">
        <v>0.33596121443192523</v>
      </c>
      <c r="AR272" s="1">
        <v>0.34048964749676458</v>
      </c>
      <c r="AS272" s="1">
        <v>0.3450791194706857</v>
      </c>
      <c r="AT272" s="1">
        <v>0.34973045309929818</v>
      </c>
      <c r="AU272" s="1">
        <v>0.35444448221802854</v>
      </c>
      <c r="AV272" s="1">
        <v>0.3592220519016005</v>
      </c>
      <c r="AW272" s="1">
        <v>0.36406401861552967</v>
      </c>
      <c r="AX272" s="1">
        <v>0.368971250369661</v>
      </c>
      <c r="AY272" s="1">
        <v>0.37394462687377417</v>
      </c>
      <c r="AZ272" s="1">
        <v>0.37898503969528857</v>
      </c>
      <c r="BA272" s="1">
        <v>0.38763108622826214</v>
      </c>
      <c r="BB272" s="1">
        <v>0.3962771327612345</v>
      </c>
      <c r="BC272" s="1">
        <v>0.40492317929420685</v>
      </c>
      <c r="BD272" s="1">
        <v>0.41356922582717925</v>
      </c>
      <c r="BE272" s="1">
        <v>0.42221527236015161</v>
      </c>
      <c r="BF272" s="1">
        <v>0.43086131889312407</v>
      </c>
      <c r="BG272" s="1">
        <v>0.4409483731815918</v>
      </c>
      <c r="BH272" s="1">
        <v>0.44959441971456421</v>
      </c>
      <c r="BI272" s="1">
        <v>0.459681474003032</v>
      </c>
      <c r="BJ272" s="1">
        <v>0.46976852829149984</v>
      </c>
      <c r="BK272" s="1">
        <v>0.47985558257996758</v>
      </c>
      <c r="BL272" s="1">
        <v>0.49138364462393075</v>
      </c>
      <c r="BM272" s="1">
        <v>0.50147069891239848</v>
      </c>
      <c r="BN272" s="1">
        <v>0.52596783075582043</v>
      </c>
      <c r="BO272" s="1">
        <v>0.55190597035473743</v>
      </c>
      <c r="BP272" s="1">
        <v>0.57928511770915003</v>
      </c>
      <c r="BQ272" s="1">
        <v>0.60810527281905802</v>
      </c>
      <c r="BR272" s="1">
        <v>0.636925427928966</v>
      </c>
      <c r="BS272" s="1">
        <v>0.66862759854986475</v>
      </c>
      <c r="BT272" s="1">
        <v>0.70177077692625889</v>
      </c>
      <c r="BU272" s="1">
        <v>0.70465279243724965</v>
      </c>
      <c r="BV272" s="1">
        <v>0.70753480794824042</v>
      </c>
      <c r="BW272" s="1">
        <v>0.71041682345923129</v>
      </c>
      <c r="BX272" s="1">
        <v>0.71329883897022206</v>
      </c>
      <c r="BY272" s="1">
        <v>0.71618085448121294</v>
      </c>
      <c r="BZ272" s="1">
        <v>0.7190628699922037</v>
      </c>
      <c r="CA272" s="1">
        <v>0.72338589325868985</v>
      </c>
      <c r="CB272" s="1">
        <v>0.72626790876968061</v>
      </c>
      <c r="CC272" s="1">
        <v>0.72914992428067138</v>
      </c>
      <c r="CD272" s="1">
        <v>0.74211899408013005</v>
      </c>
      <c r="CE272" s="1">
        <v>0.75941108714607486</v>
      </c>
      <c r="CF272" s="1">
        <v>0.78246721123400131</v>
      </c>
      <c r="CG272" s="1">
        <v>0.80552333532192755</v>
      </c>
      <c r="CH272" s="1">
        <v>0.83002046716534927</v>
      </c>
      <c r="CI272" s="1">
        <v>0.85307659125327562</v>
      </c>
      <c r="CJ272" s="1">
        <v>0.87613271534120218</v>
      </c>
      <c r="CK272" s="1">
        <v>0.89774783167363303</v>
      </c>
      <c r="CL272" s="1">
        <v>0.92224496351705487</v>
      </c>
      <c r="CM272" s="1">
        <v>0.94530108760498111</v>
      </c>
      <c r="CN272" s="1">
        <v>1.0043824055802926</v>
      </c>
      <c r="CO272" s="1">
        <v>1.0375255839566866</v>
      </c>
      <c r="CP272" s="1">
        <v>1.1138989949979428</v>
      </c>
      <c r="CQ272" s="1">
        <v>1.1456011656188416</v>
      </c>
      <c r="CR272" s="1">
        <v>1.1297500803083922</v>
      </c>
      <c r="CS272" s="1">
        <v>1.1398371345968599</v>
      </c>
      <c r="CT272" s="1">
        <v>1.1355141113303737</v>
      </c>
      <c r="CU272" s="1">
        <v>1.1585702354183001</v>
      </c>
      <c r="CV272" s="1">
        <v>1.1845083750172174</v>
      </c>
      <c r="CW272" s="1">
        <v>1.2075644991051435</v>
      </c>
      <c r="CX272" s="1">
        <v>1.2861023037951538</v>
      </c>
      <c r="CY272" s="1">
        <v>1.317780876442024</v>
      </c>
      <c r="CZ272" s="1">
        <v>1.3483151673638323</v>
      </c>
      <c r="DA272" s="1">
        <v>1.3719456393526923</v>
      </c>
      <c r="DB272" s="1">
        <v>1.3930695574999834</v>
      </c>
      <c r="DC272" s="1">
        <v>1.4142332718389421</v>
      </c>
      <c r="DD272" s="1">
        <v>1.4318554303727113</v>
      </c>
      <c r="DE272" s="1">
        <v>1.4468376351077337</v>
      </c>
      <c r="DF272" s="1">
        <v>1.4506315793582631</v>
      </c>
      <c r="DG272" s="1">
        <v>1.4611469364999947</v>
      </c>
      <c r="DH272" s="1">
        <v>1.4705095705079176</v>
      </c>
      <c r="DI272" s="1">
        <v>1.476655857991382</v>
      </c>
      <c r="DJ272" s="1">
        <v>1.4793538041007799</v>
      </c>
      <c r="DK272" s="1">
        <v>1.4785714546453099</v>
      </c>
      <c r="DL272" s="1">
        <v>1.4744632715683026</v>
      </c>
      <c r="DM272" s="1">
        <v>1.4671275888532369</v>
      </c>
      <c r="DN272" s="1">
        <v>1.4565023911495016</v>
      </c>
      <c r="DO272" s="1">
        <v>1.442526129059942</v>
      </c>
      <c r="DP272" s="1">
        <v>1.4251007926390447</v>
      </c>
      <c r="DQ272" s="1">
        <v>1.404161198443685</v>
      </c>
      <c r="DR272" s="1">
        <v>1.3793711587866904</v>
      </c>
      <c r="DS272" s="1">
        <v>1.3593506493506589</v>
      </c>
      <c r="DT272" s="1">
        <v>1.3593506493506535</v>
      </c>
      <c r="DU272" s="1">
        <v>1.3593506493506382</v>
      </c>
      <c r="DV272" s="1">
        <v>1.359350649350652</v>
      </c>
      <c r="DW272" s="1">
        <v>1.359350649350644</v>
      </c>
      <c r="DX272" s="1">
        <v>1.3593506493506509</v>
      </c>
      <c r="DY272" s="1">
        <v>1.3593506493506577</v>
      </c>
      <c r="DZ272" s="1">
        <v>1.3593506493506697</v>
      </c>
      <c r="EA272" s="1">
        <v>1.3593506493506351</v>
      </c>
      <c r="EB272" s="1">
        <v>1.3593506493506657</v>
      </c>
      <c r="EC272" s="1">
        <v>1.3593506493506695</v>
      </c>
      <c r="ED272" s="1">
        <v>1.359350649350648</v>
      </c>
      <c r="EE272" s="1">
        <v>1.359350649350642</v>
      </c>
      <c r="EF272" s="1">
        <v>1.359350649350642</v>
      </c>
      <c r="EG272" s="1">
        <v>1.35935064935065</v>
      </c>
      <c r="EH272" s="1">
        <v>1.3593506493506331</v>
      </c>
      <c r="EI272" s="1">
        <v>2.7187012987013111</v>
      </c>
      <c r="EJ272" s="1">
        <v>2.7187012987012862</v>
      </c>
      <c r="EK272" s="1">
        <v>2.7187012987012888</v>
      </c>
      <c r="EL272" s="1">
        <v>1.359350649350656</v>
      </c>
      <c r="EM272" s="1">
        <v>1.3593506493506566</v>
      </c>
      <c r="EN272" s="1">
        <v>1.3593506493506495</v>
      </c>
      <c r="EO272" s="1">
        <v>1.359350649350648</v>
      </c>
      <c r="EP272" s="1">
        <v>1.3593506493506731</v>
      </c>
      <c r="EQ272" s="1">
        <v>1.3593506493506444</v>
      </c>
      <c r="ER272" s="1">
        <v>1.3593506493506444</v>
      </c>
      <c r="ES272" s="1">
        <v>1.3593506493506629</v>
      </c>
      <c r="ET272" s="1">
        <v>2.7187012987012835</v>
      </c>
      <c r="EU272" s="1">
        <v>2.7187012987013111</v>
      </c>
      <c r="EV272" s="1">
        <v>5.0822157288703815</v>
      </c>
    </row>
    <row r="273" spans="1:152">
      <c r="A273" s="5" t="s">
        <v>176</v>
      </c>
      <c r="B273" s="1">
        <v>0.8524716386540252</v>
      </c>
      <c r="C273" s="1">
        <v>0.90188816638398051</v>
      </c>
      <c r="D273" s="1">
        <v>0.95416929758243518</v>
      </c>
      <c r="E273" s="1">
        <v>1.0094810891013917</v>
      </c>
      <c r="F273" s="1">
        <v>1.0679992238644536</v>
      </c>
      <c r="G273" s="1">
        <v>1.1299095688760468</v>
      </c>
      <c r="H273" s="1">
        <v>1.1954087655776113</v>
      </c>
      <c r="I273" s="1">
        <v>1.2647048544258792</v>
      </c>
      <c r="J273" s="1">
        <v>1.3380179356770321</v>
      </c>
      <c r="K273" s="1">
        <v>1.4155808684755466</v>
      </c>
      <c r="L273" s="1">
        <v>1.4976400104681951</v>
      </c>
      <c r="M273" s="1">
        <v>1.5844560002923782</v>
      </c>
      <c r="N273" s="1">
        <v>1.6763045854241587</v>
      </c>
      <c r="O273" s="1">
        <v>1.7734774980154289</v>
      </c>
      <c r="P273" s="1">
        <v>1.8762833815020701</v>
      </c>
      <c r="Q273" s="1">
        <v>1.9850487709262239</v>
      </c>
      <c r="R273" s="1">
        <v>2.1001191300864086</v>
      </c>
      <c r="S273" s="1">
        <v>2.2218599488096977</v>
      </c>
      <c r="T273" s="1">
        <v>2.3506579038311584</v>
      </c>
      <c r="U273" s="1">
        <v>2.4869220869677608</v>
      </c>
      <c r="V273" s="1">
        <v>2.6310853044877258</v>
      </c>
      <c r="W273" s="1">
        <v>2.7836054518024036</v>
      </c>
      <c r="X273" s="1">
        <v>2.9449669678470172</v>
      </c>
      <c r="Y273" s="1">
        <v>3.1156823737697228</v>
      </c>
      <c r="Z273" s="1">
        <v>3.2962939008162113</v>
      </c>
      <c r="AA273" s="1">
        <v>3.4873752125803876</v>
      </c>
      <c r="AB273" s="1">
        <v>3.689533227091391</v>
      </c>
      <c r="AC273" s="1">
        <v>3.9034100445243163</v>
      </c>
      <c r="AD273" s="1">
        <v>4.1296849866575043</v>
      </c>
      <c r="AE273" s="1">
        <v>4.3690767545541549</v>
      </c>
      <c r="AF273" s="1">
        <v>4.6223457113215884</v>
      </c>
      <c r="AG273" s="1">
        <v>4.890296297198697</v>
      </c>
      <c r="AH273" s="1">
        <v>5.1737795846424648</v>
      </c>
      <c r="AI273" s="1">
        <v>5.4736959815291035</v>
      </c>
      <c r="AJ273" s="1">
        <v>5.7909980910557737</v>
      </c>
      <c r="AK273" s="1">
        <v>6.1266937374266215</v>
      </c>
      <c r="AL273" s="1">
        <v>6.4818491669333653</v>
      </c>
      <c r="AM273" s="1">
        <v>6.8575924345978398</v>
      </c>
      <c r="AN273" s="1">
        <v>7.2551169871332144</v>
      </c>
      <c r="AO273" s="1">
        <v>7.6756854536042098</v>
      </c>
      <c r="AP273" s="1">
        <v>8.1206336558263263</v>
      </c>
      <c r="AQ273" s="1">
        <v>8.6026433644517422</v>
      </c>
      <c r="AR273" s="1">
        <v>9.1132633230965858</v>
      </c>
      <c r="AS273" s="1">
        <v>9.6541917266136004</v>
      </c>
      <c r="AT273" s="1">
        <v>10.227227568197277</v>
      </c>
      <c r="AU273" s="1">
        <v>10.83427662238727</v>
      </c>
      <c r="AV273" s="1">
        <v>11.477357783200073</v>
      </c>
      <c r="AW273" s="1">
        <v>12.158609778467826</v>
      </c>
      <c r="AX273" s="1">
        <v>12.880298282714646</v>
      </c>
      <c r="AY273" s="1">
        <v>13.644823452225975</v>
      </c>
      <c r="AZ273" s="1">
        <v>14.454727907370831</v>
      </c>
      <c r="BA273" s="1">
        <v>15.689064223056429</v>
      </c>
      <c r="BB273" s="1">
        <v>15.364238876823377</v>
      </c>
      <c r="BC273" s="1">
        <v>17.573051231208137</v>
      </c>
      <c r="BD273" s="1">
        <v>19.457038239359839</v>
      </c>
      <c r="BE273" s="1">
        <v>22.023158474600958</v>
      </c>
      <c r="BF273" s="1">
        <v>23.127564651793339</v>
      </c>
      <c r="BG273" s="1">
        <v>23.614802671142915</v>
      </c>
      <c r="BH273" s="1">
        <v>25.921062629397586</v>
      </c>
      <c r="BI273" s="1">
        <v>27.220364014329789</v>
      </c>
      <c r="BJ273" s="1">
        <v>29.670196775619473</v>
      </c>
      <c r="BK273" s="1">
        <v>36.203084139058618</v>
      </c>
      <c r="BL273" s="1">
        <v>40.558342381351395</v>
      </c>
      <c r="BM273" s="1">
        <v>52.535302547656499</v>
      </c>
      <c r="BN273" s="1">
        <v>64.512262713961604</v>
      </c>
      <c r="BO273" s="1">
        <v>64.512262713961604</v>
      </c>
      <c r="BP273" s="1">
        <v>73.767186478833736</v>
      </c>
      <c r="BQ273" s="1">
        <v>81.661092042989381</v>
      </c>
      <c r="BR273" s="1">
        <v>87.377368485998645</v>
      </c>
      <c r="BS273" s="1">
        <v>97.448903171300643</v>
      </c>
      <c r="BT273" s="1">
        <v>105.3428087354563</v>
      </c>
      <c r="BU273" s="1">
        <v>113.46840436674938</v>
      </c>
      <c r="BV273" s="1">
        <v>128.02521746713077</v>
      </c>
      <c r="BW273" s="1">
        <v>133.4961326791769</v>
      </c>
      <c r="BX273" s="1">
        <v>139.93310295771974</v>
      </c>
      <c r="BY273" s="1">
        <v>138.14314641270028</v>
      </c>
      <c r="BZ273" s="1">
        <v>135.4658536628699</v>
      </c>
      <c r="CA273" s="1">
        <v>132.18601542005391</v>
      </c>
      <c r="CB273" s="1">
        <v>141.09883056109953</v>
      </c>
      <c r="CC273" s="1">
        <v>147.18137424505625</v>
      </c>
      <c r="CD273" s="1">
        <v>163.10038319637522</v>
      </c>
      <c r="CE273" s="1">
        <v>161.99789886695027</v>
      </c>
      <c r="CF273" s="1">
        <v>172.23641935962371</v>
      </c>
      <c r="CG273" s="1">
        <v>175.54240598749544</v>
      </c>
      <c r="CH273" s="1">
        <v>172.5855281089336</v>
      </c>
      <c r="CI273" s="1">
        <v>164.79212892037856</v>
      </c>
      <c r="CJ273" s="1">
        <v>166.60130161716361</v>
      </c>
      <c r="CK273" s="1">
        <v>169.56115816038121</v>
      </c>
      <c r="CL273" s="1">
        <v>174.13664846534803</v>
      </c>
      <c r="CM273" s="1">
        <v>179.02667970472709</v>
      </c>
      <c r="CN273" s="1">
        <v>180.22859832692816</v>
      </c>
      <c r="CO273" s="1">
        <v>187.61844912705052</v>
      </c>
      <c r="CP273" s="1">
        <v>187.95676636108948</v>
      </c>
      <c r="CQ273" s="1">
        <v>184.64758579007832</v>
      </c>
      <c r="CR273" s="1">
        <v>203.59704264013007</v>
      </c>
      <c r="CS273" s="1">
        <v>195.11349640950655</v>
      </c>
      <c r="CT273" s="1">
        <v>196.37077311527483</v>
      </c>
      <c r="CU273" s="1">
        <v>202.65886197751044</v>
      </c>
      <c r="CV273" s="1">
        <v>188.87536699635265</v>
      </c>
      <c r="CW273" s="1">
        <v>191.45445082763655</v>
      </c>
      <c r="CX273" s="1">
        <v>190.67699135456294</v>
      </c>
      <c r="CY273" s="1">
        <v>185.71643935161461</v>
      </c>
      <c r="CZ273" s="1">
        <v>189.03777438197682</v>
      </c>
      <c r="DA273" s="1">
        <v>190.32576105266904</v>
      </c>
      <c r="DB273" s="1">
        <v>184.32928469597181</v>
      </c>
      <c r="DC273" s="1">
        <v>179.91983055130166</v>
      </c>
      <c r="DD273" s="1">
        <v>172.73509490653575</v>
      </c>
      <c r="DE273" s="1">
        <v>172.85297964633267</v>
      </c>
      <c r="DF273" s="1">
        <v>157.13670454203043</v>
      </c>
      <c r="DG273" s="1">
        <v>150.99876968900767</v>
      </c>
      <c r="DH273" s="1">
        <v>145.11062303541729</v>
      </c>
      <c r="DI273" s="1">
        <v>146.96611782162873</v>
      </c>
      <c r="DJ273" s="1">
        <v>147.2342073000373</v>
      </c>
      <c r="DK273" s="1">
        <v>150.82366356236435</v>
      </c>
      <c r="DL273" s="1">
        <v>149.15902241762475</v>
      </c>
      <c r="DM273" s="1">
        <v>155.71366566758118</v>
      </c>
      <c r="DN273" s="1">
        <v>162.23880621368144</v>
      </c>
      <c r="DO273" s="1">
        <v>171.93888520422274</v>
      </c>
      <c r="DP273" s="1">
        <v>181.61024672673099</v>
      </c>
      <c r="DQ273" s="1">
        <v>193.64638288142186</v>
      </c>
      <c r="DR273" s="1">
        <v>203.78724403042656</v>
      </c>
      <c r="DS273" s="1">
        <v>214.6607379787234</v>
      </c>
      <c r="DT273" s="1">
        <v>197.82460166666667</v>
      </c>
      <c r="DU273" s="1">
        <v>193.61556758865248</v>
      </c>
      <c r="DV273" s="1">
        <v>269.3781809929078</v>
      </c>
      <c r="DW273" s="1">
        <v>311.46852177304964</v>
      </c>
      <c r="DX273" s="1">
        <v>383.02210109929081</v>
      </c>
      <c r="DY273" s="1">
        <v>425.11244187943259</v>
      </c>
      <c r="DZ273" s="1">
        <v>462.99374858156028</v>
      </c>
      <c r="EA273" s="1">
        <v>479.82988489361702</v>
      </c>
      <c r="EB273" s="1">
        <v>467.2027826595745</v>
      </c>
      <c r="EC273" s="1">
        <v>441.94857819148933</v>
      </c>
      <c r="ED273" s="1">
        <v>416.69437372340428</v>
      </c>
      <c r="EE273" s="1">
        <v>467.2027826595745</v>
      </c>
      <c r="EF273" s="1">
        <v>475.62085081560281</v>
      </c>
      <c r="EG273" s="1">
        <v>408.27630556737586</v>
      </c>
      <c r="EH273" s="1">
        <v>336.72272624113475</v>
      </c>
      <c r="EI273" s="1">
        <v>332.5136921631206</v>
      </c>
      <c r="EJ273" s="1">
        <v>244.12397652482267</v>
      </c>
      <c r="EK273" s="1">
        <v>307.25948769503543</v>
      </c>
      <c r="EL273" s="1">
        <v>273.58721507092196</v>
      </c>
      <c r="EM273" s="1">
        <v>336.72272624113475</v>
      </c>
      <c r="EN273" s="1">
        <v>391.44016925531912</v>
      </c>
      <c r="EO273" s="1">
        <v>395.64920333333328</v>
      </c>
      <c r="EP273" s="1">
        <v>315.67755585106386</v>
      </c>
      <c r="EQ273" s="1">
        <v>218.86977205673759</v>
      </c>
      <c r="ER273" s="1">
        <v>273.58721507092196</v>
      </c>
      <c r="ES273" s="1">
        <v>298.84141953900712</v>
      </c>
      <c r="ET273" s="1">
        <v>303.05045361702128</v>
      </c>
      <c r="EU273" s="1">
        <v>307.25948769503543</v>
      </c>
      <c r="EV273" s="1">
        <v>307.25948769503543</v>
      </c>
    </row>
    <row r="274" spans="1:152">
      <c r="A274" s="5" t="s">
        <v>141</v>
      </c>
    </row>
    <row r="275" spans="1:152">
      <c r="A275" s="5" t="s">
        <v>142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5</v>
      </c>
      <c r="BV275" s="1">
        <v>6.666666666666667</v>
      </c>
      <c r="BW275" s="1">
        <v>10</v>
      </c>
      <c r="BX275" s="1">
        <v>8.3333333333333339</v>
      </c>
      <c r="BY275" s="1">
        <v>10</v>
      </c>
      <c r="BZ275" s="1">
        <v>6.666666666666667</v>
      </c>
      <c r="CA275" s="1">
        <v>5</v>
      </c>
      <c r="CB275" s="1">
        <v>6.666666666666667</v>
      </c>
      <c r="CC275" s="1">
        <v>6.666666666666667</v>
      </c>
      <c r="CD275" s="1">
        <v>6.666666666666667</v>
      </c>
      <c r="CE275" s="1">
        <v>6.666666666666667</v>
      </c>
      <c r="CF275" s="1">
        <v>6.666666666666667</v>
      </c>
      <c r="CG275" s="1">
        <v>6.666666666666667</v>
      </c>
      <c r="CH275" s="1">
        <v>6.666666666666667</v>
      </c>
      <c r="CI275" s="1">
        <v>6.666666666666667</v>
      </c>
      <c r="CJ275" s="1">
        <v>5</v>
      </c>
      <c r="CK275" s="1">
        <v>8.3333333333333339</v>
      </c>
      <c r="CL275" s="1">
        <v>8.3333333333333339</v>
      </c>
      <c r="CM275" s="1">
        <v>6.666666666666667</v>
      </c>
      <c r="CN275" s="1">
        <v>6.666666666666667</v>
      </c>
      <c r="CO275" s="1">
        <v>6.666666666666667</v>
      </c>
      <c r="CP275" s="1">
        <v>6.666666666666667</v>
      </c>
      <c r="CQ275" s="1">
        <v>8.3333333333333339</v>
      </c>
      <c r="CR275" s="1">
        <v>10</v>
      </c>
      <c r="CS275" s="1">
        <v>8.3333333333333339</v>
      </c>
      <c r="CT275" s="1">
        <v>11.666666666666668</v>
      </c>
      <c r="CU275" s="1">
        <v>15</v>
      </c>
      <c r="CV275" s="1">
        <v>18.333333333333336</v>
      </c>
      <c r="CW275" s="1">
        <v>18.333333333333336</v>
      </c>
      <c r="CX275" s="1">
        <v>23.333333333333336</v>
      </c>
      <c r="CY275" s="1">
        <v>26.666666666666668</v>
      </c>
      <c r="CZ275" s="1">
        <v>31.666666666666668</v>
      </c>
      <c r="DA275" s="1">
        <v>46.666666666666671</v>
      </c>
      <c r="DB275" s="1">
        <v>48.333333333333336</v>
      </c>
      <c r="DC275" s="1">
        <v>40</v>
      </c>
      <c r="DD275" s="1">
        <v>41.666666666666671</v>
      </c>
      <c r="DE275" s="1">
        <v>53.333333333333336</v>
      </c>
      <c r="DF275" s="1">
        <v>56.666666666666671</v>
      </c>
      <c r="DG275" s="1">
        <v>55</v>
      </c>
      <c r="DH275" s="1">
        <v>50</v>
      </c>
      <c r="DI275" s="1">
        <v>53.333333333333336</v>
      </c>
      <c r="DJ275" s="1">
        <v>53.333333333333336</v>
      </c>
      <c r="DK275" s="1">
        <v>70</v>
      </c>
      <c r="DL275" s="1">
        <v>93.333333333333343</v>
      </c>
      <c r="DM275" s="1">
        <v>91.666666666666671</v>
      </c>
      <c r="DN275" s="1">
        <v>78.333333333333343</v>
      </c>
      <c r="DO275" s="1">
        <v>115</v>
      </c>
      <c r="DP275" s="1">
        <v>125</v>
      </c>
      <c r="DQ275" s="1">
        <v>131.66666666666669</v>
      </c>
      <c r="DR275" s="1">
        <v>125</v>
      </c>
      <c r="DS275" s="1">
        <v>141.66666666666669</v>
      </c>
      <c r="DT275" s="1">
        <v>133.33333333333334</v>
      </c>
      <c r="DU275" s="1">
        <v>135</v>
      </c>
      <c r="DV275" s="1">
        <v>173.33333333333334</v>
      </c>
      <c r="DW275" s="1">
        <v>221.66666666666669</v>
      </c>
      <c r="DX275" s="1">
        <v>238.33333333333334</v>
      </c>
      <c r="DY275" s="1">
        <v>306.66666666666669</v>
      </c>
      <c r="DZ275" s="1">
        <v>300</v>
      </c>
      <c r="EA275" s="1">
        <v>376.66666666666669</v>
      </c>
      <c r="EB275" s="1">
        <v>333.33333333333337</v>
      </c>
      <c r="EC275" s="1">
        <v>258.33333333333337</v>
      </c>
      <c r="ED275" s="1">
        <v>270</v>
      </c>
      <c r="EE275" s="1">
        <v>301.66666666666669</v>
      </c>
      <c r="EF275" s="1">
        <v>290</v>
      </c>
      <c r="EG275" s="1">
        <v>263.33333333333337</v>
      </c>
      <c r="EH275" s="1">
        <v>218.33333333333334</v>
      </c>
      <c r="EI275" s="1">
        <v>200</v>
      </c>
      <c r="EJ275" s="1">
        <v>175</v>
      </c>
      <c r="EK275" s="1">
        <v>348.33333333333337</v>
      </c>
      <c r="EL275" s="1">
        <v>161.66666666666669</v>
      </c>
      <c r="EM275" s="1">
        <v>228.33333333333334</v>
      </c>
      <c r="EN275" s="1">
        <v>211.66666666666669</v>
      </c>
      <c r="EO275" s="1">
        <v>248.33333333333334</v>
      </c>
    </row>
    <row r="276" spans="1:152">
      <c r="A276" s="5" t="s">
        <v>143</v>
      </c>
    </row>
    <row r="277" spans="1:152">
      <c r="A277" s="6" t="s">
        <v>144</v>
      </c>
      <c r="B277" s="1">
        <f>SUM(B269:B273)</f>
        <v>123.48630404453358</v>
      </c>
      <c r="C277" s="1">
        <f t="shared" ref="C277:BN277" si="73">SUM(C269:C273)</f>
        <v>125.17273147521955</v>
      </c>
      <c r="D277" s="1">
        <f t="shared" si="73"/>
        <v>126.88387559247222</v>
      </c>
      <c r="E277" s="1">
        <f t="shared" si="73"/>
        <v>128.62019415158923</v>
      </c>
      <c r="F277" s="1">
        <f t="shared" si="73"/>
        <v>130.38215842775543</v>
      </c>
      <c r="G277" s="1">
        <f t="shared" si="73"/>
        <v>132.17025382602966</v>
      </c>
      <c r="H277" s="1">
        <f t="shared" si="73"/>
        <v>133.98498052437276</v>
      </c>
      <c r="I277" s="1">
        <f t="shared" si="73"/>
        <v>135.82685415159997</v>
      </c>
      <c r="J277" s="1">
        <f t="shared" si="73"/>
        <v>137.69640650225278</v>
      </c>
      <c r="K277" s="1">
        <f t="shared" si="73"/>
        <v>139.59418629049614</v>
      </c>
      <c r="L277" s="1">
        <f t="shared" si="73"/>
        <v>141.5207599452738</v>
      </c>
      <c r="M277" s="1">
        <f t="shared" si="73"/>
        <v>143.47671244907841</v>
      </c>
      <c r="N277" s="1">
        <f t="shared" si="73"/>
        <v>145.46264822283288</v>
      </c>
      <c r="O277" s="1">
        <f t="shared" si="73"/>
        <v>147.4791920595226</v>
      </c>
      <c r="P277" s="1">
        <f t="shared" si="73"/>
        <v>149.52699010936948</v>
      </c>
      <c r="Q277" s="1">
        <f t="shared" si="73"/>
        <v>151.6067109195024</v>
      </c>
      <c r="R277" s="1">
        <f t="shared" si="73"/>
        <v>153.71904653124767</v>
      </c>
      <c r="S277" s="1">
        <f t="shared" si="73"/>
        <v>155.86471363834397</v>
      </c>
      <c r="T277" s="1">
        <f t="shared" si="73"/>
        <v>158.0444548095783</v>
      </c>
      <c r="U277" s="1">
        <f t="shared" si="73"/>
        <v>160.25903977954124</v>
      </c>
      <c r="V277" s="1">
        <f t="shared" si="73"/>
        <v>162.50926681141218</v>
      </c>
      <c r="W277" s="1">
        <f t="shared" si="73"/>
        <v>164.81679060909315</v>
      </c>
      <c r="X277" s="1">
        <f t="shared" si="73"/>
        <v>167.16220314575398</v>
      </c>
      <c r="Y277" s="1">
        <f t="shared" si="73"/>
        <v>169.54640847307132</v>
      </c>
      <c r="Z277" s="1">
        <f t="shared" si="73"/>
        <v>171.97034563027327</v>
      </c>
      <c r="AA277" s="1">
        <f t="shared" si="73"/>
        <v>174.43499043752502</v>
      </c>
      <c r="AB277" s="1">
        <f t="shared" si="73"/>
        <v>176.94135739010952</v>
      </c>
      <c r="AC277" s="1">
        <f t="shared" si="73"/>
        <v>179.49050165920391</v>
      </c>
      <c r="AD277" s="1">
        <f t="shared" si="73"/>
        <v>182.08352120538726</v>
      </c>
      <c r="AE277" s="1">
        <f t="shared" si="73"/>
        <v>184.72155901137049</v>
      </c>
      <c r="AF277" s="1">
        <f t="shared" si="73"/>
        <v>187.40580544081615</v>
      </c>
      <c r="AG277" s="1">
        <f t="shared" si="73"/>
        <v>190.13750073051077</v>
      </c>
      <c r="AH277" s="1">
        <f t="shared" si="73"/>
        <v>192.91793762357634</v>
      </c>
      <c r="AI277" s="1">
        <f t="shared" si="73"/>
        <v>195.7484641518482</v>
      </c>
      <c r="AJ277" s="1">
        <f t="shared" si="73"/>
        <v>198.63048657602212</v>
      </c>
      <c r="AK277" s="1">
        <f t="shared" si="73"/>
        <v>201.56547249266603</v>
      </c>
      <c r="AL277" s="1">
        <f t="shared" si="73"/>
        <v>204.5549541177235</v>
      </c>
      <c r="AM277" s="1">
        <f t="shared" si="73"/>
        <v>207.60053175668949</v>
      </c>
      <c r="AN277" s="1">
        <f t="shared" si="73"/>
        <v>210.70387747223117</v>
      </c>
      <c r="AO277" s="1">
        <f t="shared" si="73"/>
        <v>213.86673896064852</v>
      </c>
      <c r="AP277" s="1">
        <f t="shared" si="73"/>
        <v>217.09094364923078</v>
      </c>
      <c r="AQ277" s="1">
        <f t="shared" si="73"/>
        <v>220.38967154047128</v>
      </c>
      <c r="AR277" s="1">
        <f t="shared" si="73"/>
        <v>223.75497632551196</v>
      </c>
      <c r="AS277" s="1">
        <f t="shared" si="73"/>
        <v>227.18906795293688</v>
      </c>
      <c r="AT277" s="1">
        <f t="shared" si="73"/>
        <v>230.69426406761849</v>
      </c>
      <c r="AU277" s="1">
        <f t="shared" si="73"/>
        <v>234.27299608669853</v>
      </c>
      <c r="AV277" s="1">
        <f t="shared" si="73"/>
        <v>237.92781563195084</v>
      </c>
      <c r="AW277" s="1">
        <f t="shared" si="73"/>
        <v>241.66140133962116</v>
      </c>
      <c r="AX277" s="1">
        <f t="shared" si="73"/>
        <v>245.47656607009191</v>
      </c>
      <c r="AY277" s="1">
        <f t="shared" si="73"/>
        <v>249.37626454104392</v>
      </c>
      <c r="AZ277" s="1">
        <f t="shared" si="73"/>
        <v>253.36360140919473</v>
      </c>
      <c r="BA277" s="1">
        <f t="shared" si="73"/>
        <v>260.04833027625347</v>
      </c>
      <c r="BB277" s="1">
        <f t="shared" si="73"/>
        <v>265.17389748139283</v>
      </c>
      <c r="BC277" s="1">
        <f t="shared" si="73"/>
        <v>272.83310238715006</v>
      </c>
      <c r="BD277" s="1">
        <f t="shared" si="73"/>
        <v>280.16748194667417</v>
      </c>
      <c r="BE277" s="1">
        <f t="shared" si="73"/>
        <v>288.18399473328776</v>
      </c>
      <c r="BF277" s="1">
        <f t="shared" si="73"/>
        <v>294.73879346185254</v>
      </c>
      <c r="BG277" s="1">
        <f t="shared" si="73"/>
        <v>301.58482279113656</v>
      </c>
      <c r="BH277" s="1">
        <f t="shared" si="73"/>
        <v>309.3414753007637</v>
      </c>
      <c r="BI277" s="1">
        <f t="shared" si="73"/>
        <v>316.99956799563034</v>
      </c>
      <c r="BJ277" s="1">
        <f t="shared" si="73"/>
        <v>325.80819206685453</v>
      </c>
      <c r="BK277" s="1">
        <f t="shared" si="73"/>
        <v>338.69987074022816</v>
      </c>
      <c r="BL277" s="1">
        <f t="shared" si="73"/>
        <v>350.32231905101753</v>
      </c>
      <c r="BM277" s="1">
        <f t="shared" si="73"/>
        <v>368.65807052725711</v>
      </c>
      <c r="BN277" s="1">
        <f t="shared" si="73"/>
        <v>396.07780958911741</v>
      </c>
      <c r="BO277" s="1">
        <f t="shared" ref="BO277:DZ277" si="74">SUM(BO269:BO273)</f>
        <v>412.4289872432347</v>
      </c>
      <c r="BP277" s="1">
        <f t="shared" si="74"/>
        <v>438.94348742078625</v>
      </c>
      <c r="BQ277" s="1">
        <f t="shared" si="74"/>
        <v>465.00536815618318</v>
      </c>
      <c r="BR277" s="1">
        <f t="shared" si="74"/>
        <v>488.88961977043402</v>
      </c>
      <c r="BS277" s="1">
        <f t="shared" si="74"/>
        <v>518.94592714410146</v>
      </c>
      <c r="BT277" s="1">
        <f t="shared" si="74"/>
        <v>547.73300415518486</v>
      </c>
      <c r="BU277" s="1">
        <f t="shared" si="74"/>
        <v>557.67539730360193</v>
      </c>
      <c r="BV277" s="1">
        <f t="shared" si="74"/>
        <v>574.04900792110755</v>
      </c>
      <c r="BW277" s="1">
        <f t="shared" si="74"/>
        <v>581.33672065027781</v>
      </c>
      <c r="BX277" s="1">
        <f t="shared" si="74"/>
        <v>589.59048844594474</v>
      </c>
      <c r="BY277" s="1">
        <f t="shared" si="74"/>
        <v>589.61732941804939</v>
      </c>
      <c r="BZ277" s="1">
        <f t="shared" si="74"/>
        <v>588.75683418534322</v>
      </c>
      <c r="CA277" s="1">
        <f t="shared" si="74"/>
        <v>588.20219221821344</v>
      </c>
      <c r="CB277" s="1">
        <f t="shared" si="74"/>
        <v>598.93180487638324</v>
      </c>
      <c r="CC277" s="1">
        <f t="shared" si="74"/>
        <v>606.83114607746404</v>
      </c>
      <c r="CD277" s="1">
        <f t="shared" si="74"/>
        <v>630.92574385584169</v>
      </c>
      <c r="CE277" s="1">
        <f t="shared" si="74"/>
        <v>640.72404462916165</v>
      </c>
      <c r="CF277" s="1">
        <f t="shared" si="74"/>
        <v>665.49694525882819</v>
      </c>
      <c r="CG277" s="1">
        <f t="shared" si="74"/>
        <v>683.33731202369313</v>
      </c>
      <c r="CH277" s="1">
        <f t="shared" si="74"/>
        <v>695.82321304068637</v>
      </c>
      <c r="CI277" s="1">
        <f t="shared" si="74"/>
        <v>702.56419398912442</v>
      </c>
      <c r="CJ277" s="1">
        <f t="shared" si="74"/>
        <v>718.9077468229026</v>
      </c>
      <c r="CK277" s="1">
        <f t="shared" si="74"/>
        <v>735.4935847445513</v>
      </c>
      <c r="CL277" s="1">
        <f t="shared" si="74"/>
        <v>755.51185394507331</v>
      </c>
      <c r="CM277" s="1">
        <f t="shared" si="74"/>
        <v>774.93626532144549</v>
      </c>
      <c r="CN277" s="1">
        <f t="shared" si="74"/>
        <v>813.3825330446914</v>
      </c>
      <c r="CO277" s="1">
        <f t="shared" si="74"/>
        <v>841.66555529174161</v>
      </c>
      <c r="CP277" s="1">
        <f t="shared" si="74"/>
        <v>890.14900672957037</v>
      </c>
      <c r="CQ277" s="1">
        <f t="shared" si="74"/>
        <v>906.82459884692457</v>
      </c>
      <c r="CR277" s="1">
        <f t="shared" si="74"/>
        <v>915.78166935279364</v>
      </c>
      <c r="CS277" s="1">
        <f t="shared" si="74"/>
        <v>913.65691443210449</v>
      </c>
      <c r="CT277" s="1">
        <f t="shared" si="74"/>
        <v>912.18899486218663</v>
      </c>
      <c r="CU277" s="1">
        <f t="shared" si="74"/>
        <v>933.01146386141545</v>
      </c>
      <c r="CV277" s="1">
        <f t="shared" si="74"/>
        <v>935.57914653437479</v>
      </c>
      <c r="CW277" s="1">
        <f t="shared" si="74"/>
        <v>952.69261050265186</v>
      </c>
      <c r="CX277" s="1">
        <f t="shared" si="74"/>
        <v>1001.4247001687282</v>
      </c>
      <c r="CY277" s="1">
        <f t="shared" si="74"/>
        <v>1016.4340448965177</v>
      </c>
      <c r="CZ277" s="1">
        <f t="shared" si="74"/>
        <v>1039.0039314084142</v>
      </c>
      <c r="DA277" s="1">
        <f t="shared" si="74"/>
        <v>1055.1883621385189</v>
      </c>
      <c r="DB277" s="1">
        <f t="shared" si="74"/>
        <v>1062.508220095629</v>
      </c>
      <c r="DC277" s="1">
        <f t="shared" si="74"/>
        <v>1071.4401874379396</v>
      </c>
      <c r="DD277" s="1">
        <f t="shared" si="74"/>
        <v>1075.3643072967006</v>
      </c>
      <c r="DE277" s="1">
        <f t="shared" si="74"/>
        <v>1084.9268436214145</v>
      </c>
      <c r="DF277" s="1">
        <f t="shared" si="74"/>
        <v>1071.6022379818264</v>
      </c>
      <c r="DG277" s="1">
        <f t="shared" si="74"/>
        <v>1072.0930928330631</v>
      </c>
      <c r="DH277" s="1">
        <f t="shared" si="74"/>
        <v>1072.1070692438584</v>
      </c>
      <c r="DI277" s="1">
        <f t="shared" si="74"/>
        <v>1077.8371302136675</v>
      </c>
      <c r="DJ277" s="1">
        <f t="shared" si="74"/>
        <v>1079.8059814590397</v>
      </c>
      <c r="DK277" s="1">
        <f t="shared" si="74"/>
        <v>1082.9022514276771</v>
      </c>
      <c r="DL277" s="1">
        <f t="shared" si="74"/>
        <v>1078.6478473945231</v>
      </c>
      <c r="DM277" s="1">
        <f t="shared" si="74"/>
        <v>1080.5781400494477</v>
      </c>
      <c r="DN277" s="1">
        <f t="shared" si="74"/>
        <v>1080.4052483561366</v>
      </c>
      <c r="DO277" s="1">
        <f t="shared" si="74"/>
        <v>1081.2948132581337</v>
      </c>
      <c r="DP277" s="1">
        <f t="shared" si="74"/>
        <v>1079.9813942255726</v>
      </c>
      <c r="DQ277" s="1">
        <f t="shared" si="74"/>
        <v>1078.8173922829367</v>
      </c>
      <c r="DR277" s="1">
        <f t="shared" si="74"/>
        <v>1073.3308279977346</v>
      </c>
      <c r="DS277" s="1">
        <f t="shared" si="74"/>
        <v>1071.5835668889436</v>
      </c>
      <c r="DT277" s="1">
        <f t="shared" si="74"/>
        <v>1060.8152566638432</v>
      </c>
      <c r="DU277" s="1">
        <f t="shared" si="74"/>
        <v>1062.6740486727856</v>
      </c>
      <c r="DV277" s="1">
        <f t="shared" si="74"/>
        <v>1147.5384012074758</v>
      </c>
      <c r="DW277" s="1">
        <f t="shared" si="74"/>
        <v>1192.6626550310959</v>
      </c>
      <c r="DX277" s="1">
        <f t="shared" si="74"/>
        <v>1273.3179734877717</v>
      </c>
      <c r="DY277" s="1">
        <f t="shared" si="74"/>
        <v>1321.47614035487</v>
      </c>
      <c r="DZ277" s="1">
        <f t="shared" si="74"/>
        <v>1365.4252731439542</v>
      </c>
      <c r="EA277" s="1">
        <f t="shared" ref="EA277:EV277" si="75">SUM(EA269:EA273)</f>
        <v>1388.3292355429676</v>
      </c>
      <c r="EB277" s="1">
        <f t="shared" si="75"/>
        <v>1384.8038724393596</v>
      </c>
      <c r="EC277" s="1">
        <f t="shared" si="75"/>
        <v>1329.2105375364918</v>
      </c>
      <c r="ED277" s="1">
        <f t="shared" si="75"/>
        <v>1176.5319852423199</v>
      </c>
      <c r="EE277" s="1">
        <f t="shared" si="75"/>
        <v>1387.8377854828382</v>
      </c>
      <c r="EF277" s="1">
        <f t="shared" si="75"/>
        <v>1396.2558536388665</v>
      </c>
      <c r="EG277" s="1">
        <f t="shared" si="75"/>
        <v>1338.0130475210742</v>
      </c>
      <c r="EH277" s="1">
        <f t="shared" si="75"/>
        <v>1272.5272942817896</v>
      </c>
      <c r="EI277" s="1">
        <f t="shared" si="75"/>
        <v>1254.5080456357348</v>
      </c>
      <c r="EJ277" s="1">
        <f t="shared" si="75"/>
        <v>1190.3896343452629</v>
      </c>
      <c r="EK277" s="1">
        <f t="shared" si="75"/>
        <v>1274.7625368198235</v>
      </c>
      <c r="EL277" s="1">
        <f t="shared" si="75"/>
        <v>1239.7309135463593</v>
      </c>
      <c r="EM277" s="1">
        <f t="shared" si="75"/>
        <v>1302.8664247165721</v>
      </c>
      <c r="EN277" s="1">
        <f t="shared" si="75"/>
        <v>1363.6516938177131</v>
      </c>
      <c r="EO277" s="1">
        <f t="shared" si="75"/>
        <v>1428.5389887652927</v>
      </c>
      <c r="EP277" s="1">
        <f t="shared" si="75"/>
        <v>1366.7708195438927</v>
      </c>
      <c r="EQ277" s="1">
        <f t="shared" si="75"/>
        <v>1309.403905314784</v>
      </c>
      <c r="ER277" s="1">
        <f t="shared" si="75"/>
        <v>1364.1213483289682</v>
      </c>
      <c r="ES277" s="1">
        <f t="shared" si="75"/>
        <v>1398.4772919274883</v>
      </c>
      <c r="ET277" s="1">
        <f t="shared" si="75"/>
        <v>1413.1474157852876</v>
      </c>
      <c r="EU277" s="1">
        <f t="shared" si="75"/>
        <v>1420.3903629067802</v>
      </c>
      <c r="EV277" s="1">
        <f t="shared" si="75"/>
        <v>1435.2904136030038</v>
      </c>
    </row>
    <row r="278" spans="1:152" s="4" customFormat="1" ht="13">
      <c r="A278" s="7" t="s">
        <v>218</v>
      </c>
    </row>
    <row r="279" spans="1:152">
      <c r="A279" s="5" t="s">
        <v>135</v>
      </c>
    </row>
    <row r="280" spans="1:152">
      <c r="A280" s="5" t="s">
        <v>136</v>
      </c>
    </row>
    <row r="281" spans="1:152">
      <c r="A281" s="5" t="s">
        <v>137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</row>
    <row r="282" spans="1:152">
      <c r="A282" s="5" t="s">
        <v>175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</row>
    <row r="283" spans="1:152">
      <c r="A283" s="5" t="s">
        <v>139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</row>
    <row r="284" spans="1:152">
      <c r="A284" s="5" t="s">
        <v>140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</row>
    <row r="285" spans="1:152">
      <c r="A285" s="5" t="s">
        <v>176</v>
      </c>
    </row>
    <row r="286" spans="1:152">
      <c r="A286" s="5" t="s">
        <v>141</v>
      </c>
    </row>
    <row r="287" spans="1:152">
      <c r="A287" s="95" t="s">
        <v>180</v>
      </c>
      <c r="B287" s="1">
        <v>85</v>
      </c>
      <c r="C287" s="1">
        <v>90</v>
      </c>
      <c r="D287" s="1">
        <v>70</v>
      </c>
      <c r="E287" s="1">
        <v>83.333333333333343</v>
      </c>
      <c r="F287" s="1">
        <v>81.666666666666671</v>
      </c>
      <c r="G287" s="1">
        <v>76.666666666666671</v>
      </c>
      <c r="H287" s="1">
        <v>88.333333333333343</v>
      </c>
      <c r="I287" s="1">
        <v>65</v>
      </c>
      <c r="J287" s="1">
        <v>93.333333333333343</v>
      </c>
      <c r="K287" s="1">
        <v>66.666666666666671</v>
      </c>
      <c r="L287" s="1">
        <v>88.333333333333343</v>
      </c>
      <c r="M287" s="1">
        <v>98.333333333333343</v>
      </c>
      <c r="N287" s="1">
        <v>96.666666666666671</v>
      </c>
      <c r="O287" s="1">
        <v>88.333333333333343</v>
      </c>
      <c r="P287" s="1">
        <v>70</v>
      </c>
      <c r="Q287" s="1">
        <v>91.666666666666671</v>
      </c>
      <c r="R287" s="1">
        <v>85</v>
      </c>
      <c r="S287" s="1">
        <v>91.666666666666671</v>
      </c>
      <c r="T287" s="1">
        <v>93.333333333333343</v>
      </c>
      <c r="U287" s="1">
        <v>110</v>
      </c>
      <c r="V287" s="1">
        <v>148.33333333333334</v>
      </c>
      <c r="W287" s="1">
        <v>156.66666666666669</v>
      </c>
      <c r="X287" s="1">
        <v>135</v>
      </c>
      <c r="Y287" s="1">
        <v>143.33333333333334</v>
      </c>
      <c r="Z287" s="1">
        <v>118.33333333333334</v>
      </c>
      <c r="AA287" s="1">
        <v>123.33333333333334</v>
      </c>
      <c r="AB287" s="1">
        <v>110</v>
      </c>
      <c r="AC287" s="1">
        <v>85</v>
      </c>
      <c r="AD287" s="1">
        <v>126.66666666666667</v>
      </c>
      <c r="AE287" s="1">
        <v>258.33333333333337</v>
      </c>
      <c r="AF287" s="1">
        <v>168.33333333333334</v>
      </c>
      <c r="AG287" s="1">
        <v>95</v>
      </c>
      <c r="AH287" s="1">
        <v>140</v>
      </c>
      <c r="AI287" s="1">
        <v>133.33333333333334</v>
      </c>
      <c r="AJ287" s="1">
        <v>165</v>
      </c>
      <c r="AK287" s="1">
        <v>148.33333333333334</v>
      </c>
      <c r="AL287" s="1">
        <v>106.66666666666667</v>
      </c>
      <c r="AM287" s="1">
        <v>135</v>
      </c>
      <c r="AN287" s="1">
        <v>103.33333333333334</v>
      </c>
      <c r="AO287" s="1">
        <v>106.66666666666667</v>
      </c>
      <c r="AP287" s="1">
        <v>96.666666666666671</v>
      </c>
      <c r="AQ287" s="1">
        <v>80</v>
      </c>
      <c r="AR287" s="1">
        <v>111.66666666666667</v>
      </c>
      <c r="AS287" s="1">
        <v>71.666666666666671</v>
      </c>
      <c r="AT287" s="1">
        <v>80</v>
      </c>
      <c r="AU287" s="1">
        <v>100</v>
      </c>
      <c r="AV287" s="1">
        <v>93.333333333333343</v>
      </c>
      <c r="AW287" s="1">
        <v>96.666666666666671</v>
      </c>
      <c r="AX287" s="1">
        <v>91.666666666666671</v>
      </c>
      <c r="AY287" s="1">
        <v>60</v>
      </c>
      <c r="AZ287" s="1">
        <v>123.33333333333334</v>
      </c>
      <c r="BA287" s="1">
        <v>156.66666666666669</v>
      </c>
      <c r="BB287" s="1">
        <v>151.66666666666669</v>
      </c>
      <c r="BC287" s="1">
        <v>210</v>
      </c>
      <c r="BD287" s="1">
        <v>228.33333333333334</v>
      </c>
      <c r="BE287" s="1">
        <v>325</v>
      </c>
      <c r="BF287" s="1">
        <v>313.33333333333337</v>
      </c>
      <c r="BG287" s="1">
        <v>348.33333333333337</v>
      </c>
      <c r="BH287" s="1">
        <v>420</v>
      </c>
      <c r="BI287" s="1">
        <v>525</v>
      </c>
      <c r="BJ287" s="1">
        <v>528.33333333333337</v>
      </c>
      <c r="BK287" s="1">
        <v>561.66666666666674</v>
      </c>
      <c r="BL287" s="1">
        <v>601.66666666666674</v>
      </c>
      <c r="BM287" s="1">
        <v>531.66666666666674</v>
      </c>
      <c r="BN287" s="1">
        <v>523.33333333333337</v>
      </c>
      <c r="BO287" s="1">
        <v>731.66666666666674</v>
      </c>
      <c r="BP287" s="1">
        <v>760</v>
      </c>
      <c r="BQ287" s="1">
        <v>686.66666666666674</v>
      </c>
      <c r="BR287" s="1">
        <v>613.33333333333337</v>
      </c>
      <c r="BS287" s="1">
        <v>740</v>
      </c>
      <c r="BT287" s="1">
        <v>743.33333333333337</v>
      </c>
      <c r="BU287" s="1">
        <v>616.66666666666674</v>
      </c>
      <c r="BV287" s="1">
        <v>448.33333333333337</v>
      </c>
      <c r="BW287" s="1">
        <v>615</v>
      </c>
      <c r="BX287" s="1">
        <v>1000</v>
      </c>
      <c r="BY287" s="1">
        <v>911.66666666666674</v>
      </c>
      <c r="BZ287" s="1">
        <v>951.66666666666674</v>
      </c>
      <c r="CA287" s="1">
        <v>1136.6666666666667</v>
      </c>
      <c r="CB287" s="1">
        <v>886.66666666666674</v>
      </c>
      <c r="CC287" s="1">
        <v>1310</v>
      </c>
      <c r="CD287" s="1">
        <v>1185</v>
      </c>
      <c r="CE287" s="1">
        <v>1500</v>
      </c>
      <c r="CF287" s="1">
        <v>1261.6666666666667</v>
      </c>
      <c r="CG287" s="1">
        <v>1683.3333333333335</v>
      </c>
      <c r="CH287" s="1">
        <v>1180</v>
      </c>
      <c r="CI287" s="1">
        <v>1400</v>
      </c>
      <c r="CJ287" s="1">
        <v>1506.6666666666667</v>
      </c>
      <c r="CK287" s="1">
        <v>1628.3333333333335</v>
      </c>
      <c r="CL287" s="1">
        <v>1288.3333333333335</v>
      </c>
      <c r="CM287" s="1">
        <v>1540</v>
      </c>
      <c r="CN287" s="1">
        <v>1408.3333333333335</v>
      </c>
      <c r="CO287" s="1">
        <v>1735</v>
      </c>
      <c r="CP287" s="1">
        <v>1571.6666666666667</v>
      </c>
      <c r="CQ287" s="1">
        <v>1093.3333333333335</v>
      </c>
      <c r="CR287" s="1">
        <v>1456.6666666666667</v>
      </c>
      <c r="CS287" s="1">
        <v>1375</v>
      </c>
      <c r="CT287" s="1">
        <v>1645</v>
      </c>
      <c r="CU287" s="1">
        <v>1675</v>
      </c>
      <c r="CV287" s="1">
        <v>1930</v>
      </c>
      <c r="CW287" s="1">
        <v>1963.3333333333335</v>
      </c>
      <c r="CX287" s="1">
        <v>1871.6666666666667</v>
      </c>
      <c r="CY287" s="1">
        <v>2056.666666666667</v>
      </c>
      <c r="CZ287" s="1">
        <v>1768.3333333333335</v>
      </c>
      <c r="DA287" s="1">
        <v>1820</v>
      </c>
      <c r="DB287" s="1">
        <v>1763.3333333333335</v>
      </c>
      <c r="DC287" s="1">
        <v>1745</v>
      </c>
      <c r="DD287" s="1">
        <v>1496.6666666666667</v>
      </c>
      <c r="DE287" s="1">
        <v>1411.6666666666667</v>
      </c>
      <c r="DF287" s="1">
        <v>1643.3333333333335</v>
      </c>
      <c r="DG287" s="1">
        <v>1541.6666666666667</v>
      </c>
      <c r="DH287" s="1">
        <v>1678.3333333333335</v>
      </c>
      <c r="DI287" s="1">
        <v>1525</v>
      </c>
      <c r="DJ287" s="1">
        <v>1645</v>
      </c>
      <c r="DK287" s="1">
        <v>1496.6666666666667</v>
      </c>
      <c r="DL287" s="1">
        <v>1356.6666666666667</v>
      </c>
      <c r="DM287" s="1">
        <v>1335</v>
      </c>
      <c r="DN287" s="1">
        <v>1236.6666666666667</v>
      </c>
      <c r="DO287" s="1">
        <v>976.66666666666674</v>
      </c>
      <c r="DP287" s="1">
        <v>731.66666666666674</v>
      </c>
      <c r="DQ287" s="1">
        <v>695</v>
      </c>
      <c r="DR287" s="1">
        <v>485</v>
      </c>
      <c r="DS287" s="1">
        <v>446.66666666666669</v>
      </c>
      <c r="DT287" s="1">
        <v>381.66666666666669</v>
      </c>
      <c r="DU287" s="1">
        <v>435</v>
      </c>
      <c r="DV287" s="1">
        <v>451.66666666666669</v>
      </c>
      <c r="DW287" s="1">
        <v>456.66666666666669</v>
      </c>
      <c r="DX287" s="1">
        <v>465</v>
      </c>
      <c r="DY287" s="1">
        <v>398.33333333333337</v>
      </c>
      <c r="DZ287" s="1">
        <v>308.33333333333337</v>
      </c>
      <c r="EA287" s="1">
        <v>290</v>
      </c>
      <c r="EB287" s="1">
        <v>263.33333333333337</v>
      </c>
      <c r="EC287" s="1">
        <v>228.33333333333334</v>
      </c>
      <c r="ED287" s="1">
        <v>170</v>
      </c>
      <c r="EE287" s="1">
        <v>150</v>
      </c>
      <c r="EF287" s="1">
        <v>145</v>
      </c>
      <c r="EG287" s="1">
        <v>163.33333333333334</v>
      </c>
      <c r="EH287" s="1">
        <v>145</v>
      </c>
      <c r="EI287" s="1">
        <v>145</v>
      </c>
      <c r="EJ287" s="1">
        <v>155</v>
      </c>
      <c r="EK287" s="1">
        <v>138.33333333333334</v>
      </c>
      <c r="EL287" s="1">
        <v>103.33333333333334</v>
      </c>
      <c r="EM287" s="1">
        <v>111.66666666666667</v>
      </c>
      <c r="EN287" s="1">
        <v>101.66666666666667</v>
      </c>
      <c r="EO287" s="1">
        <v>96.666666666666671</v>
      </c>
      <c r="EP287" s="49"/>
      <c r="EQ287" s="49"/>
      <c r="ER287" s="49"/>
      <c r="ES287" s="49"/>
      <c r="ET287" s="49"/>
      <c r="EU287" s="49"/>
      <c r="EV287" s="49"/>
    </row>
    <row r="288" spans="1:152">
      <c r="A288" s="5" t="s">
        <v>143</v>
      </c>
    </row>
    <row r="289" spans="1:152">
      <c r="A289" s="6" t="s">
        <v>144</v>
      </c>
      <c r="B289" s="1">
        <f>SUM(B281:B287)</f>
        <v>85</v>
      </c>
      <c r="C289" s="1">
        <f t="shared" ref="C289:BN289" si="76">SUM(C281:C287)</f>
        <v>90</v>
      </c>
      <c r="D289" s="1">
        <f t="shared" si="76"/>
        <v>70</v>
      </c>
      <c r="E289" s="1">
        <f t="shared" si="76"/>
        <v>83.333333333333343</v>
      </c>
      <c r="F289" s="1">
        <f t="shared" si="76"/>
        <v>81.666666666666671</v>
      </c>
      <c r="G289" s="1">
        <f t="shared" si="76"/>
        <v>76.666666666666671</v>
      </c>
      <c r="H289" s="1">
        <f t="shared" si="76"/>
        <v>88.333333333333343</v>
      </c>
      <c r="I289" s="1">
        <f t="shared" si="76"/>
        <v>65</v>
      </c>
      <c r="J289" s="1">
        <f t="shared" si="76"/>
        <v>93.333333333333343</v>
      </c>
      <c r="K289" s="1">
        <f t="shared" si="76"/>
        <v>66.666666666666671</v>
      </c>
      <c r="L289" s="1">
        <f t="shared" si="76"/>
        <v>88.333333333333343</v>
      </c>
      <c r="M289" s="1">
        <f t="shared" si="76"/>
        <v>98.333333333333343</v>
      </c>
      <c r="N289" s="1">
        <f t="shared" si="76"/>
        <v>96.666666666666671</v>
      </c>
      <c r="O289" s="1">
        <f t="shared" si="76"/>
        <v>88.333333333333343</v>
      </c>
      <c r="P289" s="1">
        <f t="shared" si="76"/>
        <v>70</v>
      </c>
      <c r="Q289" s="1">
        <f t="shared" si="76"/>
        <v>91.666666666666671</v>
      </c>
      <c r="R289" s="1">
        <f t="shared" si="76"/>
        <v>85</v>
      </c>
      <c r="S289" s="1">
        <f t="shared" si="76"/>
        <v>91.666666666666671</v>
      </c>
      <c r="T289" s="1">
        <f t="shared" si="76"/>
        <v>93.333333333333343</v>
      </c>
      <c r="U289" s="1">
        <f t="shared" si="76"/>
        <v>110</v>
      </c>
      <c r="V289" s="1">
        <f t="shared" si="76"/>
        <v>148.33333333333334</v>
      </c>
      <c r="W289" s="1">
        <f t="shared" si="76"/>
        <v>156.66666666666669</v>
      </c>
      <c r="X289" s="1">
        <f t="shared" si="76"/>
        <v>135</v>
      </c>
      <c r="Y289" s="1">
        <f t="shared" si="76"/>
        <v>143.33333333333334</v>
      </c>
      <c r="Z289" s="1">
        <f t="shared" si="76"/>
        <v>118.33333333333334</v>
      </c>
      <c r="AA289" s="1">
        <f t="shared" si="76"/>
        <v>123.33333333333334</v>
      </c>
      <c r="AB289" s="1">
        <f t="shared" si="76"/>
        <v>110</v>
      </c>
      <c r="AC289" s="1">
        <f t="shared" si="76"/>
        <v>85</v>
      </c>
      <c r="AD289" s="1">
        <f t="shared" si="76"/>
        <v>126.66666666666667</v>
      </c>
      <c r="AE289" s="1">
        <f t="shared" si="76"/>
        <v>258.33333333333337</v>
      </c>
      <c r="AF289" s="1">
        <f t="shared" si="76"/>
        <v>168.33333333333334</v>
      </c>
      <c r="AG289" s="1">
        <f t="shared" si="76"/>
        <v>95</v>
      </c>
      <c r="AH289" s="1">
        <f t="shared" si="76"/>
        <v>140</v>
      </c>
      <c r="AI289" s="1">
        <f t="shared" si="76"/>
        <v>133.33333333333334</v>
      </c>
      <c r="AJ289" s="1">
        <f t="shared" si="76"/>
        <v>165</v>
      </c>
      <c r="AK289" s="1">
        <f t="shared" si="76"/>
        <v>148.33333333333334</v>
      </c>
      <c r="AL289" s="1">
        <f t="shared" si="76"/>
        <v>106.66666666666667</v>
      </c>
      <c r="AM289" s="1">
        <f t="shared" si="76"/>
        <v>135</v>
      </c>
      <c r="AN289" s="1">
        <f t="shared" si="76"/>
        <v>103.33333333333334</v>
      </c>
      <c r="AO289" s="1">
        <f t="shared" si="76"/>
        <v>106.66666666666667</v>
      </c>
      <c r="AP289" s="1">
        <f t="shared" si="76"/>
        <v>96.666666666666671</v>
      </c>
      <c r="AQ289" s="1">
        <f t="shared" si="76"/>
        <v>80</v>
      </c>
      <c r="AR289" s="1">
        <f t="shared" si="76"/>
        <v>111.66666666666667</v>
      </c>
      <c r="AS289" s="1">
        <f t="shared" si="76"/>
        <v>71.666666666666671</v>
      </c>
      <c r="AT289" s="1">
        <f t="shared" si="76"/>
        <v>80</v>
      </c>
      <c r="AU289" s="1">
        <f t="shared" si="76"/>
        <v>100</v>
      </c>
      <c r="AV289" s="1">
        <f t="shared" si="76"/>
        <v>93.333333333333343</v>
      </c>
      <c r="AW289" s="1">
        <f t="shared" si="76"/>
        <v>96.666666666666671</v>
      </c>
      <c r="AX289" s="1">
        <f t="shared" si="76"/>
        <v>91.666666666666671</v>
      </c>
      <c r="AY289" s="1">
        <f t="shared" si="76"/>
        <v>60</v>
      </c>
      <c r="AZ289" s="1">
        <f t="shared" si="76"/>
        <v>123.33333333333334</v>
      </c>
      <c r="BA289" s="1">
        <f t="shared" si="76"/>
        <v>156.66666666666669</v>
      </c>
      <c r="BB289" s="1">
        <f t="shared" si="76"/>
        <v>151.66666666666669</v>
      </c>
      <c r="BC289" s="1">
        <f t="shared" si="76"/>
        <v>210</v>
      </c>
      <c r="BD289" s="1">
        <f t="shared" si="76"/>
        <v>228.33333333333334</v>
      </c>
      <c r="BE289" s="1">
        <f t="shared" si="76"/>
        <v>325</v>
      </c>
      <c r="BF289" s="1">
        <f t="shared" si="76"/>
        <v>313.33333333333337</v>
      </c>
      <c r="BG289" s="1">
        <f t="shared" si="76"/>
        <v>348.33333333333337</v>
      </c>
      <c r="BH289" s="1">
        <f t="shared" si="76"/>
        <v>420</v>
      </c>
      <c r="BI289" s="1">
        <f t="shared" si="76"/>
        <v>525</v>
      </c>
      <c r="BJ289" s="1">
        <f t="shared" si="76"/>
        <v>528.33333333333337</v>
      </c>
      <c r="BK289" s="1">
        <f t="shared" si="76"/>
        <v>561.66666666666674</v>
      </c>
      <c r="BL289" s="1">
        <f t="shared" si="76"/>
        <v>601.66666666666674</v>
      </c>
      <c r="BM289" s="1">
        <f t="shared" si="76"/>
        <v>531.66666666666674</v>
      </c>
      <c r="BN289" s="1">
        <f t="shared" si="76"/>
        <v>523.33333333333337</v>
      </c>
      <c r="BO289" s="1">
        <f t="shared" ref="BO289:DZ289" si="77">SUM(BO281:BO287)</f>
        <v>731.66666666666674</v>
      </c>
      <c r="BP289" s="1">
        <f t="shared" si="77"/>
        <v>760</v>
      </c>
      <c r="BQ289" s="1">
        <f t="shared" si="77"/>
        <v>686.66666666666674</v>
      </c>
      <c r="BR289" s="1">
        <f t="shared" si="77"/>
        <v>613.33333333333337</v>
      </c>
      <c r="BS289" s="1">
        <f t="shared" si="77"/>
        <v>740</v>
      </c>
      <c r="BT289" s="1">
        <f t="shared" si="77"/>
        <v>743.33333333333337</v>
      </c>
      <c r="BU289" s="1">
        <f t="shared" si="77"/>
        <v>616.66666666666674</v>
      </c>
      <c r="BV289" s="1">
        <f t="shared" si="77"/>
        <v>448.33333333333337</v>
      </c>
      <c r="BW289" s="1">
        <f t="shared" si="77"/>
        <v>615</v>
      </c>
      <c r="BX289" s="1">
        <f t="shared" si="77"/>
        <v>1000</v>
      </c>
      <c r="BY289" s="1">
        <f t="shared" si="77"/>
        <v>911.66666666666674</v>
      </c>
      <c r="BZ289" s="1">
        <f t="shared" si="77"/>
        <v>951.66666666666674</v>
      </c>
      <c r="CA289" s="1">
        <f t="shared" si="77"/>
        <v>1136.6666666666667</v>
      </c>
      <c r="CB289" s="1">
        <f t="shared" si="77"/>
        <v>886.66666666666674</v>
      </c>
      <c r="CC289" s="1">
        <f t="shared" si="77"/>
        <v>1310</v>
      </c>
      <c r="CD289" s="1">
        <f t="shared" si="77"/>
        <v>1185</v>
      </c>
      <c r="CE289" s="1">
        <f t="shared" si="77"/>
        <v>1500</v>
      </c>
      <c r="CF289" s="1">
        <f t="shared" si="77"/>
        <v>1261.6666666666667</v>
      </c>
      <c r="CG289" s="1">
        <f t="shared" si="77"/>
        <v>1683.3333333333335</v>
      </c>
      <c r="CH289" s="1">
        <f t="shared" si="77"/>
        <v>1180</v>
      </c>
      <c r="CI289" s="1">
        <f t="shared" si="77"/>
        <v>1400</v>
      </c>
      <c r="CJ289" s="1">
        <f t="shared" si="77"/>
        <v>1506.6666666666667</v>
      </c>
      <c r="CK289" s="1">
        <f t="shared" si="77"/>
        <v>1628.3333333333335</v>
      </c>
      <c r="CL289" s="1">
        <f t="shared" si="77"/>
        <v>1288.3333333333335</v>
      </c>
      <c r="CM289" s="1">
        <f t="shared" si="77"/>
        <v>1540</v>
      </c>
      <c r="CN289" s="1">
        <f t="shared" si="77"/>
        <v>1408.3333333333335</v>
      </c>
      <c r="CO289" s="1">
        <f t="shared" si="77"/>
        <v>1735</v>
      </c>
      <c r="CP289" s="1">
        <f t="shared" si="77"/>
        <v>1571.6666666666667</v>
      </c>
      <c r="CQ289" s="1">
        <f t="shared" si="77"/>
        <v>1093.3333333333335</v>
      </c>
      <c r="CR289" s="1">
        <f t="shared" si="77"/>
        <v>1456.6666666666667</v>
      </c>
      <c r="CS289" s="1">
        <f t="shared" si="77"/>
        <v>1375</v>
      </c>
      <c r="CT289" s="1">
        <f t="shared" si="77"/>
        <v>1645</v>
      </c>
      <c r="CU289" s="1">
        <f t="shared" si="77"/>
        <v>1675</v>
      </c>
      <c r="CV289" s="1">
        <f t="shared" si="77"/>
        <v>1930</v>
      </c>
      <c r="CW289" s="1">
        <f t="shared" si="77"/>
        <v>1963.3333333333335</v>
      </c>
      <c r="CX289" s="1">
        <f t="shared" si="77"/>
        <v>1871.6666666666667</v>
      </c>
      <c r="CY289" s="1">
        <f t="shared" si="77"/>
        <v>2056.666666666667</v>
      </c>
      <c r="CZ289" s="1">
        <f t="shared" si="77"/>
        <v>1768.3333333333335</v>
      </c>
      <c r="DA289" s="1">
        <f t="shared" si="77"/>
        <v>1820</v>
      </c>
      <c r="DB289" s="1">
        <f t="shared" si="77"/>
        <v>1763.3333333333335</v>
      </c>
      <c r="DC289" s="1">
        <f t="shared" si="77"/>
        <v>1745</v>
      </c>
      <c r="DD289" s="1">
        <f t="shared" si="77"/>
        <v>1496.6666666666667</v>
      </c>
      <c r="DE289" s="1">
        <f t="shared" si="77"/>
        <v>1411.6666666666667</v>
      </c>
      <c r="DF289" s="1">
        <f t="shared" si="77"/>
        <v>1643.3333333333335</v>
      </c>
      <c r="DG289" s="1">
        <f t="shared" si="77"/>
        <v>1541.6666666666667</v>
      </c>
      <c r="DH289" s="1">
        <f t="shared" si="77"/>
        <v>1678.3333333333335</v>
      </c>
      <c r="DI289" s="1">
        <f t="shared" si="77"/>
        <v>1525</v>
      </c>
      <c r="DJ289" s="1">
        <f t="shared" si="77"/>
        <v>1645</v>
      </c>
      <c r="DK289" s="1">
        <f t="shared" si="77"/>
        <v>1496.6666666666667</v>
      </c>
      <c r="DL289" s="1">
        <f t="shared" si="77"/>
        <v>1356.6666666666667</v>
      </c>
      <c r="DM289" s="1">
        <f t="shared" si="77"/>
        <v>1335</v>
      </c>
      <c r="DN289" s="1">
        <f t="shared" si="77"/>
        <v>1236.6666666666667</v>
      </c>
      <c r="DO289" s="1">
        <f t="shared" si="77"/>
        <v>976.66666666666674</v>
      </c>
      <c r="DP289" s="1">
        <f t="shared" si="77"/>
        <v>731.66666666666674</v>
      </c>
      <c r="DQ289" s="1">
        <f t="shared" si="77"/>
        <v>695</v>
      </c>
      <c r="DR289" s="1">
        <f t="shared" si="77"/>
        <v>485</v>
      </c>
      <c r="DS289" s="1">
        <f t="shared" si="77"/>
        <v>446.66666666666669</v>
      </c>
      <c r="DT289" s="1">
        <f t="shared" si="77"/>
        <v>381.66666666666669</v>
      </c>
      <c r="DU289" s="1">
        <f t="shared" si="77"/>
        <v>435</v>
      </c>
      <c r="DV289" s="1">
        <f t="shared" si="77"/>
        <v>451.66666666666669</v>
      </c>
      <c r="DW289" s="1">
        <f t="shared" si="77"/>
        <v>456.66666666666669</v>
      </c>
      <c r="DX289" s="1">
        <f t="shared" si="77"/>
        <v>465</v>
      </c>
      <c r="DY289" s="1">
        <f t="shared" si="77"/>
        <v>398.33333333333337</v>
      </c>
      <c r="DZ289" s="1">
        <f t="shared" si="77"/>
        <v>308.33333333333337</v>
      </c>
      <c r="EA289" s="1">
        <f t="shared" ref="EA289:EO289" si="78">SUM(EA281:EA287)</f>
        <v>290</v>
      </c>
      <c r="EB289" s="1">
        <f t="shared" si="78"/>
        <v>263.33333333333337</v>
      </c>
      <c r="EC289" s="1">
        <f t="shared" si="78"/>
        <v>228.33333333333334</v>
      </c>
      <c r="ED289" s="1">
        <f t="shared" si="78"/>
        <v>170</v>
      </c>
      <c r="EE289" s="1">
        <f t="shared" si="78"/>
        <v>150</v>
      </c>
      <c r="EF289" s="1">
        <f t="shared" si="78"/>
        <v>145</v>
      </c>
      <c r="EG289" s="1">
        <f t="shared" si="78"/>
        <v>163.33333333333334</v>
      </c>
      <c r="EH289" s="1">
        <f t="shared" si="78"/>
        <v>145</v>
      </c>
      <c r="EI289" s="1">
        <f t="shared" si="78"/>
        <v>145</v>
      </c>
      <c r="EJ289" s="1">
        <f t="shared" si="78"/>
        <v>155</v>
      </c>
      <c r="EK289" s="1">
        <f t="shared" si="78"/>
        <v>138.33333333333334</v>
      </c>
      <c r="EL289" s="1">
        <f t="shared" si="78"/>
        <v>103.33333333333334</v>
      </c>
      <c r="EM289" s="1">
        <f t="shared" si="78"/>
        <v>111.66666666666667</v>
      </c>
      <c r="EN289" s="1">
        <f t="shared" si="78"/>
        <v>101.66666666666667</v>
      </c>
      <c r="EO289" s="1">
        <f t="shared" si="78"/>
        <v>96.666666666666671</v>
      </c>
      <c r="EP289" s="1">
        <f t="shared" ref="EP289:EV289" si="79">SUM(EP281:EP287)</f>
        <v>0</v>
      </c>
      <c r="EQ289" s="1">
        <f t="shared" si="79"/>
        <v>0</v>
      </c>
      <c r="ER289" s="1">
        <f t="shared" si="79"/>
        <v>0</v>
      </c>
      <c r="ES289" s="1">
        <f t="shared" si="79"/>
        <v>0</v>
      </c>
      <c r="ET289" s="1">
        <f t="shared" si="79"/>
        <v>0</v>
      </c>
      <c r="EU289" s="1">
        <f t="shared" si="79"/>
        <v>0</v>
      </c>
      <c r="EV289" s="1">
        <f t="shared" si="79"/>
        <v>0</v>
      </c>
    </row>
    <row r="290" spans="1:152" s="4" customFormat="1" ht="13">
      <c r="A290" s="3" t="s">
        <v>120</v>
      </c>
    </row>
    <row r="291" spans="1:152">
      <c r="A291" s="5" t="s">
        <v>135</v>
      </c>
    </row>
    <row r="292" spans="1:152">
      <c r="A292" s="5" t="s">
        <v>136</v>
      </c>
    </row>
    <row r="293" spans="1:152">
      <c r="A293" s="5" t="s">
        <v>137</v>
      </c>
    </row>
    <row r="294" spans="1:152">
      <c r="A294" s="5" t="s">
        <v>175</v>
      </c>
    </row>
    <row r="295" spans="1:152">
      <c r="A295" s="5" t="s">
        <v>139</v>
      </c>
    </row>
    <row r="296" spans="1:152">
      <c r="A296" s="5" t="s">
        <v>140</v>
      </c>
    </row>
    <row r="297" spans="1:152">
      <c r="A297" s="5" t="s">
        <v>176</v>
      </c>
    </row>
    <row r="298" spans="1:152">
      <c r="A298" s="5" t="s">
        <v>141</v>
      </c>
    </row>
    <row r="299" spans="1:152">
      <c r="A299" s="5" t="s">
        <v>142</v>
      </c>
    </row>
    <row r="300" spans="1:152">
      <c r="A300" s="5" t="s">
        <v>143</v>
      </c>
    </row>
    <row r="301" spans="1:152">
      <c r="A301" s="6" t="s">
        <v>144</v>
      </c>
      <c r="B301" s="1">
        <f>SUM(B293:B299)</f>
        <v>0</v>
      </c>
      <c r="C301" s="1">
        <f t="shared" ref="C301:BN301" si="80">SUM(C293:C299)</f>
        <v>0</v>
      </c>
      <c r="D301" s="1">
        <f t="shared" si="80"/>
        <v>0</v>
      </c>
      <c r="E301" s="1">
        <f t="shared" si="80"/>
        <v>0</v>
      </c>
      <c r="F301" s="1">
        <f t="shared" si="80"/>
        <v>0</v>
      </c>
      <c r="G301" s="1">
        <f t="shared" si="80"/>
        <v>0</v>
      </c>
      <c r="H301" s="1">
        <f t="shared" si="80"/>
        <v>0</v>
      </c>
      <c r="I301" s="1">
        <f t="shared" si="80"/>
        <v>0</v>
      </c>
      <c r="J301" s="1">
        <f t="shared" si="80"/>
        <v>0</v>
      </c>
      <c r="K301" s="1">
        <f t="shared" si="80"/>
        <v>0</v>
      </c>
      <c r="L301" s="1">
        <f t="shared" si="80"/>
        <v>0</v>
      </c>
      <c r="M301" s="1">
        <f t="shared" si="80"/>
        <v>0</v>
      </c>
      <c r="N301" s="1">
        <f t="shared" si="80"/>
        <v>0</v>
      </c>
      <c r="O301" s="1">
        <f t="shared" si="80"/>
        <v>0</v>
      </c>
      <c r="P301" s="1">
        <f t="shared" si="80"/>
        <v>0</v>
      </c>
      <c r="Q301" s="1">
        <f t="shared" si="80"/>
        <v>0</v>
      </c>
      <c r="R301" s="1">
        <f t="shared" si="80"/>
        <v>0</v>
      </c>
      <c r="S301" s="1">
        <f t="shared" si="80"/>
        <v>0</v>
      </c>
      <c r="T301" s="1">
        <f t="shared" si="80"/>
        <v>0</v>
      </c>
      <c r="U301" s="1">
        <f t="shared" si="80"/>
        <v>0</v>
      </c>
      <c r="V301" s="1">
        <f t="shared" si="80"/>
        <v>0</v>
      </c>
      <c r="W301" s="1">
        <f t="shared" si="80"/>
        <v>0</v>
      </c>
      <c r="X301" s="1">
        <f t="shared" si="80"/>
        <v>0</v>
      </c>
      <c r="Y301" s="1">
        <f t="shared" si="80"/>
        <v>0</v>
      </c>
      <c r="Z301" s="1">
        <f t="shared" si="80"/>
        <v>0</v>
      </c>
      <c r="AA301" s="1">
        <f t="shared" si="80"/>
        <v>0</v>
      </c>
      <c r="AB301" s="1">
        <f t="shared" si="80"/>
        <v>0</v>
      </c>
      <c r="AC301" s="1">
        <f t="shared" si="80"/>
        <v>0</v>
      </c>
      <c r="AD301" s="1">
        <f t="shared" si="80"/>
        <v>0</v>
      </c>
      <c r="AE301" s="1">
        <f t="shared" si="80"/>
        <v>0</v>
      </c>
      <c r="AF301" s="1">
        <f t="shared" si="80"/>
        <v>0</v>
      </c>
      <c r="AG301" s="1">
        <f t="shared" si="80"/>
        <v>0</v>
      </c>
      <c r="AH301" s="1">
        <f t="shared" si="80"/>
        <v>0</v>
      </c>
      <c r="AI301" s="1">
        <f t="shared" si="80"/>
        <v>0</v>
      </c>
      <c r="AJ301" s="1">
        <f t="shared" si="80"/>
        <v>0</v>
      </c>
      <c r="AK301" s="1">
        <f t="shared" si="80"/>
        <v>0</v>
      </c>
      <c r="AL301" s="1">
        <f t="shared" si="80"/>
        <v>0</v>
      </c>
      <c r="AM301" s="1">
        <f t="shared" si="80"/>
        <v>0</v>
      </c>
      <c r="AN301" s="1">
        <f t="shared" si="80"/>
        <v>0</v>
      </c>
      <c r="AO301" s="1">
        <f t="shared" si="80"/>
        <v>0</v>
      </c>
      <c r="AP301" s="1">
        <f t="shared" si="80"/>
        <v>0</v>
      </c>
      <c r="AQ301" s="1">
        <f t="shared" si="80"/>
        <v>0</v>
      </c>
      <c r="AR301" s="1">
        <f t="shared" si="80"/>
        <v>0</v>
      </c>
      <c r="AS301" s="1">
        <f t="shared" si="80"/>
        <v>0</v>
      </c>
      <c r="AT301" s="1">
        <f t="shared" si="80"/>
        <v>0</v>
      </c>
      <c r="AU301" s="1">
        <f t="shared" si="80"/>
        <v>0</v>
      </c>
      <c r="AV301" s="1">
        <f t="shared" si="80"/>
        <v>0</v>
      </c>
      <c r="AW301" s="1">
        <f t="shared" si="80"/>
        <v>0</v>
      </c>
      <c r="AX301" s="1">
        <f t="shared" si="80"/>
        <v>0</v>
      </c>
      <c r="AY301" s="1">
        <f t="shared" si="80"/>
        <v>0</v>
      </c>
      <c r="AZ301" s="1">
        <f t="shared" si="80"/>
        <v>0</v>
      </c>
      <c r="BA301" s="1">
        <f t="shared" si="80"/>
        <v>0</v>
      </c>
      <c r="BB301" s="1">
        <f t="shared" si="80"/>
        <v>0</v>
      </c>
      <c r="BC301" s="1">
        <f t="shared" si="80"/>
        <v>0</v>
      </c>
      <c r="BD301" s="1">
        <f t="shared" si="80"/>
        <v>0</v>
      </c>
      <c r="BE301" s="1">
        <f t="shared" si="80"/>
        <v>0</v>
      </c>
      <c r="BF301" s="1">
        <f t="shared" si="80"/>
        <v>0</v>
      </c>
      <c r="BG301" s="1">
        <f t="shared" si="80"/>
        <v>0</v>
      </c>
      <c r="BH301" s="1">
        <f t="shared" si="80"/>
        <v>0</v>
      </c>
      <c r="BI301" s="1">
        <f t="shared" si="80"/>
        <v>0</v>
      </c>
      <c r="BJ301" s="1">
        <f t="shared" si="80"/>
        <v>0</v>
      </c>
      <c r="BK301" s="1">
        <f t="shared" si="80"/>
        <v>0</v>
      </c>
      <c r="BL301" s="1">
        <f t="shared" si="80"/>
        <v>0</v>
      </c>
      <c r="BM301" s="1">
        <f t="shared" si="80"/>
        <v>0</v>
      </c>
      <c r="BN301" s="1">
        <f t="shared" si="80"/>
        <v>0</v>
      </c>
      <c r="BO301" s="1">
        <f t="shared" ref="BO301:DZ301" si="81">SUM(BO293:BO299)</f>
        <v>0</v>
      </c>
      <c r="BP301" s="1">
        <f t="shared" si="81"/>
        <v>0</v>
      </c>
      <c r="BQ301" s="1">
        <f t="shared" si="81"/>
        <v>0</v>
      </c>
      <c r="BR301" s="1">
        <f t="shared" si="81"/>
        <v>0</v>
      </c>
      <c r="BS301" s="1">
        <f t="shared" si="81"/>
        <v>0</v>
      </c>
      <c r="BT301" s="1">
        <f t="shared" si="81"/>
        <v>0</v>
      </c>
      <c r="BU301" s="1">
        <f t="shared" si="81"/>
        <v>0</v>
      </c>
      <c r="BV301" s="1">
        <f t="shared" si="81"/>
        <v>0</v>
      </c>
      <c r="BW301" s="1">
        <f t="shared" si="81"/>
        <v>0</v>
      </c>
      <c r="BX301" s="1">
        <f t="shared" si="81"/>
        <v>0</v>
      </c>
      <c r="BY301" s="1">
        <f t="shared" si="81"/>
        <v>0</v>
      </c>
      <c r="BZ301" s="1">
        <f t="shared" si="81"/>
        <v>0</v>
      </c>
      <c r="CA301" s="1">
        <f t="shared" si="81"/>
        <v>0</v>
      </c>
      <c r="CB301" s="1">
        <f t="shared" si="81"/>
        <v>0</v>
      </c>
      <c r="CC301" s="1">
        <f t="shared" si="81"/>
        <v>0</v>
      </c>
      <c r="CD301" s="1">
        <f t="shared" si="81"/>
        <v>0</v>
      </c>
      <c r="CE301" s="1">
        <f t="shared" si="81"/>
        <v>0</v>
      </c>
      <c r="CF301" s="1">
        <f t="shared" si="81"/>
        <v>0</v>
      </c>
      <c r="CG301" s="1">
        <f t="shared" si="81"/>
        <v>0</v>
      </c>
      <c r="CH301" s="1">
        <f t="shared" si="81"/>
        <v>0</v>
      </c>
      <c r="CI301" s="1">
        <f t="shared" si="81"/>
        <v>0</v>
      </c>
      <c r="CJ301" s="1">
        <f t="shared" si="81"/>
        <v>0</v>
      </c>
      <c r="CK301" s="1">
        <f t="shared" si="81"/>
        <v>0</v>
      </c>
      <c r="CL301" s="1">
        <f t="shared" si="81"/>
        <v>0</v>
      </c>
      <c r="CM301" s="1">
        <f t="shared" si="81"/>
        <v>0</v>
      </c>
      <c r="CN301" s="1">
        <f t="shared" si="81"/>
        <v>0</v>
      </c>
      <c r="CO301" s="1">
        <f t="shared" si="81"/>
        <v>0</v>
      </c>
      <c r="CP301" s="1">
        <f t="shared" si="81"/>
        <v>0</v>
      </c>
      <c r="CQ301" s="1">
        <f t="shared" si="81"/>
        <v>0</v>
      </c>
      <c r="CR301" s="1">
        <f t="shared" si="81"/>
        <v>0</v>
      </c>
      <c r="CS301" s="1">
        <f t="shared" si="81"/>
        <v>0</v>
      </c>
      <c r="CT301" s="1">
        <f t="shared" si="81"/>
        <v>0</v>
      </c>
      <c r="CU301" s="1">
        <f t="shared" si="81"/>
        <v>0</v>
      </c>
      <c r="CV301" s="1">
        <f t="shared" si="81"/>
        <v>0</v>
      </c>
      <c r="CW301" s="1">
        <f t="shared" si="81"/>
        <v>0</v>
      </c>
      <c r="CX301" s="1">
        <f t="shared" si="81"/>
        <v>0</v>
      </c>
      <c r="CY301" s="1">
        <f t="shared" si="81"/>
        <v>0</v>
      </c>
      <c r="CZ301" s="1">
        <f t="shared" si="81"/>
        <v>0</v>
      </c>
      <c r="DA301" s="1">
        <f t="shared" si="81"/>
        <v>0</v>
      </c>
      <c r="DB301" s="1">
        <f t="shared" si="81"/>
        <v>0</v>
      </c>
      <c r="DC301" s="1">
        <f t="shared" si="81"/>
        <v>0</v>
      </c>
      <c r="DD301" s="1">
        <f t="shared" si="81"/>
        <v>0</v>
      </c>
      <c r="DE301" s="1">
        <f t="shared" si="81"/>
        <v>0</v>
      </c>
      <c r="DF301" s="1">
        <f t="shared" si="81"/>
        <v>0</v>
      </c>
      <c r="DG301" s="1">
        <f t="shared" si="81"/>
        <v>0</v>
      </c>
      <c r="DH301" s="1">
        <f t="shared" si="81"/>
        <v>0</v>
      </c>
      <c r="DI301" s="1">
        <f t="shared" si="81"/>
        <v>0</v>
      </c>
      <c r="DJ301" s="1">
        <f t="shared" si="81"/>
        <v>0</v>
      </c>
      <c r="DK301" s="1">
        <f t="shared" si="81"/>
        <v>0</v>
      </c>
      <c r="DL301" s="1">
        <f t="shared" si="81"/>
        <v>0</v>
      </c>
      <c r="DM301" s="1">
        <f t="shared" si="81"/>
        <v>0</v>
      </c>
      <c r="DN301" s="1">
        <f t="shared" si="81"/>
        <v>0</v>
      </c>
      <c r="DO301" s="1">
        <f t="shared" si="81"/>
        <v>0</v>
      </c>
      <c r="DP301" s="1">
        <f t="shared" si="81"/>
        <v>0</v>
      </c>
      <c r="DQ301" s="1">
        <f t="shared" si="81"/>
        <v>0</v>
      </c>
      <c r="DR301" s="1">
        <f t="shared" si="81"/>
        <v>0</v>
      </c>
      <c r="DS301" s="1">
        <f t="shared" si="81"/>
        <v>0</v>
      </c>
      <c r="DT301" s="1">
        <f t="shared" si="81"/>
        <v>0</v>
      </c>
      <c r="DU301" s="1">
        <f t="shared" si="81"/>
        <v>0</v>
      </c>
      <c r="DV301" s="1">
        <f t="shared" si="81"/>
        <v>0</v>
      </c>
      <c r="DW301" s="1">
        <f t="shared" si="81"/>
        <v>0</v>
      </c>
      <c r="DX301" s="1">
        <f t="shared" si="81"/>
        <v>0</v>
      </c>
      <c r="DY301" s="1">
        <f t="shared" si="81"/>
        <v>0</v>
      </c>
      <c r="DZ301" s="1">
        <f t="shared" si="81"/>
        <v>0</v>
      </c>
      <c r="EA301" s="1">
        <f t="shared" ref="EA301:EV301" si="82">SUM(EA293:EA299)</f>
        <v>0</v>
      </c>
      <c r="EB301" s="1">
        <f t="shared" si="82"/>
        <v>0</v>
      </c>
      <c r="EC301" s="1">
        <f t="shared" si="82"/>
        <v>0</v>
      </c>
      <c r="ED301" s="1">
        <f t="shared" si="82"/>
        <v>0</v>
      </c>
      <c r="EE301" s="1">
        <f t="shared" si="82"/>
        <v>0</v>
      </c>
      <c r="EF301" s="1">
        <f t="shared" si="82"/>
        <v>0</v>
      </c>
      <c r="EG301" s="1">
        <f t="shared" si="82"/>
        <v>0</v>
      </c>
      <c r="EH301" s="1">
        <f t="shared" si="82"/>
        <v>0</v>
      </c>
      <c r="EI301" s="1">
        <f t="shared" si="82"/>
        <v>0</v>
      </c>
      <c r="EJ301" s="1">
        <f t="shared" si="82"/>
        <v>0</v>
      </c>
      <c r="EK301" s="1">
        <f t="shared" si="82"/>
        <v>0</v>
      </c>
      <c r="EL301" s="1">
        <f t="shared" si="82"/>
        <v>0</v>
      </c>
      <c r="EM301" s="1">
        <f t="shared" si="82"/>
        <v>0</v>
      </c>
      <c r="EN301" s="1">
        <f t="shared" si="82"/>
        <v>0</v>
      </c>
      <c r="EO301" s="1">
        <f t="shared" si="82"/>
        <v>0</v>
      </c>
      <c r="EP301" s="1">
        <f t="shared" si="82"/>
        <v>0</v>
      </c>
      <c r="EQ301" s="1">
        <f t="shared" si="82"/>
        <v>0</v>
      </c>
      <c r="ER301" s="1">
        <f t="shared" si="82"/>
        <v>0</v>
      </c>
      <c r="ES301" s="1">
        <f t="shared" si="82"/>
        <v>0</v>
      </c>
      <c r="ET301" s="1">
        <f t="shared" si="82"/>
        <v>0</v>
      </c>
      <c r="EU301" s="1">
        <f t="shared" si="82"/>
        <v>0</v>
      </c>
      <c r="EV301" s="1">
        <f t="shared" si="82"/>
        <v>0</v>
      </c>
    </row>
    <row r="302" spans="1:152" s="4" customFormat="1" ht="13">
      <c r="A302" s="3" t="s">
        <v>121</v>
      </c>
    </row>
    <row r="303" spans="1:152">
      <c r="A303" s="5" t="s">
        <v>135</v>
      </c>
    </row>
    <row r="304" spans="1:152">
      <c r="A304" s="5" t="s">
        <v>136</v>
      </c>
    </row>
    <row r="305" spans="1:152">
      <c r="A305" s="5" t="s">
        <v>137</v>
      </c>
    </row>
    <row r="306" spans="1:152">
      <c r="A306" s="5" t="s">
        <v>175</v>
      </c>
    </row>
    <row r="307" spans="1:152">
      <c r="A307" s="5" t="s">
        <v>139</v>
      </c>
    </row>
    <row r="308" spans="1:152">
      <c r="A308" s="5" t="s">
        <v>140</v>
      </c>
    </row>
    <row r="309" spans="1:152">
      <c r="A309" s="5" t="s">
        <v>176</v>
      </c>
    </row>
    <row r="310" spans="1:152">
      <c r="A310" s="5" t="s">
        <v>141</v>
      </c>
    </row>
    <row r="311" spans="1:152">
      <c r="A311" s="5" t="s">
        <v>142</v>
      </c>
    </row>
    <row r="312" spans="1:152">
      <c r="A312" s="5" t="s">
        <v>143</v>
      </c>
    </row>
    <row r="313" spans="1:152">
      <c r="A313" s="6" t="s">
        <v>144</v>
      </c>
      <c r="B313" s="1">
        <f>SUM(B305:B311)</f>
        <v>0</v>
      </c>
      <c r="C313" s="1">
        <f t="shared" ref="C313:BN313" si="83">SUM(C305:C311)</f>
        <v>0</v>
      </c>
      <c r="D313" s="1">
        <f t="shared" si="83"/>
        <v>0</v>
      </c>
      <c r="E313" s="1">
        <f t="shared" si="83"/>
        <v>0</v>
      </c>
      <c r="F313" s="1">
        <f t="shared" si="83"/>
        <v>0</v>
      </c>
      <c r="G313" s="1">
        <f t="shared" si="83"/>
        <v>0</v>
      </c>
      <c r="H313" s="1">
        <f t="shared" si="83"/>
        <v>0</v>
      </c>
      <c r="I313" s="1">
        <f t="shared" si="83"/>
        <v>0</v>
      </c>
      <c r="J313" s="1">
        <f t="shared" si="83"/>
        <v>0</v>
      </c>
      <c r="K313" s="1">
        <f t="shared" si="83"/>
        <v>0</v>
      </c>
      <c r="L313" s="1">
        <f t="shared" si="83"/>
        <v>0</v>
      </c>
      <c r="M313" s="1">
        <f t="shared" si="83"/>
        <v>0</v>
      </c>
      <c r="N313" s="1">
        <f t="shared" si="83"/>
        <v>0</v>
      </c>
      <c r="O313" s="1">
        <f t="shared" si="83"/>
        <v>0</v>
      </c>
      <c r="P313" s="1">
        <f t="shared" si="83"/>
        <v>0</v>
      </c>
      <c r="Q313" s="1">
        <f t="shared" si="83"/>
        <v>0</v>
      </c>
      <c r="R313" s="1">
        <f t="shared" si="83"/>
        <v>0</v>
      </c>
      <c r="S313" s="1">
        <f t="shared" si="83"/>
        <v>0</v>
      </c>
      <c r="T313" s="1">
        <f t="shared" si="83"/>
        <v>0</v>
      </c>
      <c r="U313" s="1">
        <f t="shared" si="83"/>
        <v>0</v>
      </c>
      <c r="V313" s="1">
        <f t="shared" si="83"/>
        <v>0</v>
      </c>
      <c r="W313" s="1">
        <f t="shared" si="83"/>
        <v>0</v>
      </c>
      <c r="X313" s="1">
        <f t="shared" si="83"/>
        <v>0</v>
      </c>
      <c r="Y313" s="1">
        <f t="shared" si="83"/>
        <v>0</v>
      </c>
      <c r="Z313" s="1">
        <f t="shared" si="83"/>
        <v>0</v>
      </c>
      <c r="AA313" s="1">
        <f t="shared" si="83"/>
        <v>0</v>
      </c>
      <c r="AB313" s="1">
        <f t="shared" si="83"/>
        <v>0</v>
      </c>
      <c r="AC313" s="1">
        <f t="shared" si="83"/>
        <v>0</v>
      </c>
      <c r="AD313" s="1">
        <f t="shared" si="83"/>
        <v>0</v>
      </c>
      <c r="AE313" s="1">
        <f t="shared" si="83"/>
        <v>0</v>
      </c>
      <c r="AF313" s="1">
        <f t="shared" si="83"/>
        <v>0</v>
      </c>
      <c r="AG313" s="1">
        <f t="shared" si="83"/>
        <v>0</v>
      </c>
      <c r="AH313" s="1">
        <f t="shared" si="83"/>
        <v>0</v>
      </c>
      <c r="AI313" s="1">
        <f t="shared" si="83"/>
        <v>0</v>
      </c>
      <c r="AJ313" s="1">
        <f t="shared" si="83"/>
        <v>0</v>
      </c>
      <c r="AK313" s="1">
        <f t="shared" si="83"/>
        <v>0</v>
      </c>
      <c r="AL313" s="1">
        <f t="shared" si="83"/>
        <v>0</v>
      </c>
      <c r="AM313" s="1">
        <f t="shared" si="83"/>
        <v>0</v>
      </c>
      <c r="AN313" s="1">
        <f t="shared" si="83"/>
        <v>0</v>
      </c>
      <c r="AO313" s="1">
        <f t="shared" si="83"/>
        <v>0</v>
      </c>
      <c r="AP313" s="1">
        <f t="shared" si="83"/>
        <v>0</v>
      </c>
      <c r="AQ313" s="1">
        <f t="shared" si="83"/>
        <v>0</v>
      </c>
      <c r="AR313" s="1">
        <f t="shared" si="83"/>
        <v>0</v>
      </c>
      <c r="AS313" s="1">
        <f t="shared" si="83"/>
        <v>0</v>
      </c>
      <c r="AT313" s="1">
        <f t="shared" si="83"/>
        <v>0</v>
      </c>
      <c r="AU313" s="1">
        <f t="shared" si="83"/>
        <v>0</v>
      </c>
      <c r="AV313" s="1">
        <f t="shared" si="83"/>
        <v>0</v>
      </c>
      <c r="AW313" s="1">
        <f t="shared" si="83"/>
        <v>0</v>
      </c>
      <c r="AX313" s="1">
        <f t="shared" si="83"/>
        <v>0</v>
      </c>
      <c r="AY313" s="1">
        <f t="shared" si="83"/>
        <v>0</v>
      </c>
      <c r="AZ313" s="1">
        <f t="shared" si="83"/>
        <v>0</v>
      </c>
      <c r="BA313" s="1">
        <f t="shared" si="83"/>
        <v>0</v>
      </c>
      <c r="BB313" s="1">
        <f t="shared" si="83"/>
        <v>0</v>
      </c>
      <c r="BC313" s="1">
        <f t="shared" si="83"/>
        <v>0</v>
      </c>
      <c r="BD313" s="1">
        <f t="shared" si="83"/>
        <v>0</v>
      </c>
      <c r="BE313" s="1">
        <f t="shared" si="83"/>
        <v>0</v>
      </c>
      <c r="BF313" s="1">
        <f t="shared" si="83"/>
        <v>0</v>
      </c>
      <c r="BG313" s="1">
        <f t="shared" si="83"/>
        <v>0</v>
      </c>
      <c r="BH313" s="1">
        <f t="shared" si="83"/>
        <v>0</v>
      </c>
      <c r="BI313" s="1">
        <f t="shared" si="83"/>
        <v>0</v>
      </c>
      <c r="BJ313" s="1">
        <f t="shared" si="83"/>
        <v>0</v>
      </c>
      <c r="BK313" s="1">
        <f t="shared" si="83"/>
        <v>0</v>
      </c>
      <c r="BL313" s="1">
        <f t="shared" si="83"/>
        <v>0</v>
      </c>
      <c r="BM313" s="1">
        <f t="shared" si="83"/>
        <v>0</v>
      </c>
      <c r="BN313" s="1">
        <f t="shared" si="83"/>
        <v>0</v>
      </c>
      <c r="BO313" s="1">
        <f t="shared" ref="BO313:DZ313" si="84">SUM(BO305:BO311)</f>
        <v>0</v>
      </c>
      <c r="BP313" s="1">
        <f t="shared" si="84"/>
        <v>0</v>
      </c>
      <c r="BQ313" s="1">
        <f t="shared" si="84"/>
        <v>0</v>
      </c>
      <c r="BR313" s="1">
        <f t="shared" si="84"/>
        <v>0</v>
      </c>
      <c r="BS313" s="1">
        <f t="shared" si="84"/>
        <v>0</v>
      </c>
      <c r="BT313" s="1">
        <f t="shared" si="84"/>
        <v>0</v>
      </c>
      <c r="BU313" s="1">
        <f t="shared" si="84"/>
        <v>0</v>
      </c>
      <c r="BV313" s="1">
        <f t="shared" si="84"/>
        <v>0</v>
      </c>
      <c r="BW313" s="1">
        <f t="shared" si="84"/>
        <v>0</v>
      </c>
      <c r="BX313" s="1">
        <f t="shared" si="84"/>
        <v>0</v>
      </c>
      <c r="BY313" s="1">
        <f t="shared" si="84"/>
        <v>0</v>
      </c>
      <c r="BZ313" s="1">
        <f t="shared" si="84"/>
        <v>0</v>
      </c>
      <c r="CA313" s="1">
        <f t="shared" si="84"/>
        <v>0</v>
      </c>
      <c r="CB313" s="1">
        <f t="shared" si="84"/>
        <v>0</v>
      </c>
      <c r="CC313" s="1">
        <f t="shared" si="84"/>
        <v>0</v>
      </c>
      <c r="CD313" s="1">
        <f t="shared" si="84"/>
        <v>0</v>
      </c>
      <c r="CE313" s="1">
        <f t="shared" si="84"/>
        <v>0</v>
      </c>
      <c r="CF313" s="1">
        <f t="shared" si="84"/>
        <v>0</v>
      </c>
      <c r="CG313" s="1">
        <f t="shared" si="84"/>
        <v>0</v>
      </c>
      <c r="CH313" s="1">
        <f t="shared" si="84"/>
        <v>0</v>
      </c>
      <c r="CI313" s="1">
        <f t="shared" si="84"/>
        <v>0</v>
      </c>
      <c r="CJ313" s="1">
        <f t="shared" si="84"/>
        <v>0</v>
      </c>
      <c r="CK313" s="1">
        <f t="shared" si="84"/>
        <v>0</v>
      </c>
      <c r="CL313" s="1">
        <f t="shared" si="84"/>
        <v>0</v>
      </c>
      <c r="CM313" s="1">
        <f t="shared" si="84"/>
        <v>0</v>
      </c>
      <c r="CN313" s="1">
        <f t="shared" si="84"/>
        <v>0</v>
      </c>
      <c r="CO313" s="1">
        <f t="shared" si="84"/>
        <v>0</v>
      </c>
      <c r="CP313" s="1">
        <f t="shared" si="84"/>
        <v>0</v>
      </c>
      <c r="CQ313" s="1">
        <f t="shared" si="84"/>
        <v>0</v>
      </c>
      <c r="CR313" s="1">
        <f t="shared" si="84"/>
        <v>0</v>
      </c>
      <c r="CS313" s="1">
        <f t="shared" si="84"/>
        <v>0</v>
      </c>
      <c r="CT313" s="1">
        <f t="shared" si="84"/>
        <v>0</v>
      </c>
      <c r="CU313" s="1">
        <f t="shared" si="84"/>
        <v>0</v>
      </c>
      <c r="CV313" s="1">
        <f t="shared" si="84"/>
        <v>0</v>
      </c>
      <c r="CW313" s="1">
        <f t="shared" si="84"/>
        <v>0</v>
      </c>
      <c r="CX313" s="1">
        <f t="shared" si="84"/>
        <v>0</v>
      </c>
      <c r="CY313" s="1">
        <f t="shared" si="84"/>
        <v>0</v>
      </c>
      <c r="CZ313" s="1">
        <f t="shared" si="84"/>
        <v>0</v>
      </c>
      <c r="DA313" s="1">
        <f t="shared" si="84"/>
        <v>0</v>
      </c>
      <c r="DB313" s="1">
        <f t="shared" si="84"/>
        <v>0</v>
      </c>
      <c r="DC313" s="1">
        <f t="shared" si="84"/>
        <v>0</v>
      </c>
      <c r="DD313" s="1">
        <f t="shared" si="84"/>
        <v>0</v>
      </c>
      <c r="DE313" s="1">
        <f t="shared" si="84"/>
        <v>0</v>
      </c>
      <c r="DF313" s="1">
        <f t="shared" si="84"/>
        <v>0</v>
      </c>
      <c r="DG313" s="1">
        <f t="shared" si="84"/>
        <v>0</v>
      </c>
      <c r="DH313" s="1">
        <f t="shared" si="84"/>
        <v>0</v>
      </c>
      <c r="DI313" s="1">
        <f t="shared" si="84"/>
        <v>0</v>
      </c>
      <c r="DJ313" s="1">
        <f t="shared" si="84"/>
        <v>0</v>
      </c>
      <c r="DK313" s="1">
        <f t="shared" si="84"/>
        <v>0</v>
      </c>
      <c r="DL313" s="1">
        <f t="shared" si="84"/>
        <v>0</v>
      </c>
      <c r="DM313" s="1">
        <f t="shared" si="84"/>
        <v>0</v>
      </c>
      <c r="DN313" s="1">
        <f t="shared" si="84"/>
        <v>0</v>
      </c>
      <c r="DO313" s="1">
        <f t="shared" si="84"/>
        <v>0</v>
      </c>
      <c r="DP313" s="1">
        <f t="shared" si="84"/>
        <v>0</v>
      </c>
      <c r="DQ313" s="1">
        <f t="shared" si="84"/>
        <v>0</v>
      </c>
      <c r="DR313" s="1">
        <f t="shared" si="84"/>
        <v>0</v>
      </c>
      <c r="DS313" s="1">
        <f t="shared" si="84"/>
        <v>0</v>
      </c>
      <c r="DT313" s="1">
        <f t="shared" si="84"/>
        <v>0</v>
      </c>
      <c r="DU313" s="1">
        <f t="shared" si="84"/>
        <v>0</v>
      </c>
      <c r="DV313" s="1">
        <f t="shared" si="84"/>
        <v>0</v>
      </c>
      <c r="DW313" s="1">
        <f t="shared" si="84"/>
        <v>0</v>
      </c>
      <c r="DX313" s="1">
        <f t="shared" si="84"/>
        <v>0</v>
      </c>
      <c r="DY313" s="1">
        <f t="shared" si="84"/>
        <v>0</v>
      </c>
      <c r="DZ313" s="1">
        <f t="shared" si="84"/>
        <v>0</v>
      </c>
      <c r="EA313" s="1">
        <f t="shared" ref="EA313:EV313" si="85">SUM(EA305:EA311)</f>
        <v>0</v>
      </c>
      <c r="EB313" s="1">
        <f t="shared" si="85"/>
        <v>0</v>
      </c>
      <c r="EC313" s="1">
        <f t="shared" si="85"/>
        <v>0</v>
      </c>
      <c r="ED313" s="1">
        <f t="shared" si="85"/>
        <v>0</v>
      </c>
      <c r="EE313" s="1">
        <f t="shared" si="85"/>
        <v>0</v>
      </c>
      <c r="EF313" s="1">
        <f t="shared" si="85"/>
        <v>0</v>
      </c>
      <c r="EG313" s="1">
        <f t="shared" si="85"/>
        <v>0</v>
      </c>
      <c r="EH313" s="1">
        <f t="shared" si="85"/>
        <v>0</v>
      </c>
      <c r="EI313" s="1">
        <f t="shared" si="85"/>
        <v>0</v>
      </c>
      <c r="EJ313" s="1">
        <f t="shared" si="85"/>
        <v>0</v>
      </c>
      <c r="EK313" s="1">
        <f t="shared" si="85"/>
        <v>0</v>
      </c>
      <c r="EL313" s="1">
        <f t="shared" si="85"/>
        <v>0</v>
      </c>
      <c r="EM313" s="1">
        <f t="shared" si="85"/>
        <v>0</v>
      </c>
      <c r="EN313" s="1">
        <f t="shared" si="85"/>
        <v>0</v>
      </c>
      <c r="EO313" s="1">
        <f t="shared" si="85"/>
        <v>0</v>
      </c>
      <c r="EP313" s="1">
        <f t="shared" si="85"/>
        <v>0</v>
      </c>
      <c r="EQ313" s="1">
        <f t="shared" si="85"/>
        <v>0</v>
      </c>
      <c r="ER313" s="1">
        <f t="shared" si="85"/>
        <v>0</v>
      </c>
      <c r="ES313" s="1">
        <f t="shared" si="85"/>
        <v>0</v>
      </c>
      <c r="ET313" s="1">
        <f t="shared" si="85"/>
        <v>0</v>
      </c>
      <c r="EU313" s="1">
        <f t="shared" si="85"/>
        <v>0</v>
      </c>
      <c r="EV313" s="1">
        <f t="shared" si="85"/>
        <v>0</v>
      </c>
    </row>
    <row r="314" spans="1:152" s="4" customFormat="1" ht="13">
      <c r="A314" s="3" t="s">
        <v>122</v>
      </c>
    </row>
    <row r="315" spans="1:152">
      <c r="A315" s="5" t="s">
        <v>135</v>
      </c>
    </row>
    <row r="316" spans="1:152">
      <c r="A316" s="5" t="s">
        <v>136</v>
      </c>
    </row>
    <row r="317" spans="1:152">
      <c r="A317" s="5" t="s">
        <v>137</v>
      </c>
    </row>
    <row r="318" spans="1:152">
      <c r="A318" s="5" t="s">
        <v>175</v>
      </c>
    </row>
    <row r="319" spans="1:152">
      <c r="A319" s="5" t="s">
        <v>139</v>
      </c>
    </row>
    <row r="320" spans="1:152">
      <c r="A320" s="5" t="s">
        <v>140</v>
      </c>
    </row>
    <row r="321" spans="1:152">
      <c r="A321" s="5" t="s">
        <v>176</v>
      </c>
    </row>
    <row r="322" spans="1:152">
      <c r="A322" s="5" t="s">
        <v>141</v>
      </c>
    </row>
    <row r="323" spans="1:152">
      <c r="A323" s="5" t="s">
        <v>142</v>
      </c>
    </row>
    <row r="324" spans="1:152">
      <c r="A324" s="5" t="s">
        <v>143</v>
      </c>
    </row>
    <row r="325" spans="1:152">
      <c r="A325" s="6" t="s">
        <v>144</v>
      </c>
      <c r="B325" s="1">
        <f>SUM(B317:B323)</f>
        <v>0</v>
      </c>
      <c r="C325" s="1">
        <f t="shared" ref="C325:BN325" si="86">SUM(C317:C323)</f>
        <v>0</v>
      </c>
      <c r="D325" s="1">
        <f t="shared" si="86"/>
        <v>0</v>
      </c>
      <c r="E325" s="1">
        <f t="shared" si="86"/>
        <v>0</v>
      </c>
      <c r="F325" s="1">
        <f t="shared" si="86"/>
        <v>0</v>
      </c>
      <c r="G325" s="1">
        <f t="shared" si="86"/>
        <v>0</v>
      </c>
      <c r="H325" s="1">
        <f t="shared" si="86"/>
        <v>0</v>
      </c>
      <c r="I325" s="1">
        <f t="shared" si="86"/>
        <v>0</v>
      </c>
      <c r="J325" s="1">
        <f t="shared" si="86"/>
        <v>0</v>
      </c>
      <c r="K325" s="1">
        <f t="shared" si="86"/>
        <v>0</v>
      </c>
      <c r="L325" s="1">
        <f t="shared" si="86"/>
        <v>0</v>
      </c>
      <c r="M325" s="1">
        <f t="shared" si="86"/>
        <v>0</v>
      </c>
      <c r="N325" s="1">
        <f t="shared" si="86"/>
        <v>0</v>
      </c>
      <c r="O325" s="1">
        <f t="shared" si="86"/>
        <v>0</v>
      </c>
      <c r="P325" s="1">
        <f t="shared" si="86"/>
        <v>0</v>
      </c>
      <c r="Q325" s="1">
        <f t="shared" si="86"/>
        <v>0</v>
      </c>
      <c r="R325" s="1">
        <f t="shared" si="86"/>
        <v>0</v>
      </c>
      <c r="S325" s="1">
        <f t="shared" si="86"/>
        <v>0</v>
      </c>
      <c r="T325" s="1">
        <f t="shared" si="86"/>
        <v>0</v>
      </c>
      <c r="U325" s="1">
        <f t="shared" si="86"/>
        <v>0</v>
      </c>
      <c r="V325" s="1">
        <f t="shared" si="86"/>
        <v>0</v>
      </c>
      <c r="W325" s="1">
        <f t="shared" si="86"/>
        <v>0</v>
      </c>
      <c r="X325" s="1">
        <f t="shared" si="86"/>
        <v>0</v>
      </c>
      <c r="Y325" s="1">
        <f t="shared" si="86"/>
        <v>0</v>
      </c>
      <c r="Z325" s="1">
        <f t="shared" si="86"/>
        <v>0</v>
      </c>
      <c r="AA325" s="1">
        <f t="shared" si="86"/>
        <v>0</v>
      </c>
      <c r="AB325" s="1">
        <f t="shared" si="86"/>
        <v>0</v>
      </c>
      <c r="AC325" s="1">
        <f t="shared" si="86"/>
        <v>0</v>
      </c>
      <c r="AD325" s="1">
        <f t="shared" si="86"/>
        <v>0</v>
      </c>
      <c r="AE325" s="1">
        <f t="shared" si="86"/>
        <v>0</v>
      </c>
      <c r="AF325" s="1">
        <f t="shared" si="86"/>
        <v>0</v>
      </c>
      <c r="AG325" s="1">
        <f t="shared" si="86"/>
        <v>0</v>
      </c>
      <c r="AH325" s="1">
        <f t="shared" si="86"/>
        <v>0</v>
      </c>
      <c r="AI325" s="1">
        <f t="shared" si="86"/>
        <v>0</v>
      </c>
      <c r="AJ325" s="1">
        <f t="shared" si="86"/>
        <v>0</v>
      </c>
      <c r="AK325" s="1">
        <f t="shared" si="86"/>
        <v>0</v>
      </c>
      <c r="AL325" s="1">
        <f t="shared" si="86"/>
        <v>0</v>
      </c>
      <c r="AM325" s="1">
        <f t="shared" si="86"/>
        <v>0</v>
      </c>
      <c r="AN325" s="1">
        <f t="shared" si="86"/>
        <v>0</v>
      </c>
      <c r="AO325" s="1">
        <f t="shared" si="86"/>
        <v>0</v>
      </c>
      <c r="AP325" s="1">
        <f t="shared" si="86"/>
        <v>0</v>
      </c>
      <c r="AQ325" s="1">
        <f t="shared" si="86"/>
        <v>0</v>
      </c>
      <c r="AR325" s="1">
        <f t="shared" si="86"/>
        <v>0</v>
      </c>
      <c r="AS325" s="1">
        <f t="shared" si="86"/>
        <v>0</v>
      </c>
      <c r="AT325" s="1">
        <f t="shared" si="86"/>
        <v>0</v>
      </c>
      <c r="AU325" s="1">
        <f t="shared" si="86"/>
        <v>0</v>
      </c>
      <c r="AV325" s="1">
        <f t="shared" si="86"/>
        <v>0</v>
      </c>
      <c r="AW325" s="1">
        <f t="shared" si="86"/>
        <v>0</v>
      </c>
      <c r="AX325" s="1">
        <f t="shared" si="86"/>
        <v>0</v>
      </c>
      <c r="AY325" s="1">
        <f t="shared" si="86"/>
        <v>0</v>
      </c>
      <c r="AZ325" s="1">
        <f t="shared" si="86"/>
        <v>0</v>
      </c>
      <c r="BA325" s="1">
        <f t="shared" si="86"/>
        <v>0</v>
      </c>
      <c r="BB325" s="1">
        <f t="shared" si="86"/>
        <v>0</v>
      </c>
      <c r="BC325" s="1">
        <f t="shared" si="86"/>
        <v>0</v>
      </c>
      <c r="BD325" s="1">
        <f t="shared" si="86"/>
        <v>0</v>
      </c>
      <c r="BE325" s="1">
        <f t="shared" si="86"/>
        <v>0</v>
      </c>
      <c r="BF325" s="1">
        <f t="shared" si="86"/>
        <v>0</v>
      </c>
      <c r="BG325" s="1">
        <f t="shared" si="86"/>
        <v>0</v>
      </c>
      <c r="BH325" s="1">
        <f t="shared" si="86"/>
        <v>0</v>
      </c>
      <c r="BI325" s="1">
        <f t="shared" si="86"/>
        <v>0</v>
      </c>
      <c r="BJ325" s="1">
        <f t="shared" si="86"/>
        <v>0</v>
      </c>
      <c r="BK325" s="1">
        <f t="shared" si="86"/>
        <v>0</v>
      </c>
      <c r="BL325" s="1">
        <f t="shared" si="86"/>
        <v>0</v>
      </c>
      <c r="BM325" s="1">
        <f t="shared" si="86"/>
        <v>0</v>
      </c>
      <c r="BN325" s="1">
        <f t="shared" si="86"/>
        <v>0</v>
      </c>
      <c r="BO325" s="1">
        <f t="shared" ref="BO325:DZ325" si="87">SUM(BO317:BO323)</f>
        <v>0</v>
      </c>
      <c r="BP325" s="1">
        <f t="shared" si="87"/>
        <v>0</v>
      </c>
      <c r="BQ325" s="1">
        <f t="shared" si="87"/>
        <v>0</v>
      </c>
      <c r="BR325" s="1">
        <f t="shared" si="87"/>
        <v>0</v>
      </c>
      <c r="BS325" s="1">
        <f t="shared" si="87"/>
        <v>0</v>
      </c>
      <c r="BT325" s="1">
        <f t="shared" si="87"/>
        <v>0</v>
      </c>
      <c r="BU325" s="1">
        <f t="shared" si="87"/>
        <v>0</v>
      </c>
      <c r="BV325" s="1">
        <f t="shared" si="87"/>
        <v>0</v>
      </c>
      <c r="BW325" s="1">
        <f t="shared" si="87"/>
        <v>0</v>
      </c>
      <c r="BX325" s="1">
        <f t="shared" si="87"/>
        <v>0</v>
      </c>
      <c r="BY325" s="1">
        <f t="shared" si="87"/>
        <v>0</v>
      </c>
      <c r="BZ325" s="1">
        <f t="shared" si="87"/>
        <v>0</v>
      </c>
      <c r="CA325" s="1">
        <f t="shared" si="87"/>
        <v>0</v>
      </c>
      <c r="CB325" s="1">
        <f t="shared" si="87"/>
        <v>0</v>
      </c>
      <c r="CC325" s="1">
        <f t="shared" si="87"/>
        <v>0</v>
      </c>
      <c r="CD325" s="1">
        <f t="shared" si="87"/>
        <v>0</v>
      </c>
      <c r="CE325" s="1">
        <f t="shared" si="87"/>
        <v>0</v>
      </c>
      <c r="CF325" s="1">
        <f t="shared" si="87"/>
        <v>0</v>
      </c>
      <c r="CG325" s="1">
        <f t="shared" si="87"/>
        <v>0</v>
      </c>
      <c r="CH325" s="1">
        <f t="shared" si="87"/>
        <v>0</v>
      </c>
      <c r="CI325" s="1">
        <f t="shared" si="87"/>
        <v>0</v>
      </c>
      <c r="CJ325" s="1">
        <f t="shared" si="87"/>
        <v>0</v>
      </c>
      <c r="CK325" s="1">
        <f t="shared" si="87"/>
        <v>0</v>
      </c>
      <c r="CL325" s="1">
        <f t="shared" si="87"/>
        <v>0</v>
      </c>
      <c r="CM325" s="1">
        <f t="shared" si="87"/>
        <v>0</v>
      </c>
      <c r="CN325" s="1">
        <f t="shared" si="87"/>
        <v>0</v>
      </c>
      <c r="CO325" s="1">
        <f t="shared" si="87"/>
        <v>0</v>
      </c>
      <c r="CP325" s="1">
        <f t="shared" si="87"/>
        <v>0</v>
      </c>
      <c r="CQ325" s="1">
        <f t="shared" si="87"/>
        <v>0</v>
      </c>
      <c r="CR325" s="1">
        <f t="shared" si="87"/>
        <v>0</v>
      </c>
      <c r="CS325" s="1">
        <f t="shared" si="87"/>
        <v>0</v>
      </c>
      <c r="CT325" s="1">
        <f t="shared" si="87"/>
        <v>0</v>
      </c>
      <c r="CU325" s="1">
        <f t="shared" si="87"/>
        <v>0</v>
      </c>
      <c r="CV325" s="1">
        <f t="shared" si="87"/>
        <v>0</v>
      </c>
      <c r="CW325" s="1">
        <f t="shared" si="87"/>
        <v>0</v>
      </c>
      <c r="CX325" s="1">
        <f t="shared" si="87"/>
        <v>0</v>
      </c>
      <c r="CY325" s="1">
        <f t="shared" si="87"/>
        <v>0</v>
      </c>
      <c r="CZ325" s="1">
        <f t="shared" si="87"/>
        <v>0</v>
      </c>
      <c r="DA325" s="1">
        <f t="shared" si="87"/>
        <v>0</v>
      </c>
      <c r="DB325" s="1">
        <f t="shared" si="87"/>
        <v>0</v>
      </c>
      <c r="DC325" s="1">
        <f t="shared" si="87"/>
        <v>0</v>
      </c>
      <c r="DD325" s="1">
        <f t="shared" si="87"/>
        <v>0</v>
      </c>
      <c r="DE325" s="1">
        <f t="shared" si="87"/>
        <v>0</v>
      </c>
      <c r="DF325" s="1">
        <f t="shared" si="87"/>
        <v>0</v>
      </c>
      <c r="DG325" s="1">
        <f t="shared" si="87"/>
        <v>0</v>
      </c>
      <c r="DH325" s="1">
        <f t="shared" si="87"/>
        <v>0</v>
      </c>
      <c r="DI325" s="1">
        <f t="shared" si="87"/>
        <v>0</v>
      </c>
      <c r="DJ325" s="1">
        <f t="shared" si="87"/>
        <v>0</v>
      </c>
      <c r="DK325" s="1">
        <f t="shared" si="87"/>
        <v>0</v>
      </c>
      <c r="DL325" s="1">
        <f t="shared" si="87"/>
        <v>0</v>
      </c>
      <c r="DM325" s="1">
        <f t="shared" si="87"/>
        <v>0</v>
      </c>
      <c r="DN325" s="1">
        <f t="shared" si="87"/>
        <v>0</v>
      </c>
      <c r="DO325" s="1">
        <f t="shared" si="87"/>
        <v>0</v>
      </c>
      <c r="DP325" s="1">
        <f t="shared" si="87"/>
        <v>0</v>
      </c>
      <c r="DQ325" s="1">
        <f t="shared" si="87"/>
        <v>0</v>
      </c>
      <c r="DR325" s="1">
        <f t="shared" si="87"/>
        <v>0</v>
      </c>
      <c r="DS325" s="1">
        <f t="shared" si="87"/>
        <v>0</v>
      </c>
      <c r="DT325" s="1">
        <f t="shared" si="87"/>
        <v>0</v>
      </c>
      <c r="DU325" s="1">
        <f t="shared" si="87"/>
        <v>0</v>
      </c>
      <c r="DV325" s="1">
        <f t="shared" si="87"/>
        <v>0</v>
      </c>
      <c r="DW325" s="1">
        <f t="shared" si="87"/>
        <v>0</v>
      </c>
      <c r="DX325" s="1">
        <f t="shared" si="87"/>
        <v>0</v>
      </c>
      <c r="DY325" s="1">
        <f t="shared" si="87"/>
        <v>0</v>
      </c>
      <c r="DZ325" s="1">
        <f t="shared" si="87"/>
        <v>0</v>
      </c>
      <c r="EA325" s="1">
        <f t="shared" ref="EA325:EV325" si="88">SUM(EA317:EA323)</f>
        <v>0</v>
      </c>
      <c r="EB325" s="1">
        <f t="shared" si="88"/>
        <v>0</v>
      </c>
      <c r="EC325" s="1">
        <f t="shared" si="88"/>
        <v>0</v>
      </c>
      <c r="ED325" s="1">
        <f t="shared" si="88"/>
        <v>0</v>
      </c>
      <c r="EE325" s="1">
        <f t="shared" si="88"/>
        <v>0</v>
      </c>
      <c r="EF325" s="1">
        <f t="shared" si="88"/>
        <v>0</v>
      </c>
      <c r="EG325" s="1">
        <f t="shared" si="88"/>
        <v>0</v>
      </c>
      <c r="EH325" s="1">
        <f t="shared" si="88"/>
        <v>0</v>
      </c>
      <c r="EI325" s="1">
        <f t="shared" si="88"/>
        <v>0</v>
      </c>
      <c r="EJ325" s="1">
        <f t="shared" si="88"/>
        <v>0</v>
      </c>
      <c r="EK325" s="1">
        <f t="shared" si="88"/>
        <v>0</v>
      </c>
      <c r="EL325" s="1">
        <f t="shared" si="88"/>
        <v>0</v>
      </c>
      <c r="EM325" s="1">
        <f t="shared" si="88"/>
        <v>0</v>
      </c>
      <c r="EN325" s="1">
        <f t="shared" si="88"/>
        <v>0</v>
      </c>
      <c r="EO325" s="1">
        <f t="shared" si="88"/>
        <v>0</v>
      </c>
      <c r="EP325" s="1">
        <f t="shared" si="88"/>
        <v>0</v>
      </c>
      <c r="EQ325" s="1">
        <f t="shared" si="88"/>
        <v>0</v>
      </c>
      <c r="ER325" s="1">
        <f t="shared" si="88"/>
        <v>0</v>
      </c>
      <c r="ES325" s="1">
        <f t="shared" si="88"/>
        <v>0</v>
      </c>
      <c r="ET325" s="1">
        <f t="shared" si="88"/>
        <v>0</v>
      </c>
      <c r="EU325" s="1">
        <f t="shared" si="88"/>
        <v>0</v>
      </c>
      <c r="EV325" s="1">
        <f t="shared" si="88"/>
        <v>0</v>
      </c>
    </row>
    <row r="326" spans="1:152" s="4" customFormat="1" ht="13">
      <c r="A326" s="7" t="s">
        <v>219</v>
      </c>
    </row>
    <row r="327" spans="1:152">
      <c r="A327" s="5" t="s">
        <v>135</v>
      </c>
    </row>
    <row r="328" spans="1:152">
      <c r="A328" s="5" t="s">
        <v>136</v>
      </c>
    </row>
    <row r="329" spans="1:152">
      <c r="A329" s="5" t="s">
        <v>137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</row>
    <row r="330" spans="1:152">
      <c r="A330" s="5" t="s">
        <v>175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</row>
    <row r="331" spans="1:152">
      <c r="A331" s="5" t="s">
        <v>139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</row>
    <row r="332" spans="1:152">
      <c r="A332" s="5" t="s">
        <v>140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</row>
    <row r="333" spans="1:152">
      <c r="A333" s="5" t="s">
        <v>176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</row>
    <row r="334" spans="1:152">
      <c r="A334" s="5" t="s">
        <v>141</v>
      </c>
    </row>
    <row r="335" spans="1:152">
      <c r="A335" s="95" t="s">
        <v>180</v>
      </c>
      <c r="B335" s="1">
        <v>31.666666666666668</v>
      </c>
      <c r="C335" s="1">
        <v>36.666666666666671</v>
      </c>
      <c r="D335" s="1">
        <v>41.666666666666671</v>
      </c>
      <c r="E335" s="1">
        <v>40</v>
      </c>
      <c r="F335" s="1">
        <v>45</v>
      </c>
      <c r="G335" s="1">
        <v>35</v>
      </c>
      <c r="H335" s="1">
        <v>41.666666666666671</v>
      </c>
      <c r="I335" s="1">
        <v>36.666666666666671</v>
      </c>
      <c r="J335" s="1">
        <v>46.666666666666671</v>
      </c>
      <c r="K335" s="1">
        <v>45</v>
      </c>
      <c r="L335" s="1">
        <v>45</v>
      </c>
      <c r="M335" s="1">
        <v>45</v>
      </c>
      <c r="N335" s="1">
        <v>41.666666666666671</v>
      </c>
      <c r="O335" s="1">
        <v>51.666666666666671</v>
      </c>
      <c r="P335" s="1">
        <v>56.666666666666671</v>
      </c>
      <c r="Q335" s="1">
        <v>46.666666666666671</v>
      </c>
      <c r="R335" s="1">
        <v>68.333333333333343</v>
      </c>
      <c r="S335" s="1">
        <v>71.666666666666671</v>
      </c>
      <c r="T335" s="1">
        <v>70</v>
      </c>
      <c r="U335" s="1">
        <v>78.333333333333343</v>
      </c>
      <c r="V335" s="1">
        <v>70</v>
      </c>
      <c r="W335" s="1">
        <v>90</v>
      </c>
      <c r="X335" s="1">
        <v>78.333333333333343</v>
      </c>
      <c r="Y335" s="1">
        <v>101.66666666666667</v>
      </c>
      <c r="Z335" s="1">
        <v>75</v>
      </c>
      <c r="AA335" s="1">
        <v>46.666666666666671</v>
      </c>
      <c r="AB335" s="1">
        <v>71.666666666666671</v>
      </c>
      <c r="AC335" s="1">
        <v>91.666666666666671</v>
      </c>
      <c r="AD335" s="1">
        <v>96.666666666666671</v>
      </c>
      <c r="AE335" s="1">
        <v>90</v>
      </c>
      <c r="AF335" s="1">
        <v>96.666666666666671</v>
      </c>
      <c r="AG335" s="1">
        <v>80</v>
      </c>
      <c r="AH335" s="1">
        <v>98.333333333333343</v>
      </c>
      <c r="AI335" s="1">
        <v>96.666666666666671</v>
      </c>
      <c r="AJ335" s="1">
        <v>110</v>
      </c>
      <c r="AK335" s="1">
        <v>111.66666666666667</v>
      </c>
      <c r="AL335" s="1">
        <v>83.333333333333343</v>
      </c>
      <c r="AM335" s="1">
        <v>118.33333333333334</v>
      </c>
      <c r="AN335" s="1">
        <v>105</v>
      </c>
      <c r="AO335" s="1">
        <v>100</v>
      </c>
      <c r="AP335" s="1">
        <v>100</v>
      </c>
      <c r="AQ335" s="1">
        <v>90</v>
      </c>
      <c r="AR335" s="1">
        <v>93.333333333333343</v>
      </c>
      <c r="AS335" s="1">
        <v>83.333333333333343</v>
      </c>
      <c r="AT335" s="1">
        <v>88.333333333333343</v>
      </c>
      <c r="AU335" s="1">
        <v>95</v>
      </c>
      <c r="AV335" s="1">
        <v>100</v>
      </c>
      <c r="AW335" s="1">
        <v>93.333333333333343</v>
      </c>
      <c r="AX335" s="1">
        <v>98.333333333333343</v>
      </c>
      <c r="AY335" s="1">
        <v>100</v>
      </c>
      <c r="AZ335" s="1">
        <v>78.333333333333343</v>
      </c>
      <c r="BA335" s="1">
        <v>103.33333333333334</v>
      </c>
      <c r="BB335" s="1">
        <v>100</v>
      </c>
      <c r="BC335" s="1">
        <v>81.666666666666671</v>
      </c>
      <c r="BD335" s="1">
        <v>86.666666666666671</v>
      </c>
      <c r="BE335" s="1">
        <v>65</v>
      </c>
      <c r="BF335" s="1">
        <v>106.66666666666667</v>
      </c>
      <c r="BG335" s="1">
        <v>85</v>
      </c>
      <c r="BH335" s="1">
        <v>83.333333333333343</v>
      </c>
      <c r="BI335" s="1">
        <v>90</v>
      </c>
      <c r="BJ335" s="1">
        <v>88.333333333333343</v>
      </c>
      <c r="BK335" s="1">
        <v>80</v>
      </c>
      <c r="BL335" s="1">
        <v>70</v>
      </c>
      <c r="BM335" s="1">
        <v>71.666666666666671</v>
      </c>
      <c r="BN335" s="1">
        <v>93.333333333333343</v>
      </c>
      <c r="BO335" s="1">
        <v>100</v>
      </c>
      <c r="BP335" s="1">
        <v>108.33333333333334</v>
      </c>
      <c r="BQ335" s="1">
        <v>120</v>
      </c>
      <c r="BR335" s="1">
        <v>76.666666666666671</v>
      </c>
      <c r="BS335" s="1">
        <v>81.666666666666671</v>
      </c>
      <c r="BT335" s="1">
        <v>98.333333333333343</v>
      </c>
      <c r="BU335" s="1">
        <v>93.333333333333343</v>
      </c>
      <c r="BV335" s="1">
        <v>80</v>
      </c>
      <c r="BW335" s="1">
        <v>70</v>
      </c>
      <c r="BX335" s="1">
        <v>88.333333333333343</v>
      </c>
      <c r="BY335" s="1">
        <v>118.33333333333334</v>
      </c>
      <c r="BZ335" s="1">
        <v>125</v>
      </c>
      <c r="CA335" s="1">
        <v>88.333333333333343</v>
      </c>
      <c r="CB335" s="1">
        <v>138.33333333333334</v>
      </c>
      <c r="CC335" s="1">
        <v>151.66666666666669</v>
      </c>
      <c r="CD335" s="1">
        <v>135</v>
      </c>
      <c r="CE335" s="1">
        <v>166.66666666666669</v>
      </c>
      <c r="CF335" s="1">
        <v>165</v>
      </c>
      <c r="CG335" s="1">
        <v>205</v>
      </c>
      <c r="CH335" s="1">
        <v>178.33333333333334</v>
      </c>
      <c r="CI335" s="1">
        <v>200</v>
      </c>
      <c r="CJ335" s="1">
        <v>261.66666666666669</v>
      </c>
      <c r="CK335" s="1">
        <v>261.66666666666669</v>
      </c>
      <c r="CL335" s="1">
        <v>226.66666666666669</v>
      </c>
      <c r="CM335" s="1">
        <v>218.33333333333334</v>
      </c>
      <c r="CN335" s="1">
        <v>156.66666666666669</v>
      </c>
      <c r="CO335" s="1">
        <v>223.33333333333334</v>
      </c>
      <c r="CP335" s="1">
        <v>176.66666666666669</v>
      </c>
      <c r="CQ335" s="1">
        <v>120</v>
      </c>
      <c r="CR335" s="1">
        <v>126.66666666666667</v>
      </c>
      <c r="CS335" s="1">
        <v>130</v>
      </c>
      <c r="CT335" s="1">
        <v>185</v>
      </c>
      <c r="CU335" s="1">
        <v>186.66666666666669</v>
      </c>
      <c r="CV335" s="1">
        <v>196.66666666666669</v>
      </c>
      <c r="CW335" s="1">
        <v>270</v>
      </c>
      <c r="CX335" s="1">
        <v>248.33333333333334</v>
      </c>
      <c r="CY335" s="1">
        <v>238.33333333333334</v>
      </c>
      <c r="CZ335" s="1">
        <v>233.33333333333334</v>
      </c>
      <c r="DA335" s="1">
        <v>258.33333333333337</v>
      </c>
      <c r="DB335" s="1">
        <v>293.33333333333337</v>
      </c>
      <c r="DC335" s="1">
        <v>326.66666666666669</v>
      </c>
      <c r="DD335" s="1">
        <v>271.66666666666669</v>
      </c>
      <c r="DE335" s="1">
        <v>283.33333333333337</v>
      </c>
      <c r="DF335" s="1">
        <v>318.33333333333337</v>
      </c>
      <c r="DG335" s="1">
        <v>306.66666666666669</v>
      </c>
      <c r="DH335" s="1">
        <v>368.33333333333337</v>
      </c>
      <c r="DI335" s="1">
        <v>420</v>
      </c>
      <c r="DJ335" s="1">
        <v>343.33333333333337</v>
      </c>
      <c r="DK335" s="1">
        <v>388.33333333333337</v>
      </c>
      <c r="DL335" s="1">
        <v>388.33333333333337</v>
      </c>
      <c r="DM335" s="1">
        <v>428.33333333333337</v>
      </c>
      <c r="DN335" s="1">
        <v>356.66666666666669</v>
      </c>
      <c r="DO335" s="1">
        <v>340</v>
      </c>
      <c r="DP335" s="1">
        <v>411.66666666666669</v>
      </c>
      <c r="DQ335" s="1">
        <v>406.66666666666669</v>
      </c>
      <c r="DR335" s="1">
        <v>368.33333333333337</v>
      </c>
      <c r="DS335" s="1">
        <v>368.33333333333337</v>
      </c>
      <c r="DT335" s="1">
        <v>391.66666666666669</v>
      </c>
      <c r="DU335" s="1">
        <v>306.66666666666669</v>
      </c>
      <c r="DV335" s="1">
        <v>310</v>
      </c>
      <c r="DW335" s="1">
        <v>278.33333333333337</v>
      </c>
      <c r="DX335" s="1">
        <v>345</v>
      </c>
      <c r="DY335" s="1">
        <v>298.33333333333337</v>
      </c>
      <c r="DZ335" s="1">
        <v>246.66666666666669</v>
      </c>
      <c r="EA335" s="1">
        <v>240</v>
      </c>
      <c r="EB335" s="1">
        <v>190</v>
      </c>
      <c r="EC335" s="1">
        <v>156.66666666666669</v>
      </c>
      <c r="ED335" s="1">
        <v>131.66666666666669</v>
      </c>
      <c r="EE335" s="1">
        <v>128.33333333333334</v>
      </c>
      <c r="EF335" s="1">
        <v>116.66666666666667</v>
      </c>
      <c r="EG335" s="1">
        <v>135</v>
      </c>
      <c r="EH335" s="1">
        <v>153.33333333333334</v>
      </c>
      <c r="EI335" s="1">
        <v>141.66666666666669</v>
      </c>
      <c r="EJ335" s="1">
        <v>151.66666666666669</v>
      </c>
      <c r="EK335" s="1">
        <v>161.66666666666669</v>
      </c>
      <c r="EL335" s="1">
        <v>196.66666666666669</v>
      </c>
      <c r="EM335" s="1">
        <v>166.66666666666669</v>
      </c>
      <c r="EN335" s="1">
        <v>183.33333333333334</v>
      </c>
      <c r="EO335" s="1">
        <v>185</v>
      </c>
      <c r="EP335" s="49"/>
      <c r="EQ335" s="49"/>
      <c r="ER335" s="49"/>
      <c r="ES335" s="49"/>
      <c r="ET335" s="49"/>
      <c r="EU335" s="49"/>
      <c r="EV335" s="49"/>
    </row>
    <row r="336" spans="1:152">
      <c r="A336" s="5" t="s">
        <v>143</v>
      </c>
    </row>
    <row r="337" spans="1:152">
      <c r="A337" s="6" t="s">
        <v>144</v>
      </c>
      <c r="B337" s="1">
        <f>SUM(B329:B335)</f>
        <v>31.666666666666668</v>
      </c>
      <c r="C337" s="1">
        <f t="shared" ref="C337:BN337" si="89">SUM(C329:C335)</f>
        <v>36.666666666666671</v>
      </c>
      <c r="D337" s="1">
        <f t="shared" si="89"/>
        <v>41.666666666666671</v>
      </c>
      <c r="E337" s="1">
        <f t="shared" si="89"/>
        <v>40</v>
      </c>
      <c r="F337" s="1">
        <f t="shared" si="89"/>
        <v>45</v>
      </c>
      <c r="G337" s="1">
        <f t="shared" si="89"/>
        <v>35</v>
      </c>
      <c r="H337" s="1">
        <f t="shared" si="89"/>
        <v>41.666666666666671</v>
      </c>
      <c r="I337" s="1">
        <f t="shared" si="89"/>
        <v>36.666666666666671</v>
      </c>
      <c r="J337" s="1">
        <f t="shared" si="89"/>
        <v>46.666666666666671</v>
      </c>
      <c r="K337" s="1">
        <f t="shared" si="89"/>
        <v>45</v>
      </c>
      <c r="L337" s="1">
        <f t="shared" si="89"/>
        <v>45</v>
      </c>
      <c r="M337" s="1">
        <f t="shared" si="89"/>
        <v>45</v>
      </c>
      <c r="N337" s="1">
        <f t="shared" si="89"/>
        <v>41.666666666666671</v>
      </c>
      <c r="O337" s="1">
        <f t="shared" si="89"/>
        <v>51.666666666666671</v>
      </c>
      <c r="P337" s="1">
        <f t="shared" si="89"/>
        <v>56.666666666666671</v>
      </c>
      <c r="Q337" s="1">
        <f t="shared" si="89"/>
        <v>46.666666666666671</v>
      </c>
      <c r="R337" s="1">
        <f t="shared" si="89"/>
        <v>68.333333333333343</v>
      </c>
      <c r="S337" s="1">
        <f t="shared" si="89"/>
        <v>71.666666666666671</v>
      </c>
      <c r="T337" s="1">
        <f t="shared" si="89"/>
        <v>70</v>
      </c>
      <c r="U337" s="1">
        <f t="shared" si="89"/>
        <v>78.333333333333343</v>
      </c>
      <c r="V337" s="1">
        <f t="shared" si="89"/>
        <v>70</v>
      </c>
      <c r="W337" s="1">
        <f t="shared" si="89"/>
        <v>90</v>
      </c>
      <c r="X337" s="1">
        <f t="shared" si="89"/>
        <v>78.333333333333343</v>
      </c>
      <c r="Y337" s="1">
        <f t="shared" si="89"/>
        <v>101.66666666666667</v>
      </c>
      <c r="Z337" s="1">
        <f t="shared" si="89"/>
        <v>75</v>
      </c>
      <c r="AA337" s="1">
        <f t="shared" si="89"/>
        <v>46.666666666666671</v>
      </c>
      <c r="AB337" s="1">
        <f t="shared" si="89"/>
        <v>71.666666666666671</v>
      </c>
      <c r="AC337" s="1">
        <f t="shared" si="89"/>
        <v>91.666666666666671</v>
      </c>
      <c r="AD337" s="1">
        <f t="shared" si="89"/>
        <v>96.666666666666671</v>
      </c>
      <c r="AE337" s="1">
        <f t="shared" si="89"/>
        <v>90</v>
      </c>
      <c r="AF337" s="1">
        <f t="shared" si="89"/>
        <v>96.666666666666671</v>
      </c>
      <c r="AG337" s="1">
        <f t="shared" si="89"/>
        <v>80</v>
      </c>
      <c r="AH337" s="1">
        <f t="shared" si="89"/>
        <v>98.333333333333343</v>
      </c>
      <c r="AI337" s="1">
        <f t="shared" si="89"/>
        <v>96.666666666666671</v>
      </c>
      <c r="AJ337" s="1">
        <f t="shared" si="89"/>
        <v>110</v>
      </c>
      <c r="AK337" s="1">
        <f t="shared" si="89"/>
        <v>111.66666666666667</v>
      </c>
      <c r="AL337" s="1">
        <f t="shared" si="89"/>
        <v>83.333333333333343</v>
      </c>
      <c r="AM337" s="1">
        <f t="shared" si="89"/>
        <v>118.33333333333334</v>
      </c>
      <c r="AN337" s="1">
        <f t="shared" si="89"/>
        <v>105</v>
      </c>
      <c r="AO337" s="1">
        <f t="shared" si="89"/>
        <v>100</v>
      </c>
      <c r="AP337" s="1">
        <f t="shared" si="89"/>
        <v>100</v>
      </c>
      <c r="AQ337" s="1">
        <f t="shared" si="89"/>
        <v>90</v>
      </c>
      <c r="AR337" s="1">
        <f t="shared" si="89"/>
        <v>93.333333333333343</v>
      </c>
      <c r="AS337" s="1">
        <f t="shared" si="89"/>
        <v>83.333333333333343</v>
      </c>
      <c r="AT337" s="1">
        <f t="shared" si="89"/>
        <v>88.333333333333343</v>
      </c>
      <c r="AU337" s="1">
        <f t="shared" si="89"/>
        <v>95</v>
      </c>
      <c r="AV337" s="1">
        <f t="shared" si="89"/>
        <v>100</v>
      </c>
      <c r="AW337" s="1">
        <f t="shared" si="89"/>
        <v>93.333333333333343</v>
      </c>
      <c r="AX337" s="1">
        <f t="shared" si="89"/>
        <v>98.333333333333343</v>
      </c>
      <c r="AY337" s="1">
        <f t="shared" si="89"/>
        <v>100</v>
      </c>
      <c r="AZ337" s="1">
        <f t="shared" si="89"/>
        <v>78.333333333333343</v>
      </c>
      <c r="BA337" s="1">
        <f t="shared" si="89"/>
        <v>103.33333333333334</v>
      </c>
      <c r="BB337" s="1">
        <f t="shared" si="89"/>
        <v>100</v>
      </c>
      <c r="BC337" s="1">
        <f t="shared" si="89"/>
        <v>81.666666666666671</v>
      </c>
      <c r="BD337" s="1">
        <f t="shared" si="89"/>
        <v>86.666666666666671</v>
      </c>
      <c r="BE337" s="1">
        <f t="shared" si="89"/>
        <v>65</v>
      </c>
      <c r="BF337" s="1">
        <f t="shared" si="89"/>
        <v>106.66666666666667</v>
      </c>
      <c r="BG337" s="1">
        <f t="shared" si="89"/>
        <v>85</v>
      </c>
      <c r="BH337" s="1">
        <f t="shared" si="89"/>
        <v>83.333333333333343</v>
      </c>
      <c r="BI337" s="1">
        <f t="shared" si="89"/>
        <v>90</v>
      </c>
      <c r="BJ337" s="1">
        <f t="shared" si="89"/>
        <v>88.333333333333343</v>
      </c>
      <c r="BK337" s="1">
        <f t="shared" si="89"/>
        <v>80</v>
      </c>
      <c r="BL337" s="1">
        <f t="shared" si="89"/>
        <v>70</v>
      </c>
      <c r="BM337" s="1">
        <f t="shared" si="89"/>
        <v>71.666666666666671</v>
      </c>
      <c r="BN337" s="1">
        <f t="shared" si="89"/>
        <v>93.333333333333343</v>
      </c>
      <c r="BO337" s="1">
        <f t="shared" ref="BO337:DZ337" si="90">SUM(BO329:BO335)</f>
        <v>100</v>
      </c>
      <c r="BP337" s="1">
        <f t="shared" si="90"/>
        <v>108.33333333333334</v>
      </c>
      <c r="BQ337" s="1">
        <f t="shared" si="90"/>
        <v>120</v>
      </c>
      <c r="BR337" s="1">
        <f t="shared" si="90"/>
        <v>76.666666666666671</v>
      </c>
      <c r="BS337" s="1">
        <f t="shared" si="90"/>
        <v>81.666666666666671</v>
      </c>
      <c r="BT337" s="1">
        <f t="shared" si="90"/>
        <v>98.333333333333343</v>
      </c>
      <c r="BU337" s="1">
        <f t="shared" si="90"/>
        <v>93.333333333333343</v>
      </c>
      <c r="BV337" s="1">
        <f t="shared" si="90"/>
        <v>80</v>
      </c>
      <c r="BW337" s="1">
        <f t="shared" si="90"/>
        <v>70</v>
      </c>
      <c r="BX337" s="1">
        <f t="shared" si="90"/>
        <v>88.333333333333343</v>
      </c>
      <c r="BY337" s="1">
        <f t="shared" si="90"/>
        <v>118.33333333333334</v>
      </c>
      <c r="BZ337" s="1">
        <f t="shared" si="90"/>
        <v>125</v>
      </c>
      <c r="CA337" s="1">
        <f t="shared" si="90"/>
        <v>88.333333333333343</v>
      </c>
      <c r="CB337" s="1">
        <f t="shared" si="90"/>
        <v>138.33333333333334</v>
      </c>
      <c r="CC337" s="1">
        <f t="shared" si="90"/>
        <v>151.66666666666669</v>
      </c>
      <c r="CD337" s="1">
        <f t="shared" si="90"/>
        <v>135</v>
      </c>
      <c r="CE337" s="1">
        <f t="shared" si="90"/>
        <v>166.66666666666669</v>
      </c>
      <c r="CF337" s="1">
        <f t="shared" si="90"/>
        <v>165</v>
      </c>
      <c r="CG337" s="1">
        <f t="shared" si="90"/>
        <v>205</v>
      </c>
      <c r="CH337" s="1">
        <f t="shared" si="90"/>
        <v>178.33333333333334</v>
      </c>
      <c r="CI337" s="1">
        <f t="shared" si="90"/>
        <v>200</v>
      </c>
      <c r="CJ337" s="1">
        <f t="shared" si="90"/>
        <v>261.66666666666669</v>
      </c>
      <c r="CK337" s="1">
        <f t="shared" si="90"/>
        <v>261.66666666666669</v>
      </c>
      <c r="CL337" s="1">
        <f t="shared" si="90"/>
        <v>226.66666666666669</v>
      </c>
      <c r="CM337" s="1">
        <f t="shared" si="90"/>
        <v>218.33333333333334</v>
      </c>
      <c r="CN337" s="1">
        <f t="shared" si="90"/>
        <v>156.66666666666669</v>
      </c>
      <c r="CO337" s="1">
        <f t="shared" si="90"/>
        <v>223.33333333333334</v>
      </c>
      <c r="CP337" s="1">
        <f t="shared" si="90"/>
        <v>176.66666666666669</v>
      </c>
      <c r="CQ337" s="1">
        <f t="shared" si="90"/>
        <v>120</v>
      </c>
      <c r="CR337" s="1">
        <f t="shared" si="90"/>
        <v>126.66666666666667</v>
      </c>
      <c r="CS337" s="1">
        <f t="shared" si="90"/>
        <v>130</v>
      </c>
      <c r="CT337" s="1">
        <f t="shared" si="90"/>
        <v>185</v>
      </c>
      <c r="CU337" s="1">
        <f t="shared" si="90"/>
        <v>186.66666666666669</v>
      </c>
      <c r="CV337" s="1">
        <f t="shared" si="90"/>
        <v>196.66666666666669</v>
      </c>
      <c r="CW337" s="1">
        <f t="shared" si="90"/>
        <v>270</v>
      </c>
      <c r="CX337" s="1">
        <f t="shared" si="90"/>
        <v>248.33333333333334</v>
      </c>
      <c r="CY337" s="1">
        <f t="shared" si="90"/>
        <v>238.33333333333334</v>
      </c>
      <c r="CZ337" s="1">
        <f t="shared" si="90"/>
        <v>233.33333333333334</v>
      </c>
      <c r="DA337" s="1">
        <f t="shared" si="90"/>
        <v>258.33333333333337</v>
      </c>
      <c r="DB337" s="1">
        <f t="shared" si="90"/>
        <v>293.33333333333337</v>
      </c>
      <c r="DC337" s="1">
        <f t="shared" si="90"/>
        <v>326.66666666666669</v>
      </c>
      <c r="DD337" s="1">
        <f t="shared" si="90"/>
        <v>271.66666666666669</v>
      </c>
      <c r="DE337" s="1">
        <f t="shared" si="90"/>
        <v>283.33333333333337</v>
      </c>
      <c r="DF337" s="1">
        <f t="shared" si="90"/>
        <v>318.33333333333337</v>
      </c>
      <c r="DG337" s="1">
        <f t="shared" si="90"/>
        <v>306.66666666666669</v>
      </c>
      <c r="DH337" s="1">
        <f t="shared" si="90"/>
        <v>368.33333333333337</v>
      </c>
      <c r="DI337" s="1">
        <f t="shared" si="90"/>
        <v>420</v>
      </c>
      <c r="DJ337" s="1">
        <f t="shared" si="90"/>
        <v>343.33333333333337</v>
      </c>
      <c r="DK337" s="1">
        <f t="shared" si="90"/>
        <v>388.33333333333337</v>
      </c>
      <c r="DL337" s="1">
        <f t="shared" si="90"/>
        <v>388.33333333333337</v>
      </c>
      <c r="DM337" s="1">
        <f t="shared" si="90"/>
        <v>428.33333333333337</v>
      </c>
      <c r="DN337" s="1">
        <f t="shared" si="90"/>
        <v>356.66666666666669</v>
      </c>
      <c r="DO337" s="1">
        <f t="shared" si="90"/>
        <v>340</v>
      </c>
      <c r="DP337" s="1">
        <f t="shared" si="90"/>
        <v>411.66666666666669</v>
      </c>
      <c r="DQ337" s="1">
        <f t="shared" si="90"/>
        <v>406.66666666666669</v>
      </c>
      <c r="DR337" s="1">
        <f t="shared" si="90"/>
        <v>368.33333333333337</v>
      </c>
      <c r="DS337" s="1">
        <f t="shared" si="90"/>
        <v>368.33333333333337</v>
      </c>
      <c r="DT337" s="1">
        <f t="shared" si="90"/>
        <v>391.66666666666669</v>
      </c>
      <c r="DU337" s="1">
        <f t="shared" si="90"/>
        <v>306.66666666666669</v>
      </c>
      <c r="DV337" s="1">
        <f t="shared" si="90"/>
        <v>310</v>
      </c>
      <c r="DW337" s="1">
        <f t="shared" si="90"/>
        <v>278.33333333333337</v>
      </c>
      <c r="DX337" s="1">
        <f t="shared" si="90"/>
        <v>345</v>
      </c>
      <c r="DY337" s="1">
        <f t="shared" si="90"/>
        <v>298.33333333333337</v>
      </c>
      <c r="DZ337" s="1">
        <f t="shared" si="90"/>
        <v>246.66666666666669</v>
      </c>
      <c r="EA337" s="1">
        <f t="shared" ref="EA337:EO337" si="91">SUM(EA329:EA335)</f>
        <v>240</v>
      </c>
      <c r="EB337" s="1">
        <f t="shared" si="91"/>
        <v>190</v>
      </c>
      <c r="EC337" s="1">
        <f t="shared" si="91"/>
        <v>156.66666666666669</v>
      </c>
      <c r="ED337" s="1">
        <f t="shared" si="91"/>
        <v>131.66666666666669</v>
      </c>
      <c r="EE337" s="1">
        <f t="shared" si="91"/>
        <v>128.33333333333334</v>
      </c>
      <c r="EF337" s="1">
        <f t="shared" si="91"/>
        <v>116.66666666666667</v>
      </c>
      <c r="EG337" s="1">
        <f t="shared" si="91"/>
        <v>135</v>
      </c>
      <c r="EH337" s="1">
        <f t="shared" si="91"/>
        <v>153.33333333333334</v>
      </c>
      <c r="EI337" s="1">
        <f t="shared" si="91"/>
        <v>141.66666666666669</v>
      </c>
      <c r="EJ337" s="1">
        <f t="shared" si="91"/>
        <v>151.66666666666669</v>
      </c>
      <c r="EK337" s="1">
        <f t="shared" si="91"/>
        <v>161.66666666666669</v>
      </c>
      <c r="EL337" s="1">
        <f t="shared" si="91"/>
        <v>196.66666666666669</v>
      </c>
      <c r="EM337" s="1">
        <f t="shared" si="91"/>
        <v>166.66666666666669</v>
      </c>
      <c r="EN337" s="1">
        <f t="shared" si="91"/>
        <v>183.33333333333334</v>
      </c>
      <c r="EO337" s="1">
        <f t="shared" si="91"/>
        <v>185</v>
      </c>
      <c r="EP337" s="1">
        <f t="shared" ref="EP337:EV337" si="92">SUM(EP329:EP335)</f>
        <v>0</v>
      </c>
      <c r="EQ337" s="1">
        <f t="shared" si="92"/>
        <v>0</v>
      </c>
      <c r="ER337" s="1">
        <f t="shared" si="92"/>
        <v>0</v>
      </c>
      <c r="ES337" s="1">
        <f t="shared" si="92"/>
        <v>0</v>
      </c>
      <c r="ET337" s="1">
        <f t="shared" si="92"/>
        <v>0</v>
      </c>
      <c r="EU337" s="1">
        <f t="shared" si="92"/>
        <v>0</v>
      </c>
      <c r="EV337" s="1">
        <f t="shared" si="92"/>
        <v>0</v>
      </c>
    </row>
    <row r="338" spans="1:152" s="4" customFormat="1" ht="13">
      <c r="A338" s="3" t="s">
        <v>220</v>
      </c>
    </row>
    <row r="339" spans="1:152">
      <c r="A339" s="5" t="s">
        <v>135</v>
      </c>
    </row>
    <row r="340" spans="1:152">
      <c r="A340" s="5" t="s">
        <v>136</v>
      </c>
    </row>
    <row r="341" spans="1:152">
      <c r="A341" s="5" t="s">
        <v>137</v>
      </c>
    </row>
    <row r="342" spans="1:152">
      <c r="A342" s="5" t="s">
        <v>175</v>
      </c>
    </row>
    <row r="343" spans="1:152">
      <c r="A343" s="5" t="s">
        <v>139</v>
      </c>
    </row>
    <row r="344" spans="1:152">
      <c r="A344" s="5" t="s">
        <v>140</v>
      </c>
    </row>
    <row r="345" spans="1:152">
      <c r="A345" s="5" t="s">
        <v>176</v>
      </c>
    </row>
    <row r="346" spans="1:152">
      <c r="A346" s="5" t="s">
        <v>141</v>
      </c>
    </row>
    <row r="347" spans="1:152">
      <c r="A347" s="5" t="s">
        <v>142</v>
      </c>
    </row>
    <row r="348" spans="1:152">
      <c r="A348" s="5" t="s">
        <v>143</v>
      </c>
    </row>
    <row r="349" spans="1:152">
      <c r="A349" s="6" t="s">
        <v>144</v>
      </c>
      <c r="B349" s="1">
        <f>SUM(B341:B347)</f>
        <v>0</v>
      </c>
      <c r="C349" s="1">
        <f t="shared" ref="C349:BN349" si="93">SUM(C341:C347)</f>
        <v>0</v>
      </c>
      <c r="D349" s="1">
        <f t="shared" si="93"/>
        <v>0</v>
      </c>
      <c r="E349" s="1">
        <f t="shared" si="93"/>
        <v>0</v>
      </c>
      <c r="F349" s="1">
        <f t="shared" si="93"/>
        <v>0</v>
      </c>
      <c r="G349" s="1">
        <f t="shared" si="93"/>
        <v>0</v>
      </c>
      <c r="H349" s="1">
        <f t="shared" si="93"/>
        <v>0</v>
      </c>
      <c r="I349" s="1">
        <f t="shared" si="93"/>
        <v>0</v>
      </c>
      <c r="J349" s="1">
        <f t="shared" si="93"/>
        <v>0</v>
      </c>
      <c r="K349" s="1">
        <f t="shared" si="93"/>
        <v>0</v>
      </c>
      <c r="L349" s="1">
        <f t="shared" si="93"/>
        <v>0</v>
      </c>
      <c r="M349" s="1">
        <f t="shared" si="93"/>
        <v>0</v>
      </c>
      <c r="N349" s="1">
        <f t="shared" si="93"/>
        <v>0</v>
      </c>
      <c r="O349" s="1">
        <f t="shared" si="93"/>
        <v>0</v>
      </c>
      <c r="P349" s="1">
        <f t="shared" si="93"/>
        <v>0</v>
      </c>
      <c r="Q349" s="1">
        <f t="shared" si="93"/>
        <v>0</v>
      </c>
      <c r="R349" s="1">
        <f t="shared" si="93"/>
        <v>0</v>
      </c>
      <c r="S349" s="1">
        <f t="shared" si="93"/>
        <v>0</v>
      </c>
      <c r="T349" s="1">
        <f t="shared" si="93"/>
        <v>0</v>
      </c>
      <c r="U349" s="1">
        <f t="shared" si="93"/>
        <v>0</v>
      </c>
      <c r="V349" s="1">
        <f t="shared" si="93"/>
        <v>0</v>
      </c>
      <c r="W349" s="1">
        <f t="shared" si="93"/>
        <v>0</v>
      </c>
      <c r="X349" s="1">
        <f t="shared" si="93"/>
        <v>0</v>
      </c>
      <c r="Y349" s="1">
        <f t="shared" si="93"/>
        <v>0</v>
      </c>
      <c r="Z349" s="1">
        <f t="shared" si="93"/>
        <v>0</v>
      </c>
      <c r="AA349" s="1">
        <f t="shared" si="93"/>
        <v>0</v>
      </c>
      <c r="AB349" s="1">
        <f t="shared" si="93"/>
        <v>0</v>
      </c>
      <c r="AC349" s="1">
        <f t="shared" si="93"/>
        <v>0</v>
      </c>
      <c r="AD349" s="1">
        <f t="shared" si="93"/>
        <v>0</v>
      </c>
      <c r="AE349" s="1">
        <f t="shared" si="93"/>
        <v>0</v>
      </c>
      <c r="AF349" s="1">
        <f t="shared" si="93"/>
        <v>0</v>
      </c>
      <c r="AG349" s="1">
        <f t="shared" si="93"/>
        <v>0</v>
      </c>
      <c r="AH349" s="1">
        <f t="shared" si="93"/>
        <v>0</v>
      </c>
      <c r="AI349" s="1">
        <f t="shared" si="93"/>
        <v>0</v>
      </c>
      <c r="AJ349" s="1">
        <f t="shared" si="93"/>
        <v>0</v>
      </c>
      <c r="AK349" s="1">
        <f t="shared" si="93"/>
        <v>0</v>
      </c>
      <c r="AL349" s="1">
        <f t="shared" si="93"/>
        <v>0</v>
      </c>
      <c r="AM349" s="1">
        <f t="shared" si="93"/>
        <v>0</v>
      </c>
      <c r="AN349" s="1">
        <f t="shared" si="93"/>
        <v>0</v>
      </c>
      <c r="AO349" s="1">
        <f t="shared" si="93"/>
        <v>0</v>
      </c>
      <c r="AP349" s="1">
        <f t="shared" si="93"/>
        <v>0</v>
      </c>
      <c r="AQ349" s="1">
        <f t="shared" si="93"/>
        <v>0</v>
      </c>
      <c r="AR349" s="1">
        <f t="shared" si="93"/>
        <v>0</v>
      </c>
      <c r="AS349" s="1">
        <f t="shared" si="93"/>
        <v>0</v>
      </c>
      <c r="AT349" s="1">
        <f t="shared" si="93"/>
        <v>0</v>
      </c>
      <c r="AU349" s="1">
        <f t="shared" si="93"/>
        <v>0</v>
      </c>
      <c r="AV349" s="1">
        <f t="shared" si="93"/>
        <v>0</v>
      </c>
      <c r="AW349" s="1">
        <f t="shared" si="93"/>
        <v>0</v>
      </c>
      <c r="AX349" s="1">
        <f t="shared" si="93"/>
        <v>0</v>
      </c>
      <c r="AY349" s="1">
        <f t="shared" si="93"/>
        <v>0</v>
      </c>
      <c r="AZ349" s="1">
        <f t="shared" si="93"/>
        <v>0</v>
      </c>
      <c r="BA349" s="1">
        <f t="shared" si="93"/>
        <v>0</v>
      </c>
      <c r="BB349" s="1">
        <f t="shared" si="93"/>
        <v>0</v>
      </c>
      <c r="BC349" s="1">
        <f t="shared" si="93"/>
        <v>0</v>
      </c>
      <c r="BD349" s="1">
        <f t="shared" si="93"/>
        <v>0</v>
      </c>
      <c r="BE349" s="1">
        <f t="shared" si="93"/>
        <v>0</v>
      </c>
      <c r="BF349" s="1">
        <f t="shared" si="93"/>
        <v>0</v>
      </c>
      <c r="BG349" s="1">
        <f t="shared" si="93"/>
        <v>0</v>
      </c>
      <c r="BH349" s="1">
        <f t="shared" si="93"/>
        <v>0</v>
      </c>
      <c r="BI349" s="1">
        <f t="shared" si="93"/>
        <v>0</v>
      </c>
      <c r="BJ349" s="1">
        <f t="shared" si="93"/>
        <v>0</v>
      </c>
      <c r="BK349" s="1">
        <f t="shared" si="93"/>
        <v>0</v>
      </c>
      <c r="BL349" s="1">
        <f t="shared" si="93"/>
        <v>0</v>
      </c>
      <c r="BM349" s="1">
        <f t="shared" si="93"/>
        <v>0</v>
      </c>
      <c r="BN349" s="1">
        <f t="shared" si="93"/>
        <v>0</v>
      </c>
      <c r="BO349" s="1">
        <f t="shared" ref="BO349:DZ349" si="94">SUM(BO341:BO347)</f>
        <v>0</v>
      </c>
      <c r="BP349" s="1">
        <f t="shared" si="94"/>
        <v>0</v>
      </c>
      <c r="BQ349" s="1">
        <f t="shared" si="94"/>
        <v>0</v>
      </c>
      <c r="BR349" s="1">
        <f t="shared" si="94"/>
        <v>0</v>
      </c>
      <c r="BS349" s="1">
        <f t="shared" si="94"/>
        <v>0</v>
      </c>
      <c r="BT349" s="1">
        <f t="shared" si="94"/>
        <v>0</v>
      </c>
      <c r="BU349" s="1">
        <f t="shared" si="94"/>
        <v>0</v>
      </c>
      <c r="BV349" s="1">
        <f t="shared" si="94"/>
        <v>0</v>
      </c>
      <c r="BW349" s="1">
        <f t="shared" si="94"/>
        <v>0</v>
      </c>
      <c r="BX349" s="1">
        <f t="shared" si="94"/>
        <v>0</v>
      </c>
      <c r="BY349" s="1">
        <f t="shared" si="94"/>
        <v>0</v>
      </c>
      <c r="BZ349" s="1">
        <f t="shared" si="94"/>
        <v>0</v>
      </c>
      <c r="CA349" s="1">
        <f t="shared" si="94"/>
        <v>0</v>
      </c>
      <c r="CB349" s="1">
        <f t="shared" si="94"/>
        <v>0</v>
      </c>
      <c r="CC349" s="1">
        <f t="shared" si="94"/>
        <v>0</v>
      </c>
      <c r="CD349" s="1">
        <f t="shared" si="94"/>
        <v>0</v>
      </c>
      <c r="CE349" s="1">
        <f t="shared" si="94"/>
        <v>0</v>
      </c>
      <c r="CF349" s="1">
        <f t="shared" si="94"/>
        <v>0</v>
      </c>
      <c r="CG349" s="1">
        <f t="shared" si="94"/>
        <v>0</v>
      </c>
      <c r="CH349" s="1">
        <f t="shared" si="94"/>
        <v>0</v>
      </c>
      <c r="CI349" s="1">
        <f t="shared" si="94"/>
        <v>0</v>
      </c>
      <c r="CJ349" s="1">
        <f t="shared" si="94"/>
        <v>0</v>
      </c>
      <c r="CK349" s="1">
        <f t="shared" si="94"/>
        <v>0</v>
      </c>
      <c r="CL349" s="1">
        <f t="shared" si="94"/>
        <v>0</v>
      </c>
      <c r="CM349" s="1">
        <f t="shared" si="94"/>
        <v>0</v>
      </c>
      <c r="CN349" s="1">
        <f t="shared" si="94"/>
        <v>0</v>
      </c>
      <c r="CO349" s="1">
        <f t="shared" si="94"/>
        <v>0</v>
      </c>
      <c r="CP349" s="1">
        <f t="shared" si="94"/>
        <v>0</v>
      </c>
      <c r="CQ349" s="1">
        <f t="shared" si="94"/>
        <v>0</v>
      </c>
      <c r="CR349" s="1">
        <f t="shared" si="94"/>
        <v>0</v>
      </c>
      <c r="CS349" s="1">
        <f t="shared" si="94"/>
        <v>0</v>
      </c>
      <c r="CT349" s="1">
        <f t="shared" si="94"/>
        <v>0</v>
      </c>
      <c r="CU349" s="1">
        <f t="shared" si="94"/>
        <v>0</v>
      </c>
      <c r="CV349" s="1">
        <f t="shared" si="94"/>
        <v>0</v>
      </c>
      <c r="CW349" s="1">
        <f t="shared" si="94"/>
        <v>0</v>
      </c>
      <c r="CX349" s="1">
        <f t="shared" si="94"/>
        <v>0</v>
      </c>
      <c r="CY349" s="1">
        <f t="shared" si="94"/>
        <v>0</v>
      </c>
      <c r="CZ349" s="1">
        <f t="shared" si="94"/>
        <v>0</v>
      </c>
      <c r="DA349" s="1">
        <f t="shared" si="94"/>
        <v>0</v>
      </c>
      <c r="DB349" s="1">
        <f t="shared" si="94"/>
        <v>0</v>
      </c>
      <c r="DC349" s="1">
        <f t="shared" si="94"/>
        <v>0</v>
      </c>
      <c r="DD349" s="1">
        <f t="shared" si="94"/>
        <v>0</v>
      </c>
      <c r="DE349" s="1">
        <f t="shared" si="94"/>
        <v>0</v>
      </c>
      <c r="DF349" s="1">
        <f t="shared" si="94"/>
        <v>0</v>
      </c>
      <c r="DG349" s="1">
        <f t="shared" si="94"/>
        <v>0</v>
      </c>
      <c r="DH349" s="1">
        <f t="shared" si="94"/>
        <v>0</v>
      </c>
      <c r="DI349" s="1">
        <f t="shared" si="94"/>
        <v>0</v>
      </c>
      <c r="DJ349" s="1">
        <f t="shared" si="94"/>
        <v>0</v>
      </c>
      <c r="DK349" s="1">
        <f t="shared" si="94"/>
        <v>0</v>
      </c>
      <c r="DL349" s="1">
        <f t="shared" si="94"/>
        <v>0</v>
      </c>
      <c r="DM349" s="1">
        <f t="shared" si="94"/>
        <v>0</v>
      </c>
      <c r="DN349" s="1">
        <f t="shared" si="94"/>
        <v>0</v>
      </c>
      <c r="DO349" s="1">
        <f t="shared" si="94"/>
        <v>0</v>
      </c>
      <c r="DP349" s="1">
        <f t="shared" si="94"/>
        <v>0</v>
      </c>
      <c r="DQ349" s="1">
        <f t="shared" si="94"/>
        <v>0</v>
      </c>
      <c r="DR349" s="1">
        <f t="shared" si="94"/>
        <v>0</v>
      </c>
      <c r="DS349" s="1">
        <f t="shared" si="94"/>
        <v>0</v>
      </c>
      <c r="DT349" s="1">
        <f t="shared" si="94"/>
        <v>0</v>
      </c>
      <c r="DU349" s="1">
        <f t="shared" si="94"/>
        <v>0</v>
      </c>
      <c r="DV349" s="1">
        <f t="shared" si="94"/>
        <v>0</v>
      </c>
      <c r="DW349" s="1">
        <f t="shared" si="94"/>
        <v>0</v>
      </c>
      <c r="DX349" s="1">
        <f t="shared" si="94"/>
        <v>0</v>
      </c>
      <c r="DY349" s="1">
        <f t="shared" si="94"/>
        <v>0</v>
      </c>
      <c r="DZ349" s="1">
        <f t="shared" si="94"/>
        <v>0</v>
      </c>
      <c r="EA349" s="1">
        <f t="shared" ref="EA349:EV349" si="95">SUM(EA341:EA347)</f>
        <v>0</v>
      </c>
      <c r="EB349" s="1">
        <f t="shared" si="95"/>
        <v>0</v>
      </c>
      <c r="EC349" s="1">
        <f t="shared" si="95"/>
        <v>0</v>
      </c>
      <c r="ED349" s="1">
        <f t="shared" si="95"/>
        <v>0</v>
      </c>
      <c r="EE349" s="1">
        <f t="shared" si="95"/>
        <v>0</v>
      </c>
      <c r="EF349" s="1">
        <f t="shared" si="95"/>
        <v>0</v>
      </c>
      <c r="EG349" s="1">
        <f t="shared" si="95"/>
        <v>0</v>
      </c>
      <c r="EH349" s="1">
        <f t="shared" si="95"/>
        <v>0</v>
      </c>
      <c r="EI349" s="1">
        <f t="shared" si="95"/>
        <v>0</v>
      </c>
      <c r="EJ349" s="1">
        <f t="shared" si="95"/>
        <v>0</v>
      </c>
      <c r="EK349" s="1">
        <f t="shared" si="95"/>
        <v>0</v>
      </c>
      <c r="EL349" s="1">
        <f t="shared" si="95"/>
        <v>0</v>
      </c>
      <c r="EM349" s="1">
        <f t="shared" si="95"/>
        <v>0</v>
      </c>
      <c r="EN349" s="1">
        <f t="shared" si="95"/>
        <v>0</v>
      </c>
      <c r="EO349" s="1">
        <f t="shared" si="95"/>
        <v>0</v>
      </c>
      <c r="EP349" s="1">
        <f t="shared" si="95"/>
        <v>0</v>
      </c>
      <c r="EQ349" s="1">
        <f t="shared" si="95"/>
        <v>0</v>
      </c>
      <c r="ER349" s="1">
        <f t="shared" si="95"/>
        <v>0</v>
      </c>
      <c r="ES349" s="1">
        <f t="shared" si="95"/>
        <v>0</v>
      </c>
      <c r="ET349" s="1">
        <f t="shared" si="95"/>
        <v>0</v>
      </c>
      <c r="EU349" s="1">
        <f t="shared" si="95"/>
        <v>0</v>
      </c>
      <c r="EV349" s="1">
        <f t="shared" si="95"/>
        <v>0</v>
      </c>
    </row>
    <row r="350" spans="1:152" s="4" customFormat="1" ht="13">
      <c r="A350" s="3" t="s">
        <v>221</v>
      </c>
    </row>
    <row r="351" spans="1:152">
      <c r="A351" s="5" t="s">
        <v>135</v>
      </c>
    </row>
    <row r="352" spans="1:152">
      <c r="A352" s="5" t="s">
        <v>136</v>
      </c>
    </row>
    <row r="353" spans="1:152">
      <c r="A353" s="5" t="s">
        <v>137</v>
      </c>
    </row>
    <row r="354" spans="1:152">
      <c r="A354" s="5" t="s">
        <v>175</v>
      </c>
    </row>
    <row r="355" spans="1:152">
      <c r="A355" s="5" t="s">
        <v>139</v>
      </c>
    </row>
    <row r="356" spans="1:152">
      <c r="A356" s="5" t="s">
        <v>140</v>
      </c>
    </row>
    <row r="357" spans="1:152">
      <c r="A357" s="5" t="s">
        <v>176</v>
      </c>
    </row>
    <row r="358" spans="1:152">
      <c r="A358" s="5" t="s">
        <v>141</v>
      </c>
    </row>
    <row r="359" spans="1:152">
      <c r="A359" s="5" t="s">
        <v>142</v>
      </c>
    </row>
    <row r="360" spans="1:152">
      <c r="A360" s="5" t="s">
        <v>143</v>
      </c>
    </row>
    <row r="361" spans="1:152" s="114" customFormat="1">
      <c r="A361" s="6" t="s">
        <v>144</v>
      </c>
      <c r="B361" s="114">
        <f>SUM(B353:B359)</f>
        <v>0</v>
      </c>
      <c r="C361" s="114">
        <f t="shared" ref="C361:BN361" si="96">SUM(C353:C359)</f>
        <v>0</v>
      </c>
      <c r="D361" s="114">
        <f t="shared" si="96"/>
        <v>0</v>
      </c>
      <c r="E361" s="114">
        <f t="shared" si="96"/>
        <v>0</v>
      </c>
      <c r="F361" s="114">
        <f t="shared" si="96"/>
        <v>0</v>
      </c>
      <c r="G361" s="114">
        <f t="shared" si="96"/>
        <v>0</v>
      </c>
      <c r="H361" s="114">
        <f t="shared" si="96"/>
        <v>0</v>
      </c>
      <c r="I361" s="114">
        <f t="shared" si="96"/>
        <v>0</v>
      </c>
      <c r="J361" s="114">
        <f t="shared" si="96"/>
        <v>0</v>
      </c>
      <c r="K361" s="114">
        <f t="shared" si="96"/>
        <v>0</v>
      </c>
      <c r="L361" s="114">
        <f t="shared" si="96"/>
        <v>0</v>
      </c>
      <c r="M361" s="114">
        <f t="shared" si="96"/>
        <v>0</v>
      </c>
      <c r="N361" s="114">
        <f t="shared" si="96"/>
        <v>0</v>
      </c>
      <c r="O361" s="114">
        <f t="shared" si="96"/>
        <v>0</v>
      </c>
      <c r="P361" s="114">
        <f t="shared" si="96"/>
        <v>0</v>
      </c>
      <c r="Q361" s="114">
        <f t="shared" si="96"/>
        <v>0</v>
      </c>
      <c r="R361" s="114">
        <f t="shared" si="96"/>
        <v>0</v>
      </c>
      <c r="S361" s="114">
        <f t="shared" si="96"/>
        <v>0</v>
      </c>
      <c r="T361" s="114">
        <f t="shared" si="96"/>
        <v>0</v>
      </c>
      <c r="U361" s="114">
        <f t="shared" si="96"/>
        <v>0</v>
      </c>
      <c r="V361" s="114">
        <f t="shared" si="96"/>
        <v>0</v>
      </c>
      <c r="W361" s="114">
        <f t="shared" si="96"/>
        <v>0</v>
      </c>
      <c r="X361" s="114">
        <f t="shared" si="96"/>
        <v>0</v>
      </c>
      <c r="Y361" s="114">
        <f t="shared" si="96"/>
        <v>0</v>
      </c>
      <c r="Z361" s="114">
        <f t="shared" si="96"/>
        <v>0</v>
      </c>
      <c r="AA361" s="114">
        <f t="shared" si="96"/>
        <v>0</v>
      </c>
      <c r="AB361" s="114">
        <f t="shared" si="96"/>
        <v>0</v>
      </c>
      <c r="AC361" s="114">
        <f t="shared" si="96"/>
        <v>0</v>
      </c>
      <c r="AD361" s="114">
        <f t="shared" si="96"/>
        <v>0</v>
      </c>
      <c r="AE361" s="114">
        <f t="shared" si="96"/>
        <v>0</v>
      </c>
      <c r="AF361" s="114">
        <f t="shared" si="96"/>
        <v>0</v>
      </c>
      <c r="AG361" s="114">
        <f t="shared" si="96"/>
        <v>0</v>
      </c>
      <c r="AH361" s="114">
        <f t="shared" si="96"/>
        <v>0</v>
      </c>
      <c r="AI361" s="114">
        <f t="shared" si="96"/>
        <v>0</v>
      </c>
      <c r="AJ361" s="114">
        <f t="shared" si="96"/>
        <v>0</v>
      </c>
      <c r="AK361" s="114">
        <f t="shared" si="96"/>
        <v>0</v>
      </c>
      <c r="AL361" s="114">
        <f t="shared" si="96"/>
        <v>0</v>
      </c>
      <c r="AM361" s="114">
        <f t="shared" si="96"/>
        <v>0</v>
      </c>
      <c r="AN361" s="114">
        <f t="shared" si="96"/>
        <v>0</v>
      </c>
      <c r="AO361" s="114">
        <f t="shared" si="96"/>
        <v>0</v>
      </c>
      <c r="AP361" s="114">
        <f t="shared" si="96"/>
        <v>0</v>
      </c>
      <c r="AQ361" s="114">
        <f t="shared" si="96"/>
        <v>0</v>
      </c>
      <c r="AR361" s="114">
        <f t="shared" si="96"/>
        <v>0</v>
      </c>
      <c r="AS361" s="114">
        <f t="shared" si="96"/>
        <v>0</v>
      </c>
      <c r="AT361" s="114">
        <f t="shared" si="96"/>
        <v>0</v>
      </c>
      <c r="AU361" s="114">
        <f t="shared" si="96"/>
        <v>0</v>
      </c>
      <c r="AV361" s="114">
        <f t="shared" si="96"/>
        <v>0</v>
      </c>
      <c r="AW361" s="114">
        <f t="shared" si="96"/>
        <v>0</v>
      </c>
      <c r="AX361" s="114">
        <f t="shared" si="96"/>
        <v>0</v>
      </c>
      <c r="AY361" s="114">
        <f t="shared" si="96"/>
        <v>0</v>
      </c>
      <c r="AZ361" s="114">
        <f t="shared" si="96"/>
        <v>0</v>
      </c>
      <c r="BA361" s="114">
        <f t="shared" si="96"/>
        <v>0</v>
      </c>
      <c r="BB361" s="114">
        <f t="shared" si="96"/>
        <v>0</v>
      </c>
      <c r="BC361" s="114">
        <f t="shared" si="96"/>
        <v>0</v>
      </c>
      <c r="BD361" s="114">
        <f t="shared" si="96"/>
        <v>0</v>
      </c>
      <c r="BE361" s="114">
        <f t="shared" si="96"/>
        <v>0</v>
      </c>
      <c r="BF361" s="114">
        <f t="shared" si="96"/>
        <v>0</v>
      </c>
      <c r="BG361" s="114">
        <f t="shared" si="96"/>
        <v>0</v>
      </c>
      <c r="BH361" s="114">
        <f t="shared" si="96"/>
        <v>0</v>
      </c>
      <c r="BI361" s="114">
        <f t="shared" si="96"/>
        <v>0</v>
      </c>
      <c r="BJ361" s="114">
        <f t="shared" si="96"/>
        <v>0</v>
      </c>
      <c r="BK361" s="114">
        <f t="shared" si="96"/>
        <v>0</v>
      </c>
      <c r="BL361" s="114">
        <f t="shared" si="96"/>
        <v>0</v>
      </c>
      <c r="BM361" s="114">
        <f t="shared" si="96"/>
        <v>0</v>
      </c>
      <c r="BN361" s="114">
        <f t="shared" si="96"/>
        <v>0</v>
      </c>
      <c r="BO361" s="114">
        <f t="shared" ref="BO361:DZ361" si="97">SUM(BO353:BO359)</f>
        <v>0</v>
      </c>
      <c r="BP361" s="114">
        <f t="shared" si="97"/>
        <v>0</v>
      </c>
      <c r="BQ361" s="114">
        <f t="shared" si="97"/>
        <v>0</v>
      </c>
      <c r="BR361" s="114">
        <f t="shared" si="97"/>
        <v>0</v>
      </c>
      <c r="BS361" s="114">
        <f t="shared" si="97"/>
        <v>0</v>
      </c>
      <c r="BT361" s="114">
        <f t="shared" si="97"/>
        <v>0</v>
      </c>
      <c r="BU361" s="114">
        <f t="shared" si="97"/>
        <v>0</v>
      </c>
      <c r="BV361" s="114">
        <f t="shared" si="97"/>
        <v>0</v>
      </c>
      <c r="BW361" s="114">
        <f t="shared" si="97"/>
        <v>0</v>
      </c>
      <c r="BX361" s="114">
        <f t="shared" si="97"/>
        <v>0</v>
      </c>
      <c r="BY361" s="114">
        <f t="shared" si="97"/>
        <v>0</v>
      </c>
      <c r="BZ361" s="114">
        <f t="shared" si="97"/>
        <v>0</v>
      </c>
      <c r="CA361" s="114">
        <f t="shared" si="97"/>
        <v>0</v>
      </c>
      <c r="CB361" s="114">
        <f t="shared" si="97"/>
        <v>0</v>
      </c>
      <c r="CC361" s="114">
        <f t="shared" si="97"/>
        <v>0</v>
      </c>
      <c r="CD361" s="114">
        <f t="shared" si="97"/>
        <v>0</v>
      </c>
      <c r="CE361" s="114">
        <f t="shared" si="97"/>
        <v>0</v>
      </c>
      <c r="CF361" s="114">
        <f t="shared" si="97"/>
        <v>0</v>
      </c>
      <c r="CG361" s="114">
        <f t="shared" si="97"/>
        <v>0</v>
      </c>
      <c r="CH361" s="114">
        <f t="shared" si="97"/>
        <v>0</v>
      </c>
      <c r="CI361" s="114">
        <f t="shared" si="97"/>
        <v>0</v>
      </c>
      <c r="CJ361" s="114">
        <f t="shared" si="97"/>
        <v>0</v>
      </c>
      <c r="CK361" s="114">
        <f t="shared" si="97"/>
        <v>0</v>
      </c>
      <c r="CL361" s="114">
        <f t="shared" si="97"/>
        <v>0</v>
      </c>
      <c r="CM361" s="114">
        <f t="shared" si="97"/>
        <v>0</v>
      </c>
      <c r="CN361" s="114">
        <f t="shared" si="97"/>
        <v>0</v>
      </c>
      <c r="CO361" s="114">
        <f t="shared" si="97"/>
        <v>0</v>
      </c>
      <c r="CP361" s="114">
        <f t="shared" si="97"/>
        <v>0</v>
      </c>
      <c r="CQ361" s="114">
        <f t="shared" si="97"/>
        <v>0</v>
      </c>
      <c r="CR361" s="114">
        <f t="shared" si="97"/>
        <v>0</v>
      </c>
      <c r="CS361" s="114">
        <f t="shared" si="97"/>
        <v>0</v>
      </c>
      <c r="CT361" s="114">
        <f t="shared" si="97"/>
        <v>0</v>
      </c>
      <c r="CU361" s="114">
        <f t="shared" si="97"/>
        <v>0</v>
      </c>
      <c r="CV361" s="114">
        <f t="shared" si="97"/>
        <v>0</v>
      </c>
      <c r="CW361" s="114">
        <f t="shared" si="97"/>
        <v>0</v>
      </c>
      <c r="CX361" s="114">
        <f t="shared" si="97"/>
        <v>0</v>
      </c>
      <c r="CY361" s="114">
        <f t="shared" si="97"/>
        <v>0</v>
      </c>
      <c r="CZ361" s="114">
        <f t="shared" si="97"/>
        <v>0</v>
      </c>
      <c r="DA361" s="114">
        <f t="shared" si="97"/>
        <v>0</v>
      </c>
      <c r="DB361" s="114">
        <f t="shared" si="97"/>
        <v>0</v>
      </c>
      <c r="DC361" s="114">
        <f t="shared" si="97"/>
        <v>0</v>
      </c>
      <c r="DD361" s="114">
        <f t="shared" si="97"/>
        <v>0</v>
      </c>
      <c r="DE361" s="114">
        <f t="shared" si="97"/>
        <v>0</v>
      </c>
      <c r="DF361" s="114">
        <f t="shared" si="97"/>
        <v>0</v>
      </c>
      <c r="DG361" s="114">
        <f t="shared" si="97"/>
        <v>0</v>
      </c>
      <c r="DH361" s="114">
        <f t="shared" si="97"/>
        <v>0</v>
      </c>
      <c r="DI361" s="114">
        <f t="shared" si="97"/>
        <v>0</v>
      </c>
      <c r="DJ361" s="114">
        <f t="shared" si="97"/>
        <v>0</v>
      </c>
      <c r="DK361" s="114">
        <f t="shared" si="97"/>
        <v>0</v>
      </c>
      <c r="DL361" s="114">
        <f t="shared" si="97"/>
        <v>0</v>
      </c>
      <c r="DM361" s="114">
        <f t="shared" si="97"/>
        <v>0</v>
      </c>
      <c r="DN361" s="114">
        <f t="shared" si="97"/>
        <v>0</v>
      </c>
      <c r="DO361" s="114">
        <f t="shared" si="97"/>
        <v>0</v>
      </c>
      <c r="DP361" s="114">
        <f t="shared" si="97"/>
        <v>0</v>
      </c>
      <c r="DQ361" s="114">
        <f t="shared" si="97"/>
        <v>0</v>
      </c>
      <c r="DR361" s="114">
        <f t="shared" si="97"/>
        <v>0</v>
      </c>
      <c r="DS361" s="114">
        <f t="shared" si="97"/>
        <v>0</v>
      </c>
      <c r="DT361" s="114">
        <f t="shared" si="97"/>
        <v>0</v>
      </c>
      <c r="DU361" s="114">
        <f t="shared" si="97"/>
        <v>0</v>
      </c>
      <c r="DV361" s="114">
        <f t="shared" si="97"/>
        <v>0</v>
      </c>
      <c r="DW361" s="114">
        <f t="shared" si="97"/>
        <v>0</v>
      </c>
      <c r="DX361" s="114">
        <f t="shared" si="97"/>
        <v>0</v>
      </c>
      <c r="DY361" s="114">
        <f t="shared" si="97"/>
        <v>0</v>
      </c>
      <c r="DZ361" s="114">
        <f t="shared" si="97"/>
        <v>0</v>
      </c>
      <c r="EA361" s="114">
        <f t="shared" ref="EA361:EV361" si="98">SUM(EA353:EA359)</f>
        <v>0</v>
      </c>
      <c r="EB361" s="114">
        <f t="shared" si="98"/>
        <v>0</v>
      </c>
      <c r="EC361" s="114">
        <f t="shared" si="98"/>
        <v>0</v>
      </c>
      <c r="ED361" s="114">
        <f t="shared" si="98"/>
        <v>0</v>
      </c>
      <c r="EE361" s="114">
        <f t="shared" si="98"/>
        <v>0</v>
      </c>
      <c r="EF361" s="114">
        <f t="shared" si="98"/>
        <v>0</v>
      </c>
      <c r="EG361" s="114">
        <f t="shared" si="98"/>
        <v>0</v>
      </c>
      <c r="EH361" s="114">
        <f t="shared" si="98"/>
        <v>0</v>
      </c>
      <c r="EI361" s="114">
        <f t="shared" si="98"/>
        <v>0</v>
      </c>
      <c r="EJ361" s="114">
        <f t="shared" si="98"/>
        <v>0</v>
      </c>
      <c r="EK361" s="114">
        <f t="shared" si="98"/>
        <v>0</v>
      </c>
      <c r="EL361" s="114">
        <f t="shared" si="98"/>
        <v>0</v>
      </c>
      <c r="EM361" s="114">
        <f t="shared" si="98"/>
        <v>0</v>
      </c>
      <c r="EN361" s="114">
        <f t="shared" si="98"/>
        <v>0</v>
      </c>
      <c r="EO361" s="114">
        <f t="shared" si="98"/>
        <v>0</v>
      </c>
      <c r="EP361" s="114">
        <f t="shared" si="98"/>
        <v>0</v>
      </c>
      <c r="EQ361" s="114">
        <f t="shared" si="98"/>
        <v>0</v>
      </c>
      <c r="ER361" s="114">
        <f t="shared" si="98"/>
        <v>0</v>
      </c>
      <c r="ES361" s="114">
        <f t="shared" si="98"/>
        <v>0</v>
      </c>
      <c r="ET361" s="114">
        <f t="shared" si="98"/>
        <v>0</v>
      </c>
      <c r="EU361" s="114">
        <f t="shared" si="98"/>
        <v>0</v>
      </c>
      <c r="EV361" s="114">
        <f t="shared" si="98"/>
        <v>0</v>
      </c>
    </row>
    <row r="362" spans="1:152" s="4" customFormat="1" ht="13">
      <c r="A362" s="7" t="s">
        <v>222</v>
      </c>
    </row>
    <row r="363" spans="1:152">
      <c r="A363" s="5" t="s">
        <v>135</v>
      </c>
    </row>
    <row r="364" spans="1:152">
      <c r="A364" s="5" t="s">
        <v>136</v>
      </c>
    </row>
    <row r="365" spans="1:152">
      <c r="A365" s="5" t="s">
        <v>137</v>
      </c>
      <c r="B365" s="1">
        <v>315.6210313447927</v>
      </c>
      <c r="C365" s="1">
        <v>319.63777312448229</v>
      </c>
      <c r="D365" s="1">
        <v>323.70563385038389</v>
      </c>
      <c r="E365" s="1">
        <v>327.82526408626416</v>
      </c>
      <c r="F365" s="1">
        <v>331.99732267527031</v>
      </c>
      <c r="G365" s="1">
        <v>336.22247684529822</v>
      </c>
      <c r="H365" s="1">
        <v>354.13730051053489</v>
      </c>
      <c r="I365" s="1">
        <v>373.00667340748225</v>
      </c>
      <c r="J365" s="1">
        <v>373.58008907791032</v>
      </c>
      <c r="K365" s="1">
        <v>374.15438624873605</v>
      </c>
      <c r="L365" s="1">
        <v>385.29263911647308</v>
      </c>
      <c r="M365" s="1">
        <v>396.76246815037263</v>
      </c>
      <c r="N365" s="1">
        <v>408.5737440864724</v>
      </c>
      <c r="O365" s="1">
        <v>420.73663150409431</v>
      </c>
      <c r="P365" s="1">
        <v>433.26159757330629</v>
      </c>
      <c r="Q365" s="1">
        <v>447.32107987866522</v>
      </c>
      <c r="R365" s="1">
        <v>463.67598786653184</v>
      </c>
      <c r="S365" s="1">
        <v>480.60475227502519</v>
      </c>
      <c r="T365" s="1">
        <v>487.77795753286136</v>
      </c>
      <c r="U365" s="1">
        <v>498.36560849342766</v>
      </c>
      <c r="V365" s="1">
        <v>515.32306572295238</v>
      </c>
      <c r="W365" s="1">
        <v>548.03288169868551</v>
      </c>
      <c r="X365" s="1">
        <v>563.24007684529829</v>
      </c>
      <c r="Y365" s="1">
        <v>578.73420020222432</v>
      </c>
      <c r="Z365" s="1">
        <v>594.80217997977741</v>
      </c>
      <c r="AA365" s="1">
        <v>611.73094438827081</v>
      </c>
      <c r="AB365" s="1">
        <v>628.94663700707781</v>
      </c>
      <c r="AC365" s="1">
        <v>647.0231142568249</v>
      </c>
      <c r="AD365" s="1">
        <v>665.67344792719905</v>
      </c>
      <c r="AE365" s="1">
        <v>684.89763801820004</v>
      </c>
      <c r="AF365" s="1">
        <v>704.98261274014146</v>
      </c>
      <c r="AG365" s="1">
        <v>725.64144388270972</v>
      </c>
      <c r="AH365" s="1">
        <v>746.58720323559146</v>
      </c>
      <c r="AI365" s="1">
        <v>768.39374721941351</v>
      </c>
      <c r="AJ365" s="1">
        <v>791.06107583417577</v>
      </c>
      <c r="AK365" s="1">
        <v>814.58918907987845</v>
      </c>
      <c r="AL365" s="1">
        <v>838.69115874620809</v>
      </c>
      <c r="AM365" s="1">
        <v>863.94084125379175</v>
      </c>
      <c r="AN365" s="1">
        <v>891.77287765419601</v>
      </c>
      <c r="AO365" s="1">
        <v>921.61341152679449</v>
      </c>
      <c r="AP365" s="1">
        <v>968.6696380182002</v>
      </c>
      <c r="AQ365" s="1">
        <v>985.31147421638002</v>
      </c>
      <c r="AR365" s="1">
        <v>1018.0212901921132</v>
      </c>
      <c r="AS365" s="1">
        <v>1052.4526754297267</v>
      </c>
      <c r="AT365" s="1">
        <v>1088.318701718908</v>
      </c>
      <c r="AU365" s="1">
        <v>1134.8010717896864</v>
      </c>
      <c r="AV365" s="1">
        <v>1151.4429079878664</v>
      </c>
      <c r="AW365" s="1">
        <v>1191.3259292214357</v>
      </c>
      <c r="AX365" s="1">
        <v>1232.6435915065722</v>
      </c>
      <c r="AY365" s="1">
        <v>1267.6488331648127</v>
      </c>
      <c r="AZ365" s="1">
        <v>1346.5540910010109</v>
      </c>
      <c r="BA365" s="1">
        <v>1400.3568939859902</v>
      </c>
      <c r="BB365" s="1">
        <v>1455.7546779917543</v>
      </c>
      <c r="BC365" s="1">
        <v>1512.6880752921218</v>
      </c>
      <c r="BD365" s="1">
        <v>1571.0933462234743</v>
      </c>
      <c r="BE365" s="1">
        <v>1631.1904901719086</v>
      </c>
      <c r="BF365" s="1">
        <v>1692.9069951939618</v>
      </c>
      <c r="BG365" s="1">
        <v>1756.453295479685</v>
      </c>
      <c r="BH365" s="1">
        <v>1821.4593685902507</v>
      </c>
      <c r="BI365" s="1">
        <v>1888.1256296723154</v>
      </c>
      <c r="BJ365" s="1">
        <v>1956.3598084949706</v>
      </c>
      <c r="BK365" s="1">
        <v>2026.3505006688772</v>
      </c>
      <c r="BL365" s="1">
        <v>2097.9939819470324</v>
      </c>
      <c r="BM365" s="1">
        <v>2171.4654462231183</v>
      </c>
      <c r="BN365" s="1">
        <v>2229.1210290481658</v>
      </c>
      <c r="BO365" s="1">
        <v>2272.7419507324516</v>
      </c>
      <c r="BP365" s="1">
        <v>2305.7965566415005</v>
      </c>
      <c r="BQ365" s="1">
        <v>2335.9031155510229</v>
      </c>
      <c r="BR365" s="1">
        <v>2363.607588005299</v>
      </c>
      <c r="BS365" s="1">
        <v>2392.7601196474034</v>
      </c>
      <c r="BT365" s="1">
        <v>2430.1387125797619</v>
      </c>
      <c r="BU365" s="1">
        <v>2477.4361559781491</v>
      </c>
      <c r="BV365" s="1">
        <v>2535.1924086257814</v>
      </c>
      <c r="BW365" s="1">
        <v>2607.932549418515</v>
      </c>
      <c r="BX365" s="1">
        <v>2680.549118930875</v>
      </c>
      <c r="BY365" s="1">
        <v>2739.4327371533718</v>
      </c>
      <c r="BZ365" s="1">
        <v>2793.4571930246411</v>
      </c>
      <c r="CA365" s="1">
        <v>2850.1775120767425</v>
      </c>
      <c r="CB365" s="1">
        <v>2905.5480443968127</v>
      </c>
      <c r="CC365" s="1">
        <v>2956.6867349826839</v>
      </c>
      <c r="CD365" s="1">
        <v>3003.8563001544139</v>
      </c>
      <c r="CE365" s="1">
        <v>3040.3196368119125</v>
      </c>
      <c r="CF365" s="1">
        <v>3065.5703350922349</v>
      </c>
      <c r="CG365" s="1">
        <v>3085.2633742021735</v>
      </c>
      <c r="CH365" s="1">
        <v>3100.473916585614</v>
      </c>
      <c r="CI365" s="1">
        <v>3113.4328634948047</v>
      </c>
      <c r="CJ365" s="1">
        <v>3125.8000181602956</v>
      </c>
      <c r="CK365" s="1">
        <v>3139.3869406870103</v>
      </c>
      <c r="CL365" s="1">
        <v>3151.7743852683388</v>
      </c>
      <c r="CM365" s="1">
        <v>3167.9157591265061</v>
      </c>
      <c r="CN365" s="1">
        <v>3165.0129285052685</v>
      </c>
      <c r="CO365" s="1">
        <v>3170.8774383125115</v>
      </c>
      <c r="CP365" s="1">
        <v>3175.3019897463259</v>
      </c>
      <c r="CQ365" s="1">
        <v>3178.2758017455712</v>
      </c>
      <c r="CR365" s="1">
        <v>3182.1038879170069</v>
      </c>
      <c r="CS365" s="1">
        <v>3199.6583190229599</v>
      </c>
      <c r="CT365" s="1">
        <v>3250.5836791151105</v>
      </c>
      <c r="CU365" s="1">
        <v>3286.8514225020135</v>
      </c>
      <c r="CV365" s="1">
        <v>3318.5074464291706</v>
      </c>
      <c r="CW365" s="1">
        <v>3342.012029764262</v>
      </c>
      <c r="CX365" s="1">
        <v>3340.372527231671</v>
      </c>
      <c r="CY365" s="1">
        <v>3308.3585198339306</v>
      </c>
      <c r="CZ365" s="1">
        <v>3254.5445975980133</v>
      </c>
      <c r="DA365" s="1">
        <v>3180.4258290094681</v>
      </c>
      <c r="DB365" s="1">
        <v>3087.8106295343887</v>
      </c>
      <c r="DC365" s="1">
        <v>2978.7594339034135</v>
      </c>
      <c r="DD365" s="1">
        <v>2855.1157277758539</v>
      </c>
      <c r="DE365" s="1">
        <v>2718.9474021176843</v>
      </c>
      <c r="DF365" s="1">
        <v>2572.8377971639202</v>
      </c>
      <c r="DG365" s="1">
        <v>2419.3639381489634</v>
      </c>
      <c r="DH365" s="1">
        <v>2261.0345580598309</v>
      </c>
      <c r="DI365" s="1">
        <v>2100.0174681082553</v>
      </c>
      <c r="DJ365" s="1">
        <v>1938.340260701257</v>
      </c>
      <c r="DK365" s="1">
        <v>1778.0715463406884</v>
      </c>
      <c r="DL365" s="1">
        <v>1621.0641076160296</v>
      </c>
      <c r="DM365" s="1">
        <v>1468.9305495726969</v>
      </c>
      <c r="DN365" s="1">
        <v>1322.6114099505851</v>
      </c>
      <c r="DO365" s="1">
        <v>1183.2878720023627</v>
      </c>
      <c r="DP365" s="1">
        <v>1052.3526820833767</v>
      </c>
      <c r="DQ365" s="1">
        <v>930.72280876884599</v>
      </c>
      <c r="DR365" s="1">
        <v>818.90343580192746</v>
      </c>
      <c r="DS365" s="1">
        <v>818.70182676103798</v>
      </c>
      <c r="DT365" s="1">
        <v>740.27478260869555</v>
      </c>
      <c r="DU365" s="1">
        <v>706.90173913043463</v>
      </c>
      <c r="DV365" s="1">
        <v>1058.8306778501451</v>
      </c>
      <c r="DW365" s="1">
        <v>679.59652173913048</v>
      </c>
      <c r="DX365" s="1">
        <v>676.5626086956521</v>
      </c>
      <c r="DY365" s="1">
        <v>588.57913043478254</v>
      </c>
      <c r="DZ365" s="1">
        <v>543.07043478260869</v>
      </c>
      <c r="EA365" s="1">
        <v>482.39217391304339</v>
      </c>
      <c r="EB365" s="1">
        <v>552.17217391304348</v>
      </c>
      <c r="EC365" s="1">
        <v>579.47739130434775</v>
      </c>
      <c r="ED365" s="1">
        <v>676.56260869565222</v>
      </c>
      <c r="EE365" s="1">
        <v>722.94913082783</v>
      </c>
      <c r="EF365" s="1">
        <v>621.95217391304345</v>
      </c>
      <c r="EG365" s="1">
        <v>673.59604852173914</v>
      </c>
      <c r="EH365" s="1">
        <v>612.85043478260843</v>
      </c>
      <c r="EI365" s="1">
        <v>615.88434782608704</v>
      </c>
      <c r="EJ365" s="1">
        <v>618.91826086956519</v>
      </c>
      <c r="EK365" s="1">
        <v>600.71478260869571</v>
      </c>
      <c r="EL365" s="1">
        <v>373.17130434782598</v>
      </c>
      <c r="EM365" s="1">
        <v>367.10347826086957</v>
      </c>
      <c r="EN365" s="1">
        <v>652.2913043478261</v>
      </c>
      <c r="EO365" s="1">
        <v>776.68173913043483</v>
      </c>
      <c r="EP365" s="1">
        <v>624.9860869565216</v>
      </c>
      <c r="EQ365" s="1">
        <v>549.13826086956522</v>
      </c>
      <c r="ER365" s="1">
        <v>561.27391304347827</v>
      </c>
      <c r="ES365" s="1">
        <v>555.20608695652174</v>
      </c>
      <c r="ET365" s="1">
        <v>624.9860869565216</v>
      </c>
      <c r="EU365" s="1">
        <v>664.42695652173904</v>
      </c>
      <c r="EV365" s="1">
        <v>710.97025374997315</v>
      </c>
    </row>
    <row r="366" spans="1:152">
      <c r="A366" s="5" t="s">
        <v>175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</row>
    <row r="367" spans="1:152">
      <c r="A367" s="5" t="s">
        <v>139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</row>
    <row r="368" spans="1:152">
      <c r="A368" s="5" t="s">
        <v>140</v>
      </c>
      <c r="B368" s="1">
        <v>3.8662148270778869</v>
      </c>
      <c r="C368" s="1">
        <v>4.3885520013863148</v>
      </c>
      <c r="D368" s="1">
        <v>4.9814584885414197</v>
      </c>
      <c r="E368" s="1">
        <v>5.6544684135501839</v>
      </c>
      <c r="F368" s="1">
        <v>6.4184039901933012</v>
      </c>
      <c r="G368" s="1">
        <v>7.2855495456671182</v>
      </c>
      <c r="H368" s="1">
        <v>8.2698490564742073</v>
      </c>
      <c r="I368" s="1">
        <v>9.3871303720033907</v>
      </c>
      <c r="J368" s="1">
        <v>10.655359731385126</v>
      </c>
      <c r="K368" s="1">
        <v>12.094930666334491</v>
      </c>
      <c r="L368" s="1">
        <v>13.728991935631445</v>
      </c>
      <c r="M368" s="1">
        <v>15.583819764529157</v>
      </c>
      <c r="N368" s="1">
        <v>17.689240374818525</v>
      </c>
      <c r="O368" s="1">
        <v>20.079109599966799</v>
      </c>
      <c r="P368" s="1">
        <v>22.791857297694456</v>
      </c>
      <c r="Q368" s="1">
        <v>25.871105314317699</v>
      </c>
      <c r="R368" s="1">
        <v>27.823054778727315</v>
      </c>
      <c r="S368" s="1">
        <v>29.922276911440751</v>
      </c>
      <c r="T368" s="1">
        <v>32.179883290511022</v>
      </c>
      <c r="U368" s="1">
        <v>34.607823851632482</v>
      </c>
      <c r="V368" s="1">
        <v>37.218950141400654</v>
      </c>
      <c r="W368" s="1">
        <v>40.027083342968545</v>
      </c>
      <c r="X368" s="1">
        <v>43.047087434171651</v>
      </c>
      <c r="Y368" s="1">
        <v>46.29494786536177</v>
      </c>
      <c r="Z368" s="1">
        <v>49.787856173405864</v>
      </c>
      <c r="AA368" s="1">
        <v>53.544300979728106</v>
      </c>
      <c r="AB368" s="1">
        <v>51.514920180122502</v>
      </c>
      <c r="AC368" s="1">
        <v>49.562454875806822</v>
      </c>
      <c r="AD368" s="1">
        <v>47.683989895110521</v>
      </c>
      <c r="AE368" s="1">
        <v>45.87672055418922</v>
      </c>
      <c r="AF368" s="1">
        <v>44.137948469429134</v>
      </c>
      <c r="AG368" s="1">
        <v>42.465077528565551</v>
      </c>
      <c r="AH368" s="1">
        <v>40.855610014499703</v>
      </c>
      <c r="AI368" s="1">
        <v>41.832168153433791</v>
      </c>
      <c r="AJ368" s="1">
        <v>42.832068638703682</v>
      </c>
      <c r="AK368" s="1">
        <v>43.855869414696627</v>
      </c>
      <c r="AL368" s="1">
        <v>44.904141762160123</v>
      </c>
      <c r="AM368" s="1">
        <v>46.28974866416376</v>
      </c>
      <c r="AN368" s="1">
        <v>47.718111232160268</v>
      </c>
      <c r="AO368" s="1">
        <v>49.190548777544443</v>
      </c>
      <c r="AP368" s="1">
        <v>50.708421321696868</v>
      </c>
      <c r="AQ368" s="1">
        <v>52.27313085217186</v>
      </c>
      <c r="AR368" s="1">
        <v>53.886122617647338</v>
      </c>
      <c r="AS368" s="1">
        <v>55.548886462833316</v>
      </c>
      <c r="AT368" s="1">
        <v>57.262958204571355</v>
      </c>
      <c r="AU368" s="1">
        <v>59.029921050396439</v>
      </c>
      <c r="AV368" s="1">
        <v>60.851407060871367</v>
      </c>
      <c r="AW368" s="1">
        <v>62.321150270917109</v>
      </c>
      <c r="AX368" s="1">
        <v>63.826392168796218</v>
      </c>
      <c r="AY368" s="1">
        <v>65.367990153834853</v>
      </c>
      <c r="AZ368" s="1">
        <v>66.946822334113463</v>
      </c>
      <c r="BA368" s="1">
        <v>68.563788026645014</v>
      </c>
      <c r="BB368" s="1">
        <v>70.219808269634214</v>
      </c>
      <c r="BC368" s="1">
        <v>71.658190794488405</v>
      </c>
      <c r="BD368" s="1">
        <v>73.126037146413452</v>
      </c>
      <c r="BE368" s="1">
        <v>74.623950862431442</v>
      </c>
      <c r="BF368" s="1">
        <v>76.152547842416581</v>
      </c>
      <c r="BG368" s="1">
        <v>77.712456602335834</v>
      </c>
      <c r="BH368" s="1">
        <v>79.30431853267703</v>
      </c>
      <c r="BI368" s="1">
        <v>87.314022096972977</v>
      </c>
      <c r="BJ368" s="1">
        <v>96.132702427918233</v>
      </c>
      <c r="BK368" s="1">
        <v>105.84206584631804</v>
      </c>
      <c r="BL368" s="1">
        <v>116.5320709777836</v>
      </c>
      <c r="BM368" s="1">
        <v>128.30176223212484</v>
      </c>
      <c r="BN368" s="1">
        <v>141.26018746381831</v>
      </c>
      <c r="BO368" s="1">
        <v>155.5274083158057</v>
      </c>
      <c r="BP368" s="1">
        <v>171.23561260760002</v>
      </c>
      <c r="BQ368" s="1">
        <v>176.32688117585207</v>
      </c>
      <c r="BR368" s="1">
        <v>181.56952605677262</v>
      </c>
      <c r="BS368" s="1">
        <v>186.96804805163157</v>
      </c>
      <c r="BT368" s="1">
        <v>192.52708178192267</v>
      </c>
      <c r="BU368" s="1">
        <v>198.25139966817818</v>
      </c>
      <c r="BV368" s="1">
        <v>203.59047110557876</v>
      </c>
      <c r="BW368" s="1">
        <v>209.07332807922975</v>
      </c>
      <c r="BX368" s="1">
        <v>214.70384285056775</v>
      </c>
      <c r="BY368" s="1">
        <v>220.48599196417942</v>
      </c>
      <c r="BZ368" s="1">
        <v>226.42385905623129</v>
      </c>
      <c r="CA368" s="1">
        <v>232.52163773853326</v>
      </c>
      <c r="CB368" s="1">
        <v>238.78363456027219</v>
      </c>
      <c r="CC368" s="1">
        <v>245.21427204950703</v>
      </c>
      <c r="CD368" s="1">
        <v>251.81809183657484</v>
      </c>
      <c r="CE368" s="1">
        <v>258.58551091653925</v>
      </c>
      <c r="CF368" s="1">
        <v>265.53479922071176</v>
      </c>
      <c r="CG368" s="1">
        <v>272.67084434572592</v>
      </c>
      <c r="CH368" s="1">
        <v>279.99866523864591</v>
      </c>
      <c r="CI368" s="1">
        <v>287.52341572690824</v>
      </c>
      <c r="CJ368" s="1">
        <v>295.25038814313018</v>
      </c>
      <c r="CK368" s="1">
        <v>303.18501704732915</v>
      </c>
      <c r="CL368" s="1">
        <v>311.33288304917704</v>
      </c>
      <c r="CM368" s="1">
        <v>319.69971673297243</v>
      </c>
      <c r="CN368" s="1">
        <v>328.2914026880955</v>
      </c>
      <c r="CO368" s="1">
        <v>339.67279659291501</v>
      </c>
      <c r="CP368" s="1">
        <v>351.4487671639402</v>
      </c>
      <c r="CQ368" s="1">
        <v>363.63299381046107</v>
      </c>
      <c r="CR368" s="1">
        <v>376.23963018734412</v>
      </c>
      <c r="CS368" s="1">
        <v>389.28332063644837</v>
      </c>
      <c r="CT368" s="1">
        <v>402.77921719804374</v>
      </c>
      <c r="CU368" s="1">
        <v>416.7429972119881</v>
      </c>
      <c r="CV368" s="1">
        <v>431.19088152911439</v>
      </c>
      <c r="CW368" s="1">
        <v>446.13965335397933</v>
      </c>
      <c r="CX368" s="1">
        <v>461.6066777408638</v>
      </c>
      <c r="CY368" s="1">
        <v>475.0639301893633</v>
      </c>
      <c r="CZ368" s="1">
        <v>488.91350287973813</v>
      </c>
      <c r="DA368" s="1">
        <v>503.16683315202295</v>
      </c>
      <c r="DB368" s="1">
        <v>517.83569177984361</v>
      </c>
      <c r="DC368" s="1">
        <v>532.93219269102997</v>
      </c>
      <c r="DD368" s="1">
        <v>549.09946444561729</v>
      </c>
      <c r="DE368" s="1">
        <v>565.75719385986849</v>
      </c>
      <c r="DF368" s="1">
        <v>582.92025967891573</v>
      </c>
      <c r="DG368" s="1">
        <v>600.60399201622533</v>
      </c>
      <c r="DH368" s="1">
        <v>618.82418604651161</v>
      </c>
      <c r="DI368" s="1">
        <v>637.90347497099663</v>
      </c>
      <c r="DJ368" s="1">
        <v>657.57100733210257</v>
      </c>
      <c r="DK368" s="1">
        <v>677.84491956783245</v>
      </c>
      <c r="DL368" s="1">
        <v>698.74390729010145</v>
      </c>
      <c r="DM368" s="1">
        <v>720.28724252491702</v>
      </c>
      <c r="DN368" s="1">
        <v>743.01717858517134</v>
      </c>
      <c r="DO368" s="1">
        <v>766.46439792187641</v>
      </c>
      <c r="DP368" s="1">
        <v>790.65153567563664</v>
      </c>
      <c r="DQ368" s="1">
        <v>815.60194127889599</v>
      </c>
      <c r="DR368" s="1">
        <v>841.33970099667772</v>
      </c>
      <c r="DS368" s="1">
        <v>868.73060790334625</v>
      </c>
      <c r="DT368" s="1">
        <v>897.01326136646492</v>
      </c>
      <c r="DU368" s="1">
        <v>953.31345831873364</v>
      </c>
      <c r="DV368" s="1">
        <v>851.13451619116449</v>
      </c>
      <c r="DW368" s="1">
        <v>759.90741380025906</v>
      </c>
      <c r="DX368" s="1">
        <v>763.13844918888583</v>
      </c>
      <c r="DY368" s="1">
        <v>642.94404625120978</v>
      </c>
      <c r="DZ368" s="1">
        <v>1730.6620243023208</v>
      </c>
      <c r="EA368" s="1">
        <v>1407.8044985718566</v>
      </c>
      <c r="EB368" s="1">
        <v>1444.3374202886896</v>
      </c>
      <c r="EC368" s="1">
        <v>1054.7131886538314</v>
      </c>
      <c r="ED368" s="1">
        <v>670.72286121539264</v>
      </c>
      <c r="EE368" s="1">
        <v>712.60718336681066</v>
      </c>
      <c r="EF368" s="1">
        <v>757.10703652742211</v>
      </c>
      <c r="EG368" s="1">
        <v>777.29059247322016</v>
      </c>
      <c r="EH368" s="1">
        <v>419.2630118295736</v>
      </c>
      <c r="EI368" s="1">
        <v>777.72577518583307</v>
      </c>
      <c r="EJ368" s="1">
        <v>1717.5549345417382</v>
      </c>
      <c r="EK368" s="1">
        <v>1521.9458714863993</v>
      </c>
      <c r="EL368" s="1">
        <v>2087.0693098330239</v>
      </c>
      <c r="EM368" s="1">
        <v>2463.7629168451476</v>
      </c>
      <c r="EN368" s="1">
        <v>2252.309041516743</v>
      </c>
      <c r="EO368" s="1">
        <v>2217.8603605954931</v>
      </c>
      <c r="EP368" s="1">
        <v>2616.7937975485042</v>
      </c>
      <c r="EQ368" s="1">
        <v>3163.5523759398493</v>
      </c>
      <c r="ER368" s="1">
        <v>3245.2817824615554</v>
      </c>
      <c r="ES368" s="1">
        <v>2853.2427786147455</v>
      </c>
      <c r="ET368" s="1">
        <v>2848.0287891524945</v>
      </c>
      <c r="EU368" s="1">
        <v>3490.4812744475985</v>
      </c>
      <c r="EV368" s="1">
        <v>3723.1192520835366</v>
      </c>
    </row>
    <row r="369" spans="1:152">
      <c r="A369" s="5" t="s">
        <v>176</v>
      </c>
      <c r="B369" s="1">
        <v>166.99387020820652</v>
      </c>
      <c r="C369" s="1">
        <v>176.67425937740632</v>
      </c>
      <c r="D369" s="1">
        <v>186.91580647623744</v>
      </c>
      <c r="E369" s="1">
        <v>197.75104100495903</v>
      </c>
      <c r="F369" s="1">
        <v>209.21437815114083</v>
      </c>
      <c r="G369" s="1">
        <v>221.34222810018434</v>
      </c>
      <c r="H369" s="1">
        <v>234.17311168241463</v>
      </c>
      <c r="I369" s="1">
        <v>247.7477827240638</v>
      </c>
      <c r="J369" s="1">
        <v>262.10935749076106</v>
      </c>
      <c r="K369" s="1">
        <v>277.30345163467166</v>
      </c>
      <c r="L369" s="1">
        <v>293.37832508026042</v>
      </c>
      <c r="M369" s="1">
        <v>310.38503530886953</v>
      </c>
      <c r="N369" s="1">
        <v>328.37759952897841</v>
      </c>
      <c r="O369" s="1">
        <v>347.41316624723476</v>
      </c>
      <c r="P369" s="1">
        <v>367.55219678520638</v>
      </c>
      <c r="Q369" s="1">
        <v>388.85865731839215</v>
      </c>
      <c r="R369" s="1">
        <v>411.40022204745225</v>
      </c>
      <c r="S369" s="1">
        <v>435.24848814697543</v>
      </c>
      <c r="T369" s="1">
        <v>460.47920317451133</v>
      </c>
      <c r="U369" s="1">
        <v>487.17250566216887</v>
      </c>
      <c r="V369" s="1">
        <v>515.41317965495739</v>
      </c>
      <c r="W369" s="1">
        <v>545.29092400433944</v>
      </c>
      <c r="X369" s="1">
        <v>576.90063727233689</v>
      </c>
      <c r="Y369" s="1">
        <v>610.34271915110742</v>
      </c>
      <c r="Z369" s="1">
        <v>645.72338935537221</v>
      </c>
      <c r="AA369" s="1">
        <v>683.15502500056834</v>
      </c>
      <c r="AB369" s="1">
        <v>722.7565175383163</v>
      </c>
      <c r="AC369" s="1">
        <v>764.65365038291259</v>
      </c>
      <c r="AD369" s="1">
        <v>808.97949842827461</v>
      </c>
      <c r="AE369" s="1">
        <v>855.8748507242949</v>
      </c>
      <c r="AF369" s="1">
        <v>905.4886576551246</v>
      </c>
      <c r="AG369" s="1">
        <v>957.97850403972075</v>
      </c>
      <c r="AH369" s="1">
        <v>1013.5111096573409</v>
      </c>
      <c r="AI369" s="1">
        <v>1072.2628587877618</v>
      </c>
      <c r="AJ369" s="1">
        <v>1134.4203604481681</v>
      </c>
      <c r="AK369" s="1">
        <v>1200.181041106149</v>
      </c>
      <c r="AL369" s="1">
        <v>1269.7537717513965</v>
      </c>
      <c r="AM369" s="1">
        <v>1343.3595313178264</v>
      </c>
      <c r="AN369" s="1">
        <v>1421.232108563308</v>
      </c>
      <c r="AO369" s="1">
        <v>1503.6188446363255</v>
      </c>
      <c r="AP369" s="1">
        <v>1590.7814186881421</v>
      </c>
      <c r="AQ369" s="1">
        <v>1685.2041103900958</v>
      </c>
      <c r="AR369" s="1">
        <v>1785.231371395859</v>
      </c>
      <c r="AS369" s="1">
        <v>1891.1958674716204</v>
      </c>
      <c r="AT369" s="1">
        <v>2003.4500101492185</v>
      </c>
      <c r="AU369" s="1">
        <v>2122.3671287591442</v>
      </c>
      <c r="AV369" s="1">
        <v>2248.3427120309539</v>
      </c>
      <c r="AW369" s="1">
        <v>2381.7957233903098</v>
      </c>
      <c r="AX369" s="1">
        <v>2523.1699943270346</v>
      </c>
      <c r="AY369" s="1">
        <v>2672.9357004681365</v>
      </c>
      <c r="AZ369" s="1">
        <v>2831.5909252648862</v>
      </c>
      <c r="BA369" s="1">
        <v>3073.3897009054826</v>
      </c>
      <c r="BB369" s="1">
        <v>3009.7584441579575</v>
      </c>
      <c r="BC369" s="1">
        <v>3442.4509900411313</v>
      </c>
      <c r="BD369" s="1">
        <v>3802.0426204114628</v>
      </c>
      <c r="BE369" s="1">
        <v>4271.5145082089766</v>
      </c>
      <c r="BF369" s="1">
        <v>4430.4295697413399</v>
      </c>
      <c r="BG369" s="1">
        <v>4446.119530937528</v>
      </c>
      <c r="BH369" s="1">
        <v>4773.3141069981266</v>
      </c>
      <c r="BI369" s="1">
        <v>4879.2208019894797</v>
      </c>
      <c r="BJ369" s="1">
        <v>5071.2090669736226</v>
      </c>
      <c r="BK369" s="1">
        <v>4977.5982643520683</v>
      </c>
      <c r="BL369" s="1">
        <v>5170.5553717729526</v>
      </c>
      <c r="BM369" s="1">
        <v>4992.5979034136317</v>
      </c>
      <c r="BN369" s="1">
        <v>4258.5025312918979</v>
      </c>
      <c r="BO369" s="1">
        <v>4060.5297685338373</v>
      </c>
      <c r="BP369" s="1">
        <v>3725.3285092680385</v>
      </c>
      <c r="BQ369" s="1">
        <v>3222.6936014330799</v>
      </c>
      <c r="BR369" s="1">
        <v>3581.3692074738919</v>
      </c>
      <c r="BS369" s="1">
        <v>3475.1540753867416</v>
      </c>
      <c r="BT369" s="1">
        <v>3481.4893034254765</v>
      </c>
      <c r="BU369" s="1">
        <v>3325.9445743670453</v>
      </c>
      <c r="BV369" s="1">
        <v>3336.4895577984062</v>
      </c>
      <c r="BW369" s="1">
        <v>3439.8834788934796</v>
      </c>
      <c r="BX369" s="1">
        <v>3436.4198824033301</v>
      </c>
      <c r="BY369" s="1">
        <v>3170.8333294440058</v>
      </c>
      <c r="BZ369" s="1">
        <v>3079.9095125159756</v>
      </c>
      <c r="CA369" s="1">
        <v>3060.1187831732323</v>
      </c>
      <c r="CB369" s="1">
        <v>3020.7857081014595</v>
      </c>
      <c r="CC369" s="1">
        <v>2940.8587868557524</v>
      </c>
      <c r="CD369" s="1">
        <v>2632.1034386971787</v>
      </c>
      <c r="CE369" s="1">
        <v>2294.0293063974336</v>
      </c>
      <c r="CF369" s="1">
        <v>2085.7076733862241</v>
      </c>
      <c r="CG369" s="1">
        <v>2060.1301883131705</v>
      </c>
      <c r="CH369" s="1">
        <v>2107.6180553433514</v>
      </c>
      <c r="CI369" s="1">
        <v>2094.6463981709398</v>
      </c>
      <c r="CJ369" s="1">
        <v>2015.7793891733186</v>
      </c>
      <c r="CK369" s="1">
        <v>2075.7956017213673</v>
      </c>
      <c r="CL369" s="1">
        <v>2008.7785924882101</v>
      </c>
      <c r="CM369" s="1">
        <v>2016.8178250149253</v>
      </c>
      <c r="CN369" s="1">
        <v>1989.8926144857353</v>
      </c>
      <c r="CO369" s="1">
        <v>2036.7107896638347</v>
      </c>
      <c r="CP369" s="1">
        <v>2011.8176237233636</v>
      </c>
      <c r="CQ369" s="1">
        <v>1953.5363728439324</v>
      </c>
      <c r="CR369" s="1">
        <v>2133.6175244305459</v>
      </c>
      <c r="CS369" s="1">
        <v>2028.9937157126324</v>
      </c>
      <c r="CT369" s="1">
        <v>2175.4929783870457</v>
      </c>
      <c r="CU369" s="1">
        <v>2382.4690278086978</v>
      </c>
      <c r="CV369" s="1">
        <v>2481.8277829903604</v>
      </c>
      <c r="CW369" s="1">
        <v>2418.6895901012385</v>
      </c>
      <c r="CX369" s="1">
        <v>2421.4351947618784</v>
      </c>
      <c r="CY369" s="1">
        <v>2490.1706972263123</v>
      </c>
      <c r="CZ369" s="1">
        <v>2340.5590776585123</v>
      </c>
      <c r="DA369" s="1">
        <v>2444.4137053945105</v>
      </c>
      <c r="DB369" s="1">
        <v>2524.0169753606019</v>
      </c>
      <c r="DC369" s="1">
        <v>2925.0087313431095</v>
      </c>
      <c r="DD369" s="1">
        <v>2935.1611148339871</v>
      </c>
      <c r="DE369" s="1">
        <v>3023.2337875657236</v>
      </c>
      <c r="DF369" s="1">
        <v>3152.4183195108762</v>
      </c>
      <c r="DG369" s="1">
        <v>2904.0295896279226</v>
      </c>
      <c r="DH369" s="1">
        <v>3090.5288622169601</v>
      </c>
      <c r="DI369" s="1">
        <v>3274.7351920822639</v>
      </c>
      <c r="DJ369" s="1">
        <v>3191.3823928687916</v>
      </c>
      <c r="DK369" s="1">
        <v>3089.2210326456375</v>
      </c>
      <c r="DL369" s="1">
        <v>3383.5733977710461</v>
      </c>
      <c r="DM369" s="1">
        <v>3670.5518705677819</v>
      </c>
      <c r="DN369" s="1">
        <v>3676.2205127043139</v>
      </c>
      <c r="DO369" s="1">
        <v>3758.0412127290183</v>
      </c>
      <c r="DP369" s="1">
        <v>3902.8972754558522</v>
      </c>
      <c r="DQ369" s="1">
        <v>4222.3474543442289</v>
      </c>
      <c r="DR369" s="1">
        <v>4423.4525749243257</v>
      </c>
      <c r="DS369" s="1">
        <v>4557.882679418416</v>
      </c>
      <c r="DT369" s="1">
        <v>4394.1917611631661</v>
      </c>
      <c r="DU369" s="1">
        <v>4954.3784591922449</v>
      </c>
      <c r="DV369" s="1">
        <v>4845.2511803554116</v>
      </c>
      <c r="DW369" s="1">
        <v>4576.0705592245549</v>
      </c>
      <c r="DX369" s="1">
        <v>4390.5541852019378</v>
      </c>
      <c r="DY369" s="1">
        <v>4848.888756316639</v>
      </c>
      <c r="DZ369" s="1">
        <v>4685.1978380613891</v>
      </c>
      <c r="EA369" s="1">
        <v>4768.8620851696278</v>
      </c>
      <c r="EB369" s="1">
        <v>5314.498479353796</v>
      </c>
      <c r="EC369" s="1">
        <v>5416.3506062681736</v>
      </c>
      <c r="ED369" s="1">
        <v>4859.8014842003222</v>
      </c>
      <c r="EE369" s="1">
        <v>5128.982105331178</v>
      </c>
      <c r="EF369" s="1">
        <v>5354.5118149273012</v>
      </c>
      <c r="EG369" s="1">
        <v>5067.1433139903065</v>
      </c>
      <c r="EH369" s="1">
        <v>4448.7554005815819</v>
      </c>
      <c r="EI369" s="1">
        <v>4939.8281553473334</v>
      </c>
      <c r="EJ369" s="1">
        <v>4172.2996275282712</v>
      </c>
      <c r="EK369" s="1">
        <v>3433.8717073990301</v>
      </c>
      <c r="EL369" s="1">
        <v>3946.769917932148</v>
      </c>
      <c r="EM369" s="1">
        <v>4390.5541852019378</v>
      </c>
      <c r="EN369" s="1">
        <v>4201.4002352180933</v>
      </c>
      <c r="EO369" s="1">
        <v>4503.3190399999994</v>
      </c>
      <c r="EP369" s="1">
        <v>5689.1688033602577</v>
      </c>
      <c r="EQ369" s="1">
        <v>6696.7773446203546</v>
      </c>
      <c r="ER369" s="1">
        <v>6525.8112744426489</v>
      </c>
      <c r="ES369" s="1">
        <v>7151.4743397738275</v>
      </c>
      <c r="ET369" s="1">
        <v>8293.6731915993532</v>
      </c>
      <c r="EU369" s="1">
        <v>8115.4319694991909</v>
      </c>
      <c r="EV369" s="1">
        <v>7795.3252849111459</v>
      </c>
    </row>
    <row r="370" spans="1:152">
      <c r="A370" s="5" t="s">
        <v>141</v>
      </c>
    </row>
    <row r="371" spans="1:152">
      <c r="A371" s="5" t="s">
        <v>142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1.6666666666666667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11.666666666666668</v>
      </c>
      <c r="AF371" s="1">
        <v>15</v>
      </c>
      <c r="AG371" s="1">
        <v>15</v>
      </c>
      <c r="AH371" s="1">
        <v>25</v>
      </c>
      <c r="AI371" s="1">
        <v>33.333333333333336</v>
      </c>
      <c r="AJ371" s="1">
        <v>40</v>
      </c>
      <c r="AK371" s="1">
        <v>41.666666666666671</v>
      </c>
      <c r="AL371" s="1">
        <v>41.666666666666671</v>
      </c>
      <c r="AM371" s="1">
        <v>41.666666666666671</v>
      </c>
      <c r="AN371" s="1">
        <v>58.333333333333336</v>
      </c>
      <c r="AO371" s="1">
        <v>81.666666666666671</v>
      </c>
      <c r="AP371" s="1">
        <v>68.333333333333343</v>
      </c>
      <c r="AQ371" s="1">
        <v>76.666666666666671</v>
      </c>
      <c r="AR371" s="1">
        <v>96.666666666666671</v>
      </c>
      <c r="AS371" s="1">
        <v>103.33333333333334</v>
      </c>
      <c r="AT371" s="1">
        <v>141.66666666666669</v>
      </c>
      <c r="AU371" s="1">
        <v>216.66666666666669</v>
      </c>
      <c r="AV371" s="1">
        <v>271.66666666666669</v>
      </c>
      <c r="AW371" s="1">
        <v>186.66666666666669</v>
      </c>
      <c r="AX371" s="1">
        <v>126.66666666666667</v>
      </c>
      <c r="AY371" s="1">
        <v>150</v>
      </c>
      <c r="AZ371" s="1">
        <v>195</v>
      </c>
      <c r="BA371" s="1">
        <v>263.33333333333337</v>
      </c>
      <c r="BB371" s="1">
        <v>205</v>
      </c>
      <c r="BC371" s="1">
        <v>238.33333333333334</v>
      </c>
      <c r="BD371" s="1">
        <v>213.33333333333334</v>
      </c>
      <c r="BE371" s="1">
        <v>226.66666666666669</v>
      </c>
      <c r="BF371" s="1">
        <v>195</v>
      </c>
      <c r="BG371" s="1">
        <v>181.66666666666669</v>
      </c>
      <c r="BH371" s="1">
        <v>268.33333333333337</v>
      </c>
      <c r="BI371" s="1">
        <v>206.66666666666669</v>
      </c>
      <c r="BJ371" s="1">
        <v>243.33333333333334</v>
      </c>
      <c r="BK371" s="1">
        <v>291.66666666666669</v>
      </c>
      <c r="BL371" s="1">
        <v>245</v>
      </c>
      <c r="BM371" s="1">
        <v>456.66666666666669</v>
      </c>
      <c r="BN371" s="1">
        <v>555</v>
      </c>
      <c r="BO371" s="1">
        <v>246.66666666666669</v>
      </c>
      <c r="BP371" s="1">
        <v>140</v>
      </c>
      <c r="BQ371" s="1">
        <v>145</v>
      </c>
      <c r="BR371" s="1">
        <v>211.66666666666669</v>
      </c>
      <c r="BS371" s="1">
        <v>491.66666666666669</v>
      </c>
      <c r="BT371" s="1">
        <v>345</v>
      </c>
      <c r="BU371" s="1">
        <v>331.66666666666669</v>
      </c>
      <c r="BV371" s="1">
        <v>350</v>
      </c>
      <c r="BW371" s="1">
        <v>430</v>
      </c>
      <c r="BX371" s="1">
        <v>416.66666666666669</v>
      </c>
      <c r="BY371" s="1">
        <v>658.33333333333337</v>
      </c>
      <c r="BZ371" s="1">
        <v>795</v>
      </c>
      <c r="CA371" s="1">
        <v>706.66666666666674</v>
      </c>
      <c r="CB371" s="1">
        <v>625</v>
      </c>
      <c r="CC371" s="1">
        <v>568.33333333333337</v>
      </c>
      <c r="CD371" s="1">
        <v>638.33333333333337</v>
      </c>
      <c r="CE371" s="1">
        <v>580</v>
      </c>
      <c r="CF371" s="1">
        <v>583.33333333333337</v>
      </c>
      <c r="CG371" s="1">
        <v>533.33333333333337</v>
      </c>
      <c r="CH371" s="1">
        <v>576.66666666666674</v>
      </c>
      <c r="CI371" s="1">
        <v>651.66666666666674</v>
      </c>
      <c r="CJ371" s="1">
        <v>728.33333333333337</v>
      </c>
      <c r="CK371" s="1">
        <v>618.33333333333337</v>
      </c>
      <c r="CL371" s="1">
        <v>776.66666666666674</v>
      </c>
      <c r="CM371" s="1">
        <v>870</v>
      </c>
      <c r="CN371" s="1">
        <v>900</v>
      </c>
      <c r="CO371" s="1">
        <v>680</v>
      </c>
      <c r="CP371" s="1">
        <v>601.66666666666674</v>
      </c>
      <c r="CQ371" s="1">
        <v>683.33333333333337</v>
      </c>
      <c r="CR371" s="1">
        <v>765</v>
      </c>
      <c r="CS371" s="1">
        <v>758.33333333333337</v>
      </c>
      <c r="CT371" s="1">
        <v>1058.3333333333335</v>
      </c>
      <c r="CU371" s="1">
        <v>1010</v>
      </c>
      <c r="CV371" s="1">
        <v>941.66666666666674</v>
      </c>
      <c r="CW371" s="1">
        <v>915</v>
      </c>
      <c r="CX371" s="1">
        <v>1025</v>
      </c>
      <c r="CY371" s="1">
        <v>1085</v>
      </c>
      <c r="CZ371" s="1">
        <v>933.33333333333337</v>
      </c>
      <c r="DA371" s="1">
        <v>1183.3333333333335</v>
      </c>
      <c r="DB371" s="1">
        <v>1296.6666666666667</v>
      </c>
      <c r="DC371" s="1">
        <v>973.33333333333337</v>
      </c>
      <c r="DD371" s="1">
        <v>1213.3333333333335</v>
      </c>
      <c r="DE371" s="1">
        <v>1190</v>
      </c>
      <c r="DF371" s="1">
        <v>1836.6666666666667</v>
      </c>
      <c r="DG371" s="1">
        <v>1615</v>
      </c>
      <c r="DH371" s="1">
        <v>1416.6666666666667</v>
      </c>
      <c r="DI371" s="1">
        <v>1156.6666666666667</v>
      </c>
      <c r="DJ371" s="1">
        <v>1330</v>
      </c>
      <c r="DK371" s="1">
        <v>1758.3333333333335</v>
      </c>
      <c r="DL371" s="1">
        <v>1663.3333333333335</v>
      </c>
      <c r="DM371" s="1">
        <v>2183.3333333333335</v>
      </c>
      <c r="DN371" s="1">
        <v>1733.3333333333335</v>
      </c>
      <c r="DO371" s="1">
        <v>1308.3333333333335</v>
      </c>
      <c r="DP371" s="1">
        <v>1560</v>
      </c>
      <c r="DQ371" s="1">
        <v>1630</v>
      </c>
      <c r="DR371" s="1">
        <v>1631.6666666666667</v>
      </c>
      <c r="DS371" s="1">
        <v>1660</v>
      </c>
      <c r="DT371" s="1">
        <v>2171.666666666667</v>
      </c>
      <c r="DU371" s="1">
        <v>2730</v>
      </c>
      <c r="DV371" s="1">
        <v>2550</v>
      </c>
      <c r="DW371" s="1">
        <v>2255</v>
      </c>
      <c r="DX371" s="1">
        <v>2598.3333333333335</v>
      </c>
      <c r="DY371" s="1">
        <v>2776.666666666667</v>
      </c>
      <c r="DZ371" s="1">
        <v>2328.3333333333335</v>
      </c>
      <c r="EA371" s="1">
        <v>2351.666666666667</v>
      </c>
      <c r="EB371" s="1">
        <v>2860</v>
      </c>
      <c r="EC371" s="1">
        <v>2706.666666666667</v>
      </c>
      <c r="ED371" s="1">
        <v>2705</v>
      </c>
      <c r="EE371" s="1">
        <v>2708.3333333333335</v>
      </c>
      <c r="EF371" s="1">
        <v>2575</v>
      </c>
      <c r="EG371" s="1">
        <v>1956.6666666666667</v>
      </c>
      <c r="EH371" s="1">
        <v>1866.6666666666667</v>
      </c>
      <c r="EI371" s="1">
        <v>1771.6666666666667</v>
      </c>
      <c r="EJ371" s="1">
        <v>1886.6666666666667</v>
      </c>
      <c r="EK371" s="1">
        <v>1696.6666666666667</v>
      </c>
      <c r="EL371" s="1">
        <v>2251.666666666667</v>
      </c>
      <c r="EM371" s="1">
        <v>2616.666666666667</v>
      </c>
      <c r="EN371" s="1">
        <v>2136.666666666667</v>
      </c>
      <c r="EO371" s="1">
        <v>1680</v>
      </c>
    </row>
    <row r="372" spans="1:152">
      <c r="A372" s="5" t="s">
        <v>143</v>
      </c>
    </row>
    <row r="373" spans="1:152">
      <c r="A373" s="6" t="s">
        <v>144</v>
      </c>
      <c r="B373" s="1">
        <f>SUM(B365:B369)</f>
        <v>486.48111638007708</v>
      </c>
      <c r="C373" s="1">
        <f t="shared" ref="C373:BN373" si="99">SUM(C365:C369)</f>
        <v>500.70058450327491</v>
      </c>
      <c r="D373" s="1">
        <f t="shared" si="99"/>
        <v>515.60289881516269</v>
      </c>
      <c r="E373" s="1">
        <f t="shared" si="99"/>
        <v>531.23077350477342</v>
      </c>
      <c r="F373" s="1">
        <f t="shared" si="99"/>
        <v>547.63010481660444</v>
      </c>
      <c r="G373" s="1">
        <f t="shared" si="99"/>
        <v>564.8502544911496</v>
      </c>
      <c r="H373" s="1">
        <f t="shared" si="99"/>
        <v>596.58026124942376</v>
      </c>
      <c r="I373" s="1">
        <f t="shared" si="99"/>
        <v>630.14158650354943</v>
      </c>
      <c r="J373" s="1">
        <f t="shared" si="99"/>
        <v>646.34480630005646</v>
      </c>
      <c r="K373" s="1">
        <f t="shared" si="99"/>
        <v>663.55276854974227</v>
      </c>
      <c r="L373" s="1">
        <f t="shared" si="99"/>
        <v>692.39995613236488</v>
      </c>
      <c r="M373" s="1">
        <f t="shared" si="99"/>
        <v>722.73132322377137</v>
      </c>
      <c r="N373" s="1">
        <f t="shared" si="99"/>
        <v>754.64058399026931</v>
      </c>
      <c r="O373" s="1">
        <f t="shared" si="99"/>
        <v>788.2289073512959</v>
      </c>
      <c r="P373" s="1">
        <f t="shared" si="99"/>
        <v>823.6056516562071</v>
      </c>
      <c r="Q373" s="1">
        <f t="shared" si="99"/>
        <v>862.05084251137509</v>
      </c>
      <c r="R373" s="1">
        <f t="shared" si="99"/>
        <v>902.89926469271143</v>
      </c>
      <c r="S373" s="1">
        <f t="shared" si="99"/>
        <v>945.77551733344137</v>
      </c>
      <c r="T373" s="1">
        <f t="shared" si="99"/>
        <v>980.43704399788373</v>
      </c>
      <c r="U373" s="1">
        <f t="shared" si="99"/>
        <v>1020.145938007229</v>
      </c>
      <c r="V373" s="1">
        <f t="shared" si="99"/>
        <v>1067.9551955193106</v>
      </c>
      <c r="W373" s="1">
        <f t="shared" si="99"/>
        <v>1133.3508890459934</v>
      </c>
      <c r="X373" s="1">
        <f t="shared" si="99"/>
        <v>1183.1878015518068</v>
      </c>
      <c r="Y373" s="1">
        <f t="shared" si="99"/>
        <v>1235.3718672186935</v>
      </c>
      <c r="Z373" s="1">
        <f t="shared" si="99"/>
        <v>1290.3134255085556</v>
      </c>
      <c r="AA373" s="1">
        <f t="shared" si="99"/>
        <v>1348.4302703685671</v>
      </c>
      <c r="AB373" s="1">
        <f t="shared" si="99"/>
        <v>1403.2180747255165</v>
      </c>
      <c r="AC373" s="1">
        <f t="shared" si="99"/>
        <v>1461.2392195155444</v>
      </c>
      <c r="AD373" s="1">
        <f t="shared" si="99"/>
        <v>1522.3369362505841</v>
      </c>
      <c r="AE373" s="1">
        <f t="shared" si="99"/>
        <v>1586.6492092966841</v>
      </c>
      <c r="AF373" s="1">
        <f t="shared" si="99"/>
        <v>1654.6092188646953</v>
      </c>
      <c r="AG373" s="1">
        <f t="shared" si="99"/>
        <v>1726.085025450996</v>
      </c>
      <c r="AH373" s="1">
        <f t="shared" si="99"/>
        <v>1800.9539229074321</v>
      </c>
      <c r="AI373" s="1">
        <f t="shared" si="99"/>
        <v>1882.4887741606092</v>
      </c>
      <c r="AJ373" s="1">
        <f t="shared" si="99"/>
        <v>1968.3135049210478</v>
      </c>
      <c r="AK373" s="1">
        <f t="shared" si="99"/>
        <v>2058.626099600724</v>
      </c>
      <c r="AL373" s="1">
        <f t="shared" si="99"/>
        <v>2153.3490722597644</v>
      </c>
      <c r="AM373" s="1">
        <f t="shared" si="99"/>
        <v>2253.5901212357821</v>
      </c>
      <c r="AN373" s="1">
        <f t="shared" si="99"/>
        <v>2360.7230974496642</v>
      </c>
      <c r="AO373" s="1">
        <f t="shared" si="99"/>
        <v>2474.4228049406647</v>
      </c>
      <c r="AP373" s="1">
        <f t="shared" si="99"/>
        <v>2610.1594780280393</v>
      </c>
      <c r="AQ373" s="1">
        <f t="shared" si="99"/>
        <v>2722.7887154586479</v>
      </c>
      <c r="AR373" s="1">
        <f t="shared" si="99"/>
        <v>2857.1387842056192</v>
      </c>
      <c r="AS373" s="1">
        <f t="shared" si="99"/>
        <v>2999.1974293641806</v>
      </c>
      <c r="AT373" s="1">
        <f t="shared" si="99"/>
        <v>3149.031670072698</v>
      </c>
      <c r="AU373" s="1">
        <f t="shared" si="99"/>
        <v>3316.1981215992273</v>
      </c>
      <c r="AV373" s="1">
        <f t="shared" si="99"/>
        <v>3460.6370270796915</v>
      </c>
      <c r="AW373" s="1">
        <f t="shared" si="99"/>
        <v>3635.4428028826624</v>
      </c>
      <c r="AX373" s="1">
        <f t="shared" si="99"/>
        <v>3819.639978002403</v>
      </c>
      <c r="AY373" s="1">
        <f t="shared" si="99"/>
        <v>4005.9525237867838</v>
      </c>
      <c r="AZ373" s="1">
        <f t="shared" si="99"/>
        <v>4245.0918386000103</v>
      </c>
      <c r="BA373" s="1">
        <f t="shared" si="99"/>
        <v>4542.3103829181182</v>
      </c>
      <c r="BB373" s="1">
        <f t="shared" si="99"/>
        <v>4535.7329304193463</v>
      </c>
      <c r="BC373" s="1">
        <f t="shared" si="99"/>
        <v>5026.797256127742</v>
      </c>
      <c r="BD373" s="1">
        <f t="shared" si="99"/>
        <v>5446.2620037813504</v>
      </c>
      <c r="BE373" s="1">
        <f t="shared" si="99"/>
        <v>5977.3289492433169</v>
      </c>
      <c r="BF373" s="1">
        <f t="shared" si="99"/>
        <v>6199.4891127777182</v>
      </c>
      <c r="BG373" s="1">
        <f t="shared" si="99"/>
        <v>6280.2852830195488</v>
      </c>
      <c r="BH373" s="1">
        <f t="shared" si="99"/>
        <v>6674.0777941210545</v>
      </c>
      <c r="BI373" s="1">
        <f t="shared" si="99"/>
        <v>6854.6604537587682</v>
      </c>
      <c r="BJ373" s="1">
        <f t="shared" si="99"/>
        <v>7123.7015778965115</v>
      </c>
      <c r="BK373" s="1">
        <f t="shared" si="99"/>
        <v>7109.7908308672631</v>
      </c>
      <c r="BL373" s="1">
        <f t="shared" si="99"/>
        <v>7385.0814246977679</v>
      </c>
      <c r="BM373" s="1">
        <f t="shared" si="99"/>
        <v>7292.3651118688749</v>
      </c>
      <c r="BN373" s="1">
        <f t="shared" si="99"/>
        <v>6628.8837478038822</v>
      </c>
      <c r="BO373" s="1">
        <f t="shared" ref="BO373:DZ373" si="100">SUM(BO365:BO369)</f>
        <v>6488.799127582095</v>
      </c>
      <c r="BP373" s="1">
        <f t="shared" si="100"/>
        <v>6202.3606785171396</v>
      </c>
      <c r="BQ373" s="1">
        <f t="shared" si="100"/>
        <v>5734.923598159955</v>
      </c>
      <c r="BR373" s="1">
        <f t="shared" si="100"/>
        <v>6126.5463215359632</v>
      </c>
      <c r="BS373" s="1">
        <f t="shared" si="100"/>
        <v>6054.8822430857763</v>
      </c>
      <c r="BT373" s="1">
        <f t="shared" si="100"/>
        <v>6104.1550977871611</v>
      </c>
      <c r="BU373" s="1">
        <f t="shared" si="100"/>
        <v>6001.6321300133732</v>
      </c>
      <c r="BV373" s="1">
        <f t="shared" si="100"/>
        <v>6075.2724375297657</v>
      </c>
      <c r="BW373" s="1">
        <f t="shared" si="100"/>
        <v>6256.8893563912243</v>
      </c>
      <c r="BX373" s="1">
        <f t="shared" si="100"/>
        <v>6331.6728441847727</v>
      </c>
      <c r="BY373" s="1">
        <f t="shared" si="100"/>
        <v>6130.7520585615566</v>
      </c>
      <c r="BZ373" s="1">
        <f t="shared" si="100"/>
        <v>6099.7905645968476</v>
      </c>
      <c r="CA373" s="1">
        <f t="shared" si="100"/>
        <v>6142.8179329885079</v>
      </c>
      <c r="CB373" s="1">
        <f t="shared" si="100"/>
        <v>6165.1173870585444</v>
      </c>
      <c r="CC373" s="1">
        <f t="shared" si="100"/>
        <v>6142.7597938879435</v>
      </c>
      <c r="CD373" s="1">
        <f t="shared" si="100"/>
        <v>5887.7778306881673</v>
      </c>
      <c r="CE373" s="1">
        <f t="shared" si="100"/>
        <v>5592.9344541258852</v>
      </c>
      <c r="CF373" s="1">
        <f t="shared" si="100"/>
        <v>5416.8128076991707</v>
      </c>
      <c r="CG373" s="1">
        <f t="shared" si="100"/>
        <v>5418.06440686107</v>
      </c>
      <c r="CH373" s="1">
        <f t="shared" si="100"/>
        <v>5488.0906371676119</v>
      </c>
      <c r="CI373" s="1">
        <f t="shared" si="100"/>
        <v>5495.6026773926533</v>
      </c>
      <c r="CJ373" s="1">
        <f t="shared" si="100"/>
        <v>5436.829795476744</v>
      </c>
      <c r="CK373" s="1">
        <f t="shared" si="100"/>
        <v>5518.3675594557062</v>
      </c>
      <c r="CL373" s="1">
        <f t="shared" si="100"/>
        <v>5471.8858608057253</v>
      </c>
      <c r="CM373" s="1">
        <f t="shared" si="100"/>
        <v>5504.4333008744034</v>
      </c>
      <c r="CN373" s="1">
        <f t="shared" si="100"/>
        <v>5483.1969456790994</v>
      </c>
      <c r="CO373" s="1">
        <f t="shared" si="100"/>
        <v>5547.2610245692613</v>
      </c>
      <c r="CP373" s="1">
        <f t="shared" si="100"/>
        <v>5538.5683806336301</v>
      </c>
      <c r="CQ373" s="1">
        <f t="shared" si="100"/>
        <v>5495.445168399965</v>
      </c>
      <c r="CR373" s="1">
        <f t="shared" si="100"/>
        <v>5691.9610425348965</v>
      </c>
      <c r="CS373" s="1">
        <f t="shared" si="100"/>
        <v>5617.9353553720412</v>
      </c>
      <c r="CT373" s="1">
        <f t="shared" si="100"/>
        <v>5828.8558747001998</v>
      </c>
      <c r="CU373" s="1">
        <f t="shared" si="100"/>
        <v>6086.0634475226998</v>
      </c>
      <c r="CV373" s="1">
        <f t="shared" si="100"/>
        <v>6231.5261109486455</v>
      </c>
      <c r="CW373" s="1">
        <f t="shared" si="100"/>
        <v>6206.8412732194793</v>
      </c>
      <c r="CX373" s="1">
        <f t="shared" si="100"/>
        <v>6223.4143997344127</v>
      </c>
      <c r="CY373" s="1">
        <f t="shared" si="100"/>
        <v>6273.5931472496068</v>
      </c>
      <c r="CZ373" s="1">
        <f t="shared" si="100"/>
        <v>6084.0171781362642</v>
      </c>
      <c r="DA373" s="1">
        <f t="shared" si="100"/>
        <v>6128.0063675560014</v>
      </c>
      <c r="DB373" s="1">
        <f t="shared" si="100"/>
        <v>6129.6632966748348</v>
      </c>
      <c r="DC373" s="1">
        <f t="shared" si="100"/>
        <v>6436.7003579375532</v>
      </c>
      <c r="DD373" s="1">
        <f t="shared" si="100"/>
        <v>6339.3763070554578</v>
      </c>
      <c r="DE373" s="1">
        <f t="shared" si="100"/>
        <v>6307.9383835432764</v>
      </c>
      <c r="DF373" s="1">
        <f t="shared" si="100"/>
        <v>6308.1763763537119</v>
      </c>
      <c r="DG373" s="1">
        <f t="shared" si="100"/>
        <v>5923.9975197931108</v>
      </c>
      <c r="DH373" s="1">
        <f t="shared" si="100"/>
        <v>5970.3876063233029</v>
      </c>
      <c r="DI373" s="1">
        <f t="shared" si="100"/>
        <v>6012.6561351615164</v>
      </c>
      <c r="DJ373" s="1">
        <f t="shared" si="100"/>
        <v>5787.2936609021508</v>
      </c>
      <c r="DK373" s="1">
        <f t="shared" si="100"/>
        <v>5545.1374985541588</v>
      </c>
      <c r="DL373" s="1">
        <f t="shared" si="100"/>
        <v>5703.3814126771777</v>
      </c>
      <c r="DM373" s="1">
        <f t="shared" si="100"/>
        <v>5859.769662665396</v>
      </c>
      <c r="DN373" s="1">
        <f t="shared" si="100"/>
        <v>5741.84910124007</v>
      </c>
      <c r="DO373" s="1">
        <f t="shared" si="100"/>
        <v>5707.7934826532573</v>
      </c>
      <c r="DP373" s="1">
        <f t="shared" si="100"/>
        <v>5745.9014932148657</v>
      </c>
      <c r="DQ373" s="1">
        <f t="shared" si="100"/>
        <v>5968.6722043919708</v>
      </c>
      <c r="DR373" s="1">
        <f t="shared" si="100"/>
        <v>6083.6957117229304</v>
      </c>
      <c r="DS373" s="1">
        <f t="shared" si="100"/>
        <v>6245.3151140828004</v>
      </c>
      <c r="DT373" s="1">
        <f t="shared" si="100"/>
        <v>6031.4798051383268</v>
      </c>
      <c r="DU373" s="1">
        <f t="shared" si="100"/>
        <v>6614.593656641413</v>
      </c>
      <c r="DV373" s="1">
        <f t="shared" si="100"/>
        <v>6755.2163743967212</v>
      </c>
      <c r="DW373" s="1">
        <f t="shared" si="100"/>
        <v>6015.574494763945</v>
      </c>
      <c r="DX373" s="1">
        <f t="shared" si="100"/>
        <v>5830.2552430864762</v>
      </c>
      <c r="DY373" s="1">
        <f t="shared" si="100"/>
        <v>6080.4119330026315</v>
      </c>
      <c r="DZ373" s="1">
        <f t="shared" si="100"/>
        <v>6958.9302971463185</v>
      </c>
      <c r="EA373" s="1">
        <f t="shared" ref="EA373:EV373" si="101">SUM(EA365:EA369)</f>
        <v>6659.0587576545277</v>
      </c>
      <c r="EB373" s="1">
        <f t="shared" si="101"/>
        <v>7311.0080735555293</v>
      </c>
      <c r="EC373" s="1">
        <f t="shared" si="101"/>
        <v>7050.5411862263527</v>
      </c>
      <c r="ED373" s="1">
        <f t="shared" si="101"/>
        <v>6207.086954111367</v>
      </c>
      <c r="EE373" s="1">
        <f t="shared" si="101"/>
        <v>6564.5384195258184</v>
      </c>
      <c r="EF373" s="1">
        <f t="shared" si="101"/>
        <v>6733.5710253677662</v>
      </c>
      <c r="EG373" s="1">
        <f t="shared" si="101"/>
        <v>6518.0299549852662</v>
      </c>
      <c r="EH373" s="1">
        <f t="shared" si="101"/>
        <v>5480.8688471937639</v>
      </c>
      <c r="EI373" s="1">
        <f t="shared" si="101"/>
        <v>6333.4382783592537</v>
      </c>
      <c r="EJ373" s="1">
        <f t="shared" si="101"/>
        <v>6508.7728229395743</v>
      </c>
      <c r="EK373" s="1">
        <f t="shared" si="101"/>
        <v>5556.5323614941253</v>
      </c>
      <c r="EL373" s="1">
        <f t="shared" si="101"/>
        <v>6407.0105321129977</v>
      </c>
      <c r="EM373" s="1">
        <f t="shared" si="101"/>
        <v>7221.4205803079549</v>
      </c>
      <c r="EN373" s="1">
        <f t="shared" si="101"/>
        <v>7106.0005810826624</v>
      </c>
      <c r="EO373" s="1">
        <f t="shared" si="101"/>
        <v>7497.8611397259274</v>
      </c>
      <c r="EP373" s="1">
        <f t="shared" si="101"/>
        <v>8930.9486878652824</v>
      </c>
      <c r="EQ373" s="1">
        <f t="shared" si="101"/>
        <v>10409.467981429769</v>
      </c>
      <c r="ER373" s="1">
        <f t="shared" si="101"/>
        <v>10332.366969947683</v>
      </c>
      <c r="ES373" s="1">
        <f t="shared" si="101"/>
        <v>10559.923205345094</v>
      </c>
      <c r="ET373" s="1">
        <f t="shared" si="101"/>
        <v>11766.688067708368</v>
      </c>
      <c r="EU373" s="1">
        <f t="shared" si="101"/>
        <v>12270.340200468529</v>
      </c>
      <c r="EV373" s="1">
        <f t="shared" si="101"/>
        <v>12229.414790744657</v>
      </c>
    </row>
    <row r="374" spans="1:152" s="4" customFormat="1" ht="13">
      <c r="A374" s="7" t="s">
        <v>223</v>
      </c>
    </row>
    <row r="375" spans="1:152">
      <c r="A375" s="5" t="s">
        <v>135</v>
      </c>
    </row>
    <row r="376" spans="1:152">
      <c r="A376" s="5" t="s">
        <v>136</v>
      </c>
    </row>
    <row r="377" spans="1:152">
      <c r="A377" s="5" t="s">
        <v>137</v>
      </c>
      <c r="B377" s="1">
        <v>214.76111475901098</v>
      </c>
      <c r="C377" s="1">
        <v>215.66932177263035</v>
      </c>
      <c r="D377" s="1">
        <v>216.58136951868642</v>
      </c>
      <c r="E377" s="1">
        <v>217.4972742393193</v>
      </c>
      <c r="F377" s="1">
        <v>218.41705224535593</v>
      </c>
      <c r="G377" s="1">
        <v>219.34071991660034</v>
      </c>
      <c r="H377" s="1">
        <v>220.26829370212533</v>
      </c>
      <c r="I377" s="1">
        <v>221.19979012056552</v>
      </c>
      <c r="J377" s="1">
        <v>222.13522576041157</v>
      </c>
      <c r="K377" s="1">
        <v>223.07461728030523</v>
      </c>
      <c r="L377" s="1">
        <v>224.01798140933664</v>
      </c>
      <c r="M377" s="1">
        <v>224.96533494734143</v>
      </c>
      <c r="N377" s="1">
        <v>225.91669476520082</v>
      </c>
      <c r="O377" s="1">
        <v>226.87207780514134</v>
      </c>
      <c r="P377" s="1">
        <v>227.83150108103666</v>
      </c>
      <c r="Q377" s="1">
        <v>228.79498167871108</v>
      </c>
      <c r="R377" s="1">
        <v>229.76253675624318</v>
      </c>
      <c r="S377" s="1">
        <v>230.73418354427159</v>
      </c>
      <c r="T377" s="1">
        <v>231.70993934630218</v>
      </c>
      <c r="U377" s="1">
        <v>232.68982153901553</v>
      </c>
      <c r="V377" s="1">
        <v>233.6738475725775</v>
      </c>
      <c r="W377" s="1">
        <v>234.65848621136215</v>
      </c>
      <c r="X377" s="1">
        <v>235.64727385209579</v>
      </c>
      <c r="Y377" s="1">
        <v>236.6402279775547</v>
      </c>
      <c r="Z377" s="1">
        <v>237.63736614418309</v>
      </c>
      <c r="AA377" s="1">
        <v>238.63870598240325</v>
      </c>
      <c r="AB377" s="1">
        <v>239.64426519692711</v>
      </c>
      <c r="AC377" s="1">
        <v>240.65406156706982</v>
      </c>
      <c r="AD377" s="1">
        <v>241.66811294706349</v>
      </c>
      <c r="AE377" s="1">
        <v>242.68643726637336</v>
      </c>
      <c r="AF377" s="1">
        <v>243.70905253001456</v>
      </c>
      <c r="AG377" s="1">
        <v>244.73597681887031</v>
      </c>
      <c r="AH377" s="1">
        <v>245.7672282900121</v>
      </c>
      <c r="AI377" s="1">
        <v>246.80282517702022</v>
      </c>
      <c r="AJ377" s="1">
        <v>247.84278579030644</v>
      </c>
      <c r="AK377" s="1">
        <v>248.88712851743756</v>
      </c>
      <c r="AL377" s="1">
        <v>249.93587182346081</v>
      </c>
      <c r="AM377" s="1">
        <v>250.98903425123015</v>
      </c>
      <c r="AN377" s="1">
        <v>252.04663442173381</v>
      </c>
      <c r="AO377" s="1">
        <v>253.10869103442434</v>
      </c>
      <c r="AP377" s="1">
        <v>254.17522286754829</v>
      </c>
      <c r="AQ377" s="1">
        <v>255.24624877847901</v>
      </c>
      <c r="AR377" s="1">
        <v>256.3217877040496</v>
      </c>
      <c r="AS377" s="1">
        <v>257.40185866088774</v>
      </c>
      <c r="AT377" s="1">
        <v>258.48648074575237</v>
      </c>
      <c r="AU377" s="1">
        <v>259.57567313587083</v>
      </c>
      <c r="AV377" s="1">
        <v>260.66945508927813</v>
      </c>
      <c r="AW377" s="1">
        <v>261.76784594515749</v>
      </c>
      <c r="AX377" s="1">
        <v>262.87086512418222</v>
      </c>
      <c r="AY377" s="1">
        <v>263.978532128859</v>
      </c>
      <c r="AZ377" s="1">
        <v>265.09086654387386</v>
      </c>
      <c r="BA377" s="1">
        <v>267.27911662147659</v>
      </c>
      <c r="BB377" s="1">
        <v>269.31106312210773</v>
      </c>
      <c r="BC377" s="1">
        <v>271.49931319971046</v>
      </c>
      <c r="BD377" s="1">
        <v>273.68756327731313</v>
      </c>
      <c r="BE377" s="1">
        <v>275.87581335491586</v>
      </c>
      <c r="BF377" s="1">
        <v>278.06406343251865</v>
      </c>
      <c r="BG377" s="1">
        <v>280.25231351012138</v>
      </c>
      <c r="BH377" s="1">
        <v>282.59686716469571</v>
      </c>
      <c r="BI377" s="1">
        <v>284.78511724229844</v>
      </c>
      <c r="BJ377" s="1">
        <v>287.12967089687282</v>
      </c>
      <c r="BK377" s="1">
        <v>289.31792097447556</v>
      </c>
      <c r="BL377" s="1">
        <v>291.66247462904988</v>
      </c>
      <c r="BM377" s="1">
        <v>294.00702828362427</v>
      </c>
      <c r="BN377" s="1">
        <v>299.32134990065947</v>
      </c>
      <c r="BO377" s="1">
        <v>304.94827867163787</v>
      </c>
      <c r="BP377" s="1">
        <v>310.41890386564472</v>
      </c>
      <c r="BQ377" s="1">
        <v>316.20213621359483</v>
      </c>
      <c r="BR377" s="1">
        <v>321.98536856154493</v>
      </c>
      <c r="BS377" s="1">
        <v>327.92490448646663</v>
      </c>
      <c r="BT377" s="1">
        <v>333.86444041138833</v>
      </c>
      <c r="BU377" s="1">
        <v>337.77202983567889</v>
      </c>
      <c r="BV377" s="1">
        <v>341.67961925996951</v>
      </c>
      <c r="BW377" s="1">
        <v>345.74351226123173</v>
      </c>
      <c r="BX377" s="1">
        <v>349.65110168552229</v>
      </c>
      <c r="BY377" s="1">
        <v>353.71499468678451</v>
      </c>
      <c r="BZ377" s="1">
        <v>357.77888768804672</v>
      </c>
      <c r="CA377" s="1">
        <v>361.99908426628059</v>
      </c>
      <c r="CB377" s="1">
        <v>366.21928084451446</v>
      </c>
      <c r="CC377" s="1">
        <v>370.43947742274821</v>
      </c>
      <c r="CD377" s="1">
        <v>374.65967400098208</v>
      </c>
      <c r="CE377" s="1">
        <v>379.03617415618754</v>
      </c>
      <c r="CF377" s="1">
        <v>383.41267431139306</v>
      </c>
      <c r="CG377" s="1">
        <v>387.94547804357012</v>
      </c>
      <c r="CH377" s="1">
        <v>392.47828177574718</v>
      </c>
      <c r="CI377" s="1">
        <v>397.01108550792429</v>
      </c>
      <c r="CJ377" s="1">
        <v>401.54388924010141</v>
      </c>
      <c r="CK377" s="1">
        <v>406.23299654925017</v>
      </c>
      <c r="CL377" s="1">
        <v>410.92210385839883</v>
      </c>
      <c r="CM377" s="1">
        <v>415.61121116754754</v>
      </c>
      <c r="CN377" s="1">
        <v>420.45662205366784</v>
      </c>
      <c r="CO377" s="1">
        <v>425.30203293978821</v>
      </c>
      <c r="CP377" s="1">
        <v>430.30374740288011</v>
      </c>
      <c r="CQ377" s="1">
        <v>435.30546186597206</v>
      </c>
      <c r="CR377" s="1">
        <v>440.30717632906408</v>
      </c>
      <c r="CS377" s="1">
        <v>445.46519436912763</v>
      </c>
      <c r="CT377" s="1">
        <v>450.62321240919124</v>
      </c>
      <c r="CU377" s="1">
        <v>455.78123044925485</v>
      </c>
      <c r="CV377" s="1">
        <v>461.09555206629005</v>
      </c>
      <c r="CW377" s="1">
        <v>466.40987368332526</v>
      </c>
      <c r="CX377" s="1">
        <v>432.3400704036664</v>
      </c>
      <c r="CY377" s="1">
        <v>441.21135218340925</v>
      </c>
      <c r="CZ377" s="1">
        <v>450.10945941708502</v>
      </c>
      <c r="DA377" s="1">
        <v>459.01623216576667</v>
      </c>
      <c r="DB377" s="1">
        <v>467.91497871080708</v>
      </c>
      <c r="DC377" s="1">
        <v>476.78632453319068</v>
      </c>
      <c r="DD377" s="1">
        <v>485.61155062448995</v>
      </c>
      <c r="DE377" s="1">
        <v>494.37772281760965</v>
      </c>
      <c r="DF377" s="1">
        <v>503.07761532352436</v>
      </c>
      <c r="DG377" s="1">
        <v>511.70287588728593</v>
      </c>
      <c r="DH377" s="1">
        <v>520.24358922995282</v>
      </c>
      <c r="DI377" s="1">
        <v>528.6866638978538</v>
      </c>
      <c r="DJ377" s="1">
        <v>537.02416567731314</v>
      </c>
      <c r="DK377" s="1">
        <v>545.25743930406611</v>
      </c>
      <c r="DL377" s="1">
        <v>553.38288741279723</v>
      </c>
      <c r="DM377" s="1">
        <v>561.3931371022278</v>
      </c>
      <c r="DN377" s="1">
        <v>569.27818807265521</v>
      </c>
      <c r="DO377" s="1">
        <v>577.03152718362651</v>
      </c>
      <c r="DP377" s="1">
        <v>584.65445984144014</v>
      </c>
      <c r="DQ377" s="1">
        <v>592.14795694934958</v>
      </c>
      <c r="DR377" s="1">
        <v>599.50610871847857</v>
      </c>
      <c r="DS377" s="1">
        <v>611.15352770681375</v>
      </c>
      <c r="DT377" s="1">
        <v>626.62576891458104</v>
      </c>
      <c r="DU377" s="1">
        <v>642.09801012234857</v>
      </c>
      <c r="DV377" s="1">
        <v>661.43831163205789</v>
      </c>
      <c r="DW377" s="1">
        <v>676.9105528398253</v>
      </c>
      <c r="DX377" s="1">
        <v>696.25085434953451</v>
      </c>
      <c r="DY377" s="1">
        <v>711.72309555730192</v>
      </c>
      <c r="DZ377" s="1">
        <v>731.06339706701124</v>
      </c>
      <c r="EA377" s="1">
        <v>750.40369857672033</v>
      </c>
      <c r="EB377" s="1">
        <v>797.44487083690944</v>
      </c>
      <c r="EC377" s="1">
        <v>845.47659857212375</v>
      </c>
      <c r="ED377" s="1">
        <v>894.98789386074725</v>
      </c>
      <c r="EE377" s="1">
        <v>946.82317445320177</v>
      </c>
      <c r="EF377" s="1">
        <v>1001.6678894641319</v>
      </c>
      <c r="EG377" s="1">
        <v>1060.073120382365</v>
      </c>
      <c r="EH377" s="1">
        <v>1122.6340026616349</v>
      </c>
      <c r="EI377" s="1">
        <v>1190.181450864716</v>
      </c>
      <c r="EJ377" s="1">
        <v>1263.7211964023479</v>
      </c>
      <c r="EK377" s="1">
        <v>1312.9258695652168</v>
      </c>
      <c r="EL377" s="1">
        <v>1328.8539130434781</v>
      </c>
      <c r="EM377" s="1">
        <v>1349.3328260869564</v>
      </c>
      <c r="EN377" s="1">
        <v>1308.3749999999998</v>
      </c>
      <c r="EO377" s="1">
        <v>1271.9680434782606</v>
      </c>
      <c r="EP377" s="1">
        <v>1244.6628260869563</v>
      </c>
      <c r="EQ377" s="1">
        <v>1212.8067391304346</v>
      </c>
      <c r="ER377" s="1">
        <v>1299.2732608695649</v>
      </c>
      <c r="ES377" s="1">
        <v>1187.7769565217388</v>
      </c>
      <c r="ET377" s="1">
        <v>1194.603260869565</v>
      </c>
      <c r="EU377" s="1">
        <v>1205.9804347826084</v>
      </c>
      <c r="EV377" s="1">
        <v>1216.4506141172767</v>
      </c>
    </row>
    <row r="378" spans="1:152">
      <c r="A378" s="5" t="s">
        <v>175</v>
      </c>
      <c r="B378" s="1">
        <v>16.465018798190851</v>
      </c>
      <c r="C378" s="1">
        <v>16.534648002568328</v>
      </c>
      <c r="D378" s="1">
        <v>16.604571663099293</v>
      </c>
      <c r="E378" s="1">
        <v>16.674791025014482</v>
      </c>
      <c r="F378" s="1">
        <v>16.745307338810623</v>
      </c>
      <c r="G378" s="1">
        <v>16.816121860272695</v>
      </c>
      <c r="H378" s="1">
        <v>16.887235850496275</v>
      </c>
      <c r="I378" s="1">
        <v>16.958650575910024</v>
      </c>
      <c r="J378" s="1">
        <v>17.030367308298221</v>
      </c>
      <c r="K378" s="1">
        <v>17.1023873248234</v>
      </c>
      <c r="L378" s="1">
        <v>17.174711908049144</v>
      </c>
      <c r="M378" s="1">
        <v>17.247342345962846</v>
      </c>
      <c r="N378" s="1">
        <v>17.32027993199873</v>
      </c>
      <c r="O378" s="1">
        <v>17.393525965060835</v>
      </c>
      <c r="P378" s="1">
        <v>17.46708174954615</v>
      </c>
      <c r="Q378" s="1">
        <v>17.540948595367851</v>
      </c>
      <c r="R378" s="1">
        <v>17.615127817978646</v>
      </c>
      <c r="S378" s="1">
        <v>17.689620738394158</v>
      </c>
      <c r="T378" s="1">
        <v>17.764428683216497</v>
      </c>
      <c r="U378" s="1">
        <v>17.83955298465786</v>
      </c>
      <c r="V378" s="1">
        <v>17.914994980564277</v>
      </c>
      <c r="W378" s="1">
        <v>17.990483942871101</v>
      </c>
      <c r="X378" s="1">
        <v>18.066290995327346</v>
      </c>
      <c r="Y378" s="1">
        <v>18.142417478279196</v>
      </c>
      <c r="Z378" s="1">
        <v>18.218864737720704</v>
      </c>
      <c r="AA378" s="1">
        <v>18.29563412531758</v>
      </c>
      <c r="AB378" s="1">
        <v>18.37272699843108</v>
      </c>
      <c r="AC378" s="1">
        <v>18.450144720142021</v>
      </c>
      <c r="AD378" s="1">
        <v>18.527888659274868</v>
      </c>
      <c r="AE378" s="1">
        <v>18.60596019042196</v>
      </c>
      <c r="AF378" s="1">
        <v>18.684360693967786</v>
      </c>
      <c r="AG378" s="1">
        <v>18.763091556113395</v>
      </c>
      <c r="AH378" s="1">
        <v>18.84215416890093</v>
      </c>
      <c r="AI378" s="1">
        <v>18.921549930238221</v>
      </c>
      <c r="AJ378" s="1">
        <v>19.001280243923496</v>
      </c>
      <c r="AK378" s="1">
        <v>19.081346519670213</v>
      </c>
      <c r="AL378" s="1">
        <v>19.161750173131995</v>
      </c>
      <c r="AM378" s="1">
        <v>19.242492625927643</v>
      </c>
      <c r="AN378" s="1">
        <v>19.32357530566626</v>
      </c>
      <c r="AO378" s="1">
        <v>19.404999645972534</v>
      </c>
      <c r="AP378" s="1">
        <v>19.486767086512039</v>
      </c>
      <c r="AQ378" s="1">
        <v>19.568879073016728</v>
      </c>
      <c r="AR378" s="1">
        <v>19.651337057310471</v>
      </c>
      <c r="AS378" s="1">
        <v>19.73414249733473</v>
      </c>
      <c r="AT378" s="1">
        <v>19.817296857174348</v>
      </c>
      <c r="AU378" s="1">
        <v>19.90080160708343</v>
      </c>
      <c r="AV378" s="1">
        <v>19.984658223511328</v>
      </c>
      <c r="AW378" s="1">
        <v>20.068868189128743</v>
      </c>
      <c r="AX378" s="1">
        <v>20.153432992853968</v>
      </c>
      <c r="AY378" s="1">
        <v>20.238354129879195</v>
      </c>
      <c r="AZ378" s="1">
        <v>20.323633101696998</v>
      </c>
      <c r="BA378" s="1">
        <v>20.491398940979874</v>
      </c>
      <c r="BB378" s="1">
        <v>20.647181506028261</v>
      </c>
      <c r="BC378" s="1">
        <v>20.814947345311136</v>
      </c>
      <c r="BD378" s="1">
        <v>20.982713184594012</v>
      </c>
      <c r="BE378" s="1">
        <v>21.150479023876887</v>
      </c>
      <c r="BF378" s="1">
        <v>21.318244863159766</v>
      </c>
      <c r="BG378" s="1">
        <v>21.486010702442641</v>
      </c>
      <c r="BH378" s="1">
        <v>21.665759815960005</v>
      </c>
      <c r="BI378" s="1">
        <v>21.833525655242884</v>
      </c>
      <c r="BJ378" s="1">
        <v>22.013274768760251</v>
      </c>
      <c r="BK378" s="1">
        <v>22.181040608043126</v>
      </c>
      <c r="BL378" s="1">
        <v>22.360789721560494</v>
      </c>
      <c r="BM378" s="1">
        <v>22.540538835077861</v>
      </c>
      <c r="BN378" s="1">
        <v>22.947970159050563</v>
      </c>
      <c r="BO378" s="1">
        <v>23.379368031492245</v>
      </c>
      <c r="BP378" s="1">
        <v>23.798782629699435</v>
      </c>
      <c r="BQ378" s="1">
        <v>24.242163776375605</v>
      </c>
      <c r="BR378" s="1">
        <v>24.685544923051776</v>
      </c>
      <c r="BS378" s="1">
        <v>25.140909343962441</v>
      </c>
      <c r="BT378" s="1">
        <v>25.596273764873107</v>
      </c>
      <c r="BU378" s="1">
        <v>25.895855620735386</v>
      </c>
      <c r="BV378" s="1">
        <v>26.195437476597665</v>
      </c>
      <c r="BW378" s="1">
        <v>26.507002606694435</v>
      </c>
      <c r="BX378" s="1">
        <v>26.80658446255671</v>
      </c>
      <c r="BY378" s="1">
        <v>27.118149592653484</v>
      </c>
      <c r="BZ378" s="1">
        <v>27.429714722750255</v>
      </c>
      <c r="CA378" s="1">
        <v>27.753263127081514</v>
      </c>
      <c r="CB378" s="1">
        <v>28.076811531412776</v>
      </c>
      <c r="CC378" s="1">
        <v>28.400359935744039</v>
      </c>
      <c r="CD378" s="1">
        <v>28.723908340075301</v>
      </c>
      <c r="CE378" s="1">
        <v>29.059440018641048</v>
      </c>
      <c r="CF378" s="1">
        <v>29.394971697206806</v>
      </c>
      <c r="CG378" s="1">
        <v>29.742486650007045</v>
      </c>
      <c r="CH378" s="1">
        <v>30.090001602807291</v>
      </c>
      <c r="CI378" s="1">
        <v>30.43751655560753</v>
      </c>
      <c r="CJ378" s="1">
        <v>30.785031508407776</v>
      </c>
      <c r="CK378" s="1">
        <v>31.144529735442514</v>
      </c>
      <c r="CL378" s="1">
        <v>31.504027962477249</v>
      </c>
      <c r="CM378" s="1">
        <v>31.863526189511976</v>
      </c>
      <c r="CN378" s="1">
        <v>32.23500769078121</v>
      </c>
      <c r="CO378" s="1">
        <v>32.606489192050432</v>
      </c>
      <c r="CP378" s="1">
        <v>32.98995396755415</v>
      </c>
      <c r="CQ378" s="1">
        <v>33.373418743057869</v>
      </c>
      <c r="CR378" s="1">
        <v>33.75688351856158</v>
      </c>
      <c r="CS378" s="1">
        <v>34.152331568299793</v>
      </c>
      <c r="CT378" s="1">
        <v>34.547779618037993</v>
      </c>
      <c r="CU378" s="1">
        <v>34.943227667776206</v>
      </c>
      <c r="CV378" s="1">
        <v>35.350658991748908</v>
      </c>
      <c r="CW378" s="1">
        <v>35.758090315721603</v>
      </c>
      <c r="CX378" s="1">
        <v>33.1460720642811</v>
      </c>
      <c r="CY378" s="1">
        <v>33.826203667394708</v>
      </c>
      <c r="CZ378" s="1">
        <v>34.508391888643189</v>
      </c>
      <c r="DA378" s="1">
        <v>35.191244466042107</v>
      </c>
      <c r="DB378" s="1">
        <v>35.873481701161879</v>
      </c>
      <c r="DC378" s="1">
        <v>36.553618214211291</v>
      </c>
      <c r="DD378" s="1">
        <v>37.230218881210895</v>
      </c>
      <c r="DE378" s="1">
        <v>37.902292082683417</v>
      </c>
      <c r="DF378" s="1">
        <v>38.569283841470202</v>
      </c>
      <c r="DG378" s="1">
        <v>39.230553818025257</v>
      </c>
      <c r="DH378" s="1">
        <v>39.885341840963044</v>
      </c>
      <c r="DI378" s="1">
        <v>40.532644232168799</v>
      </c>
      <c r="DJ378" s="1">
        <v>41.171852701927349</v>
      </c>
      <c r="DK378" s="1">
        <v>41.803070346645072</v>
      </c>
      <c r="DL378" s="1">
        <v>42.426021368314458</v>
      </c>
      <c r="DM378" s="1">
        <v>43.040140511170804</v>
      </c>
      <c r="DN378" s="1">
        <v>43.644661085570235</v>
      </c>
      <c r="DO378" s="1">
        <v>44.239083750744705</v>
      </c>
      <c r="DP378" s="1">
        <v>44.823508587843747</v>
      </c>
      <c r="DQ378" s="1">
        <v>45.398010032783475</v>
      </c>
      <c r="DR378" s="1">
        <v>45.962135001750028</v>
      </c>
      <c r="DS378" s="1">
        <v>46.855103790855722</v>
      </c>
      <c r="DT378" s="1">
        <v>48.04130895011788</v>
      </c>
      <c r="DU378" s="1">
        <v>49.227514109380053</v>
      </c>
      <c r="DV378" s="1">
        <v>50.710270558457765</v>
      </c>
      <c r="DW378" s="1">
        <v>51.896475717719944</v>
      </c>
      <c r="DX378" s="1">
        <v>53.379232166797649</v>
      </c>
      <c r="DY378" s="1">
        <v>54.565437326059815</v>
      </c>
      <c r="DZ378" s="1">
        <v>56.048193775137527</v>
      </c>
      <c r="EA378" s="1">
        <v>57.530950224215232</v>
      </c>
      <c r="EB378" s="1">
        <v>61.137440097496388</v>
      </c>
      <c r="EC378" s="1">
        <v>64.819872557196163</v>
      </c>
      <c r="ED378" s="1">
        <v>68.615738529323963</v>
      </c>
      <c r="EE378" s="1">
        <v>72.589776708078816</v>
      </c>
      <c r="EF378" s="1">
        <v>76.794538192250116</v>
      </c>
      <c r="EG378" s="1">
        <v>81.272272562647998</v>
      </c>
      <c r="EH378" s="1">
        <v>86.068606870725347</v>
      </c>
      <c r="EI378" s="1">
        <v>88.578220959236887</v>
      </c>
      <c r="EJ378" s="1">
        <v>93.775009485843555</v>
      </c>
      <c r="EK378" s="1">
        <v>95.713063684210482</v>
      </c>
      <c r="EL378" s="1">
        <v>94.779232055749148</v>
      </c>
      <c r="EM378" s="1">
        <v>97.071866095890414</v>
      </c>
      <c r="EN378" s="1">
        <v>93.928688162544177</v>
      </c>
      <c r="EO378" s="1">
        <v>90.412446174863405</v>
      </c>
      <c r="EP378" s="1">
        <v>86.862730934579403</v>
      </c>
      <c r="EQ378" s="1">
        <v>83.683664999999976</v>
      </c>
      <c r="ER378" s="1">
        <v>92.508564973262025</v>
      </c>
      <c r="ES378" s="1">
        <v>83.948610937499978</v>
      </c>
      <c r="ET378" s="1">
        <v>83.746181906614737</v>
      </c>
      <c r="EU378" s="1">
        <v>83.890916988416976</v>
      </c>
      <c r="EV378" s="1">
        <v>83.934797559950212</v>
      </c>
    </row>
    <row r="379" spans="1:152">
      <c r="A379" s="5" t="s">
        <v>139</v>
      </c>
      <c r="B379" s="1">
        <v>5.8399142340960655</v>
      </c>
      <c r="C379" s="1">
        <v>5.8646107489762986</v>
      </c>
      <c r="D379" s="1">
        <v>5.889411703377867</v>
      </c>
      <c r="E379" s="1">
        <v>5.9143175389668734</v>
      </c>
      <c r="F379" s="1">
        <v>5.9393286992771994</v>
      </c>
      <c r="G379" s="1">
        <v>5.964445629718389</v>
      </c>
      <c r="H379" s="1">
        <v>5.9896687775835895</v>
      </c>
      <c r="I379" s="1">
        <v>6.0149985920575109</v>
      </c>
      <c r="J379" s="1">
        <v>6.0404355242244341</v>
      </c>
      <c r="K379" s="1">
        <v>6.065980027076229</v>
      </c>
      <c r="L379" s="1">
        <v>6.09163255552044</v>
      </c>
      <c r="M379" s="1">
        <v>6.1173935663883698</v>
      </c>
      <c r="N379" s="1">
        <v>6.1432635184432298</v>
      </c>
      <c r="O379" s="1">
        <v>6.1692428723883026</v>
      </c>
      <c r="P379" s="1">
        <v>6.1953320908751381</v>
      </c>
      <c r="Q379" s="1">
        <v>6.2215316385118129</v>
      </c>
      <c r="R379" s="1">
        <v>6.2478419818711872</v>
      </c>
      <c r="S379" s="1">
        <v>6.2742635894992169</v>
      </c>
      <c r="T379" s="1">
        <v>6.3007969319233084</v>
      </c>
      <c r="U379" s="1">
        <v>6.3274424816606771</v>
      </c>
      <c r="V379" s="1">
        <v>6.3542007132267964</v>
      </c>
      <c r="W379" s="1">
        <v>6.3809756031249609</v>
      </c>
      <c r="X379" s="1">
        <v>6.407863315195641</v>
      </c>
      <c r="Y379" s="1">
        <v>6.4348643248410724</v>
      </c>
      <c r="Z379" s="1">
        <v>6.4619791094667161</v>
      </c>
      <c r="AA379" s="1">
        <v>6.4892081484896842</v>
      </c>
      <c r="AB379" s="1">
        <v>6.5165519233472233</v>
      </c>
      <c r="AC379" s="1">
        <v>6.544010917505231</v>
      </c>
      <c r="AD379" s="1">
        <v>6.5715856164667956</v>
      </c>
      <c r="AE379" s="1">
        <v>6.5992765077807896</v>
      </c>
      <c r="AF379" s="1">
        <v>6.6270840810504836</v>
      </c>
      <c r="AG379" s="1">
        <v>6.6550088279421962</v>
      </c>
      <c r="AH379" s="1">
        <v>6.6830512421940105</v>
      </c>
      <c r="AI379" s="1">
        <v>6.7112118196244754</v>
      </c>
      <c r="AJ379" s="1">
        <v>6.739491058141394</v>
      </c>
      <c r="AK379" s="1">
        <v>6.7678894577506137</v>
      </c>
      <c r="AL379" s="1">
        <v>6.7964075205648751</v>
      </c>
      <c r="AM379" s="1">
        <v>6.8250457508126861</v>
      </c>
      <c r="AN379" s="1">
        <v>6.8538046548472336</v>
      </c>
      <c r="AO379" s="1">
        <v>6.8826847411553489</v>
      </c>
      <c r="AP379" s="1">
        <v>6.9116865203664801</v>
      </c>
      <c r="AQ379" s="1">
        <v>6.9408105052617373</v>
      </c>
      <c r="AR379" s="1">
        <v>6.970057210782949</v>
      </c>
      <c r="AS379" s="1">
        <v>6.9994271540417676</v>
      </c>
      <c r="AT379" s="1">
        <v>7.0289208543288222</v>
      </c>
      <c r="AU379" s="1">
        <v>7.0585388331228849</v>
      </c>
      <c r="AV379" s="1">
        <v>7.0882816141001044</v>
      </c>
      <c r="AW379" s="1">
        <v>7.1181497231432562</v>
      </c>
      <c r="AX379" s="1">
        <v>7.1481436883510421</v>
      </c>
      <c r="AY379" s="1">
        <v>7.178264040047436</v>
      </c>
      <c r="AZ379" s="1">
        <v>7.2085113107910681</v>
      </c>
      <c r="BA379" s="1">
        <v>7.2680155315169381</v>
      </c>
      <c r="BB379" s="1">
        <v>7.3232694507623881</v>
      </c>
      <c r="BC379" s="1">
        <v>7.3827736714882572</v>
      </c>
      <c r="BD379" s="1">
        <v>7.4422778922141273</v>
      </c>
      <c r="BE379" s="1">
        <v>7.5017821129399964</v>
      </c>
      <c r="BF379" s="1">
        <v>7.5612863336658656</v>
      </c>
      <c r="BG379" s="1">
        <v>7.6207905543917356</v>
      </c>
      <c r="BH379" s="1">
        <v>7.6845450765980248</v>
      </c>
      <c r="BI379" s="1">
        <v>7.7440492973238939</v>
      </c>
      <c r="BJ379" s="1">
        <v>7.8078038195301831</v>
      </c>
      <c r="BK379" s="1">
        <v>7.867308040256054</v>
      </c>
      <c r="BL379" s="1">
        <v>7.9310625624623423</v>
      </c>
      <c r="BM379" s="1">
        <v>7.9948170846686315</v>
      </c>
      <c r="BN379" s="1">
        <v>8.1393273350028874</v>
      </c>
      <c r="BO379" s="1">
        <v>8.292338188297979</v>
      </c>
      <c r="BP379" s="1">
        <v>8.4410987401126523</v>
      </c>
      <c r="BQ379" s="1">
        <v>8.5983598948881657</v>
      </c>
      <c r="BR379" s="1">
        <v>8.755621049663679</v>
      </c>
      <c r="BS379" s="1">
        <v>8.9171325059196107</v>
      </c>
      <c r="BT379" s="1">
        <v>9.0786439621755441</v>
      </c>
      <c r="BU379" s="1">
        <v>9.1849014991860241</v>
      </c>
      <c r="BV379" s="1">
        <v>9.2911590361965057</v>
      </c>
      <c r="BW379" s="1">
        <v>9.4016668746874057</v>
      </c>
      <c r="BX379" s="1">
        <v>9.5079244116978874</v>
      </c>
      <c r="BY379" s="1">
        <v>9.6184322501887891</v>
      </c>
      <c r="BZ379" s="1">
        <v>9.7289400886796908</v>
      </c>
      <c r="CA379" s="1">
        <v>9.8436982286510109</v>
      </c>
      <c r="CB379" s="1">
        <v>9.9584563686223309</v>
      </c>
      <c r="CC379" s="1">
        <v>10.073214508593649</v>
      </c>
      <c r="CD379" s="1">
        <v>10.187972648564969</v>
      </c>
      <c r="CE379" s="1">
        <v>10.306981090016709</v>
      </c>
      <c r="CF379" s="1">
        <v>10.425989531468449</v>
      </c>
      <c r="CG379" s="1">
        <v>10.549248274400608</v>
      </c>
      <c r="CH379" s="1">
        <v>10.672507017332766</v>
      </c>
      <c r="CI379" s="1">
        <v>10.795765760264926</v>
      </c>
      <c r="CJ379" s="1">
        <v>10.919024503197084</v>
      </c>
      <c r="CK379" s="1">
        <v>11.046533547609663</v>
      </c>
      <c r="CL379" s="1">
        <v>11.174042592022241</v>
      </c>
      <c r="CM379" s="1">
        <v>11.301551636434819</v>
      </c>
      <c r="CN379" s="1">
        <v>11.433310982327814</v>
      </c>
      <c r="CO379" s="1">
        <v>11.565070328220811</v>
      </c>
      <c r="CP379" s="1">
        <v>11.701079975594226</v>
      </c>
      <c r="CQ379" s="1">
        <v>11.837089622967644</v>
      </c>
      <c r="CR379" s="1">
        <v>11.973099270341059</v>
      </c>
      <c r="CS379" s="1">
        <v>12.113359219194896</v>
      </c>
      <c r="CT379" s="1">
        <v>12.253619168048731</v>
      </c>
      <c r="CU379" s="1">
        <v>12.393879116902568</v>
      </c>
      <c r="CV379" s="1">
        <v>12.538389367236823</v>
      </c>
      <c r="CW379" s="1">
        <v>12.682899617571078</v>
      </c>
      <c r="CX379" s="1">
        <v>11.756452903281128</v>
      </c>
      <c r="CY379" s="1">
        <v>11.997686167498125</v>
      </c>
      <c r="CZ379" s="1">
        <v>12.239648885696747</v>
      </c>
      <c r="DA379" s="1">
        <v>12.48184724182491</v>
      </c>
      <c r="DB379" s="1">
        <v>12.723827344565155</v>
      </c>
      <c r="DC379" s="1">
        <v>12.965062350268408</v>
      </c>
      <c r="DD379" s="1">
        <v>13.205043240326308</v>
      </c>
      <c r="DE379" s="1">
        <v>13.443418301037754</v>
      </c>
      <c r="DF379" s="1">
        <v>13.679991044373567</v>
      </c>
      <c r="DG379" s="1">
        <v>13.914534350761324</v>
      </c>
      <c r="DH379" s="1">
        <v>14.146778597934013</v>
      </c>
      <c r="DI379" s="1">
        <v>14.376367795158753</v>
      </c>
      <c r="DJ379" s="1">
        <v>14.603086190494436</v>
      </c>
      <c r="DK379" s="1">
        <v>14.826970350809194</v>
      </c>
      <c r="DL379" s="1">
        <v>15.047922454367768</v>
      </c>
      <c r="DM379" s="1">
        <v>15.265742012775544</v>
      </c>
      <c r="DN379" s="1">
        <v>15.480157091829511</v>
      </c>
      <c r="DO379" s="1">
        <v>15.690990582271876</v>
      </c>
      <c r="DP379" s="1">
        <v>15.8982779815009</v>
      </c>
      <c r="DQ379" s="1">
        <v>16.102045690905573</v>
      </c>
      <c r="DR379" s="1">
        <v>16.302133007929395</v>
      </c>
      <c r="DS379" s="1">
        <v>16.618856675604459</v>
      </c>
      <c r="DT379" s="1">
        <v>17.039587224353934</v>
      </c>
      <c r="DU379" s="1">
        <v>17.460317773103419</v>
      </c>
      <c r="DV379" s="1">
        <v>17.98623095904027</v>
      </c>
      <c r="DW379" s="1">
        <v>18.406961507789745</v>
      </c>
      <c r="DX379" s="1">
        <v>18.932874693726593</v>
      </c>
      <c r="DY379" s="1">
        <v>19.353605242476075</v>
      </c>
      <c r="DZ379" s="1">
        <v>19.879518428412926</v>
      </c>
      <c r="EA379" s="1">
        <v>20.405431614349769</v>
      </c>
      <c r="EB379" s="1">
        <v>21.684603645930579</v>
      </c>
      <c r="EC379" s="1">
        <v>22.990711461602253</v>
      </c>
      <c r="ED379" s="1">
        <v>24.337052573814386</v>
      </c>
      <c r="EE379" s="1">
        <v>25.746588901188744</v>
      </c>
      <c r="EF379" s="1">
        <v>27.237959590974356</v>
      </c>
      <c r="EG379" s="1">
        <v>28.826149984602147</v>
      </c>
      <c r="EH379" s="1">
        <v>30.527343365584013</v>
      </c>
      <c r="EI379" s="1">
        <v>31.417468740915925</v>
      </c>
      <c r="EJ379" s="1">
        <v>33.260697689518885</v>
      </c>
      <c r="EK379" s="1">
        <v>33.948098684210507</v>
      </c>
      <c r="EL379" s="1">
        <v>33.616881533101051</v>
      </c>
      <c r="EM379" s="1">
        <v>34.430047089041103</v>
      </c>
      <c r="EN379" s="1">
        <v>33.315205388692576</v>
      </c>
      <c r="EO379" s="1">
        <v>32.068043032786889</v>
      </c>
      <c r="EP379" s="1">
        <v>30.809008177570082</v>
      </c>
      <c r="EQ379" s="1">
        <v>29.681437499999994</v>
      </c>
      <c r="ER379" s="1">
        <v>32.811507352941177</v>
      </c>
      <c r="ES379" s="1">
        <v>29.77541015624999</v>
      </c>
      <c r="ET379" s="1">
        <v>29.703611381322951</v>
      </c>
      <c r="EU379" s="1">
        <v>29.75494691119691</v>
      </c>
      <c r="EV379" s="1">
        <v>29.770510742458697</v>
      </c>
    </row>
    <row r="380" spans="1:152">
      <c r="A380" s="5" t="s">
        <v>140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28.660689564108662</v>
      </c>
      <c r="EJ380" s="1">
        <v>31.329251525793968</v>
      </c>
      <c r="EK380" s="1">
        <v>47.868459089617673</v>
      </c>
      <c r="EL380" s="1">
        <v>67.917800126702559</v>
      </c>
      <c r="EM380" s="1">
        <v>60.50893034585615</v>
      </c>
      <c r="EN380" s="1">
        <v>62.861638741293028</v>
      </c>
      <c r="EO380" s="1">
        <v>72.371539216073828</v>
      </c>
      <c r="EP380" s="1">
        <v>89.368019127630191</v>
      </c>
      <c r="EQ380" s="1">
        <v>99.660181149350649</v>
      </c>
      <c r="ER380" s="1">
        <v>71.50286036968852</v>
      </c>
      <c r="ES380" s="1">
        <v>78.675243595988846</v>
      </c>
      <c r="ET380" s="1">
        <v>86.37329683960283</v>
      </c>
      <c r="EU380" s="1">
        <v>93.457490692668998</v>
      </c>
      <c r="EV380" s="1">
        <v>100.56340727143294</v>
      </c>
    </row>
    <row r="381" spans="1:152">
      <c r="A381" s="5" t="s">
        <v>176</v>
      </c>
      <c r="B381" s="1">
        <v>4.7157862688660206</v>
      </c>
      <c r="C381" s="1">
        <v>4.989153466503125</v>
      </c>
      <c r="D381" s="1">
        <v>5.2783673587280093</v>
      </c>
      <c r="E381" s="1">
        <v>5.5843465551307361</v>
      </c>
      <c r="F381" s="1">
        <v>5.9080629157489186</v>
      </c>
      <c r="G381" s="1">
        <v>6.2505446379178808</v>
      </c>
      <c r="H381" s="1">
        <v>6.6128795220609922</v>
      </c>
      <c r="I381" s="1">
        <v>6.9962184267930558</v>
      </c>
      <c r="J381" s="1">
        <v>7.4017789243109782</v>
      </c>
      <c r="K381" s="1">
        <v>7.830849167682044</v>
      </c>
      <c r="L381" s="1">
        <v>8.2847919823132194</v>
      </c>
      <c r="M381" s="1">
        <v>8.7650491945969122</v>
      </c>
      <c r="N381" s="1">
        <v>9.2731462114819649</v>
      </c>
      <c r="O381" s="1">
        <v>9.8106968655156432</v>
      </c>
      <c r="P381" s="1">
        <v>10.37940854074558</v>
      </c>
      <c r="Q381" s="1">
        <v>10.981087595762748</v>
      </c>
      <c r="R381" s="1">
        <v>11.617645101110224</v>
      </c>
      <c r="S381" s="1">
        <v>12.291102909281125</v>
      </c>
      <c r="T381" s="1">
        <v>13.003600076585402</v>
      </c>
      <c r="U381" s="1">
        <v>13.757399657282807</v>
      </c>
      <c r="V381" s="1">
        <v>14.554895891561765</v>
      </c>
      <c r="W381" s="1">
        <v>15.3986218101948</v>
      </c>
      <c r="X381" s="1">
        <v>16.291257280024695</v>
      </c>
      <c r="Y381" s="1">
        <v>17.235637515835585</v>
      </c>
      <c r="Z381" s="1">
        <v>18.234762085644793</v>
      </c>
      <c r="AA381" s="1">
        <v>19.29180443801814</v>
      </c>
      <c r="AB381" s="1">
        <v>20.410121981669722</v>
      </c>
      <c r="AC381" s="1">
        <v>21.593266749361273</v>
      </c>
      <c r="AD381" s="1">
        <v>22.844996679972152</v>
      </c>
      <c r="AE381" s="1">
        <v>24.169287554574204</v>
      </c>
      <c r="AF381" s="1">
        <v>25.570345624423517</v>
      </c>
      <c r="AG381" s="1">
        <v>27.052620970978126</v>
      </c>
      <c r="AH381" s="1">
        <v>28.620821640376445</v>
      </c>
      <c r="AI381" s="1">
        <v>30.279928597270509</v>
      </c>
      <c r="AJ381" s="1">
        <v>32.035211545511068</v>
      </c>
      <c r="AK381" s="1">
        <v>33.892245665934432</v>
      </c>
      <c r="AL381" s="1">
        <v>35.856929324414303</v>
      </c>
      <c r="AM381" s="1">
        <v>37.935502806423258</v>
      </c>
      <c r="AN381" s="1">
        <v>40.134568137609321</v>
      </c>
      <c r="AO381" s="1">
        <v>42.461110053342054</v>
      </c>
      <c r="AP381" s="1">
        <v>44.922518183832672</v>
      </c>
      <c r="AQ381" s="1">
        <v>47.588946792513191</v>
      </c>
      <c r="AR381" s="1">
        <v>50.413644389946775</v>
      </c>
      <c r="AS381" s="1">
        <v>53.406005217073869</v>
      </c>
      <c r="AT381" s="1">
        <v>56.575981120993788</v>
      </c>
      <c r="AU381" s="1">
        <v>59.934114652330081</v>
      </c>
      <c r="AV381" s="1">
        <v>63.491574127129368</v>
      </c>
      <c r="AW381" s="1">
        <v>67.26019076989968</v>
      </c>
      <c r="AX381" s="1">
        <v>71.252498061317795</v>
      </c>
      <c r="AY381" s="1">
        <v>75.481773421465249</v>
      </c>
      <c r="AZ381" s="1">
        <v>79.962082367221967</v>
      </c>
      <c r="BA381" s="1">
        <v>86.790305131164502</v>
      </c>
      <c r="BB381" s="1">
        <v>84.993404403811198</v>
      </c>
      <c r="BC381" s="1">
        <v>97.2123293498137</v>
      </c>
      <c r="BD381" s="1">
        <v>107.63435356846283</v>
      </c>
      <c r="BE381" s="1">
        <v>121.82986931455395</v>
      </c>
      <c r="BF381" s="1">
        <v>127.93933178755519</v>
      </c>
      <c r="BG381" s="1">
        <v>130.63468287858515</v>
      </c>
      <c r="BH381" s="1">
        <v>143.39267804279356</v>
      </c>
      <c r="BI381" s="1">
        <v>150.58028095220678</v>
      </c>
      <c r="BJ381" s="1">
        <v>161.54137538906198</v>
      </c>
      <c r="BK381" s="1">
        <v>164.41641655282726</v>
      </c>
      <c r="BL381" s="1">
        <v>177.893172007977</v>
      </c>
      <c r="BM381" s="1">
        <v>179.69007273533035</v>
      </c>
      <c r="BN381" s="1">
        <v>161.00230517085595</v>
      </c>
      <c r="BO381" s="1">
        <v>161.90075553453261</v>
      </c>
      <c r="BP381" s="1">
        <v>157.22881364341407</v>
      </c>
      <c r="BQ381" s="1">
        <v>144.47081847920563</v>
      </c>
      <c r="BR381" s="1">
        <v>171.06494924403449</v>
      </c>
      <c r="BS381" s="1">
        <v>177.35410178977108</v>
      </c>
      <c r="BT381" s="1">
        <v>190.29178702671487</v>
      </c>
      <c r="BU381" s="1">
        <v>195.07376845301286</v>
      </c>
      <c r="BV381" s="1">
        <v>210.29666360334508</v>
      </c>
      <c r="BW381" s="1">
        <v>233.20868594557217</v>
      </c>
      <c r="BX381" s="1">
        <v>250.67888151259061</v>
      </c>
      <c r="BY381" s="1">
        <v>248.82037737648994</v>
      </c>
      <c r="BZ381" s="1">
        <v>259.75895843592832</v>
      </c>
      <c r="CA381" s="1">
        <v>276.97130467249519</v>
      </c>
      <c r="CB381" s="1">
        <v>292.78761202552738</v>
      </c>
      <c r="CC381" s="1">
        <v>304.40821505949879</v>
      </c>
      <c r="CD381" s="1">
        <v>290.00796032445737</v>
      </c>
      <c r="CE381" s="1">
        <v>268.03953911114854</v>
      </c>
      <c r="CF381" s="1">
        <v>257.36296147467141</v>
      </c>
      <c r="CG381" s="1">
        <v>267.27389966792293</v>
      </c>
      <c r="CH381" s="1">
        <v>286.17093442356753</v>
      </c>
      <c r="CI381" s="1">
        <v>296.27456366617207</v>
      </c>
      <c r="CJ381" s="1">
        <v>295.65054711466172</v>
      </c>
      <c r="CK381" s="1">
        <v>314.29750521015939</v>
      </c>
      <c r="CL381" s="1">
        <v>312.66567611127709</v>
      </c>
      <c r="CM381" s="1">
        <v>321.44582053888718</v>
      </c>
      <c r="CN381" s="1">
        <v>323.6038883663843</v>
      </c>
      <c r="CO381" s="1">
        <v>336.8725065300186</v>
      </c>
      <c r="CP381" s="1">
        <v>337.47996158128507</v>
      </c>
      <c r="CQ381" s="1">
        <v>331.53826470283957</v>
      </c>
      <c r="CR381" s="1">
        <v>365.56237617034554</v>
      </c>
      <c r="CS381" s="1">
        <v>350.33000698559573</v>
      </c>
      <c r="CT381" s="1">
        <v>353.17704526067013</v>
      </c>
      <c r="CU381" s="1">
        <v>355.92388464263229</v>
      </c>
      <c r="CV381" s="1">
        <v>360.28500355323558</v>
      </c>
      <c r="CW381" s="1">
        <v>364.54929026215189</v>
      </c>
      <c r="CX381" s="1">
        <v>359.11314743002066</v>
      </c>
      <c r="CY381" s="1">
        <v>352.17166877093143</v>
      </c>
      <c r="CZ381" s="1">
        <v>316.26932872481791</v>
      </c>
      <c r="DA381" s="1">
        <v>238.59477447218734</v>
      </c>
      <c r="DB381" s="1">
        <v>195.53147555698695</v>
      </c>
      <c r="DC381" s="1">
        <v>161.10611434305841</v>
      </c>
      <c r="DD381" s="1">
        <v>117.60593558262754</v>
      </c>
      <c r="DE381" s="1">
        <v>89.378956566234947</v>
      </c>
      <c r="DF381" s="1">
        <v>74.386771495730983</v>
      </c>
      <c r="DG381" s="1">
        <v>63.244641602029965</v>
      </c>
      <c r="DH381" s="1">
        <v>59.154346890623835</v>
      </c>
      <c r="DI381" s="1">
        <v>56.465079877562374</v>
      </c>
      <c r="DJ381" s="1">
        <v>57.376740464995521</v>
      </c>
      <c r="DK381" s="1">
        <v>59.802418575706</v>
      </c>
      <c r="DL381" s="1">
        <v>61.968766883458429</v>
      </c>
      <c r="DM381" s="1">
        <v>64.326815697569913</v>
      </c>
      <c r="DN381" s="1">
        <v>68.748321437918761</v>
      </c>
      <c r="DO381" s="1">
        <v>72.830009416455297</v>
      </c>
      <c r="DP381" s="1">
        <v>78.821777848488679</v>
      </c>
      <c r="DQ381" s="1">
        <v>82.142284863083418</v>
      </c>
      <c r="DR381" s="1">
        <v>86.240972246854696</v>
      </c>
      <c r="DS381" s="1">
        <v>87.98599999999999</v>
      </c>
      <c r="DT381" s="1">
        <v>136.53</v>
      </c>
      <c r="DU381" s="1">
        <v>154.73399999999998</v>
      </c>
      <c r="DV381" s="1">
        <v>148.666</v>
      </c>
      <c r="DW381" s="1">
        <v>188.10799999999998</v>
      </c>
      <c r="DX381" s="1">
        <v>248.78799999999998</v>
      </c>
      <c r="DY381" s="1">
        <v>257.89</v>
      </c>
      <c r="DZ381" s="1">
        <v>236.65199999999999</v>
      </c>
      <c r="EA381" s="1">
        <v>260.92399999999998</v>
      </c>
      <c r="EB381" s="1">
        <v>224.51599999999999</v>
      </c>
      <c r="EC381" s="1">
        <v>242.71999999999997</v>
      </c>
      <c r="ED381" s="1">
        <v>230.58399999999997</v>
      </c>
      <c r="EE381" s="1">
        <v>339.80799999999999</v>
      </c>
      <c r="EF381" s="1">
        <v>315.53599999999994</v>
      </c>
      <c r="EG381" s="1">
        <v>339.80800000000005</v>
      </c>
      <c r="EH381" s="1">
        <v>330.70599999999996</v>
      </c>
      <c r="EI381" s="1">
        <v>260.92399999999998</v>
      </c>
      <c r="EJ381" s="1">
        <v>239.68599999999998</v>
      </c>
      <c r="EK381" s="1">
        <v>285.19599999999997</v>
      </c>
      <c r="EL381" s="1">
        <v>445.99799999999999</v>
      </c>
      <c r="EM381" s="1">
        <v>515.78</v>
      </c>
      <c r="EN381" s="1">
        <v>500.60999999999996</v>
      </c>
      <c r="EO381" s="1">
        <v>576.45999999999992</v>
      </c>
      <c r="EP381" s="1">
        <v>661.41199999999992</v>
      </c>
      <c r="EQ381" s="1">
        <v>758.5</v>
      </c>
      <c r="ER381" s="1">
        <v>949.64199999999994</v>
      </c>
      <c r="ES381" s="1">
        <v>1031.56</v>
      </c>
      <c r="ET381" s="1">
        <v>1113.4779999999998</v>
      </c>
      <c r="EU381" s="1">
        <v>1195.396</v>
      </c>
      <c r="EV381" s="1">
        <v>1277.3139999999999</v>
      </c>
    </row>
    <row r="382" spans="1:152">
      <c r="A382" s="5" t="s">
        <v>141</v>
      </c>
    </row>
    <row r="383" spans="1:152">
      <c r="A383" s="5" t="s">
        <v>142</v>
      </c>
    </row>
    <row r="384" spans="1:152">
      <c r="A384" s="5" t="s">
        <v>143</v>
      </c>
    </row>
    <row r="385" spans="1:152">
      <c r="A385" s="6" t="s">
        <v>144</v>
      </c>
      <c r="B385" s="1">
        <f>SUM(B377:B381)</f>
        <v>241.7818340601639</v>
      </c>
      <c r="C385" s="1">
        <f t="shared" ref="C385:BN385" si="102">SUM(C377:C381)</f>
        <v>243.05773399067812</v>
      </c>
      <c r="D385" s="1">
        <f t="shared" si="102"/>
        <v>244.35372024389162</v>
      </c>
      <c r="E385" s="1">
        <f t="shared" si="102"/>
        <v>245.6707293584314</v>
      </c>
      <c r="F385" s="1">
        <f t="shared" si="102"/>
        <v>247.00975119919269</v>
      </c>
      <c r="G385" s="1">
        <f t="shared" si="102"/>
        <v>248.37183204450929</v>
      </c>
      <c r="H385" s="1">
        <f t="shared" si="102"/>
        <v>249.75807785226618</v>
      </c>
      <c r="I385" s="1">
        <f t="shared" si="102"/>
        <v>251.16965771532611</v>
      </c>
      <c r="J385" s="1">
        <f t="shared" si="102"/>
        <v>252.60780751724519</v>
      </c>
      <c r="K385" s="1">
        <f t="shared" si="102"/>
        <v>254.0738337998869</v>
      </c>
      <c r="L385" s="1">
        <f t="shared" si="102"/>
        <v>255.56911785521945</v>
      </c>
      <c r="M385" s="1">
        <f t="shared" si="102"/>
        <v>257.09512005428951</v>
      </c>
      <c r="N385" s="1">
        <f t="shared" si="102"/>
        <v>258.65338442712476</v>
      </c>
      <c r="O385" s="1">
        <f t="shared" si="102"/>
        <v>260.24554350810615</v>
      </c>
      <c r="P385" s="1">
        <f t="shared" si="102"/>
        <v>261.87332346220353</v>
      </c>
      <c r="Q385" s="1">
        <f t="shared" si="102"/>
        <v>263.53854950835347</v>
      </c>
      <c r="R385" s="1">
        <f t="shared" si="102"/>
        <v>265.24315165720321</v>
      </c>
      <c r="S385" s="1">
        <f t="shared" si="102"/>
        <v>266.98917078144609</v>
      </c>
      <c r="T385" s="1">
        <f t="shared" si="102"/>
        <v>268.77876503802742</v>
      </c>
      <c r="U385" s="1">
        <f t="shared" si="102"/>
        <v>270.61421666261685</v>
      </c>
      <c r="V385" s="1">
        <f t="shared" si="102"/>
        <v>272.49793915793038</v>
      </c>
      <c r="W385" s="1">
        <f t="shared" si="102"/>
        <v>274.42856756755299</v>
      </c>
      <c r="X385" s="1">
        <f t="shared" si="102"/>
        <v>276.41268544264346</v>
      </c>
      <c r="Y385" s="1">
        <f t="shared" si="102"/>
        <v>278.45314729651056</v>
      </c>
      <c r="Z385" s="1">
        <f t="shared" si="102"/>
        <v>280.55297207701528</v>
      </c>
      <c r="AA385" s="1">
        <f t="shared" si="102"/>
        <v>282.71535269422867</v>
      </c>
      <c r="AB385" s="1">
        <f t="shared" si="102"/>
        <v>284.94366610037508</v>
      </c>
      <c r="AC385" s="1">
        <f t="shared" si="102"/>
        <v>287.24148395407826</v>
      </c>
      <c r="AD385" s="1">
        <f t="shared" si="102"/>
        <v>289.61258390277732</v>
      </c>
      <c r="AE385" s="1">
        <f t="shared" si="102"/>
        <v>292.06096151915034</v>
      </c>
      <c r="AF385" s="1">
        <f t="shared" si="102"/>
        <v>294.59084292945636</v>
      </c>
      <c r="AG385" s="1">
        <f t="shared" si="102"/>
        <v>297.20669817390404</v>
      </c>
      <c r="AH385" s="1">
        <f t="shared" si="102"/>
        <v>299.91325534148348</v>
      </c>
      <c r="AI385" s="1">
        <f t="shared" si="102"/>
        <v>302.71551552415337</v>
      </c>
      <c r="AJ385" s="1">
        <f t="shared" si="102"/>
        <v>305.61876863788234</v>
      </c>
      <c r="AK385" s="1">
        <f t="shared" si="102"/>
        <v>308.62861016079285</v>
      </c>
      <c r="AL385" s="1">
        <f t="shared" si="102"/>
        <v>311.75095884157196</v>
      </c>
      <c r="AM385" s="1">
        <f t="shared" si="102"/>
        <v>314.99207543439377</v>
      </c>
      <c r="AN385" s="1">
        <f t="shared" si="102"/>
        <v>318.35858251985667</v>
      </c>
      <c r="AO385" s="1">
        <f t="shared" si="102"/>
        <v>321.85748547489425</v>
      </c>
      <c r="AP385" s="1">
        <f t="shared" si="102"/>
        <v>325.49619465825947</v>
      </c>
      <c r="AQ385" s="1">
        <f t="shared" si="102"/>
        <v>329.34488514927068</v>
      </c>
      <c r="AR385" s="1">
        <f t="shared" si="102"/>
        <v>333.35682636208981</v>
      </c>
      <c r="AS385" s="1">
        <f t="shared" si="102"/>
        <v>337.54143352933812</v>
      </c>
      <c r="AT385" s="1">
        <f t="shared" si="102"/>
        <v>341.90867957824935</v>
      </c>
      <c r="AU385" s="1">
        <f t="shared" si="102"/>
        <v>346.46912822840727</v>
      </c>
      <c r="AV385" s="1">
        <f t="shared" si="102"/>
        <v>351.23396905401887</v>
      </c>
      <c r="AW385" s="1">
        <f t="shared" si="102"/>
        <v>356.21505462732915</v>
      </c>
      <c r="AX385" s="1">
        <f t="shared" si="102"/>
        <v>361.42493986670507</v>
      </c>
      <c r="AY385" s="1">
        <f t="shared" si="102"/>
        <v>366.87692372025094</v>
      </c>
      <c r="AZ385" s="1">
        <f t="shared" si="102"/>
        <v>372.58509332358392</v>
      </c>
      <c r="BA385" s="1">
        <f t="shared" si="102"/>
        <v>381.82883622513793</v>
      </c>
      <c r="BB385" s="1">
        <f t="shared" si="102"/>
        <v>382.27491848270955</v>
      </c>
      <c r="BC385" s="1">
        <f t="shared" si="102"/>
        <v>396.90936356632358</v>
      </c>
      <c r="BD385" s="1">
        <f t="shared" si="102"/>
        <v>409.74690792258406</v>
      </c>
      <c r="BE385" s="1">
        <f t="shared" si="102"/>
        <v>426.3579438062867</v>
      </c>
      <c r="BF385" s="1">
        <f t="shared" si="102"/>
        <v>434.88292641689947</v>
      </c>
      <c r="BG385" s="1">
        <f t="shared" si="102"/>
        <v>439.99379764554089</v>
      </c>
      <c r="BH385" s="1">
        <f t="shared" si="102"/>
        <v>455.33985010004733</v>
      </c>
      <c r="BI385" s="1">
        <f t="shared" si="102"/>
        <v>464.94297314707205</v>
      </c>
      <c r="BJ385" s="1">
        <f t="shared" si="102"/>
        <v>478.49212487422528</v>
      </c>
      <c r="BK385" s="1">
        <f t="shared" si="102"/>
        <v>483.78268617560195</v>
      </c>
      <c r="BL385" s="1">
        <f t="shared" si="102"/>
        <v>499.84749892104969</v>
      </c>
      <c r="BM385" s="1">
        <f t="shared" si="102"/>
        <v>504.23245693870115</v>
      </c>
      <c r="BN385" s="1">
        <f t="shared" si="102"/>
        <v>491.41095256556883</v>
      </c>
      <c r="BO385" s="1">
        <f t="shared" ref="BO385:DZ385" si="103">SUM(BO377:BO381)</f>
        <v>498.5207404259607</v>
      </c>
      <c r="BP385" s="1">
        <f t="shared" si="103"/>
        <v>499.88759887887085</v>
      </c>
      <c r="BQ385" s="1">
        <f t="shared" si="103"/>
        <v>493.51347836406421</v>
      </c>
      <c r="BR385" s="1">
        <f t="shared" si="103"/>
        <v>526.49148377829488</v>
      </c>
      <c r="BS385" s="1">
        <f t="shared" si="103"/>
        <v>539.33704812611973</v>
      </c>
      <c r="BT385" s="1">
        <f t="shared" si="103"/>
        <v>558.83114516515184</v>
      </c>
      <c r="BU385" s="1">
        <f t="shared" si="103"/>
        <v>567.92655540861324</v>
      </c>
      <c r="BV385" s="1">
        <f t="shared" si="103"/>
        <v>587.46287937610873</v>
      </c>
      <c r="BW385" s="1">
        <f t="shared" si="103"/>
        <v>614.86086768818575</v>
      </c>
      <c r="BX385" s="1">
        <f t="shared" si="103"/>
        <v>636.64449207236748</v>
      </c>
      <c r="BY385" s="1">
        <f t="shared" si="103"/>
        <v>639.27195390611678</v>
      </c>
      <c r="BZ385" s="1">
        <f t="shared" si="103"/>
        <v>654.69650093540497</v>
      </c>
      <c r="CA385" s="1">
        <f t="shared" si="103"/>
        <v>676.56735029450829</v>
      </c>
      <c r="CB385" s="1">
        <f t="shared" si="103"/>
        <v>697.04216077007686</v>
      </c>
      <c r="CC385" s="1">
        <f t="shared" si="103"/>
        <v>713.32126692658471</v>
      </c>
      <c r="CD385" s="1">
        <f t="shared" si="103"/>
        <v>703.5795153140798</v>
      </c>
      <c r="CE385" s="1">
        <f t="shared" si="103"/>
        <v>686.44213437599387</v>
      </c>
      <c r="CF385" s="1">
        <f t="shared" si="103"/>
        <v>680.5965970147397</v>
      </c>
      <c r="CG385" s="1">
        <f t="shared" si="103"/>
        <v>695.51111263590064</v>
      </c>
      <c r="CH385" s="1">
        <f t="shared" si="103"/>
        <v>719.41172481945478</v>
      </c>
      <c r="CI385" s="1">
        <f t="shared" si="103"/>
        <v>734.51893148996885</v>
      </c>
      <c r="CJ385" s="1">
        <f t="shared" si="103"/>
        <v>738.89849236636792</v>
      </c>
      <c r="CK385" s="1">
        <f t="shared" si="103"/>
        <v>762.72156504246175</v>
      </c>
      <c r="CL385" s="1">
        <f t="shared" si="103"/>
        <v>766.26585052417545</v>
      </c>
      <c r="CM385" s="1">
        <f t="shared" si="103"/>
        <v>780.22210953238141</v>
      </c>
      <c r="CN385" s="1">
        <f t="shared" si="103"/>
        <v>787.72882909316127</v>
      </c>
      <c r="CO385" s="1">
        <f t="shared" si="103"/>
        <v>806.34609899007808</v>
      </c>
      <c r="CP385" s="1">
        <f t="shared" si="103"/>
        <v>812.47474292731351</v>
      </c>
      <c r="CQ385" s="1">
        <f t="shared" si="103"/>
        <v>812.05423493483715</v>
      </c>
      <c r="CR385" s="1">
        <f t="shared" si="103"/>
        <v>851.59953528831227</v>
      </c>
      <c r="CS385" s="1">
        <f t="shared" si="103"/>
        <v>842.06089214221811</v>
      </c>
      <c r="CT385" s="1">
        <f t="shared" si="103"/>
        <v>850.60165645594805</v>
      </c>
      <c r="CU385" s="1">
        <f t="shared" si="103"/>
        <v>859.04222187656592</v>
      </c>
      <c r="CV385" s="1">
        <f t="shared" si="103"/>
        <v>869.26960397851144</v>
      </c>
      <c r="CW385" s="1">
        <f t="shared" si="103"/>
        <v>879.40015387876974</v>
      </c>
      <c r="CX385" s="1">
        <f t="shared" si="103"/>
        <v>836.35574280124933</v>
      </c>
      <c r="CY385" s="1">
        <f t="shared" si="103"/>
        <v>839.20691078923346</v>
      </c>
      <c r="CZ385" s="1">
        <f t="shared" si="103"/>
        <v>813.12682891624286</v>
      </c>
      <c r="DA385" s="1">
        <f t="shared" si="103"/>
        <v>745.28409834582112</v>
      </c>
      <c r="DB385" s="1">
        <f t="shared" si="103"/>
        <v>712.04376331352103</v>
      </c>
      <c r="DC385" s="1">
        <f t="shared" si="103"/>
        <v>687.41111944072884</v>
      </c>
      <c r="DD385" s="1">
        <f t="shared" si="103"/>
        <v>653.65274832865475</v>
      </c>
      <c r="DE385" s="1">
        <f t="shared" si="103"/>
        <v>635.1023897675658</v>
      </c>
      <c r="DF385" s="1">
        <f t="shared" si="103"/>
        <v>629.71366170509907</v>
      </c>
      <c r="DG385" s="1">
        <f t="shared" si="103"/>
        <v>628.09260565810246</v>
      </c>
      <c r="DH385" s="1">
        <f t="shared" si="103"/>
        <v>633.43005655947377</v>
      </c>
      <c r="DI385" s="1">
        <f t="shared" si="103"/>
        <v>640.06075580274376</v>
      </c>
      <c r="DJ385" s="1">
        <f t="shared" si="103"/>
        <v>650.1758450347304</v>
      </c>
      <c r="DK385" s="1">
        <f t="shared" si="103"/>
        <v>661.68989857722647</v>
      </c>
      <c r="DL385" s="1">
        <f t="shared" si="103"/>
        <v>672.82559811893782</v>
      </c>
      <c r="DM385" s="1">
        <f t="shared" si="103"/>
        <v>684.02583532374399</v>
      </c>
      <c r="DN385" s="1">
        <f t="shared" si="103"/>
        <v>697.15132768797366</v>
      </c>
      <c r="DO385" s="1">
        <f t="shared" si="103"/>
        <v>709.79161093309835</v>
      </c>
      <c r="DP385" s="1">
        <f t="shared" si="103"/>
        <v>724.19802425927344</v>
      </c>
      <c r="DQ385" s="1">
        <f t="shared" si="103"/>
        <v>735.79029753612201</v>
      </c>
      <c r="DR385" s="1">
        <f t="shared" si="103"/>
        <v>748.01134897501265</v>
      </c>
      <c r="DS385" s="1">
        <f t="shared" si="103"/>
        <v>762.61348817327394</v>
      </c>
      <c r="DT385" s="1">
        <f t="shared" si="103"/>
        <v>828.23666508905285</v>
      </c>
      <c r="DU385" s="1">
        <f t="shared" si="103"/>
        <v>863.51984200483207</v>
      </c>
      <c r="DV385" s="1">
        <f t="shared" si="103"/>
        <v>878.80081314955601</v>
      </c>
      <c r="DW385" s="1">
        <f t="shared" si="103"/>
        <v>935.32199006533494</v>
      </c>
      <c r="DX385" s="1">
        <f t="shared" si="103"/>
        <v>1017.3509612100588</v>
      </c>
      <c r="DY385" s="1">
        <f t="shared" si="103"/>
        <v>1043.5321381258377</v>
      </c>
      <c r="DZ385" s="1">
        <f t="shared" si="103"/>
        <v>1043.6431092705616</v>
      </c>
      <c r="EA385" s="1">
        <f t="shared" ref="EA385:EV385" si="104">SUM(EA377:EA381)</f>
        <v>1089.2640804152852</v>
      </c>
      <c r="EB385" s="1">
        <f t="shared" si="104"/>
        <v>1104.7829145803364</v>
      </c>
      <c r="EC385" s="1">
        <f t="shared" si="104"/>
        <v>1176.0071825909222</v>
      </c>
      <c r="ED385" s="1">
        <f t="shared" si="104"/>
        <v>1218.5246849638856</v>
      </c>
      <c r="EE385" s="1">
        <f t="shared" si="104"/>
        <v>1384.9675400624694</v>
      </c>
      <c r="EF385" s="1">
        <f t="shared" si="104"/>
        <v>1421.2363872473566</v>
      </c>
      <c r="EG385" s="1">
        <f t="shared" si="104"/>
        <v>1509.979542929615</v>
      </c>
      <c r="EH385" s="1">
        <f t="shared" si="104"/>
        <v>1569.9359528979442</v>
      </c>
      <c r="EI385" s="1">
        <f t="shared" si="104"/>
        <v>1599.7618301289774</v>
      </c>
      <c r="EJ385" s="1">
        <f t="shared" si="104"/>
        <v>1661.7721551035042</v>
      </c>
      <c r="EK385" s="1">
        <f t="shared" si="104"/>
        <v>1775.6514910232554</v>
      </c>
      <c r="EL385" s="1">
        <f t="shared" si="104"/>
        <v>1971.165826759031</v>
      </c>
      <c r="EM385" s="1">
        <f t="shared" si="104"/>
        <v>2057.1236696177439</v>
      </c>
      <c r="EN385" s="1">
        <f t="shared" si="104"/>
        <v>1999.0905322925296</v>
      </c>
      <c r="EO385" s="1">
        <f t="shared" si="104"/>
        <v>2043.2800719019847</v>
      </c>
      <c r="EP385" s="1">
        <f t="shared" si="104"/>
        <v>2113.1145843267359</v>
      </c>
      <c r="EQ385" s="1">
        <f t="shared" si="104"/>
        <v>2184.3320227797849</v>
      </c>
      <c r="ER385" s="1">
        <f t="shared" si="104"/>
        <v>2445.7381935654566</v>
      </c>
      <c r="ES385" s="1">
        <f t="shared" si="104"/>
        <v>2411.7362212114776</v>
      </c>
      <c r="ET385" s="1">
        <f t="shared" si="104"/>
        <v>2507.9043509971052</v>
      </c>
      <c r="EU385" s="1">
        <f t="shared" si="104"/>
        <v>2608.479789374891</v>
      </c>
      <c r="EV385" s="1">
        <f t="shared" si="104"/>
        <v>2708.0333296911185</v>
      </c>
    </row>
    <row r="386" spans="1:152" s="4" customFormat="1" ht="13">
      <c r="A386" s="7" t="s">
        <v>224</v>
      </c>
      <c r="EG386" s="4">
        <f>SUM(EG389:EG392,EG395)/1000</f>
        <v>57.339609594822349</v>
      </c>
    </row>
    <row r="387" spans="1:152">
      <c r="A387" s="5" t="s">
        <v>135</v>
      </c>
    </row>
    <row r="388" spans="1:152">
      <c r="A388" s="5" t="s">
        <v>136</v>
      </c>
    </row>
    <row r="389" spans="1:152">
      <c r="A389" s="5" t="s">
        <v>137</v>
      </c>
      <c r="B389" s="1">
        <v>5837.8345453477341</v>
      </c>
      <c r="C389" s="1">
        <v>5926.1344051944989</v>
      </c>
      <c r="D389" s="1">
        <v>6015.7165399464611</v>
      </c>
      <c r="E389" s="1">
        <v>6106.5672010614289</v>
      </c>
      <c r="F389" s="1">
        <v>6198.672682971659</v>
      </c>
      <c r="G389" s="1">
        <v>6291.2131032141642</v>
      </c>
      <c r="H389" s="1">
        <v>6385.7877359140757</v>
      </c>
      <c r="I389" s="1">
        <v>6480.77106591343</v>
      </c>
      <c r="J389" s="1">
        <v>6576.9562976211364</v>
      </c>
      <c r="K389" s="1">
        <v>6673.5256891726385</v>
      </c>
      <c r="L389" s="1">
        <v>6772.0769281305638</v>
      </c>
      <c r="M389" s="1">
        <v>6871.7924246042221</v>
      </c>
      <c r="N389" s="1">
        <v>6972.6602242991657</v>
      </c>
      <c r="O389" s="1">
        <v>7073.8657978686115</v>
      </c>
      <c r="P389" s="1">
        <v>7177.004405773373</v>
      </c>
      <c r="Q389" s="1">
        <v>7281.2617873891168</v>
      </c>
      <c r="R389" s="1">
        <v>7386.6276267855201</v>
      </c>
      <c r="S389" s="1">
        <v>7493.0920958281022</v>
      </c>
      <c r="T389" s="1">
        <v>7600.6458829976646</v>
      </c>
      <c r="U389" s="1">
        <v>7709.2802208098592</v>
      </c>
      <c r="V389" s="1">
        <v>7818.986911727201</v>
      </c>
      <c r="W389" s="1">
        <v>7956.8659116802573</v>
      </c>
      <c r="X389" s="1">
        <v>8097.3378912260323</v>
      </c>
      <c r="Y389" s="1">
        <v>8240.3884253293982</v>
      </c>
      <c r="Z389" s="1">
        <v>8385.2089319671231</v>
      </c>
      <c r="AA389" s="1">
        <v>8531.7888110864897</v>
      </c>
      <c r="AB389" s="1">
        <v>8681.7037492821673</v>
      </c>
      <c r="AC389" s="1">
        <v>8833.3551884988119</v>
      </c>
      <c r="AD389" s="1">
        <v>8987.5254874345683</v>
      </c>
      <c r="AE389" s="1">
        <v>9144.2039710702229</v>
      </c>
      <c r="AF389" s="1">
        <v>9302.5919371708205</v>
      </c>
      <c r="AG389" s="1">
        <v>9464.2587658394386</v>
      </c>
      <c r="AH389" s="1">
        <v>9628.4062687825699</v>
      </c>
      <c r="AI389" s="1">
        <v>9795.8124149572286</v>
      </c>
      <c r="AJ389" s="1">
        <v>9964.8982631633262</v>
      </c>
      <c r="AK389" s="1">
        <v>10137.227907408642</v>
      </c>
      <c r="AL389" s="1">
        <v>10312.010756134319</v>
      </c>
      <c r="AM389" s="1">
        <v>10490.023752127869</v>
      </c>
      <c r="AN389" s="1">
        <v>10671.260235146397</v>
      </c>
      <c r="AO389" s="1">
        <v>10854.935613210415</v>
      </c>
      <c r="AP389" s="1">
        <v>11041.826091012537</v>
      </c>
      <c r="AQ389" s="1">
        <v>11289.3879390727</v>
      </c>
      <c r="AR389" s="1">
        <v>11541.536536939368</v>
      </c>
      <c r="AS389" s="1">
        <v>11799.810536487479</v>
      </c>
      <c r="AT389" s="1">
        <v>12064.19452368352</v>
      </c>
      <c r="AU389" s="1">
        <v>12333.902519348585</v>
      </c>
      <c r="AV389" s="1">
        <v>12609.695841017763</v>
      </c>
      <c r="AW389" s="1">
        <v>12891.562965559202</v>
      </c>
      <c r="AX389" s="1">
        <v>13180.26206393613</v>
      </c>
      <c r="AY389" s="1">
        <v>13475.013661077459</v>
      </c>
      <c r="AZ389" s="1">
        <v>13759.351881406457</v>
      </c>
      <c r="BA389" s="1">
        <v>14032.956842263884</v>
      </c>
      <c r="BB389" s="1">
        <v>14291.368601994947</v>
      </c>
      <c r="BC389" s="1">
        <v>14554.459590306971</v>
      </c>
      <c r="BD389" s="1">
        <v>14822.967900331225</v>
      </c>
      <c r="BE389" s="1">
        <v>15096.869878371914</v>
      </c>
      <c r="BF389" s="1">
        <v>15375.390397418267</v>
      </c>
      <c r="BG389" s="1">
        <v>15659.264962595769</v>
      </c>
      <c r="BH389" s="1">
        <v>15949.222159213758</v>
      </c>
      <c r="BI389" s="1">
        <v>16243.743676960859</v>
      </c>
      <c r="BJ389" s="1">
        <v>16545.051818354266</v>
      </c>
      <c r="BK389" s="1">
        <v>16851.632534179622</v>
      </c>
      <c r="BL389" s="1">
        <v>17164.211031922507</v>
      </c>
      <c r="BM389" s="1">
        <v>17483.505861064805</v>
      </c>
      <c r="BN389" s="1">
        <v>17808.017889013907</v>
      </c>
      <c r="BO389" s="1">
        <v>18139.940005563174</v>
      </c>
      <c r="BP389" s="1">
        <v>18477.777055744897</v>
      </c>
      <c r="BQ389" s="1">
        <v>18822.975693215001</v>
      </c>
      <c r="BR389" s="1">
        <v>19174.050182918756</v>
      </c>
      <c r="BS389" s="1">
        <v>19533.169662145061</v>
      </c>
      <c r="BT389" s="1">
        <v>19898.852137004094</v>
      </c>
      <c r="BU389" s="1">
        <v>20260.213720531938</v>
      </c>
      <c r="BV389" s="1">
        <v>20625.986575952549</v>
      </c>
      <c r="BW389" s="1">
        <v>20998.3312403729</v>
      </c>
      <c r="BX389" s="1">
        <v>21378.669032983154</v>
      </c>
      <c r="BY389" s="1">
        <v>21766.255754353828</v>
      </c>
      <c r="BZ389" s="1">
        <v>22161.0705182247</v>
      </c>
      <c r="CA389" s="1">
        <v>22563.807379158177</v>
      </c>
      <c r="CB389" s="1">
        <v>22974.441801651083</v>
      </c>
      <c r="CC389" s="1">
        <v>23392.949865983072</v>
      </c>
      <c r="CD389" s="1">
        <v>23820.017815473962</v>
      </c>
      <c r="CE389" s="1">
        <v>24255.618182081635</v>
      </c>
      <c r="CF389" s="1">
        <v>24699.017512170882</v>
      </c>
      <c r="CG389" s="1">
        <v>25151.604019940944</v>
      </c>
      <c r="CH389" s="1">
        <v>25613.34728730419</v>
      </c>
      <c r="CI389" s="1">
        <v>26084.217415336076</v>
      </c>
      <c r="CJ389" s="1">
        <v>26564.184966755485</v>
      </c>
      <c r="CK389" s="1">
        <v>27053.220909502132</v>
      </c>
      <c r="CL389" s="1">
        <v>27552.69234138299</v>
      </c>
      <c r="CM389" s="1">
        <v>28061.86610939449</v>
      </c>
      <c r="CN389" s="1">
        <v>28580.710115472353</v>
      </c>
      <c r="CO389" s="1">
        <v>29151.515010584295</v>
      </c>
      <c r="CP389" s="1">
        <v>29750.150686936562</v>
      </c>
      <c r="CQ389" s="1">
        <v>30361.910823501439</v>
      </c>
      <c r="CR389" s="1">
        <v>30986.68862695363</v>
      </c>
      <c r="CS389" s="1">
        <v>31625.747073166818</v>
      </c>
      <c r="CT389" s="1">
        <v>32277.604505139909</v>
      </c>
      <c r="CU389" s="1">
        <v>32944.19780652444</v>
      </c>
      <c r="CV389" s="1">
        <v>33625.405796534236</v>
      </c>
      <c r="CW389" s="1">
        <v>34321.108472334585</v>
      </c>
      <c r="CX389" s="1">
        <v>35675.789803268359</v>
      </c>
      <c r="CY389" s="1">
        <v>36620.03427167693</v>
      </c>
      <c r="CZ389" s="1">
        <v>37595.563061416527</v>
      </c>
      <c r="DA389" s="1">
        <v>38603.578603219117</v>
      </c>
      <c r="DB389" s="1">
        <v>39645.334785822939</v>
      </c>
      <c r="DC389" s="1">
        <v>40722.140185050164</v>
      </c>
      <c r="DD389" s="1">
        <v>41842.031556185633</v>
      </c>
      <c r="DE389" s="1">
        <v>42995.88363954291</v>
      </c>
      <c r="DF389" s="1">
        <v>44184.812664384386</v>
      </c>
      <c r="DG389" s="1">
        <v>45409.974515044698</v>
      </c>
      <c r="DH389" s="1">
        <v>46672.566761675342</v>
      </c>
      <c r="DI389" s="1">
        <v>47943.869999770977</v>
      </c>
      <c r="DJ389" s="1">
        <v>49252.803244100825</v>
      </c>
      <c r="DK389" s="1">
        <v>50600.560109636259</v>
      </c>
      <c r="DL389" s="1">
        <v>51988.378090333514</v>
      </c>
      <c r="DM389" s="1">
        <v>53417.533427405433</v>
      </c>
      <c r="DN389" s="1">
        <v>54863.920649764113</v>
      </c>
      <c r="DO389" s="1">
        <v>54067.707351589073</v>
      </c>
      <c r="DP389" s="1">
        <v>53163.702348962077</v>
      </c>
      <c r="DQ389" s="1">
        <v>54520.587992576511</v>
      </c>
      <c r="DR389" s="1">
        <v>55884.873830238939</v>
      </c>
      <c r="DS389" s="1">
        <v>56528.929695652077</v>
      </c>
      <c r="DT389" s="1">
        <v>56502.989739130433</v>
      </c>
      <c r="DU389" s="1">
        <v>55459.627043478249</v>
      </c>
      <c r="DV389" s="1">
        <v>55769.279030012665</v>
      </c>
      <c r="DW389" s="1">
        <v>54437.501739130414</v>
      </c>
      <c r="DX389" s="1">
        <v>52975.155652173904</v>
      </c>
      <c r="DY389" s="1">
        <v>50481.279130434777</v>
      </c>
      <c r="DZ389" s="1">
        <v>47483.773043478257</v>
      </c>
      <c r="EA389" s="1">
        <v>46525.227167678924</v>
      </c>
      <c r="EB389" s="1">
        <v>45438.915652173906</v>
      </c>
      <c r="EC389" s="1">
        <v>43600.173429920193</v>
      </c>
      <c r="ED389" s="1">
        <v>38060.439130434781</v>
      </c>
      <c r="EE389" s="1">
        <v>35156.984347826088</v>
      </c>
      <c r="EF389" s="1">
        <v>35824.445217391294</v>
      </c>
      <c r="EG389" s="1">
        <v>32663.107826086954</v>
      </c>
      <c r="EH389" s="1">
        <v>29337.939130434777</v>
      </c>
      <c r="EI389" s="1">
        <v>30891.302608695649</v>
      </c>
      <c r="EJ389" s="1">
        <v>29007.242608695648</v>
      </c>
      <c r="EK389" s="1">
        <v>27020.029565217385</v>
      </c>
      <c r="EL389" s="1">
        <v>24150.202339620751</v>
      </c>
      <c r="EM389" s="1">
        <v>24055.896521739131</v>
      </c>
      <c r="EN389" s="1">
        <v>24116.350650603381</v>
      </c>
      <c r="EO389" s="1">
        <v>21061.667896813276</v>
      </c>
      <c r="EP389" s="1">
        <v>20457.675652173912</v>
      </c>
      <c r="EQ389" s="1">
        <v>18534.174782608694</v>
      </c>
      <c r="ER389" s="1">
        <v>18170.105217391305</v>
      </c>
      <c r="ES389" s="1">
        <v>18394.614782608696</v>
      </c>
      <c r="ET389" s="1">
        <v>18855.76956521739</v>
      </c>
      <c r="EU389" s="1">
        <v>19647.620869565217</v>
      </c>
      <c r="EV389" s="1">
        <v>20663.854513003946</v>
      </c>
    </row>
    <row r="390" spans="1:152">
      <c r="A390" s="5" t="s">
        <v>175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</row>
    <row r="391" spans="1:152">
      <c r="A391" s="5" t="s">
        <v>139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</row>
    <row r="392" spans="1:152">
      <c r="A392" s="5" t="s">
        <v>140</v>
      </c>
      <c r="B392" s="1">
        <v>74.474064350649414</v>
      </c>
      <c r="C392" s="1">
        <v>80.133654987771678</v>
      </c>
      <c r="D392" s="1">
        <v>86.223296312059446</v>
      </c>
      <c r="E392" s="1">
        <v>92.775711129758108</v>
      </c>
      <c r="F392" s="1">
        <v>99.826067243829982</v>
      </c>
      <c r="G392" s="1">
        <v>107.41220498360889</v>
      </c>
      <c r="H392" s="1">
        <v>103.50031748197577</v>
      </c>
      <c r="I392" s="1">
        <v>99.730898555750386</v>
      </c>
      <c r="J392" s="1">
        <v>96.098759585635875</v>
      </c>
      <c r="K392" s="1">
        <v>92.59890091870993</v>
      </c>
      <c r="L392" s="1">
        <v>89.226504986384015</v>
      </c>
      <c r="M392" s="1">
        <v>95.678220874417491</v>
      </c>
      <c r="N392" s="1">
        <v>102.59644206719481</v>
      </c>
      <c r="O392" s="1">
        <v>110.01490024216915</v>
      </c>
      <c r="P392" s="1">
        <v>117.96976611886278</v>
      </c>
      <c r="Q392" s="1">
        <v>126.49982581909205</v>
      </c>
      <c r="R392" s="1">
        <v>135.64666997930038</v>
      </c>
      <c r="S392" s="1">
        <v>129.87497965018107</v>
      </c>
      <c r="T392" s="1">
        <v>124.34887153299751</v>
      </c>
      <c r="U392" s="1">
        <v>119.05789624128239</v>
      </c>
      <c r="V392" s="1">
        <v>113.99204900414807</v>
      </c>
      <c r="W392" s="1">
        <v>109.14175074814115</v>
      </c>
      <c r="X392" s="1">
        <v>104.49782998405358</v>
      </c>
      <c r="Y392" s="1">
        <v>106.63259286295006</v>
      </c>
      <c r="Z392" s="1">
        <v>108.81096633691647</v>
      </c>
      <c r="AA392" s="1">
        <v>111.03384131707972</v>
      </c>
      <c r="AB392" s="1">
        <v>113.30212691479177</v>
      </c>
      <c r="AC392" s="1">
        <v>115.6167508134376</v>
      </c>
      <c r="AD392" s="1">
        <v>117.97865964783945</v>
      </c>
      <c r="AE392" s="1">
        <v>120.3888193914112</v>
      </c>
      <c r="AF392" s="1">
        <v>122.84821575122253</v>
      </c>
      <c r="AG392" s="1">
        <v>125.35785457113298</v>
      </c>
      <c r="AH392" s="1">
        <v>127.91876224316216</v>
      </c>
      <c r="AI392" s="1">
        <v>130.53198612726351</v>
      </c>
      <c r="AJ392" s="1">
        <v>133.1985949796736</v>
      </c>
      <c r="AK392" s="1">
        <v>140.49081442724545</v>
      </c>
      <c r="AL392" s="1">
        <v>148.18226079218567</v>
      </c>
      <c r="AM392" s="1">
        <v>156.29479053845529</v>
      </c>
      <c r="AN392" s="1">
        <v>164.85145670518628</v>
      </c>
      <c r="AO392" s="1">
        <v>173.87657441554606</v>
      </c>
      <c r="AP392" s="1">
        <v>183.39578997201411</v>
      </c>
      <c r="AQ392" s="1">
        <v>192.94560042482726</v>
      </c>
      <c r="AR392" s="1">
        <v>202.99268990295806</v>
      </c>
      <c r="AS392" s="1">
        <v>213.56295278726824</v>
      </c>
      <c r="AT392" s="1">
        <v>224.68363183433198</v>
      </c>
      <c r="AU392" s="1">
        <v>236.38338838923951</v>
      </c>
      <c r="AV392" s="1">
        <v>248.69237625453033</v>
      </c>
      <c r="AW392" s="1">
        <v>261.64231940564008</v>
      </c>
      <c r="AX392" s="1">
        <v>275.2665937531566</v>
      </c>
      <c r="AY392" s="1">
        <v>289.60031316261137</v>
      </c>
      <c r="AZ392" s="1">
        <v>304.68041995350501</v>
      </c>
      <c r="BA392" s="1">
        <v>309.75164729258256</v>
      </c>
      <c r="BB392" s="1">
        <v>314.9072822438344</v>
      </c>
      <c r="BC392" s="1">
        <v>320.14872972258325</v>
      </c>
      <c r="BD392" s="1">
        <v>325.47741802814556</v>
      </c>
      <c r="BE392" s="1">
        <v>330.89479923304384</v>
      </c>
      <c r="BF392" s="1">
        <v>336.40234957869842</v>
      </c>
      <c r="BG392" s="1">
        <v>342.0015698777043</v>
      </c>
      <c r="BH392" s="1">
        <v>347.69398592280453</v>
      </c>
      <c r="BI392" s="1">
        <v>353.48114890266891</v>
      </c>
      <c r="BJ392" s="1">
        <v>359.36463582459601</v>
      </c>
      <c r="BK392" s="1">
        <v>365.34604994424745</v>
      </c>
      <c r="BL392" s="1">
        <v>377.41237784632818</v>
      </c>
      <c r="BM392" s="1">
        <v>389.87722181026976</v>
      </c>
      <c r="BN392" s="1">
        <v>402.75374367394534</v>
      </c>
      <c r="BO392" s="1">
        <v>416.05553997282874</v>
      </c>
      <c r="BP392" s="1">
        <v>429.79665629680471</v>
      </c>
      <c r="BQ392" s="1">
        <v>443.99160212114361</v>
      </c>
      <c r="BR392" s="1">
        <v>458.65536612729892</v>
      </c>
      <c r="BS392" s="1">
        <v>473.80343202970846</v>
      </c>
      <c r="BT392" s="1">
        <v>489.45179492530764</v>
      </c>
      <c r="BU392" s="1">
        <v>504.94586363754757</v>
      </c>
      <c r="BV392" s="1">
        <v>520.93041204104281</v>
      </c>
      <c r="BW392" s="1">
        <v>537.42096674355616</v>
      </c>
      <c r="BX392" s="1">
        <v>554.43354586259591</v>
      </c>
      <c r="BY392" s="1">
        <v>571.98467458463176</v>
      </c>
      <c r="BZ392" s="1">
        <v>590.0914012168522</v>
      </c>
      <c r="CA392" s="1">
        <v>608.77131374705516</v>
      </c>
      <c r="CB392" s="1">
        <v>628.04255692775791</v>
      </c>
      <c r="CC392" s="1">
        <v>647.92384990112248</v>
      </c>
      <c r="CD392" s="1">
        <v>662.02285032450948</v>
      </c>
      <c r="CE392" s="1">
        <v>676.42864885845859</v>
      </c>
      <c r="CF392" s="1">
        <v>691.14792151388099</v>
      </c>
      <c r="CG392" s="1">
        <v>706.18748957351249</v>
      </c>
      <c r="CH392" s="1">
        <v>721.55432275306896</v>
      </c>
      <c r="CI392" s="1">
        <v>737.25554243118984</v>
      </c>
      <c r="CJ392" s="1">
        <v>753.29842494966317</v>
      </c>
      <c r="CK392" s="1">
        <v>769.69040498546815</v>
      </c>
      <c r="CL392" s="1">
        <v>786.43907899619035</v>
      </c>
      <c r="CM392" s="1">
        <v>803.55220874041333</v>
      </c>
      <c r="CN392" s="1">
        <v>821.03772487471213</v>
      </c>
      <c r="CO392" s="1">
        <v>862.22180804135792</v>
      </c>
      <c r="CP392" s="1">
        <v>905.47172649777178</v>
      </c>
      <c r="CQ392" s="1">
        <v>950.89110463270583</v>
      </c>
      <c r="CR392" s="1">
        <v>998.58876473911926</v>
      </c>
      <c r="CS392" s="1">
        <v>1048.6789877463136</v>
      </c>
      <c r="CT392" s="1">
        <v>1101.2817870306567</v>
      </c>
      <c r="CU392" s="1">
        <v>1156.5231959609271</v>
      </c>
      <c r="CV392" s="1">
        <v>1214.535569867227</v>
      </c>
      <c r="CW392" s="1">
        <v>1275.4579031569599</v>
      </c>
      <c r="CX392" s="1">
        <v>1339.4361623376633</v>
      </c>
      <c r="CY392" s="1">
        <v>1413.0583943059262</v>
      </c>
      <c r="CZ392" s="1">
        <v>1490.7272790318157</v>
      </c>
      <c r="DA392" s="1">
        <v>1572.6652411566806</v>
      </c>
      <c r="DB392" s="1">
        <v>1659.1069309127558</v>
      </c>
      <c r="DC392" s="1">
        <v>1750.2998961038973</v>
      </c>
      <c r="DD392" s="1">
        <v>1841.3264261764991</v>
      </c>
      <c r="DE392" s="1">
        <v>1937.0869045259094</v>
      </c>
      <c r="DF392" s="1">
        <v>2037.8275260391526</v>
      </c>
      <c r="DG392" s="1">
        <v>2143.8072892755495</v>
      </c>
      <c r="DH392" s="1">
        <v>2255.298662337676</v>
      </c>
      <c r="DI392" s="1">
        <v>2376.0882033668245</v>
      </c>
      <c r="DJ392" s="1">
        <v>2503.3470043062807</v>
      </c>
      <c r="DK392" s="1">
        <v>2637.4215465105603</v>
      </c>
      <c r="DL392" s="1">
        <v>2778.6768682217821</v>
      </c>
      <c r="DM392" s="1">
        <v>2927.4975584415538</v>
      </c>
      <c r="DN392" s="1">
        <v>3065.7326573871414</v>
      </c>
      <c r="DO392" s="1">
        <v>3210.4951546307725</v>
      </c>
      <c r="DP392" s="1">
        <v>3362.0932709417461</v>
      </c>
      <c r="DQ392" s="1">
        <v>3520.8497811334537</v>
      </c>
      <c r="DR392" s="1">
        <v>3687.1027012986933</v>
      </c>
      <c r="DS392" s="1">
        <v>3844.3672842478204</v>
      </c>
      <c r="DT392" s="1">
        <v>4008.3396133743049</v>
      </c>
      <c r="DU392" s="1">
        <v>4179.3057916133166</v>
      </c>
      <c r="DV392" s="1">
        <v>3175.201370132892</v>
      </c>
      <c r="DW392" s="1">
        <v>3585.1228038391055</v>
      </c>
      <c r="DX392" s="1">
        <v>4074.9194854751045</v>
      </c>
      <c r="DY392" s="1">
        <v>4651.765113361992</v>
      </c>
      <c r="DZ392" s="1">
        <v>5309.0693140432822</v>
      </c>
      <c r="EA392" s="1">
        <v>5974.3526886283789</v>
      </c>
      <c r="EB392" s="1">
        <v>6561.6100856801886</v>
      </c>
      <c r="EC392" s="1">
        <v>7189.7442889372442</v>
      </c>
      <c r="ED392" s="1">
        <v>8434.3084012493418</v>
      </c>
      <c r="EE392" s="1">
        <v>9677.473858909063</v>
      </c>
      <c r="EF392" s="1">
        <v>10111.892341802684</v>
      </c>
      <c r="EG392" s="1">
        <v>10886.501768735401</v>
      </c>
      <c r="EH392" s="1">
        <v>11643.182050969494</v>
      </c>
      <c r="EI392" s="1">
        <v>11144.844097647296</v>
      </c>
      <c r="EJ392" s="1">
        <v>11752.761678142895</v>
      </c>
      <c r="EK392" s="1">
        <v>12150.337338937426</v>
      </c>
      <c r="EL392" s="1">
        <v>12685.969273205501</v>
      </c>
      <c r="EM392" s="1">
        <v>12547.278667770239</v>
      </c>
      <c r="EN392" s="1">
        <v>11717.90176423798</v>
      </c>
      <c r="EO392" s="1">
        <v>13040.63996769474</v>
      </c>
      <c r="EP392" s="1">
        <v>13302.559230393428</v>
      </c>
      <c r="EQ392" s="1">
        <v>12747.779991857311</v>
      </c>
      <c r="ER392" s="1">
        <v>12119.432145941862</v>
      </c>
      <c r="ES392" s="1">
        <v>12270.257743978853</v>
      </c>
      <c r="ET392" s="1">
        <v>11772.258184108881</v>
      </c>
      <c r="EU392" s="1">
        <v>11502.406238123143</v>
      </c>
      <c r="EV392" s="1">
        <v>9399.5894882618213</v>
      </c>
    </row>
    <row r="393" spans="1:152">
      <c r="A393" s="5" t="s">
        <v>176</v>
      </c>
      <c r="B393" s="1">
        <v>1072.5741569778395</v>
      </c>
      <c r="C393" s="1">
        <v>1091.1034872115356</v>
      </c>
      <c r="D393" s="1">
        <v>1109.952922192</v>
      </c>
      <c r="E393" s="1">
        <v>1129.1279919112833</v>
      </c>
      <c r="F393" s="1">
        <v>1148.6343218952038</v>
      </c>
      <c r="G393" s="1">
        <v>1168.4776348537441</v>
      </c>
      <c r="H393" s="1">
        <v>1188.6637523599679</v>
      </c>
      <c r="I393" s="1">
        <v>1209.1985965579322</v>
      </c>
      <c r="J393" s="1">
        <v>1230.0881919001097</v>
      </c>
      <c r="K393" s="1">
        <v>1251.338666914826</v>
      </c>
      <c r="L393" s="1">
        <v>1272.9562560042275</v>
      </c>
      <c r="M393" s="1">
        <v>1294.9473012733142</v>
      </c>
      <c r="N393" s="1">
        <v>1317.3182543905666</v>
      </c>
      <c r="O393" s="1">
        <v>1340.0756784807159</v>
      </c>
      <c r="P393" s="1">
        <v>1363.2262500502181</v>
      </c>
      <c r="Q393" s="1">
        <v>1386.7767609459845</v>
      </c>
      <c r="R393" s="1">
        <v>1410.7341203479552</v>
      </c>
      <c r="S393" s="1">
        <v>1435.1053567960944</v>
      </c>
      <c r="T393" s="1">
        <v>1459.8976202524022</v>
      </c>
      <c r="U393" s="1">
        <v>1485.1181841985494</v>
      </c>
      <c r="V393" s="1">
        <v>1510.7744477697511</v>
      </c>
      <c r="W393" s="1">
        <v>1547.3271867351209</v>
      </c>
      <c r="X393" s="1">
        <v>1584.745079285467</v>
      </c>
      <c r="Y393" s="1">
        <v>1623.0281254207923</v>
      </c>
      <c r="Z393" s="1">
        <v>1662.3926135373415</v>
      </c>
      <c r="AA393" s="1">
        <v>1702.6222552388697</v>
      </c>
      <c r="AB393" s="1">
        <v>1743.7170505253771</v>
      </c>
      <c r="AC393" s="1">
        <v>1785.8932877931084</v>
      </c>
      <c r="AD393" s="1">
        <v>1829.1509670420635</v>
      </c>
      <c r="AE393" s="1">
        <v>1873.4900882722422</v>
      </c>
      <c r="AF393" s="1">
        <v>1918.6943630874002</v>
      </c>
      <c r="AG393" s="1">
        <v>1965.1963682800267</v>
      </c>
      <c r="AH393" s="1">
        <v>2012.7798154538775</v>
      </c>
      <c r="AI393" s="1">
        <v>2061.4447046089517</v>
      </c>
      <c r="AJ393" s="1">
        <v>2111.1910357452502</v>
      </c>
      <c r="AK393" s="1">
        <v>2162.4513856552621</v>
      </c>
      <c r="AL393" s="1">
        <v>2214.7931775464981</v>
      </c>
      <c r="AM393" s="1">
        <v>2268.2164114189573</v>
      </c>
      <c r="AN393" s="1">
        <v>2323.1536640651307</v>
      </c>
      <c r="AO393" s="1">
        <v>2379.3886470887719</v>
      </c>
      <c r="AP393" s="1">
        <v>2436.9213604898823</v>
      </c>
      <c r="AQ393" s="1">
        <v>2429.3512666213155</v>
      </c>
      <c r="AR393" s="1">
        <v>2349.9734251994828</v>
      </c>
      <c r="AS393" s="1">
        <v>2049.1162660230007</v>
      </c>
      <c r="AT393" s="1">
        <v>2096.9160015930961</v>
      </c>
      <c r="AU393" s="1">
        <v>2707.7144325883414</v>
      </c>
      <c r="AV393" s="1">
        <v>2512.4060107793093</v>
      </c>
      <c r="AW393" s="1">
        <v>2533.1696968188076</v>
      </c>
      <c r="AX393" s="1">
        <v>2660.3472738107357</v>
      </c>
      <c r="AY393" s="1">
        <v>2670.51282843424</v>
      </c>
      <c r="AZ393" s="1">
        <v>2638.9347225825031</v>
      </c>
      <c r="BA393" s="1">
        <v>2903.6717195861079</v>
      </c>
      <c r="BB393" s="1">
        <v>2903.6717195861079</v>
      </c>
      <c r="BC393" s="1">
        <v>2961.637009779708</v>
      </c>
      <c r="BD393" s="1">
        <v>3019.6022999733077</v>
      </c>
      <c r="BE393" s="1">
        <v>3106.982812056197</v>
      </c>
      <c r="BF393" s="1">
        <v>3403.2979149115386</v>
      </c>
      <c r="BG393" s="1">
        <v>3407.4073944401894</v>
      </c>
      <c r="BH393" s="1">
        <v>3382.5342288720403</v>
      </c>
      <c r="BI393" s="1">
        <v>3652.2458589892753</v>
      </c>
      <c r="BJ393" s="1">
        <v>3693.7732310682718</v>
      </c>
      <c r="BK393" s="1">
        <v>4100.6117044046941</v>
      </c>
      <c r="BL393" s="1">
        <v>4054.7585644008013</v>
      </c>
      <c r="BM393" s="1">
        <v>4150.1417471447476</v>
      </c>
      <c r="BN393" s="1">
        <v>4075.7385388365451</v>
      </c>
      <c r="BO393" s="1">
        <v>4258.2859452671355</v>
      </c>
      <c r="BP393" s="1">
        <v>4382.6517731078811</v>
      </c>
      <c r="BQ393" s="1">
        <v>4685.6718162468114</v>
      </c>
      <c r="BR393" s="1">
        <v>4590.2886335028652</v>
      </c>
      <c r="BS393" s="1">
        <v>5196.1124313844812</v>
      </c>
      <c r="BT393" s="1">
        <v>5708.4996420883535</v>
      </c>
      <c r="BU393" s="1">
        <v>5825.5945363588762</v>
      </c>
      <c r="BV393" s="1">
        <v>6220.4452792199263</v>
      </c>
      <c r="BW393" s="1">
        <v>6565.7934588042544</v>
      </c>
      <c r="BX393" s="1">
        <v>6545.2802942271428</v>
      </c>
      <c r="BY393" s="1">
        <v>6550.8125984971348</v>
      </c>
      <c r="BZ393" s="1">
        <v>6665.4943108581747</v>
      </c>
      <c r="CA393" s="1">
        <v>7117.5645338882741</v>
      </c>
      <c r="CB393" s="1">
        <v>7897.3198312581117</v>
      </c>
      <c r="CC393" s="1">
        <v>7869.7892697623674</v>
      </c>
      <c r="CD393" s="1">
        <v>7355.0363702802388</v>
      </c>
      <c r="CE393" s="1">
        <v>7142.1349384344794</v>
      </c>
      <c r="CF393" s="1">
        <v>7337.261526918709</v>
      </c>
      <c r="CG393" s="1">
        <v>7848.2717956337838</v>
      </c>
      <c r="CH393" s="1">
        <v>8435.9437923563401</v>
      </c>
      <c r="CI393" s="1">
        <v>8593.0303006095892</v>
      </c>
      <c r="CJ393" s="1">
        <v>9335.0814931755413</v>
      </c>
      <c r="CK393" s="1">
        <v>9552.6238929069568</v>
      </c>
      <c r="CL393" s="1">
        <v>9859.0198212416708</v>
      </c>
      <c r="CM393" s="1">
        <v>9862.0986179042648</v>
      </c>
      <c r="CN393" s="1">
        <v>9863.7798964447138</v>
      </c>
      <c r="CO393" s="1">
        <v>10451.92977286504</v>
      </c>
      <c r="CP393" s="1">
        <v>9966.0356502291979</v>
      </c>
      <c r="CQ393" s="1">
        <v>11242.5767597165</v>
      </c>
      <c r="CR393" s="1">
        <v>11547.155129975454</v>
      </c>
      <c r="CS393" s="1">
        <v>11741.332004395919</v>
      </c>
      <c r="CT393" s="1">
        <v>12855.975666612421</v>
      </c>
      <c r="CU393" s="1">
        <v>13165.716495719242</v>
      </c>
      <c r="CV393" s="1">
        <v>13981.801765917202</v>
      </c>
      <c r="CW393" s="1">
        <v>14637.183059069272</v>
      </c>
      <c r="CX393" s="1">
        <v>15230.36329244073</v>
      </c>
      <c r="CY393" s="1">
        <v>15614.995259565547</v>
      </c>
      <c r="CZ393" s="1">
        <v>16148.132806855781</v>
      </c>
      <c r="DA393" s="1">
        <v>16479.056634903642</v>
      </c>
      <c r="DB393" s="1">
        <v>17064.596320149885</v>
      </c>
      <c r="DC393" s="1">
        <v>17747.591623378503</v>
      </c>
      <c r="DD393" s="1">
        <v>17406.058024957791</v>
      </c>
      <c r="DE393" s="1">
        <v>18190.046920126457</v>
      </c>
      <c r="DF393" s="1">
        <v>19101.999767702782</v>
      </c>
      <c r="DG393" s="1">
        <v>19895.507365952439</v>
      </c>
      <c r="DH393" s="1">
        <v>20671.664331879438</v>
      </c>
      <c r="DI393" s="1">
        <v>21279.813647262876</v>
      </c>
      <c r="DJ393" s="1">
        <v>21588.445467092133</v>
      </c>
      <c r="DK393" s="1">
        <v>20827.909470107632</v>
      </c>
      <c r="DL393" s="1">
        <v>20535.136521917932</v>
      </c>
      <c r="DM393" s="1">
        <v>19960.842062074553</v>
      </c>
      <c r="DN393" s="1">
        <v>20194.288265724696</v>
      </c>
      <c r="DO393" s="1">
        <v>19989.144684589683</v>
      </c>
      <c r="DP393" s="1">
        <v>20709.78445516745</v>
      </c>
      <c r="DQ393" s="1">
        <v>21417.87025144494</v>
      </c>
      <c r="DR393" s="1">
        <v>22380.049773478237</v>
      </c>
      <c r="DS393" s="1">
        <v>23821.543503446046</v>
      </c>
      <c r="DT393" s="1">
        <v>25767.676073001898</v>
      </c>
      <c r="DU393" s="1">
        <v>27050.416917999108</v>
      </c>
      <c r="DV393" s="1">
        <v>28451.522261569022</v>
      </c>
      <c r="DW393" s="1">
        <v>28773.583804197078</v>
      </c>
      <c r="DX393" s="1">
        <v>29324.116355698025</v>
      </c>
      <c r="DY393" s="1">
        <v>31195.927030801249</v>
      </c>
      <c r="DZ393" s="1">
        <v>30224.237077402078</v>
      </c>
      <c r="EA393" s="1">
        <v>31157.389752196184</v>
      </c>
      <c r="EB393" s="1">
        <v>35214.814656758179</v>
      </c>
      <c r="EC393" s="1">
        <v>36365.427689395161</v>
      </c>
      <c r="ED393" s="1">
        <v>38361.108188586099</v>
      </c>
      <c r="EE393" s="1">
        <v>43814.133111202987</v>
      </c>
      <c r="EF393" s="1">
        <v>49636.014843325524</v>
      </c>
      <c r="EG393" s="1">
        <v>50797.638526992523</v>
      </c>
      <c r="EH393" s="1">
        <v>53280.540334261801</v>
      </c>
      <c r="EI393" s="1">
        <v>53974.211349152996</v>
      </c>
      <c r="EJ393" s="1">
        <v>53170.433823961612</v>
      </c>
      <c r="EK393" s="1">
        <v>53041.058674358894</v>
      </c>
      <c r="EL393" s="1">
        <v>48427.595892780941</v>
      </c>
      <c r="EM393" s="1">
        <v>46123.61716474947</v>
      </c>
      <c r="EN393" s="1">
        <v>47301.7568249615</v>
      </c>
      <c r="EO393" s="1">
        <v>49333.221940000003</v>
      </c>
      <c r="EP393" s="1">
        <v>54100.833835998215</v>
      </c>
      <c r="EQ393" s="1">
        <v>52952.973466118739</v>
      </c>
      <c r="ER393" s="1">
        <v>52677.707190368266</v>
      </c>
      <c r="ES393" s="1">
        <v>54351.326146931147</v>
      </c>
      <c r="ET393" s="1">
        <v>57481.103702214037</v>
      </c>
      <c r="EU393" s="1">
        <v>61956.933345916754</v>
      </c>
      <c r="EV393" s="1">
        <v>59300.613784924673</v>
      </c>
    </row>
    <row r="394" spans="1:152">
      <c r="A394" s="5" t="s">
        <v>141</v>
      </c>
    </row>
    <row r="395" spans="1:152">
      <c r="A395" s="5" t="s">
        <v>142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410</v>
      </c>
      <c r="AF395" s="1">
        <v>268.33333333333337</v>
      </c>
      <c r="AG395" s="1">
        <v>411.66666666666669</v>
      </c>
      <c r="AH395" s="1">
        <v>373.33333333333337</v>
      </c>
      <c r="AI395" s="1">
        <v>548.33333333333337</v>
      </c>
      <c r="AJ395" s="1">
        <v>456.66666666666669</v>
      </c>
      <c r="AK395" s="1">
        <v>186.66666666666669</v>
      </c>
      <c r="AL395" s="1">
        <v>376.66666666666669</v>
      </c>
      <c r="AM395" s="1">
        <v>450</v>
      </c>
      <c r="AN395" s="1">
        <v>383.33333333333337</v>
      </c>
      <c r="AO395" s="1">
        <v>200</v>
      </c>
      <c r="AP395" s="1">
        <v>291.66666666666669</v>
      </c>
      <c r="AQ395" s="1">
        <v>308.33333333333337</v>
      </c>
      <c r="AR395" s="1">
        <v>333.33333333333337</v>
      </c>
      <c r="AS395" s="1">
        <v>458.33333333333337</v>
      </c>
      <c r="AT395" s="1">
        <v>458.33333333333337</v>
      </c>
      <c r="AU395" s="1">
        <v>381.66666666666669</v>
      </c>
      <c r="AV395" s="1">
        <v>356.66666666666669</v>
      </c>
      <c r="AW395" s="1">
        <v>341.66666666666669</v>
      </c>
      <c r="AX395" s="1">
        <v>251.66666666666669</v>
      </c>
      <c r="AY395" s="1">
        <v>300</v>
      </c>
      <c r="AZ395" s="1">
        <v>511.66666666666669</v>
      </c>
      <c r="BA395" s="1">
        <v>590</v>
      </c>
      <c r="BB395" s="1">
        <v>316.66666666666669</v>
      </c>
      <c r="BC395" s="1">
        <v>331.66666666666669</v>
      </c>
      <c r="BD395" s="1">
        <v>330</v>
      </c>
      <c r="BE395" s="1">
        <v>465</v>
      </c>
      <c r="BF395" s="1">
        <v>453.33333333333337</v>
      </c>
      <c r="BG395" s="1">
        <v>361.66666666666669</v>
      </c>
      <c r="BH395" s="1">
        <v>460</v>
      </c>
      <c r="BI395" s="1">
        <v>490</v>
      </c>
      <c r="BJ395" s="1">
        <v>553.33333333333337</v>
      </c>
      <c r="BK395" s="1">
        <v>503.33333333333337</v>
      </c>
      <c r="BL395" s="1">
        <v>245</v>
      </c>
      <c r="BM395" s="1">
        <v>263.33333333333337</v>
      </c>
      <c r="BN395" s="1">
        <v>520</v>
      </c>
      <c r="BO395" s="1">
        <v>316.66666666666669</v>
      </c>
      <c r="BP395" s="1">
        <v>406.66666666666669</v>
      </c>
      <c r="BQ395" s="1">
        <v>735</v>
      </c>
      <c r="BR395" s="1">
        <v>666.66666666666674</v>
      </c>
      <c r="BS395" s="1">
        <v>0</v>
      </c>
      <c r="BT395" s="1">
        <v>1076.6666666666667</v>
      </c>
      <c r="BU395" s="1">
        <v>1183.3333333333335</v>
      </c>
      <c r="BV395" s="1">
        <v>1268.3333333333335</v>
      </c>
      <c r="BW395" s="1">
        <v>1355</v>
      </c>
      <c r="BX395" s="1">
        <v>1386.6666666666667</v>
      </c>
      <c r="BY395" s="1">
        <v>1471.6666666666667</v>
      </c>
      <c r="BZ395" s="1">
        <v>1155</v>
      </c>
      <c r="CA395" s="1">
        <v>1411.6666666666667</v>
      </c>
      <c r="CB395" s="1">
        <v>1611.6666666666667</v>
      </c>
      <c r="CC395" s="1">
        <v>1700</v>
      </c>
      <c r="CD395" s="1">
        <v>1750</v>
      </c>
      <c r="CE395" s="1">
        <v>1636.6666666666667</v>
      </c>
      <c r="CF395" s="1">
        <v>1711.6666666666667</v>
      </c>
      <c r="CG395" s="1">
        <v>1808.3333333333335</v>
      </c>
      <c r="CH395" s="1">
        <v>1925</v>
      </c>
      <c r="CI395" s="1">
        <v>1698.3333333333335</v>
      </c>
      <c r="CJ395" s="1">
        <v>1566.6666666666667</v>
      </c>
      <c r="CK395" s="1">
        <v>1593.3333333333335</v>
      </c>
      <c r="CL395" s="1">
        <v>1833.3333333333335</v>
      </c>
      <c r="CM395" s="1">
        <v>2096.666666666667</v>
      </c>
      <c r="CN395" s="1">
        <v>2135</v>
      </c>
      <c r="CO395" s="1">
        <v>2056.666666666667</v>
      </c>
      <c r="CP395" s="1">
        <v>2120</v>
      </c>
      <c r="CQ395" s="1">
        <v>2091.666666666667</v>
      </c>
      <c r="CR395" s="1">
        <v>2083.3333333333335</v>
      </c>
      <c r="CS395" s="1">
        <v>2108.3333333333335</v>
      </c>
      <c r="CT395" s="1">
        <v>2433.3333333333335</v>
      </c>
      <c r="CU395" s="1">
        <v>2636.666666666667</v>
      </c>
      <c r="CV395" s="1">
        <v>2918.3333333333335</v>
      </c>
      <c r="CW395" s="1">
        <v>2743.3333333333335</v>
      </c>
      <c r="CX395" s="1">
        <v>3075</v>
      </c>
      <c r="CY395" s="1">
        <v>3103.3333333333335</v>
      </c>
      <c r="CZ395" s="1">
        <v>3523.3333333333335</v>
      </c>
      <c r="DA395" s="1">
        <v>3826.666666666667</v>
      </c>
      <c r="DB395" s="1">
        <v>3991.666666666667</v>
      </c>
      <c r="DC395" s="1">
        <v>3971.666666666667</v>
      </c>
      <c r="DD395" s="1">
        <v>4196.666666666667</v>
      </c>
      <c r="DE395" s="1">
        <v>5180</v>
      </c>
      <c r="DF395" s="1">
        <v>6191.666666666667</v>
      </c>
      <c r="DG395" s="1">
        <v>5888.3333333333339</v>
      </c>
      <c r="DH395" s="1">
        <v>6206.666666666667</v>
      </c>
      <c r="DI395" s="1">
        <v>6483.3333333333339</v>
      </c>
      <c r="DJ395" s="1">
        <v>5956.666666666667</v>
      </c>
      <c r="DK395" s="1">
        <v>6026.666666666667</v>
      </c>
      <c r="DL395" s="1">
        <v>6680</v>
      </c>
      <c r="DM395" s="1">
        <v>8360</v>
      </c>
      <c r="DN395" s="1">
        <v>7611.666666666667</v>
      </c>
      <c r="DO395" s="1">
        <v>7743.3333333333339</v>
      </c>
      <c r="DP395" s="1">
        <v>7705</v>
      </c>
      <c r="DQ395" s="1">
        <v>7855</v>
      </c>
      <c r="DR395" s="1">
        <v>9603.3333333333339</v>
      </c>
      <c r="DS395" s="1">
        <v>10075</v>
      </c>
      <c r="DT395" s="1">
        <v>11065</v>
      </c>
      <c r="DU395" s="1">
        <v>12155</v>
      </c>
      <c r="DV395" s="1">
        <v>16068.333333333334</v>
      </c>
      <c r="DW395" s="1">
        <v>10310</v>
      </c>
      <c r="DX395" s="1">
        <v>12663.333333333334</v>
      </c>
      <c r="DY395" s="1">
        <v>14600</v>
      </c>
      <c r="DZ395" s="1">
        <v>12945</v>
      </c>
      <c r="EA395" s="1">
        <v>11711.666666666668</v>
      </c>
      <c r="EB395" s="1">
        <v>14245</v>
      </c>
      <c r="EC395" s="1">
        <v>13988.333333333334</v>
      </c>
      <c r="ED395" s="1">
        <v>15523.333333333334</v>
      </c>
      <c r="EE395" s="1">
        <v>15945</v>
      </c>
      <c r="EF395" s="1">
        <v>15553.333333333334</v>
      </c>
      <c r="EG395" s="1">
        <v>13790</v>
      </c>
      <c r="EH395" s="1">
        <v>14415</v>
      </c>
      <c r="EI395" s="1">
        <v>14096.666666666668</v>
      </c>
      <c r="EJ395" s="1">
        <v>14303.333333333334</v>
      </c>
      <c r="EK395" s="1">
        <v>12988.333333333334</v>
      </c>
      <c r="EL395" s="1">
        <v>13058.333333333334</v>
      </c>
      <c r="EM395" s="1">
        <v>15396.666666666668</v>
      </c>
      <c r="EN395" s="1">
        <v>16643.333333333336</v>
      </c>
      <c r="EO395" s="1">
        <v>16730</v>
      </c>
    </row>
    <row r="396" spans="1:152">
      <c r="A396" s="5" t="s">
        <v>143</v>
      </c>
    </row>
    <row r="397" spans="1:152">
      <c r="A397" s="6" t="s">
        <v>144</v>
      </c>
      <c r="B397" s="1">
        <f>SUM(B389:B393)</f>
        <v>6984.8827666762227</v>
      </c>
      <c r="C397" s="1">
        <f t="shared" ref="C397:BN397" si="105">SUM(C389:C393)</f>
        <v>7097.3715473938064</v>
      </c>
      <c r="D397" s="1">
        <f t="shared" si="105"/>
        <v>7211.8927584505209</v>
      </c>
      <c r="E397" s="1">
        <f t="shared" si="105"/>
        <v>7328.4709041024698</v>
      </c>
      <c r="F397" s="1">
        <f t="shared" si="105"/>
        <v>7447.1330721106933</v>
      </c>
      <c r="G397" s="1">
        <f t="shared" si="105"/>
        <v>7567.1029430515173</v>
      </c>
      <c r="H397" s="1">
        <f t="shared" si="105"/>
        <v>7677.9518057560199</v>
      </c>
      <c r="I397" s="1">
        <f t="shared" si="105"/>
        <v>7789.7005610271126</v>
      </c>
      <c r="J397" s="1">
        <f t="shared" si="105"/>
        <v>7903.1432491068817</v>
      </c>
      <c r="K397" s="1">
        <f t="shared" si="105"/>
        <v>8017.463257006174</v>
      </c>
      <c r="L397" s="1">
        <f t="shared" si="105"/>
        <v>8134.2596891211751</v>
      </c>
      <c r="M397" s="1">
        <f t="shared" si="105"/>
        <v>8262.4179467519534</v>
      </c>
      <c r="N397" s="1">
        <f t="shared" si="105"/>
        <v>8392.5749207569261</v>
      </c>
      <c r="O397" s="1">
        <f t="shared" si="105"/>
        <v>8523.9563765914972</v>
      </c>
      <c r="P397" s="1">
        <f t="shared" si="105"/>
        <v>8658.2004219424543</v>
      </c>
      <c r="Q397" s="1">
        <f t="shared" si="105"/>
        <v>8794.5383741541937</v>
      </c>
      <c r="R397" s="1">
        <f t="shared" si="105"/>
        <v>8933.0084171127746</v>
      </c>
      <c r="S397" s="1">
        <f t="shared" si="105"/>
        <v>9058.0724322743772</v>
      </c>
      <c r="T397" s="1">
        <f t="shared" si="105"/>
        <v>9184.892374783065</v>
      </c>
      <c r="U397" s="1">
        <f t="shared" si="105"/>
        <v>9313.456301249691</v>
      </c>
      <c r="V397" s="1">
        <f t="shared" si="105"/>
        <v>9443.7534085010993</v>
      </c>
      <c r="W397" s="1">
        <f t="shared" si="105"/>
        <v>9613.3348491635188</v>
      </c>
      <c r="X397" s="1">
        <f t="shared" si="105"/>
        <v>9786.5808004955525</v>
      </c>
      <c r="Y397" s="1">
        <f t="shared" si="105"/>
        <v>9970.0491436131415</v>
      </c>
      <c r="Z397" s="1">
        <f t="shared" si="105"/>
        <v>10156.412511841381</v>
      </c>
      <c r="AA397" s="1">
        <f t="shared" si="105"/>
        <v>10345.444907642439</v>
      </c>
      <c r="AB397" s="1">
        <f t="shared" si="105"/>
        <v>10538.722926722337</v>
      </c>
      <c r="AC397" s="1">
        <f t="shared" si="105"/>
        <v>10734.865227105358</v>
      </c>
      <c r="AD397" s="1">
        <f t="shared" si="105"/>
        <v>10934.655114124471</v>
      </c>
      <c r="AE397" s="1">
        <f t="shared" si="105"/>
        <v>11138.082878733876</v>
      </c>
      <c r="AF397" s="1">
        <f t="shared" si="105"/>
        <v>11344.134516009442</v>
      </c>
      <c r="AG397" s="1">
        <f t="shared" si="105"/>
        <v>11554.812988690599</v>
      </c>
      <c r="AH397" s="1">
        <f t="shared" si="105"/>
        <v>11769.104846479609</v>
      </c>
      <c r="AI397" s="1">
        <f t="shared" si="105"/>
        <v>11987.789105693444</v>
      </c>
      <c r="AJ397" s="1">
        <f t="shared" si="105"/>
        <v>12209.287893888251</v>
      </c>
      <c r="AK397" s="1">
        <f t="shared" si="105"/>
        <v>12440.170107491149</v>
      </c>
      <c r="AL397" s="1">
        <f t="shared" si="105"/>
        <v>12674.986194473004</v>
      </c>
      <c r="AM397" s="1">
        <f t="shared" si="105"/>
        <v>12914.53495408528</v>
      </c>
      <c r="AN397" s="1">
        <f t="shared" si="105"/>
        <v>13159.265355916714</v>
      </c>
      <c r="AO397" s="1">
        <f t="shared" si="105"/>
        <v>13408.200834714733</v>
      </c>
      <c r="AP397" s="1">
        <f t="shared" si="105"/>
        <v>13662.143241474434</v>
      </c>
      <c r="AQ397" s="1">
        <f t="shared" si="105"/>
        <v>13911.684806118843</v>
      </c>
      <c r="AR397" s="1">
        <f t="shared" si="105"/>
        <v>14094.502652041809</v>
      </c>
      <c r="AS397" s="1">
        <f t="shared" si="105"/>
        <v>14062.489755297747</v>
      </c>
      <c r="AT397" s="1">
        <f t="shared" si="105"/>
        <v>14385.794157110948</v>
      </c>
      <c r="AU397" s="1">
        <f t="shared" si="105"/>
        <v>15278.000340326167</v>
      </c>
      <c r="AV397" s="1">
        <f t="shared" si="105"/>
        <v>15370.794228051604</v>
      </c>
      <c r="AW397" s="1">
        <f t="shared" si="105"/>
        <v>15686.374981783651</v>
      </c>
      <c r="AX397" s="1">
        <f t="shared" si="105"/>
        <v>16115.875931500022</v>
      </c>
      <c r="AY397" s="1">
        <f t="shared" si="105"/>
        <v>16435.126802674309</v>
      </c>
      <c r="AZ397" s="1">
        <f t="shared" si="105"/>
        <v>16702.967023942467</v>
      </c>
      <c r="BA397" s="1">
        <f t="shared" si="105"/>
        <v>17246.380209142575</v>
      </c>
      <c r="BB397" s="1">
        <f t="shared" si="105"/>
        <v>17509.94760382489</v>
      </c>
      <c r="BC397" s="1">
        <f t="shared" si="105"/>
        <v>17836.245329809262</v>
      </c>
      <c r="BD397" s="1">
        <f t="shared" si="105"/>
        <v>18168.047618332679</v>
      </c>
      <c r="BE397" s="1">
        <f t="shared" si="105"/>
        <v>18534.747489661153</v>
      </c>
      <c r="BF397" s="1">
        <f t="shared" si="105"/>
        <v>19115.090661908504</v>
      </c>
      <c r="BG397" s="1">
        <f t="shared" si="105"/>
        <v>19408.673926913663</v>
      </c>
      <c r="BH397" s="1">
        <f t="shared" si="105"/>
        <v>19679.4503740086</v>
      </c>
      <c r="BI397" s="1">
        <f t="shared" si="105"/>
        <v>20249.470684852804</v>
      </c>
      <c r="BJ397" s="1">
        <f t="shared" si="105"/>
        <v>20598.189685247136</v>
      </c>
      <c r="BK397" s="1">
        <f t="shared" si="105"/>
        <v>21317.590288528565</v>
      </c>
      <c r="BL397" s="1">
        <f t="shared" si="105"/>
        <v>21596.381974169635</v>
      </c>
      <c r="BM397" s="1">
        <f t="shared" si="105"/>
        <v>22023.524830019822</v>
      </c>
      <c r="BN397" s="1">
        <f t="shared" si="105"/>
        <v>22286.510171524395</v>
      </c>
      <c r="BO397" s="1">
        <f t="shared" ref="BO397:DZ397" si="106">SUM(BO389:BO393)</f>
        <v>22814.28149080314</v>
      </c>
      <c r="BP397" s="1">
        <f t="shared" si="106"/>
        <v>23290.225485149582</v>
      </c>
      <c r="BQ397" s="1">
        <f t="shared" si="106"/>
        <v>23952.639111582954</v>
      </c>
      <c r="BR397" s="1">
        <f t="shared" si="106"/>
        <v>24222.994182548922</v>
      </c>
      <c r="BS397" s="1">
        <f t="shared" si="106"/>
        <v>25203.085525559251</v>
      </c>
      <c r="BT397" s="1">
        <f t="shared" si="106"/>
        <v>26096.803574017755</v>
      </c>
      <c r="BU397" s="1">
        <f t="shared" si="106"/>
        <v>26590.754120528363</v>
      </c>
      <c r="BV397" s="1">
        <f t="shared" si="106"/>
        <v>27367.362267213517</v>
      </c>
      <c r="BW397" s="1">
        <f t="shared" si="106"/>
        <v>28101.545665920712</v>
      </c>
      <c r="BX397" s="1">
        <f t="shared" si="106"/>
        <v>28478.382873072893</v>
      </c>
      <c r="BY397" s="1">
        <f t="shared" si="106"/>
        <v>28889.053027435595</v>
      </c>
      <c r="BZ397" s="1">
        <f t="shared" si="106"/>
        <v>29416.656230299726</v>
      </c>
      <c r="CA397" s="1">
        <f t="shared" si="106"/>
        <v>30290.143226793509</v>
      </c>
      <c r="CB397" s="1">
        <f t="shared" si="106"/>
        <v>31499.804189836952</v>
      </c>
      <c r="CC397" s="1">
        <f t="shared" si="106"/>
        <v>31910.662985646562</v>
      </c>
      <c r="CD397" s="1">
        <f t="shared" si="106"/>
        <v>31837.07703607871</v>
      </c>
      <c r="CE397" s="1">
        <f t="shared" si="106"/>
        <v>32074.181769374572</v>
      </c>
      <c r="CF397" s="1">
        <f t="shared" si="106"/>
        <v>32727.426960603472</v>
      </c>
      <c r="CG397" s="1">
        <f t="shared" si="106"/>
        <v>33706.063305148244</v>
      </c>
      <c r="CH397" s="1">
        <f t="shared" si="106"/>
        <v>34770.845402413601</v>
      </c>
      <c r="CI397" s="1">
        <f t="shared" si="106"/>
        <v>35414.503258376855</v>
      </c>
      <c r="CJ397" s="1">
        <f t="shared" si="106"/>
        <v>36652.564884880689</v>
      </c>
      <c r="CK397" s="1">
        <f t="shared" si="106"/>
        <v>37375.535207394554</v>
      </c>
      <c r="CL397" s="1">
        <f t="shared" si="106"/>
        <v>38198.15124162085</v>
      </c>
      <c r="CM397" s="1">
        <f t="shared" si="106"/>
        <v>38727.516936039166</v>
      </c>
      <c r="CN397" s="1">
        <f t="shared" si="106"/>
        <v>39265.527736791781</v>
      </c>
      <c r="CO397" s="1">
        <f t="shared" si="106"/>
        <v>40465.666591490692</v>
      </c>
      <c r="CP397" s="1">
        <f t="shared" si="106"/>
        <v>40621.658063663534</v>
      </c>
      <c r="CQ397" s="1">
        <f t="shared" si="106"/>
        <v>42555.378687850643</v>
      </c>
      <c r="CR397" s="1">
        <f t="shared" si="106"/>
        <v>43532.432521668205</v>
      </c>
      <c r="CS397" s="1">
        <f t="shared" si="106"/>
        <v>44415.758065309048</v>
      </c>
      <c r="CT397" s="1">
        <f t="shared" si="106"/>
        <v>46234.861958782989</v>
      </c>
      <c r="CU397" s="1">
        <f t="shared" si="106"/>
        <v>47266.437498204614</v>
      </c>
      <c r="CV397" s="1">
        <f t="shared" si="106"/>
        <v>48821.743132318668</v>
      </c>
      <c r="CW397" s="1">
        <f t="shared" si="106"/>
        <v>50233.749434560814</v>
      </c>
      <c r="CX397" s="1">
        <f t="shared" si="106"/>
        <v>52245.589258046748</v>
      </c>
      <c r="CY397" s="1">
        <f t="shared" si="106"/>
        <v>53648.087925548403</v>
      </c>
      <c r="CZ397" s="1">
        <f t="shared" si="106"/>
        <v>55234.423147304129</v>
      </c>
      <c r="DA397" s="1">
        <f t="shared" si="106"/>
        <v>56655.300479279438</v>
      </c>
      <c r="DB397" s="1">
        <f t="shared" si="106"/>
        <v>58369.038036885584</v>
      </c>
      <c r="DC397" s="1">
        <f t="shared" si="106"/>
        <v>60220.031704532565</v>
      </c>
      <c r="DD397" s="1">
        <f t="shared" si="106"/>
        <v>61089.416007319924</v>
      </c>
      <c r="DE397" s="1">
        <f t="shared" si="106"/>
        <v>63123.017464195276</v>
      </c>
      <c r="DF397" s="1">
        <f t="shared" si="106"/>
        <v>65324.639958126325</v>
      </c>
      <c r="DG397" s="1">
        <f t="shared" si="106"/>
        <v>67449.289170272692</v>
      </c>
      <c r="DH397" s="1">
        <f t="shared" si="106"/>
        <v>69599.529755892465</v>
      </c>
      <c r="DI397" s="1">
        <f t="shared" si="106"/>
        <v>71599.771850400677</v>
      </c>
      <c r="DJ397" s="1">
        <f t="shared" si="106"/>
        <v>73344.59571549925</v>
      </c>
      <c r="DK397" s="1">
        <f t="shared" si="106"/>
        <v>74065.891126254457</v>
      </c>
      <c r="DL397" s="1">
        <f t="shared" si="106"/>
        <v>75302.191480473222</v>
      </c>
      <c r="DM397" s="1">
        <f t="shared" si="106"/>
        <v>76305.873047921545</v>
      </c>
      <c r="DN397" s="1">
        <f t="shared" si="106"/>
        <v>78123.941572875949</v>
      </c>
      <c r="DO397" s="1">
        <f t="shared" si="106"/>
        <v>77267.347190809523</v>
      </c>
      <c r="DP397" s="1">
        <f t="shared" si="106"/>
        <v>77235.580075071281</v>
      </c>
      <c r="DQ397" s="1">
        <f t="shared" si="106"/>
        <v>79459.308025154896</v>
      </c>
      <c r="DR397" s="1">
        <f t="shared" si="106"/>
        <v>81952.026305015868</v>
      </c>
      <c r="DS397" s="1">
        <f t="shared" si="106"/>
        <v>84194.840483345935</v>
      </c>
      <c r="DT397" s="1">
        <f t="shared" si="106"/>
        <v>86279.005425506635</v>
      </c>
      <c r="DU397" s="1">
        <f t="shared" si="106"/>
        <v>86689.349753090675</v>
      </c>
      <c r="DV397" s="1">
        <f t="shared" si="106"/>
        <v>87396.002661714578</v>
      </c>
      <c r="DW397" s="1">
        <f t="shared" si="106"/>
        <v>86796.208347166597</v>
      </c>
      <c r="DX397" s="1">
        <f t="shared" si="106"/>
        <v>86374.191493347025</v>
      </c>
      <c r="DY397" s="1">
        <f t="shared" si="106"/>
        <v>86328.971274598021</v>
      </c>
      <c r="DZ397" s="1">
        <f t="shared" si="106"/>
        <v>83017.079434923624</v>
      </c>
      <c r="EA397" s="1">
        <f t="shared" ref="EA397:EV397" si="107">SUM(EA389:EA393)</f>
        <v>83656.969608503481</v>
      </c>
      <c r="EB397" s="1">
        <f t="shared" si="107"/>
        <v>87215.340394612271</v>
      </c>
      <c r="EC397" s="1">
        <f t="shared" si="107"/>
        <v>87155.3454082526</v>
      </c>
      <c r="ED397" s="1">
        <f t="shared" si="107"/>
        <v>84855.855720270221</v>
      </c>
      <c r="EE397" s="1">
        <f t="shared" si="107"/>
        <v>88648.591317938146</v>
      </c>
      <c r="EF397" s="1">
        <f t="shared" si="107"/>
        <v>95572.352402519493</v>
      </c>
      <c r="EG397" s="1">
        <f t="shared" si="107"/>
        <v>94347.248121814875</v>
      </c>
      <c r="EH397" s="1">
        <f t="shared" si="107"/>
        <v>94261.66151566607</v>
      </c>
      <c r="EI397" s="1">
        <f t="shared" si="107"/>
        <v>96010.358055495948</v>
      </c>
      <c r="EJ397" s="1">
        <f t="shared" si="107"/>
        <v>93930.438110800154</v>
      </c>
      <c r="EK397" s="1">
        <f t="shared" si="107"/>
        <v>92211.425578513707</v>
      </c>
      <c r="EL397" s="1">
        <f t="shared" si="107"/>
        <v>85263.767505607189</v>
      </c>
      <c r="EM397" s="1">
        <f t="shared" si="107"/>
        <v>82726.79235425884</v>
      </c>
      <c r="EN397" s="1">
        <f t="shared" si="107"/>
        <v>83136.009239802865</v>
      </c>
      <c r="EO397" s="1">
        <f t="shared" si="107"/>
        <v>83435.529804508027</v>
      </c>
      <c r="EP397" s="1">
        <f t="shared" si="107"/>
        <v>87861.068718565555</v>
      </c>
      <c r="EQ397" s="1">
        <f t="shared" si="107"/>
        <v>84234.928240584748</v>
      </c>
      <c r="ER397" s="1">
        <f t="shared" si="107"/>
        <v>82967.244553701428</v>
      </c>
      <c r="ES397" s="1">
        <f t="shared" si="107"/>
        <v>85016.198673518695</v>
      </c>
      <c r="ET397" s="1">
        <f t="shared" si="107"/>
        <v>88109.131451540306</v>
      </c>
      <c r="EU397" s="1">
        <f t="shared" si="107"/>
        <v>93106.960453605105</v>
      </c>
      <c r="EV397" s="1">
        <f t="shared" si="107"/>
        <v>89364.057786190446</v>
      </c>
    </row>
    <row r="398" spans="1:152" s="4" customFormat="1" ht="13">
      <c r="A398" s="7" t="s">
        <v>225</v>
      </c>
    </row>
    <row r="399" spans="1:152">
      <c r="A399" s="5" t="s">
        <v>135</v>
      </c>
    </row>
    <row r="400" spans="1:152">
      <c r="A400" s="5" t="s">
        <v>136</v>
      </c>
    </row>
    <row r="401" spans="1:152">
      <c r="A401" s="5" t="s">
        <v>137</v>
      </c>
      <c r="B401" s="1">
        <v>1006.9253999999997</v>
      </c>
      <c r="C401" s="1">
        <v>925.27595621761759</v>
      </c>
      <c r="D401" s="1">
        <v>947.58436454490516</v>
      </c>
      <c r="E401" s="1">
        <v>970.57518855439878</v>
      </c>
      <c r="F401" s="1">
        <v>992.85189578145173</v>
      </c>
      <c r="G401" s="1">
        <v>1014.413606175999</v>
      </c>
      <c r="H401" s="1">
        <v>1047.1189442220914</v>
      </c>
      <c r="I401" s="1">
        <v>1058.1790188676437</v>
      </c>
      <c r="J401" s="1">
        <v>1081.7755956555634</v>
      </c>
      <c r="K401" s="1">
        <v>1104.6531902579268</v>
      </c>
      <c r="L401" s="1">
        <v>1128.2056197053259</v>
      </c>
      <c r="M401" s="1">
        <v>1152.4315461913252</v>
      </c>
      <c r="N401" s="1">
        <v>1176.6325143061829</v>
      </c>
      <c r="O401" s="1">
        <v>1202.2013087528226</v>
      </c>
      <c r="P401" s="1">
        <v>1224.2585002827491</v>
      </c>
      <c r="Q401" s="1">
        <v>1250.4682366927671</v>
      </c>
      <c r="R401" s="1">
        <v>1275.9513087379228</v>
      </c>
      <c r="S401" s="1">
        <v>1292.3513487785997</v>
      </c>
      <c r="T401" s="1">
        <v>1308.7239478965614</v>
      </c>
      <c r="U401" s="1">
        <v>1325.7643221160358</v>
      </c>
      <c r="V401" s="1">
        <v>1351.8200103028714</v>
      </c>
      <c r="W401" s="1">
        <v>1360.4519858397396</v>
      </c>
      <c r="X401" s="1">
        <v>1378.097333547988</v>
      </c>
      <c r="Y401" s="1">
        <v>1396.4057496345156</v>
      </c>
      <c r="Z401" s="1">
        <v>1413.9860667404832</v>
      </c>
      <c r="AA401" s="1">
        <v>1432.2273992642483</v>
      </c>
      <c r="AB401" s="1">
        <v>1455.9884276354308</v>
      </c>
      <c r="AC401" s="1">
        <v>1483.8737255708079</v>
      </c>
      <c r="AD401" s="1">
        <v>1513.1021091820605</v>
      </c>
      <c r="AE401" s="1">
        <v>1542.2836566577737</v>
      </c>
      <c r="AF401" s="1">
        <v>1572.8034293742103</v>
      </c>
      <c r="AG401" s="1">
        <v>1603.2725600177544</v>
      </c>
      <c r="AH401" s="1">
        <v>1634.3822501687325</v>
      </c>
      <c r="AI401" s="1">
        <v>1666.8223734784467</v>
      </c>
      <c r="AJ401" s="1">
        <v>1699.2057979045212</v>
      </c>
      <c r="AK401" s="1">
        <v>1730.8396045564168</v>
      </c>
      <c r="AL401" s="1">
        <v>1752.7386149161566</v>
      </c>
      <c r="AM401" s="1">
        <v>1764.9171235397075</v>
      </c>
      <c r="AN401" s="1">
        <v>1775.6749120052984</v>
      </c>
      <c r="AO401" s="1">
        <v>1787.7737868945005</v>
      </c>
      <c r="AP401" s="1">
        <v>1828.1049019102827</v>
      </c>
      <c r="AQ401" s="1">
        <v>1810.4697256111385</v>
      </c>
      <c r="AR401" s="1">
        <v>1822.4449490924915</v>
      </c>
      <c r="AS401" s="1">
        <v>1827.494437682687</v>
      </c>
      <c r="AT401" s="1">
        <v>1839.3885411928507</v>
      </c>
      <c r="AU401" s="1">
        <v>1854.6763323096768</v>
      </c>
      <c r="AV401" s="1">
        <v>1877.4721465297337</v>
      </c>
      <c r="AW401" s="1">
        <v>1904.3272836425476</v>
      </c>
      <c r="AX401" s="1">
        <v>1931.8020422709292</v>
      </c>
      <c r="AY401" s="1">
        <v>1959.8937985694702</v>
      </c>
      <c r="AZ401" s="1">
        <v>2037.2359722169915</v>
      </c>
      <c r="BA401" s="1">
        <v>2060.9051400348062</v>
      </c>
      <c r="BB401" s="1">
        <v>2084.2282688643027</v>
      </c>
      <c r="BC401" s="1">
        <v>2107.8781937772874</v>
      </c>
      <c r="BD401" s="1">
        <v>2131.1601261619012</v>
      </c>
      <c r="BE401" s="1">
        <v>2154.7451584537707</v>
      </c>
      <c r="BF401" s="1">
        <v>2177.9400018877104</v>
      </c>
      <c r="BG401" s="1">
        <v>2201.4136467072135</v>
      </c>
      <c r="BH401" s="1">
        <v>2224.4747369370875</v>
      </c>
      <c r="BI401" s="1">
        <v>2247.7898056464219</v>
      </c>
      <c r="BJ401" s="1">
        <v>2270.6698600389714</v>
      </c>
      <c r="BK401" s="1">
        <v>2293.7786261082811</v>
      </c>
      <c r="BL401" s="1">
        <v>2316.4299012177476</v>
      </c>
      <c r="BM401" s="1">
        <v>2339.2842599544229</v>
      </c>
      <c r="BN401" s="1">
        <v>2363.6635162274415</v>
      </c>
      <c r="BO401" s="1">
        <v>2388.2084607864504</v>
      </c>
      <c r="BP401" s="1">
        <v>2412.2389053293414</v>
      </c>
      <c r="BQ401" s="1">
        <v>2436.4072945755706</v>
      </c>
      <c r="BR401" s="1">
        <v>2460.6975621658885</v>
      </c>
      <c r="BS401" s="1">
        <v>2484.4356339799288</v>
      </c>
      <c r="BT401" s="1">
        <v>2508.2675177191472</v>
      </c>
      <c r="BU401" s="1">
        <v>2531.5238147974028</v>
      </c>
      <c r="BV401" s="1">
        <v>2554.8459428802485</v>
      </c>
      <c r="BW401" s="1">
        <v>2578.2173680358396</v>
      </c>
      <c r="BX401" s="1">
        <v>2601.6214012751529</v>
      </c>
      <c r="BY401" s="1">
        <v>2624.3989246290685</v>
      </c>
      <c r="BZ401" s="1">
        <v>2647.181028878289</v>
      </c>
      <c r="CA401" s="1">
        <v>2669.9509017598484</v>
      </c>
      <c r="CB401" s="1">
        <v>2692.0582126225654</v>
      </c>
      <c r="CC401" s="1">
        <v>2714.1256316361373</v>
      </c>
      <c r="CD401" s="1">
        <v>2740.5262079731197</v>
      </c>
      <c r="CE401" s="1">
        <v>2766.1836538656489</v>
      </c>
      <c r="CF401" s="1">
        <v>2792.3305786488027</v>
      </c>
      <c r="CG401" s="1">
        <v>2818.3214383924178</v>
      </c>
      <c r="CH401" s="1">
        <v>2843.5242327270207</v>
      </c>
      <c r="CI401" s="1">
        <v>2869.1514413930122</v>
      </c>
      <c r="CJ401" s="1">
        <v>2894.5677176626423</v>
      </c>
      <c r="CK401" s="1">
        <v>2919.1521591332285</v>
      </c>
      <c r="CL401" s="1">
        <v>2944.0960022507561</v>
      </c>
      <c r="CM401" s="1">
        <v>2977.7026485961551</v>
      </c>
      <c r="CN401" s="1">
        <v>3011.5014523585096</v>
      </c>
      <c r="CO401" s="1">
        <v>3044.872890565623</v>
      </c>
      <c r="CP401" s="1">
        <v>3078.3800812275877</v>
      </c>
      <c r="CQ401" s="1">
        <v>3111.4116056030762</v>
      </c>
      <c r="CR401" s="1">
        <v>3144.522851625668</v>
      </c>
      <c r="CS401" s="1">
        <v>3177.6818522616104</v>
      </c>
      <c r="CT401" s="1">
        <v>3210.856677963709</v>
      </c>
      <c r="CU401" s="1">
        <v>3244.0154691474536</v>
      </c>
      <c r="CV401" s="1">
        <v>3276.5682795857488</v>
      </c>
      <c r="CW401" s="1">
        <v>3309.0504203718483</v>
      </c>
      <c r="CX401" s="1">
        <v>3355.0902734779734</v>
      </c>
      <c r="CY401" s="1">
        <v>3435.4662556499657</v>
      </c>
      <c r="CZ401" s="1">
        <v>3489.364993676435</v>
      </c>
      <c r="DA401" s="1">
        <v>3530.2639280741218</v>
      </c>
      <c r="DB401" s="1">
        <v>3565.9927908755326</v>
      </c>
      <c r="DC401" s="1">
        <v>3600.3382337240023</v>
      </c>
      <c r="DD401" s="1">
        <v>3634.3435120572799</v>
      </c>
      <c r="DE401" s="1">
        <v>3667.3410776090509</v>
      </c>
      <c r="DF401" s="1">
        <v>3697.731540959292</v>
      </c>
      <c r="DG401" s="1">
        <v>3723.5600139439366</v>
      </c>
      <c r="DH401" s="1">
        <v>3742.9046113312074</v>
      </c>
      <c r="DI401" s="1">
        <v>3754.129820447326</v>
      </c>
      <c r="DJ401" s="1">
        <v>3756.0145030513668</v>
      </c>
      <c r="DK401" s="1">
        <v>3747.8048773530386</v>
      </c>
      <c r="DL401" s="1">
        <v>3729.197625213445</v>
      </c>
      <c r="DM401" s="1">
        <v>3700.2890330347714</v>
      </c>
      <c r="DN401" s="1">
        <v>3661.5002131727165</v>
      </c>
      <c r="DO401" s="1">
        <v>3613.4931169307379</v>
      </c>
      <c r="DP401" s="1">
        <v>3557.0884697789324</v>
      </c>
      <c r="DQ401" s="1">
        <v>3493.1901816957306</v>
      </c>
      <c r="DR401" s="1">
        <v>3422.724255366978</v>
      </c>
      <c r="DS401" s="1">
        <v>3603.3998718577677</v>
      </c>
      <c r="DT401" s="1">
        <v>3372.0009273120318</v>
      </c>
      <c r="DU401" s="1">
        <v>3112.8072696003383</v>
      </c>
      <c r="DV401" s="1">
        <v>3154.655273051002</v>
      </c>
      <c r="DW401" s="1">
        <v>3433.9428400015418</v>
      </c>
      <c r="DX401" s="1">
        <v>3516.4552062784087</v>
      </c>
      <c r="DY401" s="1">
        <v>3451.1061554266357</v>
      </c>
      <c r="DZ401" s="1">
        <v>3565.5854943503386</v>
      </c>
      <c r="EA401" s="1">
        <v>3641.2089415212531</v>
      </c>
      <c r="EB401" s="1">
        <v>3730.1161720057994</v>
      </c>
      <c r="EC401" s="1">
        <v>3795.8594084872971</v>
      </c>
      <c r="ED401" s="1">
        <v>3745.3091679345157</v>
      </c>
      <c r="EE401" s="1">
        <v>4122.8319450697691</v>
      </c>
      <c r="EF401" s="1">
        <v>4276.4511806960963</v>
      </c>
      <c r="EG401" s="1">
        <v>4699.1178521531747</v>
      </c>
      <c r="EH401" s="1">
        <v>4904.3365999724856</v>
      </c>
      <c r="EI401" s="1">
        <v>5129.1847463783315</v>
      </c>
      <c r="EJ401" s="1">
        <v>5362.9114379092025</v>
      </c>
      <c r="EK401" s="1">
        <v>5584.5063710660161</v>
      </c>
      <c r="EL401" s="1">
        <v>5994.622292286962</v>
      </c>
      <c r="EM401" s="1">
        <v>6368.8227612547071</v>
      </c>
      <c r="EN401" s="1">
        <v>6451.8058062356386</v>
      </c>
      <c r="EO401" s="1">
        <v>6908.0307891547063</v>
      </c>
      <c r="EP401" s="1">
        <v>7254.2213137153849</v>
      </c>
      <c r="EQ401" s="1">
        <v>7683.3135642352681</v>
      </c>
      <c r="ER401" s="1">
        <v>7908.3367475122441</v>
      </c>
      <c r="ES401" s="1">
        <v>8143.3136383295359</v>
      </c>
      <c r="ET401" s="1">
        <v>8498.193527424135</v>
      </c>
      <c r="EU401" s="1">
        <v>8504.1824181124521</v>
      </c>
      <c r="EV401" s="1">
        <v>8384.8429133623558</v>
      </c>
    </row>
    <row r="402" spans="1:152">
      <c r="A402" s="5" t="s">
        <v>175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</row>
    <row r="403" spans="1:152">
      <c r="A403" s="5" t="s">
        <v>139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</row>
    <row r="404" spans="1:152">
      <c r="A404" s="5" t="s">
        <v>140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</row>
    <row r="405" spans="1:152">
      <c r="A405" s="5" t="s">
        <v>176</v>
      </c>
      <c r="B405" s="1">
        <v>37.660792517047</v>
      </c>
      <c r="C405" s="1">
        <v>39.84393329659153</v>
      </c>
      <c r="D405" s="1">
        <v>42.153627537833742</v>
      </c>
      <c r="E405" s="1">
        <v>44.597211358910272</v>
      </c>
      <c r="F405" s="1">
        <v>47.18244614194181</v>
      </c>
      <c r="G405" s="1">
        <v>49.917543184961055</v>
      </c>
      <c r="H405" s="1">
        <v>52.811189782876795</v>
      </c>
      <c r="I405" s="1">
        <v>55.87257682031305</v>
      </c>
      <c r="J405" s="1">
        <v>59.111427963964573</v>
      </c>
      <c r="K405" s="1">
        <v>62.538030547190253</v>
      </c>
      <c r="L405" s="1">
        <v>66.163268244941136</v>
      </c>
      <c r="M405" s="1">
        <v>69.998655642805716</v>
      </c>
      <c r="N405" s="1">
        <v>74.056374809972269</v>
      </c>
      <c r="O405" s="1">
        <v>78.349313992271831</v>
      </c>
      <c r="P405" s="1">
        <v>82.89110854820008</v>
      </c>
      <c r="Q405" s="1">
        <v>87.696184257940288</v>
      </c>
      <c r="R405" s="1">
        <v>92.779803142946491</v>
      </c>
      <c r="S405" s="1">
        <v>98.158111941620788</v>
      </c>
      <c r="T405" s="1">
        <v>103.8481933950541</v>
      </c>
      <c r="U405" s="1">
        <v>109.86812050572624</v>
      </c>
      <c r="V405" s="1">
        <v>116.23701394150279</v>
      </c>
      <c r="W405" s="1">
        <v>122.97510276725752</v>
      </c>
      <c r="X405" s="1">
        <v>130.10378869701748</v>
      </c>
      <c r="Y405" s="1">
        <v>137.64571407071051</v>
      </c>
      <c r="Z405" s="1">
        <v>145.62483377142513</v>
      </c>
      <c r="AA405" s="1">
        <v>154.06649131160805</v>
      </c>
      <c r="AB405" s="1">
        <v>162.99749932986657</v>
      </c>
      <c r="AC405" s="1">
        <v>172.44622475405251</v>
      </c>
      <c r="AD405" s="1">
        <v>182.44267890112513</v>
      </c>
      <c r="AE405" s="1">
        <v>193.01861279996982</v>
      </c>
      <c r="AF405" s="1">
        <v>204.20761803994171</v>
      </c>
      <c r="AG405" s="1">
        <v>216.04523346544971</v>
      </c>
      <c r="AH405" s="1">
        <v>228.56905805546995</v>
      </c>
      <c r="AI405" s="1">
        <v>241.81887034651803</v>
      </c>
      <c r="AJ405" s="1">
        <v>255.8367547783954</v>
      </c>
      <c r="AK405" s="1">
        <v>270.66723536401332</v>
      </c>
      <c r="AL405" s="1">
        <v>286.3574171078597</v>
      </c>
      <c r="AM405" s="1">
        <v>302.95713562228661</v>
      </c>
      <c r="AN405" s="1">
        <v>320.51911541683404</v>
      </c>
      <c r="AO405" s="1">
        <v>339.09913736335301</v>
      </c>
      <c r="AP405" s="1">
        <v>358.75621586883636</v>
      </c>
      <c r="AQ405" s="1">
        <v>380.05061066700915</v>
      </c>
      <c r="AR405" s="1">
        <v>402.60895917459067</v>
      </c>
      <c r="AS405" s="1">
        <v>426.50628484233596</v>
      </c>
      <c r="AT405" s="1">
        <v>451.82206422566958</v>
      </c>
      <c r="AU405" s="1">
        <v>478.64049130391925</v>
      </c>
      <c r="AV405" s="1">
        <v>507.05075748853068</v>
      </c>
      <c r="AW405" s="1">
        <v>537.14734825149412</v>
      </c>
      <c r="AX405" s="1">
        <v>569.03035736050242</v>
      </c>
      <c r="AY405" s="1">
        <v>602.80581976589951</v>
      </c>
      <c r="AZ405" s="1">
        <v>638.58606424652726</v>
      </c>
      <c r="BA405" s="1">
        <v>660.00828045927017</v>
      </c>
      <c r="BB405" s="1">
        <v>682.45060220595326</v>
      </c>
      <c r="BC405" s="1">
        <v>704.89292395263635</v>
      </c>
      <c r="BD405" s="1">
        <v>729.37545676719992</v>
      </c>
      <c r="BE405" s="1">
        <v>753.85798958176315</v>
      </c>
      <c r="BF405" s="1">
        <v>779.36062793026667</v>
      </c>
      <c r="BG405" s="1">
        <v>805.88337181271038</v>
      </c>
      <c r="BH405" s="1">
        <v>832.40611569515397</v>
      </c>
      <c r="BI405" s="1">
        <v>846.68759317031618</v>
      </c>
      <c r="BJ405" s="1">
        <v>916.05476947824548</v>
      </c>
      <c r="BK405" s="1">
        <v>907.8939252067247</v>
      </c>
      <c r="BL405" s="1">
        <v>1008.8843730667986</v>
      </c>
      <c r="BM405" s="1">
        <v>1020.1055339401402</v>
      </c>
      <c r="BN405" s="1">
        <v>950.73835763221075</v>
      </c>
      <c r="BO405" s="1">
        <v>883.41139239216147</v>
      </c>
      <c r="BP405" s="1">
        <v>1047.6483833565239</v>
      </c>
      <c r="BQ405" s="1">
        <v>1132.3171426735555</v>
      </c>
      <c r="BR405" s="1">
        <v>1134.3573537414356</v>
      </c>
      <c r="BS405" s="1">
        <v>896.67276433338316</v>
      </c>
      <c r="BT405" s="1">
        <v>1024.1859560759008</v>
      </c>
      <c r="BU405" s="1">
        <v>881.05660255507121</v>
      </c>
      <c r="BV405" s="1">
        <v>941.23433480057633</v>
      </c>
      <c r="BW405" s="1">
        <v>1169.3717479268678</v>
      </c>
      <c r="BX405" s="1">
        <v>1271.975167719314</v>
      </c>
      <c r="BY405" s="1">
        <v>1283.1344921920891</v>
      </c>
      <c r="BZ405" s="1">
        <v>1246.0061221691149</v>
      </c>
      <c r="CA405" s="1">
        <v>1189.3082363449644</v>
      </c>
      <c r="CB405" s="1">
        <v>1435.6861590801352</v>
      </c>
      <c r="CC405" s="1">
        <v>1575.2228801845836</v>
      </c>
      <c r="CD405" s="1">
        <v>1883.3801651888089</v>
      </c>
      <c r="CE405" s="1">
        <v>1894.9435204896195</v>
      </c>
      <c r="CF405" s="1">
        <v>1398.8426903368234</v>
      </c>
      <c r="CG405" s="1">
        <v>1579.521648707708</v>
      </c>
      <c r="CH405" s="1">
        <v>1709.1262780902639</v>
      </c>
      <c r="CI405" s="1">
        <v>1859.373094501417</v>
      </c>
      <c r="CJ405" s="1">
        <v>2076.2722172360973</v>
      </c>
      <c r="CK405" s="1">
        <v>2106.8804167736421</v>
      </c>
      <c r="CL405" s="1">
        <v>2245.7706501200942</v>
      </c>
      <c r="CM405" s="1">
        <v>2272.9569953569876</v>
      </c>
      <c r="CN405" s="1">
        <v>2251.0008385320975</v>
      </c>
      <c r="CO405" s="1">
        <v>2478.2918965492991</v>
      </c>
      <c r="CP405" s="1">
        <v>2711.8510853792654</v>
      </c>
      <c r="CQ405" s="1">
        <v>2663.4282322638865</v>
      </c>
      <c r="CR405" s="1">
        <v>2659.216562903488</v>
      </c>
      <c r="CS405" s="1">
        <v>2520.4701008691213</v>
      </c>
      <c r="CT405" s="1">
        <v>2784.4184470909718</v>
      </c>
      <c r="CU405" s="1">
        <v>2948.4705947259845</v>
      </c>
      <c r="CV405" s="1">
        <v>2968.4510614846981</v>
      </c>
      <c r="CW405" s="1">
        <v>3081.8904110328162</v>
      </c>
      <c r="CX405" s="1">
        <v>3193.880153786778</v>
      </c>
      <c r="CY405" s="1">
        <v>2920.0786053099978</v>
      </c>
      <c r="CZ405" s="1">
        <v>3108.3035708615685</v>
      </c>
      <c r="DA405" s="1">
        <v>2841.1740848161057</v>
      </c>
      <c r="DB405" s="1">
        <v>2393.3133101809408</v>
      </c>
      <c r="DC405" s="1">
        <v>1848.5289080666698</v>
      </c>
      <c r="DD405" s="1">
        <v>1272.8887209324541</v>
      </c>
      <c r="DE405" s="1">
        <v>970.53589637962511</v>
      </c>
      <c r="DF405" s="1">
        <v>699.27950790281591</v>
      </c>
      <c r="DG405" s="1">
        <v>573.21564985261</v>
      </c>
      <c r="DH405" s="1">
        <v>562.26973408357264</v>
      </c>
      <c r="DI405" s="1">
        <v>507.53888203199693</v>
      </c>
      <c r="DJ405" s="1">
        <v>521.12012051946601</v>
      </c>
      <c r="DK405" s="1">
        <v>557.45960811231168</v>
      </c>
      <c r="DL405" s="1">
        <v>585.59492225849567</v>
      </c>
      <c r="DM405" s="1">
        <v>612.68079502507749</v>
      </c>
      <c r="DN405" s="1">
        <v>639.72759273012059</v>
      </c>
      <c r="DO405" s="1">
        <v>679.20343878748565</v>
      </c>
      <c r="DP405" s="1">
        <v>673.19786869429947</v>
      </c>
      <c r="DQ405" s="1">
        <v>671.50972456353907</v>
      </c>
      <c r="DR405" s="1">
        <v>694.64741909520762</v>
      </c>
      <c r="DS405" s="1">
        <v>682.65</v>
      </c>
      <c r="DT405" s="1">
        <v>685.68399999999997</v>
      </c>
      <c r="DU405" s="1">
        <v>716.024</v>
      </c>
      <c r="DV405" s="1">
        <v>879.8599999999999</v>
      </c>
      <c r="DW405" s="1">
        <v>843.452</v>
      </c>
      <c r="DX405" s="1">
        <v>967.84599999999989</v>
      </c>
      <c r="DY405" s="1">
        <v>1101.3419999999999</v>
      </c>
      <c r="DZ405" s="1">
        <v>1356.1979999999999</v>
      </c>
      <c r="EA405" s="1">
        <v>1438.116</v>
      </c>
      <c r="EB405" s="1">
        <v>1601.952</v>
      </c>
      <c r="EC405" s="1">
        <v>1553.4079999999999</v>
      </c>
      <c r="ED405" s="1">
        <v>1626.2239999999999</v>
      </c>
      <c r="EE405" s="1">
        <v>1917.4879999999998</v>
      </c>
      <c r="EF405" s="1">
        <v>2114.6979999999999</v>
      </c>
      <c r="EG405" s="1">
        <v>2020.6439999999998</v>
      </c>
      <c r="EH405" s="1">
        <v>1987.27</v>
      </c>
      <c r="EI405" s="1">
        <v>2072.2219999999998</v>
      </c>
      <c r="EJ405" s="1">
        <v>2029.7459999999999</v>
      </c>
      <c r="EK405" s="1">
        <v>1817.366</v>
      </c>
      <c r="EL405" s="1">
        <v>2047.9499999999998</v>
      </c>
      <c r="EM405" s="1">
        <v>2694.192</v>
      </c>
      <c r="EN405" s="1">
        <v>3228.1759999999999</v>
      </c>
      <c r="EO405" s="1">
        <v>2148.0719999999997</v>
      </c>
      <c r="EP405" s="1">
        <v>2157.174</v>
      </c>
      <c r="EQ405" s="1">
        <v>2287.636</v>
      </c>
      <c r="ER405" s="1">
        <v>2354.384</v>
      </c>
      <c r="ES405" s="1">
        <v>1884.1139999999998</v>
      </c>
      <c r="ET405" s="1">
        <v>2390.7919999999999</v>
      </c>
      <c r="EU405" s="1">
        <v>2779.1439999999998</v>
      </c>
      <c r="EV405" s="1">
        <v>3425.386</v>
      </c>
    </row>
    <row r="406" spans="1:152">
      <c r="A406" s="5" t="s">
        <v>141</v>
      </c>
    </row>
    <row r="407" spans="1:152">
      <c r="A407" s="5" t="s">
        <v>142</v>
      </c>
    </row>
    <row r="408" spans="1:152">
      <c r="A408" s="5" t="s">
        <v>143</v>
      </c>
    </row>
    <row r="409" spans="1:152">
      <c r="A409" s="6" t="s">
        <v>144</v>
      </c>
      <c r="B409" s="1">
        <f>SUM(B401:B405)</f>
        <v>1044.5861925170468</v>
      </c>
      <c r="C409" s="1">
        <f t="shared" ref="C409:BN409" si="108">SUM(C401:C405)</f>
        <v>965.11988951420915</v>
      </c>
      <c r="D409" s="1">
        <f t="shared" si="108"/>
        <v>989.73799208273886</v>
      </c>
      <c r="E409" s="1">
        <f t="shared" si="108"/>
        <v>1015.1723999133091</v>
      </c>
      <c r="F409" s="1">
        <f t="shared" si="108"/>
        <v>1040.0343419233936</v>
      </c>
      <c r="G409" s="1">
        <f t="shared" si="108"/>
        <v>1064.3311493609601</v>
      </c>
      <c r="H409" s="1">
        <f t="shared" si="108"/>
        <v>1099.9301340049683</v>
      </c>
      <c r="I409" s="1">
        <f t="shared" si="108"/>
        <v>1114.0515956879567</v>
      </c>
      <c r="J409" s="1">
        <f t="shared" si="108"/>
        <v>1140.887023619528</v>
      </c>
      <c r="K409" s="1">
        <f t="shared" si="108"/>
        <v>1167.1912208051169</v>
      </c>
      <c r="L409" s="1">
        <f t="shared" si="108"/>
        <v>1194.368887950267</v>
      </c>
      <c r="M409" s="1">
        <f t="shared" si="108"/>
        <v>1222.4302018341309</v>
      </c>
      <c r="N409" s="1">
        <f t="shared" si="108"/>
        <v>1250.6888891161552</v>
      </c>
      <c r="O409" s="1">
        <f t="shared" si="108"/>
        <v>1280.5506227450944</v>
      </c>
      <c r="P409" s="1">
        <f t="shared" si="108"/>
        <v>1307.1496088309491</v>
      </c>
      <c r="Q409" s="1">
        <f t="shared" si="108"/>
        <v>1338.1644209507074</v>
      </c>
      <c r="R409" s="1">
        <f t="shared" si="108"/>
        <v>1368.7311118808693</v>
      </c>
      <c r="S409" s="1">
        <f t="shared" si="108"/>
        <v>1390.5094607202204</v>
      </c>
      <c r="T409" s="1">
        <f t="shared" si="108"/>
        <v>1412.5721412916155</v>
      </c>
      <c r="U409" s="1">
        <f t="shared" si="108"/>
        <v>1435.632442621762</v>
      </c>
      <c r="V409" s="1">
        <f t="shared" si="108"/>
        <v>1468.0570242443741</v>
      </c>
      <c r="W409" s="1">
        <f t="shared" si="108"/>
        <v>1483.4270886069971</v>
      </c>
      <c r="X409" s="1">
        <f t="shared" si="108"/>
        <v>1508.2011222450055</v>
      </c>
      <c r="Y409" s="1">
        <f t="shared" si="108"/>
        <v>1534.0514637052261</v>
      </c>
      <c r="Z409" s="1">
        <f t="shared" si="108"/>
        <v>1559.6109005119083</v>
      </c>
      <c r="AA409" s="1">
        <f t="shared" si="108"/>
        <v>1586.2938905758565</v>
      </c>
      <c r="AB409" s="1">
        <f t="shared" si="108"/>
        <v>1618.9859269652973</v>
      </c>
      <c r="AC409" s="1">
        <f t="shared" si="108"/>
        <v>1656.3199503248604</v>
      </c>
      <c r="AD409" s="1">
        <f t="shared" si="108"/>
        <v>1695.5447880831857</v>
      </c>
      <c r="AE409" s="1">
        <f t="shared" si="108"/>
        <v>1735.3022694577435</v>
      </c>
      <c r="AF409" s="1">
        <f t="shared" si="108"/>
        <v>1777.011047414152</v>
      </c>
      <c r="AG409" s="1">
        <f t="shared" si="108"/>
        <v>1819.317793483204</v>
      </c>
      <c r="AH409" s="1">
        <f t="shared" si="108"/>
        <v>1862.9513082242024</v>
      </c>
      <c r="AI409" s="1">
        <f t="shared" si="108"/>
        <v>1908.6412438249647</v>
      </c>
      <c r="AJ409" s="1">
        <f t="shared" si="108"/>
        <v>1955.0425526829167</v>
      </c>
      <c r="AK409" s="1">
        <f t="shared" si="108"/>
        <v>2001.5068399204301</v>
      </c>
      <c r="AL409" s="1">
        <f t="shared" si="108"/>
        <v>2039.0960320240163</v>
      </c>
      <c r="AM409" s="1">
        <f t="shared" si="108"/>
        <v>2067.8742591619939</v>
      </c>
      <c r="AN409" s="1">
        <f t="shared" si="108"/>
        <v>2096.1940274221324</v>
      </c>
      <c r="AO409" s="1">
        <f t="shared" si="108"/>
        <v>2126.8729242578534</v>
      </c>
      <c r="AP409" s="1">
        <f t="shared" si="108"/>
        <v>2186.861117779119</v>
      </c>
      <c r="AQ409" s="1">
        <f t="shared" si="108"/>
        <v>2190.5203362781476</v>
      </c>
      <c r="AR409" s="1">
        <f t="shared" si="108"/>
        <v>2225.0539082670821</v>
      </c>
      <c r="AS409" s="1">
        <f t="shared" si="108"/>
        <v>2254.0007225250229</v>
      </c>
      <c r="AT409" s="1">
        <f t="shared" si="108"/>
        <v>2291.2106054185201</v>
      </c>
      <c r="AU409" s="1">
        <f t="shared" si="108"/>
        <v>2333.3168236135962</v>
      </c>
      <c r="AV409" s="1">
        <f t="shared" si="108"/>
        <v>2384.5229040182644</v>
      </c>
      <c r="AW409" s="1">
        <f t="shared" si="108"/>
        <v>2441.4746318940415</v>
      </c>
      <c r="AX409" s="1">
        <f t="shared" si="108"/>
        <v>2500.8323996314316</v>
      </c>
      <c r="AY409" s="1">
        <f t="shared" si="108"/>
        <v>2562.6996183353695</v>
      </c>
      <c r="AZ409" s="1">
        <f t="shared" si="108"/>
        <v>2675.822036463519</v>
      </c>
      <c r="BA409" s="1">
        <f t="shared" si="108"/>
        <v>2720.9134204940765</v>
      </c>
      <c r="BB409" s="1">
        <f t="shared" si="108"/>
        <v>2766.6788710702558</v>
      </c>
      <c r="BC409" s="1">
        <f t="shared" si="108"/>
        <v>2812.7711177299238</v>
      </c>
      <c r="BD409" s="1">
        <f t="shared" si="108"/>
        <v>2860.5355829291011</v>
      </c>
      <c r="BE409" s="1">
        <f t="shared" si="108"/>
        <v>2908.6031480355341</v>
      </c>
      <c r="BF409" s="1">
        <f t="shared" si="108"/>
        <v>2957.3006298179771</v>
      </c>
      <c r="BG409" s="1">
        <f t="shared" si="108"/>
        <v>3007.2970185199238</v>
      </c>
      <c r="BH409" s="1">
        <f t="shared" si="108"/>
        <v>3056.8808526322414</v>
      </c>
      <c r="BI409" s="1">
        <f t="shared" si="108"/>
        <v>3094.4773988167381</v>
      </c>
      <c r="BJ409" s="1">
        <f t="shared" si="108"/>
        <v>3186.7246295172167</v>
      </c>
      <c r="BK409" s="1">
        <f t="shared" si="108"/>
        <v>3201.6725513150059</v>
      </c>
      <c r="BL409" s="1">
        <f t="shared" si="108"/>
        <v>3325.3142742845462</v>
      </c>
      <c r="BM409" s="1">
        <f t="shared" si="108"/>
        <v>3359.3897938945629</v>
      </c>
      <c r="BN409" s="1">
        <f t="shared" si="108"/>
        <v>3314.4018738596524</v>
      </c>
      <c r="BO409" s="1">
        <f t="shared" ref="BO409:DZ409" si="109">SUM(BO401:BO405)</f>
        <v>3271.6198531786117</v>
      </c>
      <c r="BP409" s="1">
        <f t="shared" si="109"/>
        <v>3459.8872886858653</v>
      </c>
      <c r="BQ409" s="1">
        <f t="shared" si="109"/>
        <v>3568.7244372491259</v>
      </c>
      <c r="BR409" s="1">
        <f t="shared" si="109"/>
        <v>3595.0549159073244</v>
      </c>
      <c r="BS409" s="1">
        <f t="shared" si="109"/>
        <v>3381.1083983133121</v>
      </c>
      <c r="BT409" s="1">
        <f t="shared" si="109"/>
        <v>3532.453473795048</v>
      </c>
      <c r="BU409" s="1">
        <f t="shared" si="109"/>
        <v>3412.5804173524739</v>
      </c>
      <c r="BV409" s="1">
        <f t="shared" si="109"/>
        <v>3496.080277680825</v>
      </c>
      <c r="BW409" s="1">
        <f t="shared" si="109"/>
        <v>3747.5891159627072</v>
      </c>
      <c r="BX409" s="1">
        <f t="shared" si="109"/>
        <v>3873.5965689944669</v>
      </c>
      <c r="BY409" s="1">
        <f t="shared" si="109"/>
        <v>3907.5334168211575</v>
      </c>
      <c r="BZ409" s="1">
        <f t="shared" si="109"/>
        <v>3893.1871510474039</v>
      </c>
      <c r="CA409" s="1">
        <f t="shared" si="109"/>
        <v>3859.2591381048128</v>
      </c>
      <c r="CB409" s="1">
        <f t="shared" si="109"/>
        <v>4127.7443717027008</v>
      </c>
      <c r="CC409" s="1">
        <f t="shared" si="109"/>
        <v>4289.3485118207209</v>
      </c>
      <c r="CD409" s="1">
        <f t="shared" si="109"/>
        <v>4623.9063731619281</v>
      </c>
      <c r="CE409" s="1">
        <f t="shared" si="109"/>
        <v>4661.1271743552679</v>
      </c>
      <c r="CF409" s="1">
        <f t="shared" si="109"/>
        <v>4191.1732689856262</v>
      </c>
      <c r="CG409" s="1">
        <f t="shared" si="109"/>
        <v>4397.8430871001256</v>
      </c>
      <c r="CH409" s="1">
        <f t="shared" si="109"/>
        <v>4552.6505108172842</v>
      </c>
      <c r="CI409" s="1">
        <f t="shared" si="109"/>
        <v>4728.5245358944294</v>
      </c>
      <c r="CJ409" s="1">
        <f t="shared" si="109"/>
        <v>4970.8399348987396</v>
      </c>
      <c r="CK409" s="1">
        <f t="shared" si="109"/>
        <v>5026.032575906871</v>
      </c>
      <c r="CL409" s="1">
        <f t="shared" si="109"/>
        <v>5189.8666523708507</v>
      </c>
      <c r="CM409" s="1">
        <f t="shared" si="109"/>
        <v>5250.6596439531422</v>
      </c>
      <c r="CN409" s="1">
        <f t="shared" si="109"/>
        <v>5262.5022908906067</v>
      </c>
      <c r="CO409" s="1">
        <f t="shared" si="109"/>
        <v>5523.1647871149216</v>
      </c>
      <c r="CP409" s="1">
        <f t="shared" si="109"/>
        <v>5790.2311666068526</v>
      </c>
      <c r="CQ409" s="1">
        <f t="shared" si="109"/>
        <v>5774.8398378669626</v>
      </c>
      <c r="CR409" s="1">
        <f t="shared" si="109"/>
        <v>5803.7394145291564</v>
      </c>
      <c r="CS409" s="1">
        <f t="shared" si="109"/>
        <v>5698.1519531307313</v>
      </c>
      <c r="CT409" s="1">
        <f t="shared" si="109"/>
        <v>5995.2751250546808</v>
      </c>
      <c r="CU409" s="1">
        <f t="shared" si="109"/>
        <v>6192.4860638734381</v>
      </c>
      <c r="CV409" s="1">
        <f t="shared" si="109"/>
        <v>6245.0193410704469</v>
      </c>
      <c r="CW409" s="1">
        <f t="shared" si="109"/>
        <v>6390.940831404665</v>
      </c>
      <c r="CX409" s="1">
        <f t="shared" si="109"/>
        <v>6548.9704272647514</v>
      </c>
      <c r="CY409" s="1">
        <f t="shared" si="109"/>
        <v>6355.5448609599634</v>
      </c>
      <c r="CZ409" s="1">
        <f t="shared" si="109"/>
        <v>6597.6685645380039</v>
      </c>
      <c r="DA409" s="1">
        <f t="shared" si="109"/>
        <v>6371.4380128902276</v>
      </c>
      <c r="DB409" s="1">
        <f t="shared" si="109"/>
        <v>5959.3061010564734</v>
      </c>
      <c r="DC409" s="1">
        <f t="shared" si="109"/>
        <v>5448.8671417906717</v>
      </c>
      <c r="DD409" s="1">
        <f t="shared" si="109"/>
        <v>4907.2322329897343</v>
      </c>
      <c r="DE409" s="1">
        <f t="shared" si="109"/>
        <v>4637.8769739886757</v>
      </c>
      <c r="DF409" s="1">
        <f t="shared" si="109"/>
        <v>4397.0110488621076</v>
      </c>
      <c r="DG409" s="1">
        <f t="shared" si="109"/>
        <v>4296.7756637965467</v>
      </c>
      <c r="DH409" s="1">
        <f t="shared" si="109"/>
        <v>4305.17434541478</v>
      </c>
      <c r="DI409" s="1">
        <f t="shared" si="109"/>
        <v>4261.6687024793227</v>
      </c>
      <c r="DJ409" s="1">
        <f t="shared" si="109"/>
        <v>4277.1346235708324</v>
      </c>
      <c r="DK409" s="1">
        <f t="shared" si="109"/>
        <v>4305.2644854653499</v>
      </c>
      <c r="DL409" s="1">
        <f t="shared" si="109"/>
        <v>4314.7925474719405</v>
      </c>
      <c r="DM409" s="1">
        <f t="shared" si="109"/>
        <v>4312.9698280598486</v>
      </c>
      <c r="DN409" s="1">
        <f t="shared" si="109"/>
        <v>4301.2278059028367</v>
      </c>
      <c r="DO409" s="1">
        <f t="shared" si="109"/>
        <v>4292.6965557182239</v>
      </c>
      <c r="DP409" s="1">
        <f t="shared" si="109"/>
        <v>4230.2863384732318</v>
      </c>
      <c r="DQ409" s="1">
        <f t="shared" si="109"/>
        <v>4164.6999062592695</v>
      </c>
      <c r="DR409" s="1">
        <f t="shared" si="109"/>
        <v>4117.3716744621852</v>
      </c>
      <c r="DS409" s="1">
        <f t="shared" si="109"/>
        <v>4286.0498718577674</v>
      </c>
      <c r="DT409" s="1">
        <f t="shared" si="109"/>
        <v>4057.6849273120315</v>
      </c>
      <c r="DU409" s="1">
        <f t="shared" si="109"/>
        <v>3828.8312696003381</v>
      </c>
      <c r="DV409" s="1">
        <f t="shared" si="109"/>
        <v>4034.5152730510017</v>
      </c>
      <c r="DW409" s="1">
        <f t="shared" si="109"/>
        <v>4277.3948400015415</v>
      </c>
      <c r="DX409" s="1">
        <f t="shared" si="109"/>
        <v>4484.3012062784082</v>
      </c>
      <c r="DY409" s="1">
        <f t="shared" si="109"/>
        <v>4552.4481554266358</v>
      </c>
      <c r="DZ409" s="1">
        <f t="shared" si="109"/>
        <v>4921.7834943503385</v>
      </c>
      <c r="EA409" s="1">
        <f t="shared" ref="EA409:EV409" si="110">SUM(EA401:EA405)</f>
        <v>5079.3249415212531</v>
      </c>
      <c r="EB409" s="1">
        <f t="shared" si="110"/>
        <v>5332.0681720057992</v>
      </c>
      <c r="EC409" s="1">
        <f t="shared" si="110"/>
        <v>5349.267408487297</v>
      </c>
      <c r="ED409" s="1">
        <f t="shared" si="110"/>
        <v>5371.5331679345154</v>
      </c>
      <c r="EE409" s="1">
        <f t="shared" si="110"/>
        <v>6040.3199450697684</v>
      </c>
      <c r="EF409" s="1">
        <f t="shared" si="110"/>
        <v>6391.1491806960967</v>
      </c>
      <c r="EG409" s="1">
        <f t="shared" si="110"/>
        <v>6719.7618521531749</v>
      </c>
      <c r="EH409" s="1">
        <f t="shared" si="110"/>
        <v>6891.6065999724851</v>
      </c>
      <c r="EI409" s="1">
        <f t="shared" si="110"/>
        <v>7201.4067463783313</v>
      </c>
      <c r="EJ409" s="1">
        <f t="shared" si="110"/>
        <v>7392.6574379092026</v>
      </c>
      <c r="EK409" s="1">
        <f t="shared" si="110"/>
        <v>7401.8723710660161</v>
      </c>
      <c r="EL409" s="1">
        <f t="shared" si="110"/>
        <v>8042.5722922869618</v>
      </c>
      <c r="EM409" s="1">
        <f t="shared" si="110"/>
        <v>9063.014761254708</v>
      </c>
      <c r="EN409" s="1">
        <f t="shared" si="110"/>
        <v>9679.9818062356389</v>
      </c>
      <c r="EO409" s="1">
        <f t="shared" si="110"/>
        <v>9056.1027891547055</v>
      </c>
      <c r="EP409" s="1">
        <f t="shared" si="110"/>
        <v>9411.395313715384</v>
      </c>
      <c r="EQ409" s="1">
        <f t="shared" si="110"/>
        <v>9970.9495642352686</v>
      </c>
      <c r="ER409" s="1">
        <f t="shared" si="110"/>
        <v>10262.720747512245</v>
      </c>
      <c r="ES409" s="1">
        <f t="shared" si="110"/>
        <v>10027.427638329536</v>
      </c>
      <c r="ET409" s="1">
        <f t="shared" si="110"/>
        <v>10888.985527424134</v>
      </c>
      <c r="EU409" s="1">
        <f t="shared" si="110"/>
        <v>11283.326418112452</v>
      </c>
      <c r="EV409" s="1">
        <f t="shared" si="110"/>
        <v>11810.228913362356</v>
      </c>
    </row>
    <row r="410" spans="1:152" s="4" customFormat="1" ht="13">
      <c r="A410" s="7" t="s">
        <v>226</v>
      </c>
    </row>
    <row r="411" spans="1:152">
      <c r="A411" s="5" t="s">
        <v>135</v>
      </c>
    </row>
    <row r="412" spans="1:152">
      <c r="A412" s="5" t="s">
        <v>136</v>
      </c>
    </row>
    <row r="413" spans="1:152">
      <c r="A413" s="5" t="s">
        <v>137</v>
      </c>
      <c r="B413" s="1">
        <v>1127.7054782608693</v>
      </c>
      <c r="C413" s="1">
        <v>1136.0246268558988</v>
      </c>
      <c r="D413" s="1">
        <v>1144.4051462917027</v>
      </c>
      <c r="E413" s="1">
        <v>1152.8474893045261</v>
      </c>
      <c r="F413" s="1">
        <v>1161.3521119704749</v>
      </c>
      <c r="G413" s="1">
        <v>1169.9194737301557</v>
      </c>
      <c r="H413" s="1">
        <v>1178.5500374134949</v>
      </c>
      <c r="I413" s="1">
        <v>1187.2442692647421</v>
      </c>
      <c r="J413" s="1">
        <v>1196.0026389676573</v>
      </c>
      <c r="K413" s="1">
        <v>1204.8256196708855</v>
      </c>
      <c r="L413" s="1">
        <v>1213.7136880135163</v>
      </c>
      <c r="M413" s="1">
        <v>1222.6673241508333</v>
      </c>
      <c r="N413" s="1">
        <v>1231.6870117802534</v>
      </c>
      <c r="O413" s="1">
        <v>1240.7732381674575</v>
      </c>
      <c r="P413" s="1">
        <v>1249.9264941727147</v>
      </c>
      <c r="Q413" s="1">
        <v>1259.147274277396</v>
      </c>
      <c r="R413" s="1">
        <v>1268.4360766106929</v>
      </c>
      <c r="S413" s="1">
        <v>1277.7934029765231</v>
      </c>
      <c r="T413" s="1">
        <v>1287.2197588806418</v>
      </c>
      <c r="U413" s="1">
        <v>1296.7156535579488</v>
      </c>
      <c r="V413" s="1">
        <v>1306.2815999999998</v>
      </c>
      <c r="W413" s="1">
        <v>1328.8433925738761</v>
      </c>
      <c r="X413" s="1">
        <v>1351.7948671919212</v>
      </c>
      <c r="Y413" s="1">
        <v>1375.1427543519453</v>
      </c>
      <c r="Z413" s="1">
        <v>1398.8939007993563</v>
      </c>
      <c r="AA413" s="1">
        <v>1423.0552715349597</v>
      </c>
      <c r="AB413" s="1">
        <v>1447.6339518574368</v>
      </c>
      <c r="AC413" s="1">
        <v>1472.6371494411051</v>
      </c>
      <c r="AD413" s="1">
        <v>1498.0721964495569</v>
      </c>
      <c r="AE413" s="1">
        <v>1523.9465516858152</v>
      </c>
      <c r="AF413" s="1">
        <v>1550.2678027796148</v>
      </c>
      <c r="AG413" s="1">
        <v>1577.0436684124722</v>
      </c>
      <c r="AH413" s="1">
        <v>1604.2820005811784</v>
      </c>
      <c r="AI413" s="1">
        <v>1631.9907869003896</v>
      </c>
      <c r="AJ413" s="1">
        <v>1660.1781529449891</v>
      </c>
      <c r="AK413" s="1">
        <v>1688.8523646329036</v>
      </c>
      <c r="AL413" s="1">
        <v>1718.0218306490744</v>
      </c>
      <c r="AM413" s="1">
        <v>1747.695104911299</v>
      </c>
      <c r="AN413" s="1">
        <v>1777.8808890786559</v>
      </c>
      <c r="AO413" s="1">
        <v>1808.5880351032592</v>
      </c>
      <c r="AP413" s="1">
        <v>1839.8255478260867</v>
      </c>
      <c r="AQ413" s="1">
        <v>1871.590461073197</v>
      </c>
      <c r="AR413" s="1">
        <v>1903.9038011615298</v>
      </c>
      <c r="AS413" s="1">
        <v>1936.7750367774267</v>
      </c>
      <c r="AT413" s="1">
        <v>1970.213800085771</v>
      </c>
      <c r="AU413" s="1">
        <v>2004.2298895524768</v>
      </c>
      <c r="AV413" s="1">
        <v>2038.8332728157013</v>
      </c>
      <c r="AW413" s="1">
        <v>2074.0340896066377</v>
      </c>
      <c r="AX413" s="1">
        <v>2109.8426547207305</v>
      </c>
      <c r="AY413" s="1">
        <v>2146.2694610401904</v>
      </c>
      <c r="AZ413" s="1">
        <v>2183.3251826086953</v>
      </c>
      <c r="BA413" s="1">
        <v>2227.5596347826086</v>
      </c>
      <c r="BB413" s="1">
        <v>2272.8862956521734</v>
      </c>
      <c r="BC413" s="1">
        <v>2319.3051652173908</v>
      </c>
      <c r="BD413" s="1">
        <v>2366.8162434782603</v>
      </c>
      <c r="BE413" s="1">
        <v>2414.873426086956</v>
      </c>
      <c r="BF413" s="1">
        <v>2464.0228173913038</v>
      </c>
      <c r="BG413" s="1">
        <v>2514.2644173913041</v>
      </c>
      <c r="BH413" s="1">
        <v>2565.0521217391301</v>
      </c>
      <c r="BI413" s="1">
        <v>2617.4781391304346</v>
      </c>
      <c r="BJ413" s="1">
        <v>2670.4502608695643</v>
      </c>
      <c r="BK413" s="1">
        <v>2725.0606956521733</v>
      </c>
      <c r="BL413" s="1">
        <v>2780.2172347826081</v>
      </c>
      <c r="BM413" s="1">
        <v>2837.0120869565212</v>
      </c>
      <c r="BN413" s="1">
        <v>2910.7361739130429</v>
      </c>
      <c r="BO413" s="1">
        <v>2986.0985739130433</v>
      </c>
      <c r="BP413" s="1">
        <v>3063.0992869565212</v>
      </c>
      <c r="BQ413" s="1">
        <v>3142.284417391304</v>
      </c>
      <c r="BR413" s="1">
        <v>3223.653965217391</v>
      </c>
      <c r="BS413" s="1">
        <v>3307.2079304347822</v>
      </c>
      <c r="BT413" s="1">
        <v>3392.9463130434774</v>
      </c>
      <c r="BU413" s="1">
        <v>3480.8691130434777</v>
      </c>
      <c r="BV413" s="1">
        <v>3570.9763304347821</v>
      </c>
      <c r="BW413" s="1">
        <v>3663.8140695652164</v>
      </c>
      <c r="BX413" s="1">
        <v>3758.29012173913</v>
      </c>
      <c r="BY413" s="1">
        <v>3856.0427999999997</v>
      </c>
      <c r="BZ413" s="1">
        <v>3955.4337913043478</v>
      </c>
      <c r="CA413" s="1">
        <v>4058.1014086956516</v>
      </c>
      <c r="CB413" s="1">
        <v>4163.4995478260862</v>
      </c>
      <c r="CC413" s="1">
        <v>4271.0821043478263</v>
      </c>
      <c r="CD413" s="1">
        <v>4321.869808695652</v>
      </c>
      <c r="CE413" s="1">
        <v>4372.9712666870346</v>
      </c>
      <c r="CF413" s="1">
        <v>4422.4797205848217</v>
      </c>
      <c r="CG413" s="1">
        <v>4471.4328090437048</v>
      </c>
      <c r="CH413" s="1">
        <v>4519.2309191927916</v>
      </c>
      <c r="CI413" s="1">
        <v>4565.8212157974031</v>
      </c>
      <c r="CJ413" s="1">
        <v>4611.1517313131235</v>
      </c>
      <c r="CK413" s="1">
        <v>4655.1714622862755</v>
      </c>
      <c r="CL413" s="1">
        <v>4698.3703831542616</v>
      </c>
      <c r="CM413" s="1">
        <v>4809.5955628776419</v>
      </c>
      <c r="CN413" s="1">
        <v>4921.5733162552133</v>
      </c>
      <c r="CO413" s="1">
        <v>5034.1555883267574</v>
      </c>
      <c r="CP413" s="1">
        <v>5147.7236692944252</v>
      </c>
      <c r="CQ413" s="1">
        <v>5262.1168571838625</v>
      </c>
      <c r="CR413" s="1">
        <v>5377.1710987294664</v>
      </c>
      <c r="CS413" s="1">
        <v>5492.7193528462794</v>
      </c>
      <c r="CT413" s="1">
        <v>5608.5919627485746</v>
      </c>
      <c r="CU413" s="1">
        <v>5724.6170356108914</v>
      </c>
      <c r="CV413" s="1">
        <v>5841.6518296720815</v>
      </c>
      <c r="CW413" s="1">
        <v>5958.4766068203262</v>
      </c>
      <c r="CX413" s="1">
        <v>5895.2136623972456</v>
      </c>
      <c r="CY413" s="1">
        <v>6040.8385016541451</v>
      </c>
      <c r="CZ413" s="1">
        <v>6188.0599861966648</v>
      </c>
      <c r="DA413" s="1">
        <v>6336.9308437310592</v>
      </c>
      <c r="DB413" s="1">
        <v>6487.396663503021</v>
      </c>
      <c r="DC413" s="1">
        <v>6639.4032821293167</v>
      </c>
      <c r="DD413" s="1">
        <v>6792.891988680949</v>
      </c>
      <c r="DE413" s="1">
        <v>6948.1503907572269</v>
      </c>
      <c r="DF413" s="1">
        <v>7104.7824518597399</v>
      </c>
      <c r="DG413" s="1">
        <v>7262.7222272308218</v>
      </c>
      <c r="DH413" s="1">
        <v>7422.2720680470011</v>
      </c>
      <c r="DI413" s="1">
        <v>7583.0066646417026</v>
      </c>
      <c r="DJ413" s="1">
        <v>7741.3660670449044</v>
      </c>
      <c r="DK413" s="1">
        <v>7893.5071333617361</v>
      </c>
      <c r="DL413" s="1">
        <v>8041.751552185885</v>
      </c>
      <c r="DM413" s="1">
        <v>8187.8119021551538</v>
      </c>
      <c r="DN413" s="1">
        <v>8325.875519001298</v>
      </c>
      <c r="DO413" s="1">
        <v>8459.0530401481374</v>
      </c>
      <c r="DP413" s="1">
        <v>8582.3809773556186</v>
      </c>
      <c r="DQ413" s="1">
        <v>8693.6196882784971</v>
      </c>
      <c r="DR413" s="1">
        <v>8802.4648720037076</v>
      </c>
      <c r="DS413" s="1">
        <v>9074.2951555112741</v>
      </c>
      <c r="DT413" s="1">
        <v>8971.2808695652166</v>
      </c>
      <c r="DU413" s="1">
        <v>9456.7069565217389</v>
      </c>
      <c r="DV413" s="1">
        <v>9129.0443478260859</v>
      </c>
      <c r="DW413" s="1">
        <v>9095.6713043478248</v>
      </c>
      <c r="DX413" s="1">
        <v>8934.8739130434769</v>
      </c>
      <c r="DY413" s="1">
        <v>9171.5191304347827</v>
      </c>
      <c r="DZ413" s="1">
        <v>9262.53652173913</v>
      </c>
      <c r="EA413" s="1">
        <v>9353.5539130434772</v>
      </c>
      <c r="EB413" s="1">
        <v>9426.3678260869565</v>
      </c>
      <c r="EC413" s="1">
        <v>9523.453043478261</v>
      </c>
      <c r="ED413" s="1">
        <v>9626.6060869565208</v>
      </c>
      <c r="EE413" s="1">
        <v>9735.8269565217379</v>
      </c>
      <c r="EF413" s="1">
        <v>9835.946086956521</v>
      </c>
      <c r="EG413" s="1">
        <v>9936.0652173913022</v>
      </c>
      <c r="EH413" s="1">
        <v>10063.489565217389</v>
      </c>
      <c r="EI413" s="1">
        <v>10151.47304347826</v>
      </c>
      <c r="EJ413" s="1">
        <v>10260.693913043477</v>
      </c>
      <c r="EK413" s="1">
        <v>10354.745217391303</v>
      </c>
      <c r="EL413" s="1">
        <v>10448.796521739128</v>
      </c>
      <c r="EM413" s="1">
        <v>10539.813913043477</v>
      </c>
      <c r="EN413" s="1">
        <v>10627.797391304346</v>
      </c>
      <c r="EO413" s="1">
        <v>10934.222608695651</v>
      </c>
      <c r="EP413" s="1">
        <v>11204.240869565218</v>
      </c>
      <c r="EQ413" s="1">
        <v>11252.78347826087</v>
      </c>
      <c r="ER413" s="1">
        <v>10858.374782608695</v>
      </c>
      <c r="ES413" s="1">
        <v>6541.1165217391281</v>
      </c>
      <c r="ET413" s="1">
        <v>6483.4721739130428</v>
      </c>
      <c r="EU413" s="1">
        <v>6516.8452173913038</v>
      </c>
      <c r="EV413" s="1">
        <v>6650.4055167121569</v>
      </c>
    </row>
    <row r="414" spans="1:152">
      <c r="A414" s="5" t="s">
        <v>175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</row>
    <row r="415" spans="1:152">
      <c r="A415" s="5" t="s">
        <v>139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</row>
    <row r="416" spans="1:152">
      <c r="A416" s="5" t="s">
        <v>140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</row>
    <row r="417" spans="1:152">
      <c r="A417" s="5" t="s">
        <v>176</v>
      </c>
      <c r="B417" s="1">
        <v>49.172927974166285</v>
      </c>
      <c r="C417" s="1">
        <v>52.023410322922388</v>
      </c>
      <c r="D417" s="1">
        <v>55.039130943128178</v>
      </c>
      <c r="E417" s="1">
        <v>58.229668454473568</v>
      </c>
      <c r="F417" s="1">
        <v>61.605156735151077</v>
      </c>
      <c r="G417" s="1">
        <v>65.176317109374821</v>
      </c>
      <c r="H417" s="1">
        <v>68.954492400762973</v>
      </c>
      <c r="I417" s="1">
        <v>72.951682959744417</v>
      </c>
      <c r="J417" s="1">
        <v>77.180584779421523</v>
      </c>
      <c r="K417" s="1">
        <v>81.654629820953247</v>
      </c>
      <c r="L417" s="1">
        <v>86.388028676541481</v>
      </c>
      <c r="M417" s="1">
        <v>91.395815705527994</v>
      </c>
      <c r="N417" s="1">
        <v>96.693896786964572</v>
      </c>
      <c r="O417" s="1">
        <v>102.29909984032943</v>
      </c>
      <c r="P417" s="1">
        <v>108.22922827485534</v>
      </c>
      <c r="Q417" s="1">
        <v>114.50311753723665</v>
      </c>
      <c r="R417" s="1">
        <v>121.14069493732379</v>
      </c>
      <c r="S417" s="1">
        <v>128.16304294182544</v>
      </c>
      <c r="T417" s="1">
        <v>135.59246613705338</v>
      </c>
      <c r="U417" s="1">
        <v>143.45256207339941</v>
      </c>
      <c r="V417" s="1">
        <v>151.76829621656231</v>
      </c>
      <c r="W417" s="1">
        <v>160.56608124358732</v>
      </c>
      <c r="X417" s="1">
        <v>169.87386093558052</v>
      </c>
      <c r="Y417" s="1">
        <v>179.72119893356017</v>
      </c>
      <c r="Z417" s="1">
        <v>190.13937263935497</v>
      </c>
      <c r="AA417" s="1">
        <v>201.16147255979868</v>
      </c>
      <c r="AB417" s="1">
        <v>212.82250740976218</v>
      </c>
      <c r="AC417" s="1">
        <v>225.15951530785301</v>
      </c>
      <c r="AD417" s="1">
        <v>238.21168141796758</v>
      </c>
      <c r="AE417" s="1">
        <v>252.02046241034944</v>
      </c>
      <c r="AF417" s="1">
        <v>266.62971813747367</v>
      </c>
      <c r="AG417" s="1">
        <v>282.08585094298758</v>
      </c>
      <c r="AH417" s="1">
        <v>298.43795304618698</v>
      </c>
      <c r="AI417" s="1">
        <v>315.7379624701527</v>
      </c>
      <c r="AJ417" s="1">
        <v>334.04082800881292</v>
      </c>
      <c r="AK417" s="1">
        <v>353.40468375690335</v>
      </c>
      <c r="AL417" s="1">
        <v>373.89103375717241</v>
      </c>
      <c r="AM417" s="1">
        <v>395.56494735131338</v>
      </c>
      <c r="AN417" s="1">
        <v>418.49526585510358</v>
      </c>
      <c r="AO417" s="1">
        <v>442.75482121419628</v>
      </c>
      <c r="AP417" s="1">
        <v>468.42066733506948</v>
      </c>
      <c r="AQ417" s="1">
        <v>496.22432391478816</v>
      </c>
      <c r="AR417" s="1">
        <v>525.67829905026485</v>
      </c>
      <c r="AS417" s="1">
        <v>556.88054932960586</v>
      </c>
      <c r="AT417" s="1">
        <v>589.93484566877817</v>
      </c>
      <c r="AU417" s="1">
        <v>624.95111842783604</v>
      </c>
      <c r="AV417" s="1">
        <v>662.04582301193193</v>
      </c>
      <c r="AW417" s="1">
        <v>701.34232717299733</v>
      </c>
      <c r="AX417" s="1">
        <v>742.97132130017349</v>
      </c>
      <c r="AY417" s="1">
        <v>787.07125306350497</v>
      </c>
      <c r="AZ417" s="1">
        <v>833.788787856422</v>
      </c>
      <c r="BA417" s="1">
        <v>893.43829730674156</v>
      </c>
      <c r="BB417" s="1">
        <v>909.72549102113624</v>
      </c>
      <c r="BC417" s="1">
        <v>937.37085929951718</v>
      </c>
      <c r="BD417" s="1">
        <v>965.01622757789801</v>
      </c>
      <c r="BE417" s="1">
        <v>997.80492018714017</v>
      </c>
      <c r="BF417" s="1">
        <v>1066.5968831124135</v>
      </c>
      <c r="BG417" s="1">
        <v>1086.3129597140494</v>
      </c>
      <c r="BH417" s="1">
        <v>1103.2430689698019</v>
      </c>
      <c r="BI417" s="1">
        <v>1161.7483832333519</v>
      </c>
      <c r="BJ417" s="1">
        <v>1217.6820353314711</v>
      </c>
      <c r="BK417" s="1">
        <v>1284.3309464522185</v>
      </c>
      <c r="BL417" s="1">
        <v>1348.4081954075352</v>
      </c>
      <c r="BM417" s="1">
        <v>1375.8890888719827</v>
      </c>
      <c r="BN417" s="1">
        <v>1328.477813625447</v>
      </c>
      <c r="BO417" s="1">
        <v>1322.90587893368</v>
      </c>
      <c r="BP417" s="1">
        <v>1468.8477068218765</v>
      </c>
      <c r="BQ417" s="1">
        <v>1593.1447114843638</v>
      </c>
      <c r="BR417" s="1">
        <v>1583.9295887249041</v>
      </c>
      <c r="BS417" s="1">
        <v>1626.1477092740593</v>
      </c>
      <c r="BT417" s="1">
        <v>1670.9374919886452</v>
      </c>
      <c r="BU417" s="1">
        <v>1713.6152969426516</v>
      </c>
      <c r="BV417" s="1">
        <v>1756.0823119961472</v>
      </c>
      <c r="BW417" s="1">
        <v>1798.6821058695577</v>
      </c>
      <c r="BX417" s="1">
        <v>1840.4820316400503</v>
      </c>
      <c r="BY417" s="1">
        <v>1882.0361750325496</v>
      </c>
      <c r="BZ417" s="1">
        <v>2054.1899058148269</v>
      </c>
      <c r="CA417" s="1">
        <v>2228.9753613516664</v>
      </c>
      <c r="CB417" s="1">
        <v>2380.4818555199849</v>
      </c>
      <c r="CC417" s="1">
        <v>2452.6186421391649</v>
      </c>
      <c r="CD417" s="1">
        <v>2416.0600104059781</v>
      </c>
      <c r="CE417" s="1">
        <v>2385.2007440217035</v>
      </c>
      <c r="CF417" s="1">
        <v>2500.3286653300665</v>
      </c>
      <c r="CG417" s="1">
        <v>2620.273568505087</v>
      </c>
      <c r="CH417" s="1">
        <v>2540.8434637349364</v>
      </c>
      <c r="CI417" s="1">
        <v>2788.5574403088849</v>
      </c>
      <c r="CJ417" s="1">
        <v>2887.6354576338617</v>
      </c>
      <c r="CK417" s="1">
        <v>2874.5484816197791</v>
      </c>
      <c r="CL417" s="1">
        <v>2991.4638444083675</v>
      </c>
      <c r="CM417" s="1">
        <v>3091.3548895410404</v>
      </c>
      <c r="CN417" s="1">
        <v>3065.1218001881693</v>
      </c>
      <c r="CO417" s="1">
        <v>3016.2380360537491</v>
      </c>
      <c r="CP417" s="1">
        <v>2914.9480920748233</v>
      </c>
      <c r="CQ417" s="1">
        <v>2815.7998932664163</v>
      </c>
      <c r="CR417" s="1">
        <v>2882.6623366618319</v>
      </c>
      <c r="CS417" s="1">
        <v>2886.3474543506268</v>
      </c>
      <c r="CT417" s="1">
        <v>3001.7244109717572</v>
      </c>
      <c r="CU417" s="1">
        <v>2967.8425589410267</v>
      </c>
      <c r="CV417" s="1">
        <v>2903.4958456280374</v>
      </c>
      <c r="CW417" s="1">
        <v>2900.2254916956103</v>
      </c>
      <c r="CX417" s="1">
        <v>2787.6448277094332</v>
      </c>
      <c r="CY417" s="1">
        <v>2708.015947529359</v>
      </c>
      <c r="CZ417" s="1">
        <v>2637.5208164748001</v>
      </c>
      <c r="DA417" s="1">
        <v>2688.9196746506996</v>
      </c>
      <c r="DB417" s="1">
        <v>2799.1933815793109</v>
      </c>
      <c r="DC417" s="1">
        <v>2917.5872047499151</v>
      </c>
      <c r="DD417" s="1">
        <v>2934.768946184754</v>
      </c>
      <c r="DE417" s="1">
        <v>2998.4667521306901</v>
      </c>
      <c r="DF417" s="1">
        <v>2915.6670102526573</v>
      </c>
      <c r="DG417" s="1">
        <v>2827.8394395006385</v>
      </c>
      <c r="DH417" s="1">
        <v>2841.8499507966712</v>
      </c>
      <c r="DI417" s="1">
        <v>2814.7638885341535</v>
      </c>
      <c r="DJ417" s="1">
        <v>2777.3588522266941</v>
      </c>
      <c r="DK417" s="1">
        <v>2753.1469342448331</v>
      </c>
      <c r="DL417" s="1">
        <v>2700.4586402279883</v>
      </c>
      <c r="DM417" s="1">
        <v>2662.3782502980862</v>
      </c>
      <c r="DN417" s="1">
        <v>2602.7045720561423</v>
      </c>
      <c r="DO417" s="1">
        <v>2590.6783913196714</v>
      </c>
      <c r="DP417" s="1">
        <v>2498.6897496143852</v>
      </c>
      <c r="DQ417" s="1">
        <v>2497.0808828962663</v>
      </c>
      <c r="DR417" s="1">
        <v>2505.1572129288206</v>
      </c>
      <c r="DS417" s="1">
        <v>2806.9922407358154</v>
      </c>
      <c r="DT417" s="1">
        <v>2294.2188550265955</v>
      </c>
      <c r="DU417" s="1">
        <v>923.87618632092176</v>
      </c>
      <c r="DV417" s="1">
        <v>1007.8649305319148</v>
      </c>
      <c r="DW417" s="1">
        <v>2117.4004461613472</v>
      </c>
      <c r="DX417" s="1">
        <v>1883.1160544148934</v>
      </c>
      <c r="DY417" s="1">
        <v>1927.3206566312056</v>
      </c>
      <c r="DZ417" s="1">
        <v>2391.4689799024818</v>
      </c>
      <c r="EA417" s="1">
        <v>2656.6965932003545</v>
      </c>
      <c r="EB417" s="1">
        <v>2921.9242064982268</v>
      </c>
      <c r="EC417" s="1">
        <v>2860.0377633953899</v>
      </c>
      <c r="ED417" s="1">
        <v>2895.4014451684393</v>
      </c>
      <c r="EE417" s="1">
        <v>3412.5952910992905</v>
      </c>
      <c r="EF417" s="1">
        <v>2882.140064503546</v>
      </c>
      <c r="EG417" s="1">
        <v>3699.9252055053189</v>
      </c>
      <c r="EH417" s="1">
        <v>3505.4249557535459</v>
      </c>
      <c r="EI417" s="1">
        <v>4057.9824834574465</v>
      </c>
      <c r="EJ417" s="1">
        <v>3394.9134502127654</v>
      </c>
      <c r="EK417" s="1">
        <v>3425.8566717641838</v>
      </c>
      <c r="EL417" s="1">
        <v>4279.0054945390066</v>
      </c>
      <c r="EM417" s="1">
        <v>4809.4607211347511</v>
      </c>
      <c r="EN417" s="1">
        <v>4915.5517664539002</v>
      </c>
      <c r="EO417" s="1">
        <v>4986.2791299999999</v>
      </c>
      <c r="EP417" s="1">
        <v>5096.7906355407795</v>
      </c>
      <c r="EQ417" s="1">
        <v>7510.3619165514174</v>
      </c>
      <c r="ER417" s="1">
        <v>7762.3281491843964</v>
      </c>
      <c r="ES417" s="1">
        <v>7665.0780243085101</v>
      </c>
      <c r="ET417" s="1">
        <v>7081.5772750531905</v>
      </c>
      <c r="EU417" s="1">
        <v>7563.4074392109924</v>
      </c>
      <c r="EV417" s="1">
        <v>7753.4872287411335</v>
      </c>
    </row>
    <row r="418" spans="1:152">
      <c r="A418" s="5" t="s">
        <v>141</v>
      </c>
    </row>
    <row r="419" spans="1:152">
      <c r="A419" s="5" t="s">
        <v>142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21.666666666666668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63.333333333333336</v>
      </c>
      <c r="BY419" s="1">
        <v>65</v>
      </c>
      <c r="BZ419" s="1">
        <v>68.333333333333343</v>
      </c>
      <c r="CA419" s="1">
        <v>58.333333333333336</v>
      </c>
      <c r="CB419" s="1">
        <v>50</v>
      </c>
      <c r="CC419" s="1">
        <v>0</v>
      </c>
      <c r="CD419" s="1">
        <v>35</v>
      </c>
      <c r="CE419" s="1">
        <v>43.333333333333336</v>
      </c>
      <c r="CF419" s="1">
        <v>66.666666666666671</v>
      </c>
      <c r="CG419" s="1">
        <v>61.666666666666671</v>
      </c>
      <c r="CH419" s="1">
        <v>60</v>
      </c>
      <c r="CI419" s="1">
        <v>55</v>
      </c>
      <c r="CJ419" s="1">
        <v>51.666666666666671</v>
      </c>
      <c r="CK419" s="1">
        <v>70</v>
      </c>
      <c r="CL419" s="1">
        <v>68.333333333333343</v>
      </c>
      <c r="CM419" s="1">
        <v>68.333333333333343</v>
      </c>
      <c r="CN419" s="1">
        <v>80</v>
      </c>
      <c r="CO419" s="1">
        <v>103.33333333333334</v>
      </c>
      <c r="CP419" s="1">
        <v>111.66666666666667</v>
      </c>
      <c r="CQ419" s="1">
        <v>121.66666666666667</v>
      </c>
      <c r="CR419" s="1">
        <v>135</v>
      </c>
      <c r="CS419" s="1">
        <v>135</v>
      </c>
      <c r="CT419" s="1">
        <v>135</v>
      </c>
      <c r="CU419" s="1">
        <v>126.66666666666667</v>
      </c>
      <c r="CV419" s="1">
        <v>138.33333333333334</v>
      </c>
      <c r="CW419" s="1">
        <v>181.66666666666669</v>
      </c>
      <c r="CX419" s="1">
        <v>261.66666666666669</v>
      </c>
      <c r="CY419" s="1">
        <v>330</v>
      </c>
      <c r="CZ419" s="1">
        <v>328.33333333333337</v>
      </c>
      <c r="DA419" s="1">
        <v>316.66666666666669</v>
      </c>
      <c r="DB419" s="1">
        <v>401.66666666666669</v>
      </c>
      <c r="DC419" s="1">
        <v>421.66666666666669</v>
      </c>
      <c r="DD419" s="1">
        <v>435</v>
      </c>
      <c r="DE419" s="1">
        <v>390</v>
      </c>
      <c r="DF419" s="1">
        <v>440</v>
      </c>
      <c r="DG419" s="1">
        <v>461.66666666666669</v>
      </c>
      <c r="DH419" s="1">
        <v>548.33333333333337</v>
      </c>
      <c r="DI419" s="1">
        <v>605</v>
      </c>
      <c r="DJ419" s="1">
        <v>670</v>
      </c>
      <c r="DK419" s="1">
        <v>613.33333333333337</v>
      </c>
      <c r="DL419" s="1">
        <v>713.33333333333337</v>
      </c>
      <c r="DM419" s="1">
        <v>808.33333333333337</v>
      </c>
      <c r="DN419" s="1">
        <v>895</v>
      </c>
      <c r="DO419" s="1">
        <v>995</v>
      </c>
      <c r="DP419" s="1">
        <v>1138.3333333333335</v>
      </c>
      <c r="DQ419" s="1">
        <v>1181.6666666666667</v>
      </c>
      <c r="DR419" s="1">
        <v>1120</v>
      </c>
      <c r="DS419" s="1">
        <v>1240</v>
      </c>
      <c r="DT419" s="1">
        <v>1373.3333333333335</v>
      </c>
      <c r="DU419" s="1">
        <v>1350</v>
      </c>
      <c r="DV419" s="1">
        <v>1491.6666666666667</v>
      </c>
      <c r="DW419" s="1">
        <v>1616.6666666666667</v>
      </c>
      <c r="DX419" s="1">
        <v>1558.3333333333335</v>
      </c>
      <c r="DY419" s="1">
        <v>1423.3333333333335</v>
      </c>
      <c r="DZ419" s="1">
        <v>1605</v>
      </c>
      <c r="EA419" s="1">
        <v>1856.6666666666667</v>
      </c>
      <c r="EB419" s="1">
        <v>1981.6666666666667</v>
      </c>
      <c r="EC419" s="1">
        <v>1913.3333333333335</v>
      </c>
      <c r="ED419" s="1">
        <v>2171.666666666667</v>
      </c>
      <c r="EE419" s="1">
        <v>2298.3333333333335</v>
      </c>
      <c r="EF419" s="1">
        <v>1963.3333333333335</v>
      </c>
      <c r="EG419" s="1">
        <v>2278.3333333333335</v>
      </c>
      <c r="EH419" s="1">
        <v>2161.666666666667</v>
      </c>
      <c r="EI419" s="1">
        <v>2316.666666666667</v>
      </c>
      <c r="EJ419" s="1">
        <v>2273.3333333333335</v>
      </c>
      <c r="EK419" s="1">
        <v>2486.666666666667</v>
      </c>
      <c r="EL419" s="1">
        <v>2648.3333333333335</v>
      </c>
      <c r="EM419" s="1">
        <v>2836.666666666667</v>
      </c>
      <c r="EN419" s="1">
        <v>3461.666666666667</v>
      </c>
      <c r="EO419" s="1">
        <v>3585</v>
      </c>
    </row>
    <row r="420" spans="1:152">
      <c r="A420" s="5" t="s">
        <v>143</v>
      </c>
    </row>
    <row r="421" spans="1:152">
      <c r="A421" s="6" t="s">
        <v>144</v>
      </c>
      <c r="B421" s="1">
        <f>SUM(B413:B417)</f>
        <v>1176.8784062350355</v>
      </c>
      <c r="C421" s="1">
        <f t="shared" ref="C421:BN421" si="111">SUM(C413:C417)</f>
        <v>1188.0480371788212</v>
      </c>
      <c r="D421" s="1">
        <f t="shared" si="111"/>
        <v>1199.4442772348309</v>
      </c>
      <c r="E421" s="1">
        <f t="shared" si="111"/>
        <v>1211.0771577589996</v>
      </c>
      <c r="F421" s="1">
        <f t="shared" si="111"/>
        <v>1222.9572687056259</v>
      </c>
      <c r="G421" s="1">
        <f t="shared" si="111"/>
        <v>1235.0957908395305</v>
      </c>
      <c r="H421" s="1">
        <f t="shared" si="111"/>
        <v>1247.5045298142579</v>
      </c>
      <c r="I421" s="1">
        <f t="shared" si="111"/>
        <v>1260.1959522244865</v>
      </c>
      <c r="J421" s="1">
        <f t="shared" si="111"/>
        <v>1273.1832237470787</v>
      </c>
      <c r="K421" s="1">
        <f t="shared" si="111"/>
        <v>1286.4802494918388</v>
      </c>
      <c r="L421" s="1">
        <f t="shared" si="111"/>
        <v>1300.1017166900579</v>
      </c>
      <c r="M421" s="1">
        <f t="shared" si="111"/>
        <v>1314.0631398563614</v>
      </c>
      <c r="N421" s="1">
        <f t="shared" si="111"/>
        <v>1328.3809085672181</v>
      </c>
      <c r="O421" s="1">
        <f t="shared" si="111"/>
        <v>1343.072338007787</v>
      </c>
      <c r="P421" s="1">
        <f t="shared" si="111"/>
        <v>1358.15572244757</v>
      </c>
      <c r="Q421" s="1">
        <f t="shared" si="111"/>
        <v>1373.6503918146327</v>
      </c>
      <c r="R421" s="1">
        <f t="shared" si="111"/>
        <v>1389.5767715480167</v>
      </c>
      <c r="S421" s="1">
        <f t="shared" si="111"/>
        <v>1405.9564459183484</v>
      </c>
      <c r="T421" s="1">
        <f t="shared" si="111"/>
        <v>1422.8122250176953</v>
      </c>
      <c r="U421" s="1">
        <f t="shared" si="111"/>
        <v>1440.1682156313482</v>
      </c>
      <c r="V421" s="1">
        <f t="shared" si="111"/>
        <v>1458.049896216562</v>
      </c>
      <c r="W421" s="1">
        <f t="shared" si="111"/>
        <v>1489.4094738174635</v>
      </c>
      <c r="X421" s="1">
        <f t="shared" si="111"/>
        <v>1521.6687281275017</v>
      </c>
      <c r="Y421" s="1">
        <f t="shared" si="111"/>
        <v>1554.8639532855054</v>
      </c>
      <c r="Z421" s="1">
        <f t="shared" si="111"/>
        <v>1589.0332734387111</v>
      </c>
      <c r="AA421" s="1">
        <f t="shared" si="111"/>
        <v>1624.2167440947585</v>
      </c>
      <c r="AB421" s="1">
        <f t="shared" si="111"/>
        <v>1660.4564592671991</v>
      </c>
      <c r="AC421" s="1">
        <f t="shared" si="111"/>
        <v>1697.7966647489582</v>
      </c>
      <c r="AD421" s="1">
        <f t="shared" si="111"/>
        <v>1736.2838778675246</v>
      </c>
      <c r="AE421" s="1">
        <f t="shared" si="111"/>
        <v>1775.9670140961646</v>
      </c>
      <c r="AF421" s="1">
        <f t="shared" si="111"/>
        <v>1816.8975209170885</v>
      </c>
      <c r="AG421" s="1">
        <f t="shared" si="111"/>
        <v>1859.1295193554597</v>
      </c>
      <c r="AH421" s="1">
        <f t="shared" si="111"/>
        <v>1902.7199536273654</v>
      </c>
      <c r="AI421" s="1">
        <f t="shared" si="111"/>
        <v>1947.7287493705423</v>
      </c>
      <c r="AJ421" s="1">
        <f t="shared" si="111"/>
        <v>1994.218980953802</v>
      </c>
      <c r="AK421" s="1">
        <f t="shared" si="111"/>
        <v>2042.2570483898069</v>
      </c>
      <c r="AL421" s="1">
        <f t="shared" si="111"/>
        <v>2091.9128644062466</v>
      </c>
      <c r="AM421" s="1">
        <f t="shared" si="111"/>
        <v>2143.2600522626126</v>
      </c>
      <c r="AN421" s="1">
        <f t="shared" si="111"/>
        <v>2196.3761549337596</v>
      </c>
      <c r="AO421" s="1">
        <f t="shared" si="111"/>
        <v>2251.3428563174557</v>
      </c>
      <c r="AP421" s="1">
        <f t="shared" si="111"/>
        <v>2308.2462151611562</v>
      </c>
      <c r="AQ421" s="1">
        <f t="shared" si="111"/>
        <v>2367.8147849879851</v>
      </c>
      <c r="AR421" s="1">
        <f t="shared" si="111"/>
        <v>2429.5821002117946</v>
      </c>
      <c r="AS421" s="1">
        <f t="shared" si="111"/>
        <v>2493.6555861070328</v>
      </c>
      <c r="AT421" s="1">
        <f t="shared" si="111"/>
        <v>2560.1486457545493</v>
      </c>
      <c r="AU421" s="1">
        <f t="shared" si="111"/>
        <v>2629.1810079803126</v>
      </c>
      <c r="AV421" s="1">
        <f t="shared" si="111"/>
        <v>2700.8790958276331</v>
      </c>
      <c r="AW421" s="1">
        <f t="shared" si="111"/>
        <v>2775.3764167796353</v>
      </c>
      <c r="AX421" s="1">
        <f t="shared" si="111"/>
        <v>2852.8139760209042</v>
      </c>
      <c r="AY421" s="1">
        <f t="shared" si="111"/>
        <v>2933.3407141036955</v>
      </c>
      <c r="AZ421" s="1">
        <f t="shared" si="111"/>
        <v>3017.1139704651173</v>
      </c>
      <c r="BA421" s="1">
        <f t="shared" si="111"/>
        <v>3120.9979320893499</v>
      </c>
      <c r="BB421" s="1">
        <f t="shared" si="111"/>
        <v>3182.6117866733098</v>
      </c>
      <c r="BC421" s="1">
        <f t="shared" si="111"/>
        <v>3256.676024516908</v>
      </c>
      <c r="BD421" s="1">
        <f t="shared" si="111"/>
        <v>3331.8324710561583</v>
      </c>
      <c r="BE421" s="1">
        <f t="shared" si="111"/>
        <v>3412.6783462740959</v>
      </c>
      <c r="BF421" s="1">
        <f t="shared" si="111"/>
        <v>3530.6197005037175</v>
      </c>
      <c r="BG421" s="1">
        <f t="shared" si="111"/>
        <v>3600.5773771053537</v>
      </c>
      <c r="BH421" s="1">
        <f t="shared" si="111"/>
        <v>3668.2951907089318</v>
      </c>
      <c r="BI421" s="1">
        <f t="shared" si="111"/>
        <v>3779.2265223637864</v>
      </c>
      <c r="BJ421" s="1">
        <f t="shared" si="111"/>
        <v>3888.1322962010354</v>
      </c>
      <c r="BK421" s="1">
        <f t="shared" si="111"/>
        <v>4009.3916421043918</v>
      </c>
      <c r="BL421" s="1">
        <f t="shared" si="111"/>
        <v>4128.6254301901436</v>
      </c>
      <c r="BM421" s="1">
        <f t="shared" si="111"/>
        <v>4212.9011758285042</v>
      </c>
      <c r="BN421" s="1">
        <f t="shared" si="111"/>
        <v>4239.2139875384901</v>
      </c>
      <c r="BO421" s="1">
        <f t="shared" ref="BO421:DZ421" si="112">SUM(BO413:BO417)</f>
        <v>4309.0044528467233</v>
      </c>
      <c r="BP421" s="1">
        <f t="shared" si="112"/>
        <v>4531.9469937783979</v>
      </c>
      <c r="BQ421" s="1">
        <f t="shared" si="112"/>
        <v>4735.4291288756676</v>
      </c>
      <c r="BR421" s="1">
        <f t="shared" si="112"/>
        <v>4807.5835539422951</v>
      </c>
      <c r="BS421" s="1">
        <f t="shared" si="112"/>
        <v>4933.3556397088414</v>
      </c>
      <c r="BT421" s="1">
        <f t="shared" si="112"/>
        <v>5063.8838050321228</v>
      </c>
      <c r="BU421" s="1">
        <f t="shared" si="112"/>
        <v>5194.4844099861293</v>
      </c>
      <c r="BV421" s="1">
        <f t="shared" si="112"/>
        <v>5327.0586424309295</v>
      </c>
      <c r="BW421" s="1">
        <f t="shared" si="112"/>
        <v>5462.4961754347742</v>
      </c>
      <c r="BX421" s="1">
        <f t="shared" si="112"/>
        <v>5598.7721533791801</v>
      </c>
      <c r="BY421" s="1">
        <f t="shared" si="112"/>
        <v>5738.0789750325494</v>
      </c>
      <c r="BZ421" s="1">
        <f t="shared" si="112"/>
        <v>6009.6236971191747</v>
      </c>
      <c r="CA421" s="1">
        <f t="shared" si="112"/>
        <v>6287.076770047318</v>
      </c>
      <c r="CB421" s="1">
        <f t="shared" si="112"/>
        <v>6543.9814033460716</v>
      </c>
      <c r="CC421" s="1">
        <f t="shared" si="112"/>
        <v>6723.7007464869912</v>
      </c>
      <c r="CD421" s="1">
        <f t="shared" si="112"/>
        <v>6737.9298191016296</v>
      </c>
      <c r="CE421" s="1">
        <f t="shared" si="112"/>
        <v>6758.1720107087385</v>
      </c>
      <c r="CF421" s="1">
        <f t="shared" si="112"/>
        <v>6922.8083859148883</v>
      </c>
      <c r="CG421" s="1">
        <f t="shared" si="112"/>
        <v>7091.7063775487914</v>
      </c>
      <c r="CH421" s="1">
        <f t="shared" si="112"/>
        <v>7060.074382927728</v>
      </c>
      <c r="CI421" s="1">
        <f t="shared" si="112"/>
        <v>7354.378656106288</v>
      </c>
      <c r="CJ421" s="1">
        <f t="shared" si="112"/>
        <v>7498.7871889469852</v>
      </c>
      <c r="CK421" s="1">
        <f t="shared" si="112"/>
        <v>7529.7199439060551</v>
      </c>
      <c r="CL421" s="1">
        <f t="shared" si="112"/>
        <v>7689.8342275626292</v>
      </c>
      <c r="CM421" s="1">
        <f t="shared" si="112"/>
        <v>7900.9504524186823</v>
      </c>
      <c r="CN421" s="1">
        <f t="shared" si="112"/>
        <v>7986.6951164433831</v>
      </c>
      <c r="CO421" s="1">
        <f t="shared" si="112"/>
        <v>8050.3936243805065</v>
      </c>
      <c r="CP421" s="1">
        <f t="shared" si="112"/>
        <v>8062.671761369249</v>
      </c>
      <c r="CQ421" s="1">
        <f t="shared" si="112"/>
        <v>8077.9167504502784</v>
      </c>
      <c r="CR421" s="1">
        <f t="shared" si="112"/>
        <v>8259.8334353912978</v>
      </c>
      <c r="CS421" s="1">
        <f t="shared" si="112"/>
        <v>8379.0668071969067</v>
      </c>
      <c r="CT421" s="1">
        <f t="shared" si="112"/>
        <v>8610.3163737203322</v>
      </c>
      <c r="CU421" s="1">
        <f t="shared" si="112"/>
        <v>8692.4595945519177</v>
      </c>
      <c r="CV421" s="1">
        <f t="shared" si="112"/>
        <v>8745.1476753001189</v>
      </c>
      <c r="CW421" s="1">
        <f t="shared" si="112"/>
        <v>8858.7020985159361</v>
      </c>
      <c r="CX421" s="1">
        <f t="shared" si="112"/>
        <v>8682.8584901066788</v>
      </c>
      <c r="CY421" s="1">
        <f t="shared" si="112"/>
        <v>8748.8544491835037</v>
      </c>
      <c r="CZ421" s="1">
        <f t="shared" si="112"/>
        <v>8825.5808026714658</v>
      </c>
      <c r="DA421" s="1">
        <f t="shared" si="112"/>
        <v>9025.8505183817579</v>
      </c>
      <c r="DB421" s="1">
        <f t="shared" si="112"/>
        <v>9286.5900450823319</v>
      </c>
      <c r="DC421" s="1">
        <f t="shared" si="112"/>
        <v>9556.9904868792328</v>
      </c>
      <c r="DD421" s="1">
        <f t="shared" si="112"/>
        <v>9727.6609348657039</v>
      </c>
      <c r="DE421" s="1">
        <f t="shared" si="112"/>
        <v>9946.617142887917</v>
      </c>
      <c r="DF421" s="1">
        <f t="shared" si="112"/>
        <v>10020.449462112398</v>
      </c>
      <c r="DG421" s="1">
        <f t="shared" si="112"/>
        <v>10090.561666731461</v>
      </c>
      <c r="DH421" s="1">
        <f t="shared" si="112"/>
        <v>10264.122018843673</v>
      </c>
      <c r="DI421" s="1">
        <f t="shared" si="112"/>
        <v>10397.770553175857</v>
      </c>
      <c r="DJ421" s="1">
        <f t="shared" si="112"/>
        <v>10518.724919271599</v>
      </c>
      <c r="DK421" s="1">
        <f t="shared" si="112"/>
        <v>10646.654067606569</v>
      </c>
      <c r="DL421" s="1">
        <f t="shared" si="112"/>
        <v>10742.210192413873</v>
      </c>
      <c r="DM421" s="1">
        <f t="shared" si="112"/>
        <v>10850.19015245324</v>
      </c>
      <c r="DN421" s="1">
        <f t="shared" si="112"/>
        <v>10928.58009105744</v>
      </c>
      <c r="DO421" s="1">
        <f t="shared" si="112"/>
        <v>11049.731431467808</v>
      </c>
      <c r="DP421" s="1">
        <f t="shared" si="112"/>
        <v>11081.070726970003</v>
      </c>
      <c r="DQ421" s="1">
        <f t="shared" si="112"/>
        <v>11190.700571174762</v>
      </c>
      <c r="DR421" s="1">
        <f t="shared" si="112"/>
        <v>11307.622084932529</v>
      </c>
      <c r="DS421" s="1">
        <f t="shared" si="112"/>
        <v>11881.287396247089</v>
      </c>
      <c r="DT421" s="1">
        <f t="shared" si="112"/>
        <v>11265.499724591813</v>
      </c>
      <c r="DU421" s="1">
        <f t="shared" si="112"/>
        <v>10380.583142842661</v>
      </c>
      <c r="DV421" s="1">
        <f t="shared" si="112"/>
        <v>10136.909278358</v>
      </c>
      <c r="DW421" s="1">
        <f t="shared" si="112"/>
        <v>11213.071750509172</v>
      </c>
      <c r="DX421" s="1">
        <f t="shared" si="112"/>
        <v>10817.98996745837</v>
      </c>
      <c r="DY421" s="1">
        <f t="shared" si="112"/>
        <v>11098.839787065988</v>
      </c>
      <c r="DZ421" s="1">
        <f t="shared" si="112"/>
        <v>11654.005501641612</v>
      </c>
      <c r="EA421" s="1">
        <f t="shared" ref="EA421:EV421" si="113">SUM(EA413:EA417)</f>
        <v>12010.250506243832</v>
      </c>
      <c r="EB421" s="1">
        <f t="shared" si="113"/>
        <v>12348.292032585183</v>
      </c>
      <c r="EC421" s="1">
        <f t="shared" si="113"/>
        <v>12383.490806873651</v>
      </c>
      <c r="ED421" s="1">
        <f t="shared" si="113"/>
        <v>12522.007532124961</v>
      </c>
      <c r="EE421" s="1">
        <f t="shared" si="113"/>
        <v>13148.422247621029</v>
      </c>
      <c r="EF421" s="1">
        <f t="shared" si="113"/>
        <v>12718.086151460067</v>
      </c>
      <c r="EG421" s="1">
        <f t="shared" si="113"/>
        <v>13635.990422896621</v>
      </c>
      <c r="EH421" s="1">
        <f t="shared" si="113"/>
        <v>13568.914520970935</v>
      </c>
      <c r="EI421" s="1">
        <f t="shared" si="113"/>
        <v>14209.455526935706</v>
      </c>
      <c r="EJ421" s="1">
        <f t="shared" si="113"/>
        <v>13655.607363256242</v>
      </c>
      <c r="EK421" s="1">
        <f t="shared" si="113"/>
        <v>13780.601889155487</v>
      </c>
      <c r="EL421" s="1">
        <f t="shared" si="113"/>
        <v>14727.802016278136</v>
      </c>
      <c r="EM421" s="1">
        <f t="shared" si="113"/>
        <v>15349.274634178229</v>
      </c>
      <c r="EN421" s="1">
        <f t="shared" si="113"/>
        <v>15543.349157758246</v>
      </c>
      <c r="EO421" s="1">
        <f t="shared" si="113"/>
        <v>15920.50173869565</v>
      </c>
      <c r="EP421" s="1">
        <f t="shared" si="113"/>
        <v>16301.031505105997</v>
      </c>
      <c r="EQ421" s="1">
        <f t="shared" si="113"/>
        <v>18763.145394812287</v>
      </c>
      <c r="ER421" s="1">
        <f t="shared" si="113"/>
        <v>18620.70293179309</v>
      </c>
      <c r="ES421" s="1">
        <f t="shared" si="113"/>
        <v>14206.194546047638</v>
      </c>
      <c r="ET421" s="1">
        <f t="shared" si="113"/>
        <v>13565.049448966234</v>
      </c>
      <c r="EU421" s="1">
        <f t="shared" si="113"/>
        <v>14080.252656602297</v>
      </c>
      <c r="EV421" s="1">
        <f t="shared" si="113"/>
        <v>14403.89274545329</v>
      </c>
    </row>
    <row r="422" spans="1:152" s="4" customFormat="1" ht="13">
      <c r="A422" s="7" t="s">
        <v>227</v>
      </c>
    </row>
    <row r="423" spans="1:152">
      <c r="A423" s="5" t="s">
        <v>135</v>
      </c>
    </row>
    <row r="424" spans="1:152">
      <c r="A424" s="5" t="s">
        <v>136</v>
      </c>
    </row>
    <row r="425" spans="1:152">
      <c r="A425" s="5" t="s">
        <v>137</v>
      </c>
      <c r="B425" s="1">
        <v>444.28428438260858</v>
      </c>
      <c r="C425" s="1">
        <v>462.90502277217382</v>
      </c>
      <c r="D425" s="1">
        <v>481.52576116173901</v>
      </c>
      <c r="E425" s="1">
        <v>500.1464995513042</v>
      </c>
      <c r="F425" s="1">
        <v>518.76723794086945</v>
      </c>
      <c r="G425" s="1">
        <v>537.38797633043464</v>
      </c>
      <c r="H425" s="1">
        <v>603.32281314260854</v>
      </c>
      <c r="I425" s="1">
        <v>584.60219505932162</v>
      </c>
      <c r="J425" s="1">
        <v>566.46246258782605</v>
      </c>
      <c r="K425" s="1">
        <v>565.20400146299346</v>
      </c>
      <c r="L425" s="1">
        <v>563.94833615343043</v>
      </c>
      <c r="M425" s="1">
        <v>562.69546044791389</v>
      </c>
      <c r="N425" s="1">
        <v>561.4453681490196</v>
      </c>
      <c r="O425" s="1">
        <v>560.19805307309139</v>
      </c>
      <c r="P425" s="1">
        <v>558.95350905021132</v>
      </c>
      <c r="Q425" s="1">
        <v>557.71172992416791</v>
      </c>
      <c r="R425" s="1">
        <v>556.47270955242675</v>
      </c>
      <c r="S425" s="1">
        <v>555.23644180609972</v>
      </c>
      <c r="T425" s="1">
        <v>554.00292056991498</v>
      </c>
      <c r="U425" s="1">
        <v>552.77213974218591</v>
      </c>
      <c r="V425" s="1">
        <v>551.54409323478251</v>
      </c>
      <c r="W425" s="1">
        <v>534.52984235209101</v>
      </c>
      <c r="X425" s="1">
        <v>518.04045382700497</v>
      </c>
      <c r="Y425" s="1">
        <v>502.05973649740315</v>
      </c>
      <c r="Z425" s="1">
        <v>486.57199867255235</v>
      </c>
      <c r="AA425" s="1">
        <v>471.5620327252164</v>
      </c>
      <c r="AB425" s="1">
        <v>485.63859842075021</v>
      </c>
      <c r="AC425" s="1">
        <v>500.13536270741224</v>
      </c>
      <c r="AD425" s="1">
        <v>515.06486890434826</v>
      </c>
      <c r="AE425" s="1">
        <v>519.51365471933013</v>
      </c>
      <c r="AF425" s="1">
        <v>524.00086617042598</v>
      </c>
      <c r="AG425" s="1">
        <v>528.52683515257797</v>
      </c>
      <c r="AH425" s="1">
        <v>533.09189642741444</v>
      </c>
      <c r="AI425" s="1">
        <v>537.69638764801175</v>
      </c>
      <c r="AJ425" s="1">
        <v>542.34064938386632</v>
      </c>
      <c r="AK425" s="1">
        <v>547.02502514608693</v>
      </c>
      <c r="AL425" s="1">
        <v>555.34437819406389</v>
      </c>
      <c r="AM425" s="1">
        <v>563.79025495111148</v>
      </c>
      <c r="AN425" s="1">
        <v>572.36457963524026</v>
      </c>
      <c r="AO425" s="1">
        <v>581.06930572865781</v>
      </c>
      <c r="AP425" s="1">
        <v>589.90641642283072</v>
      </c>
      <c r="AQ425" s="1">
        <v>598.87792507031315</v>
      </c>
      <c r="AR425" s="1">
        <v>607.98587564344871</v>
      </c>
      <c r="AS425" s="1">
        <v>617.2323432000461</v>
      </c>
      <c r="AT425" s="1">
        <v>626.61943435613875</v>
      </c>
      <c r="AU425" s="1">
        <v>636.1492877659332</v>
      </c>
      <c r="AV425" s="1">
        <v>645.82407460905699</v>
      </c>
      <c r="AW425" s="1">
        <v>655.64599908521723</v>
      </c>
      <c r="AX425" s="1">
        <v>689.41260500544638</v>
      </c>
      <c r="AY425" s="1">
        <v>724.91823423545554</v>
      </c>
      <c r="AZ425" s="1">
        <v>762.25244869565199</v>
      </c>
      <c r="BA425" s="1">
        <v>773.14176939130425</v>
      </c>
      <c r="BB425" s="1">
        <v>784.57555612173894</v>
      </c>
      <c r="BC425" s="1">
        <v>796.00934285217386</v>
      </c>
      <c r="BD425" s="1">
        <v>807.44312958260844</v>
      </c>
      <c r="BE425" s="1">
        <v>819.4213823478259</v>
      </c>
      <c r="BF425" s="1">
        <v>831.39963511304336</v>
      </c>
      <c r="BG425" s="1">
        <v>843.37788787826059</v>
      </c>
      <c r="BH425" s="1">
        <v>855.35614064347806</v>
      </c>
      <c r="BI425" s="1">
        <v>867.87885944347818</v>
      </c>
      <c r="BJ425" s="1">
        <v>880.40157824347796</v>
      </c>
      <c r="BK425" s="1">
        <v>893.46876307826074</v>
      </c>
      <c r="BL425" s="1">
        <v>906.53594791304317</v>
      </c>
      <c r="BM425" s="1">
        <v>919.60313274782595</v>
      </c>
      <c r="BN425" s="1">
        <v>927.22565723478237</v>
      </c>
      <c r="BO425" s="1">
        <v>934.84818172173902</v>
      </c>
      <c r="BP425" s="1">
        <v>942.47070620869545</v>
      </c>
      <c r="BQ425" s="1">
        <v>950.63769673043464</v>
      </c>
      <c r="BR425" s="1">
        <v>958.26022121739106</v>
      </c>
      <c r="BS425" s="1">
        <v>965.8827457043476</v>
      </c>
      <c r="BT425" s="1">
        <v>974.59420226086934</v>
      </c>
      <c r="BU425" s="1">
        <v>982.76119278260853</v>
      </c>
      <c r="BV425" s="1">
        <v>990.92818330434761</v>
      </c>
      <c r="BW425" s="1">
        <v>999.09517382608669</v>
      </c>
      <c r="BX425" s="1">
        <v>1007.2621643478259</v>
      </c>
      <c r="BY425" s="1">
        <v>1015.429154869565</v>
      </c>
      <c r="BZ425" s="1">
        <v>1019.8377819566159</v>
      </c>
      <c r="CA425" s="1">
        <v>1031.9507109038593</v>
      </c>
      <c r="CB425" s="1">
        <v>1039.5831758586498</v>
      </c>
      <c r="CC425" s="1">
        <v>1046.4867776424212</v>
      </c>
      <c r="CD425" s="1">
        <v>1058.4419716173911</v>
      </c>
      <c r="CE425" s="1">
        <v>1086.0588874035748</v>
      </c>
      <c r="CF425" s="1">
        <v>1115.5354572012625</v>
      </c>
      <c r="CG425" s="1">
        <v>1139.2314132075544</v>
      </c>
      <c r="CH425" s="1">
        <v>1162.5709507600241</v>
      </c>
      <c r="CI425" s="1">
        <v>1191.5030580907323</v>
      </c>
      <c r="CJ425" s="1">
        <v>1218.3968724877134</v>
      </c>
      <c r="CK425" s="1">
        <v>1242.6968618862873</v>
      </c>
      <c r="CL425" s="1">
        <v>1270.8705286674563</v>
      </c>
      <c r="CM425" s="1">
        <v>1298.5607835084018</v>
      </c>
      <c r="CN425" s="1">
        <v>1324.1341823567229</v>
      </c>
      <c r="CO425" s="1">
        <v>1360.4321838380267</v>
      </c>
      <c r="CP425" s="1">
        <v>1374.2385787578442</v>
      </c>
      <c r="CQ425" s="1">
        <v>1404.5763032877423</v>
      </c>
      <c r="CR425" s="1">
        <v>1436.9379566748485</v>
      </c>
      <c r="CS425" s="1">
        <v>1467.5742357304587</v>
      </c>
      <c r="CT425" s="1">
        <v>1499.1013062517404</v>
      </c>
      <c r="CU425" s="1">
        <v>1535.6588459892121</v>
      </c>
      <c r="CV425" s="1">
        <v>1570.3731132768094</v>
      </c>
      <c r="CW425" s="1">
        <v>1607.375936361904</v>
      </c>
      <c r="CX425" s="1">
        <v>1735.6710627834066</v>
      </c>
      <c r="CY425" s="1">
        <v>1770.9525466455757</v>
      </c>
      <c r="CZ425" s="1">
        <v>1806.5597294093623</v>
      </c>
      <c r="DA425" s="1">
        <v>1842.776316545592</v>
      </c>
      <c r="DB425" s="1">
        <v>1879.8732248900965</v>
      </c>
      <c r="DC425" s="1">
        <v>1918.1125166611359</v>
      </c>
      <c r="DD425" s="1">
        <v>1957.208429271396</v>
      </c>
      <c r="DE425" s="1">
        <v>1996.8788646740538</v>
      </c>
      <c r="DF425" s="1">
        <v>2037.3777997460315</v>
      </c>
      <c r="DG425" s="1">
        <v>2078.9478858222428</v>
      </c>
      <c r="DH425" s="1">
        <v>2121.8208846221455</v>
      </c>
      <c r="DI425" s="1">
        <v>2165.9717798192441</v>
      </c>
      <c r="DJ425" s="1">
        <v>2211.1015881354915</v>
      </c>
      <c r="DK425" s="1">
        <v>2257.0235243285392</v>
      </c>
      <c r="DL425" s="1">
        <v>2303.55294564325</v>
      </c>
      <c r="DM425" s="1">
        <v>2350.5091157774041</v>
      </c>
      <c r="DN425" s="1">
        <v>2397.8710446400814</v>
      </c>
      <c r="DO425" s="1">
        <v>2445.6155183807932</v>
      </c>
      <c r="DP425" s="1">
        <v>2493.5616424292202</v>
      </c>
      <c r="DQ425" s="1">
        <v>2541.5334234495945</v>
      </c>
      <c r="DR425" s="1">
        <v>2589.3587282530616</v>
      </c>
      <c r="DS425" s="1">
        <v>2583.2435330567182</v>
      </c>
      <c r="DT425" s="1">
        <v>2535.773893418138</v>
      </c>
      <c r="DU425" s="1">
        <v>2413.7138482517998</v>
      </c>
      <c r="DV425" s="1">
        <v>2661.8339478260864</v>
      </c>
      <c r="DW425" s="1">
        <v>2598.3129104347827</v>
      </c>
      <c r="DX425" s="1">
        <v>2528.7422504347824</v>
      </c>
      <c r="DY425" s="1">
        <v>2453.1219678260863</v>
      </c>
      <c r="DZ425" s="1">
        <v>2368.4272513043479</v>
      </c>
      <c r="EA425" s="1">
        <v>2395.6505530434783</v>
      </c>
      <c r="EB425" s="1">
        <v>2374.4768739130432</v>
      </c>
      <c r="EC425" s="1">
        <v>2356.3280060869561</v>
      </c>
      <c r="ED425" s="1">
        <v>2816.0993243478256</v>
      </c>
      <c r="EE425" s="1">
        <v>2785.851211304348</v>
      </c>
      <c r="EF425" s="1">
        <v>2752.5782869565214</v>
      </c>
      <c r="EG425" s="1">
        <v>2518.740307422046</v>
      </c>
      <c r="EH425" s="1">
        <v>2445.3339130434779</v>
      </c>
      <c r="EI425" s="1">
        <v>2493.8765217391306</v>
      </c>
      <c r="EJ425" s="1">
        <v>2621.3008695652175</v>
      </c>
      <c r="EK425" s="1">
        <v>2536.3513043478256</v>
      </c>
      <c r="EL425" s="1">
        <v>2436.232173913043</v>
      </c>
      <c r="EM425" s="1">
        <v>2478.7069565217394</v>
      </c>
      <c r="EN425" s="1">
        <v>2551.5208695652173</v>
      </c>
      <c r="EO425" s="1">
        <v>2654.6739130434785</v>
      </c>
      <c r="EP425" s="1">
        <v>2709.284347826087</v>
      </c>
      <c r="EQ425" s="1">
        <v>2766.9286956521732</v>
      </c>
      <c r="ER425" s="1">
        <v>2769.9626086956523</v>
      </c>
      <c r="ES425" s="1">
        <v>2481.7408695652175</v>
      </c>
      <c r="ET425" s="1">
        <v>2484.7747826086952</v>
      </c>
      <c r="EU425" s="1">
        <v>2951.9973913043477</v>
      </c>
      <c r="EV425" s="1">
        <v>3364.450487974309</v>
      </c>
    </row>
    <row r="426" spans="1:152">
      <c r="A426" s="5" t="s">
        <v>175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</row>
    <row r="427" spans="1:152">
      <c r="A427" s="5" t="s">
        <v>139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</row>
    <row r="428" spans="1:152">
      <c r="A428" s="5" t="s">
        <v>140</v>
      </c>
      <c r="B428" s="1">
        <v>5.7632727913897925</v>
      </c>
      <c r="C428" s="1">
        <v>5.2697451323697653</v>
      </c>
      <c r="D428" s="1">
        <v>5.381632121617729</v>
      </c>
      <c r="E428" s="1">
        <v>5.4950828052758336</v>
      </c>
      <c r="F428" s="1">
        <v>5.6016013822324044</v>
      </c>
      <c r="G428" s="1">
        <v>5.7008022611631262</v>
      </c>
      <c r="H428" s="1">
        <v>5.8615746393206143</v>
      </c>
      <c r="I428" s="1">
        <v>5.8917532566142139</v>
      </c>
      <c r="J428" s="1">
        <v>5.9905987182982008</v>
      </c>
      <c r="K428" s="1">
        <v>6.0799879071533613</v>
      </c>
      <c r="L428" s="1">
        <v>6.167350313366188</v>
      </c>
      <c r="M428" s="1">
        <v>6.2518611555439785</v>
      </c>
      <c r="N428" s="1">
        <v>6.3285061699156069</v>
      </c>
      <c r="O428" s="1">
        <v>6.4043787635396665</v>
      </c>
      <c r="P428" s="1">
        <v>6.4497263024244997</v>
      </c>
      <c r="Q428" s="1">
        <v>6.5080381169143759</v>
      </c>
      <c r="R428" s="1">
        <v>6.5976565232141109</v>
      </c>
      <c r="S428" s="1">
        <v>6.6296375294522552</v>
      </c>
      <c r="T428" s="1">
        <v>6.6566470309162673</v>
      </c>
      <c r="U428" s="1">
        <v>6.6823879844060272</v>
      </c>
      <c r="V428" s="1">
        <v>6.7553936175897888</v>
      </c>
      <c r="W428" s="1">
        <v>6.7202641249235411</v>
      </c>
      <c r="X428" s="1">
        <v>6.7314989167536536</v>
      </c>
      <c r="Y428" s="1">
        <v>6.739659604252906</v>
      </c>
      <c r="Z428" s="1">
        <v>6.736050460364595</v>
      </c>
      <c r="AA428" s="1">
        <v>6.728247251787205</v>
      </c>
      <c r="AB428" s="1">
        <v>6.9346790689641269</v>
      </c>
      <c r="AC428" s="1">
        <v>7.1631649062515406</v>
      </c>
      <c r="AD428" s="1">
        <v>7.3974840598433422</v>
      </c>
      <c r="AE428" s="1">
        <v>7.6295684617399431</v>
      </c>
      <c r="AF428" s="1">
        <v>7.8676589150883354</v>
      </c>
      <c r="AG428" s="1">
        <v>8.10368080505976</v>
      </c>
      <c r="AH428" s="1">
        <v>8.3417905841551452</v>
      </c>
      <c r="AI428" s="1">
        <v>8.5068840072862546</v>
      </c>
      <c r="AJ428" s="1">
        <v>8.6712447402103727</v>
      </c>
      <c r="AK428" s="1">
        <v>8.8307772177276576</v>
      </c>
      <c r="AL428" s="1">
        <v>8.9324488326481895</v>
      </c>
      <c r="AM428" s="1">
        <v>8.9664391650138118</v>
      </c>
      <c r="AN428" s="1">
        <v>8.9909313408329297</v>
      </c>
      <c r="AO428" s="1">
        <v>9.022196156185105</v>
      </c>
      <c r="AP428" s="1">
        <v>9.2192349474906887</v>
      </c>
      <c r="AQ428" s="1">
        <v>9.072247214418141</v>
      </c>
      <c r="AR428" s="1">
        <v>9.0991001896266095</v>
      </c>
      <c r="AS428" s="1">
        <v>9.0836103553062024</v>
      </c>
      <c r="AT428" s="1">
        <v>9.1072905428409126</v>
      </c>
      <c r="AU428" s="1">
        <v>9.149700797372434</v>
      </c>
      <c r="AV428" s="1">
        <v>9.235258202029005</v>
      </c>
      <c r="AW428" s="1">
        <v>9.3563247324183632</v>
      </c>
      <c r="AX428" s="1">
        <v>9.4803550505527436</v>
      </c>
      <c r="AY428" s="1">
        <v>9.6073222436239547</v>
      </c>
      <c r="AZ428" s="1">
        <v>10.026740437110798</v>
      </c>
      <c r="BA428" s="1">
        <v>10.126873610247863</v>
      </c>
      <c r="BB428" s="1">
        <v>10.225780904621617</v>
      </c>
      <c r="BC428" s="1">
        <v>10.335597656083946</v>
      </c>
      <c r="BD428" s="1">
        <v>10.444489570889116</v>
      </c>
      <c r="BE428" s="1">
        <v>10.556515756631461</v>
      </c>
      <c r="BF428" s="1">
        <v>10.667578828953076</v>
      </c>
      <c r="BG428" s="1">
        <v>10.781737111387081</v>
      </c>
      <c r="BH428" s="1">
        <v>10.894892419453653</v>
      </c>
      <c r="BI428" s="1">
        <v>10.810676891357625</v>
      </c>
      <c r="BJ428" s="1">
        <v>10.701068485181429</v>
      </c>
      <c r="BK428" s="1">
        <v>10.567580582627791</v>
      </c>
      <c r="BL428" s="1">
        <v>10.403311430863063</v>
      </c>
      <c r="BM428" s="1">
        <v>10.209230188321294</v>
      </c>
      <c r="BN428" s="1">
        <v>9.9900700684179373</v>
      </c>
      <c r="BO428" s="1">
        <v>9.7339063662450815</v>
      </c>
      <c r="BP428" s="1">
        <v>9.432511801690211</v>
      </c>
      <c r="BQ428" s="1">
        <v>9.468449055479601</v>
      </c>
      <c r="BR428" s="1">
        <v>9.5037128276622092</v>
      </c>
      <c r="BS428" s="1">
        <v>9.5340837911599401</v>
      </c>
      <c r="BT428" s="1">
        <v>9.5634945223232837</v>
      </c>
      <c r="BU428" s="1">
        <v>9.5877171682485685</v>
      </c>
      <c r="BV428" s="1">
        <v>9.6281103223083857</v>
      </c>
      <c r="BW428" s="1">
        <v>9.6680682607636932</v>
      </c>
      <c r="BX428" s="1">
        <v>9.7074694376485091</v>
      </c>
      <c r="BY428" s="1">
        <v>9.7421109817170848</v>
      </c>
      <c r="BZ428" s="1">
        <v>9.7759427641345642</v>
      </c>
      <c r="CA428" s="1">
        <v>9.8088331521053025</v>
      </c>
      <c r="CB428" s="1">
        <v>9.8365689159073586</v>
      </c>
      <c r="CC428" s="1">
        <v>9.8630892892674957</v>
      </c>
      <c r="CD428" s="1">
        <v>9.9167980791131782</v>
      </c>
      <c r="CE428" s="1">
        <v>9.9653716696925851</v>
      </c>
      <c r="CF428" s="1">
        <v>10.016392692142846</v>
      </c>
      <c r="CG428" s="1">
        <v>10.06562967831097</v>
      </c>
      <c r="CH428" s="1">
        <v>10.108847037100507</v>
      </c>
      <c r="CI428" s="1">
        <v>10.154039099514764</v>
      </c>
      <c r="CJ428" s="1">
        <v>10.196961693189822</v>
      </c>
      <c r="CK428" s="1">
        <v>10.233366181402348</v>
      </c>
      <c r="CL428" s="1">
        <v>10.271233498937475</v>
      </c>
      <c r="CM428" s="1">
        <v>10.367476496420762</v>
      </c>
      <c r="CN428" s="1">
        <v>10.464817735884637</v>
      </c>
      <c r="CO428" s="1">
        <v>10.4786712074037</v>
      </c>
      <c r="CP428" s="1">
        <v>10.488295461520037</v>
      </c>
      <c r="CQ428" s="1">
        <v>10.489183064890938</v>
      </c>
      <c r="CR428" s="1">
        <v>10.484967802030297</v>
      </c>
      <c r="CS428" s="1">
        <v>10.475190003386745</v>
      </c>
      <c r="CT428" s="1">
        <v>10.45937406332227</v>
      </c>
      <c r="CU428" s="1">
        <v>10.437027887630904</v>
      </c>
      <c r="CV428" s="1">
        <v>10.403564269955547</v>
      </c>
      <c r="CW428" s="1">
        <v>10.36253445617926</v>
      </c>
      <c r="CX428" s="1">
        <v>10.349414809480569</v>
      </c>
      <c r="CY428" s="1">
        <v>10.457454896534374</v>
      </c>
      <c r="CZ428" s="1">
        <v>10.400278247514994</v>
      </c>
      <c r="DA428" s="1">
        <v>10.278571140721308</v>
      </c>
      <c r="DB428" s="1">
        <v>10.151626324054202</v>
      </c>
      <c r="DC428" s="1">
        <v>10.04941699597398</v>
      </c>
      <c r="DD428" s="1">
        <v>9.9765989787830023</v>
      </c>
      <c r="DE428" s="1">
        <v>9.9354553124161811</v>
      </c>
      <c r="DF428" s="1">
        <v>9.9158993316635833</v>
      </c>
      <c r="DG428" s="1">
        <v>9.9043939093633426</v>
      </c>
      <c r="DH428" s="1">
        <v>9.8866211622077085</v>
      </c>
      <c r="DI428" s="1">
        <v>9.904904086984109</v>
      </c>
      <c r="DJ428" s="1">
        <v>9.8964999634682815</v>
      </c>
      <c r="DK428" s="1">
        <v>9.8529920781268814</v>
      </c>
      <c r="DL428" s="1">
        <v>9.7686542341951323</v>
      </c>
      <c r="DM428" s="1">
        <v>9.6403109025973919</v>
      </c>
      <c r="DN428" s="1">
        <v>9.5923258521685</v>
      </c>
      <c r="DO428" s="1">
        <v>9.508508141198071</v>
      </c>
      <c r="DP428" s="1">
        <v>9.391442169183108</v>
      </c>
      <c r="DQ428" s="1">
        <v>9.2445876703990475</v>
      </c>
      <c r="DR428" s="1">
        <v>9.0718630854545577</v>
      </c>
      <c r="DS428" s="1">
        <v>9.028962164415125</v>
      </c>
      <c r="DT428" s="1">
        <v>8.9894710136810012</v>
      </c>
      <c r="DU428" s="1">
        <v>8.9382207929498829</v>
      </c>
      <c r="DV428" s="1">
        <v>8.8702825422922604</v>
      </c>
      <c r="DW428" s="1">
        <v>8.7618658885714336</v>
      </c>
      <c r="DX428" s="1">
        <v>8.7555601414393394</v>
      </c>
      <c r="DY428" s="1">
        <v>8.6791499108151022</v>
      </c>
      <c r="DZ428" s="1">
        <v>8.5548681339886627</v>
      </c>
      <c r="EA428" s="1">
        <v>8.425223528130708</v>
      </c>
      <c r="EB428" s="1">
        <v>8.3099198594804573</v>
      </c>
      <c r="EC428" s="1">
        <v>8.3739992668402987</v>
      </c>
      <c r="ED428" s="1">
        <v>8.4907751753328338</v>
      </c>
      <c r="EE428" s="1">
        <v>8.5731404152692168</v>
      </c>
      <c r="EF428" s="1">
        <v>8.6111926705007633</v>
      </c>
      <c r="EG428" s="1">
        <v>9.6697019401811364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</row>
    <row r="429" spans="1:152">
      <c r="A429" s="5" t="s">
        <v>176</v>
      </c>
      <c r="B429" s="1">
        <v>1.8313081318777951</v>
      </c>
      <c r="C429" s="1">
        <v>1.9374663721964038</v>
      </c>
      <c r="D429" s="1">
        <v>2.049778449649994</v>
      </c>
      <c r="E429" s="1">
        <v>2.1686010931309272</v>
      </c>
      <c r="F429" s="1">
        <v>2.2943117105810509</v>
      </c>
      <c r="G429" s="1">
        <v>2.4273095877257989</v>
      </c>
      <c r="H429" s="1">
        <v>2.5680171562971452</v>
      </c>
      <c r="I429" s="1">
        <v>2.716881335773575</v>
      </c>
      <c r="J429" s="1">
        <v>2.8743749528987568</v>
      </c>
      <c r="K429" s="1">
        <v>3.0409982434876168</v>
      </c>
      <c r="L429" s="1">
        <v>3.2172804412899079</v>
      </c>
      <c r="M429" s="1">
        <v>3.4037814589578641</v>
      </c>
      <c r="N429" s="1">
        <v>3.6010936664570798</v>
      </c>
      <c r="O429" s="1">
        <v>3.8098437725692498</v>
      </c>
      <c r="P429" s="1">
        <v>4.0306948154628612</v>
      </c>
      <c r="Q429" s="1">
        <v>4.2643482686543361</v>
      </c>
      <c r="R429" s="1">
        <v>4.5115462690486572</v>
      </c>
      <c r="S429" s="1">
        <v>4.7730739741362189</v>
      </c>
      <c r="T429" s="1">
        <v>5.049762055832927</v>
      </c>
      <c r="U429" s="1">
        <v>5.3424893388845351</v>
      </c>
      <c r="V429" s="1">
        <v>5.6521855922154058</v>
      </c>
      <c r="W429" s="1">
        <v>5.9798344820876528</v>
      </c>
      <c r="X429" s="1">
        <v>6.3264766964505874</v>
      </c>
      <c r="Y429" s="1">
        <v>6.6932132504040851</v>
      </c>
      <c r="Z429" s="1">
        <v>7.0812089832748377</v>
      </c>
      <c r="AA429" s="1">
        <v>7.4916962584129507</v>
      </c>
      <c r="AB429" s="1">
        <v>7.9259788774603175</v>
      </c>
      <c r="AC429" s="1">
        <v>8.3854362215233706</v>
      </c>
      <c r="AD429" s="1">
        <v>8.8715276324035628</v>
      </c>
      <c r="AE429" s="1">
        <v>9.3857970478012778</v>
      </c>
      <c r="AF429" s="1">
        <v>9.929877905215756</v>
      </c>
      <c r="AG429" s="1">
        <v>10.505498330116858</v>
      </c>
      <c r="AH429" s="1">
        <v>11.114486624867526</v>
      </c>
      <c r="AI429" s="1">
        <v>11.758777075831015</v>
      </c>
      <c r="AJ429" s="1">
        <v>12.440416097107594</v>
      </c>
      <c r="AK429" s="1">
        <v>13.161568730414617</v>
      </c>
      <c r="AL429" s="1">
        <v>13.924525521755115</v>
      </c>
      <c r="AM429" s="1">
        <v>14.731709796716727</v>
      </c>
      <c r="AN429" s="1">
        <v>15.585685357509044</v>
      </c>
      <c r="AO429" s="1">
        <v>16.489164626186845</v>
      </c>
      <c r="AP429" s="1">
        <v>17.445017259924107</v>
      </c>
      <c r="AQ429" s="1">
        <v>18.480486663273979</v>
      </c>
      <c r="AR429" s="1">
        <v>19.57741756415632</v>
      </c>
      <c r="AS429" s="1">
        <v>20.739458081643168</v>
      </c>
      <c r="AT429" s="1">
        <v>21.970472873181023</v>
      </c>
      <c r="AU429" s="1">
        <v>23.274555987479257</v>
      </c>
      <c r="AV429" s="1">
        <v>24.656044480296856</v>
      </c>
      <c r="AW429" s="1">
        <v>26.119532838410002</v>
      </c>
      <c r="AX429" s="1">
        <v>27.669888259731305</v>
      </c>
      <c r="AY429" s="1">
        <v>29.312266840398159</v>
      </c>
      <c r="AZ429" s="1">
        <v>31.052130722664831</v>
      </c>
      <c r="BA429" s="1">
        <v>33.703773346173286</v>
      </c>
      <c r="BB429" s="1">
        <v>33.005972655776326</v>
      </c>
      <c r="BC429" s="1">
        <v>37.751017350475685</v>
      </c>
      <c r="BD429" s="1">
        <v>41.798261354778063</v>
      </c>
      <c r="BE429" s="1">
        <v>47.31088680891407</v>
      </c>
      <c r="BF429" s="1">
        <v>49.683409156263757</v>
      </c>
      <c r="BG429" s="1">
        <v>50.73011019185919</v>
      </c>
      <c r="BH429" s="1">
        <v>55.684495093677619</v>
      </c>
      <c r="BI429" s="1">
        <v>58.475697855265473</v>
      </c>
      <c r="BJ429" s="1">
        <v>62.732282066686963</v>
      </c>
      <c r="BK429" s="1">
        <v>63.848763171322091</v>
      </c>
      <c r="BL429" s="1">
        <v>69.082268349299312</v>
      </c>
      <c r="BM429" s="1">
        <v>69.780069039696272</v>
      </c>
      <c r="BN429" s="1">
        <v>62.522941859567851</v>
      </c>
      <c r="BO429" s="1">
        <v>62.871842204766338</v>
      </c>
      <c r="BP429" s="1">
        <v>61.057560409734243</v>
      </c>
      <c r="BQ429" s="1">
        <v>56.103175507915822</v>
      </c>
      <c r="BR429" s="1">
        <v>66.430625725790875</v>
      </c>
      <c r="BS429" s="1">
        <v>68.872928142180243</v>
      </c>
      <c r="BT429" s="1">
        <v>73.89709311303838</v>
      </c>
      <c r="BU429" s="1">
        <v>75.754107187294537</v>
      </c>
      <c r="BV429" s="1">
        <v>81.665700735029702</v>
      </c>
      <c r="BW429" s="1">
        <v>90.563256824478131</v>
      </c>
      <c r="BX429" s="1">
        <v>97.347557338392093</v>
      </c>
      <c r="BY429" s="1">
        <v>96.625833845527325</v>
      </c>
      <c r="BZ429" s="1">
        <v>100.87367530891301</v>
      </c>
      <c r="CA429" s="1">
        <v>107.55784372422602</v>
      </c>
      <c r="CB429" s="1">
        <v>113.69988041132365</v>
      </c>
      <c r="CC429" s="1">
        <v>118.21257535128179</v>
      </c>
      <c r="CD429" s="1">
        <v>112.62044243985228</v>
      </c>
      <c r="CE429" s="1">
        <v>104.08932034934173</v>
      </c>
      <c r="CF429" s="1">
        <v>99.943224166953314</v>
      </c>
      <c r="CG429" s="1">
        <v>103.79199522506237</v>
      </c>
      <c r="CH429" s="1">
        <v>111.13038832503443</v>
      </c>
      <c r="CI429" s="1">
        <v>115.05398819545628</v>
      </c>
      <c r="CJ429" s="1">
        <v>114.81166029506944</v>
      </c>
      <c r="CK429" s="1">
        <v>122.05293970175488</v>
      </c>
      <c r="CL429" s="1">
        <v>121.41924221670399</v>
      </c>
      <c r="CM429" s="1">
        <v>124.828885693445</v>
      </c>
      <c r="CN429" s="1">
        <v>131.78053965071771</v>
      </c>
      <c r="CO429" s="1">
        <v>131.15853393531452</v>
      </c>
      <c r="CP429" s="1">
        <v>135.32125627365778</v>
      </c>
      <c r="CQ429" s="1">
        <v>150.98277463371144</v>
      </c>
      <c r="CR429" s="1">
        <v>151.47862660016995</v>
      </c>
      <c r="CS429" s="1">
        <v>150.61229974546413</v>
      </c>
      <c r="CT429" s="1">
        <v>166.93643004653529</v>
      </c>
      <c r="CU429" s="1">
        <v>183.73739161105166</v>
      </c>
      <c r="CV429" s="1">
        <v>206.92215513162134</v>
      </c>
      <c r="CW429" s="1">
        <v>208.78789033592554</v>
      </c>
      <c r="CX429" s="1">
        <v>224.95502658496977</v>
      </c>
      <c r="CY429" s="1">
        <v>225.47288314247609</v>
      </c>
      <c r="CZ429" s="1">
        <v>250.53597830984623</v>
      </c>
      <c r="DA429" s="1">
        <v>251.70690293390652</v>
      </c>
      <c r="DB429" s="1">
        <v>266.29994901742185</v>
      </c>
      <c r="DC429" s="1">
        <v>266.1808004535099</v>
      </c>
      <c r="DD429" s="1">
        <v>267.49958311527661</v>
      </c>
      <c r="DE429" s="1">
        <v>273.88570896425051</v>
      </c>
      <c r="DF429" s="1">
        <v>287.32443015617014</v>
      </c>
      <c r="DG429" s="1">
        <v>292.03450268073823</v>
      </c>
      <c r="DH429" s="1">
        <v>302.79907588981672</v>
      </c>
      <c r="DI429" s="1">
        <v>328.95817375059204</v>
      </c>
      <c r="DJ429" s="1">
        <v>345.20607688723101</v>
      </c>
      <c r="DK429" s="1">
        <v>336.30246241675457</v>
      </c>
      <c r="DL429" s="1">
        <v>332.77241243134921</v>
      </c>
      <c r="DM429" s="1">
        <v>384.78078894016096</v>
      </c>
      <c r="DN429" s="1">
        <v>397.09349438474021</v>
      </c>
      <c r="DO429" s="1">
        <v>403.53495766545586</v>
      </c>
      <c r="DP429" s="1">
        <v>421.62456109374483</v>
      </c>
      <c r="DQ429" s="1">
        <v>428.84290345747007</v>
      </c>
      <c r="DR429" s="1">
        <v>438.74190740972227</v>
      </c>
      <c r="DS429" s="1">
        <v>467.07034563180827</v>
      </c>
      <c r="DT429" s="1">
        <v>517.25145714596943</v>
      </c>
      <c r="DU429" s="1">
        <v>482.51068763616558</v>
      </c>
      <c r="DV429" s="1">
        <v>609.89350917211323</v>
      </c>
      <c r="DW429" s="1">
        <v>652.35444968409581</v>
      </c>
      <c r="DX429" s="1">
        <v>667.79479168845319</v>
      </c>
      <c r="DY429" s="1">
        <v>667.79479168845319</v>
      </c>
      <c r="DZ429" s="1">
        <v>694.8153901960784</v>
      </c>
      <c r="EA429" s="1">
        <v>675.51496269063182</v>
      </c>
      <c r="EB429" s="1">
        <v>760.43684371459688</v>
      </c>
      <c r="EC429" s="1">
        <v>660.07462068627444</v>
      </c>
      <c r="ED429" s="1">
        <v>486.37077313725484</v>
      </c>
      <c r="EE429" s="1">
        <v>517.25145714596943</v>
      </c>
      <c r="EF429" s="1">
        <v>725.69607420479304</v>
      </c>
      <c r="EG429" s="1">
        <v>883.95957974945532</v>
      </c>
      <c r="EH429" s="1">
        <v>791.31752772331151</v>
      </c>
      <c r="EI429" s="1">
        <v>938.00077676470585</v>
      </c>
      <c r="EJ429" s="1">
        <v>957.30120427015243</v>
      </c>
      <c r="EK429" s="1">
        <v>934.14069126361653</v>
      </c>
      <c r="EL429" s="1">
        <v>1073.1037693028322</v>
      </c>
      <c r="EM429" s="1">
        <v>1119.424795315904</v>
      </c>
      <c r="EN429" s="1">
        <v>1084.6840258061002</v>
      </c>
      <c r="EO429" s="1">
        <v>1181.1861633333333</v>
      </c>
      <c r="EP429" s="1">
        <v>1065.3835983006536</v>
      </c>
      <c r="EQ429" s="1">
        <v>1131.005051819172</v>
      </c>
      <c r="ER429" s="1">
        <v>1223.6471038453158</v>
      </c>
      <c r="ES429" s="1">
        <v>733.41624520697167</v>
      </c>
      <c r="ET429" s="1">
        <v>1296.988728366013</v>
      </c>
      <c r="EU429" s="1">
        <v>1447.5320629084965</v>
      </c>
      <c r="EV429" s="1">
        <v>1200.4865908387799</v>
      </c>
    </row>
    <row r="430" spans="1:152">
      <c r="A430" s="5" t="s">
        <v>141</v>
      </c>
    </row>
    <row r="431" spans="1:152">
      <c r="A431" s="5" t="s">
        <v>142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10</v>
      </c>
      <c r="AZ431" s="1">
        <v>10</v>
      </c>
      <c r="BA431" s="1">
        <v>11.666666666666668</v>
      </c>
      <c r="BB431" s="1">
        <v>10</v>
      </c>
      <c r="BC431" s="1">
        <v>10</v>
      </c>
      <c r="BD431" s="1">
        <v>11.666666666666668</v>
      </c>
      <c r="BE431" s="1">
        <v>13.333333333333334</v>
      </c>
      <c r="BF431" s="1">
        <v>8.3333333333333339</v>
      </c>
      <c r="BG431" s="1">
        <v>8.3333333333333339</v>
      </c>
      <c r="BH431" s="1">
        <v>8.3333333333333339</v>
      </c>
      <c r="BI431" s="1">
        <v>10</v>
      </c>
      <c r="BJ431" s="1">
        <v>10</v>
      </c>
      <c r="BK431" s="1">
        <v>8.3333333333333339</v>
      </c>
      <c r="BL431" s="1">
        <v>11.666666666666668</v>
      </c>
      <c r="BM431" s="1">
        <v>6.666666666666667</v>
      </c>
      <c r="BN431" s="1">
        <v>11.666666666666668</v>
      </c>
      <c r="BO431" s="1">
        <v>13.333333333333334</v>
      </c>
      <c r="BP431" s="1">
        <v>20</v>
      </c>
      <c r="BQ431" s="1">
        <v>18.333333333333336</v>
      </c>
      <c r="BR431" s="1">
        <v>18.333333333333336</v>
      </c>
      <c r="BS431" s="1">
        <v>16.666666666666668</v>
      </c>
      <c r="BT431" s="1">
        <v>20</v>
      </c>
      <c r="BU431" s="1">
        <v>21.666666666666668</v>
      </c>
      <c r="BV431" s="1">
        <v>28.333333333333336</v>
      </c>
      <c r="BW431" s="1">
        <v>33.333333333333336</v>
      </c>
      <c r="BX431" s="1">
        <v>35</v>
      </c>
      <c r="BY431" s="1">
        <v>43.333333333333336</v>
      </c>
      <c r="BZ431" s="1">
        <v>35</v>
      </c>
      <c r="CA431" s="1">
        <v>38.333333333333336</v>
      </c>
      <c r="CB431" s="1">
        <v>31.666666666666668</v>
      </c>
      <c r="CC431" s="1">
        <v>31.666666666666668</v>
      </c>
      <c r="CD431" s="1">
        <v>35</v>
      </c>
      <c r="CE431" s="1">
        <v>41.666666666666671</v>
      </c>
      <c r="CF431" s="1">
        <v>25</v>
      </c>
      <c r="CG431" s="1">
        <v>35</v>
      </c>
      <c r="CH431" s="1">
        <v>31.666666666666668</v>
      </c>
      <c r="CI431" s="1">
        <v>31.666666666666668</v>
      </c>
      <c r="CJ431" s="1">
        <v>30</v>
      </c>
      <c r="CK431" s="1">
        <v>28.333333333333336</v>
      </c>
      <c r="CL431" s="1">
        <v>36.666666666666671</v>
      </c>
      <c r="CM431" s="1">
        <v>45</v>
      </c>
      <c r="CN431" s="1">
        <v>46.666666666666671</v>
      </c>
      <c r="CO431" s="1">
        <v>51.666666666666671</v>
      </c>
      <c r="CP431" s="1">
        <v>46.666666666666671</v>
      </c>
      <c r="CQ431" s="1">
        <v>45</v>
      </c>
      <c r="CR431" s="1">
        <v>38.333333333333336</v>
      </c>
      <c r="CS431" s="1">
        <v>51.666666666666671</v>
      </c>
      <c r="CT431" s="1">
        <v>56.666666666666671</v>
      </c>
      <c r="CU431" s="1">
        <v>58.333333333333336</v>
      </c>
      <c r="CV431" s="1">
        <v>73.333333333333343</v>
      </c>
      <c r="CW431" s="1">
        <v>68.333333333333343</v>
      </c>
      <c r="CX431" s="1">
        <v>0</v>
      </c>
      <c r="CY431" s="1">
        <v>126.66666666666667</v>
      </c>
      <c r="CZ431" s="1">
        <v>135</v>
      </c>
      <c r="DA431" s="1">
        <v>148.33333333333334</v>
      </c>
      <c r="DB431" s="1">
        <v>141.66666666666669</v>
      </c>
      <c r="DC431" s="1">
        <v>133.33333333333334</v>
      </c>
      <c r="DD431" s="1">
        <v>135</v>
      </c>
      <c r="DE431" s="1">
        <v>175</v>
      </c>
      <c r="DF431" s="1">
        <v>178.33333333333334</v>
      </c>
      <c r="DG431" s="1">
        <v>198.33333333333334</v>
      </c>
      <c r="DH431" s="1">
        <v>181.66666666666669</v>
      </c>
      <c r="DI431" s="1">
        <v>208.33333333333334</v>
      </c>
      <c r="DJ431" s="1">
        <v>285</v>
      </c>
      <c r="DK431" s="1">
        <v>285</v>
      </c>
      <c r="DL431" s="1">
        <v>305</v>
      </c>
      <c r="DM431" s="1">
        <v>368.33333333333337</v>
      </c>
      <c r="DN431" s="1">
        <v>415</v>
      </c>
      <c r="DO431" s="1">
        <v>386.66666666666669</v>
      </c>
      <c r="DP431" s="1">
        <v>413.33333333333337</v>
      </c>
      <c r="DQ431" s="1">
        <v>461.66666666666669</v>
      </c>
      <c r="DR431" s="1">
        <v>516.66666666666674</v>
      </c>
      <c r="DS431" s="1">
        <v>528.33333333333337</v>
      </c>
      <c r="DT431" s="1">
        <v>516.66666666666674</v>
      </c>
      <c r="DU431" s="1">
        <v>548.33333333333337</v>
      </c>
      <c r="DV431" s="1">
        <v>621.66666666666674</v>
      </c>
      <c r="DW431" s="1">
        <v>478.33333333333337</v>
      </c>
      <c r="DX431" s="1">
        <v>501.66666666666669</v>
      </c>
      <c r="DY431" s="1">
        <v>491.66666666666669</v>
      </c>
      <c r="DZ431" s="1">
        <v>588.33333333333337</v>
      </c>
      <c r="EA431" s="1">
        <v>595</v>
      </c>
      <c r="EB431" s="1">
        <v>616.66666666666674</v>
      </c>
      <c r="EC431" s="1">
        <v>535</v>
      </c>
      <c r="ED431" s="1">
        <v>423.33333333333337</v>
      </c>
      <c r="EE431" s="1">
        <v>366.66666666666669</v>
      </c>
      <c r="EF431" s="1">
        <v>548.33333333333337</v>
      </c>
      <c r="EG431" s="1">
        <v>455</v>
      </c>
      <c r="EH431" s="1">
        <v>476.66666666666669</v>
      </c>
      <c r="EI431" s="1">
        <v>568.33333333333337</v>
      </c>
      <c r="EJ431" s="1">
        <v>490</v>
      </c>
      <c r="EK431" s="1">
        <v>528.33333333333337</v>
      </c>
      <c r="EL431" s="1">
        <v>591.66666666666674</v>
      </c>
      <c r="EM431" s="1">
        <v>581.66666666666674</v>
      </c>
      <c r="EN431" s="1">
        <v>581.66666666666674</v>
      </c>
      <c r="EO431" s="1">
        <v>568.33333333333337</v>
      </c>
    </row>
    <row r="432" spans="1:152">
      <c r="A432" s="5" t="s">
        <v>143</v>
      </c>
    </row>
    <row r="433" spans="1:152">
      <c r="A433" s="6" t="s">
        <v>144</v>
      </c>
      <c r="B433" s="1">
        <f>SUM(B425:B429)</f>
        <v>451.87886530587616</v>
      </c>
      <c r="C433" s="1">
        <f t="shared" ref="C433:BN433" si="114">SUM(C425:C429)</f>
        <v>470.11223427674003</v>
      </c>
      <c r="D433" s="1">
        <f t="shared" si="114"/>
        <v>488.9571717330067</v>
      </c>
      <c r="E433" s="1">
        <f t="shared" si="114"/>
        <v>507.81018344971096</v>
      </c>
      <c r="F433" s="1">
        <f t="shared" si="114"/>
        <v>526.66315103368288</v>
      </c>
      <c r="G433" s="1">
        <f t="shared" si="114"/>
        <v>545.51608817932356</v>
      </c>
      <c r="H433" s="1">
        <f t="shared" si="114"/>
        <v>611.75240493822628</v>
      </c>
      <c r="I433" s="1">
        <f t="shared" si="114"/>
        <v>593.21082965170945</v>
      </c>
      <c r="J433" s="1">
        <f t="shared" si="114"/>
        <v>575.32743625902299</v>
      </c>
      <c r="K433" s="1">
        <f t="shared" si="114"/>
        <v>574.32498761363445</v>
      </c>
      <c r="L433" s="1">
        <f t="shared" si="114"/>
        <v>573.33296690808652</v>
      </c>
      <c r="M433" s="1">
        <f t="shared" si="114"/>
        <v>572.35110306241575</v>
      </c>
      <c r="N433" s="1">
        <f t="shared" si="114"/>
        <v>571.37496798539235</v>
      </c>
      <c r="O433" s="1">
        <f t="shared" si="114"/>
        <v>570.41227560920026</v>
      </c>
      <c r="P433" s="1">
        <f t="shared" si="114"/>
        <v>569.43393016809875</v>
      </c>
      <c r="Q433" s="1">
        <f t="shared" si="114"/>
        <v>568.48411630973658</v>
      </c>
      <c r="R433" s="1">
        <f t="shared" si="114"/>
        <v>567.5819123446895</v>
      </c>
      <c r="S433" s="1">
        <f t="shared" si="114"/>
        <v>566.63915330968814</v>
      </c>
      <c r="T433" s="1">
        <f t="shared" si="114"/>
        <v>565.70932965666418</v>
      </c>
      <c r="U433" s="1">
        <f t="shared" si="114"/>
        <v>564.79701706547644</v>
      </c>
      <c r="V433" s="1">
        <f t="shared" si="114"/>
        <v>563.95167244458776</v>
      </c>
      <c r="W433" s="1">
        <f t="shared" si="114"/>
        <v>547.22994095910224</v>
      </c>
      <c r="X433" s="1">
        <f t="shared" si="114"/>
        <v>531.09842944020932</v>
      </c>
      <c r="Y433" s="1">
        <f t="shared" si="114"/>
        <v>515.49260935206007</v>
      </c>
      <c r="Z433" s="1">
        <f t="shared" si="114"/>
        <v>500.3892581161918</v>
      </c>
      <c r="AA433" s="1">
        <f t="shared" si="114"/>
        <v>485.78197623541655</v>
      </c>
      <c r="AB433" s="1">
        <f t="shared" si="114"/>
        <v>500.49925636717461</v>
      </c>
      <c r="AC433" s="1">
        <f t="shared" si="114"/>
        <v>515.68396383518711</v>
      </c>
      <c r="AD433" s="1">
        <f t="shared" si="114"/>
        <v>531.33388059659512</v>
      </c>
      <c r="AE433" s="1">
        <f t="shared" si="114"/>
        <v>536.52902022887133</v>
      </c>
      <c r="AF433" s="1">
        <f t="shared" si="114"/>
        <v>541.7984029907301</v>
      </c>
      <c r="AG433" s="1">
        <f t="shared" si="114"/>
        <v>547.13601428775462</v>
      </c>
      <c r="AH433" s="1">
        <f t="shared" si="114"/>
        <v>552.54817363643701</v>
      </c>
      <c r="AI433" s="1">
        <f t="shared" si="114"/>
        <v>557.96204873112902</v>
      </c>
      <c r="AJ433" s="1">
        <f t="shared" si="114"/>
        <v>563.45231022118423</v>
      </c>
      <c r="AK433" s="1">
        <f t="shared" si="114"/>
        <v>569.01737109422925</v>
      </c>
      <c r="AL433" s="1">
        <f t="shared" si="114"/>
        <v>578.20135254846718</v>
      </c>
      <c r="AM433" s="1">
        <f t="shared" si="114"/>
        <v>587.48840391284205</v>
      </c>
      <c r="AN433" s="1">
        <f t="shared" si="114"/>
        <v>596.9411963335823</v>
      </c>
      <c r="AO433" s="1">
        <f t="shared" si="114"/>
        <v>606.58066651102979</v>
      </c>
      <c r="AP433" s="1">
        <f t="shared" si="114"/>
        <v>616.57066863024556</v>
      </c>
      <c r="AQ433" s="1">
        <f t="shared" si="114"/>
        <v>626.4306589480052</v>
      </c>
      <c r="AR433" s="1">
        <f t="shared" si="114"/>
        <v>636.66239339723165</v>
      </c>
      <c r="AS433" s="1">
        <f t="shared" si="114"/>
        <v>647.05541163699547</v>
      </c>
      <c r="AT433" s="1">
        <f t="shared" si="114"/>
        <v>657.69719777216073</v>
      </c>
      <c r="AU433" s="1">
        <f t="shared" si="114"/>
        <v>668.57354455078496</v>
      </c>
      <c r="AV433" s="1">
        <f t="shared" si="114"/>
        <v>679.71537729138288</v>
      </c>
      <c r="AW433" s="1">
        <f t="shared" si="114"/>
        <v>691.12185665604557</v>
      </c>
      <c r="AX433" s="1">
        <f t="shared" si="114"/>
        <v>726.56284831573043</v>
      </c>
      <c r="AY433" s="1">
        <f t="shared" si="114"/>
        <v>763.83782331947759</v>
      </c>
      <c r="AZ433" s="1">
        <f t="shared" si="114"/>
        <v>803.33131985542764</v>
      </c>
      <c r="BA433" s="1">
        <f t="shared" si="114"/>
        <v>816.97241634772547</v>
      </c>
      <c r="BB433" s="1">
        <f t="shared" si="114"/>
        <v>827.80730968213686</v>
      </c>
      <c r="BC433" s="1">
        <f t="shared" si="114"/>
        <v>844.09595785873341</v>
      </c>
      <c r="BD433" s="1">
        <f t="shared" si="114"/>
        <v>859.68588050827566</v>
      </c>
      <c r="BE433" s="1">
        <f t="shared" si="114"/>
        <v>877.2887849133715</v>
      </c>
      <c r="BF433" s="1">
        <f t="shared" si="114"/>
        <v>891.75062309826023</v>
      </c>
      <c r="BG433" s="1">
        <f t="shared" si="114"/>
        <v>904.88973518150692</v>
      </c>
      <c r="BH433" s="1">
        <f t="shared" si="114"/>
        <v>921.93552815660928</v>
      </c>
      <c r="BI433" s="1">
        <f t="shared" si="114"/>
        <v>937.16523419010127</v>
      </c>
      <c r="BJ433" s="1">
        <f t="shared" si="114"/>
        <v>953.83492879534629</v>
      </c>
      <c r="BK433" s="1">
        <f t="shared" si="114"/>
        <v>967.88510683221057</v>
      </c>
      <c r="BL433" s="1">
        <f t="shared" si="114"/>
        <v>986.02152769320548</v>
      </c>
      <c r="BM433" s="1">
        <f t="shared" si="114"/>
        <v>999.59243197584351</v>
      </c>
      <c r="BN433" s="1">
        <f t="shared" si="114"/>
        <v>999.73866916276813</v>
      </c>
      <c r="BO433" s="1">
        <f t="shared" ref="BO433:DZ433" si="115">SUM(BO425:BO429)</f>
        <v>1007.4539302927504</v>
      </c>
      <c r="BP433" s="1">
        <f t="shared" si="115"/>
        <v>1012.9607784201199</v>
      </c>
      <c r="BQ433" s="1">
        <f t="shared" si="115"/>
        <v>1016.20932129383</v>
      </c>
      <c r="BR433" s="1">
        <f t="shared" si="115"/>
        <v>1034.1945597708441</v>
      </c>
      <c r="BS433" s="1">
        <f t="shared" si="115"/>
        <v>1044.2897576376877</v>
      </c>
      <c r="BT433" s="1">
        <f t="shared" si="115"/>
        <v>1058.0547898962309</v>
      </c>
      <c r="BU433" s="1">
        <f t="shared" si="115"/>
        <v>1068.1030171381517</v>
      </c>
      <c r="BV433" s="1">
        <f t="shared" si="115"/>
        <v>1082.2219943616858</v>
      </c>
      <c r="BW433" s="1">
        <f t="shared" si="115"/>
        <v>1099.3264989113286</v>
      </c>
      <c r="BX433" s="1">
        <f t="shared" si="115"/>
        <v>1114.3171911238665</v>
      </c>
      <c r="BY433" s="1">
        <f t="shared" si="115"/>
        <v>1121.7970996968093</v>
      </c>
      <c r="BZ433" s="1">
        <f t="shared" si="115"/>
        <v>1130.4874000296636</v>
      </c>
      <c r="CA433" s="1">
        <f t="shared" si="115"/>
        <v>1149.3173877801905</v>
      </c>
      <c r="CB433" s="1">
        <f t="shared" si="115"/>
        <v>1163.1196251858807</v>
      </c>
      <c r="CC433" s="1">
        <f t="shared" si="115"/>
        <v>1174.5624422829706</v>
      </c>
      <c r="CD433" s="1">
        <f t="shared" si="115"/>
        <v>1180.9792121363566</v>
      </c>
      <c r="CE433" s="1">
        <f t="shared" si="115"/>
        <v>1200.1135794226091</v>
      </c>
      <c r="CF433" s="1">
        <f t="shared" si="115"/>
        <v>1225.4950740603585</v>
      </c>
      <c r="CG433" s="1">
        <f t="shared" si="115"/>
        <v>1253.0890381109277</v>
      </c>
      <c r="CH433" s="1">
        <f t="shared" si="115"/>
        <v>1283.8101861221589</v>
      </c>
      <c r="CI433" s="1">
        <f t="shared" si="115"/>
        <v>1316.7110853857034</v>
      </c>
      <c r="CJ433" s="1">
        <f t="shared" si="115"/>
        <v>1343.4054944759728</v>
      </c>
      <c r="CK433" s="1">
        <f t="shared" si="115"/>
        <v>1374.9831677694444</v>
      </c>
      <c r="CL433" s="1">
        <f t="shared" si="115"/>
        <v>1402.5610043830975</v>
      </c>
      <c r="CM433" s="1">
        <f t="shared" si="115"/>
        <v>1433.7571456982675</v>
      </c>
      <c r="CN433" s="1">
        <f t="shared" si="115"/>
        <v>1466.3795397433253</v>
      </c>
      <c r="CO433" s="1">
        <f t="shared" si="115"/>
        <v>1502.0693889807451</v>
      </c>
      <c r="CP433" s="1">
        <f t="shared" si="115"/>
        <v>1520.048130493022</v>
      </c>
      <c r="CQ433" s="1">
        <f t="shared" si="115"/>
        <v>1566.0482609863448</v>
      </c>
      <c r="CR433" s="1">
        <f t="shared" si="115"/>
        <v>1598.9015510770487</v>
      </c>
      <c r="CS433" s="1">
        <f t="shared" si="115"/>
        <v>1628.6617254793096</v>
      </c>
      <c r="CT433" s="1">
        <f t="shared" si="115"/>
        <v>1676.4971103615981</v>
      </c>
      <c r="CU433" s="1">
        <f t="shared" si="115"/>
        <v>1729.8332654878946</v>
      </c>
      <c r="CV433" s="1">
        <f t="shared" si="115"/>
        <v>1787.6988326783862</v>
      </c>
      <c r="CW433" s="1">
        <f t="shared" si="115"/>
        <v>1826.5263611540088</v>
      </c>
      <c r="CX433" s="1">
        <f t="shared" si="115"/>
        <v>1970.9755041778569</v>
      </c>
      <c r="CY433" s="1">
        <f t="shared" si="115"/>
        <v>2006.8828846845861</v>
      </c>
      <c r="CZ433" s="1">
        <f t="shared" si="115"/>
        <v>2067.4959859667233</v>
      </c>
      <c r="DA433" s="1">
        <f t="shared" si="115"/>
        <v>2104.7617906202199</v>
      </c>
      <c r="DB433" s="1">
        <f t="shared" si="115"/>
        <v>2156.3248002315727</v>
      </c>
      <c r="DC433" s="1">
        <f t="shared" si="115"/>
        <v>2194.3427341106199</v>
      </c>
      <c r="DD433" s="1">
        <f t="shared" si="115"/>
        <v>2234.6846113654556</v>
      </c>
      <c r="DE433" s="1">
        <f t="shared" si="115"/>
        <v>2280.7000289507205</v>
      </c>
      <c r="DF433" s="1">
        <f t="shared" si="115"/>
        <v>2334.6181292338651</v>
      </c>
      <c r="DG433" s="1">
        <f t="shared" si="115"/>
        <v>2380.8867824123445</v>
      </c>
      <c r="DH433" s="1">
        <f t="shared" si="115"/>
        <v>2434.5065816741699</v>
      </c>
      <c r="DI433" s="1">
        <f t="shared" si="115"/>
        <v>2504.8348576568201</v>
      </c>
      <c r="DJ433" s="1">
        <f t="shared" si="115"/>
        <v>2566.2041649861908</v>
      </c>
      <c r="DK433" s="1">
        <f t="shared" si="115"/>
        <v>2603.1789788234209</v>
      </c>
      <c r="DL433" s="1">
        <f t="shared" si="115"/>
        <v>2646.0940123087944</v>
      </c>
      <c r="DM433" s="1">
        <f t="shared" si="115"/>
        <v>2744.9302156201625</v>
      </c>
      <c r="DN433" s="1">
        <f t="shared" si="115"/>
        <v>2804.5568648769899</v>
      </c>
      <c r="DO433" s="1">
        <f t="shared" si="115"/>
        <v>2858.658984187447</v>
      </c>
      <c r="DP433" s="1">
        <f t="shared" si="115"/>
        <v>2924.5776456921481</v>
      </c>
      <c r="DQ433" s="1">
        <f t="shared" si="115"/>
        <v>2979.6209145774637</v>
      </c>
      <c r="DR433" s="1">
        <f t="shared" si="115"/>
        <v>3037.1724987482385</v>
      </c>
      <c r="DS433" s="1">
        <f t="shared" si="115"/>
        <v>3059.3428408529417</v>
      </c>
      <c r="DT433" s="1">
        <f t="shared" si="115"/>
        <v>3062.0148215777881</v>
      </c>
      <c r="DU433" s="1">
        <f t="shared" si="115"/>
        <v>2905.1627566809152</v>
      </c>
      <c r="DV433" s="1">
        <f t="shared" si="115"/>
        <v>3280.5977395404921</v>
      </c>
      <c r="DW433" s="1">
        <f t="shared" si="115"/>
        <v>3259.4292260074499</v>
      </c>
      <c r="DX433" s="1">
        <f t="shared" si="115"/>
        <v>3205.2926022646748</v>
      </c>
      <c r="DY433" s="1">
        <f t="shared" si="115"/>
        <v>3129.5959094253544</v>
      </c>
      <c r="DZ433" s="1">
        <f t="shared" si="115"/>
        <v>3071.7975096344153</v>
      </c>
      <c r="EA433" s="1">
        <f t="shared" ref="EA433:EV433" si="116">SUM(EA425:EA429)</f>
        <v>3079.5907392622407</v>
      </c>
      <c r="EB433" s="1">
        <f t="shared" si="116"/>
        <v>3143.2236374871204</v>
      </c>
      <c r="EC433" s="1">
        <f t="shared" si="116"/>
        <v>3024.7766260400708</v>
      </c>
      <c r="ED433" s="1">
        <f t="shared" si="116"/>
        <v>3310.9608726604133</v>
      </c>
      <c r="EE433" s="1">
        <f t="shared" si="116"/>
        <v>3311.675808865587</v>
      </c>
      <c r="EF433" s="1">
        <f t="shared" si="116"/>
        <v>3486.8855538318153</v>
      </c>
      <c r="EG433" s="1">
        <f t="shared" si="116"/>
        <v>3412.3695891116827</v>
      </c>
      <c r="EH433" s="1">
        <f t="shared" si="116"/>
        <v>3236.6514407667892</v>
      </c>
      <c r="EI433" s="1">
        <f t="shared" si="116"/>
        <v>3431.8772985038363</v>
      </c>
      <c r="EJ433" s="1">
        <f t="shared" si="116"/>
        <v>3578.60207383537</v>
      </c>
      <c r="EK433" s="1">
        <f t="shared" si="116"/>
        <v>3470.4919956114422</v>
      </c>
      <c r="EL433" s="1">
        <f t="shared" si="116"/>
        <v>3509.335943215875</v>
      </c>
      <c r="EM433" s="1">
        <f t="shared" si="116"/>
        <v>3598.1317518376436</v>
      </c>
      <c r="EN433" s="1">
        <f t="shared" si="116"/>
        <v>3636.2048953713174</v>
      </c>
      <c r="EO433" s="1">
        <f t="shared" si="116"/>
        <v>3835.8600763768118</v>
      </c>
      <c r="EP433" s="1">
        <f t="shared" si="116"/>
        <v>3774.6679461267404</v>
      </c>
      <c r="EQ433" s="1">
        <f t="shared" si="116"/>
        <v>3897.9337474713452</v>
      </c>
      <c r="ER433" s="1">
        <f t="shared" si="116"/>
        <v>3993.6097125409678</v>
      </c>
      <c r="ES433" s="1">
        <f t="shared" si="116"/>
        <v>3215.1571147721893</v>
      </c>
      <c r="ET433" s="1">
        <f t="shared" si="116"/>
        <v>3781.763510974708</v>
      </c>
      <c r="EU433" s="1">
        <f t="shared" si="116"/>
        <v>4399.529454212844</v>
      </c>
      <c r="EV433" s="1">
        <f t="shared" si="116"/>
        <v>4564.9370788130891</v>
      </c>
    </row>
    <row r="434" spans="1:152" s="4" customFormat="1" ht="13">
      <c r="A434" s="3" t="s">
        <v>228</v>
      </c>
    </row>
    <row r="435" spans="1:152">
      <c r="A435" s="5" t="s">
        <v>135</v>
      </c>
    </row>
    <row r="436" spans="1:152">
      <c r="A436" s="5" t="s">
        <v>136</v>
      </c>
    </row>
    <row r="437" spans="1:152">
      <c r="A437" s="5" t="s">
        <v>137</v>
      </c>
    </row>
    <row r="438" spans="1:152">
      <c r="A438" s="5" t="s">
        <v>175</v>
      </c>
    </row>
    <row r="439" spans="1:152">
      <c r="A439" s="5" t="s">
        <v>139</v>
      </c>
    </row>
    <row r="440" spans="1:152">
      <c r="A440" s="5" t="s">
        <v>140</v>
      </c>
    </row>
    <row r="441" spans="1:152">
      <c r="A441" s="5" t="s">
        <v>176</v>
      </c>
    </row>
    <row r="442" spans="1:152">
      <c r="A442" s="5" t="s">
        <v>141</v>
      </c>
    </row>
    <row r="443" spans="1:152">
      <c r="A443" s="5" t="s">
        <v>142</v>
      </c>
    </row>
    <row r="444" spans="1:152">
      <c r="A444" s="5" t="s">
        <v>143</v>
      </c>
    </row>
    <row r="445" spans="1:152">
      <c r="A445" s="6" t="s">
        <v>144</v>
      </c>
      <c r="B445" s="1">
        <f>SUM(B437:B443)</f>
        <v>0</v>
      </c>
      <c r="C445" s="1">
        <f t="shared" ref="C445:BN445" si="117">SUM(C437:C443)</f>
        <v>0</v>
      </c>
      <c r="D445" s="1">
        <f t="shared" si="117"/>
        <v>0</v>
      </c>
      <c r="E445" s="1">
        <f t="shared" si="117"/>
        <v>0</v>
      </c>
      <c r="F445" s="1">
        <f t="shared" si="117"/>
        <v>0</v>
      </c>
      <c r="G445" s="1">
        <f t="shared" si="117"/>
        <v>0</v>
      </c>
      <c r="H445" s="1">
        <f t="shared" si="117"/>
        <v>0</v>
      </c>
      <c r="I445" s="1">
        <f t="shared" si="117"/>
        <v>0</v>
      </c>
      <c r="J445" s="1">
        <f t="shared" si="117"/>
        <v>0</v>
      </c>
      <c r="K445" s="1">
        <f t="shared" si="117"/>
        <v>0</v>
      </c>
      <c r="L445" s="1">
        <f t="shared" si="117"/>
        <v>0</v>
      </c>
      <c r="M445" s="1">
        <f t="shared" si="117"/>
        <v>0</v>
      </c>
      <c r="N445" s="1">
        <f t="shared" si="117"/>
        <v>0</v>
      </c>
      <c r="O445" s="1">
        <f t="shared" si="117"/>
        <v>0</v>
      </c>
      <c r="P445" s="1">
        <f t="shared" si="117"/>
        <v>0</v>
      </c>
      <c r="Q445" s="1">
        <f t="shared" si="117"/>
        <v>0</v>
      </c>
      <c r="R445" s="1">
        <f t="shared" si="117"/>
        <v>0</v>
      </c>
      <c r="S445" s="1">
        <f t="shared" si="117"/>
        <v>0</v>
      </c>
      <c r="T445" s="1">
        <f t="shared" si="117"/>
        <v>0</v>
      </c>
      <c r="U445" s="1">
        <f t="shared" si="117"/>
        <v>0</v>
      </c>
      <c r="V445" s="1">
        <f t="shared" si="117"/>
        <v>0</v>
      </c>
      <c r="W445" s="1">
        <f t="shared" si="117"/>
        <v>0</v>
      </c>
      <c r="X445" s="1">
        <f t="shared" si="117"/>
        <v>0</v>
      </c>
      <c r="Y445" s="1">
        <f t="shared" si="117"/>
        <v>0</v>
      </c>
      <c r="Z445" s="1">
        <f t="shared" si="117"/>
        <v>0</v>
      </c>
      <c r="AA445" s="1">
        <f t="shared" si="117"/>
        <v>0</v>
      </c>
      <c r="AB445" s="1">
        <f t="shared" si="117"/>
        <v>0</v>
      </c>
      <c r="AC445" s="1">
        <f t="shared" si="117"/>
        <v>0</v>
      </c>
      <c r="AD445" s="1">
        <f t="shared" si="117"/>
        <v>0</v>
      </c>
      <c r="AE445" s="1">
        <f t="shared" si="117"/>
        <v>0</v>
      </c>
      <c r="AF445" s="1">
        <f t="shared" si="117"/>
        <v>0</v>
      </c>
      <c r="AG445" s="1">
        <f t="shared" si="117"/>
        <v>0</v>
      </c>
      <c r="AH445" s="1">
        <f t="shared" si="117"/>
        <v>0</v>
      </c>
      <c r="AI445" s="1">
        <f t="shared" si="117"/>
        <v>0</v>
      </c>
      <c r="AJ445" s="1">
        <f t="shared" si="117"/>
        <v>0</v>
      </c>
      <c r="AK445" s="1">
        <f t="shared" si="117"/>
        <v>0</v>
      </c>
      <c r="AL445" s="1">
        <f t="shared" si="117"/>
        <v>0</v>
      </c>
      <c r="AM445" s="1">
        <f t="shared" si="117"/>
        <v>0</v>
      </c>
      <c r="AN445" s="1">
        <f t="shared" si="117"/>
        <v>0</v>
      </c>
      <c r="AO445" s="1">
        <f t="shared" si="117"/>
        <v>0</v>
      </c>
      <c r="AP445" s="1">
        <f t="shared" si="117"/>
        <v>0</v>
      </c>
      <c r="AQ445" s="1">
        <f t="shared" si="117"/>
        <v>0</v>
      </c>
      <c r="AR445" s="1">
        <f t="shared" si="117"/>
        <v>0</v>
      </c>
      <c r="AS445" s="1">
        <f t="shared" si="117"/>
        <v>0</v>
      </c>
      <c r="AT445" s="1">
        <f t="shared" si="117"/>
        <v>0</v>
      </c>
      <c r="AU445" s="1">
        <f t="shared" si="117"/>
        <v>0</v>
      </c>
      <c r="AV445" s="1">
        <f t="shared" si="117"/>
        <v>0</v>
      </c>
      <c r="AW445" s="1">
        <f t="shared" si="117"/>
        <v>0</v>
      </c>
      <c r="AX445" s="1">
        <f t="shared" si="117"/>
        <v>0</v>
      </c>
      <c r="AY445" s="1">
        <f t="shared" si="117"/>
        <v>0</v>
      </c>
      <c r="AZ445" s="1">
        <f t="shared" si="117"/>
        <v>0</v>
      </c>
      <c r="BA445" s="1">
        <f t="shared" si="117"/>
        <v>0</v>
      </c>
      <c r="BB445" s="1">
        <f t="shared" si="117"/>
        <v>0</v>
      </c>
      <c r="BC445" s="1">
        <f t="shared" si="117"/>
        <v>0</v>
      </c>
      <c r="BD445" s="1">
        <f t="shared" si="117"/>
        <v>0</v>
      </c>
      <c r="BE445" s="1">
        <f t="shared" si="117"/>
        <v>0</v>
      </c>
      <c r="BF445" s="1">
        <f t="shared" si="117"/>
        <v>0</v>
      </c>
      <c r="BG445" s="1">
        <f t="shared" si="117"/>
        <v>0</v>
      </c>
      <c r="BH445" s="1">
        <f t="shared" si="117"/>
        <v>0</v>
      </c>
      <c r="BI445" s="1">
        <f t="shared" si="117"/>
        <v>0</v>
      </c>
      <c r="BJ445" s="1">
        <f t="shared" si="117"/>
        <v>0</v>
      </c>
      <c r="BK445" s="1">
        <f t="shared" si="117"/>
        <v>0</v>
      </c>
      <c r="BL445" s="1">
        <f t="shared" si="117"/>
        <v>0</v>
      </c>
      <c r="BM445" s="1">
        <f t="shared" si="117"/>
        <v>0</v>
      </c>
      <c r="BN445" s="1">
        <f t="shared" si="117"/>
        <v>0</v>
      </c>
      <c r="BO445" s="1">
        <f t="shared" ref="BO445:DZ445" si="118">SUM(BO437:BO443)</f>
        <v>0</v>
      </c>
      <c r="BP445" s="1">
        <f t="shared" si="118"/>
        <v>0</v>
      </c>
      <c r="BQ445" s="1">
        <f t="shared" si="118"/>
        <v>0</v>
      </c>
      <c r="BR445" s="1">
        <f t="shared" si="118"/>
        <v>0</v>
      </c>
      <c r="BS445" s="1">
        <f t="shared" si="118"/>
        <v>0</v>
      </c>
      <c r="BT445" s="1">
        <f t="shared" si="118"/>
        <v>0</v>
      </c>
      <c r="BU445" s="1">
        <f t="shared" si="118"/>
        <v>0</v>
      </c>
      <c r="BV445" s="1">
        <f t="shared" si="118"/>
        <v>0</v>
      </c>
      <c r="BW445" s="1">
        <f t="shared" si="118"/>
        <v>0</v>
      </c>
      <c r="BX445" s="1">
        <f t="shared" si="118"/>
        <v>0</v>
      </c>
      <c r="BY445" s="1">
        <f t="shared" si="118"/>
        <v>0</v>
      </c>
      <c r="BZ445" s="1">
        <f t="shared" si="118"/>
        <v>0</v>
      </c>
      <c r="CA445" s="1">
        <f t="shared" si="118"/>
        <v>0</v>
      </c>
      <c r="CB445" s="1">
        <f t="shared" si="118"/>
        <v>0</v>
      </c>
      <c r="CC445" s="1">
        <f t="shared" si="118"/>
        <v>0</v>
      </c>
      <c r="CD445" s="1">
        <f t="shared" si="118"/>
        <v>0</v>
      </c>
      <c r="CE445" s="1">
        <f t="shared" si="118"/>
        <v>0</v>
      </c>
      <c r="CF445" s="1">
        <f t="shared" si="118"/>
        <v>0</v>
      </c>
      <c r="CG445" s="1">
        <f t="shared" si="118"/>
        <v>0</v>
      </c>
      <c r="CH445" s="1">
        <f t="shared" si="118"/>
        <v>0</v>
      </c>
      <c r="CI445" s="1">
        <f t="shared" si="118"/>
        <v>0</v>
      </c>
      <c r="CJ445" s="1">
        <f t="shared" si="118"/>
        <v>0</v>
      </c>
      <c r="CK445" s="1">
        <f t="shared" si="118"/>
        <v>0</v>
      </c>
      <c r="CL445" s="1">
        <f t="shared" si="118"/>
        <v>0</v>
      </c>
      <c r="CM445" s="1">
        <f t="shared" si="118"/>
        <v>0</v>
      </c>
      <c r="CN445" s="1">
        <f t="shared" si="118"/>
        <v>0</v>
      </c>
      <c r="CO445" s="1">
        <f t="shared" si="118"/>
        <v>0</v>
      </c>
      <c r="CP445" s="1">
        <f t="shared" si="118"/>
        <v>0</v>
      </c>
      <c r="CQ445" s="1">
        <f t="shared" si="118"/>
        <v>0</v>
      </c>
      <c r="CR445" s="1">
        <f t="shared" si="118"/>
        <v>0</v>
      </c>
      <c r="CS445" s="1">
        <f t="shared" si="118"/>
        <v>0</v>
      </c>
      <c r="CT445" s="1">
        <f t="shared" si="118"/>
        <v>0</v>
      </c>
      <c r="CU445" s="1">
        <f t="shared" si="118"/>
        <v>0</v>
      </c>
      <c r="CV445" s="1">
        <f t="shared" si="118"/>
        <v>0</v>
      </c>
      <c r="CW445" s="1">
        <f t="shared" si="118"/>
        <v>0</v>
      </c>
      <c r="CX445" s="1">
        <f t="shared" si="118"/>
        <v>0</v>
      </c>
      <c r="CY445" s="1">
        <f t="shared" si="118"/>
        <v>0</v>
      </c>
      <c r="CZ445" s="1">
        <f t="shared" si="118"/>
        <v>0</v>
      </c>
      <c r="DA445" s="1">
        <f t="shared" si="118"/>
        <v>0</v>
      </c>
      <c r="DB445" s="1">
        <f t="shared" si="118"/>
        <v>0</v>
      </c>
      <c r="DC445" s="1">
        <f t="shared" si="118"/>
        <v>0</v>
      </c>
      <c r="DD445" s="1">
        <f t="shared" si="118"/>
        <v>0</v>
      </c>
      <c r="DE445" s="1">
        <f t="shared" si="118"/>
        <v>0</v>
      </c>
      <c r="DF445" s="1">
        <f t="shared" si="118"/>
        <v>0</v>
      </c>
      <c r="DG445" s="1">
        <f t="shared" si="118"/>
        <v>0</v>
      </c>
      <c r="DH445" s="1">
        <f t="shared" si="118"/>
        <v>0</v>
      </c>
      <c r="DI445" s="1">
        <f t="shared" si="118"/>
        <v>0</v>
      </c>
      <c r="DJ445" s="1">
        <f t="shared" si="118"/>
        <v>0</v>
      </c>
      <c r="DK445" s="1">
        <f t="shared" si="118"/>
        <v>0</v>
      </c>
      <c r="DL445" s="1">
        <f t="shared" si="118"/>
        <v>0</v>
      </c>
      <c r="DM445" s="1">
        <f t="shared" si="118"/>
        <v>0</v>
      </c>
      <c r="DN445" s="1">
        <f t="shared" si="118"/>
        <v>0</v>
      </c>
      <c r="DO445" s="1">
        <f t="shared" si="118"/>
        <v>0</v>
      </c>
      <c r="DP445" s="1">
        <f t="shared" si="118"/>
        <v>0</v>
      </c>
      <c r="DQ445" s="1">
        <f t="shared" si="118"/>
        <v>0</v>
      </c>
      <c r="DR445" s="1">
        <f t="shared" si="118"/>
        <v>0</v>
      </c>
      <c r="DS445" s="1">
        <f t="shared" si="118"/>
        <v>0</v>
      </c>
      <c r="DT445" s="1">
        <f t="shared" si="118"/>
        <v>0</v>
      </c>
      <c r="DU445" s="1">
        <f t="shared" si="118"/>
        <v>0</v>
      </c>
      <c r="DV445" s="1">
        <f t="shared" si="118"/>
        <v>0</v>
      </c>
      <c r="DW445" s="1">
        <f t="shared" si="118"/>
        <v>0</v>
      </c>
      <c r="DX445" s="1">
        <f t="shared" si="118"/>
        <v>0</v>
      </c>
      <c r="DY445" s="1">
        <f t="shared" si="118"/>
        <v>0</v>
      </c>
      <c r="DZ445" s="1">
        <f t="shared" si="118"/>
        <v>0</v>
      </c>
      <c r="EA445" s="1">
        <f t="shared" ref="EA445:EV445" si="119">SUM(EA437:EA443)</f>
        <v>0</v>
      </c>
      <c r="EB445" s="1">
        <f t="shared" si="119"/>
        <v>0</v>
      </c>
      <c r="EC445" s="1">
        <f t="shared" si="119"/>
        <v>0</v>
      </c>
      <c r="ED445" s="1">
        <f t="shared" si="119"/>
        <v>0</v>
      </c>
      <c r="EE445" s="1">
        <f t="shared" si="119"/>
        <v>0</v>
      </c>
      <c r="EF445" s="1">
        <f t="shared" si="119"/>
        <v>0</v>
      </c>
      <c r="EG445" s="1">
        <f t="shared" si="119"/>
        <v>0</v>
      </c>
      <c r="EH445" s="1">
        <f t="shared" si="119"/>
        <v>0</v>
      </c>
      <c r="EI445" s="1">
        <f t="shared" si="119"/>
        <v>0</v>
      </c>
      <c r="EJ445" s="1">
        <f t="shared" si="119"/>
        <v>0</v>
      </c>
      <c r="EK445" s="1">
        <f t="shared" si="119"/>
        <v>0</v>
      </c>
      <c r="EL445" s="1">
        <f t="shared" si="119"/>
        <v>0</v>
      </c>
      <c r="EM445" s="1">
        <f t="shared" si="119"/>
        <v>0</v>
      </c>
      <c r="EN445" s="1">
        <f t="shared" si="119"/>
        <v>0</v>
      </c>
      <c r="EO445" s="1">
        <f t="shared" si="119"/>
        <v>0</v>
      </c>
      <c r="EP445" s="1">
        <f t="shared" si="119"/>
        <v>0</v>
      </c>
      <c r="EQ445" s="1">
        <f t="shared" si="119"/>
        <v>0</v>
      </c>
      <c r="ER445" s="1">
        <f t="shared" si="119"/>
        <v>0</v>
      </c>
      <c r="ES445" s="1">
        <f t="shared" si="119"/>
        <v>0</v>
      </c>
      <c r="ET445" s="1">
        <f t="shared" si="119"/>
        <v>0</v>
      </c>
      <c r="EU445" s="1">
        <f t="shared" si="119"/>
        <v>0</v>
      </c>
      <c r="EV445" s="1">
        <f t="shared" si="119"/>
        <v>0</v>
      </c>
    </row>
    <row r="446" spans="1:152" s="4" customFormat="1" ht="13">
      <c r="A446" s="3" t="s">
        <v>229</v>
      </c>
    </row>
    <row r="447" spans="1:152">
      <c r="A447" s="5" t="s">
        <v>135</v>
      </c>
    </row>
    <row r="448" spans="1:152">
      <c r="A448" s="5" t="s">
        <v>136</v>
      </c>
    </row>
    <row r="449" spans="1:152">
      <c r="A449" s="5" t="s">
        <v>137</v>
      </c>
      <c r="B449" s="1">
        <v>9.6510903565760096</v>
      </c>
      <c r="C449" s="1">
        <v>9.8298782608695632</v>
      </c>
      <c r="D449" s="1">
        <v>9.5719456142564709</v>
      </c>
      <c r="E449" s="1">
        <v>9.5326169647016705</v>
      </c>
      <c r="F449" s="1">
        <v>9.4934499063988689</v>
      </c>
      <c r="G449" s="1">
        <v>9.4544437754113861</v>
      </c>
      <c r="H449" s="1">
        <v>9.4155979105304937</v>
      </c>
      <c r="I449" s="1">
        <v>9.3769116532641998</v>
      </c>
      <c r="J449" s="1">
        <v>9.3383843478260857</v>
      </c>
      <c r="K449" s="1">
        <v>10.012668246898819</v>
      </c>
      <c r="L449" s="1">
        <v>10.735639237829638</v>
      </c>
      <c r="M449" s="1">
        <v>11.510812802623756</v>
      </c>
      <c r="N449" s="1">
        <v>12.341958260869566</v>
      </c>
      <c r="O449" s="1">
        <v>12.661287460523051</v>
      </c>
      <c r="P449" s="1">
        <v>12.988878812389018</v>
      </c>
      <c r="Q449" s="1">
        <v>13.324946086956519</v>
      </c>
      <c r="R449" s="1">
        <v>13.469010723475719</v>
      </c>
      <c r="S449" s="1">
        <v>13.614632936240268</v>
      </c>
      <c r="T449" s="1">
        <v>13.76182956521739</v>
      </c>
      <c r="U449" s="1">
        <v>13.679668654401299</v>
      </c>
      <c r="V449" s="1">
        <v>13.597998260869561</v>
      </c>
      <c r="W449" s="1">
        <v>13.405499189594432</v>
      </c>
      <c r="X449" s="1">
        <v>13.215725217391302</v>
      </c>
      <c r="Y449" s="1">
        <v>13.595008435652698</v>
      </c>
      <c r="Z449" s="1">
        <v>13.985176849942942</v>
      </c>
      <c r="AA449" s="1">
        <v>14.386542858720183</v>
      </c>
      <c r="AB449" s="1">
        <v>14.799427826086957</v>
      </c>
      <c r="AC449" s="1">
        <v>14.853937873701703</v>
      </c>
      <c r="AD449" s="1">
        <v>14.908648695652172</v>
      </c>
      <c r="AE449" s="1">
        <v>14.908648695652172</v>
      </c>
      <c r="AF449" s="1">
        <v>14.908648695652172</v>
      </c>
      <c r="AG449" s="1">
        <v>14.820229418647658</v>
      </c>
      <c r="AH449" s="1">
        <v>14.73233453313598</v>
      </c>
      <c r="AI449" s="1">
        <v>14.644960929089041</v>
      </c>
      <c r="AJ449" s="1">
        <v>14.558105514923479</v>
      </c>
      <c r="AK449" s="1">
        <v>14.471765217391301</v>
      </c>
      <c r="AL449" s="1">
        <v>14.87760306092526</v>
      </c>
      <c r="AM449" s="1">
        <v>15.294821987054885</v>
      </c>
      <c r="AN449" s="1">
        <v>15.723741160301461</v>
      </c>
      <c r="AO449" s="1">
        <v>16.16468869565217</v>
      </c>
      <c r="AP449" s="1">
        <v>16.22778199863826</v>
      </c>
      <c r="AQ449" s="1">
        <v>16.291121564633595</v>
      </c>
      <c r="AR449" s="1">
        <v>16.354708354841136</v>
      </c>
      <c r="AS449" s="1">
        <v>16.41854333421557</v>
      </c>
      <c r="AT449" s="1">
        <v>16.482627471477954</v>
      </c>
      <c r="AU449" s="1">
        <v>16.546961739130431</v>
      </c>
      <c r="AV449" s="1">
        <v>16.821662550091819</v>
      </c>
      <c r="AW449" s="1">
        <v>17.100923747227572</v>
      </c>
      <c r="AX449" s="1">
        <v>17.384821038803661</v>
      </c>
      <c r="AY449" s="1">
        <v>17.673431389940482</v>
      </c>
      <c r="AZ449" s="1">
        <v>17.966833043478257</v>
      </c>
      <c r="BA449" s="1">
        <v>12.014295652173912</v>
      </c>
      <c r="BB449" s="1">
        <v>12.884450224193825</v>
      </c>
      <c r="BC449" s="1">
        <v>13.817627132364606</v>
      </c>
      <c r="BD449" s="1">
        <v>14.8183908701471</v>
      </c>
      <c r="BE449" s="1">
        <v>15.89163652173913</v>
      </c>
      <c r="BF449" s="1">
        <v>15.596076245422287</v>
      </c>
      <c r="BG449" s="1">
        <v>15.306012940850115</v>
      </c>
      <c r="BH449" s="1">
        <v>15.021344372706217</v>
      </c>
      <c r="BI449" s="1">
        <v>14.74197020709564</v>
      </c>
      <c r="BJ449" s="1">
        <v>14.467791976181324</v>
      </c>
      <c r="BK449" s="1">
        <v>14.198713043478257</v>
      </c>
      <c r="BL449" s="1">
        <v>14.198713043478257</v>
      </c>
      <c r="BM449" s="1">
        <v>14.198713043478257</v>
      </c>
      <c r="BN449" s="1">
        <v>14.198713043478257</v>
      </c>
      <c r="BO449" s="1">
        <v>14.198713043478257</v>
      </c>
      <c r="BP449" s="1">
        <v>14.253114774268038</v>
      </c>
      <c r="BQ449" s="1">
        <v>14.30772494284399</v>
      </c>
      <c r="BR449" s="1">
        <v>14.198713043478257</v>
      </c>
      <c r="BS449" s="1">
        <v>14.321410146913196</v>
      </c>
      <c r="BT449" s="1">
        <v>14.280393753990582</v>
      </c>
      <c r="BU449" s="1">
        <v>14.239494831657179</v>
      </c>
      <c r="BV449" s="1">
        <v>14.198713043478257</v>
      </c>
      <c r="BW449" s="1">
        <v>14.372962978538476</v>
      </c>
      <c r="BX449" s="1">
        <v>14.549351349651005</v>
      </c>
      <c r="BY449" s="1">
        <v>14.727904400204382</v>
      </c>
      <c r="BZ449" s="1">
        <v>14.744817391304345</v>
      </c>
      <c r="CA449" s="1">
        <v>14.278753228367577</v>
      </c>
      <c r="CB449" s="1">
        <v>13.675471058357962</v>
      </c>
      <c r="CC449" s="1">
        <v>13.097677764781087</v>
      </c>
      <c r="CD449" s="1">
        <v>12.544296433956925</v>
      </c>
      <c r="CE449" s="1">
        <v>12.014295652173912</v>
      </c>
      <c r="CF449" s="1">
        <v>12.225201532410329</v>
      </c>
      <c r="CG449" s="1">
        <v>12.439809776198137</v>
      </c>
      <c r="CH449" s="1">
        <v>12.658185376964036</v>
      </c>
      <c r="CI449" s="1">
        <v>12.88039446906685</v>
      </c>
      <c r="CJ449" s="1">
        <v>13.106504347826087</v>
      </c>
      <c r="CK449" s="1">
        <v>12.992957558252074</v>
      </c>
      <c r="CL449" s="1">
        <v>12.880394469066847</v>
      </c>
      <c r="CM449" s="1">
        <v>12.768806558087974</v>
      </c>
      <c r="CN449" s="1">
        <v>12.65818537696404</v>
      </c>
      <c r="CO449" s="1">
        <v>12.548522550535012</v>
      </c>
      <c r="CP449" s="1">
        <v>12.439809776198148</v>
      </c>
      <c r="CQ449" s="1">
        <v>12.332038823279415</v>
      </c>
      <c r="CR449" s="1">
        <v>12.225201532410342</v>
      </c>
      <c r="CS449" s="1">
        <v>12.119289814910264</v>
      </c>
      <c r="CT449" s="1">
        <v>12.014295652173912</v>
      </c>
      <c r="CU449" s="1">
        <v>12.404453830164668</v>
      </c>
      <c r="CV449" s="1">
        <v>12.807282197757877</v>
      </c>
      <c r="CW449" s="1">
        <v>13.223192212956011</v>
      </c>
      <c r="CX449" s="1">
        <v>13.652608695652173</v>
      </c>
      <c r="CY449" s="1">
        <v>14.198713043478257</v>
      </c>
      <c r="CZ449" s="1">
        <v>14.198713043478257</v>
      </c>
      <c r="DA449" s="1">
        <v>14.744817391304345</v>
      </c>
      <c r="DB449" s="1">
        <v>15.236311304347822</v>
      </c>
      <c r="DC449" s="1">
        <v>15.837026086956518</v>
      </c>
      <c r="DD449" s="1">
        <v>16.383130434782604</v>
      </c>
      <c r="DE449" s="1">
        <v>16.383130434782604</v>
      </c>
      <c r="DF449" s="1">
        <v>16.383130434782604</v>
      </c>
      <c r="DG449" s="1">
        <v>16.929234782608695</v>
      </c>
      <c r="DH449" s="1">
        <v>18.021443478260867</v>
      </c>
      <c r="DI449" s="1">
        <v>18.294495652173907</v>
      </c>
      <c r="DJ449" s="1">
        <v>19.113652173913039</v>
      </c>
      <c r="DK449" s="1">
        <v>20.205860869565214</v>
      </c>
      <c r="DL449" s="1">
        <v>21.298069565217389</v>
      </c>
      <c r="DM449" s="1">
        <v>22.390278260869565</v>
      </c>
      <c r="DN449" s="1">
        <v>22.936382608695649</v>
      </c>
      <c r="DO449" s="1">
        <v>24.247033043478254</v>
      </c>
      <c r="DP449" s="1">
        <v>25.120799999999996</v>
      </c>
      <c r="DQ449" s="1">
        <v>26.213008695652174</v>
      </c>
      <c r="DR449" s="1">
        <v>27.85132173913043</v>
      </c>
      <c r="DS449" s="1">
        <v>27.85132173913043</v>
      </c>
      <c r="DT449" s="1">
        <v>27.960542608695647</v>
      </c>
      <c r="DU449" s="1">
        <v>28.943530434782602</v>
      </c>
      <c r="DV449" s="1">
        <v>30.090349565217384</v>
      </c>
      <c r="DW449" s="1">
        <v>31.112752342949157</v>
      </c>
      <c r="DX449" s="1">
        <v>32.702326722319135</v>
      </c>
      <c r="DY449" s="1">
        <v>33.710003920024</v>
      </c>
      <c r="DZ449" s="1">
        <v>35.220544454872062</v>
      </c>
      <c r="EA449" s="1">
        <v>36.145063377647624</v>
      </c>
      <c r="EB449" s="1">
        <v>37.024622760896428</v>
      </c>
      <c r="EC449" s="1">
        <v>37.856734403411899</v>
      </c>
      <c r="ED449" s="1">
        <v>38.639081288570303</v>
      </c>
      <c r="EE449" s="1">
        <v>39.894455357721831</v>
      </c>
      <c r="EF449" s="1">
        <v>41.606370868185635</v>
      </c>
      <c r="EG449" s="1">
        <v>43.755793066127801</v>
      </c>
      <c r="EH449" s="1">
        <v>45.812270132736295</v>
      </c>
      <c r="EI449" s="1">
        <v>47.770684295161971</v>
      </c>
      <c r="EJ449" s="1">
        <v>50.122608991876348</v>
      </c>
      <c r="EK449" s="1">
        <v>52.842867068261981</v>
      </c>
      <c r="EL449" s="1">
        <v>55.326183397028849</v>
      </c>
      <c r="EM449" s="1">
        <v>57.856311870779216</v>
      </c>
      <c r="EN449" s="1">
        <v>60.605528433702034</v>
      </c>
      <c r="EO449" s="1">
        <v>63.595296311697538</v>
      </c>
      <c r="EP449" s="1">
        <v>63.7882720215135</v>
      </c>
      <c r="EQ449" s="1">
        <v>63.844887124149707</v>
      </c>
      <c r="ER449" s="1">
        <v>63.81185196034648</v>
      </c>
      <c r="ES449" s="1">
        <v>63.690400160381017</v>
      </c>
      <c r="ET449" s="1">
        <v>63.48206303785652</v>
      </c>
      <c r="EU449" s="1">
        <v>63.269152651055052</v>
      </c>
      <c r="EV449" s="1">
        <v>67.78517435080208</v>
      </c>
    </row>
    <row r="450" spans="1:152">
      <c r="A450" s="5" t="s">
        <v>175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</row>
    <row r="451" spans="1:152">
      <c r="A451" s="5" t="s">
        <v>139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</row>
    <row r="452" spans="1:152">
      <c r="A452" s="5" t="s">
        <v>140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</row>
    <row r="453" spans="1:152">
      <c r="A453" s="5" t="s">
        <v>176</v>
      </c>
    </row>
    <row r="454" spans="1:152">
      <c r="A454" s="5" t="s">
        <v>141</v>
      </c>
    </row>
    <row r="455" spans="1:152">
      <c r="A455" s="5" t="s">
        <v>142</v>
      </c>
    </row>
    <row r="456" spans="1:152">
      <c r="A456" s="5" t="s">
        <v>143</v>
      </c>
    </row>
    <row r="457" spans="1:152">
      <c r="A457" s="6" t="s">
        <v>144</v>
      </c>
      <c r="B457" s="1">
        <f>SUM(B449:B452)</f>
        <v>9.6510903565760096</v>
      </c>
      <c r="C457" s="1">
        <f t="shared" ref="C457:BN457" si="120">SUM(C449:C452)</f>
        <v>9.8298782608695632</v>
      </c>
      <c r="D457" s="1">
        <f t="shared" si="120"/>
        <v>9.5719456142564709</v>
      </c>
      <c r="E457" s="1">
        <f t="shared" si="120"/>
        <v>9.5326169647016705</v>
      </c>
      <c r="F457" s="1">
        <f t="shared" si="120"/>
        <v>9.4934499063988689</v>
      </c>
      <c r="G457" s="1">
        <f t="shared" si="120"/>
        <v>9.4544437754113861</v>
      </c>
      <c r="H457" s="1">
        <f t="shared" si="120"/>
        <v>9.4155979105304937</v>
      </c>
      <c r="I457" s="1">
        <f t="shared" si="120"/>
        <v>9.3769116532641998</v>
      </c>
      <c r="J457" s="1">
        <f t="shared" si="120"/>
        <v>9.3383843478260857</v>
      </c>
      <c r="K457" s="1">
        <f t="shared" si="120"/>
        <v>10.012668246898819</v>
      </c>
      <c r="L457" s="1">
        <f t="shared" si="120"/>
        <v>10.735639237829638</v>
      </c>
      <c r="M457" s="1">
        <f t="shared" si="120"/>
        <v>11.510812802623756</v>
      </c>
      <c r="N457" s="1">
        <f t="shared" si="120"/>
        <v>12.341958260869566</v>
      </c>
      <c r="O457" s="1">
        <f t="shared" si="120"/>
        <v>12.661287460523051</v>
      </c>
      <c r="P457" s="1">
        <f t="shared" si="120"/>
        <v>12.988878812389018</v>
      </c>
      <c r="Q457" s="1">
        <f t="shared" si="120"/>
        <v>13.324946086956519</v>
      </c>
      <c r="R457" s="1">
        <f t="shared" si="120"/>
        <v>13.469010723475719</v>
      </c>
      <c r="S457" s="1">
        <f t="shared" si="120"/>
        <v>13.614632936240268</v>
      </c>
      <c r="T457" s="1">
        <f t="shared" si="120"/>
        <v>13.76182956521739</v>
      </c>
      <c r="U457" s="1">
        <f t="shared" si="120"/>
        <v>13.679668654401299</v>
      </c>
      <c r="V457" s="1">
        <f t="shared" si="120"/>
        <v>13.597998260869561</v>
      </c>
      <c r="W457" s="1">
        <f t="shared" si="120"/>
        <v>13.405499189594432</v>
      </c>
      <c r="X457" s="1">
        <f t="shared" si="120"/>
        <v>13.215725217391302</v>
      </c>
      <c r="Y457" s="1">
        <f t="shared" si="120"/>
        <v>13.595008435652698</v>
      </c>
      <c r="Z457" s="1">
        <f t="shared" si="120"/>
        <v>13.985176849942942</v>
      </c>
      <c r="AA457" s="1">
        <f t="shared" si="120"/>
        <v>14.386542858720183</v>
      </c>
      <c r="AB457" s="1">
        <f t="shared" si="120"/>
        <v>14.799427826086957</v>
      </c>
      <c r="AC457" s="1">
        <f t="shared" si="120"/>
        <v>14.853937873701703</v>
      </c>
      <c r="AD457" s="1">
        <f t="shared" si="120"/>
        <v>14.908648695652172</v>
      </c>
      <c r="AE457" s="1">
        <f t="shared" si="120"/>
        <v>14.908648695652172</v>
      </c>
      <c r="AF457" s="1">
        <f t="shared" si="120"/>
        <v>14.908648695652172</v>
      </c>
      <c r="AG457" s="1">
        <f t="shared" si="120"/>
        <v>14.820229418647658</v>
      </c>
      <c r="AH457" s="1">
        <f t="shared" si="120"/>
        <v>14.73233453313598</v>
      </c>
      <c r="AI457" s="1">
        <f t="shared" si="120"/>
        <v>14.644960929089041</v>
      </c>
      <c r="AJ457" s="1">
        <f t="shared" si="120"/>
        <v>14.558105514923479</v>
      </c>
      <c r="AK457" s="1">
        <f t="shared" si="120"/>
        <v>14.471765217391301</v>
      </c>
      <c r="AL457" s="1">
        <f t="shared" si="120"/>
        <v>14.87760306092526</v>
      </c>
      <c r="AM457" s="1">
        <f t="shared" si="120"/>
        <v>15.294821987054885</v>
      </c>
      <c r="AN457" s="1">
        <f t="shared" si="120"/>
        <v>15.723741160301461</v>
      </c>
      <c r="AO457" s="1">
        <f t="shared" si="120"/>
        <v>16.16468869565217</v>
      </c>
      <c r="AP457" s="1">
        <f t="shared" si="120"/>
        <v>16.22778199863826</v>
      </c>
      <c r="AQ457" s="1">
        <f t="shared" si="120"/>
        <v>16.291121564633595</v>
      </c>
      <c r="AR457" s="1">
        <f t="shared" si="120"/>
        <v>16.354708354841136</v>
      </c>
      <c r="AS457" s="1">
        <f t="shared" si="120"/>
        <v>16.41854333421557</v>
      </c>
      <c r="AT457" s="1">
        <f t="shared" si="120"/>
        <v>16.482627471477954</v>
      </c>
      <c r="AU457" s="1">
        <f t="shared" si="120"/>
        <v>16.546961739130431</v>
      </c>
      <c r="AV457" s="1">
        <f t="shared" si="120"/>
        <v>16.821662550091819</v>
      </c>
      <c r="AW457" s="1">
        <f t="shared" si="120"/>
        <v>17.100923747227572</v>
      </c>
      <c r="AX457" s="1">
        <f t="shared" si="120"/>
        <v>17.384821038803661</v>
      </c>
      <c r="AY457" s="1">
        <f t="shared" si="120"/>
        <v>17.673431389940482</v>
      </c>
      <c r="AZ457" s="1">
        <f t="shared" si="120"/>
        <v>17.966833043478257</v>
      </c>
      <c r="BA457" s="1">
        <f t="shared" si="120"/>
        <v>12.014295652173912</v>
      </c>
      <c r="BB457" s="1">
        <f t="shared" si="120"/>
        <v>12.884450224193825</v>
      </c>
      <c r="BC457" s="1">
        <f t="shared" si="120"/>
        <v>13.817627132364606</v>
      </c>
      <c r="BD457" s="1">
        <f t="shared" si="120"/>
        <v>14.8183908701471</v>
      </c>
      <c r="BE457" s="1">
        <f t="shared" si="120"/>
        <v>15.89163652173913</v>
      </c>
      <c r="BF457" s="1">
        <f t="shared" si="120"/>
        <v>15.596076245422287</v>
      </c>
      <c r="BG457" s="1">
        <f t="shared" si="120"/>
        <v>15.306012940850115</v>
      </c>
      <c r="BH457" s="1">
        <f t="shared" si="120"/>
        <v>15.021344372706217</v>
      </c>
      <c r="BI457" s="1">
        <f t="shared" si="120"/>
        <v>14.74197020709564</v>
      </c>
      <c r="BJ457" s="1">
        <f t="shared" si="120"/>
        <v>14.467791976181324</v>
      </c>
      <c r="BK457" s="1">
        <f t="shared" si="120"/>
        <v>14.198713043478257</v>
      </c>
      <c r="BL457" s="1">
        <f t="shared" si="120"/>
        <v>14.198713043478257</v>
      </c>
      <c r="BM457" s="1">
        <f t="shared" si="120"/>
        <v>14.198713043478257</v>
      </c>
      <c r="BN457" s="1">
        <f t="shared" si="120"/>
        <v>14.198713043478257</v>
      </c>
      <c r="BO457" s="1">
        <f t="shared" ref="BO457:DZ457" si="121">SUM(BO449:BO452)</f>
        <v>14.198713043478257</v>
      </c>
      <c r="BP457" s="1">
        <f t="shared" si="121"/>
        <v>14.253114774268038</v>
      </c>
      <c r="BQ457" s="1">
        <f t="shared" si="121"/>
        <v>14.30772494284399</v>
      </c>
      <c r="BR457" s="1">
        <f t="shared" si="121"/>
        <v>14.198713043478257</v>
      </c>
      <c r="BS457" s="1">
        <f t="shared" si="121"/>
        <v>14.321410146913196</v>
      </c>
      <c r="BT457" s="1">
        <f t="shared" si="121"/>
        <v>14.280393753990582</v>
      </c>
      <c r="BU457" s="1">
        <f t="shared" si="121"/>
        <v>14.239494831657179</v>
      </c>
      <c r="BV457" s="1">
        <f t="shared" si="121"/>
        <v>14.198713043478257</v>
      </c>
      <c r="BW457" s="1">
        <f t="shared" si="121"/>
        <v>14.372962978538476</v>
      </c>
      <c r="BX457" s="1">
        <f t="shared" si="121"/>
        <v>14.549351349651005</v>
      </c>
      <c r="BY457" s="1">
        <f t="shared" si="121"/>
        <v>14.727904400204382</v>
      </c>
      <c r="BZ457" s="1">
        <f t="shared" si="121"/>
        <v>14.744817391304345</v>
      </c>
      <c r="CA457" s="1">
        <f t="shared" si="121"/>
        <v>14.278753228367577</v>
      </c>
      <c r="CB457" s="1">
        <f t="shared" si="121"/>
        <v>13.675471058357962</v>
      </c>
      <c r="CC457" s="1">
        <f t="shared" si="121"/>
        <v>13.097677764781087</v>
      </c>
      <c r="CD457" s="1">
        <f t="shared" si="121"/>
        <v>12.544296433956925</v>
      </c>
      <c r="CE457" s="1">
        <f t="shared" si="121"/>
        <v>12.014295652173912</v>
      </c>
      <c r="CF457" s="1">
        <f t="shared" si="121"/>
        <v>12.225201532410329</v>
      </c>
      <c r="CG457" s="1">
        <f t="shared" si="121"/>
        <v>12.439809776198137</v>
      </c>
      <c r="CH457" s="1">
        <f t="shared" si="121"/>
        <v>12.658185376964036</v>
      </c>
      <c r="CI457" s="1">
        <f t="shared" si="121"/>
        <v>12.88039446906685</v>
      </c>
      <c r="CJ457" s="1">
        <f t="shared" si="121"/>
        <v>13.106504347826087</v>
      </c>
      <c r="CK457" s="1">
        <f t="shared" si="121"/>
        <v>12.992957558252074</v>
      </c>
      <c r="CL457" s="1">
        <f t="shared" si="121"/>
        <v>12.880394469066847</v>
      </c>
      <c r="CM457" s="1">
        <f t="shared" si="121"/>
        <v>12.768806558087974</v>
      </c>
      <c r="CN457" s="1">
        <f t="shared" si="121"/>
        <v>12.65818537696404</v>
      </c>
      <c r="CO457" s="1">
        <f t="shared" si="121"/>
        <v>12.548522550535012</v>
      </c>
      <c r="CP457" s="1">
        <f t="shared" si="121"/>
        <v>12.439809776198148</v>
      </c>
      <c r="CQ457" s="1">
        <f t="shared" si="121"/>
        <v>12.332038823279415</v>
      </c>
      <c r="CR457" s="1">
        <f t="shared" si="121"/>
        <v>12.225201532410342</v>
      </c>
      <c r="CS457" s="1">
        <f t="shared" si="121"/>
        <v>12.119289814910264</v>
      </c>
      <c r="CT457" s="1">
        <f t="shared" si="121"/>
        <v>12.014295652173912</v>
      </c>
      <c r="CU457" s="1">
        <f t="shared" si="121"/>
        <v>12.404453830164668</v>
      </c>
      <c r="CV457" s="1">
        <f t="shared" si="121"/>
        <v>12.807282197757877</v>
      </c>
      <c r="CW457" s="1">
        <f t="shared" si="121"/>
        <v>13.223192212956011</v>
      </c>
      <c r="CX457" s="1">
        <f t="shared" si="121"/>
        <v>13.652608695652173</v>
      </c>
      <c r="CY457" s="1">
        <f t="shared" si="121"/>
        <v>14.198713043478257</v>
      </c>
      <c r="CZ457" s="1">
        <f t="shared" si="121"/>
        <v>14.198713043478257</v>
      </c>
      <c r="DA457" s="1">
        <f t="shared" si="121"/>
        <v>14.744817391304345</v>
      </c>
      <c r="DB457" s="1">
        <f t="shared" si="121"/>
        <v>15.236311304347822</v>
      </c>
      <c r="DC457" s="1">
        <f t="shared" si="121"/>
        <v>15.837026086956518</v>
      </c>
      <c r="DD457" s="1">
        <f t="shared" si="121"/>
        <v>16.383130434782604</v>
      </c>
      <c r="DE457" s="1">
        <f t="shared" si="121"/>
        <v>16.383130434782604</v>
      </c>
      <c r="DF457" s="1">
        <f t="shared" si="121"/>
        <v>16.383130434782604</v>
      </c>
      <c r="DG457" s="1">
        <f t="shared" si="121"/>
        <v>16.929234782608695</v>
      </c>
      <c r="DH457" s="1">
        <f t="shared" si="121"/>
        <v>18.021443478260867</v>
      </c>
      <c r="DI457" s="1">
        <f t="shared" si="121"/>
        <v>18.294495652173907</v>
      </c>
      <c r="DJ457" s="1">
        <f t="shared" si="121"/>
        <v>19.113652173913039</v>
      </c>
      <c r="DK457" s="1">
        <f t="shared" si="121"/>
        <v>20.205860869565214</v>
      </c>
      <c r="DL457" s="1">
        <f t="shared" si="121"/>
        <v>21.298069565217389</v>
      </c>
      <c r="DM457" s="1">
        <f t="shared" si="121"/>
        <v>22.390278260869565</v>
      </c>
      <c r="DN457" s="1">
        <f t="shared" si="121"/>
        <v>22.936382608695649</v>
      </c>
      <c r="DO457" s="1">
        <f t="shared" si="121"/>
        <v>24.247033043478254</v>
      </c>
      <c r="DP457" s="1">
        <f t="shared" si="121"/>
        <v>25.120799999999996</v>
      </c>
      <c r="DQ457" s="1">
        <f t="shared" si="121"/>
        <v>26.213008695652174</v>
      </c>
      <c r="DR457" s="1">
        <f t="shared" si="121"/>
        <v>27.85132173913043</v>
      </c>
      <c r="DS457" s="1">
        <f t="shared" si="121"/>
        <v>27.85132173913043</v>
      </c>
      <c r="DT457" s="1">
        <f t="shared" si="121"/>
        <v>27.960542608695647</v>
      </c>
      <c r="DU457" s="1">
        <f t="shared" si="121"/>
        <v>28.943530434782602</v>
      </c>
      <c r="DV457" s="1">
        <f t="shared" si="121"/>
        <v>30.090349565217384</v>
      </c>
      <c r="DW457" s="1">
        <f t="shared" si="121"/>
        <v>31.112752342949157</v>
      </c>
      <c r="DX457" s="1">
        <f t="shared" si="121"/>
        <v>32.702326722319135</v>
      </c>
      <c r="DY457" s="1">
        <f t="shared" si="121"/>
        <v>33.710003920024</v>
      </c>
      <c r="DZ457" s="1">
        <f t="shared" si="121"/>
        <v>35.220544454872062</v>
      </c>
      <c r="EA457" s="1">
        <f t="shared" ref="EA457:EV457" si="122">SUM(EA449:EA452)</f>
        <v>36.145063377647624</v>
      </c>
      <c r="EB457" s="1">
        <f t="shared" si="122"/>
        <v>37.024622760896428</v>
      </c>
      <c r="EC457" s="1">
        <f t="shared" si="122"/>
        <v>37.856734403411899</v>
      </c>
      <c r="ED457" s="1">
        <f t="shared" si="122"/>
        <v>38.639081288570303</v>
      </c>
      <c r="EE457" s="1">
        <f t="shared" si="122"/>
        <v>39.894455357721831</v>
      </c>
      <c r="EF457" s="1">
        <f t="shared" si="122"/>
        <v>41.606370868185635</v>
      </c>
      <c r="EG457" s="1">
        <f t="shared" si="122"/>
        <v>43.755793066127801</v>
      </c>
      <c r="EH457" s="1">
        <f t="shared" si="122"/>
        <v>45.812270132736295</v>
      </c>
      <c r="EI457" s="1">
        <f t="shared" si="122"/>
        <v>47.770684295161971</v>
      </c>
      <c r="EJ457" s="1">
        <f t="shared" si="122"/>
        <v>50.122608991876348</v>
      </c>
      <c r="EK457" s="1">
        <f t="shared" si="122"/>
        <v>52.842867068261981</v>
      </c>
      <c r="EL457" s="1">
        <f t="shared" si="122"/>
        <v>55.326183397028849</v>
      </c>
      <c r="EM457" s="1">
        <f t="shared" si="122"/>
        <v>57.856311870779216</v>
      </c>
      <c r="EN457" s="1">
        <f t="shared" si="122"/>
        <v>60.605528433702034</v>
      </c>
      <c r="EO457" s="1">
        <f t="shared" si="122"/>
        <v>63.595296311697538</v>
      </c>
      <c r="EP457" s="1">
        <f t="shared" si="122"/>
        <v>63.7882720215135</v>
      </c>
      <c r="EQ457" s="1">
        <f t="shared" si="122"/>
        <v>63.844887124149707</v>
      </c>
      <c r="ER457" s="1">
        <f t="shared" si="122"/>
        <v>63.81185196034648</v>
      </c>
      <c r="ES457" s="1">
        <f t="shared" si="122"/>
        <v>63.690400160381017</v>
      </c>
      <c r="ET457" s="1">
        <f t="shared" si="122"/>
        <v>63.48206303785652</v>
      </c>
      <c r="EU457" s="1">
        <f t="shared" si="122"/>
        <v>63.269152651055052</v>
      </c>
      <c r="EV457" s="1">
        <f t="shared" si="122"/>
        <v>67.78517435080208</v>
      </c>
    </row>
    <row r="458" spans="1:152" s="4" customFormat="1" ht="12" customHeight="1">
      <c r="A458" s="3" t="s">
        <v>230</v>
      </c>
    </row>
    <row r="459" spans="1:152">
      <c r="A459" s="5" t="s">
        <v>135</v>
      </c>
    </row>
    <row r="460" spans="1:152">
      <c r="A460" s="5" t="s">
        <v>136</v>
      </c>
    </row>
    <row r="461" spans="1:152">
      <c r="A461" s="5" t="s">
        <v>137</v>
      </c>
      <c r="B461" s="1">
        <v>24.195862598218657</v>
      </c>
      <c r="C461" s="1">
        <v>24.555466625842008</v>
      </c>
      <c r="D461" s="1">
        <v>24.920415164583872</v>
      </c>
      <c r="E461" s="1">
        <v>25.290787645698913</v>
      </c>
      <c r="F461" s="1">
        <v>25.666664680966193</v>
      </c>
      <c r="G461" s="1">
        <v>26.048128080233703</v>
      </c>
      <c r="H461" s="1">
        <v>26.435260869224777</v>
      </c>
      <c r="I461" s="1">
        <v>26.828147307608642</v>
      </c>
      <c r="J461" s="1">
        <v>27.22687290733953</v>
      </c>
      <c r="K461" s="1">
        <v>27.631524451268415</v>
      </c>
      <c r="L461" s="1">
        <v>28.042190012031387</v>
      </c>
      <c r="M461" s="1">
        <v>28.45895897121861</v>
      </c>
      <c r="N461" s="1">
        <v>29.232161874503674</v>
      </c>
      <c r="O461" s="1">
        <v>30.026371966781557</v>
      </c>
      <c r="P461" s="1">
        <v>30.842159993438159</v>
      </c>
      <c r="Q461" s="1">
        <v>31.680112206469744</v>
      </c>
      <c r="R461" s="1">
        <v>32.540830785782866</v>
      </c>
      <c r="S461" s="1">
        <v>33.4249342719406</v>
      </c>
      <c r="T461" s="1">
        <v>34.333058010665994</v>
      </c>
      <c r="U461" s="1">
        <v>35.265854609422377</v>
      </c>
      <c r="V461" s="1">
        <v>36.223994406398425</v>
      </c>
      <c r="W461" s="1">
        <v>37.208165952235149</v>
      </c>
      <c r="X461" s="1">
        <v>38.137412299230981</v>
      </c>
      <c r="Y461" s="1">
        <v>39.089865884511923</v>
      </c>
      <c r="Z461" s="1">
        <v>40.06610629164112</v>
      </c>
      <c r="AA461" s="1">
        <v>41.066727578851292</v>
      </c>
      <c r="AB461" s="1">
        <v>42.092338640538884</v>
      </c>
      <c r="AC461" s="1">
        <v>43.301497897837791</v>
      </c>
      <c r="AD461" s="1">
        <v>44.54539188731674</v>
      </c>
      <c r="AE461" s="1">
        <v>45.825018411053804</v>
      </c>
      <c r="AF461" s="1">
        <v>47.141403934338868</v>
      </c>
      <c r="AG461" s="1">
        <v>48.49560440906307</v>
      </c>
      <c r="AH461" s="1">
        <v>49.145042764082071</v>
      </c>
      <c r="AI461" s="1">
        <v>49.803178199632391</v>
      </c>
      <c r="AJ461" s="1">
        <v>50.310761480866795</v>
      </c>
      <c r="AK461" s="1">
        <v>50.823517941739539</v>
      </c>
      <c r="AL461" s="1">
        <v>51.341500306184926</v>
      </c>
      <c r="AM461" s="1">
        <v>51.768900886794057</v>
      </c>
      <c r="AN461" s="1">
        <v>52.199859432309076</v>
      </c>
      <c r="AO461" s="1">
        <v>52.634405561581318</v>
      </c>
      <c r="AP461" s="1">
        <v>53.07256914002911</v>
      </c>
      <c r="AQ461" s="1">
        <v>53.514380281690045</v>
      </c>
      <c r="AR461" s="1">
        <v>53.623123643700886</v>
      </c>
      <c r="AS461" s="1">
        <v>53.732087976574505</v>
      </c>
      <c r="AT461" s="1">
        <v>53.841273729332514</v>
      </c>
      <c r="AU461" s="1">
        <v>54.348454128171824</v>
      </c>
      <c r="AV461" s="1">
        <v>54.860412124923442</v>
      </c>
      <c r="AW461" s="1">
        <v>54.941953508938994</v>
      </c>
      <c r="AX461" s="1">
        <v>55.023616091411618</v>
      </c>
      <c r="AY461" s="1">
        <v>55.105400052483837</v>
      </c>
      <c r="AZ461" s="1">
        <v>55.187305572565826</v>
      </c>
      <c r="BA461" s="1">
        <v>56.70639865278627</v>
      </c>
      <c r="BB461" s="1">
        <v>57.302498469075317</v>
      </c>
      <c r="BC461" s="1">
        <v>56.879459889773415</v>
      </c>
      <c r="BD461" s="1">
        <v>56.725627679118183</v>
      </c>
      <c r="BE461" s="1">
        <v>56.917917942437221</v>
      </c>
      <c r="BF461" s="1">
        <v>57.706308022045306</v>
      </c>
      <c r="BG461" s="1">
        <v>76.723815064298819</v>
      </c>
      <c r="BH461" s="1">
        <v>76.339234537660744</v>
      </c>
      <c r="BI461" s="1">
        <v>57.302498469075317</v>
      </c>
      <c r="BJ461" s="1">
        <v>57.879369259032444</v>
      </c>
      <c r="BK461" s="1">
        <v>56.917917942437221</v>
      </c>
      <c r="BL461" s="1">
        <v>57.110208205756273</v>
      </c>
      <c r="BM461" s="1">
        <v>57.494788732394355</v>
      </c>
      <c r="BN461" s="1">
        <v>58.071659522351496</v>
      </c>
      <c r="BO461" s="1">
        <v>59.590752602571939</v>
      </c>
      <c r="BP461" s="1">
        <v>59.802271892222898</v>
      </c>
      <c r="BQ461" s="1">
        <v>60.359913655848118</v>
      </c>
      <c r="BR461" s="1">
        <v>60.379142682180024</v>
      </c>
      <c r="BS461" s="1">
        <v>59.802271892222898</v>
      </c>
      <c r="BT461" s="1">
        <v>58.26394978567054</v>
      </c>
      <c r="BU461" s="1">
        <v>57.244811390079597</v>
      </c>
      <c r="BV461" s="1">
        <v>57.302498469075317</v>
      </c>
      <c r="BW461" s="1">
        <v>57.302498469075317</v>
      </c>
      <c r="BX461" s="1">
        <v>57.687078995713406</v>
      </c>
      <c r="BY461" s="1">
        <v>58.533156154317197</v>
      </c>
      <c r="BZ461" s="1">
        <v>58.99465278628292</v>
      </c>
      <c r="CA461" s="1">
        <v>59.321546233925282</v>
      </c>
      <c r="CB461" s="1">
        <v>59.033110838946719</v>
      </c>
      <c r="CC461" s="1">
        <v>59.033110838946719</v>
      </c>
      <c r="CD461" s="1">
        <v>59.417691365584801</v>
      </c>
      <c r="CE461" s="1">
        <v>59.783042865890984</v>
      </c>
      <c r="CF461" s="1">
        <v>61.109845682792404</v>
      </c>
      <c r="CG461" s="1">
        <v>61.532884262094306</v>
      </c>
      <c r="CH461" s="1">
        <v>62.148213104715239</v>
      </c>
      <c r="CI461" s="1">
        <v>63.071206368646649</v>
      </c>
      <c r="CJ461" s="1">
        <v>64.013428658909959</v>
      </c>
      <c r="CK461" s="1">
        <v>64.417238211879976</v>
      </c>
      <c r="CL461" s="1">
        <v>64.897963870177577</v>
      </c>
      <c r="CM461" s="1">
        <v>65.186399265156155</v>
      </c>
      <c r="CN461" s="1">
        <v>66.147850581751385</v>
      </c>
      <c r="CO461" s="1">
        <v>67.493882424984676</v>
      </c>
      <c r="CP461" s="1">
        <v>68.839914268217996</v>
      </c>
      <c r="CQ461" s="1">
        <v>73.974064298836481</v>
      </c>
      <c r="CR461" s="1">
        <v>70.378236374770353</v>
      </c>
      <c r="CS461" s="1">
        <v>71.147397428046531</v>
      </c>
      <c r="CT461" s="1">
        <v>73.320277403551742</v>
      </c>
      <c r="CU461" s="1">
        <v>75.377783221065513</v>
      </c>
      <c r="CV461" s="1">
        <v>77.492976117574997</v>
      </c>
      <c r="CW461" s="1">
        <v>79.223588487446406</v>
      </c>
      <c r="CX461" s="1">
        <v>81.33878138395589</v>
      </c>
      <c r="CY461" s="1">
        <v>83.453974280465388</v>
      </c>
      <c r="CZ461" s="1">
        <v>85.761457440293938</v>
      </c>
      <c r="DA461" s="1">
        <v>88.261230863441511</v>
      </c>
      <c r="DB461" s="1">
        <v>90.761004286589085</v>
      </c>
      <c r="DC461" s="1">
        <v>93.45306797305571</v>
      </c>
      <c r="DD461" s="1">
        <v>96.145131659522335</v>
      </c>
      <c r="DE461" s="1">
        <v>99.029485609308011</v>
      </c>
      <c r="DF461" s="1">
        <v>102.29842008573176</v>
      </c>
      <c r="DG461" s="1">
        <v>105.75964482547458</v>
      </c>
      <c r="DH461" s="1">
        <v>109.41315982853644</v>
      </c>
      <c r="DI461" s="1">
        <v>112.48980404164114</v>
      </c>
      <c r="DJ461" s="1">
        <v>115.56644825474586</v>
      </c>
      <c r="DK461" s="1">
        <v>118.8353827311696</v>
      </c>
      <c r="DL461" s="1">
        <v>121.33515615431719</v>
      </c>
      <c r="DM461" s="1">
        <v>124.02721984078383</v>
      </c>
      <c r="DN461" s="1">
        <v>127.10386405388853</v>
      </c>
      <c r="DO461" s="1">
        <v>130.18050826699326</v>
      </c>
      <c r="DP461" s="1">
        <v>132.68028169014084</v>
      </c>
      <c r="DQ461" s="1">
        <v>134.56472627066745</v>
      </c>
      <c r="DR461" s="1">
        <v>136.33379669320266</v>
      </c>
      <c r="DS461" s="1">
        <v>139.21815064298832</v>
      </c>
      <c r="DT461" s="1">
        <v>142.48708511941211</v>
      </c>
      <c r="DU461" s="1">
        <v>145.75601959583585</v>
      </c>
      <c r="DV461" s="1">
        <v>147.87121249234536</v>
      </c>
      <c r="DW461" s="1">
        <v>150.68197329424351</v>
      </c>
      <c r="DX461" s="1">
        <v>152.38055996197997</v>
      </c>
      <c r="DY461" s="1">
        <v>154.30635597194086</v>
      </c>
      <c r="DZ461" s="1">
        <v>156.45095586671232</v>
      </c>
      <c r="EA461" s="1">
        <v>161.08373840784736</v>
      </c>
      <c r="EB461" s="1">
        <v>143.32965312520938</v>
      </c>
      <c r="EC461" s="1">
        <v>165.7781019550323</v>
      </c>
      <c r="ED461" s="1">
        <v>167.92307660139807</v>
      </c>
      <c r="EE461" s="1">
        <v>169.67712202737513</v>
      </c>
      <c r="EF461" s="1">
        <v>171.40652787245492</v>
      </c>
      <c r="EG461" s="1">
        <v>174.91441718646783</v>
      </c>
      <c r="EH461" s="1">
        <v>174.21567515265917</v>
      </c>
      <c r="EI461" s="1">
        <v>140.40827518926406</v>
      </c>
      <c r="EJ461" s="1">
        <v>138.56933806497679</v>
      </c>
      <c r="EK461" s="1">
        <v>136.79328525104336</v>
      </c>
      <c r="EL461" s="1">
        <v>135.07766717388159</v>
      </c>
      <c r="EM461" s="1">
        <v>133.75348016766955</v>
      </c>
      <c r="EN461" s="1">
        <v>132.63615106834033</v>
      </c>
      <c r="EO461" s="1">
        <v>131.55112551928431</v>
      </c>
      <c r="EP461" s="1">
        <v>130.49326626103112</v>
      </c>
      <c r="EQ461" s="1">
        <v>129.4572140569816</v>
      </c>
      <c r="ER461" s="1">
        <v>127.37472353143011</v>
      </c>
      <c r="ES461" s="1">
        <v>125.34907596157443</v>
      </c>
      <c r="ET461" s="1">
        <v>123.23091164976263</v>
      </c>
      <c r="EU461" s="1">
        <v>121.30952466872546</v>
      </c>
      <c r="EV461" s="1">
        <v>119.93472188902665</v>
      </c>
    </row>
    <row r="462" spans="1:152">
      <c r="A462" s="5" t="s">
        <v>175</v>
      </c>
      <c r="B462" s="1">
        <v>40.958756206264546</v>
      </c>
      <c r="C462" s="1">
        <v>41.567493904225351</v>
      </c>
      <c r="D462" s="1">
        <v>42.185278790607583</v>
      </c>
      <c r="E462" s="1">
        <v>42.812245326639122</v>
      </c>
      <c r="F462" s="1">
        <v>43.448529971939578</v>
      </c>
      <c r="G462" s="1">
        <v>44.094271214219603</v>
      </c>
      <c r="H462" s="1">
        <v>44.749609599423707</v>
      </c>
      <c r="I462" s="1">
        <v>45.4146877623199</v>
      </c>
      <c r="J462" s="1">
        <v>46.089650457544359</v>
      </c>
      <c r="K462" s="1">
        <v>46.774644591107169</v>
      </c>
      <c r="L462" s="1">
        <v>47.469819252366733</v>
      </c>
      <c r="M462" s="1">
        <v>48.175325746478862</v>
      </c>
      <c r="N462" s="1">
        <v>49.484203621159814</v>
      </c>
      <c r="O462" s="1">
        <v>50.828642465367821</v>
      </c>
      <c r="P462" s="1">
        <v>52.209608436892111</v>
      </c>
      <c r="Q462" s="1">
        <v>53.628093943111985</v>
      </c>
      <c r="R462" s="1">
        <v>55.085118354173247</v>
      </c>
      <c r="S462" s="1">
        <v>56.581728735541049</v>
      </c>
      <c r="T462" s="1">
        <v>58.119000600455401</v>
      </c>
      <c r="U462" s="1">
        <v>59.698038682830209</v>
      </c>
      <c r="V462" s="1">
        <v>61.319977731151255</v>
      </c>
      <c r="W462" s="1">
        <v>62.985983323943657</v>
      </c>
      <c r="X462" s="1">
        <v>64.559011540138187</v>
      </c>
      <c r="Y462" s="1">
        <v>66.171324969301793</v>
      </c>
      <c r="Z462" s="1">
        <v>67.823904730490085</v>
      </c>
      <c r="AA462" s="1">
        <v>69.517756445479463</v>
      </c>
      <c r="AB462" s="1">
        <v>71.25391085070423</v>
      </c>
      <c r="AC462" s="1">
        <v>73.300775641459822</v>
      </c>
      <c r="AD462" s="1">
        <v>75.406439386849783</v>
      </c>
      <c r="AE462" s="1">
        <v>77.572591166231888</v>
      </c>
      <c r="AF462" s="1">
        <v>79.800968580048831</v>
      </c>
      <c r="AG462" s="1">
        <v>82.093359143661957</v>
      </c>
      <c r="AH462" s="1">
        <v>83.192728391038116</v>
      </c>
      <c r="AI462" s="1">
        <v>84.306820056337727</v>
      </c>
      <c r="AJ462" s="1">
        <v>85.166057034811303</v>
      </c>
      <c r="AK462" s="1">
        <v>86.03405117177671</v>
      </c>
      <c r="AL462" s="1">
        <v>86.910891718309855</v>
      </c>
      <c r="AM462" s="1">
        <v>87.634395421164982</v>
      </c>
      <c r="AN462" s="1">
        <v>88.363922047012792</v>
      </c>
      <c r="AO462" s="1">
        <v>89.099521734644867</v>
      </c>
      <c r="AP462" s="1">
        <v>89.841245040241276</v>
      </c>
      <c r="AQ462" s="1">
        <v>90.589142940844908</v>
      </c>
      <c r="AR462" s="1">
        <v>90.773223704056861</v>
      </c>
      <c r="AS462" s="1">
        <v>90.957678526745326</v>
      </c>
      <c r="AT462" s="1">
        <v>91.142508169014064</v>
      </c>
      <c r="AU462" s="1">
        <v>92.00106314816928</v>
      </c>
      <c r="AV462" s="1">
        <v>92.867705645070416</v>
      </c>
      <c r="AW462" s="1">
        <v>93.005738899931941</v>
      </c>
      <c r="AX462" s="1">
        <v>93.143977319541591</v>
      </c>
      <c r="AY462" s="1">
        <v>93.282421208844639</v>
      </c>
      <c r="AZ462" s="1">
        <v>93.421070873239415</v>
      </c>
      <c r="BA462" s="1">
        <v>95.992591639436611</v>
      </c>
      <c r="BB462" s="1">
        <v>97.001669408450695</v>
      </c>
      <c r="BC462" s="1">
        <v>96.285549701408442</v>
      </c>
      <c r="BD462" s="1">
        <v>96.025142535211259</v>
      </c>
      <c r="BE462" s="1">
        <v>96.350651492957724</v>
      </c>
      <c r="BF462" s="1">
        <v>97.6852382197183</v>
      </c>
      <c r="BG462" s="1">
        <v>129.87807414084506</v>
      </c>
      <c r="BH462" s="1">
        <v>129.2270562253521</v>
      </c>
      <c r="BI462" s="1">
        <v>97.001669408450695</v>
      </c>
      <c r="BJ462" s="1">
        <v>97.978196281690131</v>
      </c>
      <c r="BK462" s="1">
        <v>96.350651492957724</v>
      </c>
      <c r="BL462" s="1">
        <v>96.676160450704216</v>
      </c>
      <c r="BM462" s="1">
        <v>97.327178366197188</v>
      </c>
      <c r="BN462" s="1">
        <v>98.30370523943661</v>
      </c>
      <c r="BO462" s="1">
        <v>100.87522600563376</v>
      </c>
      <c r="BP462" s="1">
        <v>101.23328585915492</v>
      </c>
      <c r="BQ462" s="1">
        <v>102.17726183661969</v>
      </c>
      <c r="BR462" s="1">
        <v>102.20981273239435</v>
      </c>
      <c r="BS462" s="1">
        <v>101.23328585915492</v>
      </c>
      <c r="BT462" s="1">
        <v>98.629214197183089</v>
      </c>
      <c r="BU462" s="1">
        <v>96.904016721126737</v>
      </c>
      <c r="BV462" s="1">
        <v>97.001669408450695</v>
      </c>
      <c r="BW462" s="1">
        <v>97.001669408450695</v>
      </c>
      <c r="BX462" s="1">
        <v>97.652687323943653</v>
      </c>
      <c r="BY462" s="1">
        <v>99.084926738028159</v>
      </c>
      <c r="BZ462" s="1">
        <v>99.866148236619708</v>
      </c>
      <c r="CA462" s="1">
        <v>100.41951346478872</v>
      </c>
      <c r="CB462" s="1">
        <v>99.931250028169003</v>
      </c>
      <c r="CC462" s="1">
        <v>99.931250028169003</v>
      </c>
      <c r="CD462" s="1">
        <v>100.58226794366196</v>
      </c>
      <c r="CE462" s="1">
        <v>101.20073496338027</v>
      </c>
      <c r="CF462" s="1">
        <v>103.44674677183097</v>
      </c>
      <c r="CG462" s="1">
        <v>104.16286647887323</v>
      </c>
      <c r="CH462" s="1">
        <v>105.20449514366196</v>
      </c>
      <c r="CI462" s="1">
        <v>106.76693814084506</v>
      </c>
      <c r="CJ462" s="1">
        <v>108.36193203380279</v>
      </c>
      <c r="CK462" s="1">
        <v>109.04550084507041</v>
      </c>
      <c r="CL462" s="1">
        <v>109.85927323943662</v>
      </c>
      <c r="CM462" s="1">
        <v>110.34753667605632</v>
      </c>
      <c r="CN462" s="1">
        <v>111.97508146478872</v>
      </c>
      <c r="CO462" s="1">
        <v>114.25364416901407</v>
      </c>
      <c r="CP462" s="1">
        <v>116.53220687323943</v>
      </c>
      <c r="CQ462" s="1">
        <v>125.2232960450704</v>
      </c>
      <c r="CR462" s="1">
        <v>119.13627853521126</v>
      </c>
      <c r="CS462" s="1">
        <v>120.43831436619716</v>
      </c>
      <c r="CT462" s="1">
        <v>124.11656558873239</v>
      </c>
      <c r="CU462" s="1">
        <v>127.59951143661971</v>
      </c>
      <c r="CV462" s="1">
        <v>131.18010997183097</v>
      </c>
      <c r="CW462" s="1">
        <v>134.10969059154931</v>
      </c>
      <c r="CX462" s="1">
        <v>137.69028912676052</v>
      </c>
      <c r="CY462" s="1">
        <v>141.27088766197181</v>
      </c>
      <c r="CZ462" s="1">
        <v>145.17699515492956</v>
      </c>
      <c r="DA462" s="1">
        <v>149.40861160563378</v>
      </c>
      <c r="DB462" s="1">
        <v>153.640228056338</v>
      </c>
      <c r="DC462" s="1">
        <v>158.19735346478873</v>
      </c>
      <c r="DD462" s="1">
        <v>162.75447887323944</v>
      </c>
      <c r="DE462" s="1">
        <v>167.63711323943659</v>
      </c>
      <c r="DF462" s="1">
        <v>173.17076552112675</v>
      </c>
      <c r="DG462" s="1">
        <v>179.02992676056337</v>
      </c>
      <c r="DH462" s="1">
        <v>185.21459695774647</v>
      </c>
      <c r="DI462" s="1">
        <v>190.42274028169012</v>
      </c>
      <c r="DJ462" s="1">
        <v>195.63088360563378</v>
      </c>
      <c r="DK462" s="1">
        <v>201.16453588732392</v>
      </c>
      <c r="DL462" s="1">
        <v>205.39615233802812</v>
      </c>
      <c r="DM462" s="1">
        <v>209.95327774647882</v>
      </c>
      <c r="DN462" s="1">
        <v>215.16142107042251</v>
      </c>
      <c r="DO462" s="1">
        <v>220.36956439436617</v>
      </c>
      <c r="DP462" s="1">
        <v>224.60118084507042</v>
      </c>
      <c r="DQ462" s="1">
        <v>227.79116863098588</v>
      </c>
      <c r="DR462" s="1">
        <v>230.78585104225348</v>
      </c>
      <c r="DS462" s="1">
        <v>235.66848540845069</v>
      </c>
      <c r="DT462" s="1">
        <v>241.2021376901408</v>
      </c>
      <c r="DU462" s="1">
        <v>246.73578997183094</v>
      </c>
      <c r="DV462" s="1">
        <v>250.31638850704223</v>
      </c>
      <c r="DW462" s="1">
        <v>255.07444439249542</v>
      </c>
      <c r="DX462" s="1">
        <v>257.94981190363973</v>
      </c>
      <c r="DY462" s="1">
        <v>261.20979938930157</v>
      </c>
      <c r="DZ462" s="1">
        <v>264.84017809117057</v>
      </c>
      <c r="EA462" s="1">
        <v>272.68255237680393</v>
      </c>
      <c r="EB462" s="1">
        <v>242.62843681035446</v>
      </c>
      <c r="EC462" s="1">
        <v>280.62917098947867</v>
      </c>
      <c r="ED462" s="1">
        <v>284.26018407084666</v>
      </c>
      <c r="EE462" s="1">
        <v>287.22943216794062</v>
      </c>
      <c r="EF462" s="1">
        <v>290.15697038249169</v>
      </c>
      <c r="EG462" s="1">
        <v>296.09512541325273</v>
      </c>
      <c r="EH462" s="1">
        <v>294.91229489842146</v>
      </c>
      <c r="EI462" s="1">
        <v>237.6831282403862</v>
      </c>
      <c r="EJ462" s="1">
        <v>234.57017547639273</v>
      </c>
      <c r="EK462" s="1">
        <v>231.56367327296618</v>
      </c>
      <c r="EL462" s="1">
        <v>228.65947499194681</v>
      </c>
      <c r="EM462" s="1">
        <v>226.41789122783103</v>
      </c>
      <c r="EN462" s="1">
        <v>224.52647652848651</v>
      </c>
      <c r="EO462" s="1">
        <v>222.68974527904444</v>
      </c>
      <c r="EP462" s="1">
        <v>220.89900112667351</v>
      </c>
      <c r="EQ462" s="1">
        <v>219.14517195565841</v>
      </c>
      <c r="ER462" s="1">
        <v>215.61993199400487</v>
      </c>
      <c r="ES462" s="1">
        <v>212.19091578775323</v>
      </c>
      <c r="ET462" s="1">
        <v>208.60528724071818</v>
      </c>
      <c r="EU462" s="1">
        <v>205.35276335921841</v>
      </c>
      <c r="EV462" s="1">
        <v>203.02549721374433</v>
      </c>
    </row>
    <row r="463" spans="1:152">
      <c r="A463" s="5" t="s">
        <v>139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</row>
    <row r="464" spans="1:152">
      <c r="A464" s="5" t="s">
        <v>140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</row>
    <row r="465" spans="1:152">
      <c r="A465" s="5" t="s">
        <v>176</v>
      </c>
    </row>
    <row r="466" spans="1:152">
      <c r="A466" s="5" t="s">
        <v>141</v>
      </c>
    </row>
    <row r="467" spans="1:152">
      <c r="A467" s="95" t="s">
        <v>180</v>
      </c>
      <c r="B467" s="1">
        <v>50</v>
      </c>
      <c r="C467" s="1">
        <v>55</v>
      </c>
      <c r="D467" s="1">
        <v>63.333333333333336</v>
      </c>
      <c r="E467" s="1">
        <v>83.333333333333343</v>
      </c>
      <c r="F467" s="1">
        <v>65</v>
      </c>
      <c r="G467" s="1">
        <v>81.666666666666671</v>
      </c>
      <c r="H467" s="1">
        <v>81.666666666666671</v>
      </c>
      <c r="I467" s="1">
        <v>76.666666666666671</v>
      </c>
      <c r="J467" s="1">
        <v>86.666666666666671</v>
      </c>
      <c r="K467" s="1">
        <v>86.666666666666671</v>
      </c>
      <c r="L467" s="1">
        <v>81.666666666666671</v>
      </c>
      <c r="M467" s="1">
        <v>91.666666666666671</v>
      </c>
      <c r="N467" s="1">
        <v>106.66666666666667</v>
      </c>
      <c r="O467" s="1">
        <v>96.666666666666671</v>
      </c>
      <c r="P467" s="1">
        <v>115</v>
      </c>
      <c r="Q467" s="1">
        <v>108.33333333333334</v>
      </c>
      <c r="R467" s="1">
        <v>128.33333333333334</v>
      </c>
      <c r="S467" s="1">
        <v>135</v>
      </c>
      <c r="T467" s="1">
        <v>123.33333333333334</v>
      </c>
      <c r="U467" s="1">
        <v>133.33333333333334</v>
      </c>
      <c r="V467" s="1">
        <v>113.33333333333334</v>
      </c>
      <c r="W467" s="1">
        <v>126.66666666666667</v>
      </c>
      <c r="X467" s="1">
        <v>156.66666666666669</v>
      </c>
      <c r="Y467" s="1">
        <v>130</v>
      </c>
      <c r="Z467" s="1">
        <v>141.66666666666669</v>
      </c>
      <c r="AA467" s="1">
        <v>146.66666666666669</v>
      </c>
      <c r="AB467" s="1">
        <v>140</v>
      </c>
      <c r="AC467" s="1">
        <v>176.66666666666669</v>
      </c>
      <c r="AD467" s="1">
        <v>165</v>
      </c>
      <c r="AE467" s="1">
        <v>128.33333333333334</v>
      </c>
      <c r="AF467" s="1">
        <v>156.66666666666669</v>
      </c>
      <c r="AG467" s="1">
        <v>161.66666666666669</v>
      </c>
      <c r="AH467" s="1">
        <v>151.66666666666669</v>
      </c>
      <c r="AI467" s="1">
        <v>205</v>
      </c>
      <c r="AJ467" s="1">
        <v>191.66666666666669</v>
      </c>
      <c r="AK467" s="1">
        <v>206.66666666666669</v>
      </c>
      <c r="AL467" s="1">
        <v>158.33333333333334</v>
      </c>
      <c r="AM467" s="1">
        <v>183.33333333333334</v>
      </c>
      <c r="AN467" s="1">
        <v>221.66666666666669</v>
      </c>
      <c r="AO467" s="1">
        <v>178.33333333333334</v>
      </c>
      <c r="AP467" s="1">
        <v>190</v>
      </c>
      <c r="AQ467" s="1">
        <v>173.33333333333334</v>
      </c>
      <c r="AR467" s="1">
        <v>193.33333333333334</v>
      </c>
      <c r="AS467" s="1">
        <v>191.66666666666669</v>
      </c>
      <c r="AT467" s="1">
        <v>183.33333333333334</v>
      </c>
      <c r="AU467" s="1">
        <v>173.33333333333334</v>
      </c>
      <c r="AV467" s="1">
        <v>171.66666666666669</v>
      </c>
      <c r="AW467" s="1">
        <v>181.66666666666669</v>
      </c>
      <c r="AX467" s="1">
        <v>170</v>
      </c>
      <c r="AY467" s="1">
        <v>163.33333333333334</v>
      </c>
      <c r="AZ467" s="1">
        <v>143.33333333333334</v>
      </c>
      <c r="BA467" s="1">
        <v>160</v>
      </c>
      <c r="BB467" s="1">
        <v>178.33333333333334</v>
      </c>
      <c r="BC467" s="1">
        <v>203.33333333333334</v>
      </c>
      <c r="BD467" s="1">
        <v>213.33333333333334</v>
      </c>
      <c r="BE467" s="1">
        <v>180</v>
      </c>
      <c r="BF467" s="1">
        <v>211.66666666666669</v>
      </c>
      <c r="BG467" s="1">
        <v>203.33333333333334</v>
      </c>
      <c r="BH467" s="1">
        <v>168.33333333333334</v>
      </c>
      <c r="BI467" s="1">
        <v>198.33333333333334</v>
      </c>
      <c r="BJ467" s="1">
        <v>196.66666666666669</v>
      </c>
      <c r="BK467" s="1">
        <v>183.33333333333334</v>
      </c>
      <c r="BL467" s="1">
        <v>146.66666666666669</v>
      </c>
      <c r="BM467" s="1">
        <v>180</v>
      </c>
      <c r="BN467" s="1">
        <v>198.33333333333334</v>
      </c>
      <c r="BO467" s="1">
        <v>201.66666666666669</v>
      </c>
      <c r="BP467" s="1">
        <v>193.33333333333334</v>
      </c>
      <c r="BQ467" s="1">
        <v>183.33333333333334</v>
      </c>
      <c r="BR467" s="1">
        <v>181.66666666666669</v>
      </c>
      <c r="BS467" s="1">
        <v>146.66666666666669</v>
      </c>
      <c r="BT467" s="1">
        <v>148.33333333333334</v>
      </c>
      <c r="BU467" s="1">
        <v>188.33333333333334</v>
      </c>
      <c r="BV467" s="1">
        <v>153.33333333333334</v>
      </c>
      <c r="BW467" s="1">
        <v>155</v>
      </c>
      <c r="BX467" s="1">
        <v>181.66666666666669</v>
      </c>
      <c r="BY467" s="1">
        <v>166.66666666666669</v>
      </c>
      <c r="BZ467" s="1">
        <v>193.33333333333334</v>
      </c>
      <c r="CA467" s="1">
        <v>196.66666666666669</v>
      </c>
      <c r="CB467" s="1">
        <v>198.33333333333334</v>
      </c>
      <c r="CC467" s="1">
        <v>216.66666666666669</v>
      </c>
      <c r="CD467" s="1">
        <v>213.33333333333334</v>
      </c>
      <c r="CE467" s="1">
        <v>251.66666666666669</v>
      </c>
      <c r="CF467" s="1">
        <v>240</v>
      </c>
      <c r="CG467" s="1">
        <v>223.33333333333334</v>
      </c>
      <c r="CH467" s="1">
        <v>301.66666666666669</v>
      </c>
      <c r="CI467" s="1">
        <v>331.66666666666669</v>
      </c>
      <c r="CJ467" s="1">
        <v>316.66666666666669</v>
      </c>
      <c r="CK467" s="1">
        <v>333.33333333333337</v>
      </c>
      <c r="CL467" s="1">
        <v>320</v>
      </c>
      <c r="CM467" s="1">
        <v>283.33333333333337</v>
      </c>
      <c r="CN467" s="1">
        <v>318.33333333333337</v>
      </c>
      <c r="CO467" s="1">
        <v>325</v>
      </c>
      <c r="CP467" s="1">
        <v>226.66666666666669</v>
      </c>
      <c r="CQ467" s="1">
        <v>235</v>
      </c>
      <c r="CR467" s="1">
        <v>266.66666666666669</v>
      </c>
      <c r="CS467" s="1">
        <v>273.33333333333337</v>
      </c>
      <c r="CT467" s="1">
        <v>266.66666666666669</v>
      </c>
      <c r="CU467" s="1">
        <v>290</v>
      </c>
      <c r="CV467" s="1">
        <v>276.66666666666669</v>
      </c>
      <c r="CW467" s="1">
        <v>313.33333333333337</v>
      </c>
      <c r="CX467" s="1">
        <v>323.33333333333337</v>
      </c>
      <c r="CY467" s="1">
        <v>321.66666666666669</v>
      </c>
      <c r="CZ467" s="1">
        <v>411.66666666666669</v>
      </c>
      <c r="DA467" s="1">
        <v>406.66666666666669</v>
      </c>
      <c r="DB467" s="1">
        <v>405</v>
      </c>
      <c r="DC467" s="1">
        <v>423.33333333333337</v>
      </c>
      <c r="DD467" s="1">
        <v>446.66666666666669</v>
      </c>
      <c r="DE467" s="1">
        <v>483.33333333333337</v>
      </c>
      <c r="DF467" s="1">
        <v>518.33333333333337</v>
      </c>
      <c r="DG467" s="1">
        <v>481.66666666666669</v>
      </c>
      <c r="DH467" s="1">
        <v>566.66666666666674</v>
      </c>
      <c r="DI467" s="1">
        <v>550</v>
      </c>
      <c r="DJ467" s="1">
        <v>551.66666666666674</v>
      </c>
      <c r="DK467" s="1">
        <v>536.66666666666674</v>
      </c>
      <c r="DL467" s="1">
        <v>438.33333333333337</v>
      </c>
      <c r="DM467" s="1">
        <v>523.33333333333337</v>
      </c>
      <c r="DN467" s="1">
        <v>490</v>
      </c>
      <c r="DO467" s="1">
        <v>581.66666666666674</v>
      </c>
      <c r="DP467" s="1">
        <v>536.66666666666674</v>
      </c>
      <c r="DQ467" s="1">
        <v>616.66666666666674</v>
      </c>
      <c r="DR467" s="1">
        <v>526.66666666666674</v>
      </c>
      <c r="DS467" s="1">
        <v>625</v>
      </c>
      <c r="DT467" s="1">
        <v>533.33333333333337</v>
      </c>
      <c r="DU467" s="1">
        <v>616.66666666666674</v>
      </c>
      <c r="DV467" s="1">
        <v>526.66666666666674</v>
      </c>
      <c r="DW467" s="1">
        <v>518.33333333333337</v>
      </c>
      <c r="DX467" s="1">
        <v>571.66666666666674</v>
      </c>
      <c r="DY467" s="1">
        <v>410</v>
      </c>
      <c r="DZ467" s="1">
        <v>550</v>
      </c>
      <c r="EA467" s="1">
        <v>505</v>
      </c>
      <c r="EB467" s="1">
        <v>455</v>
      </c>
      <c r="EC467" s="1">
        <v>510</v>
      </c>
      <c r="ED467" s="1">
        <v>480</v>
      </c>
      <c r="EE467" s="1">
        <v>413.33333333333337</v>
      </c>
      <c r="EF467" s="1">
        <v>396.66666666666669</v>
      </c>
      <c r="EG467" s="1">
        <v>441.66666666666669</v>
      </c>
      <c r="EH467" s="1">
        <v>415</v>
      </c>
      <c r="EI467" s="1">
        <v>375</v>
      </c>
      <c r="EJ467" s="1">
        <v>281.66666666666669</v>
      </c>
      <c r="EK467" s="1">
        <v>278.33333333333337</v>
      </c>
      <c r="EL467" s="1">
        <v>220</v>
      </c>
      <c r="EM467" s="1">
        <v>271.66666666666669</v>
      </c>
      <c r="EN467" s="1">
        <v>411.66666666666669</v>
      </c>
      <c r="EO467" s="1">
        <v>411.66666666666669</v>
      </c>
      <c r="EP467" s="49"/>
      <c r="EQ467" s="49"/>
      <c r="ER467" s="49"/>
      <c r="ES467" s="49"/>
      <c r="ET467" s="49"/>
      <c r="EU467" s="49"/>
      <c r="EV467" s="49"/>
    </row>
    <row r="468" spans="1:152">
      <c r="A468" s="5" t="s">
        <v>143</v>
      </c>
    </row>
    <row r="469" spans="1:152">
      <c r="A469" s="6" t="s">
        <v>144</v>
      </c>
      <c r="B469" s="1">
        <f>SUM(B461:B467)</f>
        <v>115.15461880448321</v>
      </c>
      <c r="C469" s="1">
        <f t="shared" ref="C469:BN469" si="123">SUM(C461:C467)</f>
        <v>121.12296053006736</v>
      </c>
      <c r="D469" s="1">
        <f t="shared" si="123"/>
        <v>130.43902728852478</v>
      </c>
      <c r="E469" s="1">
        <f t="shared" si="123"/>
        <v>151.43636630567138</v>
      </c>
      <c r="F469" s="1">
        <f t="shared" si="123"/>
        <v>134.11519465290576</v>
      </c>
      <c r="G469" s="1">
        <f t="shared" si="123"/>
        <v>151.80906596111998</v>
      </c>
      <c r="H469" s="1">
        <f t="shared" si="123"/>
        <v>152.85153713531514</v>
      </c>
      <c r="I469" s="1">
        <f t="shared" si="123"/>
        <v>148.90950173659522</v>
      </c>
      <c r="J469" s="1">
        <f t="shared" si="123"/>
        <v>159.98319003155058</v>
      </c>
      <c r="K469" s="1">
        <f t="shared" si="123"/>
        <v>161.07283570904224</v>
      </c>
      <c r="L469" s="1">
        <f t="shared" si="123"/>
        <v>157.17867593106479</v>
      </c>
      <c r="M469" s="1">
        <f t="shared" si="123"/>
        <v>168.30095138436414</v>
      </c>
      <c r="N469" s="1">
        <f t="shared" si="123"/>
        <v>185.38303216233015</v>
      </c>
      <c r="O469" s="1">
        <f t="shared" si="123"/>
        <v>177.52168109881603</v>
      </c>
      <c r="P469" s="1">
        <f t="shared" si="123"/>
        <v>198.05176843033027</v>
      </c>
      <c r="Q469" s="1">
        <f t="shared" si="123"/>
        <v>193.64153948291508</v>
      </c>
      <c r="R469" s="1">
        <f t="shared" si="123"/>
        <v>215.95928247328945</v>
      </c>
      <c r="S469" s="1">
        <f t="shared" si="123"/>
        <v>225.00666300748165</v>
      </c>
      <c r="T469" s="1">
        <f t="shared" si="123"/>
        <v>215.78539194445474</v>
      </c>
      <c r="U469" s="1">
        <f t="shared" si="123"/>
        <v>228.29722662558592</v>
      </c>
      <c r="V469" s="1">
        <f t="shared" si="123"/>
        <v>210.87730547088302</v>
      </c>
      <c r="W469" s="1">
        <f t="shared" si="123"/>
        <v>226.86081594284548</v>
      </c>
      <c r="X469" s="1">
        <f t="shared" si="123"/>
        <v>259.36309050603586</v>
      </c>
      <c r="Y469" s="1">
        <f t="shared" si="123"/>
        <v>235.26119085381373</v>
      </c>
      <c r="Z469" s="1">
        <f t="shared" si="123"/>
        <v>249.55667768879789</v>
      </c>
      <c r="AA469" s="1">
        <f t="shared" si="123"/>
        <v>257.25115069099741</v>
      </c>
      <c r="AB469" s="1">
        <f t="shared" si="123"/>
        <v>253.3462494912431</v>
      </c>
      <c r="AC469" s="1">
        <f t="shared" si="123"/>
        <v>293.26894020596433</v>
      </c>
      <c r="AD469" s="1">
        <f t="shared" si="123"/>
        <v>284.95183127416652</v>
      </c>
      <c r="AE469" s="1">
        <f t="shared" si="123"/>
        <v>251.73094291061904</v>
      </c>
      <c r="AF469" s="1">
        <f t="shared" si="123"/>
        <v>283.60903918105441</v>
      </c>
      <c r="AG469" s="1">
        <f t="shared" si="123"/>
        <v>292.25563021939172</v>
      </c>
      <c r="AH469" s="1">
        <f t="shared" si="123"/>
        <v>284.00443782178684</v>
      </c>
      <c r="AI469" s="1">
        <f t="shared" si="123"/>
        <v>339.10999825597014</v>
      </c>
      <c r="AJ469" s="1">
        <f t="shared" si="123"/>
        <v>327.14348518234476</v>
      </c>
      <c r="AK469" s="1">
        <f t="shared" si="123"/>
        <v>343.52423578018295</v>
      </c>
      <c r="AL469" s="1">
        <f t="shared" si="123"/>
        <v>296.5857253578281</v>
      </c>
      <c r="AM469" s="1">
        <f t="shared" si="123"/>
        <v>322.73662964129238</v>
      </c>
      <c r="AN469" s="1">
        <f t="shared" si="123"/>
        <v>362.23044814598859</v>
      </c>
      <c r="AO469" s="1">
        <f t="shared" si="123"/>
        <v>320.06726062955954</v>
      </c>
      <c r="AP469" s="1">
        <f t="shared" si="123"/>
        <v>332.91381418027038</v>
      </c>
      <c r="AQ469" s="1">
        <f t="shared" si="123"/>
        <v>317.4368565558683</v>
      </c>
      <c r="AR469" s="1">
        <f t="shared" si="123"/>
        <v>337.72968068109105</v>
      </c>
      <c r="AS469" s="1">
        <f t="shared" si="123"/>
        <v>336.35643316998653</v>
      </c>
      <c r="AT469" s="1">
        <f t="shared" si="123"/>
        <v>328.31711523167996</v>
      </c>
      <c r="AU469" s="1">
        <f t="shared" si="123"/>
        <v>319.68285060967446</v>
      </c>
      <c r="AV469" s="1">
        <f t="shared" si="123"/>
        <v>319.39478443666053</v>
      </c>
      <c r="AW469" s="1">
        <f t="shared" si="123"/>
        <v>329.61435907553761</v>
      </c>
      <c r="AX469" s="1">
        <f t="shared" si="123"/>
        <v>318.1675934109532</v>
      </c>
      <c r="AY469" s="1">
        <f t="shared" si="123"/>
        <v>311.72115459466181</v>
      </c>
      <c r="AZ469" s="1">
        <f t="shared" si="123"/>
        <v>291.94170977913859</v>
      </c>
      <c r="BA469" s="1">
        <f t="shared" si="123"/>
        <v>312.6989902922229</v>
      </c>
      <c r="BB469" s="1">
        <f t="shared" si="123"/>
        <v>332.63750121085934</v>
      </c>
      <c r="BC469" s="1">
        <f t="shared" si="123"/>
        <v>356.49834292451521</v>
      </c>
      <c r="BD469" s="1">
        <f t="shared" si="123"/>
        <v>366.08410354766278</v>
      </c>
      <c r="BE469" s="1">
        <f t="shared" si="123"/>
        <v>333.26856943539497</v>
      </c>
      <c r="BF469" s="1">
        <f t="shared" si="123"/>
        <v>367.05821290843028</v>
      </c>
      <c r="BG469" s="1">
        <f t="shared" si="123"/>
        <v>409.93522253847721</v>
      </c>
      <c r="BH469" s="1">
        <f t="shared" si="123"/>
        <v>373.8996240963462</v>
      </c>
      <c r="BI469" s="1">
        <f t="shared" si="123"/>
        <v>352.63750121085934</v>
      </c>
      <c r="BJ469" s="1">
        <f t="shared" si="123"/>
        <v>352.52423220738928</v>
      </c>
      <c r="BK469" s="1">
        <f t="shared" si="123"/>
        <v>336.60190276872828</v>
      </c>
      <c r="BL469" s="1">
        <f t="shared" si="123"/>
        <v>300.45303532312721</v>
      </c>
      <c r="BM469" s="1">
        <f t="shared" si="123"/>
        <v>334.82196709859153</v>
      </c>
      <c r="BN469" s="1">
        <f t="shared" si="123"/>
        <v>354.70869809512146</v>
      </c>
      <c r="BO469" s="1">
        <f t="shared" ref="BO469:DZ469" si="124">SUM(BO461:BO467)</f>
        <v>362.1326452748724</v>
      </c>
      <c r="BP469" s="1">
        <f t="shared" si="124"/>
        <v>354.36889108471115</v>
      </c>
      <c r="BQ469" s="1">
        <f t="shared" si="124"/>
        <v>345.87050882580115</v>
      </c>
      <c r="BR469" s="1">
        <f t="shared" si="124"/>
        <v>344.25562208124109</v>
      </c>
      <c r="BS469" s="1">
        <f t="shared" si="124"/>
        <v>307.70222441804447</v>
      </c>
      <c r="BT469" s="1">
        <f t="shared" si="124"/>
        <v>305.22649731618696</v>
      </c>
      <c r="BU469" s="1">
        <f t="shared" si="124"/>
        <v>342.48216144453966</v>
      </c>
      <c r="BV469" s="1">
        <f t="shared" si="124"/>
        <v>307.63750121085934</v>
      </c>
      <c r="BW469" s="1">
        <f t="shared" si="124"/>
        <v>309.30416787752603</v>
      </c>
      <c r="BX469" s="1">
        <f t="shared" si="124"/>
        <v>337.00643298632372</v>
      </c>
      <c r="BY469" s="1">
        <f t="shared" si="124"/>
        <v>324.28474955901203</v>
      </c>
      <c r="BZ469" s="1">
        <f t="shared" si="124"/>
        <v>352.19413435623596</v>
      </c>
      <c r="CA469" s="1">
        <f t="shared" si="124"/>
        <v>356.40772636538065</v>
      </c>
      <c r="CB469" s="1">
        <f t="shared" si="124"/>
        <v>357.29769420044909</v>
      </c>
      <c r="CC469" s="1">
        <f t="shared" si="124"/>
        <v>375.6310275337824</v>
      </c>
      <c r="CD469" s="1">
        <f t="shared" si="124"/>
        <v>373.33329264258009</v>
      </c>
      <c r="CE469" s="1">
        <f t="shared" si="124"/>
        <v>412.6504444959379</v>
      </c>
      <c r="CF469" s="1">
        <f t="shared" si="124"/>
        <v>404.55659245462334</v>
      </c>
      <c r="CG469" s="1">
        <f t="shared" si="124"/>
        <v>389.02908407430084</v>
      </c>
      <c r="CH469" s="1">
        <f t="shared" si="124"/>
        <v>469.0193749150439</v>
      </c>
      <c r="CI469" s="1">
        <f t="shared" si="124"/>
        <v>501.5048111761584</v>
      </c>
      <c r="CJ469" s="1">
        <f t="shared" si="124"/>
        <v>489.0420273593794</v>
      </c>
      <c r="CK469" s="1">
        <f t="shared" si="124"/>
        <v>506.79607239028377</v>
      </c>
      <c r="CL469" s="1">
        <f t="shared" si="124"/>
        <v>494.75723710961421</v>
      </c>
      <c r="CM469" s="1">
        <f t="shared" si="124"/>
        <v>458.86726927454583</v>
      </c>
      <c r="CN469" s="1">
        <f t="shared" si="124"/>
        <v>496.45626537987346</v>
      </c>
      <c r="CO469" s="1">
        <f t="shared" si="124"/>
        <v>506.74752659399871</v>
      </c>
      <c r="CP469" s="1">
        <f t="shared" si="124"/>
        <v>412.03878780812408</v>
      </c>
      <c r="CQ469" s="1">
        <f t="shared" si="124"/>
        <v>434.19736034390689</v>
      </c>
      <c r="CR469" s="1">
        <f t="shared" si="124"/>
        <v>456.18118157664833</v>
      </c>
      <c r="CS469" s="1">
        <f t="shared" si="124"/>
        <v>464.91904512757708</v>
      </c>
      <c r="CT469" s="1">
        <f t="shared" si="124"/>
        <v>464.10350965895083</v>
      </c>
      <c r="CU469" s="1">
        <f t="shared" si="124"/>
        <v>492.97729465768521</v>
      </c>
      <c r="CV469" s="1">
        <f t="shared" si="124"/>
        <v>485.33975275607264</v>
      </c>
      <c r="CW469" s="1">
        <f t="shared" si="124"/>
        <v>526.66661241232907</v>
      </c>
      <c r="CX469" s="1">
        <f t="shared" si="124"/>
        <v>542.36240384404982</v>
      </c>
      <c r="CY469" s="1">
        <f t="shared" si="124"/>
        <v>546.39152860910394</v>
      </c>
      <c r="CZ469" s="1">
        <f t="shared" si="124"/>
        <v>642.6051192618902</v>
      </c>
      <c r="DA469" s="1">
        <f t="shared" si="124"/>
        <v>644.33650913574195</v>
      </c>
      <c r="DB469" s="1">
        <f t="shared" si="124"/>
        <v>649.40123234292707</v>
      </c>
      <c r="DC469" s="1">
        <f t="shared" si="124"/>
        <v>674.98375477117781</v>
      </c>
      <c r="DD469" s="1">
        <f t="shared" si="124"/>
        <v>705.56627719942844</v>
      </c>
      <c r="DE469" s="1">
        <f t="shared" si="124"/>
        <v>749.99993218207794</v>
      </c>
      <c r="DF469" s="1">
        <f t="shared" si="124"/>
        <v>793.80251894019193</v>
      </c>
      <c r="DG469" s="1">
        <f t="shared" si="124"/>
        <v>766.45623825270468</v>
      </c>
      <c r="DH469" s="1">
        <f t="shared" si="124"/>
        <v>861.29442345294967</v>
      </c>
      <c r="DI469" s="1">
        <f t="shared" si="124"/>
        <v>852.9125443233313</v>
      </c>
      <c r="DJ469" s="1">
        <f t="shared" si="124"/>
        <v>862.86399852704642</v>
      </c>
      <c r="DK469" s="1">
        <f t="shared" si="124"/>
        <v>856.66658528516029</v>
      </c>
      <c r="DL469" s="1">
        <f t="shared" si="124"/>
        <v>765.06464182567868</v>
      </c>
      <c r="DM469" s="1">
        <f t="shared" si="124"/>
        <v>857.31383092059605</v>
      </c>
      <c r="DN469" s="1">
        <f t="shared" si="124"/>
        <v>832.26528512431105</v>
      </c>
      <c r="DO469" s="1">
        <f t="shared" si="124"/>
        <v>932.21673932802616</v>
      </c>
      <c r="DP469" s="1">
        <f t="shared" si="124"/>
        <v>893.94812920187803</v>
      </c>
      <c r="DQ469" s="1">
        <f t="shared" si="124"/>
        <v>979.02256156832004</v>
      </c>
      <c r="DR469" s="1">
        <f t="shared" si="124"/>
        <v>893.78631440212291</v>
      </c>
      <c r="DS469" s="1">
        <f t="shared" si="124"/>
        <v>999.88663605143904</v>
      </c>
      <c r="DT469" s="1">
        <f t="shared" si="124"/>
        <v>917.02255614288629</v>
      </c>
      <c r="DU469" s="1">
        <f t="shared" si="124"/>
        <v>1009.1584762343335</v>
      </c>
      <c r="DV469" s="1">
        <f t="shared" si="124"/>
        <v>924.85426766605428</v>
      </c>
      <c r="DW469" s="1">
        <f t="shared" si="124"/>
        <v>924.0897510200723</v>
      </c>
      <c r="DX469" s="1">
        <f t="shared" si="124"/>
        <v>981.99703853228641</v>
      </c>
      <c r="DY469" s="1">
        <f t="shared" si="124"/>
        <v>825.51615536124245</v>
      </c>
      <c r="DZ469" s="1">
        <f t="shared" si="124"/>
        <v>971.29113395788295</v>
      </c>
      <c r="EA469" s="1">
        <f t="shared" ref="EA469:EV469" si="125">SUM(EA461:EA467)</f>
        <v>938.76629078465135</v>
      </c>
      <c r="EB469" s="1">
        <f t="shared" si="125"/>
        <v>840.95808993556386</v>
      </c>
      <c r="EC469" s="1">
        <f t="shared" si="125"/>
        <v>956.40727294451096</v>
      </c>
      <c r="ED469" s="1">
        <f t="shared" si="125"/>
        <v>932.18326067224473</v>
      </c>
      <c r="EE469" s="1">
        <f t="shared" si="125"/>
        <v>870.23988752864909</v>
      </c>
      <c r="EF469" s="1">
        <f t="shared" si="125"/>
        <v>858.23016492161332</v>
      </c>
      <c r="EG469" s="1">
        <f t="shared" si="125"/>
        <v>912.67620926638733</v>
      </c>
      <c r="EH469" s="1">
        <f t="shared" si="125"/>
        <v>884.12797005108064</v>
      </c>
      <c r="EI469" s="1">
        <f t="shared" si="125"/>
        <v>753.0914034296502</v>
      </c>
      <c r="EJ469" s="1">
        <f t="shared" si="125"/>
        <v>654.80618020803627</v>
      </c>
      <c r="EK469" s="1">
        <f t="shared" si="125"/>
        <v>646.69029185734291</v>
      </c>
      <c r="EL469" s="1">
        <f t="shared" si="125"/>
        <v>583.73714216582835</v>
      </c>
      <c r="EM469" s="1">
        <f t="shared" si="125"/>
        <v>631.83803806216724</v>
      </c>
      <c r="EN469" s="1">
        <f t="shared" si="125"/>
        <v>768.82929426349347</v>
      </c>
      <c r="EO469" s="1">
        <f t="shared" si="125"/>
        <v>765.90753746499536</v>
      </c>
      <c r="EP469" s="1">
        <f t="shared" si="125"/>
        <v>351.39226738770463</v>
      </c>
      <c r="EQ469" s="1">
        <f t="shared" si="125"/>
        <v>348.60238601264001</v>
      </c>
      <c r="ER469" s="1">
        <f t="shared" si="125"/>
        <v>342.99465552543495</v>
      </c>
      <c r="ES469" s="1">
        <f t="shared" si="125"/>
        <v>337.53999174932767</v>
      </c>
      <c r="ET469" s="1">
        <f t="shared" si="125"/>
        <v>331.83619889048083</v>
      </c>
      <c r="EU469" s="1">
        <f t="shared" si="125"/>
        <v>326.66228802794387</v>
      </c>
      <c r="EV469" s="1">
        <f t="shared" si="125"/>
        <v>322.96021910277096</v>
      </c>
    </row>
    <row r="470" spans="1:152" s="4" customFormat="1" ht="13">
      <c r="A470" s="7" t="s">
        <v>231</v>
      </c>
    </row>
    <row r="471" spans="1:152">
      <c r="A471" s="5" t="s">
        <v>135</v>
      </c>
    </row>
    <row r="472" spans="1:152">
      <c r="A472" s="5" t="s">
        <v>136</v>
      </c>
    </row>
    <row r="473" spans="1:152">
      <c r="A473" s="5" t="s">
        <v>137</v>
      </c>
      <c r="B473" s="1">
        <v>322.8083478260869</v>
      </c>
      <c r="C473" s="1">
        <v>324.30818975799139</v>
      </c>
      <c r="D473" s="1">
        <v>325.81500030094941</v>
      </c>
      <c r="E473" s="1">
        <v>327.3288118327323</v>
      </c>
      <c r="F473" s="1">
        <v>328.84965688154688</v>
      </c>
      <c r="G473" s="1">
        <v>330.37756812673297</v>
      </c>
      <c r="H473" s="1">
        <v>331.91257839946661</v>
      </c>
      <c r="I473" s="1">
        <v>333.45472068346459</v>
      </c>
      <c r="J473" s="1">
        <v>335.00402811569398</v>
      </c>
      <c r="K473" s="1">
        <v>336.56053398708377</v>
      </c>
      <c r="L473" s="1">
        <v>338.12427174324012</v>
      </c>
      <c r="M473" s="1">
        <v>339.69527498516516</v>
      </c>
      <c r="N473" s="1">
        <v>341.27357746997939</v>
      </c>
      <c r="O473" s="1">
        <v>342.85921311164617</v>
      </c>
      <c r="P473" s="1">
        <v>344.45221598170144</v>
      </c>
      <c r="Q473" s="1">
        <v>346.05262030998483</v>
      </c>
      <c r="R473" s="1">
        <v>347.66046048537601</v>
      </c>
      <c r="S473" s="1">
        <v>349.2757710565333</v>
      </c>
      <c r="T473" s="1">
        <v>350.89858673263592</v>
      </c>
      <c r="U473" s="1">
        <v>352.52894238413</v>
      </c>
      <c r="V473" s="1">
        <v>354.16687304347818</v>
      </c>
      <c r="W473" s="1">
        <v>355.77764178708543</v>
      </c>
      <c r="X473" s="1">
        <v>357.39573638791677</v>
      </c>
      <c r="Y473" s="1">
        <v>359.02119016433898</v>
      </c>
      <c r="Z473" s="1">
        <v>360.65403658625263</v>
      </c>
      <c r="AA473" s="1">
        <v>362.29430927578119</v>
      </c>
      <c r="AB473" s="1">
        <v>363.94204200796304</v>
      </c>
      <c r="AC473" s="1">
        <v>365.59726871144721</v>
      </c>
      <c r="AD473" s="1">
        <v>367.26002346919194</v>
      </c>
      <c r="AE473" s="1">
        <v>368.93034051916641</v>
      </c>
      <c r="AF473" s="1">
        <v>370.46038094469907</v>
      </c>
      <c r="AG473" s="1">
        <v>372.14525338136343</v>
      </c>
      <c r="AH473" s="1">
        <v>373.83778870257328</v>
      </c>
      <c r="AI473" s="1">
        <v>375.53802175951267</v>
      </c>
      <c r="AJ473" s="1">
        <v>377.24598756187072</v>
      </c>
      <c r="AK473" s="1">
        <v>378.96172127856227</v>
      </c>
      <c r="AL473" s="1">
        <v>380.68525823845232</v>
      </c>
      <c r="AM473" s="1">
        <v>382.41663393108331</v>
      </c>
      <c r="AN473" s="1">
        <v>384.15588400740569</v>
      </c>
      <c r="AO473" s="1">
        <v>385.90304428051223</v>
      </c>
      <c r="AP473" s="1">
        <v>387.65815072637582</v>
      </c>
      <c r="AQ473" s="1">
        <v>389.42123948458953</v>
      </c>
      <c r="AR473" s="1">
        <v>391.19234685911118</v>
      </c>
      <c r="AS473" s="1">
        <v>392.97150931901103</v>
      </c>
      <c r="AT473" s="1">
        <v>394.75876349922214</v>
      </c>
      <c r="AU473" s="1">
        <v>396.5541462012954</v>
      </c>
      <c r="AV473" s="1">
        <v>398.35769439415668</v>
      </c>
      <c r="AW473" s="1">
        <v>400.16944521486886</v>
      </c>
      <c r="AX473" s="1">
        <v>401.98943596939563</v>
      </c>
      <c r="AY473" s="1">
        <v>403.81770413337023</v>
      </c>
      <c r="AZ473" s="1">
        <v>405.65428735286685</v>
      </c>
      <c r="BA473" s="1">
        <v>414.87370297452293</v>
      </c>
      <c r="BB473" s="1">
        <v>425.01506015834462</v>
      </c>
      <c r="BC473" s="1">
        <v>435.15641734216632</v>
      </c>
      <c r="BD473" s="1">
        <v>445.29777452598796</v>
      </c>
      <c r="BE473" s="1">
        <v>455.4391317098096</v>
      </c>
      <c r="BF473" s="1">
        <v>465.58048889363124</v>
      </c>
      <c r="BG473" s="1">
        <v>476.64378763961855</v>
      </c>
      <c r="BH473" s="1">
        <v>487.70708638560581</v>
      </c>
      <c r="BI473" s="1">
        <v>499.69232669375879</v>
      </c>
      <c r="BJ473" s="1">
        <v>510.75562543974598</v>
      </c>
      <c r="BK473" s="1">
        <v>522.74086574789897</v>
      </c>
      <c r="BL473" s="1">
        <v>534.72610605605178</v>
      </c>
      <c r="BM473" s="1">
        <v>547.63328792637014</v>
      </c>
      <c r="BN473" s="1">
        <v>560.54046979668874</v>
      </c>
      <c r="BO473" s="1">
        <v>573.44765166700722</v>
      </c>
      <c r="BP473" s="1">
        <v>587.27677509949137</v>
      </c>
      <c r="BQ473" s="1">
        <v>601.10589853197541</v>
      </c>
      <c r="BR473" s="1">
        <v>614.93502196445957</v>
      </c>
      <c r="BS473" s="1">
        <v>629.68608695910928</v>
      </c>
      <c r="BT473" s="1">
        <v>644.43715195375898</v>
      </c>
      <c r="BU473" s="1">
        <v>659.18821694840858</v>
      </c>
      <c r="BV473" s="1">
        <v>674.86122350522396</v>
      </c>
      <c r="BW473" s="1">
        <v>690.53423006203923</v>
      </c>
      <c r="BX473" s="1">
        <v>707.12917818102017</v>
      </c>
      <c r="BY473" s="1">
        <v>723.7241263000011</v>
      </c>
      <c r="BZ473" s="1">
        <v>740.31907441898204</v>
      </c>
      <c r="CA473" s="1">
        <v>757.83596410012854</v>
      </c>
      <c r="CB473" s="1">
        <v>775.35285378127503</v>
      </c>
      <c r="CC473" s="1">
        <v>792.86974346242175</v>
      </c>
      <c r="CD473" s="1">
        <v>811.30857470573369</v>
      </c>
      <c r="CE473" s="1">
        <v>830.66934751121141</v>
      </c>
      <c r="CF473" s="1">
        <v>850.03012031668925</v>
      </c>
      <c r="CG473" s="1">
        <v>870.31283468433264</v>
      </c>
      <c r="CH473" s="1">
        <v>890.59554905197592</v>
      </c>
      <c r="CI473" s="1">
        <v>910.8782634196192</v>
      </c>
      <c r="CJ473" s="1">
        <v>933.00486091159394</v>
      </c>
      <c r="CK473" s="1">
        <v>955.13145840356822</v>
      </c>
      <c r="CL473" s="1">
        <v>978.17999745770862</v>
      </c>
      <c r="CM473" s="1">
        <v>1001.2285365118487</v>
      </c>
      <c r="CN473" s="1">
        <v>1024.277075565989</v>
      </c>
      <c r="CO473" s="1">
        <v>1048.2475561822946</v>
      </c>
      <c r="CP473" s="1">
        <v>1073.139978360766</v>
      </c>
      <c r="CQ473" s="1">
        <v>1098.0324005392374</v>
      </c>
      <c r="CR473" s="1">
        <v>1123.8467642798746</v>
      </c>
      <c r="CS473" s="1">
        <v>1149.6611280205113</v>
      </c>
      <c r="CT473" s="1">
        <v>1175.4754917611483</v>
      </c>
      <c r="CU473" s="1">
        <v>1203.1337386261164</v>
      </c>
      <c r="CV473" s="1">
        <v>1230.7919854910847</v>
      </c>
      <c r="CW473" s="1">
        <v>1259.3721739182186</v>
      </c>
      <c r="CX473" s="1">
        <v>1360.4805830993585</v>
      </c>
      <c r="CY473" s="1">
        <v>1395.3608551093148</v>
      </c>
      <c r="CZ473" s="1">
        <v>1434.3263626383646</v>
      </c>
      <c r="DA473" s="1">
        <v>1470.6077870322549</v>
      </c>
      <c r="DB473" s="1">
        <v>1506.495134111874</v>
      </c>
      <c r="DC473" s="1">
        <v>1542.1675972318637</v>
      </c>
      <c r="DD473" s="1">
        <v>1576.6697055760774</v>
      </c>
      <c r="DE473" s="1">
        <v>1611.4693699624463</v>
      </c>
      <c r="DF473" s="1">
        <v>1646.8884799987784</v>
      </c>
      <c r="DG473" s="1">
        <v>1683.2275646877429</v>
      </c>
      <c r="DH473" s="1">
        <v>1720.7451527083667</v>
      </c>
      <c r="DI473" s="1">
        <v>1760.7216885874604</v>
      </c>
      <c r="DJ473" s="1">
        <v>1802.3846359938545</v>
      </c>
      <c r="DK473" s="1">
        <v>1845.8087438568662</v>
      </c>
      <c r="DL473" s="1">
        <v>1891.0198040903945</v>
      </c>
      <c r="DM473" s="1">
        <v>1937.999872927727</v>
      </c>
      <c r="DN473" s="1">
        <v>1988.3817024428149</v>
      </c>
      <c r="DO473" s="1">
        <v>2040.532128100509</v>
      </c>
      <c r="DP473" s="1">
        <v>2094.4081133428285</v>
      </c>
      <c r="DQ473" s="1">
        <v>2149.9754822080954</v>
      </c>
      <c r="DR473" s="1">
        <v>2176.6568778638512</v>
      </c>
      <c r="DS473" s="1">
        <v>2244.3882789395952</v>
      </c>
      <c r="DT473" s="1">
        <v>2274.6781166161568</v>
      </c>
      <c r="DU473" s="1">
        <v>2290.81544222498</v>
      </c>
      <c r="DV473" s="1">
        <v>2309.1287686807705</v>
      </c>
      <c r="DW473" s="1">
        <v>2326.8704160029974</v>
      </c>
      <c r="DX473" s="1">
        <v>2370.7208895652175</v>
      </c>
      <c r="DY473" s="1">
        <v>2398.0456630596427</v>
      </c>
      <c r="DZ473" s="1">
        <v>2424.6279324232491</v>
      </c>
      <c r="EA473" s="1">
        <v>2453.0643234782601</v>
      </c>
      <c r="EB473" s="1">
        <v>2492.2819353224718</v>
      </c>
      <c r="EC473" s="1">
        <v>2502.8465430376314</v>
      </c>
      <c r="ED473" s="1">
        <v>2556.3500845143371</v>
      </c>
      <c r="EE473" s="1">
        <v>2560.9482802385037</v>
      </c>
      <c r="EF473" s="1">
        <v>2584.7992391595694</v>
      </c>
      <c r="EG473" s="1">
        <v>2624.6622209003663</v>
      </c>
      <c r="EH473" s="1">
        <v>2926.5328902278839</v>
      </c>
      <c r="EI473" s="1">
        <v>3054.707177907364</v>
      </c>
      <c r="EJ473" s="1">
        <v>3088.4999056254073</v>
      </c>
      <c r="EK473" s="1">
        <v>3074.9774096721185</v>
      </c>
      <c r="EL473" s="1">
        <v>3131.802582128028</v>
      </c>
      <c r="EM473" s="1">
        <v>3192.8410172993372</v>
      </c>
      <c r="EN473" s="1">
        <v>2784.8852294596968</v>
      </c>
      <c r="EO473" s="1">
        <v>2898.767165299721</v>
      </c>
      <c r="EP473" s="1">
        <v>2856.8052734763073</v>
      </c>
      <c r="EQ473" s="1">
        <v>2950.1585599205596</v>
      </c>
      <c r="ER473" s="1">
        <v>3096.4946029356283</v>
      </c>
      <c r="ES473" s="1">
        <v>2981.3832540793901</v>
      </c>
      <c r="ET473" s="1">
        <v>2674.8765998766708</v>
      </c>
      <c r="EU473" s="1">
        <v>2732.3378216230344</v>
      </c>
      <c r="EV473" s="1">
        <v>2734.5709168667413</v>
      </c>
    </row>
    <row r="474" spans="1:152">
      <c r="A474" s="5" t="s">
        <v>175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</row>
    <row r="475" spans="1:152">
      <c r="A475" s="5" t="s">
        <v>139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</row>
    <row r="476" spans="1:152">
      <c r="A476" s="5" t="s">
        <v>140</v>
      </c>
      <c r="B476" s="1">
        <v>3.6165524025974061</v>
      </c>
      <c r="C476" s="1">
        <v>3.8914044666005791</v>
      </c>
      <c r="D476" s="1">
        <v>4.1871261262820845</v>
      </c>
      <c r="E476" s="1">
        <v>4.5053207261977306</v>
      </c>
      <c r="F476" s="1">
        <v>4.8476960649690701</v>
      </c>
      <c r="G476" s="1">
        <v>5.2160897229062728</v>
      </c>
      <c r="H476" s="1">
        <v>5.0261228918785728</v>
      </c>
      <c r="I476" s="1">
        <v>4.8430745378724982</v>
      </c>
      <c r="J476" s="1">
        <v>4.6666926941418643</v>
      </c>
      <c r="K476" s="1">
        <v>4.4967345704168853</v>
      </c>
      <c r="L476" s="1">
        <v>4.3329662187024747</v>
      </c>
      <c r="M476" s="1">
        <v>4.6462707351102512</v>
      </c>
      <c r="N476" s="1">
        <v>4.9822294138278602</v>
      </c>
      <c r="O476" s="1">
        <v>5.3424803131758303</v>
      </c>
      <c r="P476" s="1">
        <v>5.7287799348328985</v>
      </c>
      <c r="Q476" s="1">
        <v>6.1430117881398161</v>
      </c>
      <c r="R476" s="1">
        <v>6.5871955736637098</v>
      </c>
      <c r="S476" s="1">
        <v>6.3069140673478215</v>
      </c>
      <c r="T476" s="1">
        <v>6.0385583831673451</v>
      </c>
      <c r="U476" s="1">
        <v>5.7816210840263604</v>
      </c>
      <c r="V476" s="1">
        <v>5.5356163239950238</v>
      </c>
      <c r="W476" s="1">
        <v>5.3000789296174595</v>
      </c>
      <c r="X476" s="1">
        <v>5.0745635203095079</v>
      </c>
      <c r="Y476" s="1">
        <v>5.1782306474777187</v>
      </c>
      <c r="Z476" s="1">
        <v>5.2840155672821467</v>
      </c>
      <c r="AA476" s="1">
        <v>5.3919615436365511</v>
      </c>
      <c r="AB476" s="1">
        <v>5.5021127242835508</v>
      </c>
      <c r="AC476" s="1">
        <v>5.6145141588501559</v>
      </c>
      <c r="AD476" s="1">
        <v>5.7292118172721658</v>
      </c>
      <c r="AE476" s="1">
        <v>5.8462526085949538</v>
      </c>
      <c r="AF476" s="1">
        <v>5.9656844001583291</v>
      </c>
      <c r="AG476" s="1">
        <v>6.0875560371733135</v>
      </c>
      <c r="AH476" s="1">
        <v>6.2119173626988609</v>
      </c>
      <c r="AI476" s="1">
        <v>6.3388192380266624</v>
      </c>
      <c r="AJ476" s="1">
        <v>6.468313563482412</v>
      </c>
      <c r="AK476" s="1">
        <v>6.8224341303533871</v>
      </c>
      <c r="AL476" s="1">
        <v>7.1959417251799866</v>
      </c>
      <c r="AM476" s="1">
        <v>7.5898977289948792</v>
      </c>
      <c r="AN476" s="1">
        <v>8.0054216302259924</v>
      </c>
      <c r="AO476" s="1">
        <v>8.4436942059003393</v>
      </c>
      <c r="AP476" s="1">
        <v>8.9059608770090826</v>
      </c>
      <c r="AQ476" s="1">
        <v>9.3697132798782228</v>
      </c>
      <c r="AR476" s="1">
        <v>9.8576142607769501</v>
      </c>
      <c r="AS476" s="1">
        <v>10.370921287736149</v>
      </c>
      <c r="AT476" s="1">
        <v>10.910957307832563</v>
      </c>
      <c r="AU476" s="1">
        <v>11.479114156822591</v>
      </c>
      <c r="AV476" s="1">
        <v>12.076856146322941</v>
      </c>
      <c r="AW476" s="1">
        <v>12.705723837783442</v>
      </c>
      <c r="AX476" s="1">
        <v>13.367338012978722</v>
      </c>
      <c r="AY476" s="1">
        <v>14.063403851251838</v>
      </c>
      <c r="AZ476" s="1">
        <v>14.795715324275902</v>
      </c>
      <c r="BA476" s="1">
        <v>15.041981349723573</v>
      </c>
      <c r="BB476" s="1">
        <v>15.292346329088671</v>
      </c>
      <c r="BC476" s="1">
        <v>15.546878487061104</v>
      </c>
      <c r="BD476" s="1">
        <v>15.805647183890812</v>
      </c>
      <c r="BE476" s="1">
        <v>16.06872293428852</v>
      </c>
      <c r="BF476" s="1">
        <v>16.336177426641054</v>
      </c>
      <c r="BG476" s="1">
        <v>16.608083542546506</v>
      </c>
      <c r="BH476" s="1">
        <v>16.884515376674525</v>
      </c>
      <c r="BI476" s="1">
        <v>17.16554825695718</v>
      </c>
      <c r="BJ476" s="1">
        <v>17.451258765115917</v>
      </c>
      <c r="BK476" s="1">
        <v>17.741724757530108</v>
      </c>
      <c r="BL476" s="1">
        <v>18.327682833457001</v>
      </c>
      <c r="BM476" s="1">
        <v>18.932993417183194</v>
      </c>
      <c r="BN476" s="1">
        <v>19.558295666309778</v>
      </c>
      <c r="BO476" s="1">
        <v>20.204249847972715</v>
      </c>
      <c r="BP476" s="1">
        <v>20.871538036030003</v>
      </c>
      <c r="BQ476" s="1">
        <v>21.560864831274955</v>
      </c>
      <c r="BR476" s="1">
        <v>22.272958105435947</v>
      </c>
      <c r="BS476" s="1">
        <v>23.00856976974843</v>
      </c>
      <c r="BT476" s="1">
        <v>23.768476568910572</v>
      </c>
      <c r="BU476" s="1">
        <v>24.520890622678969</v>
      </c>
      <c r="BV476" s="1">
        <v>25.297123069126673</v>
      </c>
      <c r="BW476" s="1">
        <v>26.097927902450127</v>
      </c>
      <c r="BX476" s="1">
        <v>26.924082985259336</v>
      </c>
      <c r="BY476" s="1">
        <v>27.776390804155582</v>
      </c>
      <c r="BZ476" s="1">
        <v>28.655679249227635</v>
      </c>
      <c r="CA476" s="1">
        <v>29.562802418223637</v>
      </c>
      <c r="CB476" s="1">
        <v>30.498641446179828</v>
      </c>
      <c r="CC476" s="1">
        <v>31.464105361312008</v>
      </c>
      <c r="CD476" s="1">
        <v>32.148772911176586</v>
      </c>
      <c r="CE476" s="1">
        <v>32.848339014438849</v>
      </c>
      <c r="CF476" s="1">
        <v>33.563127867701105</v>
      </c>
      <c r="CG476" s="1">
        <v>34.293470722172479</v>
      </c>
      <c r="CH476" s="1">
        <v>35.039706037179108</v>
      </c>
      <c r="CI476" s="1">
        <v>35.802179637014795</v>
      </c>
      <c r="CJ476" s="1">
        <v>36.581244871204632</v>
      </c>
      <c r="CK476" s="1">
        <v>37.377262778256203</v>
      </c>
      <c r="CL476" s="1">
        <v>38.190602252973882</v>
      </c>
      <c r="CM476" s="1">
        <v>39.021640217413996</v>
      </c>
      <c r="CN476" s="1">
        <v>39.870761795560036</v>
      </c>
      <c r="CO476" s="1">
        <v>41.87071955627858</v>
      </c>
      <c r="CP476" s="1">
        <v>43.970997222224092</v>
      </c>
      <c r="CQ476" s="1">
        <v>46.176626941366123</v>
      </c>
      <c r="CR476" s="1">
        <v>48.492893279308859</v>
      </c>
      <c r="CS476" s="1">
        <v>50.925345880815193</v>
      </c>
      <c r="CT476" s="1">
        <v>53.479812766445491</v>
      </c>
      <c r="CU476" s="1">
        <v>56.162414296169402</v>
      </c>
      <c r="CV476" s="1">
        <v>58.979577833406381</v>
      </c>
      <c r="CW476" s="1">
        <v>61.938053144629535</v>
      </c>
      <c r="CX476" s="1">
        <v>65.044928571428827</v>
      </c>
      <c r="CY476" s="1">
        <v>68.135352574954553</v>
      </c>
      <c r="CZ476" s="1">
        <v>71.372609248318327</v>
      </c>
      <c r="DA476" s="1">
        <v>74.763674926452566</v>
      </c>
      <c r="DB476" s="1">
        <v>78.315857404918603</v>
      </c>
      <c r="DC476" s="1">
        <v>82.036811688311744</v>
      </c>
      <c r="DD476" s="1">
        <v>85.998720590004865</v>
      </c>
      <c r="DE476" s="1">
        <v>90.151967036664388</v>
      </c>
      <c r="DF476" s="1">
        <v>94.505791537605987</v>
      </c>
      <c r="DG476" s="1">
        <v>99.069880865906129</v>
      </c>
      <c r="DH476" s="1">
        <v>103.85438961038969</v>
      </c>
      <c r="DI476" s="1">
        <v>108.62834945384955</v>
      </c>
      <c r="DJ476" s="1">
        <v>113.62175782204123</v>
      </c>
      <c r="DK476" s="1">
        <v>118.84470228515549</v>
      </c>
      <c r="DL476" s="1">
        <v>124.30773411698928</v>
      </c>
      <c r="DM476" s="1">
        <v>130.02188961038974</v>
      </c>
      <c r="DN476" s="1">
        <v>135.59881053679158</v>
      </c>
      <c r="DO476" s="1">
        <v>141.41493770079336</v>
      </c>
      <c r="DP476" s="1">
        <v>147.4805311768809</v>
      </c>
      <c r="DQ476" s="1">
        <v>153.80629111639399</v>
      </c>
      <c r="DR476" s="1">
        <v>160.40337662337714</v>
      </c>
      <c r="DS476" s="1">
        <v>167.45031546783281</v>
      </c>
      <c r="DT476" s="1">
        <v>174.80684472193479</v>
      </c>
      <c r="DU476" s="1">
        <v>182.48656550013305</v>
      </c>
      <c r="DV476" s="1">
        <v>190.50367644932209</v>
      </c>
      <c r="DW476" s="1">
        <v>198.87300000000016</v>
      </c>
      <c r="DX476" s="1">
        <v>185.90302173913091</v>
      </c>
      <c r="DY476" s="1">
        <v>184.80757924134426</v>
      </c>
      <c r="DZ476" s="1">
        <v>183.71182025239767</v>
      </c>
      <c r="EA476" s="1">
        <v>182.61574468085144</v>
      </c>
      <c r="EB476" s="1">
        <v>233.35620962464236</v>
      </c>
      <c r="EC476" s="1">
        <v>243.86274176129763</v>
      </c>
      <c r="ED476" s="1">
        <v>254.84231559551966</v>
      </c>
      <c r="EE476" s="1">
        <v>427.21505610077753</v>
      </c>
      <c r="EF476" s="1">
        <v>457.25034068435076</v>
      </c>
      <c r="EG476" s="1">
        <v>483.36107025504521</v>
      </c>
      <c r="EH476" s="1">
        <v>521.20527079087867</v>
      </c>
      <c r="EI476" s="1">
        <v>537.93867219653896</v>
      </c>
      <c r="EJ476" s="1">
        <v>568.23364441958097</v>
      </c>
      <c r="EK476" s="1">
        <v>611.23038811257243</v>
      </c>
      <c r="EL476" s="1">
        <v>640.08110800328791</v>
      </c>
      <c r="EM476" s="1">
        <v>703.4290098694139</v>
      </c>
      <c r="EN476" s="1">
        <v>833.3250780655527</v>
      </c>
      <c r="EO476" s="1">
        <v>865.66189564044407</v>
      </c>
      <c r="EP476" s="1">
        <v>578.05481275160002</v>
      </c>
      <c r="EQ476" s="1">
        <v>602.20735811150121</v>
      </c>
      <c r="ER476" s="1">
        <v>612.8758076234601</v>
      </c>
      <c r="ES476" s="1">
        <v>628.67558241862457</v>
      </c>
      <c r="ET476" s="1">
        <v>670.45448587602095</v>
      </c>
      <c r="EU476" s="1">
        <v>642.55630404617204</v>
      </c>
      <c r="EV476" s="1">
        <v>1357.1235554471657</v>
      </c>
    </row>
    <row r="477" spans="1:152">
      <c r="A477" s="5" t="s">
        <v>176</v>
      </c>
      <c r="B477" s="1">
        <v>7.4604766816443666</v>
      </c>
      <c r="C477" s="1">
        <v>7.8929495477203133</v>
      </c>
      <c r="D477" s="1">
        <v>8.3504922300925983</v>
      </c>
      <c r="E477" s="1">
        <v>8.8345579891584247</v>
      </c>
      <c r="F477" s="1">
        <v>9.3466843286838728</v>
      </c>
      <c r="G477" s="1">
        <v>9.8884978792681668</v>
      </c>
      <c r="H477" s="1">
        <v>10.461719564895155</v>
      </c>
      <c r="I477" s="1">
        <v>11.068170068982219</v>
      </c>
      <c r="J477" s="1">
        <v>11.709775617287978</v>
      </c>
      <c r="K477" s="1">
        <v>12.388574096046653</v>
      </c>
      <c r="L477" s="1">
        <v>13.10672152476171</v>
      </c>
      <c r="M477" s="1">
        <v>13.866498904217798</v>
      </c>
      <c r="N477" s="1">
        <v>14.670319461461906</v>
      </c>
      <c r="O477" s="1">
        <v>15.520736314765411</v>
      </c>
      <c r="P477" s="1">
        <v>16.420450582912707</v>
      </c>
      <c r="Q477" s="1">
        <v>17.372319964573382</v>
      </c>
      <c r="R477" s="1">
        <v>18.379367815007985</v>
      </c>
      <c r="S477" s="1">
        <v>19.444792748937083</v>
      </c>
      <c r="T477" s="1">
        <v>20.571978800074515</v>
      </c>
      <c r="U477" s="1">
        <v>21.764506169593872</v>
      </c>
      <c r="V477" s="1">
        <v>23.026162597667749</v>
      </c>
      <c r="W477" s="1">
        <v>24.360955394198445</v>
      </c>
      <c r="X477" s="1">
        <v>25.773124166952421</v>
      </c>
      <c r="Y477" s="1">
        <v>27.267154287525958</v>
      </c>
      <c r="Z477" s="1">
        <v>28.847791137913152</v>
      </c>
      <c r="AA477" s="1">
        <v>30.520055182926406</v>
      </c>
      <c r="AB477" s="1">
        <v>32.289257916343054</v>
      </c>
      <c r="AC477" s="1">
        <v>34.161018731426573</v>
      </c>
      <c r="AD477" s="1">
        <v>36.141282769407312</v>
      </c>
      <c r="AE477" s="1">
        <v>38.236339802613095</v>
      </c>
      <c r="AF477" s="1">
        <v>40.452844212227483</v>
      </c>
      <c r="AG477" s="1">
        <v>42.797836124128978</v>
      </c>
      <c r="AH477" s="1">
        <v>45.278763769944142</v>
      </c>
      <c r="AI477" s="1">
        <v>47.903507144337681</v>
      </c>
      <c r="AJ477" s="1">
        <v>50.680403033681188</v>
      </c>
      <c r="AK477" s="1">
        <v>53.618271495596858</v>
      </c>
      <c r="AL477" s="1">
        <v>56.726443873481443</v>
      </c>
      <c r="AM477" s="1">
        <v>60.014792434991016</v>
      </c>
      <c r="AN477" s="1">
        <v>63.493761728625095</v>
      </c>
      <c r="AO477" s="1">
        <v>67.174401758005828</v>
      </c>
      <c r="AP477" s="1">
        <v>71.068403079221525</v>
      </c>
      <c r="AQ477" s="1">
        <v>75.286751266386915</v>
      </c>
      <c r="AR477" s="1">
        <v>79.755484444028895</v>
      </c>
      <c r="AS477" s="1">
        <v>84.489464506110025</v>
      </c>
      <c r="AT477" s="1">
        <v>89.504435491692007</v>
      </c>
      <c r="AU477" s="1">
        <v>94.817075945689282</v>
      </c>
      <c r="AV477" s="1">
        <v>100.44505438755725</v>
      </c>
      <c r="AW477" s="1">
        <v>106.40708807238867</v>
      </c>
      <c r="AX477" s="1">
        <v>112.72300523984454</v>
      </c>
      <c r="AY477" s="1">
        <v>119.41381105794206</v>
      </c>
      <c r="AZ477" s="1">
        <v>126.50175748101401</v>
      </c>
      <c r="BA477" s="1">
        <v>137.30415474905564</v>
      </c>
      <c r="BB477" s="1">
        <v>134.46141862588678</v>
      </c>
      <c r="BC477" s="1">
        <v>153.79202426343502</v>
      </c>
      <c r="BD477" s="1">
        <v>170.27989377781435</v>
      </c>
      <c r="BE477" s="1">
        <v>192.73750915084835</v>
      </c>
      <c r="BF477" s="1">
        <v>202.40281196962246</v>
      </c>
      <c r="BG477" s="1">
        <v>206.66691615437577</v>
      </c>
      <c r="BH477" s="1">
        <v>226.85034262887459</v>
      </c>
      <c r="BI477" s="1">
        <v>238.22128712155001</v>
      </c>
      <c r="BJ477" s="1">
        <v>255.5619774728801</v>
      </c>
      <c r="BK477" s="1">
        <v>260.11035526995022</v>
      </c>
      <c r="BL477" s="1">
        <v>281.43087619371659</v>
      </c>
      <c r="BM477" s="1">
        <v>284.27361231688548</v>
      </c>
      <c r="BN477" s="1">
        <v>254.7091566359293</v>
      </c>
      <c r="BO477" s="1">
        <v>256.13052469751375</v>
      </c>
      <c r="BP477" s="1">
        <v>248.73941077727477</v>
      </c>
      <c r="BQ477" s="1">
        <v>228.55598430277593</v>
      </c>
      <c r="BR477" s="1">
        <v>270.62847892567493</v>
      </c>
      <c r="BS477" s="1">
        <v>280.57805535676596</v>
      </c>
      <c r="BT477" s="1">
        <v>301.04575544358175</v>
      </c>
      <c r="BU477" s="1">
        <v>308.61095430734014</v>
      </c>
      <c r="BV477" s="1">
        <v>332.69390629478892</v>
      </c>
      <c r="BW477" s="1">
        <v>368.94122512304523</v>
      </c>
      <c r="BX477" s="1">
        <v>396.5794553609158</v>
      </c>
      <c r="BY477" s="1">
        <v>393.63926130215225</v>
      </c>
      <c r="BZ477" s="1">
        <v>410.9443349996165</v>
      </c>
      <c r="CA477" s="1">
        <v>438.17464197558871</v>
      </c>
      <c r="CB477" s="1">
        <v>463.19638500411463</v>
      </c>
      <c r="CC477" s="1">
        <v>481.58043233339214</v>
      </c>
      <c r="CD477" s="1">
        <v>458.79891541652199</v>
      </c>
      <c r="CE477" s="1">
        <v>424.04439414475047</v>
      </c>
      <c r="CF477" s="1">
        <v>407.15381557409415</v>
      </c>
      <c r="CG477" s="1">
        <v>422.83313585460206</v>
      </c>
      <c r="CH477" s="1">
        <v>452.72865679402133</v>
      </c>
      <c r="CI477" s="1">
        <v>468.71281851527692</v>
      </c>
      <c r="CJ477" s="1">
        <v>467.72561072720578</v>
      </c>
      <c r="CK477" s="1">
        <v>497.22550493859308</v>
      </c>
      <c r="CL477" s="1">
        <v>494.64391573023244</v>
      </c>
      <c r="CM477" s="1">
        <v>508.53429562215359</v>
      </c>
      <c r="CN477" s="1">
        <v>476.69033306462399</v>
      </c>
      <c r="CO477" s="1">
        <v>479.79886436785654</v>
      </c>
      <c r="CP477" s="1">
        <v>502.94360097297385</v>
      </c>
      <c r="CQ477" s="1">
        <v>508.47134858747404</v>
      </c>
      <c r="CR477" s="1">
        <v>514.33418539441482</v>
      </c>
      <c r="CS477" s="1">
        <v>491.40442029632959</v>
      </c>
      <c r="CT477" s="1">
        <v>534.26916423645037</v>
      </c>
      <c r="CU477" s="1">
        <v>460.17533127706957</v>
      </c>
      <c r="CV477" s="1">
        <v>461.15190116155981</v>
      </c>
      <c r="CW477" s="1">
        <v>533.81734828785784</v>
      </c>
      <c r="CX477" s="1">
        <v>520.48027777612708</v>
      </c>
      <c r="CY477" s="1">
        <v>526.02171540941902</v>
      </c>
      <c r="CZ477" s="1">
        <v>511.62819472873593</v>
      </c>
      <c r="DA477" s="1">
        <v>518.24320548667242</v>
      </c>
      <c r="DB477" s="1">
        <v>517.53117776987835</v>
      </c>
      <c r="DC477" s="1">
        <v>530.31599144467316</v>
      </c>
      <c r="DD477" s="1">
        <v>541.6515555994406</v>
      </c>
      <c r="DE477" s="1">
        <v>556.19758809221355</v>
      </c>
      <c r="DF477" s="1">
        <v>578.11936601187517</v>
      </c>
      <c r="DG477" s="1">
        <v>569.0083847299785</v>
      </c>
      <c r="DH477" s="1">
        <v>568.0312776197253</v>
      </c>
      <c r="DI477" s="1">
        <v>590.08642374168312</v>
      </c>
      <c r="DJ477" s="1">
        <v>627.4770193744481</v>
      </c>
      <c r="DK477" s="1">
        <v>641.17554458426901</v>
      </c>
      <c r="DL477" s="1">
        <v>665.90791970283829</v>
      </c>
      <c r="DM477" s="1">
        <v>700.85181698381905</v>
      </c>
      <c r="DN477" s="1">
        <v>706.30351973095799</v>
      </c>
      <c r="DO477" s="1">
        <v>749.01503713071838</v>
      </c>
      <c r="DP477" s="1">
        <v>773.45249000535637</v>
      </c>
      <c r="DQ477" s="1">
        <v>801.44074102528236</v>
      </c>
      <c r="DR477" s="1">
        <v>849.26576029811656</v>
      </c>
      <c r="DS477" s="1">
        <v>871.14305363528013</v>
      </c>
      <c r="DT477" s="1">
        <v>876.81825268176397</v>
      </c>
      <c r="DU477" s="1">
        <v>1047.0742240762813</v>
      </c>
      <c r="DV477" s="1">
        <v>1027.2110274135875</v>
      </c>
      <c r="DW477" s="1">
        <v>868.30545411203809</v>
      </c>
      <c r="DX477" s="1">
        <v>1010.1854302741358</v>
      </c>
      <c r="DY477" s="1">
        <v>1032.8862264600714</v>
      </c>
      <c r="DZ477" s="1">
        <v>1251.3813897497021</v>
      </c>
      <c r="EA477" s="1">
        <v>1296.7829821215732</v>
      </c>
      <c r="EB477" s="1">
        <v>1589.0557330154945</v>
      </c>
      <c r="EC477" s="1">
        <v>1586.2181334922527</v>
      </c>
      <c r="ED477" s="1">
        <v>1657.1581215733015</v>
      </c>
      <c r="EE477" s="1">
        <v>1807.5508963051252</v>
      </c>
      <c r="EF477" s="1">
        <v>1662.8333206197854</v>
      </c>
      <c r="EG477" s="1">
        <v>1688.371716328963</v>
      </c>
      <c r="EH477" s="1">
        <v>1489.7397497020261</v>
      </c>
      <c r="EI477" s="1">
        <v>2048.746855780691</v>
      </c>
      <c r="EJ477" s="1">
        <v>2148.0628390941597</v>
      </c>
      <c r="EK477" s="1">
        <v>2499.9251799761619</v>
      </c>
      <c r="EL477" s="1">
        <v>2406.2843957091777</v>
      </c>
      <c r="EM477" s="1">
        <v>2363.7204028605483</v>
      </c>
      <c r="EN477" s="1">
        <v>2658.8307532777117</v>
      </c>
      <c r="EO477" s="1">
        <v>2380.7460000000001</v>
      </c>
      <c r="EP477" s="1">
        <v>2797.8731299165674</v>
      </c>
      <c r="EQ477" s="1">
        <v>3427.8202240762812</v>
      </c>
      <c r="ER477" s="1">
        <v>3651.9905864123957</v>
      </c>
      <c r="ES477" s="1">
        <v>3822.2465578069127</v>
      </c>
      <c r="ET477" s="1">
        <v>3819.4089582836709</v>
      </c>
      <c r="EU477" s="1">
        <v>3215.0002598331348</v>
      </c>
      <c r="EV477" s="1">
        <v>3246.213854588796</v>
      </c>
    </row>
    <row r="478" spans="1:152">
      <c r="A478" s="5" t="s">
        <v>141</v>
      </c>
    </row>
    <row r="479" spans="1:152">
      <c r="A479" s="5" t="s">
        <v>142</v>
      </c>
    </row>
    <row r="480" spans="1:152">
      <c r="A480" s="5" t="s">
        <v>143</v>
      </c>
    </row>
    <row r="481" spans="1:152">
      <c r="A481" s="6" t="s">
        <v>144</v>
      </c>
      <c r="B481" s="1">
        <f>SUM(B473:B477)</f>
        <v>333.88537691032866</v>
      </c>
      <c r="C481" s="1">
        <f t="shared" ref="C481:BN481" si="126">SUM(C473:C477)</f>
        <v>336.0925437723123</v>
      </c>
      <c r="D481" s="1">
        <f t="shared" si="126"/>
        <v>338.35261865732406</v>
      </c>
      <c r="E481" s="1">
        <f t="shared" si="126"/>
        <v>340.66869054808848</v>
      </c>
      <c r="F481" s="1">
        <f t="shared" si="126"/>
        <v>343.0440372751998</v>
      </c>
      <c r="G481" s="1">
        <f t="shared" si="126"/>
        <v>345.4821557289074</v>
      </c>
      <c r="H481" s="1">
        <f t="shared" si="126"/>
        <v>347.40042085624032</v>
      </c>
      <c r="I481" s="1">
        <f t="shared" si="126"/>
        <v>349.36596529031931</v>
      </c>
      <c r="J481" s="1">
        <f t="shared" si="126"/>
        <v>351.38049642712383</v>
      </c>
      <c r="K481" s="1">
        <f t="shared" si="126"/>
        <v>353.44584265354729</v>
      </c>
      <c r="L481" s="1">
        <f t="shared" si="126"/>
        <v>355.56395948670433</v>
      </c>
      <c r="M481" s="1">
        <f t="shared" si="126"/>
        <v>358.2080446244932</v>
      </c>
      <c r="N481" s="1">
        <f t="shared" si="126"/>
        <v>360.92612634526915</v>
      </c>
      <c r="O481" s="1">
        <f t="shared" si="126"/>
        <v>363.72242973958743</v>
      </c>
      <c r="P481" s="1">
        <f t="shared" si="126"/>
        <v>366.60144649944709</v>
      </c>
      <c r="Q481" s="1">
        <f t="shared" si="126"/>
        <v>369.567952062698</v>
      </c>
      <c r="R481" s="1">
        <f t="shared" si="126"/>
        <v>372.62702387404772</v>
      </c>
      <c r="S481" s="1">
        <f t="shared" si="126"/>
        <v>375.02747787281817</v>
      </c>
      <c r="T481" s="1">
        <f t="shared" si="126"/>
        <v>377.50912391587781</v>
      </c>
      <c r="U481" s="1">
        <f t="shared" si="126"/>
        <v>380.07506963775023</v>
      </c>
      <c r="V481" s="1">
        <f t="shared" si="126"/>
        <v>382.72865196514095</v>
      </c>
      <c r="W481" s="1">
        <f t="shared" si="126"/>
        <v>385.43867611090138</v>
      </c>
      <c r="X481" s="1">
        <f t="shared" si="126"/>
        <v>388.24342407517867</v>
      </c>
      <c r="Y481" s="1">
        <f t="shared" si="126"/>
        <v>391.46657509934266</v>
      </c>
      <c r="Z481" s="1">
        <f t="shared" si="126"/>
        <v>394.78584329144792</v>
      </c>
      <c r="AA481" s="1">
        <f t="shared" si="126"/>
        <v>398.20632600234416</v>
      </c>
      <c r="AB481" s="1">
        <f t="shared" si="126"/>
        <v>401.73341264858965</v>
      </c>
      <c r="AC481" s="1">
        <f t="shared" si="126"/>
        <v>405.37280160172395</v>
      </c>
      <c r="AD481" s="1">
        <f t="shared" si="126"/>
        <v>409.13051805587145</v>
      </c>
      <c r="AE481" s="1">
        <f t="shared" si="126"/>
        <v>413.01293293037446</v>
      </c>
      <c r="AF481" s="1">
        <f t="shared" si="126"/>
        <v>416.87890955708491</v>
      </c>
      <c r="AG481" s="1">
        <f t="shared" si="126"/>
        <v>421.03064554266575</v>
      </c>
      <c r="AH481" s="1">
        <f t="shared" si="126"/>
        <v>425.32846983521625</v>
      </c>
      <c r="AI481" s="1">
        <f t="shared" si="126"/>
        <v>429.78034814187697</v>
      </c>
      <c r="AJ481" s="1">
        <f t="shared" si="126"/>
        <v>434.39470415903429</v>
      </c>
      <c r="AK481" s="1">
        <f t="shared" si="126"/>
        <v>439.40242690451248</v>
      </c>
      <c r="AL481" s="1">
        <f t="shared" si="126"/>
        <v>444.60764383711376</v>
      </c>
      <c r="AM481" s="1">
        <f t="shared" si="126"/>
        <v>450.02132409506919</v>
      </c>
      <c r="AN481" s="1">
        <f t="shared" si="126"/>
        <v>455.65506736625679</v>
      </c>
      <c r="AO481" s="1">
        <f t="shared" si="126"/>
        <v>461.5211402444184</v>
      </c>
      <c r="AP481" s="1">
        <f t="shared" si="126"/>
        <v>467.63251468260643</v>
      </c>
      <c r="AQ481" s="1">
        <f t="shared" si="126"/>
        <v>474.07770403085465</v>
      </c>
      <c r="AR481" s="1">
        <f t="shared" si="126"/>
        <v>480.80544556391703</v>
      </c>
      <c r="AS481" s="1">
        <f t="shared" si="126"/>
        <v>487.83189511285724</v>
      </c>
      <c r="AT481" s="1">
        <f t="shared" si="126"/>
        <v>495.17415629874671</v>
      </c>
      <c r="AU481" s="1">
        <f t="shared" si="126"/>
        <v>502.8503363038073</v>
      </c>
      <c r="AV481" s="1">
        <f t="shared" si="126"/>
        <v>510.87960492803688</v>
      </c>
      <c r="AW481" s="1">
        <f t="shared" si="126"/>
        <v>519.28225712504104</v>
      </c>
      <c r="AX481" s="1">
        <f t="shared" si="126"/>
        <v>528.07977922221892</v>
      </c>
      <c r="AY481" s="1">
        <f t="shared" si="126"/>
        <v>537.29491904256417</v>
      </c>
      <c r="AZ481" s="1">
        <f t="shared" si="126"/>
        <v>546.95176015815673</v>
      </c>
      <c r="BA481" s="1">
        <f t="shared" si="126"/>
        <v>567.21983907330218</v>
      </c>
      <c r="BB481" s="1">
        <f t="shared" si="126"/>
        <v>574.76882511332008</v>
      </c>
      <c r="BC481" s="1">
        <f t="shared" si="126"/>
        <v>604.4953200926625</v>
      </c>
      <c r="BD481" s="1">
        <f t="shared" si="126"/>
        <v>631.38331548769315</v>
      </c>
      <c r="BE481" s="1">
        <f t="shared" si="126"/>
        <v>664.24536379494646</v>
      </c>
      <c r="BF481" s="1">
        <f t="shared" si="126"/>
        <v>684.31947828989473</v>
      </c>
      <c r="BG481" s="1">
        <f t="shared" si="126"/>
        <v>699.91878733654084</v>
      </c>
      <c r="BH481" s="1">
        <f t="shared" si="126"/>
        <v>731.44194439115495</v>
      </c>
      <c r="BI481" s="1">
        <f t="shared" si="126"/>
        <v>755.07916207226594</v>
      </c>
      <c r="BJ481" s="1">
        <f t="shared" si="126"/>
        <v>783.76886167774205</v>
      </c>
      <c r="BK481" s="1">
        <f t="shared" si="126"/>
        <v>800.59294577537923</v>
      </c>
      <c r="BL481" s="1">
        <f t="shared" si="126"/>
        <v>834.48466508322531</v>
      </c>
      <c r="BM481" s="1">
        <f t="shared" si="126"/>
        <v>850.83989366043875</v>
      </c>
      <c r="BN481" s="1">
        <f t="shared" si="126"/>
        <v>834.80792209892775</v>
      </c>
      <c r="BO481" s="1">
        <f t="shared" ref="BO481:DZ481" si="127">SUM(BO473:BO477)</f>
        <v>849.78242621249365</v>
      </c>
      <c r="BP481" s="1">
        <f t="shared" si="127"/>
        <v>856.8877239127961</v>
      </c>
      <c r="BQ481" s="1">
        <f t="shared" si="127"/>
        <v>851.22274766602618</v>
      </c>
      <c r="BR481" s="1">
        <f t="shared" si="127"/>
        <v>907.83645899557041</v>
      </c>
      <c r="BS481" s="1">
        <f t="shared" si="127"/>
        <v>933.27271208562365</v>
      </c>
      <c r="BT481" s="1">
        <f t="shared" si="127"/>
        <v>969.2513839662513</v>
      </c>
      <c r="BU481" s="1">
        <f t="shared" si="127"/>
        <v>992.32006187842762</v>
      </c>
      <c r="BV481" s="1">
        <f t="shared" si="127"/>
        <v>1032.8522528691396</v>
      </c>
      <c r="BW481" s="1">
        <f t="shared" si="127"/>
        <v>1085.5733830875347</v>
      </c>
      <c r="BX481" s="1">
        <f t="shared" si="127"/>
        <v>1130.6327165271953</v>
      </c>
      <c r="BY481" s="1">
        <f t="shared" si="127"/>
        <v>1145.1397784063088</v>
      </c>
      <c r="BZ481" s="1">
        <f t="shared" si="127"/>
        <v>1179.9190886678261</v>
      </c>
      <c r="CA481" s="1">
        <f t="shared" si="127"/>
        <v>1225.5734084939409</v>
      </c>
      <c r="CB481" s="1">
        <f t="shared" si="127"/>
        <v>1269.0478802315695</v>
      </c>
      <c r="CC481" s="1">
        <f t="shared" si="127"/>
        <v>1305.914281157126</v>
      </c>
      <c r="CD481" s="1">
        <f t="shared" si="127"/>
        <v>1302.2562630334323</v>
      </c>
      <c r="CE481" s="1">
        <f t="shared" si="127"/>
        <v>1287.5620806704007</v>
      </c>
      <c r="CF481" s="1">
        <f t="shared" si="127"/>
        <v>1290.7470637584845</v>
      </c>
      <c r="CG481" s="1">
        <f t="shared" si="127"/>
        <v>1327.4394412611073</v>
      </c>
      <c r="CH481" s="1">
        <f t="shared" si="127"/>
        <v>1378.3639118831763</v>
      </c>
      <c r="CI481" s="1">
        <f t="shared" si="127"/>
        <v>1415.3932615719109</v>
      </c>
      <c r="CJ481" s="1">
        <f t="shared" si="127"/>
        <v>1437.3117165100043</v>
      </c>
      <c r="CK481" s="1">
        <f t="shared" si="127"/>
        <v>1489.7342261204176</v>
      </c>
      <c r="CL481" s="1">
        <f t="shared" si="127"/>
        <v>1511.0145154409149</v>
      </c>
      <c r="CM481" s="1">
        <f t="shared" si="127"/>
        <v>1548.7844723514163</v>
      </c>
      <c r="CN481" s="1">
        <f t="shared" si="127"/>
        <v>1540.8381704261728</v>
      </c>
      <c r="CO481" s="1">
        <f t="shared" si="127"/>
        <v>1569.9171401064298</v>
      </c>
      <c r="CP481" s="1">
        <f t="shared" si="127"/>
        <v>1620.0545765559639</v>
      </c>
      <c r="CQ481" s="1">
        <f t="shared" si="127"/>
        <v>1652.6803760680775</v>
      </c>
      <c r="CR481" s="1">
        <f t="shared" si="127"/>
        <v>1686.6738429535983</v>
      </c>
      <c r="CS481" s="1">
        <f t="shared" si="127"/>
        <v>1691.9908941976562</v>
      </c>
      <c r="CT481" s="1">
        <f t="shared" si="127"/>
        <v>1763.2244687640441</v>
      </c>
      <c r="CU481" s="1">
        <f t="shared" si="127"/>
        <v>1719.4714841993552</v>
      </c>
      <c r="CV481" s="1">
        <f t="shared" si="127"/>
        <v>1750.923464486051</v>
      </c>
      <c r="CW481" s="1">
        <f t="shared" si="127"/>
        <v>1855.1275753507059</v>
      </c>
      <c r="CX481" s="1">
        <f t="shared" si="127"/>
        <v>1946.0057894469142</v>
      </c>
      <c r="CY481" s="1">
        <f t="shared" si="127"/>
        <v>1989.5179230936883</v>
      </c>
      <c r="CZ481" s="1">
        <f t="shared" si="127"/>
        <v>2017.3271666154189</v>
      </c>
      <c r="DA481" s="1">
        <f t="shared" si="127"/>
        <v>2063.6146674453798</v>
      </c>
      <c r="DB481" s="1">
        <f t="shared" si="127"/>
        <v>2102.3421692866709</v>
      </c>
      <c r="DC481" s="1">
        <f t="shared" si="127"/>
        <v>2154.5204003648487</v>
      </c>
      <c r="DD481" s="1">
        <f t="shared" si="127"/>
        <v>2204.3199817655232</v>
      </c>
      <c r="DE481" s="1">
        <f t="shared" si="127"/>
        <v>2257.8189250913242</v>
      </c>
      <c r="DF481" s="1">
        <f t="shared" si="127"/>
        <v>2319.5136375482598</v>
      </c>
      <c r="DG481" s="1">
        <f t="shared" si="127"/>
        <v>2351.3058302836275</v>
      </c>
      <c r="DH481" s="1">
        <f t="shared" si="127"/>
        <v>2392.6308199384816</v>
      </c>
      <c r="DI481" s="1">
        <f t="shared" si="127"/>
        <v>2459.4364617829933</v>
      </c>
      <c r="DJ481" s="1">
        <f t="shared" si="127"/>
        <v>2543.483413190344</v>
      </c>
      <c r="DK481" s="1">
        <f t="shared" si="127"/>
        <v>2605.8289907262906</v>
      </c>
      <c r="DL481" s="1">
        <f t="shared" si="127"/>
        <v>2681.2354579102221</v>
      </c>
      <c r="DM481" s="1">
        <f t="shared" si="127"/>
        <v>2768.8735795219354</v>
      </c>
      <c r="DN481" s="1">
        <f t="shared" si="127"/>
        <v>2830.2840327105641</v>
      </c>
      <c r="DO481" s="1">
        <f t="shared" si="127"/>
        <v>2930.9621029320206</v>
      </c>
      <c r="DP481" s="1">
        <f t="shared" si="127"/>
        <v>3015.3411345250661</v>
      </c>
      <c r="DQ481" s="1">
        <f t="shared" si="127"/>
        <v>3105.2225143497717</v>
      </c>
      <c r="DR481" s="1">
        <f t="shared" si="127"/>
        <v>3186.3260147853448</v>
      </c>
      <c r="DS481" s="1">
        <f t="shared" si="127"/>
        <v>3282.981648042708</v>
      </c>
      <c r="DT481" s="1">
        <f t="shared" si="127"/>
        <v>3326.3032140198557</v>
      </c>
      <c r="DU481" s="1">
        <f t="shared" si="127"/>
        <v>3520.3762318013942</v>
      </c>
      <c r="DV481" s="1">
        <f t="shared" si="127"/>
        <v>3526.84347254368</v>
      </c>
      <c r="DW481" s="1">
        <f t="shared" si="127"/>
        <v>3394.0488701150357</v>
      </c>
      <c r="DX481" s="1">
        <f t="shared" si="127"/>
        <v>3566.8093415784842</v>
      </c>
      <c r="DY481" s="1">
        <f t="shared" si="127"/>
        <v>3615.7394687610586</v>
      </c>
      <c r="DZ481" s="1">
        <f t="shared" si="127"/>
        <v>3859.7211424253487</v>
      </c>
      <c r="EA481" s="1">
        <f t="shared" ref="EA481:EV481" si="128">SUM(EA473:EA477)</f>
        <v>3932.4630502806849</v>
      </c>
      <c r="EB481" s="1">
        <f t="shared" si="128"/>
        <v>4314.6938779626089</v>
      </c>
      <c r="EC481" s="1">
        <f t="shared" si="128"/>
        <v>4332.9274182911813</v>
      </c>
      <c r="ED481" s="1">
        <f t="shared" si="128"/>
        <v>4468.3505216831581</v>
      </c>
      <c r="EE481" s="1">
        <f t="shared" si="128"/>
        <v>4795.7142326444064</v>
      </c>
      <c r="EF481" s="1">
        <f t="shared" si="128"/>
        <v>4704.8829004637055</v>
      </c>
      <c r="EG481" s="1">
        <f t="shared" si="128"/>
        <v>4796.3950074843742</v>
      </c>
      <c r="EH481" s="1">
        <f t="shared" si="128"/>
        <v>4937.4779107207887</v>
      </c>
      <c r="EI481" s="1">
        <f t="shared" si="128"/>
        <v>5641.3927058845939</v>
      </c>
      <c r="EJ481" s="1">
        <f t="shared" si="128"/>
        <v>5804.7963891391482</v>
      </c>
      <c r="EK481" s="1">
        <f t="shared" si="128"/>
        <v>6186.1329777608535</v>
      </c>
      <c r="EL481" s="1">
        <f t="shared" si="128"/>
        <v>6178.1680858404943</v>
      </c>
      <c r="EM481" s="1">
        <f t="shared" si="128"/>
        <v>6259.9904300292992</v>
      </c>
      <c r="EN481" s="1">
        <f t="shared" si="128"/>
        <v>6277.0410608029615</v>
      </c>
      <c r="EO481" s="1">
        <f t="shared" si="128"/>
        <v>6145.1750609401652</v>
      </c>
      <c r="EP481" s="1">
        <f t="shared" si="128"/>
        <v>6232.7332161444747</v>
      </c>
      <c r="EQ481" s="1">
        <f t="shared" si="128"/>
        <v>6980.1861421083422</v>
      </c>
      <c r="ER481" s="1">
        <f t="shared" si="128"/>
        <v>7361.3609969714844</v>
      </c>
      <c r="ES481" s="1">
        <f t="shared" si="128"/>
        <v>7432.3053943049272</v>
      </c>
      <c r="ET481" s="1">
        <f t="shared" si="128"/>
        <v>7164.7400440363626</v>
      </c>
      <c r="EU481" s="1">
        <f t="shared" si="128"/>
        <v>6589.8943855023408</v>
      </c>
      <c r="EV481" s="1">
        <f t="shared" si="128"/>
        <v>7337.9083269027033</v>
      </c>
    </row>
    <row r="482" spans="1:152" s="4" customFormat="1" ht="13">
      <c r="A482" s="7" t="s">
        <v>232</v>
      </c>
    </row>
    <row r="483" spans="1:152">
      <c r="A483" s="5" t="s">
        <v>135</v>
      </c>
    </row>
    <row r="484" spans="1:152">
      <c r="A484" s="5" t="s">
        <v>136</v>
      </c>
    </row>
    <row r="485" spans="1:152">
      <c r="A485" s="5" t="s">
        <v>137</v>
      </c>
      <c r="B485" s="1">
        <v>1135.2508199999997</v>
      </c>
      <c r="C485" s="1">
        <v>1150.3452152001437</v>
      </c>
      <c r="D485" s="1">
        <v>1165.6403068124323</v>
      </c>
      <c r="E485" s="1">
        <v>1181.1387633140928</v>
      </c>
      <c r="F485" s="1">
        <v>1196.8432886626608</v>
      </c>
      <c r="G485" s="1">
        <v>1212.756622767731</v>
      </c>
      <c r="H485" s="1">
        <v>1228.8815419689765</v>
      </c>
      <c r="I485" s="1">
        <v>1245.2208595205316</v>
      </c>
      <c r="J485" s="1">
        <v>1261.777426081801</v>
      </c>
      <c r="K485" s="1">
        <v>1278.5541302148135</v>
      </c>
      <c r="L485" s="1">
        <v>1295.5538988881706</v>
      </c>
      <c r="M485" s="1">
        <v>1312.7796979877087</v>
      </c>
      <c r="N485" s="1">
        <v>1330.2345328339436</v>
      </c>
      <c r="O485" s="1">
        <v>1347.921448706398</v>
      </c>
      <c r="P485" s="1">
        <v>1365.8435313749003</v>
      </c>
      <c r="Q485" s="1">
        <v>1384.0039076379485</v>
      </c>
      <c r="R485" s="1">
        <v>1402.4057458682273</v>
      </c>
      <c r="S485" s="1">
        <v>1421.0522565653857</v>
      </c>
      <c r="T485" s="1">
        <v>1439.9466929161601</v>
      </c>
      <c r="U485" s="1">
        <v>1459.0923513619452</v>
      </c>
      <c r="V485" s="1">
        <v>1478.4925721739128</v>
      </c>
      <c r="W485" s="1">
        <v>1497.0859110438746</v>
      </c>
      <c r="X485" s="1">
        <v>1515.9130774330542</v>
      </c>
      <c r="Y485" s="1">
        <v>1534.9770119272775</v>
      </c>
      <c r="Z485" s="1">
        <v>1554.2806920928131</v>
      </c>
      <c r="AA485" s="1">
        <v>1573.8271329414324</v>
      </c>
      <c r="AB485" s="1">
        <v>1593.6193874013202</v>
      </c>
      <c r="AC485" s="1">
        <v>1613.6605467939071</v>
      </c>
      <c r="AD485" s="1">
        <v>1633.9537413166986</v>
      </c>
      <c r="AE485" s="1">
        <v>1654.5021405321725</v>
      </c>
      <c r="AF485" s="1">
        <v>1675.3089538628344</v>
      </c>
      <c r="AG485" s="1">
        <v>1696.3774310924841</v>
      </c>
      <c r="AH485" s="1">
        <v>1717.7108628738022</v>
      </c>
      <c r="AI485" s="1">
        <v>1739.3125812423066</v>
      </c>
      <c r="AJ485" s="1">
        <v>1761.1859601367814</v>
      </c>
      <c r="AK485" s="1">
        <v>1783.3344159262435</v>
      </c>
      <c r="AL485" s="1">
        <v>1805.7614079435434</v>
      </c>
      <c r="AM485" s="1">
        <v>1828.470439025672</v>
      </c>
      <c r="AN485" s="1">
        <v>1851.465056060862</v>
      </c>
      <c r="AO485" s="1">
        <v>1874.7488505425715</v>
      </c>
      <c r="AP485" s="1">
        <v>1898.3254591304346</v>
      </c>
      <c r="AQ485" s="1">
        <v>1922.1773571103545</v>
      </c>
      <c r="AR485" s="1">
        <v>1946.3289471343851</v>
      </c>
      <c r="AS485" s="1">
        <v>1970.7839947444345</v>
      </c>
      <c r="AT485" s="1">
        <v>1995.5463127953265</v>
      </c>
      <c r="AU485" s="1">
        <v>2020.6197620492767</v>
      </c>
      <c r="AV485" s="1">
        <v>2046.0082517778376</v>
      </c>
      <c r="AW485" s="1">
        <v>2071.7157403714018</v>
      </c>
      <c r="AX485" s="1">
        <v>2097.7462359563665</v>
      </c>
      <c r="AY485" s="1">
        <v>2124.1037970200537</v>
      </c>
      <c r="AZ485" s="1">
        <v>2150.7925330434741</v>
      </c>
      <c r="BA485" s="1">
        <v>2173.4862026086957</v>
      </c>
      <c r="BB485" s="1">
        <v>2196.1798721739128</v>
      </c>
      <c r="BC485" s="1">
        <v>2218.8735417391299</v>
      </c>
      <c r="BD485" s="1">
        <v>2242.1345530434783</v>
      </c>
      <c r="BE485" s="1">
        <v>2265.3955643478262</v>
      </c>
      <c r="BF485" s="1">
        <v>2289.223917391304</v>
      </c>
      <c r="BG485" s="1">
        <v>2313.0522704347823</v>
      </c>
      <c r="BH485" s="1">
        <v>2336.880623478261</v>
      </c>
      <c r="BI485" s="1">
        <v>2361.2763182608696</v>
      </c>
      <c r="BJ485" s="1">
        <v>2386.2393547826086</v>
      </c>
      <c r="BK485" s="1">
        <v>2411.2023913043477</v>
      </c>
      <c r="BL485" s="1">
        <v>2436.1654278260867</v>
      </c>
      <c r="BM485" s="1">
        <v>2461.6958060869565</v>
      </c>
      <c r="BN485" s="1">
        <v>2487.2261843478254</v>
      </c>
      <c r="BO485" s="1">
        <v>2513.3239043478256</v>
      </c>
      <c r="BP485" s="1">
        <v>2539.9889660869562</v>
      </c>
      <c r="BQ485" s="1">
        <v>2566.0866860869564</v>
      </c>
      <c r="BR485" s="1">
        <v>2593.3190895652169</v>
      </c>
      <c r="BS485" s="1">
        <v>2620.5514930434783</v>
      </c>
      <c r="BT485" s="1">
        <v>2647.7838965217393</v>
      </c>
      <c r="BU485" s="1">
        <v>2683.5264260869562</v>
      </c>
      <c r="BV485" s="1">
        <v>2719.2689556521736</v>
      </c>
      <c r="BW485" s="1">
        <v>2756.7135104347826</v>
      </c>
      <c r="BX485" s="1">
        <v>2795.2927486956519</v>
      </c>
      <c r="BY485" s="1">
        <v>2834.4393286956515</v>
      </c>
      <c r="BZ485" s="1">
        <v>2874.7205921739123</v>
      </c>
      <c r="CA485" s="1">
        <v>2916.7038808695647</v>
      </c>
      <c r="CB485" s="1">
        <v>2959.2545113043479</v>
      </c>
      <c r="CC485" s="1">
        <v>3003.5071669565209</v>
      </c>
      <c r="CD485" s="1">
        <v>3048.8945060869564</v>
      </c>
      <c r="CE485" s="1">
        <v>3095.4165286956518</v>
      </c>
      <c r="CF485" s="1">
        <v>3143.0732347826083</v>
      </c>
      <c r="CG485" s="1">
        <v>3191.8646243478256</v>
      </c>
      <c r="CH485" s="1">
        <v>3242.3580391304345</v>
      </c>
      <c r="CI485" s="1">
        <v>3293.9861373913041</v>
      </c>
      <c r="CJ485" s="1">
        <v>3345.8846844240347</v>
      </c>
      <c r="CK485" s="1">
        <v>3397.701889820813</v>
      </c>
      <c r="CL485" s="1">
        <v>3448.7875993521893</v>
      </c>
      <c r="CM485" s="1">
        <v>3499.6235579796798</v>
      </c>
      <c r="CN485" s="1">
        <v>3550.1223540057917</v>
      </c>
      <c r="CO485" s="1">
        <v>3605.8157753460741</v>
      </c>
      <c r="CP485" s="1">
        <v>3662.0750622572991</v>
      </c>
      <c r="CQ485" s="1">
        <v>3717.1128654375671</v>
      </c>
      <c r="CR485" s="1">
        <v>3770.8338370337833</v>
      </c>
      <c r="CS485" s="1">
        <v>3825.3553385753726</v>
      </c>
      <c r="CT485" s="1">
        <v>3893.0336521227764</v>
      </c>
      <c r="CU485" s="1">
        <v>3961.1879437779085</v>
      </c>
      <c r="CV485" s="1">
        <v>4029.146495717594</v>
      </c>
      <c r="CW485" s="1">
        <v>4095.6928727561362</v>
      </c>
      <c r="CX485" s="1">
        <v>4163.7161626305942</v>
      </c>
      <c r="CY485" s="1">
        <v>4251.3752383602496</v>
      </c>
      <c r="CZ485" s="1">
        <v>4339.116253148818</v>
      </c>
      <c r="DA485" s="1">
        <v>4427.3570058937585</v>
      </c>
      <c r="DB485" s="1">
        <v>4516.7662560423414</v>
      </c>
      <c r="DC485" s="1">
        <v>4607.7217067256306</v>
      </c>
      <c r="DD485" s="1">
        <v>4699.6295329863169</v>
      </c>
      <c r="DE485" s="1">
        <v>4791.6905375512206</v>
      </c>
      <c r="DF485" s="1">
        <v>4884.5222471623638</v>
      </c>
      <c r="DG485" s="1">
        <v>4978.4543089400122</v>
      </c>
      <c r="DH485" s="1">
        <v>5074.0478942515274</v>
      </c>
      <c r="DI485" s="1">
        <v>5171.6266324881881</v>
      </c>
      <c r="DJ485" s="1">
        <v>5270.4822368921286</v>
      </c>
      <c r="DK485" s="1">
        <v>5369.2226370649141</v>
      </c>
      <c r="DL485" s="1">
        <v>5466.6464849847216</v>
      </c>
      <c r="DM485" s="1">
        <v>5561.4006192324632</v>
      </c>
      <c r="DN485" s="1">
        <v>5652.906539212172</v>
      </c>
      <c r="DO485" s="1">
        <v>5741.6518932756189</v>
      </c>
      <c r="DP485" s="1">
        <v>5828.0506889771195</v>
      </c>
      <c r="DQ485" s="1">
        <v>5912.4907718871336</v>
      </c>
      <c r="DR485" s="1">
        <v>6002.3857744845482</v>
      </c>
      <c r="DS485" s="1">
        <v>5950.2243029335332</v>
      </c>
      <c r="DT485" s="1">
        <v>5947.1579321869613</v>
      </c>
      <c r="DU485" s="1">
        <v>5996.9943044180663</v>
      </c>
      <c r="DV485" s="1">
        <v>6006.7816168792988</v>
      </c>
      <c r="DW485" s="1">
        <v>6051.7549277321787</v>
      </c>
      <c r="DX485" s="1">
        <v>6045.8134657233941</v>
      </c>
      <c r="DY485" s="1">
        <v>6121.9318822723208</v>
      </c>
      <c r="DZ485" s="1">
        <v>6172.6726318864812</v>
      </c>
      <c r="EA485" s="1">
        <v>6299.6460802738657</v>
      </c>
      <c r="EB485" s="1">
        <v>6400.3388490571569</v>
      </c>
      <c r="EC485" s="1">
        <v>6463.0285816852183</v>
      </c>
      <c r="ED485" s="1">
        <v>6818.8105439637893</v>
      </c>
      <c r="EE485" s="1">
        <v>6636.6829656693908</v>
      </c>
      <c r="EF485" s="1">
        <v>6567.0817050122159</v>
      </c>
      <c r="EG485" s="1">
        <v>6387.3612643165834</v>
      </c>
      <c r="EH485" s="1">
        <v>6502.5695807293896</v>
      </c>
      <c r="EI485" s="1">
        <v>6779.4305993829958</v>
      </c>
      <c r="EJ485" s="1">
        <v>7176.740462139086</v>
      </c>
      <c r="EK485" s="1">
        <v>7330.4710917234534</v>
      </c>
      <c r="EL485" s="1">
        <v>7105.6725082357125</v>
      </c>
      <c r="EM485" s="1">
        <v>7286.4413812083831</v>
      </c>
      <c r="EN485" s="1">
        <v>7177.2821707612675</v>
      </c>
      <c r="EO485" s="1">
        <v>7556.3558923359942</v>
      </c>
      <c r="EP485" s="1">
        <v>7499.0421031191008</v>
      </c>
      <c r="EQ485" s="1">
        <v>7527.5395148500766</v>
      </c>
      <c r="ER485" s="1">
        <v>7654.4708785442135</v>
      </c>
      <c r="ES485" s="1">
        <v>7818.2723625318476</v>
      </c>
      <c r="ET485" s="1">
        <v>7983.3267422915851</v>
      </c>
      <c r="EU485" s="1">
        <v>8021.6131905468128</v>
      </c>
      <c r="EV485" s="1">
        <v>8614.3566501094629</v>
      </c>
    </row>
    <row r="486" spans="1:152">
      <c r="A486" s="5" t="s">
        <v>175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</row>
    <row r="487" spans="1:152">
      <c r="A487" s="5" t="s">
        <v>139</v>
      </c>
      <c r="B487" s="1">
        <v>13.873533300000005</v>
      </c>
      <c r="C487" s="1">
        <v>14.057997024459199</v>
      </c>
      <c r="D487" s="1">
        <v>14.244913394895853</v>
      </c>
      <c r="E487" s="1">
        <v>14.434315021907574</v>
      </c>
      <c r="F487" s="1">
        <v>14.626234949685346</v>
      </c>
      <c r="G487" s="1">
        <v>14.820706661778638</v>
      </c>
      <c r="H487" s="1">
        <v>15.017764086937154</v>
      </c>
      <c r="I487" s="1">
        <v>15.217441605030265</v>
      </c>
      <c r="J487" s="1">
        <v>15.41977405304509</v>
      </c>
      <c r="K487" s="1">
        <v>15.624796731164448</v>
      </c>
      <c r="L487" s="1">
        <v>15.832545408925471</v>
      </c>
      <c r="M487" s="1">
        <v>16.043056331460239</v>
      </c>
      <c r="N487" s="1">
        <v>16.256366225819303</v>
      </c>
      <c r="O487" s="1">
        <v>16.472512307379318</v>
      </c>
      <c r="P487" s="1">
        <v>16.691532286335882</v>
      </c>
      <c r="Q487" s="1">
        <v>16.91346437428269</v>
      </c>
      <c r="R487" s="1">
        <v>17.138347290878151</v>
      </c>
      <c r="S487" s="1">
        <v>17.366220270600667</v>
      </c>
      <c r="T487" s="1">
        <v>17.597123069593763</v>
      </c>
      <c r="U487" s="1">
        <v>17.831095972602125</v>
      </c>
      <c r="V487" s="1">
        <v>18.068179800000006</v>
      </c>
      <c r="W487" s="1">
        <v>18.295402984010217</v>
      </c>
      <c r="X487" s="1">
        <v>18.525483698547752</v>
      </c>
      <c r="Y487" s="1">
        <v>18.758457879561444</v>
      </c>
      <c r="Z487" s="1">
        <v>18.994361914926166</v>
      </c>
      <c r="AA487" s="1">
        <v>19.233232650126162</v>
      </c>
      <c r="AB487" s="1">
        <v>19.475107394009925</v>
      </c>
      <c r="AC487" s="1">
        <v>19.720023924617376</v>
      </c>
      <c r="AD487" s="1">
        <v>19.968020495080385</v>
      </c>
      <c r="AE487" s="1">
        <v>20.219135839597445</v>
      </c>
      <c r="AF487" s="1">
        <v>20.473409179483532</v>
      </c>
      <c r="AG487" s="1">
        <v>20.730880229295977</v>
      </c>
      <c r="AH487" s="1">
        <v>20.991589203037474</v>
      </c>
      <c r="AI487" s="1">
        <v>21.25557682043701</v>
      </c>
      <c r="AJ487" s="1">
        <v>21.522884313309831</v>
      </c>
      <c r="AK487" s="1">
        <v>21.793553431997346</v>
      </c>
      <c r="AL487" s="1">
        <v>22.067626451888092</v>
      </c>
      <c r="AM487" s="1">
        <v>22.345146180020635</v>
      </c>
      <c r="AN487" s="1">
        <v>22.62615596176953</v>
      </c>
      <c r="AO487" s="1">
        <v>22.910699687615384</v>
      </c>
      <c r="AP487" s="1">
        <v>23.198821800000008</v>
      </c>
      <c r="AQ487" s="1">
        <v>23.49030813505733</v>
      </c>
      <c r="AR487" s="1">
        <v>23.785456909709911</v>
      </c>
      <c r="AS487" s="1">
        <v>24.084314141428187</v>
      </c>
      <c r="AT487" s="1">
        <v>24.386926425878457</v>
      </c>
      <c r="AU487" s="1">
        <v>24.693340944187756</v>
      </c>
      <c r="AV487" s="1">
        <v>25.003605470300059</v>
      </c>
      <c r="AW487" s="1">
        <v>25.317768378424784</v>
      </c>
      <c r="AX487" s="1">
        <v>25.635878650579023</v>
      </c>
      <c r="AY487" s="1">
        <v>25.957985884224389</v>
      </c>
      <c r="AZ487" s="1">
        <v>26.284140299999958</v>
      </c>
      <c r="BA487" s="1">
        <v>26.561472300000013</v>
      </c>
      <c r="BB487" s="1">
        <v>26.83880430000001</v>
      </c>
      <c r="BC487" s="1">
        <v>27.116136300000012</v>
      </c>
      <c r="BD487" s="1">
        <v>27.400401600000009</v>
      </c>
      <c r="BE487" s="1">
        <v>27.684666900000011</v>
      </c>
      <c r="BF487" s="1">
        <v>27.975865500000012</v>
      </c>
      <c r="BG487" s="1">
        <v>28.26706410000001</v>
      </c>
      <c r="BH487" s="1">
        <v>28.558262700000014</v>
      </c>
      <c r="BI487" s="1">
        <v>28.856394600000016</v>
      </c>
      <c r="BJ487" s="1">
        <v>29.161459800000006</v>
      </c>
      <c r="BK487" s="1">
        <v>29.466525000000011</v>
      </c>
      <c r="BL487" s="1">
        <v>29.771590200000013</v>
      </c>
      <c r="BM487" s="1">
        <v>30.083588700000011</v>
      </c>
      <c r="BN487" s="1">
        <v>30.395587200000012</v>
      </c>
      <c r="BO487" s="1">
        <v>30.71451900000001</v>
      </c>
      <c r="BP487" s="1">
        <v>31.040384100000015</v>
      </c>
      <c r="BQ487" s="1">
        <v>31.359315900000013</v>
      </c>
      <c r="BR487" s="1">
        <v>31.692114300000014</v>
      </c>
      <c r="BS487" s="1">
        <v>32.024912700000009</v>
      </c>
      <c r="BT487" s="1">
        <v>32.35771110000001</v>
      </c>
      <c r="BU487" s="1">
        <v>32.794509000000012</v>
      </c>
      <c r="BV487" s="1">
        <v>33.231306900000007</v>
      </c>
      <c r="BW487" s="1">
        <v>33.688904700000016</v>
      </c>
      <c r="BX487" s="1">
        <v>34.160369100000011</v>
      </c>
      <c r="BY487" s="1">
        <v>34.638766800000013</v>
      </c>
      <c r="BZ487" s="1">
        <v>35.131031100000015</v>
      </c>
      <c r="CA487" s="1">
        <v>35.644095300000018</v>
      </c>
      <c r="CB487" s="1">
        <v>36.164092800000013</v>
      </c>
      <c r="CC487" s="1">
        <v>36.704890200000015</v>
      </c>
      <c r="CD487" s="1">
        <v>37.259554200000011</v>
      </c>
      <c r="CE487" s="1">
        <v>37.828084800000013</v>
      </c>
      <c r="CF487" s="1">
        <v>38.410482000000009</v>
      </c>
      <c r="CG487" s="1">
        <v>39.006745800000012</v>
      </c>
      <c r="CH487" s="1">
        <v>39.623809500000014</v>
      </c>
      <c r="CI487" s="1">
        <v>40.25473980000001</v>
      </c>
      <c r="CJ487" s="1">
        <v>40.888975167018032</v>
      </c>
      <c r="CK487" s="1">
        <v>41.522216484196861</v>
      </c>
      <c r="CL487" s="1">
        <v>42.14651842686154</v>
      </c>
      <c r="CM487" s="1">
        <v>42.767768244462118</v>
      </c>
      <c r="CN487" s="1">
        <v>43.384897706899487</v>
      </c>
      <c r="CO487" s="1">
        <v>44.065509006132324</v>
      </c>
      <c r="CP487" s="1">
        <v>44.753035565590906</v>
      </c>
      <c r="CQ487" s="1">
        <v>45.42563476721957</v>
      </c>
      <c r="CR487" s="1">
        <v>46.082141395726978</v>
      </c>
      <c r="CS487" s="1">
        <v>46.748431041924484</v>
      </c>
      <c r="CT487" s="1">
        <v>47.575505834689451</v>
      </c>
      <c r="CU487" s="1">
        <v>48.408397402048436</v>
      </c>
      <c r="CV487" s="1">
        <v>49.238896897618069</v>
      </c>
      <c r="CW487" s="1">
        <v>50.052138660208087</v>
      </c>
      <c r="CX487" s="1">
        <v>50.883429297151956</v>
      </c>
      <c r="CY487" s="1">
        <v>51.954682525740331</v>
      </c>
      <c r="CZ487" s="1">
        <v>53.026937105080798</v>
      </c>
      <c r="DA487" s="1">
        <v>54.105298820445142</v>
      </c>
      <c r="DB487" s="1">
        <v>55.197940364861196</v>
      </c>
      <c r="DC487" s="1">
        <v>56.309477526200688</v>
      </c>
      <c r="DD487" s="1">
        <v>57.43265336161496</v>
      </c>
      <c r="DE487" s="1">
        <v>58.55770113957</v>
      </c>
      <c r="DF487" s="1">
        <v>59.692167454763805</v>
      </c>
      <c r="DG487" s="1">
        <v>60.840080818094258</v>
      </c>
      <c r="DH487" s="1">
        <v>62.008299123442583</v>
      </c>
      <c r="DI487" s="1">
        <v>63.200777340986008</v>
      </c>
      <c r="DJ487" s="1">
        <v>64.40885972721118</v>
      </c>
      <c r="DK487" s="1">
        <v>65.615534239767328</v>
      </c>
      <c r="DL487" s="1">
        <v>66.80611959281697</v>
      </c>
      <c r="DM487" s="1">
        <v>67.964079238068493</v>
      </c>
      <c r="DN487" s="1">
        <v>69.082343506739647</v>
      </c>
      <c r="DO487" s="1">
        <v>70.166871791704466</v>
      </c>
      <c r="DP487" s="1">
        <v>71.222723545455835</v>
      </c>
      <c r="DQ487" s="1">
        <v>72.254638503338739</v>
      </c>
      <c r="DR487" s="1">
        <v>72.499825853183552</v>
      </c>
      <c r="DS487" s="1">
        <v>71.655376478702209</v>
      </c>
      <c r="DT487" s="1">
        <v>71.37146319777176</v>
      </c>
      <c r="DU487" s="1">
        <v>71.828385803482064</v>
      </c>
      <c r="DV487" s="1">
        <v>71.782618218670279</v>
      </c>
      <c r="DW487" s="1">
        <v>72.132990735487638</v>
      </c>
      <c r="DX487" s="1">
        <v>73.155854912223347</v>
      </c>
      <c r="DY487" s="1">
        <v>74.05297354647854</v>
      </c>
      <c r="DZ487" s="1">
        <v>74.344731954144564</v>
      </c>
      <c r="EA487" s="1">
        <v>75.554860184291712</v>
      </c>
      <c r="EB487" s="1">
        <v>76.72601015862422</v>
      </c>
      <c r="EC487" s="1">
        <v>77.15245333230763</v>
      </c>
      <c r="ED487" s="1">
        <v>90.714969579568262</v>
      </c>
      <c r="EE487" s="1">
        <v>97.766700868351734</v>
      </c>
      <c r="EF487" s="1">
        <v>105.92220641116589</v>
      </c>
      <c r="EG487" s="1">
        <v>112.0622915007434</v>
      </c>
      <c r="EH487" s="1">
        <v>109.37903567980449</v>
      </c>
      <c r="EI487" s="1">
        <v>109.75768186789487</v>
      </c>
      <c r="EJ487" s="1">
        <v>111.07790678085669</v>
      </c>
      <c r="EK487" s="1">
        <v>108.62190614698089</v>
      </c>
      <c r="EL487" s="1">
        <v>136.39182220805489</v>
      </c>
      <c r="EM487" s="1">
        <v>103.1711673720753</v>
      </c>
      <c r="EN487" s="1">
        <v>101.72215037836516</v>
      </c>
      <c r="EO487" s="1">
        <v>107.19611987987535</v>
      </c>
      <c r="EP487" s="1">
        <v>106.23081566203899</v>
      </c>
      <c r="EQ487" s="1">
        <v>120.34243007234814</v>
      </c>
      <c r="ER487" s="1">
        <v>125.19823726279921</v>
      </c>
      <c r="ES487" s="1">
        <v>111.0756768661643</v>
      </c>
      <c r="ET487" s="1">
        <v>113.63273766194634</v>
      </c>
      <c r="EU487" s="1">
        <v>114.07841670121024</v>
      </c>
      <c r="EV487" s="1">
        <v>122.4014300381254</v>
      </c>
    </row>
    <row r="488" spans="1:152">
      <c r="A488" s="5" t="s">
        <v>140</v>
      </c>
      <c r="B488" s="1">
        <v>56.51099995909091</v>
      </c>
      <c r="C488" s="1">
        <v>58.745104884652122</v>
      </c>
      <c r="D488" s="1">
        <v>60.956461950923952</v>
      </c>
      <c r="E488" s="1">
        <v>63.143323512340572</v>
      </c>
      <c r="F488" s="1">
        <v>65.303828068404485</v>
      </c>
      <c r="G488" s="1">
        <v>67.435972656577619</v>
      </c>
      <c r="H488" s="1">
        <v>76.614682820579617</v>
      </c>
      <c r="I488" s="1">
        <v>74.266921383172246</v>
      </c>
      <c r="J488" s="1">
        <v>71.990933612736029</v>
      </c>
      <c r="K488" s="1">
        <v>72.004951203192903</v>
      </c>
      <c r="L488" s="1">
        <v>72.012602364208007</v>
      </c>
      <c r="M488" s="1">
        <v>71.50062367586861</v>
      </c>
      <c r="N488" s="1">
        <v>70.964330684236728</v>
      </c>
      <c r="O488" s="1">
        <v>70.401937064342945</v>
      </c>
      <c r="P488" s="1">
        <v>69.811527389826622</v>
      </c>
      <c r="Q488" s="1">
        <v>69.191047797840696</v>
      </c>
      <c r="R488" s="1">
        <v>68.538295978962296</v>
      </c>
      <c r="S488" s="1">
        <v>68.675585873465423</v>
      </c>
      <c r="T488" s="1">
        <v>68.800250335021957</v>
      </c>
      <c r="U488" s="1">
        <v>68.912841639819902</v>
      </c>
      <c r="V488" s="1">
        <v>69.013888531520749</v>
      </c>
      <c r="W488" s="1">
        <v>66.955522765879195</v>
      </c>
      <c r="X488" s="1">
        <v>64.957650206339267</v>
      </c>
      <c r="Y488" s="1">
        <v>62.670182746695254</v>
      </c>
      <c r="Z488" s="1">
        <v>60.447485814821952</v>
      </c>
      <c r="AA488" s="1">
        <v>58.287442975877596</v>
      </c>
      <c r="AB488" s="1">
        <v>60.082753655127505</v>
      </c>
      <c r="AC488" s="1">
        <v>61.932787298461719</v>
      </c>
      <c r="AD488" s="1">
        <v>63.839200547744845</v>
      </c>
      <c r="AE488" s="1">
        <v>64.31696515642966</v>
      </c>
      <c r="AF488" s="1">
        <v>64.797352088843198</v>
      </c>
      <c r="AG488" s="1">
        <v>65.280353264112023</v>
      </c>
      <c r="AH488" s="1">
        <v>65.765959903773748</v>
      </c>
      <c r="AI488" s="1">
        <v>66.254162512926953</v>
      </c>
      <c r="AJ488" s="1">
        <v>66.744950860955711</v>
      </c>
      <c r="AK488" s="1">
        <v>66.996354856356362</v>
      </c>
      <c r="AL488" s="1">
        <v>67.721232455697674</v>
      </c>
      <c r="AM488" s="1">
        <v>68.441037165150831</v>
      </c>
      <c r="AN488" s="1">
        <v>69.154810567553611</v>
      </c>
      <c r="AO488" s="1">
        <v>69.861531423102576</v>
      </c>
      <c r="AP488" s="1">
        <v>70.560112072564067</v>
      </c>
      <c r="AQ488" s="1">
        <v>71.275360585959731</v>
      </c>
      <c r="AR488" s="1">
        <v>71.982852580858221</v>
      </c>
      <c r="AS488" s="1">
        <v>72.681499766856774</v>
      </c>
      <c r="AT488" s="1">
        <v>73.370146775469109</v>
      </c>
      <c r="AU488" s="1">
        <v>74.047567508930328</v>
      </c>
      <c r="AV488" s="1">
        <v>74.712461296469186</v>
      </c>
      <c r="AW488" s="1">
        <v>75.363448847984898</v>
      </c>
      <c r="AX488" s="1">
        <v>79.23685670511594</v>
      </c>
      <c r="AY488" s="1">
        <v>83.309338331071203</v>
      </c>
      <c r="AZ488" s="1">
        <v>87.591124841993832</v>
      </c>
      <c r="BA488" s="1">
        <v>88.804387082048066</v>
      </c>
      <c r="BB488" s="1">
        <v>90.087266072721931</v>
      </c>
      <c r="BC488" s="1">
        <v>91.365602838713812</v>
      </c>
      <c r="BD488" s="1">
        <v>92.639321777351242</v>
      </c>
      <c r="BE488" s="1">
        <v>93.982430637989168</v>
      </c>
      <c r="BF488" s="1">
        <v>95.320766669896329</v>
      </c>
      <c r="BG488" s="1">
        <v>96.654250432130823</v>
      </c>
      <c r="BH488" s="1">
        <v>97.982801161502707</v>
      </c>
      <c r="BI488" s="1">
        <v>99.380421360955651</v>
      </c>
      <c r="BJ488" s="1">
        <v>100.77294294602368</v>
      </c>
      <c r="BK488" s="1">
        <v>102.23436566364283</v>
      </c>
      <c r="BL488" s="1">
        <v>103.37370201023319</v>
      </c>
      <c r="BM488" s="1">
        <v>104.49194412332227</v>
      </c>
      <c r="BN488" s="1">
        <v>104.84754921722883</v>
      </c>
      <c r="BO488" s="1">
        <v>105.18064370467079</v>
      </c>
      <c r="BP488" s="1">
        <v>105.4904841251429</v>
      </c>
      <c r="BQ488" s="1">
        <v>105.85038707417006</v>
      </c>
      <c r="BR488" s="1">
        <v>106.11138995078912</v>
      </c>
      <c r="BS488" s="1">
        <v>106.34675778214304</v>
      </c>
      <c r="BT488" s="1">
        <v>106.7038131372901</v>
      </c>
      <c r="BU488" s="1">
        <v>106.99495097452669</v>
      </c>
      <c r="BV488" s="1">
        <v>107.26012676374286</v>
      </c>
      <c r="BW488" s="1">
        <v>107.49851865126445</v>
      </c>
      <c r="BX488" s="1">
        <v>107.70927876684657</v>
      </c>
      <c r="BY488" s="1">
        <v>107.89153240009381</v>
      </c>
      <c r="BZ488" s="1">
        <v>108.11846176119906</v>
      </c>
      <c r="CA488" s="1">
        <v>108.24096666283755</v>
      </c>
      <c r="CB488" s="1">
        <v>108.40625588859909</v>
      </c>
      <c r="CC488" s="1">
        <v>108.53925398733874</v>
      </c>
      <c r="CD488" s="1">
        <v>108.97832012422013</v>
      </c>
      <c r="CE488" s="1">
        <v>111.9941082015344</v>
      </c>
      <c r="CF488" s="1">
        <v>115.28964192290712</v>
      </c>
      <c r="CG488" s="1">
        <v>117.82737567906581</v>
      </c>
      <c r="CH488" s="1">
        <v>120.34778665324103</v>
      </c>
      <c r="CI488" s="1">
        <v>123.66542861123831</v>
      </c>
      <c r="CJ488" s="1">
        <v>126.74273185662074</v>
      </c>
      <c r="CK488" s="1">
        <v>129.50521824702545</v>
      </c>
      <c r="CL488" s="1">
        <v>132.84150101179094</v>
      </c>
      <c r="CM488" s="1">
        <v>136.15849242275902</v>
      </c>
      <c r="CN488" s="1">
        <v>139.2335188636188</v>
      </c>
      <c r="CO488" s="1">
        <v>142.60991068365641</v>
      </c>
      <c r="CP488" s="1">
        <v>142.83948478102252</v>
      </c>
      <c r="CQ488" s="1">
        <v>145.324932672872</v>
      </c>
      <c r="CR488" s="1">
        <v>148.06020970217673</v>
      </c>
      <c r="CS488" s="1">
        <v>150.52067448341796</v>
      </c>
      <c r="CT488" s="1">
        <v>153.07039752613287</v>
      </c>
      <c r="CU488" s="1">
        <v>156.29538452107153</v>
      </c>
      <c r="CV488" s="1">
        <v>159.22552970704163</v>
      </c>
      <c r="CW488" s="1">
        <v>162.44615272170452</v>
      </c>
      <c r="CX488" s="1">
        <v>178.76283106266212</v>
      </c>
      <c r="CY488" s="1">
        <v>181.92393828933854</v>
      </c>
      <c r="CZ488" s="1">
        <v>185.11183929329411</v>
      </c>
      <c r="DA488" s="1">
        <v>188.36752937386802</v>
      </c>
      <c r="DB488" s="1">
        <v>191.73112394604135</v>
      </c>
      <c r="DC488" s="1">
        <v>195.24250813616882</v>
      </c>
      <c r="DD488" s="1">
        <v>198.79092404137526</v>
      </c>
      <c r="DE488" s="1">
        <v>202.39822746607487</v>
      </c>
      <c r="DF488" s="1">
        <v>206.10264942108745</v>
      </c>
      <c r="DG488" s="1">
        <v>209.94186040512341</v>
      </c>
      <c r="DH488" s="1">
        <v>213.95309508233768</v>
      </c>
      <c r="DI488" s="1">
        <v>218.39833259471968</v>
      </c>
      <c r="DJ488" s="1">
        <v>222.99472302728688</v>
      </c>
      <c r="DK488" s="1">
        <v>227.71593541418065</v>
      </c>
      <c r="DL488" s="1">
        <v>232.53505926800128</v>
      </c>
      <c r="DM488" s="1">
        <v>237.42480359980519</v>
      </c>
      <c r="DN488" s="1">
        <v>242.81870255496221</v>
      </c>
      <c r="DO488" s="1">
        <v>248.31673341730419</v>
      </c>
      <c r="DP488" s="1">
        <v>253.8922290220701</v>
      </c>
      <c r="DQ488" s="1">
        <v>259.51819068994888</v>
      </c>
      <c r="DR488" s="1">
        <v>265.16704539857102</v>
      </c>
      <c r="DS488" s="1">
        <v>260.83961850232799</v>
      </c>
      <c r="DT488" s="1">
        <v>256.30044243197085</v>
      </c>
      <c r="DU488" s="1">
        <v>250.60396713683423</v>
      </c>
      <c r="DV488" s="1">
        <v>244.59616144805599</v>
      </c>
      <c r="DW488" s="1">
        <v>238.29035161211058</v>
      </c>
      <c r="DX488" s="1">
        <v>239.22765691687619</v>
      </c>
      <c r="DY488" s="1">
        <v>248.02094949373975</v>
      </c>
      <c r="DZ488" s="1">
        <v>259.13988189605584</v>
      </c>
      <c r="EA488" s="1">
        <v>270.30371423479039</v>
      </c>
      <c r="EB488" s="1">
        <v>233.67835031505095</v>
      </c>
      <c r="EC488" s="1">
        <v>235.69799578440043</v>
      </c>
      <c r="ED488" s="1">
        <v>237.53004122880932</v>
      </c>
      <c r="EE488" s="1">
        <v>236.95887983650113</v>
      </c>
      <c r="EF488" s="1">
        <v>238.24410330734463</v>
      </c>
      <c r="EG488" s="1">
        <v>239.1740407728864</v>
      </c>
      <c r="EH488" s="1">
        <v>243.24683685739117</v>
      </c>
      <c r="EI488" s="1">
        <v>243.04481801896424</v>
      </c>
      <c r="EJ488" s="1">
        <v>246.67114504728019</v>
      </c>
      <c r="EK488" s="1">
        <v>247.80326873470494</v>
      </c>
      <c r="EL488" s="1">
        <v>250.06175427805189</v>
      </c>
      <c r="EM488" s="1">
        <v>250.64243059949004</v>
      </c>
      <c r="EN488" s="1">
        <v>251.02957167736841</v>
      </c>
      <c r="EO488" s="1">
        <v>251.09472899887422</v>
      </c>
      <c r="EP488" s="1">
        <v>252.50864573543484</v>
      </c>
      <c r="EQ488" s="1">
        <v>161.05600904019263</v>
      </c>
      <c r="ER488" s="1">
        <v>144.38638171789282</v>
      </c>
      <c r="ES488" s="1">
        <v>256.71554956104319</v>
      </c>
      <c r="ET488" s="1">
        <v>258.07630464793453</v>
      </c>
      <c r="EU488" s="1">
        <v>261.12648052130481</v>
      </c>
      <c r="EV488" s="1">
        <v>263.82513927491198</v>
      </c>
    </row>
    <row r="489" spans="1:152">
      <c r="A489" s="5" t="s">
        <v>176</v>
      </c>
      <c r="B489" s="1">
        <v>31.351786153458935</v>
      </c>
      <c r="C489" s="1">
        <v>33.169203108564027</v>
      </c>
      <c r="D489" s="1">
        <v>35.091973052890715</v>
      </c>
      <c r="E489" s="1">
        <v>37.126203144351642</v>
      </c>
      <c r="F489" s="1">
        <v>39.278354563825907</v>
      </c>
      <c r="G489" s="1">
        <v>41.555263037350009</v>
      </c>
      <c r="H489" s="1">
        <v>43.96416054795003</v>
      </c>
      <c r="I489" s="1">
        <v>46.512698306076807</v>
      </c>
      <c r="J489" s="1">
        <v>49.20897105160347</v>
      </c>
      <c r="K489" s="1">
        <v>52.061542764574043</v>
      </c>
      <c r="L489" s="1">
        <v>55.079473866366357</v>
      </c>
      <c r="M489" s="1">
        <v>58.272349997666367</v>
      </c>
      <c r="N489" s="1">
        <v>61.650312464659415</v>
      </c>
      <c r="O489" s="1">
        <v>65.224090450142285</v>
      </c>
      <c r="P489" s="1">
        <v>69.005035091866247</v>
      </c>
      <c r="Q489" s="1">
        <v>73.005155536351452</v>
      </c>
      <c r="R489" s="1">
        <v>77.237157082687929</v>
      </c>
      <c r="S489" s="1">
        <v>81.714481537476772</v>
      </c>
      <c r="T489" s="1">
        <v>86.451349909087781</v>
      </c>
      <c r="U489" s="1">
        <v>91.462807576840589</v>
      </c>
      <c r="V489" s="1">
        <v>96.764772078576783</v>
      </c>
      <c r="W489" s="1">
        <v>102.37408366840728</v>
      </c>
      <c r="X489" s="1">
        <v>108.30855880521808</v>
      </c>
      <c r="Y489" s="1">
        <v>114.58704674182592</v>
      </c>
      <c r="Z489" s="1">
        <v>121.22948939452428</v>
      </c>
      <c r="AA489" s="1">
        <v>128.25698468317896</v>
      </c>
      <c r="AB489" s="1">
        <v>135.6918535430556</v>
      </c>
      <c r="AC489" s="1">
        <v>143.55771082122462</v>
      </c>
      <c r="AD489" s="1">
        <v>151.87954028272671</v>
      </c>
      <c r="AE489" s="1">
        <v>160.68377396473463</v>
      </c>
      <c r="AF489" s="1">
        <v>169.99837613076031</v>
      </c>
      <c r="AG489" s="1">
        <v>179.85293209156285</v>
      </c>
      <c r="AH489" s="1">
        <v>190.27874217487476</v>
      </c>
      <c r="AI489" s="1">
        <v>201.30892114241453</v>
      </c>
      <c r="AJ489" s="1">
        <v>212.97850336995768</v>
      </c>
      <c r="AK489" s="1">
        <v>225.32455412454161</v>
      </c>
      <c r="AL489" s="1">
        <v>238.38628729224689</v>
      </c>
      <c r="AM489" s="1">
        <v>252.2051899304841</v>
      </c>
      <c r="AN489" s="1">
        <v>266.82515404039469</v>
      </c>
      <c r="AO489" s="1">
        <v>282.29261597790344</v>
      </c>
      <c r="AP489" s="1">
        <v>298.65670394622509</v>
      </c>
      <c r="AQ489" s="1">
        <v>316.38382192117081</v>
      </c>
      <c r="AR489" s="1">
        <v>335.1631537173555</v>
      </c>
      <c r="AS489" s="1">
        <v>355.05715471681884</v>
      </c>
      <c r="AT489" s="1">
        <v>376.13198741385145</v>
      </c>
      <c r="AU489" s="1">
        <v>398.45774145497597</v>
      </c>
      <c r="AV489" s="1">
        <v>422.10866673966314</v>
      </c>
      <c r="AW489" s="1">
        <v>447.16342035700904</v>
      </c>
      <c r="AX489" s="1">
        <v>473.70532817963255</v>
      </c>
      <c r="AY489" s="1">
        <v>501.82266198477981</v>
      </c>
      <c r="AZ489" s="1">
        <v>531.60893302427951</v>
      </c>
      <c r="BA489" s="1">
        <v>564.4529933581515</v>
      </c>
      <c r="BB489" s="1">
        <v>568.40261880604851</v>
      </c>
      <c r="BC489" s="1">
        <v>580.25149514973953</v>
      </c>
      <c r="BD489" s="1">
        <v>591.75692580230907</v>
      </c>
      <c r="BE489" s="1">
        <v>606.18164482941131</v>
      </c>
      <c r="BF489" s="1">
        <v>640.86965963268074</v>
      </c>
      <c r="BG489" s="1">
        <v>646.87995922730659</v>
      </c>
      <c r="BH489" s="1">
        <v>650.65786182964291</v>
      </c>
      <c r="BI489" s="1">
        <v>678.30523996492207</v>
      </c>
      <c r="BJ489" s="1">
        <v>704.23538964459385</v>
      </c>
      <c r="BK489" s="1">
        <v>735.6606703822091</v>
      </c>
      <c r="BL489" s="1">
        <v>764.68183128197415</v>
      </c>
      <c r="BM489" s="1">
        <v>772.75280502332896</v>
      </c>
      <c r="BN489" s="1">
        <v>697.73672459436705</v>
      </c>
      <c r="BO489" s="1">
        <v>741.00721914285475</v>
      </c>
      <c r="BP489" s="1">
        <v>965.08656591180988</v>
      </c>
      <c r="BQ489" s="1">
        <v>930.3156327924894</v>
      </c>
      <c r="BR489" s="1">
        <v>905.58963590763915</v>
      </c>
      <c r="BS489" s="1">
        <v>1045.4460557875732</v>
      </c>
      <c r="BT489" s="1">
        <v>1066.3086156591655</v>
      </c>
      <c r="BU489" s="1">
        <v>751.55650165569853</v>
      </c>
      <c r="BV489" s="1">
        <v>850.2881229971432</v>
      </c>
      <c r="BW489" s="1">
        <v>1096.0197626152794</v>
      </c>
      <c r="BX489" s="1">
        <v>1108.6798534253394</v>
      </c>
      <c r="BY489" s="1">
        <v>984.17519143569655</v>
      </c>
      <c r="BZ489" s="1">
        <v>1092.5774251145799</v>
      </c>
      <c r="CA489" s="1">
        <v>1223.6691361248579</v>
      </c>
      <c r="CB489" s="1">
        <v>1302.8508762331655</v>
      </c>
      <c r="CC489" s="1">
        <v>1431.4722892986538</v>
      </c>
      <c r="CD489" s="1">
        <v>1263.495076131582</v>
      </c>
      <c r="CE489" s="1">
        <v>1104.3895616865889</v>
      </c>
      <c r="CF489" s="1">
        <v>1041.1569958257967</v>
      </c>
      <c r="CG489" s="1">
        <v>1391.8824376264488</v>
      </c>
      <c r="CH489" s="1">
        <v>1613.2168259557359</v>
      </c>
      <c r="CI489" s="1">
        <v>1643.3555792553732</v>
      </c>
      <c r="CJ489" s="1">
        <v>1701.517278895926</v>
      </c>
      <c r="CK489" s="1">
        <v>1722.7397802738415</v>
      </c>
      <c r="CL489" s="1">
        <v>1663.3173320471215</v>
      </c>
      <c r="CM489" s="1">
        <v>1795.6823362909579</v>
      </c>
      <c r="CN489" s="1">
        <v>1750.217821807433</v>
      </c>
      <c r="CO489" s="1">
        <v>1929.7340831763177</v>
      </c>
      <c r="CP489" s="1">
        <v>1700.4763250612618</v>
      </c>
      <c r="CQ489" s="1">
        <v>1586.3416743301782</v>
      </c>
      <c r="CR489" s="1">
        <v>1759.4637106341922</v>
      </c>
      <c r="CS489" s="1">
        <v>1901.2369722971873</v>
      </c>
      <c r="CT489" s="1">
        <v>1910.3366239125137</v>
      </c>
      <c r="CU489" s="1">
        <v>1799.0762531344005</v>
      </c>
      <c r="CV489" s="1">
        <v>1796.4034361578856</v>
      </c>
      <c r="CW489" s="1">
        <v>1748.4312557181481</v>
      </c>
      <c r="CX489" s="1">
        <v>1893.583208306381</v>
      </c>
      <c r="CY489" s="1">
        <v>1823.3866259848317</v>
      </c>
      <c r="CZ489" s="1">
        <v>1926.5081245760548</v>
      </c>
      <c r="DA489" s="1">
        <v>1893.2147449263148</v>
      </c>
      <c r="DB489" s="1">
        <v>1980.765695881295</v>
      </c>
      <c r="DC489" s="1">
        <v>1994.0381148241049</v>
      </c>
      <c r="DD489" s="1">
        <v>1967.8698604367355</v>
      </c>
      <c r="DE489" s="1">
        <v>1930.085634488132</v>
      </c>
      <c r="DF489" s="1">
        <v>1960.129652425597</v>
      </c>
      <c r="DG489" s="1">
        <v>1791.1164608013894</v>
      </c>
      <c r="DH489" s="1">
        <v>1798.1848724567269</v>
      </c>
      <c r="DI489" s="1">
        <v>1896.18151311519</v>
      </c>
      <c r="DJ489" s="1">
        <v>1838.8907037534157</v>
      </c>
      <c r="DK489" s="1">
        <v>1866.3245134658457</v>
      </c>
      <c r="DL489" s="1">
        <v>1840.9196860765637</v>
      </c>
      <c r="DM489" s="1">
        <v>1850.2851312276</v>
      </c>
      <c r="DN489" s="1">
        <v>1856.7695027145937</v>
      </c>
      <c r="DO489" s="1">
        <v>1834.0407314773513</v>
      </c>
      <c r="DP489" s="1">
        <v>1806.3253875747232</v>
      </c>
      <c r="DQ489" s="1">
        <v>1752.8316865561651</v>
      </c>
      <c r="DR489" s="1">
        <v>1659.2633145589114</v>
      </c>
      <c r="DS489" s="1">
        <v>1885.2459016393443</v>
      </c>
      <c r="DT489" s="1">
        <v>1901.639344262295</v>
      </c>
      <c r="DU489" s="1">
        <v>1928.9617486338798</v>
      </c>
      <c r="DV489" s="1">
        <v>1956.2841530054645</v>
      </c>
      <c r="DW489" s="1">
        <v>1983.6065573770491</v>
      </c>
      <c r="DX489" s="1">
        <v>2010.9289617486338</v>
      </c>
      <c r="DY489" s="1">
        <v>2038.2513661202186</v>
      </c>
      <c r="DZ489" s="1">
        <v>2065.5737704918033</v>
      </c>
      <c r="EA489" s="1">
        <v>2092.8961748633874</v>
      </c>
      <c r="EB489" s="1">
        <v>2120.2185792349728</v>
      </c>
      <c r="EC489" s="1">
        <v>2153.0054644808738</v>
      </c>
      <c r="ED489" s="1">
        <v>2180.3278688524588</v>
      </c>
      <c r="EE489" s="1">
        <v>2207.6502732240438</v>
      </c>
      <c r="EF489" s="1">
        <v>2240.4371584699452</v>
      </c>
      <c r="EG489" s="1">
        <v>2273.2240437158471</v>
      </c>
      <c r="EH489" s="1">
        <v>1890.7103825136612</v>
      </c>
      <c r="EI489" s="1">
        <v>1535.5191256830601</v>
      </c>
      <c r="EJ489" s="1">
        <v>978.14207650273227</v>
      </c>
      <c r="EK489" s="1">
        <v>595.62841530054641</v>
      </c>
      <c r="EL489" s="1">
        <v>404.37158469945354</v>
      </c>
      <c r="EM489" s="1">
        <v>306.01092896174862</v>
      </c>
      <c r="EN489" s="1">
        <v>218.5792349726776</v>
      </c>
      <c r="EO489" s="1">
        <v>163.9344262295082</v>
      </c>
      <c r="EP489" s="1">
        <v>136.61202185792348</v>
      </c>
      <c r="EQ489" s="1">
        <v>103.82513661202185</v>
      </c>
      <c r="ER489" s="1">
        <v>76.502732240437155</v>
      </c>
      <c r="ES489" s="1">
        <v>60.10928961748634</v>
      </c>
      <c r="ET489" s="1">
        <v>43.715846994535518</v>
      </c>
      <c r="EU489" s="1">
        <v>38.251366120218577</v>
      </c>
      <c r="EV489" s="1">
        <v>27.3224043715847</v>
      </c>
    </row>
    <row r="490" spans="1:152">
      <c r="A490" s="5" t="s">
        <v>141</v>
      </c>
    </row>
    <row r="491" spans="1:152">
      <c r="A491" s="5" t="s">
        <v>142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26.666666666666668</v>
      </c>
      <c r="Z491" s="1">
        <v>56.666666666666671</v>
      </c>
      <c r="AA491" s="1">
        <v>83.333333333333343</v>
      </c>
      <c r="AB491" s="1">
        <v>118.33333333333334</v>
      </c>
      <c r="AC491" s="1">
        <v>130</v>
      </c>
      <c r="AD491" s="1">
        <v>141.66666666666669</v>
      </c>
      <c r="AE491" s="1">
        <v>133.33333333333334</v>
      </c>
      <c r="AF491" s="1">
        <v>83.333333333333343</v>
      </c>
      <c r="AG491" s="1">
        <v>50</v>
      </c>
      <c r="AH491" s="1">
        <v>40</v>
      </c>
      <c r="AI491" s="1">
        <v>10</v>
      </c>
      <c r="AJ491" s="1">
        <v>53.333333333333336</v>
      </c>
      <c r="AK491" s="1">
        <v>58.333333333333336</v>
      </c>
      <c r="AL491" s="1">
        <v>86.666666666666671</v>
      </c>
      <c r="AM491" s="1">
        <v>90</v>
      </c>
      <c r="AN491" s="1">
        <v>106.66666666666667</v>
      </c>
      <c r="AO491" s="1">
        <v>68.333333333333343</v>
      </c>
      <c r="AP491" s="1">
        <v>68.333333333333343</v>
      </c>
      <c r="AQ491" s="1">
        <v>86.666666666666671</v>
      </c>
      <c r="AR491" s="1">
        <v>100</v>
      </c>
      <c r="AS491" s="1">
        <v>125</v>
      </c>
      <c r="AT491" s="1">
        <v>131.66666666666669</v>
      </c>
      <c r="AU491" s="1">
        <v>126.66666666666667</v>
      </c>
      <c r="AV491" s="1">
        <v>185</v>
      </c>
      <c r="AW491" s="1">
        <v>183.33333333333334</v>
      </c>
      <c r="AX491" s="1">
        <v>181.66666666666669</v>
      </c>
      <c r="AY491" s="1">
        <v>196.66666666666669</v>
      </c>
      <c r="AZ491" s="1">
        <v>200</v>
      </c>
      <c r="BA491" s="1">
        <v>206.66666666666669</v>
      </c>
      <c r="BB491" s="1">
        <v>245</v>
      </c>
      <c r="BC491" s="1">
        <v>261.66666666666669</v>
      </c>
      <c r="BD491" s="1">
        <v>266.66666666666669</v>
      </c>
      <c r="BE491" s="1">
        <v>268.33333333333337</v>
      </c>
      <c r="BF491" s="1">
        <v>241.66666666666669</v>
      </c>
      <c r="BG491" s="1">
        <v>261.66666666666669</v>
      </c>
      <c r="BH491" s="1">
        <v>258.33333333333337</v>
      </c>
      <c r="BI491" s="1">
        <v>250</v>
      </c>
      <c r="BJ491" s="1">
        <v>298.33333333333337</v>
      </c>
      <c r="BK491" s="1">
        <v>313.33333333333337</v>
      </c>
      <c r="BL491" s="1">
        <v>298.33333333333337</v>
      </c>
      <c r="BM491" s="1">
        <v>371.66666666666669</v>
      </c>
      <c r="BN491" s="1">
        <v>430</v>
      </c>
      <c r="BO491" s="1">
        <v>460</v>
      </c>
      <c r="BP491" s="1">
        <v>421.66666666666669</v>
      </c>
      <c r="BQ491" s="1">
        <v>480</v>
      </c>
      <c r="BR491" s="1">
        <v>491.66666666666669</v>
      </c>
      <c r="BS491" s="1">
        <v>550</v>
      </c>
      <c r="BT491" s="1">
        <v>523.33333333333337</v>
      </c>
      <c r="BU491" s="1">
        <v>448.33333333333337</v>
      </c>
      <c r="BV491" s="1">
        <v>531.66666666666674</v>
      </c>
      <c r="BW491" s="1">
        <v>535</v>
      </c>
      <c r="BX491" s="1">
        <v>528.33333333333337</v>
      </c>
      <c r="BY491" s="1">
        <v>460</v>
      </c>
      <c r="BZ491" s="1">
        <v>626.66666666666674</v>
      </c>
      <c r="CA491" s="1">
        <v>625</v>
      </c>
      <c r="CB491" s="1">
        <v>603.33333333333337</v>
      </c>
      <c r="CC491" s="1">
        <v>713.33333333333337</v>
      </c>
      <c r="CD491" s="1">
        <v>666.66666666666674</v>
      </c>
      <c r="CE491" s="1">
        <v>650</v>
      </c>
      <c r="CF491" s="1">
        <v>646.66666666666674</v>
      </c>
      <c r="CG491" s="1">
        <v>650</v>
      </c>
      <c r="CH491" s="1">
        <v>665</v>
      </c>
      <c r="CI491" s="1">
        <v>683.33333333333337</v>
      </c>
      <c r="CJ491" s="1">
        <v>648.33333333333337</v>
      </c>
      <c r="CK491" s="1">
        <v>593.33333333333337</v>
      </c>
      <c r="CL491" s="1">
        <v>613.33333333333337</v>
      </c>
      <c r="CM491" s="1">
        <v>785</v>
      </c>
      <c r="CN491" s="1">
        <v>770</v>
      </c>
      <c r="CO491" s="1">
        <v>780</v>
      </c>
      <c r="CP491" s="1">
        <v>650</v>
      </c>
      <c r="CQ491" s="1">
        <v>696.66666666666674</v>
      </c>
      <c r="CR491" s="1">
        <v>705</v>
      </c>
      <c r="CS491" s="1">
        <v>0</v>
      </c>
      <c r="CT491" s="1">
        <v>651.66666666666674</v>
      </c>
      <c r="CU491" s="1">
        <v>700</v>
      </c>
      <c r="CV491" s="1">
        <v>686.66666666666674</v>
      </c>
      <c r="CW491" s="1">
        <v>786.66666666666674</v>
      </c>
      <c r="CX491" s="1">
        <v>751.66666666666674</v>
      </c>
      <c r="CY491" s="1">
        <v>816.66666666666674</v>
      </c>
      <c r="CZ491" s="1">
        <v>823.33333333333337</v>
      </c>
      <c r="DA491" s="1">
        <v>1043.3333333333335</v>
      </c>
      <c r="DB491" s="1">
        <v>1063.3333333333335</v>
      </c>
      <c r="DC491" s="1">
        <v>1128.3333333333335</v>
      </c>
      <c r="DD491" s="1">
        <v>1196.6666666666667</v>
      </c>
      <c r="DE491" s="1">
        <v>1171.6666666666667</v>
      </c>
      <c r="DF491" s="1">
        <v>1180</v>
      </c>
      <c r="DG491" s="1">
        <v>1221.6666666666667</v>
      </c>
      <c r="DH491" s="1">
        <v>1378.3333333333335</v>
      </c>
      <c r="DI491" s="1">
        <v>1371.6666666666667</v>
      </c>
      <c r="DJ491" s="1">
        <v>1341.6666666666667</v>
      </c>
      <c r="DK491" s="1">
        <v>1420</v>
      </c>
      <c r="DL491" s="1">
        <v>1318.3333333333335</v>
      </c>
      <c r="DM491" s="1">
        <v>1305</v>
      </c>
      <c r="DN491" s="1">
        <v>1383.3333333333335</v>
      </c>
      <c r="DO491" s="1">
        <v>1368.3333333333335</v>
      </c>
      <c r="DP491" s="1">
        <v>1280</v>
      </c>
      <c r="DQ491" s="1">
        <v>1083.3333333333335</v>
      </c>
      <c r="DR491" s="1">
        <v>1285</v>
      </c>
      <c r="DS491" s="1">
        <v>1470</v>
      </c>
      <c r="DT491" s="1">
        <v>1498.3333333333335</v>
      </c>
      <c r="DU491" s="1">
        <v>1495</v>
      </c>
      <c r="DV491" s="1">
        <v>1653.3333333333335</v>
      </c>
      <c r="DW491" s="1">
        <v>1606.6666666666667</v>
      </c>
      <c r="DX491" s="1">
        <v>1550</v>
      </c>
      <c r="DY491" s="1">
        <v>1500</v>
      </c>
      <c r="DZ491" s="1">
        <v>1426.6666666666667</v>
      </c>
      <c r="EA491" s="1">
        <v>1158.3333333333335</v>
      </c>
      <c r="EB491" s="1">
        <v>903.33333333333337</v>
      </c>
      <c r="EC491" s="1">
        <v>796.66666666666674</v>
      </c>
      <c r="ED491" s="1">
        <v>1021.6666666666667</v>
      </c>
      <c r="EE491" s="1">
        <v>736.66666666666674</v>
      </c>
      <c r="EF491" s="1">
        <v>1005</v>
      </c>
      <c r="EG491" s="1">
        <v>1211.6666666666667</v>
      </c>
      <c r="EH491" s="1">
        <v>998.33333333333337</v>
      </c>
      <c r="EI491" s="1">
        <v>933.33333333333337</v>
      </c>
      <c r="EJ491" s="1">
        <v>951.66666666666674</v>
      </c>
      <c r="EK491" s="1">
        <v>990</v>
      </c>
      <c r="EL491" s="1">
        <v>1001.6666666666667</v>
      </c>
      <c r="EM491" s="1">
        <v>958.33333333333337</v>
      </c>
      <c r="EN491" s="1">
        <v>731.66666666666674</v>
      </c>
      <c r="EO491" s="1">
        <v>668.33333333333337</v>
      </c>
    </row>
    <row r="492" spans="1:152">
      <c r="A492" s="5" t="s">
        <v>143</v>
      </c>
    </row>
    <row r="493" spans="1:152">
      <c r="A493" s="6" t="s">
        <v>144</v>
      </c>
      <c r="B493" s="1">
        <f>SUM(B485:B489)</f>
        <v>1236.9871394125496</v>
      </c>
      <c r="C493" s="1">
        <f t="shared" ref="C493:BN493" si="129">SUM(C485:C489)</f>
        <v>1256.317520217819</v>
      </c>
      <c r="D493" s="1">
        <f t="shared" si="129"/>
        <v>1275.9336552111429</v>
      </c>
      <c r="E493" s="1">
        <f t="shared" si="129"/>
        <v>1295.8426049926927</v>
      </c>
      <c r="F493" s="1">
        <f t="shared" si="129"/>
        <v>1316.0517062445765</v>
      </c>
      <c r="G493" s="1">
        <f t="shared" si="129"/>
        <v>1336.5685651234371</v>
      </c>
      <c r="H493" s="1">
        <f t="shared" si="129"/>
        <v>1364.4781494244435</v>
      </c>
      <c r="I493" s="1">
        <f t="shared" si="129"/>
        <v>1381.2179208148109</v>
      </c>
      <c r="J493" s="1">
        <f t="shared" si="129"/>
        <v>1398.3971047991854</v>
      </c>
      <c r="K493" s="1">
        <f t="shared" si="129"/>
        <v>1418.245420913745</v>
      </c>
      <c r="L493" s="1">
        <f t="shared" si="129"/>
        <v>1438.4785205276703</v>
      </c>
      <c r="M493" s="1">
        <f t="shared" si="129"/>
        <v>1458.595727992704</v>
      </c>
      <c r="N493" s="1">
        <f t="shared" si="129"/>
        <v>1479.105542208659</v>
      </c>
      <c r="O493" s="1">
        <f t="shared" si="129"/>
        <v>1500.0199885282625</v>
      </c>
      <c r="P493" s="1">
        <f t="shared" si="129"/>
        <v>1521.3516261429288</v>
      </c>
      <c r="Q493" s="1">
        <f t="shared" si="129"/>
        <v>1543.1135753464232</v>
      </c>
      <c r="R493" s="1">
        <f t="shared" si="129"/>
        <v>1565.3195462207555</v>
      </c>
      <c r="S493" s="1">
        <f t="shared" si="129"/>
        <v>1588.8085442469287</v>
      </c>
      <c r="T493" s="1">
        <f t="shared" si="129"/>
        <v>1612.7954162298638</v>
      </c>
      <c r="U493" s="1">
        <f t="shared" si="129"/>
        <v>1637.2990965512076</v>
      </c>
      <c r="V493" s="1">
        <f t="shared" si="129"/>
        <v>1662.3394125840102</v>
      </c>
      <c r="W493" s="1">
        <f t="shared" si="129"/>
        <v>1684.7109204621713</v>
      </c>
      <c r="X493" s="1">
        <f t="shared" si="129"/>
        <v>1707.7047701431593</v>
      </c>
      <c r="Y493" s="1">
        <f t="shared" si="129"/>
        <v>1730.9926992953601</v>
      </c>
      <c r="Z493" s="1">
        <f t="shared" si="129"/>
        <v>1754.9520292170855</v>
      </c>
      <c r="AA493" s="1">
        <f t="shared" si="129"/>
        <v>1779.6047932506151</v>
      </c>
      <c r="AB493" s="1">
        <f t="shared" si="129"/>
        <v>1808.8691019935134</v>
      </c>
      <c r="AC493" s="1">
        <f t="shared" si="129"/>
        <v>1838.8710688382109</v>
      </c>
      <c r="AD493" s="1">
        <f t="shared" si="129"/>
        <v>1869.6405026422506</v>
      </c>
      <c r="AE493" s="1">
        <f t="shared" si="129"/>
        <v>1899.7220154929341</v>
      </c>
      <c r="AF493" s="1">
        <f t="shared" si="129"/>
        <v>1930.5780912619214</v>
      </c>
      <c r="AG493" s="1">
        <f t="shared" si="129"/>
        <v>1962.2415966774549</v>
      </c>
      <c r="AH493" s="1">
        <f t="shared" si="129"/>
        <v>1994.7471541554883</v>
      </c>
      <c r="AI493" s="1">
        <f t="shared" si="129"/>
        <v>2028.1312417180852</v>
      </c>
      <c r="AJ493" s="1">
        <f t="shared" si="129"/>
        <v>2062.4322986810043</v>
      </c>
      <c r="AK493" s="1">
        <f t="shared" si="129"/>
        <v>2097.4488783391389</v>
      </c>
      <c r="AL493" s="1">
        <f t="shared" si="129"/>
        <v>2133.9365541433763</v>
      </c>
      <c r="AM493" s="1">
        <f t="shared" si="129"/>
        <v>2171.4618123013279</v>
      </c>
      <c r="AN493" s="1">
        <f t="shared" si="129"/>
        <v>2210.0711766305799</v>
      </c>
      <c r="AO493" s="1">
        <f t="shared" si="129"/>
        <v>2249.813697631193</v>
      </c>
      <c r="AP493" s="1">
        <f t="shared" si="129"/>
        <v>2290.7410969492239</v>
      </c>
      <c r="AQ493" s="1">
        <f t="shared" si="129"/>
        <v>2333.3268477525426</v>
      </c>
      <c r="AR493" s="1">
        <f t="shared" si="129"/>
        <v>2377.2604103423087</v>
      </c>
      <c r="AS493" s="1">
        <f t="shared" si="129"/>
        <v>2422.6069633695383</v>
      </c>
      <c r="AT493" s="1">
        <f t="shared" si="129"/>
        <v>2469.4353734105252</v>
      </c>
      <c r="AU493" s="1">
        <f t="shared" si="129"/>
        <v>2517.8184119573707</v>
      </c>
      <c r="AV493" s="1">
        <f t="shared" si="129"/>
        <v>2567.8329852842699</v>
      </c>
      <c r="AW493" s="1">
        <f t="shared" si="129"/>
        <v>2619.5603779548201</v>
      </c>
      <c r="AX493" s="1">
        <f t="shared" si="129"/>
        <v>2676.3242994916936</v>
      </c>
      <c r="AY493" s="1">
        <f t="shared" si="129"/>
        <v>2735.1937832201288</v>
      </c>
      <c r="AZ493" s="1">
        <f t="shared" si="129"/>
        <v>2796.2767312097471</v>
      </c>
      <c r="BA493" s="1">
        <f t="shared" si="129"/>
        <v>2853.3050553488952</v>
      </c>
      <c r="BB493" s="1">
        <f t="shared" si="129"/>
        <v>2881.508561352683</v>
      </c>
      <c r="BC493" s="1">
        <f t="shared" si="129"/>
        <v>2917.6067760275837</v>
      </c>
      <c r="BD493" s="1">
        <f t="shared" si="129"/>
        <v>2953.9312022231384</v>
      </c>
      <c r="BE493" s="1">
        <f t="shared" si="129"/>
        <v>2993.2443067152267</v>
      </c>
      <c r="BF493" s="1">
        <f t="shared" si="129"/>
        <v>3053.3902091938812</v>
      </c>
      <c r="BG493" s="1">
        <f t="shared" si="129"/>
        <v>3084.8535441942199</v>
      </c>
      <c r="BH493" s="1">
        <f t="shared" si="129"/>
        <v>3114.0795491694066</v>
      </c>
      <c r="BI493" s="1">
        <f t="shared" si="129"/>
        <v>3167.818374186747</v>
      </c>
      <c r="BJ493" s="1">
        <f t="shared" si="129"/>
        <v>3220.4091471732263</v>
      </c>
      <c r="BK493" s="1">
        <f t="shared" si="129"/>
        <v>3278.5639523501991</v>
      </c>
      <c r="BL493" s="1">
        <f t="shared" si="129"/>
        <v>3333.9925513182939</v>
      </c>
      <c r="BM493" s="1">
        <f t="shared" si="129"/>
        <v>3369.0241439336078</v>
      </c>
      <c r="BN493" s="1">
        <f t="shared" si="129"/>
        <v>3320.2060453594213</v>
      </c>
      <c r="BO493" s="1">
        <f t="shared" ref="BO493:DZ493" si="130">SUM(BO485:BO489)</f>
        <v>3390.2262861953513</v>
      </c>
      <c r="BP493" s="1">
        <f t="shared" si="130"/>
        <v>3641.6064002239091</v>
      </c>
      <c r="BQ493" s="1">
        <f t="shared" si="130"/>
        <v>3633.6120218536162</v>
      </c>
      <c r="BR493" s="1">
        <f t="shared" si="130"/>
        <v>3636.7122297236451</v>
      </c>
      <c r="BS493" s="1">
        <f t="shared" si="130"/>
        <v>3804.3692193131947</v>
      </c>
      <c r="BT493" s="1">
        <f t="shared" si="130"/>
        <v>3853.1540364181947</v>
      </c>
      <c r="BU493" s="1">
        <f t="shared" si="130"/>
        <v>3574.872387717181</v>
      </c>
      <c r="BV493" s="1">
        <f t="shared" si="130"/>
        <v>3710.0485123130597</v>
      </c>
      <c r="BW493" s="1">
        <f t="shared" si="130"/>
        <v>3993.9206964013265</v>
      </c>
      <c r="BX493" s="1">
        <f t="shared" si="130"/>
        <v>4045.8422499878379</v>
      </c>
      <c r="BY493" s="1">
        <f t="shared" si="130"/>
        <v>3961.1448193314418</v>
      </c>
      <c r="BZ493" s="1">
        <f t="shared" si="130"/>
        <v>4110.5475101496913</v>
      </c>
      <c r="CA493" s="1">
        <f t="shared" si="130"/>
        <v>4284.2580789572603</v>
      </c>
      <c r="CB493" s="1">
        <f t="shared" si="130"/>
        <v>4406.6757362261123</v>
      </c>
      <c r="CC493" s="1">
        <f t="shared" si="130"/>
        <v>4580.223600442514</v>
      </c>
      <c r="CD493" s="1">
        <f t="shared" si="130"/>
        <v>4458.6274565427584</v>
      </c>
      <c r="CE493" s="1">
        <f t="shared" si="130"/>
        <v>4349.6282833837749</v>
      </c>
      <c r="CF493" s="1">
        <f t="shared" si="130"/>
        <v>4337.9303545313123</v>
      </c>
      <c r="CG493" s="1">
        <f t="shared" si="130"/>
        <v>4740.5811834533397</v>
      </c>
      <c r="CH493" s="1">
        <f t="shared" si="130"/>
        <v>5015.5464612394117</v>
      </c>
      <c r="CI493" s="1">
        <f t="shared" si="130"/>
        <v>5101.2618850579156</v>
      </c>
      <c r="CJ493" s="1">
        <f t="shared" si="130"/>
        <v>5215.0336703435996</v>
      </c>
      <c r="CK493" s="1">
        <f t="shared" si="130"/>
        <v>5291.4691048258765</v>
      </c>
      <c r="CL493" s="1">
        <f t="shared" si="130"/>
        <v>5287.0929508379631</v>
      </c>
      <c r="CM493" s="1">
        <f t="shared" si="130"/>
        <v>5474.2321549378594</v>
      </c>
      <c r="CN493" s="1">
        <f t="shared" si="130"/>
        <v>5482.9585923837431</v>
      </c>
      <c r="CO493" s="1">
        <f t="shared" si="130"/>
        <v>5722.2252782121805</v>
      </c>
      <c r="CP493" s="1">
        <f t="shared" si="130"/>
        <v>5550.143907665175</v>
      </c>
      <c r="CQ493" s="1">
        <f t="shared" si="130"/>
        <v>5494.2051072078366</v>
      </c>
      <c r="CR493" s="1">
        <f t="shared" si="130"/>
        <v>5724.4398987658797</v>
      </c>
      <c r="CS493" s="1">
        <f t="shared" si="130"/>
        <v>5923.8614163979028</v>
      </c>
      <c r="CT493" s="1">
        <f t="shared" si="130"/>
        <v>6004.0161793961124</v>
      </c>
      <c r="CU493" s="1">
        <f t="shared" si="130"/>
        <v>5964.9679788354297</v>
      </c>
      <c r="CV493" s="1">
        <f t="shared" si="130"/>
        <v>6034.014358480139</v>
      </c>
      <c r="CW493" s="1">
        <f t="shared" si="130"/>
        <v>6056.6224198561968</v>
      </c>
      <c r="CX493" s="1">
        <f t="shared" si="130"/>
        <v>6286.9456312967905</v>
      </c>
      <c r="CY493" s="1">
        <f t="shared" si="130"/>
        <v>6308.6404851601601</v>
      </c>
      <c r="CZ493" s="1">
        <f t="shared" si="130"/>
        <v>6503.7631541232477</v>
      </c>
      <c r="DA493" s="1">
        <f t="shared" si="130"/>
        <v>6563.0445790143867</v>
      </c>
      <c r="DB493" s="1">
        <f t="shared" si="130"/>
        <v>6744.4610162345389</v>
      </c>
      <c r="DC493" s="1">
        <f t="shared" si="130"/>
        <v>6853.3118072121051</v>
      </c>
      <c r="DD493" s="1">
        <f t="shared" si="130"/>
        <v>6923.7229708260429</v>
      </c>
      <c r="DE493" s="1">
        <f t="shared" si="130"/>
        <v>6982.7321006449974</v>
      </c>
      <c r="DF493" s="1">
        <f t="shared" si="130"/>
        <v>7110.4467164638118</v>
      </c>
      <c r="DG493" s="1">
        <f t="shared" si="130"/>
        <v>7040.3527109646193</v>
      </c>
      <c r="DH493" s="1">
        <f t="shared" si="130"/>
        <v>7148.194160914034</v>
      </c>
      <c r="DI493" s="1">
        <f t="shared" si="130"/>
        <v>7349.4072555390831</v>
      </c>
      <c r="DJ493" s="1">
        <f t="shared" si="130"/>
        <v>7396.7765234000417</v>
      </c>
      <c r="DK493" s="1">
        <f t="shared" si="130"/>
        <v>7528.878620184707</v>
      </c>
      <c r="DL493" s="1">
        <f t="shared" si="130"/>
        <v>7606.9073499221031</v>
      </c>
      <c r="DM493" s="1">
        <f t="shared" si="130"/>
        <v>7717.074633297937</v>
      </c>
      <c r="DN493" s="1">
        <f t="shared" si="130"/>
        <v>7821.5770879884676</v>
      </c>
      <c r="DO493" s="1">
        <f t="shared" si="130"/>
        <v>7894.1762299619786</v>
      </c>
      <c r="DP493" s="1">
        <f t="shared" si="130"/>
        <v>7959.4910291193682</v>
      </c>
      <c r="DQ493" s="1">
        <f t="shared" si="130"/>
        <v>7997.0952876365864</v>
      </c>
      <c r="DR493" s="1">
        <f t="shared" si="130"/>
        <v>7999.3159602952137</v>
      </c>
      <c r="DS493" s="1">
        <f t="shared" si="130"/>
        <v>8167.965199553908</v>
      </c>
      <c r="DT493" s="1">
        <f t="shared" si="130"/>
        <v>8176.4691820789985</v>
      </c>
      <c r="DU493" s="1">
        <f t="shared" si="130"/>
        <v>8248.3884059922621</v>
      </c>
      <c r="DV493" s="1">
        <f t="shared" si="130"/>
        <v>8279.4445495514883</v>
      </c>
      <c r="DW493" s="1">
        <f t="shared" si="130"/>
        <v>8345.784827456826</v>
      </c>
      <c r="DX493" s="1">
        <f t="shared" si="130"/>
        <v>8369.1259393011278</v>
      </c>
      <c r="DY493" s="1">
        <f t="shared" si="130"/>
        <v>8482.2571714327587</v>
      </c>
      <c r="DZ493" s="1">
        <f t="shared" si="130"/>
        <v>8571.7310162284848</v>
      </c>
      <c r="EA493" s="1">
        <f t="shared" ref="EA493:EV493" si="131">SUM(EA485:EA489)</f>
        <v>8738.4008295563362</v>
      </c>
      <c r="EB493" s="1">
        <f t="shared" si="131"/>
        <v>8830.961788765806</v>
      </c>
      <c r="EC493" s="1">
        <f t="shared" si="131"/>
        <v>8928.8844952828003</v>
      </c>
      <c r="ED493" s="1">
        <f t="shared" si="131"/>
        <v>9327.3834236246257</v>
      </c>
      <c r="EE493" s="1">
        <f t="shared" si="131"/>
        <v>9179.0588195982873</v>
      </c>
      <c r="EF493" s="1">
        <f t="shared" si="131"/>
        <v>9151.6851732006708</v>
      </c>
      <c r="EG493" s="1">
        <f t="shared" si="131"/>
        <v>9011.8216403060615</v>
      </c>
      <c r="EH493" s="1">
        <f t="shared" si="131"/>
        <v>8745.905835780246</v>
      </c>
      <c r="EI493" s="1">
        <f t="shared" si="131"/>
        <v>8667.7522249529138</v>
      </c>
      <c r="EJ493" s="1">
        <f t="shared" si="131"/>
        <v>8512.631590469955</v>
      </c>
      <c r="EK493" s="1">
        <f t="shared" si="131"/>
        <v>8282.5246819056865</v>
      </c>
      <c r="EL493" s="1">
        <f t="shared" si="131"/>
        <v>7896.4976694212728</v>
      </c>
      <c r="EM493" s="1">
        <f t="shared" si="131"/>
        <v>7946.2659081416969</v>
      </c>
      <c r="EN493" s="1">
        <f t="shared" si="131"/>
        <v>7748.6131277896784</v>
      </c>
      <c r="EO493" s="1">
        <f t="shared" si="131"/>
        <v>8078.5811674442521</v>
      </c>
      <c r="EP493" s="1">
        <f t="shared" si="131"/>
        <v>7994.3935863744982</v>
      </c>
      <c r="EQ493" s="1">
        <f t="shared" si="131"/>
        <v>7912.7630905746391</v>
      </c>
      <c r="ER493" s="1">
        <f t="shared" si="131"/>
        <v>8000.5582297653427</v>
      </c>
      <c r="ES493" s="1">
        <f t="shared" si="131"/>
        <v>8246.1728785765408</v>
      </c>
      <c r="ET493" s="1">
        <f t="shared" si="131"/>
        <v>8398.751631596002</v>
      </c>
      <c r="EU493" s="1">
        <f t="shared" si="131"/>
        <v>8435.0694538895477</v>
      </c>
      <c r="EV493" s="1">
        <f t="shared" si="131"/>
        <v>9027.9056237940858</v>
      </c>
    </row>
    <row r="494" spans="1:152" s="4" customFormat="1" ht="13">
      <c r="A494" s="3" t="s">
        <v>233</v>
      </c>
    </row>
    <row r="495" spans="1:152">
      <c r="A495" s="5" t="s">
        <v>135</v>
      </c>
    </row>
    <row r="496" spans="1:152">
      <c r="A496" s="5" t="s">
        <v>136</v>
      </c>
    </row>
    <row r="497" spans="1:152">
      <c r="A497" s="5" t="s">
        <v>137</v>
      </c>
      <c r="B497" s="1">
        <v>22.572940141179661</v>
      </c>
      <c r="C497" s="1">
        <v>22.701203741350611</v>
      </c>
      <c r="D497" s="1">
        <v>22.830196158903171</v>
      </c>
      <c r="E497" s="1">
        <v>22.959921535111825</v>
      </c>
      <c r="F497" s="1">
        <v>23.090384034782552</v>
      </c>
      <c r="G497" s="1">
        <v>23.22158784638653</v>
      </c>
      <c r="H497" s="1">
        <v>23.353537182194433</v>
      </c>
      <c r="I497" s="1">
        <v>23.486236278412182</v>
      </c>
      <c r="J497" s="1">
        <v>23.619689395316374</v>
      </c>
      <c r="K497" s="1">
        <v>23.753900817391305</v>
      </c>
      <c r="L497" s="1">
        <v>23.709666365217387</v>
      </c>
      <c r="M497" s="1">
        <v>23.576589544134052</v>
      </c>
      <c r="N497" s="1">
        <v>23.444259652173947</v>
      </c>
      <c r="O497" s="1">
        <v>23.139797366149129</v>
      </c>
      <c r="P497" s="1">
        <v>22.839289023860925</v>
      </c>
      <c r="Q497" s="1">
        <v>22.542683276844237</v>
      </c>
      <c r="R497" s="1">
        <v>22.249929443478262</v>
      </c>
      <c r="S497" s="1">
        <v>22.30522250869565</v>
      </c>
      <c r="T497" s="1">
        <v>22.360515573913041</v>
      </c>
      <c r="U497" s="1">
        <v>22.415808639130432</v>
      </c>
      <c r="V497" s="1">
        <v>22.471101704347824</v>
      </c>
      <c r="W497" s="1">
        <v>24.014139238811399</v>
      </c>
      <c r="X497" s="1">
        <v>25.663133520037519</v>
      </c>
      <c r="Y497" s="1">
        <v>27.425360347826086</v>
      </c>
      <c r="Z497" s="1">
        <v>28.11752325955699</v>
      </c>
      <c r="AA497" s="1">
        <v>28.827155020932899</v>
      </c>
      <c r="AB497" s="1">
        <v>29.55469651184313</v>
      </c>
      <c r="AC497" s="1">
        <v>30.300599739130476</v>
      </c>
      <c r="AD497" s="1">
        <v>30.454247691442387</v>
      </c>
      <c r="AE497" s="1">
        <v>30.608674760123364</v>
      </c>
      <c r="AF497" s="1">
        <v>30.763884895908259</v>
      </c>
      <c r="AG497" s="1">
        <v>30.919882069565222</v>
      </c>
      <c r="AH497" s="1">
        <v>31.337291906668899</v>
      </c>
      <c r="AI497" s="1">
        <v>31.760336660869534</v>
      </c>
      <c r="AJ497" s="1">
        <v>32.067007155735325</v>
      </c>
      <c r="AK497" s="1">
        <v>32.376638790258589</v>
      </c>
      <c r="AL497" s="1">
        <v>32.689260156521776</v>
      </c>
      <c r="AM497" s="1">
        <v>32.777729060869632</v>
      </c>
      <c r="AN497" s="1">
        <v>32.429398707633005</v>
      </c>
      <c r="AO497" s="1">
        <v>32.084770076219769</v>
      </c>
      <c r="AP497" s="1">
        <v>31.743803828271016</v>
      </c>
      <c r="AQ497" s="1">
        <v>31.406461043478224</v>
      </c>
      <c r="AR497" s="1">
        <v>31.878627796358536</v>
      </c>
      <c r="AS497" s="1">
        <v>32.357893134533661</v>
      </c>
      <c r="AT497" s="1">
        <v>32.844363778590953</v>
      </c>
      <c r="AU497" s="1">
        <v>33.338148053561895</v>
      </c>
      <c r="AV497" s="1">
        <v>33.839355913043477</v>
      </c>
      <c r="AW497" s="1">
        <v>34.463286326637707</v>
      </c>
      <c r="AX497" s="1">
        <v>35.09872077600636</v>
      </c>
      <c r="AY497" s="1">
        <v>35.745871372686615</v>
      </c>
      <c r="AZ497" s="1">
        <v>36.404954139130432</v>
      </c>
      <c r="BA497" s="1">
        <v>35.885445406841626</v>
      </c>
      <c r="BB497" s="1">
        <v>35.373350207389386</v>
      </c>
      <c r="BC497" s="1">
        <v>34.868562747616245</v>
      </c>
      <c r="BD497" s="1">
        <v>34.370978744062285</v>
      </c>
      <c r="BE497" s="1">
        <v>33.880495401421264</v>
      </c>
      <c r="BF497" s="1">
        <v>33.397011391304346</v>
      </c>
      <c r="BG497" s="1">
        <v>35.397983140497594</v>
      </c>
      <c r="BH497" s="1">
        <v>37.518842501613875</v>
      </c>
      <c r="BI497" s="1">
        <v>39.766772504347912</v>
      </c>
      <c r="BJ497" s="1">
        <v>38.939837233143933</v>
      </c>
      <c r="BK497" s="1">
        <v>38.130097773913036</v>
      </c>
      <c r="BL497" s="1">
        <v>38.115347251058587</v>
      </c>
      <c r="BM497" s="1">
        <v>38.100602434403079</v>
      </c>
      <c r="BN497" s="1">
        <v>38.085863321739126</v>
      </c>
      <c r="BO497" s="1">
        <v>37.820456608695658</v>
      </c>
      <c r="BP497" s="1">
        <v>39.280193530434779</v>
      </c>
      <c r="BQ497" s="1">
        <v>40.51875819130435</v>
      </c>
      <c r="BR497" s="1">
        <v>40.828399356521736</v>
      </c>
      <c r="BS497" s="1">
        <v>47.684739443478257</v>
      </c>
      <c r="BT497" s="1">
        <v>52.122827286357001</v>
      </c>
      <c r="BU497" s="1">
        <v>56.973974399999996</v>
      </c>
      <c r="BV497" s="1">
        <v>57.040287486732687</v>
      </c>
      <c r="BW497" s="1">
        <v>57.106677756521734</v>
      </c>
      <c r="BX497" s="1">
        <v>58.656667580843326</v>
      </c>
      <c r="BY497" s="1">
        <v>60.24872723919998</v>
      </c>
      <c r="BZ497" s="1">
        <v>61.883998591304348</v>
      </c>
      <c r="CA497" s="1">
        <v>63.211032156521746</v>
      </c>
      <c r="CB497" s="1">
        <v>64.582300173913055</v>
      </c>
      <c r="CC497" s="1">
        <v>65.891123803779905</v>
      </c>
      <c r="CD497" s="1">
        <v>67.22647202768394</v>
      </c>
      <c r="CE497" s="1">
        <v>68.588882392528134</v>
      </c>
      <c r="CF497" s="1">
        <v>69.978903339130426</v>
      </c>
      <c r="CG497" s="1">
        <v>70.97483243367887</v>
      </c>
      <c r="CH497" s="1">
        <v>71.984935439421093</v>
      </c>
      <c r="CI497" s="1">
        <v>73.009414077302523</v>
      </c>
      <c r="CJ497" s="1">
        <v>74.048472939130448</v>
      </c>
      <c r="CK497" s="1">
        <v>74.977396434782591</v>
      </c>
      <c r="CL497" s="1">
        <v>75.81785102608697</v>
      </c>
      <c r="CM497" s="1">
        <v>76.569836713043458</v>
      </c>
      <c r="CN497" s="1">
        <v>78.914262678260869</v>
      </c>
      <c r="CO497" s="1">
        <v>81.258688643478251</v>
      </c>
      <c r="CP497" s="1">
        <v>74.225410747826103</v>
      </c>
      <c r="CQ497" s="1">
        <v>84.753210365217384</v>
      </c>
      <c r="CR497" s="1">
        <v>87.366973662071445</v>
      </c>
      <c r="CS497" s="1">
        <v>90.061344626086949</v>
      </c>
      <c r="CT497" s="1">
        <v>91.437906664480963</v>
      </c>
      <c r="CU497" s="1">
        <v>92.835509062125865</v>
      </c>
      <c r="CV497" s="1">
        <v>94.254473414928697</v>
      </c>
      <c r="CW497" s="1">
        <v>95.695126234298542</v>
      </c>
      <c r="CX497" s="1">
        <v>97.157799022278482</v>
      </c>
      <c r="CY497" s="1">
        <v>98.642828347826082</v>
      </c>
      <c r="CZ497" s="1">
        <v>101.29689547826088</v>
      </c>
      <c r="DA497" s="1">
        <v>104.39330713043479</v>
      </c>
      <c r="DB497" s="1">
        <v>107.48971878260869</v>
      </c>
      <c r="DC497" s="1">
        <v>110.5861304347826</v>
      </c>
      <c r="DD497" s="1">
        <v>113.68254208695653</v>
      </c>
      <c r="DE497" s="1">
        <v>117.22129826086956</v>
      </c>
      <c r="DF497" s="1">
        <v>120.7600544347826</v>
      </c>
      <c r="DG497" s="1">
        <v>124.74115513043476</v>
      </c>
      <c r="DH497" s="1">
        <v>126.06818869565218</v>
      </c>
      <c r="DI497" s="1">
        <v>130.49163391304347</v>
      </c>
      <c r="DJ497" s="1">
        <v>134.88809881273036</v>
      </c>
      <c r="DK497" s="1">
        <v>139.669088892422</v>
      </c>
      <c r="DL497" s="1">
        <v>144.38652881025362</v>
      </c>
      <c r="DM497" s="1">
        <v>149.03477320096405</v>
      </c>
      <c r="DN497" s="1">
        <v>154.04841173153378</v>
      </c>
      <c r="DO497" s="1">
        <v>159.41910178034763</v>
      </c>
      <c r="DP497" s="1">
        <v>164.26151909668846</v>
      </c>
      <c r="DQ497" s="1">
        <v>169.88353330210904</v>
      </c>
      <c r="DR497" s="1">
        <v>161.90789346687225</v>
      </c>
      <c r="DS497" s="1">
        <v>166.8870640896493</v>
      </c>
      <c r="DT497" s="1">
        <v>163.89923645853131</v>
      </c>
      <c r="DU497" s="1">
        <v>164.99511417947016</v>
      </c>
      <c r="DV497" s="1">
        <v>163.10308978934611</v>
      </c>
      <c r="DW497" s="1">
        <v>155.03645950483926</v>
      </c>
      <c r="DX497" s="1">
        <v>149.86876020494165</v>
      </c>
      <c r="DY497" s="1">
        <v>152.09444719293992</v>
      </c>
      <c r="DZ497" s="1">
        <v>153.09793819100477</v>
      </c>
      <c r="EA497" s="1">
        <v>150.91060295127124</v>
      </c>
      <c r="EB497" s="1">
        <v>146.05303659225675</v>
      </c>
      <c r="EC497" s="1">
        <v>143.73408148069339</v>
      </c>
      <c r="ED497" s="1">
        <v>146.28628851979616</v>
      </c>
      <c r="EE497" s="1">
        <v>148.1655758938445</v>
      </c>
      <c r="EF497" s="1">
        <v>149.82258204142053</v>
      </c>
      <c r="EG497" s="1">
        <v>151.21975401078609</v>
      </c>
      <c r="EH497" s="1">
        <v>151.65783991545317</v>
      </c>
      <c r="EI497" s="1">
        <v>151.39393275582268</v>
      </c>
      <c r="EJ497" s="1">
        <v>151.02109443801356</v>
      </c>
      <c r="EK497" s="1">
        <v>150.99500767162817</v>
      </c>
      <c r="EL497" s="1">
        <v>150.18070991986835</v>
      </c>
      <c r="EM497" s="1">
        <v>148.60373072068182</v>
      </c>
      <c r="EN497" s="1">
        <v>147.20327612060532</v>
      </c>
      <c r="EO497" s="1">
        <v>145.54036434262804</v>
      </c>
      <c r="EP497" s="1">
        <v>144.08751060502874</v>
      </c>
      <c r="EQ497" s="1">
        <v>143.53865730305833</v>
      </c>
      <c r="ER497" s="1">
        <v>143.12944171872246</v>
      </c>
      <c r="ES497" s="1">
        <v>142.98875465262574</v>
      </c>
      <c r="ET497" s="1">
        <v>142.83374188314758</v>
      </c>
      <c r="EU497" s="1">
        <v>142.59613449241309</v>
      </c>
      <c r="EV497" s="1">
        <v>142.23615677781785</v>
      </c>
    </row>
    <row r="498" spans="1:152">
      <c r="A498" s="5" t="s">
        <v>175</v>
      </c>
      <c r="B498" s="1">
        <v>4.8712962181212376</v>
      </c>
      <c r="C498" s="1">
        <v>4.8989758197383768</v>
      </c>
      <c r="D498" s="1">
        <v>4.9268127019460159</v>
      </c>
      <c r="E498" s="1">
        <v>4.9548077584414152</v>
      </c>
      <c r="F498" s="1">
        <v>4.982961887999986</v>
      </c>
      <c r="G498" s="1">
        <v>5.0112759945041523</v>
      </c>
      <c r="H498" s="1">
        <v>5.0397509869723276</v>
      </c>
      <c r="I498" s="1">
        <v>5.0683877795882069</v>
      </c>
      <c r="J498" s="1">
        <v>5.097187291730001</v>
      </c>
      <c r="K498" s="1">
        <v>5.126150447999998</v>
      </c>
      <c r="L498" s="1">
        <v>5.1166045439999976</v>
      </c>
      <c r="M498" s="1">
        <v>5.0878862374254696</v>
      </c>
      <c r="N498" s="1">
        <v>5.0593291200000046</v>
      </c>
      <c r="O498" s="1">
        <v>4.9936254069171184</v>
      </c>
      <c r="P498" s="1">
        <v>4.9287749646554175</v>
      </c>
      <c r="Q498" s="1">
        <v>4.864766712089347</v>
      </c>
      <c r="R498" s="1">
        <v>4.8015897119999975</v>
      </c>
      <c r="S498" s="1">
        <v>4.8135220919999977</v>
      </c>
      <c r="T498" s="1">
        <v>4.8254544719999979</v>
      </c>
      <c r="U498" s="1">
        <v>4.8373868519999981</v>
      </c>
      <c r="V498" s="1">
        <v>4.8493192319999983</v>
      </c>
      <c r="W498" s="1">
        <v>5.1823105419064577</v>
      </c>
      <c r="X498" s="1">
        <v>5.5381675793858722</v>
      </c>
      <c r="Y498" s="1">
        <v>5.9184604799999967</v>
      </c>
      <c r="Z498" s="1">
        <v>6.0678309453957535</v>
      </c>
      <c r="AA498" s="1">
        <v>6.2209712316778623</v>
      </c>
      <c r="AB498" s="1">
        <v>6.3779764818150326</v>
      </c>
      <c r="AC498" s="1">
        <v>6.5389442400000064</v>
      </c>
      <c r="AD498" s="1">
        <v>6.5721018474865769</v>
      </c>
      <c r="AE498" s="1">
        <v>6.6054275902093362</v>
      </c>
      <c r="AF498" s="1">
        <v>6.6389223207466177</v>
      </c>
      <c r="AG498" s="1">
        <v>6.6725868959999977</v>
      </c>
      <c r="AH498" s="1">
        <v>6.7626649694885455</v>
      </c>
      <c r="AI498" s="1">
        <v>6.8539590719999905</v>
      </c>
      <c r="AJ498" s="1">
        <v>6.9201393220031271</v>
      </c>
      <c r="AK498" s="1">
        <v>6.9869585932558014</v>
      </c>
      <c r="AL498" s="1">
        <v>7.0544230560000045</v>
      </c>
      <c r="AM498" s="1">
        <v>7.0735148640000123</v>
      </c>
      <c r="AN498" s="1">
        <v>6.9983443136966015</v>
      </c>
      <c r="AO498" s="1">
        <v>6.9239726041027323</v>
      </c>
      <c r="AP498" s="1">
        <v>6.8503912459034204</v>
      </c>
      <c r="AQ498" s="1">
        <v>6.7775918399999888</v>
      </c>
      <c r="AR498" s="1">
        <v>6.8794865911153948</v>
      </c>
      <c r="AS498" s="1">
        <v>6.9829132344647924</v>
      </c>
      <c r="AT498" s="1">
        <v>7.0878948006144382</v>
      </c>
      <c r="AU498" s="1">
        <v>7.1944546663736011</v>
      </c>
      <c r="AV498" s="1">
        <v>7.302616559999997</v>
      </c>
      <c r="AW498" s="1">
        <v>7.4372622838225535</v>
      </c>
      <c r="AX498" s="1">
        <v>7.5743906069702573</v>
      </c>
      <c r="AY498" s="1">
        <v>7.7140473036365629</v>
      </c>
      <c r="AZ498" s="1">
        <v>7.8562789919999965</v>
      </c>
      <c r="BA498" s="1">
        <v>7.7441677248344591</v>
      </c>
      <c r="BB498" s="1">
        <v>7.633656316360077</v>
      </c>
      <c r="BC498" s="1">
        <v>7.524721936152245</v>
      </c>
      <c r="BD498" s="1">
        <v>7.41734207958282</v>
      </c>
      <c r="BE498" s="1">
        <v>7.3114945631709078</v>
      </c>
      <c r="BF498" s="1">
        <v>7.2071575199999973</v>
      </c>
      <c r="BG498" s="1">
        <v>7.6389721641468853</v>
      </c>
      <c r="BH498" s="1">
        <v>8.096658850965559</v>
      </c>
      <c r="BI498" s="1">
        <v>8.581767696000016</v>
      </c>
      <c r="BJ498" s="1">
        <v>8.4033130226587129</v>
      </c>
      <c r="BK498" s="1">
        <v>8.2285692479999959</v>
      </c>
      <c r="BL498" s="1">
        <v>8.2253860487469588</v>
      </c>
      <c r="BM498" s="1">
        <v>8.2222040809057475</v>
      </c>
      <c r="BN498" s="1">
        <v>8.2190233439999965</v>
      </c>
      <c r="BO498" s="1">
        <v>8.1617479199999963</v>
      </c>
      <c r="BP498" s="1">
        <v>8.4767627519999973</v>
      </c>
      <c r="BQ498" s="1">
        <v>8.7440480639999958</v>
      </c>
      <c r="BR498" s="1">
        <v>8.8108693919999954</v>
      </c>
      <c r="BS498" s="1">
        <v>10.290484511999995</v>
      </c>
      <c r="BT498" s="1">
        <v>11.248234826734816</v>
      </c>
      <c r="BU498" s="1">
        <v>12.295124351999997</v>
      </c>
      <c r="BV498" s="1">
        <v>12.309434879852926</v>
      </c>
      <c r="BW498" s="1">
        <v>12.323762063999993</v>
      </c>
      <c r="BX498" s="1">
        <v>12.658253695223962</v>
      </c>
      <c r="BY498" s="1">
        <v>13.001824100508829</v>
      </c>
      <c r="BZ498" s="1">
        <v>13.354719695999995</v>
      </c>
      <c r="CA498" s="1">
        <v>13.641096815999994</v>
      </c>
      <c r="CB498" s="1">
        <v>13.937019839999994</v>
      </c>
      <c r="CC498" s="1">
        <v>14.219467210988547</v>
      </c>
      <c r="CD498" s="1">
        <v>14.507638654863145</v>
      </c>
      <c r="CE498" s="1">
        <v>14.801650175572732</v>
      </c>
      <c r="CF498" s="1">
        <v>15.101620127999993</v>
      </c>
      <c r="CG498" s="1">
        <v>15.316544085687729</v>
      </c>
      <c r="CH498" s="1">
        <v>15.534526808408396</v>
      </c>
      <c r="CI498" s="1">
        <v>15.755611828040095</v>
      </c>
      <c r="CJ498" s="1">
        <v>15.979843295999993</v>
      </c>
      <c r="CK498" s="1">
        <v>16.180307279999994</v>
      </c>
      <c r="CL498" s="1">
        <v>16.361679455999994</v>
      </c>
      <c r="CM498" s="1">
        <v>16.523959823999991</v>
      </c>
      <c r="CN498" s="1">
        <v>17.029892735999994</v>
      </c>
      <c r="CO498" s="1">
        <v>17.535825647999992</v>
      </c>
      <c r="CP498" s="1">
        <v>16.018026911999993</v>
      </c>
      <c r="CQ498" s="1">
        <v>18.289952063999991</v>
      </c>
      <c r="CR498" s="1">
        <v>18.85400863719763</v>
      </c>
      <c r="CS498" s="1">
        <v>19.435460543999991</v>
      </c>
      <c r="CT498" s="1">
        <v>19.732526030804031</v>
      </c>
      <c r="CU498" s="1">
        <v>20.034132079085918</v>
      </c>
      <c r="CV498" s="1">
        <v>20.340348090036457</v>
      </c>
      <c r="CW498" s="1">
        <v>20.651244525623923</v>
      </c>
      <c r="CX498" s="1">
        <v>20.966892924807745</v>
      </c>
      <c r="CY498" s="1">
        <v>21.287365919999989</v>
      </c>
      <c r="CZ498" s="1">
        <v>21.86012015999999</v>
      </c>
      <c r="DA498" s="1">
        <v>22.52833343999999</v>
      </c>
      <c r="DB498" s="1">
        <v>23.19654671999999</v>
      </c>
      <c r="DC498" s="1">
        <v>23.86475999999999</v>
      </c>
      <c r="DD498" s="1">
        <v>24.53297327999999</v>
      </c>
      <c r="DE498" s="1">
        <v>25.296645599999987</v>
      </c>
      <c r="DF498" s="1">
        <v>26.060317919999992</v>
      </c>
      <c r="DG498" s="1">
        <v>26.919449279999988</v>
      </c>
      <c r="DH498" s="1">
        <v>27.205826399999989</v>
      </c>
      <c r="DI498" s="1">
        <v>28.160416799999989</v>
      </c>
      <c r="DJ498" s="1">
        <v>29.109184780821316</v>
      </c>
      <c r="DK498" s="1">
        <v>30.140934244932549</v>
      </c>
      <c r="DL498" s="1">
        <v>31.158969427200404</v>
      </c>
      <c r="DM498" s="1">
        <v>32.162072043862359</v>
      </c>
      <c r="DN498" s="1">
        <v>33.244027618113691</v>
      </c>
      <c r="DO498" s="1">
        <v>34.403035791610812</v>
      </c>
      <c r="DP498" s="1">
        <v>35.448041405063123</v>
      </c>
      <c r="DQ498" s="1">
        <v>36.661285952109445</v>
      </c>
      <c r="DR498" s="1">
        <v>34.94012318272749</v>
      </c>
      <c r="DS498" s="1">
        <v>36.014640497371218</v>
      </c>
      <c r="DT498" s="1">
        <v>35.369859917223785</v>
      </c>
      <c r="DU498" s="1">
        <v>35.606353035273308</v>
      </c>
      <c r="DV498" s="1">
        <v>35.198049500219369</v>
      </c>
      <c r="DW498" s="1">
        <v>33.457250767217161</v>
      </c>
      <c r="DX498" s="1">
        <v>32.342048498547896</v>
      </c>
      <c r="DY498" s="1">
        <v>32.822357246081353</v>
      </c>
      <c r="DZ498" s="1">
        <v>33.038913081219292</v>
      </c>
      <c r="EA498" s="1">
        <v>32.566880735657044</v>
      </c>
      <c r="EB498" s="1">
        <v>31.518605921390701</v>
      </c>
      <c r="EC498" s="1">
        <v>31.018169682500247</v>
      </c>
      <c r="ED498" s="1">
        <v>31.568942263284395</v>
      </c>
      <c r="EE498" s="1">
        <v>31.974497118819762</v>
      </c>
      <c r="EF498" s="1">
        <v>32.332083136839884</v>
      </c>
      <c r="EG498" s="1">
        <v>32.633596297636302</v>
      </c>
      <c r="EH498" s="1">
        <v>32.728136317557045</v>
      </c>
      <c r="EI498" s="1">
        <v>32.671184500886163</v>
      </c>
      <c r="EJ498" s="1">
        <v>32.590725071314516</v>
      </c>
      <c r="EK498" s="1">
        <v>32.585095482716781</v>
      </c>
      <c r="EL498" s="1">
        <v>32.409368017275284</v>
      </c>
      <c r="EM498" s="1">
        <v>32.069052012315034</v>
      </c>
      <c r="EN498" s="1">
        <v>31.766830451705928</v>
      </c>
      <c r="EO498" s="1">
        <v>31.407969984063424</v>
      </c>
      <c r="EP498" s="1">
        <v>31.094440560196315</v>
      </c>
      <c r="EQ498" s="1">
        <v>30.975996662437762</v>
      </c>
      <c r="ER498" s="1">
        <v>30.887686928929238</v>
      </c>
      <c r="ES498" s="1">
        <v>30.857326312690084</v>
      </c>
      <c r="ET498" s="1">
        <v>30.823874174289127</v>
      </c>
      <c r="EU498" s="1">
        <v>30.7725979126837</v>
      </c>
      <c r="EV498" s="1">
        <v>30.694913833040189</v>
      </c>
    </row>
    <row r="499" spans="1:152">
      <c r="A499" s="5" t="s">
        <v>139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</row>
    <row r="500" spans="1:152">
      <c r="A500" s="5" t="s">
        <v>140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</row>
    <row r="501" spans="1:152">
      <c r="A501" s="5" t="s">
        <v>176</v>
      </c>
    </row>
    <row r="502" spans="1:152">
      <c r="A502" s="5" t="s">
        <v>141</v>
      </c>
    </row>
    <row r="503" spans="1:152">
      <c r="A503" s="5" t="s">
        <v>142</v>
      </c>
    </row>
    <row r="504" spans="1:152">
      <c r="A504" s="5" t="s">
        <v>143</v>
      </c>
    </row>
    <row r="505" spans="1:152">
      <c r="A505" s="6" t="s">
        <v>144</v>
      </c>
      <c r="B505" s="1">
        <f>SUM(B497:B503)</f>
        <v>27.444236359300898</v>
      </c>
      <c r="C505" s="1">
        <f t="shared" ref="C505:BN505" si="132">SUM(C497:C503)</f>
        <v>27.600179561088986</v>
      </c>
      <c r="D505" s="1">
        <f t="shared" si="132"/>
        <v>27.757008860849187</v>
      </c>
      <c r="E505" s="1">
        <f t="shared" si="132"/>
        <v>27.91472929355324</v>
      </c>
      <c r="F505" s="1">
        <f t="shared" si="132"/>
        <v>28.073345922782536</v>
      </c>
      <c r="G505" s="1">
        <f t="shared" si="132"/>
        <v>28.232863840890683</v>
      </c>
      <c r="H505" s="1">
        <f t="shared" si="132"/>
        <v>28.393288169166759</v>
      </c>
      <c r="I505" s="1">
        <f t="shared" si="132"/>
        <v>28.554624058000389</v>
      </c>
      <c r="J505" s="1">
        <f t="shared" si="132"/>
        <v>28.716876687046376</v>
      </c>
      <c r="K505" s="1">
        <f t="shared" si="132"/>
        <v>28.880051265391302</v>
      </c>
      <c r="L505" s="1">
        <f t="shared" si="132"/>
        <v>28.826270909217385</v>
      </c>
      <c r="M505" s="1">
        <f t="shared" si="132"/>
        <v>28.664475781559521</v>
      </c>
      <c r="N505" s="1">
        <f t="shared" si="132"/>
        <v>28.503588772173952</v>
      </c>
      <c r="O505" s="1">
        <f t="shared" si="132"/>
        <v>28.133422773066247</v>
      </c>
      <c r="P505" s="1">
        <f t="shared" si="132"/>
        <v>27.768063988516342</v>
      </c>
      <c r="Q505" s="1">
        <f t="shared" si="132"/>
        <v>27.407449988933585</v>
      </c>
      <c r="R505" s="1">
        <f t="shared" si="132"/>
        <v>27.05151915547826</v>
      </c>
      <c r="S505" s="1">
        <f t="shared" si="132"/>
        <v>27.118744600695649</v>
      </c>
      <c r="T505" s="1">
        <f t="shared" si="132"/>
        <v>27.185970045913038</v>
      </c>
      <c r="U505" s="1">
        <f t="shared" si="132"/>
        <v>27.25319549113043</v>
      </c>
      <c r="V505" s="1">
        <f t="shared" si="132"/>
        <v>27.320420936347823</v>
      </c>
      <c r="W505" s="1">
        <f t="shared" si="132"/>
        <v>29.196449780717856</v>
      </c>
      <c r="X505" s="1">
        <f t="shared" si="132"/>
        <v>31.201301099423389</v>
      </c>
      <c r="Y505" s="1">
        <f t="shared" si="132"/>
        <v>33.343820827826079</v>
      </c>
      <c r="Z505" s="1">
        <f t="shared" si="132"/>
        <v>34.185354204952745</v>
      </c>
      <c r="AA505" s="1">
        <f t="shared" si="132"/>
        <v>35.048126252610764</v>
      </c>
      <c r="AB505" s="1">
        <f t="shared" si="132"/>
        <v>35.932672993658159</v>
      </c>
      <c r="AC505" s="1">
        <f t="shared" si="132"/>
        <v>36.839543979130482</v>
      </c>
      <c r="AD505" s="1">
        <f t="shared" si="132"/>
        <v>37.026349538928962</v>
      </c>
      <c r="AE505" s="1">
        <f t="shared" si="132"/>
        <v>37.214102350332702</v>
      </c>
      <c r="AF505" s="1">
        <f t="shared" si="132"/>
        <v>37.402807216654878</v>
      </c>
      <c r="AG505" s="1">
        <f t="shared" si="132"/>
        <v>37.592468965565217</v>
      </c>
      <c r="AH505" s="1">
        <f t="shared" si="132"/>
        <v>38.099956876157442</v>
      </c>
      <c r="AI505" s="1">
        <f t="shared" si="132"/>
        <v>38.614295732869522</v>
      </c>
      <c r="AJ505" s="1">
        <f t="shared" si="132"/>
        <v>38.987146477738449</v>
      </c>
      <c r="AK505" s="1">
        <f t="shared" si="132"/>
        <v>39.363597383514389</v>
      </c>
      <c r="AL505" s="1">
        <f t="shared" si="132"/>
        <v>39.74368321252178</v>
      </c>
      <c r="AM505" s="1">
        <f t="shared" si="132"/>
        <v>39.851243924869642</v>
      </c>
      <c r="AN505" s="1">
        <f t="shared" si="132"/>
        <v>39.427743021329604</v>
      </c>
      <c r="AO505" s="1">
        <f t="shared" si="132"/>
        <v>39.008742680322499</v>
      </c>
      <c r="AP505" s="1">
        <f t="shared" si="132"/>
        <v>38.594195074174436</v>
      </c>
      <c r="AQ505" s="1">
        <f t="shared" si="132"/>
        <v>38.184052883478216</v>
      </c>
      <c r="AR505" s="1">
        <f t="shared" si="132"/>
        <v>38.758114387473931</v>
      </c>
      <c r="AS505" s="1">
        <f t="shared" si="132"/>
        <v>39.340806368998457</v>
      </c>
      <c r="AT505" s="1">
        <f t="shared" si="132"/>
        <v>39.932258579205389</v>
      </c>
      <c r="AU505" s="1">
        <f t="shared" si="132"/>
        <v>40.532602719935497</v>
      </c>
      <c r="AV505" s="1">
        <f t="shared" si="132"/>
        <v>41.141972473043474</v>
      </c>
      <c r="AW505" s="1">
        <f t="shared" si="132"/>
        <v>41.900548610460262</v>
      </c>
      <c r="AX505" s="1">
        <f t="shared" si="132"/>
        <v>42.673111382976614</v>
      </c>
      <c r="AY505" s="1">
        <f t="shared" si="132"/>
        <v>43.459918676323177</v>
      </c>
      <c r="AZ505" s="1">
        <f t="shared" si="132"/>
        <v>44.261233131130425</v>
      </c>
      <c r="BA505" s="1">
        <f t="shared" si="132"/>
        <v>43.629613131676088</v>
      </c>
      <c r="BB505" s="1">
        <f t="shared" si="132"/>
        <v>43.00700652374946</v>
      </c>
      <c r="BC505" s="1">
        <f t="shared" si="132"/>
        <v>42.393284683768492</v>
      </c>
      <c r="BD505" s="1">
        <f t="shared" si="132"/>
        <v>41.788320823645108</v>
      </c>
      <c r="BE505" s="1">
        <f t="shared" si="132"/>
        <v>41.191989964592175</v>
      </c>
      <c r="BF505" s="1">
        <f t="shared" si="132"/>
        <v>40.604168911304342</v>
      </c>
      <c r="BG505" s="1">
        <f t="shared" si="132"/>
        <v>43.036955304644479</v>
      </c>
      <c r="BH505" s="1">
        <f t="shared" si="132"/>
        <v>45.615501352579436</v>
      </c>
      <c r="BI505" s="1">
        <f t="shared" si="132"/>
        <v>48.348540200347927</v>
      </c>
      <c r="BJ505" s="1">
        <f t="shared" si="132"/>
        <v>47.343150255802648</v>
      </c>
      <c r="BK505" s="1">
        <f t="shared" si="132"/>
        <v>46.358667021913035</v>
      </c>
      <c r="BL505" s="1">
        <f t="shared" si="132"/>
        <v>46.340733299805549</v>
      </c>
      <c r="BM505" s="1">
        <f t="shared" si="132"/>
        <v>46.322806515308827</v>
      </c>
      <c r="BN505" s="1">
        <f t="shared" si="132"/>
        <v>46.304886665739119</v>
      </c>
      <c r="BO505" s="1">
        <f t="shared" ref="BO505:DZ505" si="133">SUM(BO497:BO503)</f>
        <v>45.982204528695654</v>
      </c>
      <c r="BP505" s="1">
        <f t="shared" si="133"/>
        <v>47.756956282434778</v>
      </c>
      <c r="BQ505" s="1">
        <f t="shared" si="133"/>
        <v>49.262806255304348</v>
      </c>
      <c r="BR505" s="1">
        <f t="shared" si="133"/>
        <v>49.639268748521729</v>
      </c>
      <c r="BS505" s="1">
        <f t="shared" si="133"/>
        <v>57.975223955478256</v>
      </c>
      <c r="BT505" s="1">
        <f t="shared" si="133"/>
        <v>63.371062113091817</v>
      </c>
      <c r="BU505" s="1">
        <f t="shared" si="133"/>
        <v>69.269098751999991</v>
      </c>
      <c r="BV505" s="1">
        <f t="shared" si="133"/>
        <v>69.34972236658561</v>
      </c>
      <c r="BW505" s="1">
        <f t="shared" si="133"/>
        <v>69.430439820521727</v>
      </c>
      <c r="BX505" s="1">
        <f t="shared" si="133"/>
        <v>71.314921276067281</v>
      </c>
      <c r="BY505" s="1">
        <f t="shared" si="133"/>
        <v>73.250551339708807</v>
      </c>
      <c r="BZ505" s="1">
        <f t="shared" si="133"/>
        <v>75.238718287304337</v>
      </c>
      <c r="CA505" s="1">
        <f t="shared" si="133"/>
        <v>76.85212897252174</v>
      </c>
      <c r="CB505" s="1">
        <f t="shared" si="133"/>
        <v>78.519320013913045</v>
      </c>
      <c r="CC505" s="1">
        <f t="shared" si="133"/>
        <v>80.11059101476846</v>
      </c>
      <c r="CD505" s="1">
        <f t="shared" si="133"/>
        <v>81.734110682547083</v>
      </c>
      <c r="CE505" s="1">
        <f t="shared" si="133"/>
        <v>83.390532568100866</v>
      </c>
      <c r="CF505" s="1">
        <f t="shared" si="133"/>
        <v>85.080523467130419</v>
      </c>
      <c r="CG505" s="1">
        <f t="shared" si="133"/>
        <v>86.291376519366594</v>
      </c>
      <c r="CH505" s="1">
        <f t="shared" si="133"/>
        <v>87.519462247829495</v>
      </c>
      <c r="CI505" s="1">
        <f t="shared" si="133"/>
        <v>88.765025905342611</v>
      </c>
      <c r="CJ505" s="1">
        <f t="shared" si="133"/>
        <v>90.028316235130447</v>
      </c>
      <c r="CK505" s="1">
        <f t="shared" si="133"/>
        <v>91.157703714782585</v>
      </c>
      <c r="CL505" s="1">
        <f t="shared" si="133"/>
        <v>92.17953048208696</v>
      </c>
      <c r="CM505" s="1">
        <f t="shared" si="133"/>
        <v>93.093796537043445</v>
      </c>
      <c r="CN505" s="1">
        <f t="shared" si="133"/>
        <v>95.944155414260862</v>
      </c>
      <c r="CO505" s="1">
        <f t="shared" si="133"/>
        <v>98.794514291478237</v>
      </c>
      <c r="CP505" s="1">
        <f t="shared" si="133"/>
        <v>90.2434376598261</v>
      </c>
      <c r="CQ505" s="1">
        <f t="shared" si="133"/>
        <v>103.04316242921738</v>
      </c>
      <c r="CR505" s="1">
        <f t="shared" si="133"/>
        <v>106.22098229926908</v>
      </c>
      <c r="CS505" s="1">
        <f t="shared" si="133"/>
        <v>109.49680517008694</v>
      </c>
      <c r="CT505" s="1">
        <f t="shared" si="133"/>
        <v>111.170432695285</v>
      </c>
      <c r="CU505" s="1">
        <f t="shared" si="133"/>
        <v>112.86964114121179</v>
      </c>
      <c r="CV505" s="1">
        <f t="shared" si="133"/>
        <v>114.59482150496515</v>
      </c>
      <c r="CW505" s="1">
        <f t="shared" si="133"/>
        <v>116.34637075992246</v>
      </c>
      <c r="CX505" s="1">
        <f t="shared" si="133"/>
        <v>118.12469194708623</v>
      </c>
      <c r="CY505" s="1">
        <f t="shared" si="133"/>
        <v>119.93019426782607</v>
      </c>
      <c r="CZ505" s="1">
        <f t="shared" si="133"/>
        <v>123.15701563826087</v>
      </c>
      <c r="DA505" s="1">
        <f t="shared" si="133"/>
        <v>126.92164057043479</v>
      </c>
      <c r="DB505" s="1">
        <f t="shared" si="133"/>
        <v>130.68626550260868</v>
      </c>
      <c r="DC505" s="1">
        <f t="shared" si="133"/>
        <v>134.45089043478259</v>
      </c>
      <c r="DD505" s="1">
        <f t="shared" si="133"/>
        <v>138.21551536695651</v>
      </c>
      <c r="DE505" s="1">
        <f t="shared" si="133"/>
        <v>142.51794386086954</v>
      </c>
      <c r="DF505" s="1">
        <f t="shared" si="133"/>
        <v>146.82037235478259</v>
      </c>
      <c r="DG505" s="1">
        <f t="shared" si="133"/>
        <v>151.66060441043476</v>
      </c>
      <c r="DH505" s="1">
        <f t="shared" si="133"/>
        <v>153.27401509565217</v>
      </c>
      <c r="DI505" s="1">
        <f t="shared" si="133"/>
        <v>158.65205071304345</v>
      </c>
      <c r="DJ505" s="1">
        <f t="shared" si="133"/>
        <v>163.99728359355169</v>
      </c>
      <c r="DK505" s="1">
        <f t="shared" si="133"/>
        <v>169.81002313735453</v>
      </c>
      <c r="DL505" s="1">
        <f t="shared" si="133"/>
        <v>175.54549823745401</v>
      </c>
      <c r="DM505" s="1">
        <f t="shared" si="133"/>
        <v>181.19684524482642</v>
      </c>
      <c r="DN505" s="1">
        <f t="shared" si="133"/>
        <v>187.29243934964745</v>
      </c>
      <c r="DO505" s="1">
        <f t="shared" si="133"/>
        <v>193.82213757195845</v>
      </c>
      <c r="DP505" s="1">
        <f t="shared" si="133"/>
        <v>199.70956050175158</v>
      </c>
      <c r="DQ505" s="1">
        <f t="shared" si="133"/>
        <v>206.54481925421848</v>
      </c>
      <c r="DR505" s="1">
        <f t="shared" si="133"/>
        <v>196.84801664959974</v>
      </c>
      <c r="DS505" s="1">
        <f t="shared" si="133"/>
        <v>202.9017045870205</v>
      </c>
      <c r="DT505" s="1">
        <f t="shared" si="133"/>
        <v>199.26909637575508</v>
      </c>
      <c r="DU505" s="1">
        <f t="shared" si="133"/>
        <v>200.60146721474348</v>
      </c>
      <c r="DV505" s="1">
        <f t="shared" si="133"/>
        <v>198.30113928956547</v>
      </c>
      <c r="DW505" s="1">
        <f t="shared" si="133"/>
        <v>188.49371027205643</v>
      </c>
      <c r="DX505" s="1">
        <f t="shared" si="133"/>
        <v>182.21080870348953</v>
      </c>
      <c r="DY505" s="1">
        <f t="shared" si="133"/>
        <v>184.91680443902129</v>
      </c>
      <c r="DZ505" s="1">
        <f t="shared" si="133"/>
        <v>186.13685127222408</v>
      </c>
      <c r="EA505" s="1">
        <f t="shared" ref="EA505:EV505" si="134">SUM(EA497:EA503)</f>
        <v>183.47748368692828</v>
      </c>
      <c r="EB505" s="1">
        <f t="shared" si="134"/>
        <v>177.57164251364745</v>
      </c>
      <c r="EC505" s="1">
        <f t="shared" si="134"/>
        <v>174.75225116319365</v>
      </c>
      <c r="ED505" s="1">
        <f t="shared" si="134"/>
        <v>177.85523078308054</v>
      </c>
      <c r="EE505" s="1">
        <f t="shared" si="134"/>
        <v>180.14007301266426</v>
      </c>
      <c r="EF505" s="1">
        <f t="shared" si="134"/>
        <v>182.15466517826042</v>
      </c>
      <c r="EG505" s="1">
        <f t="shared" si="134"/>
        <v>183.85335030842239</v>
      </c>
      <c r="EH505" s="1">
        <f t="shared" si="134"/>
        <v>184.38597623301021</v>
      </c>
      <c r="EI505" s="1">
        <f t="shared" si="134"/>
        <v>184.06511725670885</v>
      </c>
      <c r="EJ505" s="1">
        <f t="shared" si="134"/>
        <v>183.61181950932809</v>
      </c>
      <c r="EK505" s="1">
        <f t="shared" si="134"/>
        <v>183.58010315434495</v>
      </c>
      <c r="EL505" s="1">
        <f t="shared" si="134"/>
        <v>182.59007793714363</v>
      </c>
      <c r="EM505" s="1">
        <f t="shared" si="134"/>
        <v>180.67278273299686</v>
      </c>
      <c r="EN505" s="1">
        <f t="shared" si="134"/>
        <v>178.97010657231124</v>
      </c>
      <c r="EO505" s="1">
        <f t="shared" si="134"/>
        <v>176.94833432669145</v>
      </c>
      <c r="EP505" s="1">
        <f t="shared" si="134"/>
        <v>175.18195116522506</v>
      </c>
      <c r="EQ505" s="1">
        <f t="shared" si="134"/>
        <v>174.51465396549608</v>
      </c>
      <c r="ER505" s="1">
        <f t="shared" si="134"/>
        <v>174.0171286476517</v>
      </c>
      <c r="ES505" s="1">
        <f t="shared" si="134"/>
        <v>173.84608096531582</v>
      </c>
      <c r="ET505" s="1">
        <f t="shared" si="134"/>
        <v>173.65761605743671</v>
      </c>
      <c r="EU505" s="1">
        <f t="shared" si="134"/>
        <v>173.36873240509678</v>
      </c>
      <c r="EV505" s="1">
        <f t="shared" si="134"/>
        <v>172.93107061085806</v>
      </c>
    </row>
    <row r="506" spans="1:152" s="4" customFormat="1" ht="13">
      <c r="A506" s="3" t="s">
        <v>234</v>
      </c>
    </row>
    <row r="507" spans="1:152">
      <c r="A507" s="5" t="s">
        <v>135</v>
      </c>
    </row>
    <row r="508" spans="1:152">
      <c r="A508" s="5" t="s">
        <v>136</v>
      </c>
    </row>
    <row r="509" spans="1:152">
      <c r="A509" s="5" t="s">
        <v>137</v>
      </c>
      <c r="B509" s="1">
        <v>85.480293354181185</v>
      </c>
      <c r="C509" s="1">
        <v>89.660676916956987</v>
      </c>
      <c r="D509" s="1">
        <v>94.045500661746686</v>
      </c>
      <c r="E509" s="1">
        <v>98.644762663462316</v>
      </c>
      <c r="F509" s="1">
        <v>103.46894994933912</v>
      </c>
      <c r="G509" s="1">
        <v>108.52906241097627</v>
      </c>
      <c r="H509" s="1">
        <v>113.83663788578748</v>
      </c>
      <c r="I509" s="1">
        <v>119.40377846505098</v>
      </c>
      <c r="J509" s="1">
        <v>125.24317808854572</v>
      </c>
      <c r="K509" s="1">
        <v>131.3681514886932</v>
      </c>
      <c r="L509" s="1">
        <v>137.79266455020243</v>
      </c>
      <c r="M509" s="1">
        <v>144.53136615444271</v>
      </c>
      <c r="N509" s="1">
        <v>151.59962158115403</v>
      </c>
      <c r="O509" s="1">
        <v>159.01354754365653</v>
      </c>
      <c r="P509" s="1">
        <v>166.79004893744428</v>
      </c>
      <c r="Q509" s="1">
        <v>174.94685738595624</v>
      </c>
      <c r="R509" s="1">
        <v>183.50257167141464</v>
      </c>
      <c r="S509" s="1">
        <v>192.47670014291867</v>
      </c>
      <c r="T509" s="1">
        <v>201.8897051984919</v>
      </c>
      <c r="U509" s="1">
        <v>211.76304994250773</v>
      </c>
      <c r="V509" s="1">
        <v>222.11924712487991</v>
      </c>
      <c r="W509" s="1">
        <v>229.24260490439497</v>
      </c>
      <c r="X509" s="1">
        <v>235.7183847039542</v>
      </c>
      <c r="Y509" s="1">
        <v>243.48932046342523</v>
      </c>
      <c r="Z509" s="1">
        <v>250.61267824294029</v>
      </c>
      <c r="AA509" s="1">
        <v>258.38361400241126</v>
      </c>
      <c r="AB509" s="1">
        <v>266.15454976188227</v>
      </c>
      <c r="AC509" s="1">
        <v>274.57306350130926</v>
      </c>
      <c r="AD509" s="1">
        <v>282.99157724073615</v>
      </c>
      <c r="AE509" s="1">
        <v>291.41009098016315</v>
      </c>
      <c r="AF509" s="1">
        <v>300.47618269954597</v>
      </c>
      <c r="AG509" s="1">
        <v>312.1325863387525</v>
      </c>
      <c r="AH509" s="1">
        <v>325.08414593787091</v>
      </c>
      <c r="AI509" s="1">
        <v>338.03570553698921</v>
      </c>
      <c r="AJ509" s="1">
        <v>351.63484311606351</v>
      </c>
      <c r="AK509" s="1">
        <v>365.23398069513775</v>
      </c>
      <c r="AL509" s="1">
        <v>380.12827423412386</v>
      </c>
      <c r="AM509" s="1">
        <v>395.02256777310998</v>
      </c>
      <c r="AN509" s="1">
        <v>411.21201727200798</v>
      </c>
      <c r="AO509" s="1">
        <v>427.40146677090587</v>
      </c>
      <c r="AP509" s="1">
        <v>444.23849424975981</v>
      </c>
      <c r="AQ509" s="1">
        <v>457.19005384887811</v>
      </c>
      <c r="AR509" s="1">
        <v>470.78919142795246</v>
      </c>
      <c r="AS509" s="1">
        <v>484.38832900702675</v>
      </c>
      <c r="AT509" s="1">
        <v>498.63504456605693</v>
      </c>
      <c r="AU509" s="1">
        <v>512.881760125087</v>
      </c>
      <c r="AV509" s="1">
        <v>527.77605366407329</v>
      </c>
      <c r="AW509" s="1">
        <v>543.31792518301529</v>
      </c>
      <c r="AX509" s="1">
        <v>559.50737468191323</v>
      </c>
      <c r="AY509" s="1">
        <v>575.42488427465048</v>
      </c>
      <c r="AZ509" s="1">
        <v>591.41586458948746</v>
      </c>
      <c r="BA509" s="1">
        <v>599.69684129039888</v>
      </c>
      <c r="BB509" s="1">
        <v>607.36869863190918</v>
      </c>
      <c r="BC509" s="1">
        <v>615.0560466060665</v>
      </c>
      <c r="BD509" s="1">
        <v>622.10076255272736</v>
      </c>
      <c r="BE509" s="1">
        <v>628.49357233402679</v>
      </c>
      <c r="BF509" s="1">
        <v>634.22929065570736</v>
      </c>
      <c r="BG509" s="1">
        <v>639.93056861484797</v>
      </c>
      <c r="BH509" s="1">
        <v>644.96606668900051</v>
      </c>
      <c r="BI509" s="1">
        <v>650.56671678673092</v>
      </c>
      <c r="BJ509" s="1">
        <v>655.49235665019705</v>
      </c>
      <c r="BK509" s="1">
        <v>666.95179860936344</v>
      </c>
      <c r="BL509" s="1">
        <v>678.18921552679603</v>
      </c>
      <c r="BM509" s="1">
        <v>689.19072318606493</v>
      </c>
      <c r="BN509" s="1">
        <v>706.88199772795838</v>
      </c>
      <c r="BO509" s="1">
        <v>710.44900562059945</v>
      </c>
      <c r="BP509" s="1">
        <v>713.38876193269118</v>
      </c>
      <c r="BQ509" s="1">
        <v>715.73406042550141</v>
      </c>
      <c r="BR509" s="1">
        <v>718.06637819478749</v>
      </c>
      <c r="BS509" s="1">
        <v>720.39891159413673</v>
      </c>
      <c r="BT509" s="1">
        <v>724.8615593212611</v>
      </c>
      <c r="BU509" s="1">
        <v>729.28806942712288</v>
      </c>
      <c r="BV509" s="1">
        <v>733.18535551532602</v>
      </c>
      <c r="BW509" s="1">
        <v>737.10271765719824</v>
      </c>
      <c r="BX509" s="1">
        <v>741.06255282196094</v>
      </c>
      <c r="BY509" s="1">
        <v>746.0615841949226</v>
      </c>
      <c r="BZ509" s="1">
        <v>751.11961809280513</v>
      </c>
      <c r="CA509" s="1">
        <v>755.79412958409887</v>
      </c>
      <c r="CB509" s="1">
        <v>760.59965526787164</v>
      </c>
      <c r="CC509" s="1">
        <v>765.56519350794952</v>
      </c>
      <c r="CD509" s="1">
        <v>765.35876625151411</v>
      </c>
      <c r="CE509" s="1">
        <v>765.10820344421722</v>
      </c>
      <c r="CF509" s="1">
        <v>765.28873245622071</v>
      </c>
      <c r="CG509" s="1">
        <v>765.49490147252834</v>
      </c>
      <c r="CH509" s="1">
        <v>766.1845504504148</v>
      </c>
      <c r="CI509" s="1">
        <v>766.96241658319786</v>
      </c>
      <c r="CJ509" s="1">
        <v>767.86287564333486</v>
      </c>
      <c r="CK509" s="1">
        <v>769.71882471925881</v>
      </c>
      <c r="CL509" s="1">
        <v>771.34019148265554</v>
      </c>
      <c r="CM509" s="1">
        <v>757.95401550150439</v>
      </c>
      <c r="CN509" s="1">
        <v>756.3408938234378</v>
      </c>
      <c r="CO509" s="1">
        <v>755.43393495210239</v>
      </c>
      <c r="CP509" s="1">
        <v>755.22938112253746</v>
      </c>
      <c r="CQ509" s="1">
        <v>754.9792902611764</v>
      </c>
      <c r="CR509" s="1">
        <v>755.43662784654964</v>
      </c>
      <c r="CS509" s="1">
        <v>757.32094275925681</v>
      </c>
      <c r="CT509" s="1">
        <v>759.52104083290953</v>
      </c>
      <c r="CU509" s="1">
        <v>762.39542320538419</v>
      </c>
      <c r="CV509" s="1">
        <v>765.22578162004504</v>
      </c>
      <c r="CW509" s="1">
        <v>769.07291392389175</v>
      </c>
      <c r="CX509" s="1">
        <v>765.63878120338575</v>
      </c>
      <c r="CY509" s="1">
        <v>770.40314320814014</v>
      </c>
      <c r="CZ509" s="1">
        <v>775.83406623700182</v>
      </c>
      <c r="DA509" s="1">
        <v>781.89410514766325</v>
      </c>
      <c r="DB509" s="1">
        <v>788.78061056790136</v>
      </c>
      <c r="DC509" s="1">
        <v>797.25730269092674</v>
      </c>
      <c r="DD509" s="1">
        <v>805.81091373637389</v>
      </c>
      <c r="DE509" s="1">
        <v>814.42084140997292</v>
      </c>
      <c r="DF509" s="1">
        <v>823.17067197118809</v>
      </c>
      <c r="DG509" s="1">
        <v>831.84439938880701</v>
      </c>
      <c r="DH509" s="1">
        <v>841.15895850317736</v>
      </c>
      <c r="DI509" s="1">
        <v>849.62335630874168</v>
      </c>
      <c r="DJ509" s="1">
        <v>858.87844265057538</v>
      </c>
      <c r="DK509" s="1">
        <v>867.96165782687058</v>
      </c>
      <c r="DL509" s="1">
        <v>876.49688517165498</v>
      </c>
      <c r="DM509" s="1">
        <v>884.53381106580116</v>
      </c>
      <c r="DN509" s="1">
        <v>892.23814653978741</v>
      </c>
      <c r="DO509" s="1">
        <v>899.8461766033281</v>
      </c>
      <c r="DP509" s="1">
        <v>907.79255002172999</v>
      </c>
      <c r="DQ509" s="1">
        <v>916.04851763729403</v>
      </c>
      <c r="DR509" s="1">
        <v>910.61261686956539</v>
      </c>
      <c r="DS509" s="1">
        <v>925.34347826086946</v>
      </c>
      <c r="DT509" s="1">
        <v>931.41130434782576</v>
      </c>
      <c r="DU509" s="1">
        <v>934.44521739130425</v>
      </c>
      <c r="DV509" s="1">
        <v>940.51304347826078</v>
      </c>
      <c r="DW509" s="1">
        <v>943.54695652173893</v>
      </c>
      <c r="DX509" s="1">
        <v>946.58086956521731</v>
      </c>
      <c r="DY509" s="1">
        <v>952.64869565217384</v>
      </c>
      <c r="DZ509" s="1">
        <v>958.71652173913037</v>
      </c>
      <c r="EA509" s="1">
        <v>961.75043478260864</v>
      </c>
      <c r="EB509" s="1">
        <v>964.78434782608679</v>
      </c>
      <c r="EC509" s="1">
        <v>1031.5304347826088</v>
      </c>
      <c r="ED509" s="1">
        <v>1037.5982608695651</v>
      </c>
      <c r="EE509" s="1">
        <v>1025.4626086956521</v>
      </c>
      <c r="EF509" s="1">
        <v>1001.191304347826</v>
      </c>
      <c r="EG509" s="1">
        <v>1074.0052173913043</v>
      </c>
      <c r="EH509" s="1">
        <v>1073.8080130434785</v>
      </c>
      <c r="EI509" s="1">
        <v>1073.8080130434778</v>
      </c>
      <c r="EJ509" s="1">
        <v>916.51782521739119</v>
      </c>
      <c r="EK509" s="1">
        <v>916.51782521739096</v>
      </c>
      <c r="EL509" s="1">
        <v>916.51782521739119</v>
      </c>
      <c r="EM509" s="1">
        <v>916.51782521739119</v>
      </c>
      <c r="EN509" s="1">
        <v>916.51782521739119</v>
      </c>
      <c r="EO509" s="1">
        <v>916.51782521739119</v>
      </c>
      <c r="EP509" s="1">
        <v>916.51782521739096</v>
      </c>
      <c r="EQ509" s="1">
        <v>916.51782521739119</v>
      </c>
      <c r="ER509" s="1">
        <v>916.51782521739119</v>
      </c>
      <c r="ES509" s="1">
        <v>916.51782521739119</v>
      </c>
      <c r="ET509" s="1">
        <v>913.49301391304334</v>
      </c>
      <c r="EU509" s="1">
        <v>913.49301391304357</v>
      </c>
      <c r="EV509" s="1">
        <v>904.75645810158267</v>
      </c>
    </row>
    <row r="510" spans="1:152">
      <c r="A510" s="5" t="s">
        <v>175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</row>
    <row r="511" spans="1:152">
      <c r="A511" s="5" t="s">
        <v>139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</row>
    <row r="512" spans="1:152">
      <c r="A512" s="5" t="s">
        <v>140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6.9110391948628683E-2</v>
      </c>
      <c r="EI512" s="1">
        <v>7.1925198769651449E-2</v>
      </c>
      <c r="EJ512" s="1">
        <v>7.3626961244928832E-2</v>
      </c>
      <c r="EK512" s="1">
        <v>7.8223242799611667E-2</v>
      </c>
      <c r="EL512" s="1">
        <v>8.5639090909090512E-2</v>
      </c>
      <c r="EM512" s="1">
        <v>0.10047628575841813</v>
      </c>
      <c r="EN512" s="1">
        <v>0.11647613236096437</v>
      </c>
      <c r="EO512" s="1">
        <v>0.13525282307560529</v>
      </c>
      <c r="EP512" s="1">
        <v>0.15719651584140423</v>
      </c>
      <c r="EQ512" s="1">
        <v>0.15496597402597401</v>
      </c>
      <c r="ER512" s="1">
        <v>0.15226596557740604</v>
      </c>
      <c r="ES512" s="1">
        <v>0.14904009032460871</v>
      </c>
      <c r="ET512" s="1">
        <v>0.14526983126921683</v>
      </c>
      <c r="EU512" s="1">
        <v>0.14093601938610553</v>
      </c>
      <c r="EV512" s="1">
        <v>0.13683442105361571</v>
      </c>
    </row>
    <row r="513" spans="1:152">
      <c r="A513" s="5" t="s">
        <v>176</v>
      </c>
      <c r="B513" s="1">
        <v>35.933370187999515</v>
      </c>
      <c r="C513" s="1">
        <v>38.016374834499779</v>
      </c>
      <c r="D513" s="1">
        <v>40.220128198268732</v>
      </c>
      <c r="E513" s="1">
        <v>42.551629904941649</v>
      </c>
      <c r="F513" s="1">
        <v>45.018285338162173</v>
      </c>
      <c r="G513" s="1">
        <v>47.627929160777612</v>
      </c>
      <c r="H513" s="1">
        <v>50.388850199523318</v>
      </c>
      <c r="I513" s="1">
        <v>53.309817772235611</v>
      </c>
      <c r="J513" s="1">
        <v>56.400109541214583</v>
      </c>
      <c r="K513" s="1">
        <v>59.669540981205408</v>
      </c>
      <c r="L513" s="1">
        <v>63.128496555595092</v>
      </c>
      <c r="M513" s="1">
        <v>66.787962699847725</v>
      </c>
      <c r="N513" s="1">
        <v>70.659562716940769</v>
      </c>
      <c r="O513" s="1">
        <v>74.755593695638652</v>
      </c>
      <c r="P513" s="1">
        <v>79.089065568864328</v>
      </c>
      <c r="Q513" s="1">
        <v>83.673742436227215</v>
      </c>
      <c r="R513" s="1">
        <v>88.524186281957455</v>
      </c>
      <c r="S513" s="1">
        <v>93.655803227104286</v>
      </c>
      <c r="T513" s="1">
        <v>99.084892462906765</v>
      </c>
      <c r="U513" s="1">
        <v>104.82869802075959</v>
      </c>
      <c r="V513" s="1">
        <v>110.90546354320813</v>
      </c>
      <c r="W513" s="1">
        <v>114.31565827782549</v>
      </c>
      <c r="X513" s="1">
        <v>142.04202416362753</v>
      </c>
      <c r="Y513" s="1">
        <v>145.00741088938176</v>
      </c>
      <c r="Z513" s="1">
        <v>132.84932531378945</v>
      </c>
      <c r="AA513" s="1">
        <v>114.90873562297635</v>
      </c>
      <c r="AB513" s="1">
        <v>128.25297588887037</v>
      </c>
      <c r="AC513" s="1">
        <v>133.44240265894027</v>
      </c>
      <c r="AD513" s="1">
        <v>145.60048823453263</v>
      </c>
      <c r="AE513" s="1">
        <v>130.03220792432293</v>
      </c>
      <c r="AF513" s="1">
        <v>143.22817885392925</v>
      </c>
      <c r="AG513" s="1">
        <v>138.03875208385935</v>
      </c>
      <c r="AH513" s="1">
        <v>154.79318708437074</v>
      </c>
      <c r="AI513" s="1">
        <v>185.48493969592698</v>
      </c>
      <c r="AJ513" s="1">
        <v>187.11590239509187</v>
      </c>
      <c r="AK513" s="1">
        <v>214.8422682808939</v>
      </c>
      <c r="AL513" s="1">
        <v>227.00035385648619</v>
      </c>
      <c r="AM513" s="1">
        <v>205.05649208590492</v>
      </c>
      <c r="AN513" s="1">
        <v>255.91287443258994</v>
      </c>
      <c r="AO513" s="1">
        <v>236.34132204261206</v>
      </c>
      <c r="AP513" s="1">
        <v>218.40073235179892</v>
      </c>
      <c r="AQ513" s="1">
        <v>239.75151677722937</v>
      </c>
      <c r="AR513" s="1">
        <v>247.31325292790268</v>
      </c>
      <c r="AS513" s="1">
        <v>270.29500005249798</v>
      </c>
      <c r="AT513" s="1">
        <v>303.35906204465761</v>
      </c>
      <c r="AU513" s="1">
        <v>301.57983000920507</v>
      </c>
      <c r="AV513" s="1">
        <v>319.52041970001812</v>
      </c>
      <c r="AW513" s="1">
        <v>310.17945151389233</v>
      </c>
      <c r="AX513" s="1">
        <v>288.23558974331104</v>
      </c>
      <c r="AY513" s="1">
        <v>298.02136593829994</v>
      </c>
      <c r="AZ513" s="1">
        <v>300.98675266405422</v>
      </c>
      <c r="BA513" s="1">
        <v>307.95541146957669</v>
      </c>
      <c r="BB513" s="1">
        <v>360.44275651542659</v>
      </c>
      <c r="BC513" s="1">
        <v>372.60084209101888</v>
      </c>
      <c r="BD513" s="1">
        <v>382.38661828600789</v>
      </c>
      <c r="BE513" s="1">
        <v>343.68832151491517</v>
      </c>
      <c r="BF513" s="1">
        <v>378.97642355139061</v>
      </c>
      <c r="BG513" s="1">
        <v>419.4539523579358</v>
      </c>
      <c r="BH513" s="1">
        <v>459.78321182819326</v>
      </c>
      <c r="BI513" s="1">
        <v>465.56571594341398</v>
      </c>
      <c r="BJ513" s="1">
        <v>502.63305001534189</v>
      </c>
      <c r="BK513" s="1">
        <v>487.50957771399538</v>
      </c>
      <c r="BL513" s="1">
        <v>595.00484652258626</v>
      </c>
      <c r="BM513" s="1">
        <v>577.657334176924</v>
      </c>
      <c r="BN513" s="1">
        <v>481.28226558991139</v>
      </c>
      <c r="BO513" s="1">
        <v>456.37301709357598</v>
      </c>
      <c r="BP513" s="1">
        <v>471.94129740378565</v>
      </c>
      <c r="BQ513" s="1">
        <v>520.57363970615495</v>
      </c>
      <c r="BR513" s="1">
        <v>551.71020032657441</v>
      </c>
      <c r="BS513" s="1">
        <v>623.32428975353889</v>
      </c>
      <c r="BT513" s="1">
        <v>543.55538683075031</v>
      </c>
      <c r="BU513" s="1">
        <v>571.67071664842751</v>
      </c>
      <c r="BV513" s="1">
        <v>653.08406561663378</v>
      </c>
      <c r="BW513" s="1">
        <v>686.36196306285785</v>
      </c>
      <c r="BX513" s="1">
        <v>750.27381077858365</v>
      </c>
      <c r="BY513" s="1">
        <v>718.66361300401468</v>
      </c>
      <c r="BZ513" s="1">
        <v>781.51134322229905</v>
      </c>
      <c r="CA513" s="1">
        <v>889.9646927650665</v>
      </c>
      <c r="CB513" s="1">
        <v>932.28433149846717</v>
      </c>
      <c r="CC513" s="1">
        <v>934.7844911949345</v>
      </c>
      <c r="CD513" s="1">
        <v>1055.7724472065886</v>
      </c>
      <c r="CE513" s="1">
        <v>867.31639687474103</v>
      </c>
      <c r="CF513" s="1">
        <v>799.28286469020145</v>
      </c>
      <c r="CG513" s="1">
        <v>693.72089804352936</v>
      </c>
      <c r="CH513" s="1">
        <v>819.22673616093653</v>
      </c>
      <c r="CI513" s="1">
        <v>860.1184448704463</v>
      </c>
      <c r="CJ513" s="1">
        <v>892.99053497135537</v>
      </c>
      <c r="CK513" s="1">
        <v>900.71285755574957</v>
      </c>
      <c r="CL513" s="1">
        <v>962.74353864399859</v>
      </c>
      <c r="CM513" s="1">
        <v>953.71244920331173</v>
      </c>
      <c r="CN513" s="1">
        <v>946.60545675777757</v>
      </c>
      <c r="CO513" s="1">
        <v>953.53146045543326</v>
      </c>
      <c r="CP513" s="1">
        <v>865.72827414037749</v>
      </c>
      <c r="CQ513" s="1">
        <v>864.77793856486016</v>
      </c>
      <c r="CR513" s="1">
        <v>963.24847325362452</v>
      </c>
      <c r="CS513" s="1">
        <v>981.36300256488573</v>
      </c>
      <c r="CT513" s="1">
        <v>1067.6655447417343</v>
      </c>
      <c r="CU513" s="1">
        <v>1131.3925881438995</v>
      </c>
      <c r="CV513" s="1">
        <v>1158.9826443925399</v>
      </c>
      <c r="CW513" s="1">
        <v>1189.5004477914417</v>
      </c>
      <c r="CX513" s="1">
        <v>1189.7140235404286</v>
      </c>
      <c r="CY513" s="1">
        <v>1169.487307525847</v>
      </c>
      <c r="CZ513" s="1">
        <v>1025.831689226349</v>
      </c>
      <c r="DA513" s="1">
        <v>887.78393678877899</v>
      </c>
      <c r="DB513" s="1">
        <v>745.00208981973356</v>
      </c>
      <c r="DC513" s="1">
        <v>520.0387015250958</v>
      </c>
      <c r="DD513" s="1">
        <v>380.78601541097032</v>
      </c>
      <c r="DE513" s="1">
        <v>303.61662097767271</v>
      </c>
      <c r="DF513" s="1">
        <v>253.65955809554569</v>
      </c>
      <c r="DG513" s="1">
        <v>215.19397106550909</v>
      </c>
      <c r="DH513" s="1">
        <v>178.54830195264199</v>
      </c>
      <c r="DI513" s="1">
        <v>167.93735623241284</v>
      </c>
      <c r="DJ513" s="1">
        <v>156.10711545844597</v>
      </c>
      <c r="DK513" s="1">
        <v>151.76155352686948</v>
      </c>
      <c r="DL513" s="1">
        <v>147.97464053182017</v>
      </c>
      <c r="DM513" s="1">
        <v>158.03798039301995</v>
      </c>
      <c r="DN513" s="1">
        <v>155.99934909904727</v>
      </c>
      <c r="DO513" s="1">
        <v>158.54645152063824</v>
      </c>
      <c r="DP513" s="1">
        <v>150.57966522123928</v>
      </c>
      <c r="DQ513" s="1">
        <v>157.71216744846268</v>
      </c>
      <c r="DR513" s="1">
        <v>164.84721193754891</v>
      </c>
      <c r="DS513" s="1">
        <v>169.36373770491804</v>
      </c>
      <c r="DT513" s="1">
        <v>205.65596721311474</v>
      </c>
      <c r="DU513" s="1">
        <v>193.55855737704917</v>
      </c>
      <c r="DV513" s="1">
        <v>196.58290983606557</v>
      </c>
      <c r="DW513" s="1">
        <v>241.94819672131146</v>
      </c>
      <c r="DX513" s="1">
        <v>263.11866393442619</v>
      </c>
      <c r="DY513" s="1">
        <v>299.41089344262292</v>
      </c>
      <c r="DZ513" s="1">
        <v>320.58136065573768</v>
      </c>
      <c r="EA513" s="1">
        <v>314.53265573770489</v>
      </c>
      <c r="EB513" s="1">
        <v>350.82488524590161</v>
      </c>
      <c r="EC513" s="1">
        <v>459.70157377049179</v>
      </c>
      <c r="ED513" s="1">
        <v>350.82488524590161</v>
      </c>
      <c r="EE513" s="1">
        <v>420.38499180327864</v>
      </c>
      <c r="EF513" s="1">
        <v>508.09121311475405</v>
      </c>
      <c r="EG513" s="1">
        <v>556.48085245901632</v>
      </c>
      <c r="EH513" s="1">
        <v>692.57671311475406</v>
      </c>
      <c r="EI513" s="1">
        <v>713.74718032786882</v>
      </c>
      <c r="EJ513" s="1">
        <v>707.69847540983608</v>
      </c>
      <c r="EK513" s="1">
        <v>731.89329508196715</v>
      </c>
      <c r="EL513" s="1">
        <v>677.45495081967215</v>
      </c>
      <c r="EM513" s="1">
        <v>731.89329508196715</v>
      </c>
      <c r="EN513" s="1">
        <v>777.2585819672131</v>
      </c>
      <c r="EO513" s="1">
        <v>737.94200000000001</v>
      </c>
      <c r="EP513" s="1">
        <v>653.26013114754096</v>
      </c>
      <c r="EQ513" s="1">
        <v>586.72437704918025</v>
      </c>
      <c r="ER513" s="1">
        <v>514.13991803278691</v>
      </c>
      <c r="ES513" s="1">
        <v>526.23732786885239</v>
      </c>
      <c r="ET513" s="1">
        <v>396.19017213114751</v>
      </c>
      <c r="EU513" s="1">
        <v>396.19017213114751</v>
      </c>
      <c r="EV513" s="1">
        <v>329.65441803278685</v>
      </c>
    </row>
    <row r="514" spans="1:152">
      <c r="A514" s="5" t="s">
        <v>141</v>
      </c>
    </row>
    <row r="515" spans="1:152">
      <c r="A515" s="5" t="s">
        <v>142</v>
      </c>
    </row>
    <row r="516" spans="1:152">
      <c r="A516" s="5" t="s">
        <v>143</v>
      </c>
    </row>
    <row r="517" spans="1:152">
      <c r="A517" s="6" t="s">
        <v>144</v>
      </c>
      <c r="B517" s="1">
        <f>SUM(B509:B513)</f>
        <v>121.4136635421807</v>
      </c>
      <c r="C517" s="1">
        <f t="shared" ref="C517:BN517" si="135">SUM(C509:C513)</f>
        <v>127.67705175145676</v>
      </c>
      <c r="D517" s="1">
        <f t="shared" si="135"/>
        <v>134.26562886001543</v>
      </c>
      <c r="E517" s="1">
        <f t="shared" si="135"/>
        <v>141.19639256840395</v>
      </c>
      <c r="F517" s="1">
        <f t="shared" si="135"/>
        <v>148.48723528750128</v>
      </c>
      <c r="G517" s="1">
        <f t="shared" si="135"/>
        <v>156.15699157175388</v>
      </c>
      <c r="H517" s="1">
        <f t="shared" si="135"/>
        <v>164.22548808531081</v>
      </c>
      <c r="I517" s="1">
        <f t="shared" si="135"/>
        <v>172.71359623728659</v>
      </c>
      <c r="J517" s="1">
        <f t="shared" si="135"/>
        <v>181.64328762976029</v>
      </c>
      <c r="K517" s="1">
        <f t="shared" si="135"/>
        <v>191.03769246989862</v>
      </c>
      <c r="L517" s="1">
        <f t="shared" si="135"/>
        <v>200.92116110579752</v>
      </c>
      <c r="M517" s="1">
        <f t="shared" si="135"/>
        <v>211.31932885429043</v>
      </c>
      <c r="N517" s="1">
        <f t="shared" si="135"/>
        <v>222.25918429809479</v>
      </c>
      <c r="O517" s="1">
        <f t="shared" si="135"/>
        <v>233.76914123929518</v>
      </c>
      <c r="P517" s="1">
        <f t="shared" si="135"/>
        <v>245.87911450630861</v>
      </c>
      <c r="Q517" s="1">
        <f t="shared" si="135"/>
        <v>258.62059982218346</v>
      </c>
      <c r="R517" s="1">
        <f t="shared" si="135"/>
        <v>272.02675795337211</v>
      </c>
      <c r="S517" s="1">
        <f t="shared" si="135"/>
        <v>286.13250337002296</v>
      </c>
      <c r="T517" s="1">
        <f t="shared" si="135"/>
        <v>300.97459766139866</v>
      </c>
      <c r="U517" s="1">
        <f t="shared" si="135"/>
        <v>316.59174796326732</v>
      </c>
      <c r="V517" s="1">
        <f t="shared" si="135"/>
        <v>333.02471066808801</v>
      </c>
      <c r="W517" s="1">
        <f t="shared" si="135"/>
        <v>343.55826318222046</v>
      </c>
      <c r="X517" s="1">
        <f t="shared" si="135"/>
        <v>377.76040886758176</v>
      </c>
      <c r="Y517" s="1">
        <f t="shared" si="135"/>
        <v>388.49673135280699</v>
      </c>
      <c r="Z517" s="1">
        <f t="shared" si="135"/>
        <v>383.46200355672977</v>
      </c>
      <c r="AA517" s="1">
        <f t="shared" si="135"/>
        <v>373.2923496253876</v>
      </c>
      <c r="AB517" s="1">
        <f t="shared" si="135"/>
        <v>394.40752565075263</v>
      </c>
      <c r="AC517" s="1">
        <f t="shared" si="135"/>
        <v>408.0154661602495</v>
      </c>
      <c r="AD517" s="1">
        <f t="shared" si="135"/>
        <v>428.59206547526878</v>
      </c>
      <c r="AE517" s="1">
        <f t="shared" si="135"/>
        <v>421.44229890448605</v>
      </c>
      <c r="AF517" s="1">
        <f t="shared" si="135"/>
        <v>443.70436155347522</v>
      </c>
      <c r="AG517" s="1">
        <f t="shared" si="135"/>
        <v>450.17133842261183</v>
      </c>
      <c r="AH517" s="1">
        <f t="shared" si="135"/>
        <v>479.87733302224166</v>
      </c>
      <c r="AI517" s="1">
        <f t="shared" si="135"/>
        <v>523.52064523291619</v>
      </c>
      <c r="AJ517" s="1">
        <f t="shared" si="135"/>
        <v>538.7507455111554</v>
      </c>
      <c r="AK517" s="1">
        <f t="shared" si="135"/>
        <v>580.07624897603159</v>
      </c>
      <c r="AL517" s="1">
        <f t="shared" si="135"/>
        <v>607.12862809061005</v>
      </c>
      <c r="AM517" s="1">
        <f t="shared" si="135"/>
        <v>600.07905985901493</v>
      </c>
      <c r="AN517" s="1">
        <f t="shared" si="135"/>
        <v>667.12489170459799</v>
      </c>
      <c r="AO517" s="1">
        <f t="shared" si="135"/>
        <v>663.7427888135179</v>
      </c>
      <c r="AP517" s="1">
        <f t="shared" si="135"/>
        <v>662.63922660155868</v>
      </c>
      <c r="AQ517" s="1">
        <f t="shared" si="135"/>
        <v>696.94157062610748</v>
      </c>
      <c r="AR517" s="1">
        <f t="shared" si="135"/>
        <v>718.10244435585514</v>
      </c>
      <c r="AS517" s="1">
        <f t="shared" si="135"/>
        <v>754.68332905952479</v>
      </c>
      <c r="AT517" s="1">
        <f t="shared" si="135"/>
        <v>801.99410661071454</v>
      </c>
      <c r="AU517" s="1">
        <f t="shared" si="135"/>
        <v>814.46159013429201</v>
      </c>
      <c r="AV517" s="1">
        <f t="shared" si="135"/>
        <v>847.29647336409141</v>
      </c>
      <c r="AW517" s="1">
        <f t="shared" si="135"/>
        <v>853.49737669690762</v>
      </c>
      <c r="AX517" s="1">
        <f t="shared" si="135"/>
        <v>847.74296442522427</v>
      </c>
      <c r="AY517" s="1">
        <f t="shared" si="135"/>
        <v>873.44625021295042</v>
      </c>
      <c r="AZ517" s="1">
        <f t="shared" si="135"/>
        <v>892.40261725354162</v>
      </c>
      <c r="BA517" s="1">
        <f t="shared" si="135"/>
        <v>907.65225275997557</v>
      </c>
      <c r="BB517" s="1">
        <f t="shared" si="135"/>
        <v>967.81145514733578</v>
      </c>
      <c r="BC517" s="1">
        <f t="shared" si="135"/>
        <v>987.65688869708538</v>
      </c>
      <c r="BD517" s="1">
        <f t="shared" si="135"/>
        <v>1004.4873808387352</v>
      </c>
      <c r="BE517" s="1">
        <f t="shared" si="135"/>
        <v>972.18189384894197</v>
      </c>
      <c r="BF517" s="1">
        <f t="shared" si="135"/>
        <v>1013.205714207098</v>
      </c>
      <c r="BG517" s="1">
        <f t="shared" si="135"/>
        <v>1059.3845209727838</v>
      </c>
      <c r="BH517" s="1">
        <f t="shared" si="135"/>
        <v>1104.7492785171937</v>
      </c>
      <c r="BI517" s="1">
        <f t="shared" si="135"/>
        <v>1116.132432730145</v>
      </c>
      <c r="BJ517" s="1">
        <f t="shared" si="135"/>
        <v>1158.125406665539</v>
      </c>
      <c r="BK517" s="1">
        <f t="shared" si="135"/>
        <v>1154.4613763233588</v>
      </c>
      <c r="BL517" s="1">
        <f t="shared" si="135"/>
        <v>1273.1940620493824</v>
      </c>
      <c r="BM517" s="1">
        <f t="shared" si="135"/>
        <v>1266.848057362989</v>
      </c>
      <c r="BN517" s="1">
        <f t="shared" si="135"/>
        <v>1188.1642633178699</v>
      </c>
      <c r="BO517" s="1">
        <f t="shared" ref="BO517:DZ517" si="136">SUM(BO509:BO513)</f>
        <v>1166.8220227141755</v>
      </c>
      <c r="BP517" s="1">
        <f t="shared" si="136"/>
        <v>1185.3300593364768</v>
      </c>
      <c r="BQ517" s="1">
        <f t="shared" si="136"/>
        <v>1236.3077001316565</v>
      </c>
      <c r="BR517" s="1">
        <f t="shared" si="136"/>
        <v>1269.7765785213619</v>
      </c>
      <c r="BS517" s="1">
        <f t="shared" si="136"/>
        <v>1343.7232013476755</v>
      </c>
      <c r="BT517" s="1">
        <f t="shared" si="136"/>
        <v>1268.4169461520114</v>
      </c>
      <c r="BU517" s="1">
        <f t="shared" si="136"/>
        <v>1300.9587860755505</v>
      </c>
      <c r="BV517" s="1">
        <f t="shared" si="136"/>
        <v>1386.2694211319599</v>
      </c>
      <c r="BW517" s="1">
        <f t="shared" si="136"/>
        <v>1423.4646807200561</v>
      </c>
      <c r="BX517" s="1">
        <f t="shared" si="136"/>
        <v>1491.3363636005447</v>
      </c>
      <c r="BY517" s="1">
        <f t="shared" si="136"/>
        <v>1464.7251971989372</v>
      </c>
      <c r="BZ517" s="1">
        <f t="shared" si="136"/>
        <v>1532.6309613151043</v>
      </c>
      <c r="CA517" s="1">
        <f t="shared" si="136"/>
        <v>1645.7588223491653</v>
      </c>
      <c r="CB517" s="1">
        <f t="shared" si="136"/>
        <v>1692.8839867663387</v>
      </c>
      <c r="CC517" s="1">
        <f t="shared" si="136"/>
        <v>1700.3496847028841</v>
      </c>
      <c r="CD517" s="1">
        <f t="shared" si="136"/>
        <v>1821.1312134581026</v>
      </c>
      <c r="CE517" s="1">
        <f t="shared" si="136"/>
        <v>1632.4246003189583</v>
      </c>
      <c r="CF517" s="1">
        <f t="shared" si="136"/>
        <v>1564.5715971464222</v>
      </c>
      <c r="CG517" s="1">
        <f t="shared" si="136"/>
        <v>1459.2157995160578</v>
      </c>
      <c r="CH517" s="1">
        <f t="shared" si="136"/>
        <v>1585.4112866113514</v>
      </c>
      <c r="CI517" s="1">
        <f t="shared" si="136"/>
        <v>1627.080861453644</v>
      </c>
      <c r="CJ517" s="1">
        <f t="shared" si="136"/>
        <v>1660.8534106146903</v>
      </c>
      <c r="CK517" s="1">
        <f t="shared" si="136"/>
        <v>1670.4316822750084</v>
      </c>
      <c r="CL517" s="1">
        <f t="shared" si="136"/>
        <v>1734.0837301266542</v>
      </c>
      <c r="CM517" s="1">
        <f t="shared" si="136"/>
        <v>1711.666464704816</v>
      </c>
      <c r="CN517" s="1">
        <f t="shared" si="136"/>
        <v>1702.9463505812155</v>
      </c>
      <c r="CO517" s="1">
        <f t="shared" si="136"/>
        <v>1708.9653954075357</v>
      </c>
      <c r="CP517" s="1">
        <f t="shared" si="136"/>
        <v>1620.9576552629151</v>
      </c>
      <c r="CQ517" s="1">
        <f t="shared" si="136"/>
        <v>1619.7572288260367</v>
      </c>
      <c r="CR517" s="1">
        <f t="shared" si="136"/>
        <v>1718.6851011001741</v>
      </c>
      <c r="CS517" s="1">
        <f t="shared" si="136"/>
        <v>1738.6839453241425</v>
      </c>
      <c r="CT517" s="1">
        <f t="shared" si="136"/>
        <v>1827.1865855746437</v>
      </c>
      <c r="CU517" s="1">
        <f t="shared" si="136"/>
        <v>1893.7880113492838</v>
      </c>
      <c r="CV517" s="1">
        <f t="shared" si="136"/>
        <v>1924.2084260125848</v>
      </c>
      <c r="CW517" s="1">
        <f t="shared" si="136"/>
        <v>1958.5733617153335</v>
      </c>
      <c r="CX517" s="1">
        <f t="shared" si="136"/>
        <v>1955.3528047438144</v>
      </c>
      <c r="CY517" s="1">
        <f t="shared" si="136"/>
        <v>1939.8904507339871</v>
      </c>
      <c r="CZ517" s="1">
        <f t="shared" si="136"/>
        <v>1801.6657554633507</v>
      </c>
      <c r="DA517" s="1">
        <f t="shared" si="136"/>
        <v>1669.6780419364422</v>
      </c>
      <c r="DB517" s="1">
        <f t="shared" si="136"/>
        <v>1533.782700387635</v>
      </c>
      <c r="DC517" s="1">
        <f t="shared" si="136"/>
        <v>1317.2960042160225</v>
      </c>
      <c r="DD517" s="1">
        <f t="shared" si="136"/>
        <v>1186.5969291473443</v>
      </c>
      <c r="DE517" s="1">
        <f t="shared" si="136"/>
        <v>1118.0374623876455</v>
      </c>
      <c r="DF517" s="1">
        <f t="shared" si="136"/>
        <v>1076.8302300667337</v>
      </c>
      <c r="DG517" s="1">
        <f t="shared" si="136"/>
        <v>1047.038370454316</v>
      </c>
      <c r="DH517" s="1">
        <f t="shared" si="136"/>
        <v>1019.7072604558193</v>
      </c>
      <c r="DI517" s="1">
        <f t="shared" si="136"/>
        <v>1017.5607125411545</v>
      </c>
      <c r="DJ517" s="1">
        <f t="shared" si="136"/>
        <v>1014.9855581090213</v>
      </c>
      <c r="DK517" s="1">
        <f t="shared" si="136"/>
        <v>1019.72321135374</v>
      </c>
      <c r="DL517" s="1">
        <f t="shared" si="136"/>
        <v>1024.4715257034752</v>
      </c>
      <c r="DM517" s="1">
        <f t="shared" si="136"/>
        <v>1042.5717914588211</v>
      </c>
      <c r="DN517" s="1">
        <f t="shared" si="136"/>
        <v>1048.2374956388346</v>
      </c>
      <c r="DO517" s="1">
        <f t="shared" si="136"/>
        <v>1058.3926281239665</v>
      </c>
      <c r="DP517" s="1">
        <f t="shared" si="136"/>
        <v>1058.3722152429693</v>
      </c>
      <c r="DQ517" s="1">
        <f t="shared" si="136"/>
        <v>1073.7606850857567</v>
      </c>
      <c r="DR517" s="1">
        <f t="shared" si="136"/>
        <v>1075.4598288071143</v>
      </c>
      <c r="DS517" s="1">
        <f t="shared" si="136"/>
        <v>1094.7072159657876</v>
      </c>
      <c r="DT517" s="1">
        <f t="shared" si="136"/>
        <v>1137.0672715609405</v>
      </c>
      <c r="DU517" s="1">
        <f t="shared" si="136"/>
        <v>1128.0037747683534</v>
      </c>
      <c r="DV517" s="1">
        <f t="shared" si="136"/>
        <v>1137.0959533143264</v>
      </c>
      <c r="DW517" s="1">
        <f t="shared" si="136"/>
        <v>1185.4951532430505</v>
      </c>
      <c r="DX517" s="1">
        <f t="shared" si="136"/>
        <v>1209.6995334996436</v>
      </c>
      <c r="DY517" s="1">
        <f t="shared" si="136"/>
        <v>1252.0595890947968</v>
      </c>
      <c r="DZ517" s="1">
        <f t="shared" si="136"/>
        <v>1279.2978823948681</v>
      </c>
      <c r="EA517" s="1">
        <f t="shared" ref="EA517:EV517" si="137">SUM(EA509:EA513)</f>
        <v>1276.2830905203136</v>
      </c>
      <c r="EB517" s="1">
        <f t="shared" si="137"/>
        <v>1315.6092330719885</v>
      </c>
      <c r="EC517" s="1">
        <f t="shared" si="137"/>
        <v>1491.2320085531005</v>
      </c>
      <c r="ED517" s="1">
        <f t="shared" si="137"/>
        <v>1388.4231461154668</v>
      </c>
      <c r="EE517" s="1">
        <f t="shared" si="137"/>
        <v>1445.8476004989307</v>
      </c>
      <c r="EF517" s="1">
        <f t="shared" si="137"/>
        <v>1509.28251746258</v>
      </c>
      <c r="EG517" s="1">
        <f t="shared" si="137"/>
        <v>1630.4860698503207</v>
      </c>
      <c r="EH517" s="1">
        <f t="shared" si="137"/>
        <v>1766.4538365501812</v>
      </c>
      <c r="EI517" s="1">
        <f t="shared" si="137"/>
        <v>1787.6271185701162</v>
      </c>
      <c r="EJ517" s="1">
        <f t="shared" si="137"/>
        <v>1624.2899275884722</v>
      </c>
      <c r="EK517" s="1">
        <f t="shared" si="137"/>
        <v>1648.4893435421577</v>
      </c>
      <c r="EL517" s="1">
        <f t="shared" si="137"/>
        <v>1594.0584151279725</v>
      </c>
      <c r="EM517" s="1">
        <f t="shared" si="137"/>
        <v>1648.5115965851169</v>
      </c>
      <c r="EN517" s="1">
        <f t="shared" si="137"/>
        <v>1693.8928833169653</v>
      </c>
      <c r="EO517" s="1">
        <f t="shared" si="137"/>
        <v>1654.5950780404669</v>
      </c>
      <c r="EP517" s="1">
        <f t="shared" si="137"/>
        <v>1569.9351528807733</v>
      </c>
      <c r="EQ517" s="1">
        <f t="shared" si="137"/>
        <v>1503.3971682405975</v>
      </c>
      <c r="ER517" s="1">
        <f t="shared" si="137"/>
        <v>1430.8100092157556</v>
      </c>
      <c r="ES517" s="1">
        <f t="shared" si="137"/>
        <v>1442.9041931765682</v>
      </c>
      <c r="ET517" s="1">
        <f t="shared" si="137"/>
        <v>1309.8284558754599</v>
      </c>
      <c r="EU517" s="1">
        <f t="shared" si="137"/>
        <v>1309.8241220635773</v>
      </c>
      <c r="EV517" s="1">
        <f t="shared" si="137"/>
        <v>1234.5477105554232</v>
      </c>
    </row>
    <row r="518" spans="1:152" s="4" customFormat="1" ht="13">
      <c r="A518" s="7" t="s">
        <v>235</v>
      </c>
    </row>
    <row r="519" spans="1:152" s="9" customFormat="1">
      <c r="A519" s="5" t="s">
        <v>135</v>
      </c>
    </row>
    <row r="520" spans="1:152" s="9" customFormat="1">
      <c r="A520" s="5" t="s">
        <v>136</v>
      </c>
    </row>
    <row r="521" spans="1:152" s="9" customFormat="1">
      <c r="A521" s="5" t="s">
        <v>137</v>
      </c>
      <c r="B521" s="9">
        <v>411.99492615397992</v>
      </c>
      <c r="C521" s="9">
        <v>420.67755912062046</v>
      </c>
      <c r="D521" s="9">
        <v>429.54317520294512</v>
      </c>
      <c r="E521" s="9">
        <v>438.59563069900844</v>
      </c>
      <c r="F521" s="9">
        <v>447.83886317684897</v>
      </c>
      <c r="G521" s="9">
        <v>457.27689318722139</v>
      </c>
      <c r="H521" s="9">
        <v>466.91382601242509</v>
      </c>
      <c r="I521" s="9">
        <v>476.75385345198845</v>
      </c>
      <c r="J521" s="9">
        <v>486.80125564598654</v>
      </c>
      <c r="K521" s="9">
        <v>489.0411945741007</v>
      </c>
      <c r="L521" s="9">
        <v>491.29144022665963</v>
      </c>
      <c r="M521" s="9">
        <v>493.55204002842549</v>
      </c>
      <c r="N521" s="9">
        <v>495.82304162237671</v>
      </c>
      <c r="O521" s="9">
        <v>498.10449287071378</v>
      </c>
      <c r="P521" s="9">
        <v>500.39644185586741</v>
      </c>
      <c r="Q521" s="9">
        <v>502.698936881512</v>
      </c>
      <c r="R521" s="9">
        <v>505.01202647358355</v>
      </c>
      <c r="S521" s="9">
        <v>507.33575938130298</v>
      </c>
      <c r="T521" s="9">
        <v>509.67018457820222</v>
      </c>
      <c r="U521" s="9">
        <v>512.01535126315775</v>
      </c>
      <c r="V521" s="9">
        <v>514.37130886142654</v>
      </c>
      <c r="W521" s="9">
        <v>521.21714600295786</v>
      </c>
      <c r="X521" s="9">
        <v>528.68533197553757</v>
      </c>
      <c r="Y521" s="9">
        <v>536.77586677916565</v>
      </c>
      <c r="Z521" s="9">
        <v>545.4887504138419</v>
      </c>
      <c r="AA521" s="9">
        <v>555.13515729509061</v>
      </c>
      <c r="AB521" s="9">
        <v>565.09273859186362</v>
      </c>
      <c r="AC521" s="9">
        <v>575.36149430416071</v>
      </c>
      <c r="AD521" s="9">
        <v>585.94142443198189</v>
      </c>
      <c r="AE521" s="9">
        <v>596.52135455980317</v>
      </c>
      <c r="AF521" s="9">
        <v>607.41245910314854</v>
      </c>
      <c r="AG521" s="9">
        <v>617.99238923096982</v>
      </c>
      <c r="AH521" s="9">
        <v>628.26114494326691</v>
      </c>
      <c r="AI521" s="9">
        <v>638.52990065556389</v>
      </c>
      <c r="AJ521" s="9">
        <v>648.17630753681271</v>
      </c>
      <c r="AK521" s="9">
        <v>657.51154000253734</v>
      </c>
      <c r="AL521" s="9">
        <v>662.49033065092374</v>
      </c>
      <c r="AM521" s="9">
        <v>668.09147013035863</v>
      </c>
      <c r="AN521" s="9">
        <v>676.1820049339866</v>
      </c>
      <c r="AO521" s="9">
        <v>683.9613653220905</v>
      </c>
      <c r="AP521" s="9">
        <v>692.05190012571848</v>
      </c>
      <c r="AQ521" s="9">
        <v>701.69830700696718</v>
      </c>
      <c r="AR521" s="9">
        <v>711.03353947269181</v>
      </c>
      <c r="AS521" s="9">
        <v>720.05759752289225</v>
      </c>
      <c r="AT521" s="9">
        <v>730.01517881966527</v>
      </c>
      <c r="AU521" s="9">
        <v>739.0392368698657</v>
      </c>
      <c r="AV521" s="9">
        <v>749.30799258216268</v>
      </c>
      <c r="AW521" s="9">
        <v>759.88792270998397</v>
      </c>
      <c r="AX521" s="9">
        <v>770.15667842228106</v>
      </c>
      <c r="AY521" s="9">
        <v>780.73660855010235</v>
      </c>
      <c r="AZ521" s="9">
        <v>791.00536426239933</v>
      </c>
      <c r="BA521" s="9">
        <v>801.58529439022061</v>
      </c>
      <c r="BB521" s="9">
        <v>811.85405010251782</v>
      </c>
      <c r="BC521" s="9">
        <v>822.43398023033899</v>
      </c>
      <c r="BD521" s="9">
        <v>837.05917775997409</v>
      </c>
      <c r="BE521" s="9">
        <v>842.03796840836071</v>
      </c>
      <c r="BF521" s="9">
        <v>846.39441022569883</v>
      </c>
      <c r="BG521" s="9">
        <v>852.92907295170596</v>
      </c>
      <c r="BH521" s="9">
        <v>859.15256126218912</v>
      </c>
      <c r="BI521" s="9">
        <v>865.06487515714809</v>
      </c>
      <c r="BJ521" s="9">
        <v>872.84423554525199</v>
      </c>
      <c r="BK521" s="9">
        <v>881.86829359545231</v>
      </c>
      <c r="BL521" s="9">
        <v>888.71413073698375</v>
      </c>
      <c r="BM521" s="9">
        <v>894.31527021641853</v>
      </c>
      <c r="BN521" s="9">
        <v>902.09463060452242</v>
      </c>
      <c r="BO521" s="9">
        <v>908.00694449948139</v>
      </c>
      <c r="BP521" s="9">
        <v>911.42986307024705</v>
      </c>
      <c r="BQ521" s="9">
        <v>916.09747930310937</v>
      </c>
      <c r="BR521" s="9">
        <v>920.45392112044749</v>
      </c>
      <c r="BS521" s="9">
        <v>925.1215373533098</v>
      </c>
      <c r="BT521" s="9">
        <v>931.03385124826866</v>
      </c>
      <c r="BU521" s="9">
        <v>936.01264189665505</v>
      </c>
      <c r="BV521" s="9">
        <v>941.30260696056564</v>
      </c>
      <c r="BW521" s="9">
        <v>948.77079293314546</v>
      </c>
      <c r="BX521" s="9">
        <v>957.48367656782182</v>
      </c>
      <c r="BY521" s="9">
        <v>968.99712994221557</v>
      </c>
      <c r="BZ521" s="9">
        <v>980.82175773213339</v>
      </c>
      <c r="CA521" s="9">
        <v>991.09051344443026</v>
      </c>
      <c r="CB521" s="9">
        <v>1002.2927924033</v>
      </c>
      <c r="CC521" s="9">
        <v>1014.1174201932176</v>
      </c>
      <c r="CD521" s="9">
        <v>1026.8755712297079</v>
      </c>
      <c r="CE521" s="9">
        <v>1038.0778501885777</v>
      </c>
      <c r="CF521" s="9">
        <v>1048.0354314853505</v>
      </c>
      <c r="CG521" s="9">
        <v>1058.3041871976477</v>
      </c>
      <c r="CH521" s="9">
        <v>1067.6394196633721</v>
      </c>
      <c r="CI521" s="9">
        <v>1078.2193497911935</v>
      </c>
      <c r="CJ521" s="9">
        <v>1092.2221984897803</v>
      </c>
      <c r="CK521" s="9">
        <v>1109.3367913436089</v>
      </c>
      <c r="CL521" s="9">
        <v>1127.3849074440097</v>
      </c>
      <c r="CM521" s="9">
        <v>1151.0341630238456</v>
      </c>
      <c r="CN521" s="9">
        <v>1177.4839883433986</v>
      </c>
      <c r="CO521" s="9">
        <v>1200.510895092186</v>
      </c>
      <c r="CP521" s="9">
        <v>1224.1601506720217</v>
      </c>
      <c r="CQ521" s="9">
        <v>1250.9211504070988</v>
      </c>
      <c r="CR521" s="9">
        <v>1280.1715454663695</v>
      </c>
      <c r="CS521" s="9">
        <v>1314.0895567585023</v>
      </c>
      <c r="CT521" s="9">
        <v>1352.6751842834972</v>
      </c>
      <c r="CU521" s="9">
        <v>1395.9284280413547</v>
      </c>
      <c r="CV521" s="9">
        <v>1430.0435731259277</v>
      </c>
      <c r="CW521" s="9">
        <v>1430.4640600063753</v>
      </c>
      <c r="CX521" s="9">
        <v>1386.5143761000249</v>
      </c>
      <c r="CY521" s="9">
        <v>1319.3286332979785</v>
      </c>
      <c r="CZ521" s="9">
        <v>1225.9038967676861</v>
      </c>
      <c r="DA521" s="9">
        <v>1112.6261760641626</v>
      </c>
      <c r="DB521" s="9">
        <v>987.09527333892811</v>
      </c>
      <c r="DC521" s="9">
        <v>857.22046248896538</v>
      </c>
      <c r="DD521" s="9">
        <v>730.80234865310649</v>
      </c>
      <c r="DE521" s="9">
        <v>614.01111368729164</v>
      </c>
      <c r="DF521" s="9">
        <v>510.79057535233835</v>
      </c>
      <c r="DG521" s="9">
        <v>423.39051596477344</v>
      </c>
      <c r="DH521" s="9">
        <v>352.46397234515831</v>
      </c>
      <c r="DI521" s="9">
        <v>297.40409822988715</v>
      </c>
      <c r="DJ521" s="9">
        <v>256.69702696548148</v>
      </c>
      <c r="DK521" s="9">
        <v>228.2171885960804</v>
      </c>
      <c r="DL521" s="9">
        <v>209.64651478357291</v>
      </c>
      <c r="DM521" s="9">
        <v>198.76375652392949</v>
      </c>
      <c r="DN521" s="9">
        <v>193.50871969465649</v>
      </c>
      <c r="DO521" s="9">
        <v>192.2613815488757</v>
      </c>
      <c r="DP521" s="9">
        <v>193.89921497859666</v>
      </c>
      <c r="DQ521" s="9">
        <v>189.60197872091112</v>
      </c>
      <c r="DR521" s="9">
        <v>187.0479020811818</v>
      </c>
      <c r="DS521" s="9">
        <v>215.40782608695648</v>
      </c>
      <c r="DT521" s="9">
        <v>203.27217391304339</v>
      </c>
      <c r="DU521" s="9">
        <v>215.40782608695648</v>
      </c>
      <c r="DV521" s="9">
        <v>242.71304347826083</v>
      </c>
      <c r="DW521" s="9">
        <v>242.71304347826089</v>
      </c>
      <c r="DX521" s="9">
        <v>327.66260869565218</v>
      </c>
      <c r="DY521" s="9">
        <v>342.83217391304345</v>
      </c>
      <c r="DZ521" s="9">
        <v>354.96782608695656</v>
      </c>
      <c r="EA521" s="9">
        <v>367.10347826086951</v>
      </c>
      <c r="EB521" s="9">
        <v>379.23913043478257</v>
      </c>
      <c r="EC521" s="9">
        <v>406.54434782608689</v>
      </c>
      <c r="ED521" s="9">
        <v>412.61217391304348</v>
      </c>
      <c r="EE521" s="9">
        <v>370.13739130434783</v>
      </c>
      <c r="EF521" s="9">
        <v>382.27304347826083</v>
      </c>
      <c r="EG521" s="9">
        <v>421.71391304347821</v>
      </c>
      <c r="EH521" s="9">
        <v>380.57720971518569</v>
      </c>
      <c r="EI521" s="9">
        <v>433.84956521739116</v>
      </c>
      <c r="EJ521" s="9">
        <v>445.98521739130433</v>
      </c>
      <c r="EK521" s="9">
        <v>458.12086956521733</v>
      </c>
      <c r="EL521" s="9">
        <v>576.44347826086948</v>
      </c>
      <c r="EM521" s="9">
        <v>588.57913043478243</v>
      </c>
      <c r="EN521" s="9">
        <v>606.78260869565202</v>
      </c>
      <c r="EO521" s="9">
        <v>682.63043478260863</v>
      </c>
      <c r="EP521" s="9">
        <v>694.76608695652169</v>
      </c>
      <c r="EQ521" s="9">
        <v>579.47739130434775</v>
      </c>
      <c r="ER521" s="9">
        <v>579.47739130434786</v>
      </c>
      <c r="ES521" s="9">
        <v>579.47739130434775</v>
      </c>
      <c r="ET521" s="9">
        <v>579.47739130434763</v>
      </c>
      <c r="EU521" s="9">
        <v>579.47739130434763</v>
      </c>
      <c r="EV521" s="9">
        <v>419.82071382477307</v>
      </c>
    </row>
    <row r="522" spans="1:152" s="9" customFormat="1">
      <c r="A522" s="5" t="s">
        <v>175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</row>
    <row r="523" spans="1:152" s="9" customFormat="1">
      <c r="A523" s="5" t="s">
        <v>139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0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</row>
    <row r="524" spans="1:152" s="9" customFormat="1">
      <c r="A524" s="5" t="s">
        <v>140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15.9044025974026</v>
      </c>
      <c r="CY524" s="9">
        <v>16.462020889187553</v>
      </c>
      <c r="CZ524" s="9">
        <v>17.03918962667008</v>
      </c>
      <c r="DA524" s="9">
        <v>17.636594260691048</v>
      </c>
      <c r="DB524" s="9">
        <v>18.25494427442603</v>
      </c>
      <c r="DC524" s="9">
        <v>18.894974025974026</v>
      </c>
      <c r="DD524" s="9">
        <v>19.554203386518573</v>
      </c>
      <c r="DE524" s="9">
        <v>20.236432691344923</v>
      </c>
      <c r="DF524" s="9">
        <v>20.942464388688315</v>
      </c>
      <c r="DG524" s="9">
        <v>21.673128923511342</v>
      </c>
      <c r="DH524" s="9">
        <v>22.429285714285715</v>
      </c>
      <c r="DI524" s="9">
        <v>23.022380331477123</v>
      </c>
      <c r="DJ524" s="9">
        <v>23.631158070700256</v>
      </c>
      <c r="DK524" s="9">
        <v>24.25603363866383</v>
      </c>
      <c r="DL524" s="9">
        <v>24.897432708110905</v>
      </c>
      <c r="DM524" s="9">
        <v>25.555792207792209</v>
      </c>
      <c r="DN524" s="9">
        <v>26.102796382358544</v>
      </c>
      <c r="DO524" s="9">
        <v>26.661508805472181</v>
      </c>
      <c r="DP524" s="9">
        <v>27.232180084149384</v>
      </c>
      <c r="DQ524" s="9">
        <v>27.81506618947736</v>
      </c>
      <c r="DR524" s="9">
        <v>28.410428571428572</v>
      </c>
      <c r="DS524" s="9">
        <v>29.06671549351698</v>
      </c>
      <c r="DT524" s="9">
        <v>37.661500390891504</v>
      </c>
      <c r="DU524" s="9">
        <v>36.170840707924611</v>
      </c>
      <c r="DV524" s="9">
        <v>26.909536397188837</v>
      </c>
      <c r="DW524" s="9">
        <v>27.187012987012984</v>
      </c>
      <c r="DX524" s="9">
        <v>5.4954663273554916</v>
      </c>
      <c r="DY524" s="9">
        <v>5.3126653086445703</v>
      </c>
      <c r="DZ524" s="9">
        <v>5.1889130881776717</v>
      </c>
      <c r="EA524" s="9">
        <v>5.0737762041252976</v>
      </c>
      <c r="EB524" s="9">
        <v>4.9664464669189075</v>
      </c>
      <c r="EC524" s="9">
        <v>2.3519623578107041</v>
      </c>
      <c r="ED524" s="9">
        <v>2.333394766455553</v>
      </c>
      <c r="EE524" s="9">
        <v>15.086716127720347</v>
      </c>
      <c r="EF524" s="9">
        <v>14.729072793169696</v>
      </c>
      <c r="EG524" s="9">
        <v>9.1257106529833827</v>
      </c>
      <c r="EH524" s="9">
        <v>9.023085077753942</v>
      </c>
      <c r="EI524" s="9">
        <v>8.9216136053764981</v>
      </c>
      <c r="EJ524" s="9">
        <v>8.7068849100040193</v>
      </c>
      <c r="EK524" s="9">
        <v>8.5032913445635625</v>
      </c>
      <c r="EL524" s="9">
        <v>6.8107671709733557</v>
      </c>
      <c r="EM524" s="9">
        <v>6.7430955237298278</v>
      </c>
      <c r="EN524" s="9">
        <v>6.6133433849219676</v>
      </c>
      <c r="EO524" s="9">
        <v>5.9530906614958603</v>
      </c>
      <c r="EP524" s="9">
        <v>5.9121956323404437</v>
      </c>
      <c r="EQ524" s="9">
        <v>7.1383336663336658</v>
      </c>
      <c r="ER524" s="9">
        <v>7.2457473824503769</v>
      </c>
      <c r="ES524" s="9">
        <v>7.3547774010473663</v>
      </c>
      <c r="ET524" s="9">
        <v>7.465448043354761</v>
      </c>
      <c r="EU524" s="9">
        <v>7.5777839965751674</v>
      </c>
      <c r="EV524" s="9">
        <v>7.8744908144761547</v>
      </c>
    </row>
    <row r="525" spans="1:152" s="9" customFormat="1">
      <c r="A525" s="5" t="s">
        <v>176</v>
      </c>
      <c r="B525" s="9">
        <v>21.43740081900679</v>
      </c>
      <c r="C525" s="9">
        <v>22.680095430763323</v>
      </c>
      <c r="D525" s="9">
        <v>23.994827222359287</v>
      </c>
      <c r="E525" s="9">
        <v>25.385772083212824</v>
      </c>
      <c r="F525" s="9">
        <v>26.857347972912944</v>
      </c>
      <c r="G525" s="9">
        <v>28.414228953671483</v>
      </c>
      <c r="H525" s="9">
        <v>30.061360036215657</v>
      </c>
      <c r="I525" s="9">
        <v>31.803972886275211</v>
      </c>
      <c r="J525" s="9">
        <v>33.647602441551506</v>
      </c>
      <c r="K525" s="9">
        <v>35.5981044919479</v>
      </c>
      <c r="L525" s="9">
        <v>37.661674278900236</v>
      </c>
      <c r="M525" s="9">
        <v>39.844866172883187</v>
      </c>
      <c r="N525" s="9">
        <v>42.154614491592667</v>
      </c>
      <c r="O525" s="9">
        <v>44.598255524927744</v>
      </c>
      <c r="P525" s="9">
        <v>47.183550836728351</v>
      </c>
      <c r="Q525" s="9">
        <v>49.918711917280433</v>
      </c>
      <c r="R525" s="9">
        <v>52.812426264890654</v>
      </c>
      <c r="S525" s="9">
        <v>55.873884979371581</v>
      </c>
      <c r="T525" s="9">
        <v>59.11281195508068</v>
      </c>
      <c r="U525" s="9">
        <v>62.539494766236871</v>
      </c>
      <c r="V525" s="9">
        <v>66.164817342613418</v>
      </c>
      <c r="W525" s="9">
        <v>67.945599308842105</v>
      </c>
      <c r="X525" s="9">
        <v>69.774309834970296</v>
      </c>
      <c r="Y525" s="9">
        <v>71.652238886247872</v>
      </c>
      <c r="Z525" s="9">
        <v>73.580711146479771</v>
      </c>
      <c r="AA525" s="9">
        <v>75.561086952452754</v>
      </c>
      <c r="AB525" s="9">
        <v>77.594763253511687</v>
      </c>
      <c r="AC525" s="9">
        <v>79.683174596962104</v>
      </c>
      <c r="AD525" s="9">
        <v>81.827794139994282</v>
      </c>
      <c r="AE525" s="9">
        <v>84.030134688842523</v>
      </c>
      <c r="AF525" s="9">
        <v>86.291749765912826</v>
      </c>
      <c r="AG525" s="9">
        <v>88.614234705631489</v>
      </c>
      <c r="AH525" s="9">
        <v>90.999227779787702</v>
      </c>
      <c r="AI525" s="9">
        <v>93.448411353164161</v>
      </c>
      <c r="AJ525" s="9">
        <v>95.963513070270523</v>
      </c>
      <c r="AK525" s="9">
        <v>98.546307074017065</v>
      </c>
      <c r="AL525" s="9">
        <v>101.19861525718829</v>
      </c>
      <c r="AM525" s="9">
        <v>103.92230854759885</v>
      </c>
      <c r="AN525" s="9">
        <v>106.71930822783868</v>
      </c>
      <c r="AO525" s="9">
        <v>109.59158729053833</v>
      </c>
      <c r="AP525" s="9">
        <v>112.54117183011019</v>
      </c>
      <c r="AQ525" s="9">
        <v>115.57014247194749</v>
      </c>
      <c r="AR525" s="9">
        <v>118.68063584008944</v>
      </c>
      <c r="AS525" s="9">
        <v>121.87484606438743</v>
      </c>
      <c r="AT525" s="9">
        <v>125.15502632823556</v>
      </c>
      <c r="AU525" s="9">
        <v>128.52349045795751</v>
      </c>
      <c r="AV525" s="9">
        <v>131.9826145549705</v>
      </c>
      <c r="AW525" s="9">
        <v>135.53483867187788</v>
      </c>
      <c r="AX525" s="9">
        <v>139.18266853367282</v>
      </c>
      <c r="AY525" s="9">
        <v>142.92867730526689</v>
      </c>
      <c r="AZ525" s="9">
        <v>146.77550740659044</v>
      </c>
      <c r="BA525" s="9">
        <v>144.3218135137752</v>
      </c>
      <c r="BB525" s="9">
        <v>157.03640914018203</v>
      </c>
      <c r="BC525" s="9">
        <v>169.75100476658875</v>
      </c>
      <c r="BD525" s="9">
        <v>165.73586930561819</v>
      </c>
      <c r="BE525" s="9">
        <v>163.72830157513295</v>
      </c>
      <c r="BF525" s="9">
        <v>152.79821059804641</v>
      </c>
      <c r="BG525" s="9">
        <v>152.79821059804641</v>
      </c>
      <c r="BH525" s="9">
        <v>163.28217541280284</v>
      </c>
      <c r="BI525" s="9">
        <v>169.0818155230937</v>
      </c>
      <c r="BJ525" s="9">
        <v>174.65839255221948</v>
      </c>
      <c r="BK525" s="9">
        <v>186.70379893513112</v>
      </c>
      <c r="BL525" s="9">
        <v>193.17262828891705</v>
      </c>
      <c r="BM525" s="9">
        <v>223.06308116503124</v>
      </c>
      <c r="BN525" s="9">
        <v>194.95713293823727</v>
      </c>
      <c r="BO525" s="9">
        <v>200.97983612969313</v>
      </c>
      <c r="BP525" s="9">
        <v>189.60361899027652</v>
      </c>
      <c r="BQ525" s="9">
        <v>221.27857651571094</v>
      </c>
      <c r="BR525" s="9">
        <v>219.94019802872077</v>
      </c>
      <c r="BS525" s="9">
        <v>205.44109775299373</v>
      </c>
      <c r="BT525" s="9">
        <v>246.70776776852449</v>
      </c>
      <c r="BU525" s="9">
        <v>256.65396884693064</v>
      </c>
      <c r="BV525" s="9">
        <v>263.50758928380657</v>
      </c>
      <c r="BW525" s="9">
        <v>303.50790106249679</v>
      </c>
      <c r="BX525" s="9">
        <v>350.66753419178951</v>
      </c>
      <c r="BY525" s="9">
        <v>451.71188482029299</v>
      </c>
      <c r="BZ525" s="9">
        <v>544.25924543817382</v>
      </c>
      <c r="CA525" s="9">
        <v>607.83479415147292</v>
      </c>
      <c r="CB525" s="9">
        <v>677.17828848369902</v>
      </c>
      <c r="CC525" s="9">
        <v>763.57991039175499</v>
      </c>
      <c r="CD525" s="9">
        <v>772.40285113115181</v>
      </c>
      <c r="CE525" s="9">
        <v>620.08327536284878</v>
      </c>
      <c r="CF525" s="9">
        <v>589.65384364405793</v>
      </c>
      <c r="CG525" s="9">
        <v>640.16236045427524</v>
      </c>
      <c r="CH525" s="9">
        <v>677.6452462000716</v>
      </c>
      <c r="CI525" s="9">
        <v>720.64115080098657</v>
      </c>
      <c r="CJ525" s="9">
        <v>784.60748143991123</v>
      </c>
      <c r="CK525" s="9">
        <v>891.97262312991506</v>
      </c>
      <c r="CL525" s="9">
        <v>955.30277725641804</v>
      </c>
      <c r="CM525" s="9">
        <v>1003.5859575680437</v>
      </c>
      <c r="CN525" s="9">
        <v>955.28424309288198</v>
      </c>
      <c r="CO525" s="9">
        <v>930.47789179587596</v>
      </c>
      <c r="CP525" s="9">
        <v>805.65342866190747</v>
      </c>
      <c r="CQ525" s="9">
        <v>867.6461800557538</v>
      </c>
      <c r="CR525" s="9">
        <v>1048.3639945861032</v>
      </c>
      <c r="CS525" s="9">
        <v>1239.2370315019382</v>
      </c>
      <c r="CT525" s="9">
        <v>1435.9194404288442</v>
      </c>
      <c r="CU525" s="9">
        <v>1646.8187143122784</v>
      </c>
      <c r="CV525" s="9">
        <v>1745.7005855944485</v>
      </c>
      <c r="CW525" s="9">
        <v>1751.8464509955063</v>
      </c>
      <c r="CX525" s="9">
        <v>1908.6641827460778</v>
      </c>
      <c r="CY525" s="9">
        <v>2087.6984598582599</v>
      </c>
      <c r="CZ525" s="9">
        <v>2219.416347208411</v>
      </c>
      <c r="DA525" s="9">
        <v>2462.8517529179476</v>
      </c>
      <c r="DB525" s="9">
        <v>2637.0092882876593</v>
      </c>
      <c r="DC525" s="9">
        <v>2833.904347471665</v>
      </c>
      <c r="DD525" s="9">
        <v>2955.6666086540017</v>
      </c>
      <c r="DE525" s="9">
        <v>2868.8154346168349</v>
      </c>
      <c r="DF525" s="9">
        <v>2912.4042702172051</v>
      </c>
      <c r="DG525" s="9">
        <v>2815.0067397838116</v>
      </c>
      <c r="DH525" s="9">
        <v>2914.9214432402332</v>
      </c>
      <c r="DI525" s="9">
        <v>2656.7244755217562</v>
      </c>
      <c r="DJ525" s="9">
        <v>2409.9345056396369</v>
      </c>
      <c r="DK525" s="9">
        <v>2312.4305189430543</v>
      </c>
      <c r="DL525" s="9">
        <v>2167.6952509204402</v>
      </c>
      <c r="DM525" s="9">
        <v>2084.6403971606624</v>
      </c>
      <c r="DN525" s="9">
        <v>1953.8451904380731</v>
      </c>
      <c r="DO525" s="9">
        <v>1746.3258434062386</v>
      </c>
      <c r="DP525" s="9">
        <v>1589.9607948088151</v>
      </c>
      <c r="DQ525" s="9">
        <v>1466.6133268340552</v>
      </c>
      <c r="DR525" s="9">
        <v>1337.4928547159466</v>
      </c>
      <c r="DS525" s="9">
        <v>1327.8952849945711</v>
      </c>
      <c r="DT525" s="9">
        <v>1401.1882065689467</v>
      </c>
      <c r="DU525" s="9">
        <v>1237.3569701085776</v>
      </c>
      <c r="DV525" s="9">
        <v>1427.0562965363736</v>
      </c>
      <c r="DW525" s="9">
        <v>1314.9612400108579</v>
      </c>
      <c r="DX525" s="9">
        <v>1388.2541615852335</v>
      </c>
      <c r="DY525" s="9">
        <v>1146.8186552225841</v>
      </c>
      <c r="DZ525" s="9">
        <v>1043.3462953528774</v>
      </c>
      <c r="EA525" s="9">
        <v>901.07180053203047</v>
      </c>
      <c r="EB525" s="9">
        <v>926.93989049945708</v>
      </c>
      <c r="EC525" s="9">
        <v>784.66539567861025</v>
      </c>
      <c r="ED525" s="9">
        <v>991.61011541802395</v>
      </c>
      <c r="EE525" s="9">
        <v>978.67607043431065</v>
      </c>
      <c r="EF525" s="9">
        <v>1008.8555087296419</v>
      </c>
      <c r="EG525" s="9">
        <v>1284.7818017155266</v>
      </c>
      <c r="EH525" s="9">
        <v>1521.9059597502714</v>
      </c>
      <c r="EI525" s="9">
        <v>1642.6237129315959</v>
      </c>
      <c r="EJ525" s="9">
        <v>1349.4520266340935</v>
      </c>
      <c r="EK525" s="9">
        <v>1474.4811281433224</v>
      </c>
      <c r="EL525" s="9">
        <v>1405.4995548968514</v>
      </c>
      <c r="EM525" s="9">
        <v>1470.169779815418</v>
      </c>
      <c r="EN525" s="9">
        <v>1478.792476471227</v>
      </c>
      <c r="EO525" s="9">
        <v>1323.5839366666667</v>
      </c>
      <c r="EP525" s="9">
        <v>1362.3860716178067</v>
      </c>
      <c r="EQ525" s="9">
        <v>1427.0562965363736</v>
      </c>
      <c r="ER525" s="9">
        <v>1427.0562965363738</v>
      </c>
      <c r="ES525" s="9">
        <v>1427.0562965363736</v>
      </c>
      <c r="ET525" s="9">
        <v>1427.0562965363736</v>
      </c>
      <c r="EU525" s="9">
        <v>1427.0562965363736</v>
      </c>
      <c r="EV525" s="9">
        <v>1427.0562965363736</v>
      </c>
    </row>
    <row r="526" spans="1:152" s="9" customFormat="1">
      <c r="A526" s="5" t="s">
        <v>141</v>
      </c>
    </row>
    <row r="527" spans="1:152" s="9" customFormat="1">
      <c r="A527" s="5" t="s">
        <v>142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3.3333333333333335</v>
      </c>
      <c r="AZ527" s="9">
        <v>5</v>
      </c>
      <c r="BA527" s="9">
        <v>5</v>
      </c>
      <c r="BB527" s="9">
        <v>5</v>
      </c>
      <c r="BC527" s="9">
        <v>5</v>
      </c>
      <c r="BD527" s="9">
        <v>5</v>
      </c>
      <c r="BE527" s="9">
        <v>5</v>
      </c>
      <c r="BF527" s="9">
        <v>5</v>
      </c>
      <c r="BG527" s="9">
        <v>5</v>
      </c>
      <c r="BH527" s="9">
        <v>5</v>
      </c>
      <c r="BI527" s="9">
        <v>5</v>
      </c>
      <c r="BJ527" s="9">
        <v>5</v>
      </c>
      <c r="BK527" s="9">
        <v>5</v>
      </c>
      <c r="BL527" s="9">
        <v>5</v>
      </c>
      <c r="BM527" s="9">
        <v>6.666666666666667</v>
      </c>
      <c r="BN527" s="9">
        <v>6.666666666666667</v>
      </c>
      <c r="BO527" s="9">
        <v>15</v>
      </c>
      <c r="BP527" s="9">
        <v>31.666666666666668</v>
      </c>
      <c r="BQ527" s="9">
        <v>18.333333333333336</v>
      </c>
      <c r="BR527" s="9">
        <v>28.333333333333336</v>
      </c>
      <c r="BS527" s="9">
        <v>31.666666666666668</v>
      </c>
      <c r="BT527" s="9">
        <v>38.333333333333336</v>
      </c>
      <c r="BU527" s="9">
        <v>26.666666666666668</v>
      </c>
      <c r="BV527" s="9">
        <v>26.666666666666668</v>
      </c>
      <c r="BW527" s="9">
        <v>30</v>
      </c>
      <c r="BX527" s="9">
        <v>35</v>
      </c>
      <c r="BY527" s="9">
        <v>36.666666666666671</v>
      </c>
      <c r="BZ527" s="9">
        <v>35</v>
      </c>
      <c r="CA527" s="9">
        <v>33.333333333333336</v>
      </c>
      <c r="CB527" s="9">
        <v>33.333333333333336</v>
      </c>
      <c r="CC527" s="9">
        <v>38.333333333333336</v>
      </c>
      <c r="CD527" s="9">
        <v>33.333333333333336</v>
      </c>
      <c r="CE527" s="9">
        <v>35</v>
      </c>
      <c r="CF527" s="9">
        <v>40</v>
      </c>
      <c r="CG527" s="9">
        <v>33.333333333333336</v>
      </c>
      <c r="CH527" s="9">
        <v>31.666666666666668</v>
      </c>
      <c r="CI527" s="9">
        <v>38.333333333333336</v>
      </c>
      <c r="CJ527" s="9">
        <v>35</v>
      </c>
      <c r="CK527" s="9">
        <v>38.333333333333336</v>
      </c>
      <c r="CL527" s="9">
        <v>43.333333333333336</v>
      </c>
      <c r="CM527" s="9">
        <v>30</v>
      </c>
      <c r="CN527" s="9">
        <v>31.666666666666668</v>
      </c>
      <c r="CO527" s="9">
        <v>31.666666666666668</v>
      </c>
      <c r="CP527" s="9">
        <v>50</v>
      </c>
      <c r="CQ527" s="9">
        <v>58.333333333333336</v>
      </c>
      <c r="CR527" s="9">
        <v>55</v>
      </c>
      <c r="CS527" s="9">
        <v>45</v>
      </c>
      <c r="CT527" s="9">
        <v>45</v>
      </c>
      <c r="CU527" s="9">
        <v>48.333333333333336</v>
      </c>
      <c r="CV527" s="9">
        <v>45</v>
      </c>
      <c r="CW527" s="9">
        <v>68.333333333333343</v>
      </c>
      <c r="CX527" s="9">
        <v>290</v>
      </c>
      <c r="CY527" s="9">
        <v>280</v>
      </c>
      <c r="CZ527" s="9">
        <v>273.33333333333337</v>
      </c>
      <c r="DA527" s="9">
        <v>288.33333333333337</v>
      </c>
      <c r="DB527" s="9">
        <v>298.33333333333337</v>
      </c>
      <c r="DC527" s="9">
        <v>361.66666666666669</v>
      </c>
      <c r="DD527" s="9">
        <v>470</v>
      </c>
      <c r="DE527" s="9">
        <v>458.33333333333337</v>
      </c>
      <c r="DF527" s="9">
        <v>388.33333333333337</v>
      </c>
      <c r="DG527" s="9">
        <v>405</v>
      </c>
      <c r="DH527" s="9">
        <v>426.66666666666669</v>
      </c>
      <c r="DI527" s="9">
        <v>465</v>
      </c>
      <c r="DJ527" s="9">
        <v>490</v>
      </c>
      <c r="DK527" s="9">
        <v>528.33333333333337</v>
      </c>
      <c r="DL527" s="9">
        <v>596.66666666666674</v>
      </c>
      <c r="DM527" s="9">
        <v>683.33333333333337</v>
      </c>
      <c r="DN527" s="9">
        <v>683.33333333333337</v>
      </c>
      <c r="DO527" s="9">
        <v>585</v>
      </c>
      <c r="DP527" s="9">
        <v>653.33333333333337</v>
      </c>
      <c r="DQ527" s="9">
        <v>706.66666666666674</v>
      </c>
      <c r="DR527" s="9">
        <v>766.66666666666674</v>
      </c>
      <c r="DS527" s="9">
        <v>876.66666666666674</v>
      </c>
      <c r="DT527" s="9">
        <v>918.33333333333337</v>
      </c>
      <c r="DU527" s="9">
        <v>843.33333333333337</v>
      </c>
      <c r="DV527" s="9">
        <v>983.33333333333337</v>
      </c>
      <c r="DW527" s="9">
        <v>891.66666666666674</v>
      </c>
      <c r="DX527" s="9">
        <v>803.33333333333337</v>
      </c>
      <c r="DY527" s="9">
        <v>750</v>
      </c>
      <c r="DZ527" s="9">
        <v>670</v>
      </c>
      <c r="EA527" s="9">
        <v>585</v>
      </c>
      <c r="EB527" s="9">
        <v>623.33333333333337</v>
      </c>
      <c r="EC527" s="9">
        <v>506.66666666666669</v>
      </c>
      <c r="ED527" s="9">
        <v>555</v>
      </c>
      <c r="EE527" s="9">
        <v>641.66666666666674</v>
      </c>
      <c r="EF527" s="9">
        <v>620</v>
      </c>
      <c r="EG527" s="9">
        <v>840</v>
      </c>
      <c r="EH527" s="9">
        <v>903.33333333333337</v>
      </c>
      <c r="EI527" s="9">
        <v>973.33333333333337</v>
      </c>
      <c r="EJ527" s="9">
        <v>800</v>
      </c>
      <c r="EK527" s="9">
        <v>873.33333333333337</v>
      </c>
      <c r="EL527" s="9">
        <v>831.66666666666674</v>
      </c>
      <c r="EM527" s="9">
        <v>903.33333333333337</v>
      </c>
      <c r="EN527" s="9">
        <v>898.33333333333337</v>
      </c>
      <c r="EO527" s="9">
        <v>881.66666666666674</v>
      </c>
    </row>
    <row r="528" spans="1:152" s="9" customFormat="1">
      <c r="A528" s="5" t="s">
        <v>143</v>
      </c>
    </row>
    <row r="529" spans="1:152" s="10" customFormat="1">
      <c r="A529" s="6" t="s">
        <v>144</v>
      </c>
      <c r="B529" s="10">
        <f>SUM(B521:B525)</f>
        <v>433.43232697298669</v>
      </c>
      <c r="C529" s="10">
        <f t="shared" ref="C529:BN529" si="138">SUM(C521:C525)</f>
        <v>443.3576545513838</v>
      </c>
      <c r="D529" s="10">
        <f t="shared" si="138"/>
        <v>453.5380024253044</v>
      </c>
      <c r="E529" s="10">
        <f t="shared" si="138"/>
        <v>463.98140278222127</v>
      </c>
      <c r="F529" s="10">
        <f t="shared" si="138"/>
        <v>474.69621114976189</v>
      </c>
      <c r="G529" s="10">
        <f t="shared" si="138"/>
        <v>485.69112214089284</v>
      </c>
      <c r="H529" s="10">
        <f t="shared" si="138"/>
        <v>496.97518604864075</v>
      </c>
      <c r="I529" s="10">
        <f t="shared" si="138"/>
        <v>508.55782633826368</v>
      </c>
      <c r="J529" s="10">
        <f t="shared" si="138"/>
        <v>520.44885808753804</v>
      </c>
      <c r="K529" s="10">
        <f t="shared" si="138"/>
        <v>524.63929906604858</v>
      </c>
      <c r="L529" s="10">
        <f t="shared" si="138"/>
        <v>528.95311450555982</v>
      </c>
      <c r="M529" s="10">
        <f t="shared" si="138"/>
        <v>533.39690620130864</v>
      </c>
      <c r="N529" s="10">
        <f t="shared" si="138"/>
        <v>537.97765611396937</v>
      </c>
      <c r="O529" s="10">
        <f t="shared" si="138"/>
        <v>542.70274839564149</v>
      </c>
      <c r="P529" s="10">
        <f t="shared" si="138"/>
        <v>547.57999269259574</v>
      </c>
      <c r="Q529" s="10">
        <f t="shared" si="138"/>
        <v>552.6176487987924</v>
      </c>
      <c r="R529" s="10">
        <f t="shared" si="138"/>
        <v>557.82445273847418</v>
      </c>
      <c r="S529" s="10">
        <f t="shared" si="138"/>
        <v>563.20964436067459</v>
      </c>
      <c r="T529" s="10">
        <f t="shared" si="138"/>
        <v>568.78299653328293</v>
      </c>
      <c r="U529" s="10">
        <f t="shared" si="138"/>
        <v>574.55484602939464</v>
      </c>
      <c r="V529" s="10">
        <f t="shared" si="138"/>
        <v>580.53612620403999</v>
      </c>
      <c r="W529" s="10">
        <f t="shared" si="138"/>
        <v>589.16274531179999</v>
      </c>
      <c r="X529" s="10">
        <f t="shared" si="138"/>
        <v>598.45964181050783</v>
      </c>
      <c r="Y529" s="10">
        <f t="shared" si="138"/>
        <v>608.42810566541357</v>
      </c>
      <c r="Z529" s="10">
        <f t="shared" si="138"/>
        <v>619.06946156032166</v>
      </c>
      <c r="AA529" s="10">
        <f t="shared" si="138"/>
        <v>630.6962442475434</v>
      </c>
      <c r="AB529" s="10">
        <f t="shared" si="138"/>
        <v>642.68750184537532</v>
      </c>
      <c r="AC529" s="10">
        <f t="shared" si="138"/>
        <v>655.0446689011228</v>
      </c>
      <c r="AD529" s="10">
        <f t="shared" si="138"/>
        <v>667.76921857197613</v>
      </c>
      <c r="AE529" s="10">
        <f t="shared" si="138"/>
        <v>680.55148924864568</v>
      </c>
      <c r="AF529" s="10">
        <f t="shared" si="138"/>
        <v>693.7042088690614</v>
      </c>
      <c r="AG529" s="10">
        <f t="shared" si="138"/>
        <v>706.6066239366013</v>
      </c>
      <c r="AH529" s="10">
        <f t="shared" si="138"/>
        <v>719.26037272305462</v>
      </c>
      <c r="AI529" s="10">
        <f t="shared" si="138"/>
        <v>731.97831200872804</v>
      </c>
      <c r="AJ529" s="10">
        <f t="shared" si="138"/>
        <v>744.13982060708327</v>
      </c>
      <c r="AK529" s="10">
        <f t="shared" si="138"/>
        <v>756.05784707655437</v>
      </c>
      <c r="AL529" s="10">
        <f t="shared" si="138"/>
        <v>763.68894590811203</v>
      </c>
      <c r="AM529" s="10">
        <f t="shared" si="138"/>
        <v>772.01377867795748</v>
      </c>
      <c r="AN529" s="10">
        <f t="shared" si="138"/>
        <v>782.90131316182533</v>
      </c>
      <c r="AO529" s="10">
        <f t="shared" si="138"/>
        <v>793.55295261262881</v>
      </c>
      <c r="AP529" s="10">
        <f t="shared" si="138"/>
        <v>804.59307195582869</v>
      </c>
      <c r="AQ529" s="10">
        <f t="shared" si="138"/>
        <v>817.2684494789147</v>
      </c>
      <c r="AR529" s="10">
        <f t="shared" si="138"/>
        <v>829.71417531278121</v>
      </c>
      <c r="AS529" s="10">
        <f t="shared" si="138"/>
        <v>841.93244358727964</v>
      </c>
      <c r="AT529" s="10">
        <f t="shared" si="138"/>
        <v>855.17020514790079</v>
      </c>
      <c r="AU529" s="10">
        <f t="shared" si="138"/>
        <v>867.56272732782327</v>
      </c>
      <c r="AV529" s="10">
        <f t="shared" si="138"/>
        <v>881.29060713713318</v>
      </c>
      <c r="AW529" s="10">
        <f t="shared" si="138"/>
        <v>895.42276138186185</v>
      </c>
      <c r="AX529" s="10">
        <f t="shared" si="138"/>
        <v>909.33934695595394</v>
      </c>
      <c r="AY529" s="10">
        <f t="shared" si="138"/>
        <v>923.66528585536923</v>
      </c>
      <c r="AZ529" s="10">
        <f t="shared" si="138"/>
        <v>937.78087166898979</v>
      </c>
      <c r="BA529" s="10">
        <f t="shared" si="138"/>
        <v>945.90710790399578</v>
      </c>
      <c r="BB529" s="10">
        <f t="shared" si="138"/>
        <v>968.89045924269988</v>
      </c>
      <c r="BC529" s="10">
        <f t="shared" si="138"/>
        <v>992.18498499692771</v>
      </c>
      <c r="BD529" s="10">
        <f t="shared" si="138"/>
        <v>1002.7950470655923</v>
      </c>
      <c r="BE529" s="10">
        <f t="shared" si="138"/>
        <v>1005.7662699834937</v>
      </c>
      <c r="BF529" s="10">
        <f t="shared" si="138"/>
        <v>999.1926208237453</v>
      </c>
      <c r="BG529" s="10">
        <f t="shared" si="138"/>
        <v>1005.7272835497524</v>
      </c>
      <c r="BH529" s="10">
        <f t="shared" si="138"/>
        <v>1022.434736674992</v>
      </c>
      <c r="BI529" s="10">
        <f t="shared" si="138"/>
        <v>1034.1466906802418</v>
      </c>
      <c r="BJ529" s="10">
        <f t="shared" si="138"/>
        <v>1047.5026280974714</v>
      </c>
      <c r="BK529" s="10">
        <f t="shared" si="138"/>
        <v>1068.5720925305834</v>
      </c>
      <c r="BL529" s="10">
        <f t="shared" si="138"/>
        <v>1081.8867590259008</v>
      </c>
      <c r="BM529" s="10">
        <f t="shared" si="138"/>
        <v>1117.3783513814496</v>
      </c>
      <c r="BN529" s="10">
        <f t="shared" si="138"/>
        <v>1097.0517635427598</v>
      </c>
      <c r="BO529" s="10">
        <f t="shared" ref="BO529:DZ529" si="139">SUM(BO521:BO525)</f>
        <v>1108.9867806291745</v>
      </c>
      <c r="BP529" s="10">
        <f t="shared" si="139"/>
        <v>1101.0334820605235</v>
      </c>
      <c r="BQ529" s="10">
        <f t="shared" si="139"/>
        <v>1137.3760558188203</v>
      </c>
      <c r="BR529" s="10">
        <f t="shared" si="139"/>
        <v>1140.3941191491683</v>
      </c>
      <c r="BS529" s="10">
        <f t="shared" si="139"/>
        <v>1130.5626351063036</v>
      </c>
      <c r="BT529" s="10">
        <f t="shared" si="139"/>
        <v>1177.7416190167933</v>
      </c>
      <c r="BU529" s="10">
        <f t="shared" si="139"/>
        <v>1192.6666107435858</v>
      </c>
      <c r="BV529" s="10">
        <f t="shared" si="139"/>
        <v>1204.8101962443723</v>
      </c>
      <c r="BW529" s="10">
        <f t="shared" si="139"/>
        <v>1252.2786939956422</v>
      </c>
      <c r="BX529" s="10">
        <f t="shared" si="139"/>
        <v>1308.1512107596113</v>
      </c>
      <c r="BY529" s="10">
        <f t="shared" si="139"/>
        <v>1420.7090147625086</v>
      </c>
      <c r="BZ529" s="10">
        <f t="shared" si="139"/>
        <v>1525.0810031703072</v>
      </c>
      <c r="CA529" s="10">
        <f t="shared" si="139"/>
        <v>1598.9253075959032</v>
      </c>
      <c r="CB529" s="10">
        <f t="shared" si="139"/>
        <v>1679.4710808869991</v>
      </c>
      <c r="CC529" s="10">
        <f t="shared" si="139"/>
        <v>1777.6973305849726</v>
      </c>
      <c r="CD529" s="10">
        <f t="shared" si="139"/>
        <v>1799.2784223608596</v>
      </c>
      <c r="CE529" s="10">
        <f t="shared" si="139"/>
        <v>1658.1611255514265</v>
      </c>
      <c r="CF529" s="10">
        <f t="shared" si="139"/>
        <v>1637.6892751294085</v>
      </c>
      <c r="CG529" s="10">
        <f t="shared" si="139"/>
        <v>1698.4665476519231</v>
      </c>
      <c r="CH529" s="10">
        <f t="shared" si="139"/>
        <v>1745.2846658634437</v>
      </c>
      <c r="CI529" s="10">
        <f t="shared" si="139"/>
        <v>1798.86050059218</v>
      </c>
      <c r="CJ529" s="10">
        <f t="shared" si="139"/>
        <v>1876.8296799296916</v>
      </c>
      <c r="CK529" s="10">
        <f t="shared" si="139"/>
        <v>2001.3094144735239</v>
      </c>
      <c r="CL529" s="10">
        <f t="shared" si="139"/>
        <v>2082.6876847004278</v>
      </c>
      <c r="CM529" s="10">
        <f t="shared" si="139"/>
        <v>2154.6201205918892</v>
      </c>
      <c r="CN529" s="10">
        <f t="shared" si="139"/>
        <v>2132.7682314362805</v>
      </c>
      <c r="CO529" s="10">
        <f t="shared" si="139"/>
        <v>2130.9887868880619</v>
      </c>
      <c r="CP529" s="10">
        <f t="shared" si="139"/>
        <v>2029.8135793339293</v>
      </c>
      <c r="CQ529" s="10">
        <f t="shared" si="139"/>
        <v>2118.5673304628526</v>
      </c>
      <c r="CR529" s="10">
        <f t="shared" si="139"/>
        <v>2328.5355400524727</v>
      </c>
      <c r="CS529" s="10">
        <f t="shared" si="139"/>
        <v>2553.3265882604405</v>
      </c>
      <c r="CT529" s="10">
        <f t="shared" si="139"/>
        <v>2788.5946247123411</v>
      </c>
      <c r="CU529" s="10">
        <f t="shared" si="139"/>
        <v>3042.7471423536331</v>
      </c>
      <c r="CV529" s="10">
        <f t="shared" si="139"/>
        <v>3175.7441587203762</v>
      </c>
      <c r="CW529" s="10">
        <f t="shared" si="139"/>
        <v>3182.3105110018814</v>
      </c>
      <c r="CX529" s="10">
        <f t="shared" si="139"/>
        <v>3311.0829614435052</v>
      </c>
      <c r="CY529" s="10">
        <f t="shared" si="139"/>
        <v>3423.4891140454256</v>
      </c>
      <c r="CZ529" s="10">
        <f t="shared" si="139"/>
        <v>3462.3594336027672</v>
      </c>
      <c r="DA529" s="10">
        <f t="shared" si="139"/>
        <v>3593.1145232428012</v>
      </c>
      <c r="DB529" s="10">
        <f t="shared" si="139"/>
        <v>3642.3595059010136</v>
      </c>
      <c r="DC529" s="10">
        <f t="shared" si="139"/>
        <v>3710.0197839866046</v>
      </c>
      <c r="DD529" s="10">
        <f t="shared" si="139"/>
        <v>3706.0231606936268</v>
      </c>
      <c r="DE529" s="10">
        <f t="shared" si="139"/>
        <v>3503.0629809954717</v>
      </c>
      <c r="DF529" s="10">
        <f t="shared" si="139"/>
        <v>3444.1373099582315</v>
      </c>
      <c r="DG529" s="10">
        <f t="shared" si="139"/>
        <v>3260.0703846720962</v>
      </c>
      <c r="DH529" s="10">
        <f t="shared" si="139"/>
        <v>3289.8147012996774</v>
      </c>
      <c r="DI529" s="10">
        <f t="shared" si="139"/>
        <v>2977.1509540831203</v>
      </c>
      <c r="DJ529" s="10">
        <f t="shared" si="139"/>
        <v>2690.2626906758187</v>
      </c>
      <c r="DK529" s="10">
        <f t="shared" si="139"/>
        <v>2564.9037411777986</v>
      </c>
      <c r="DL529" s="10">
        <f t="shared" si="139"/>
        <v>2402.2391984121241</v>
      </c>
      <c r="DM529" s="10">
        <f t="shared" si="139"/>
        <v>2308.959945892384</v>
      </c>
      <c r="DN529" s="10">
        <f t="shared" si="139"/>
        <v>2173.4567065150882</v>
      </c>
      <c r="DO529" s="10">
        <f t="shared" si="139"/>
        <v>1965.2487337605864</v>
      </c>
      <c r="DP529" s="10">
        <f t="shared" si="139"/>
        <v>1811.092189871561</v>
      </c>
      <c r="DQ529" s="10">
        <f t="shared" si="139"/>
        <v>1684.0303717444438</v>
      </c>
      <c r="DR529" s="10">
        <f t="shared" si="139"/>
        <v>1552.9511853685569</v>
      </c>
      <c r="DS529" s="10">
        <f t="shared" si="139"/>
        <v>1572.3698265750445</v>
      </c>
      <c r="DT529" s="10">
        <f t="shared" si="139"/>
        <v>1642.1218808728815</v>
      </c>
      <c r="DU529" s="10">
        <f t="shared" si="139"/>
        <v>1488.9356369034585</v>
      </c>
      <c r="DV529" s="10">
        <f t="shared" si="139"/>
        <v>1696.6788764118232</v>
      </c>
      <c r="DW529" s="10">
        <f t="shared" si="139"/>
        <v>1584.8612964761317</v>
      </c>
      <c r="DX529" s="10">
        <f t="shared" si="139"/>
        <v>1721.4122366082411</v>
      </c>
      <c r="DY529" s="10">
        <f t="shared" si="139"/>
        <v>1494.9634944442721</v>
      </c>
      <c r="DZ529" s="10">
        <f t="shared" si="139"/>
        <v>1403.5030345280115</v>
      </c>
      <c r="EA529" s="10">
        <f t="shared" ref="EA529:EV529" si="140">SUM(EA521:EA525)</f>
        <v>1273.2490549970253</v>
      </c>
      <c r="EB529" s="10">
        <f t="shared" si="140"/>
        <v>1311.1454674011586</v>
      </c>
      <c r="EC529" s="10">
        <f t="shared" si="140"/>
        <v>1193.5617058625078</v>
      </c>
      <c r="ED529" s="10">
        <f t="shared" si="140"/>
        <v>1406.555684097523</v>
      </c>
      <c r="EE529" s="10">
        <f t="shared" si="140"/>
        <v>1363.9001778663787</v>
      </c>
      <c r="EF529" s="10">
        <f t="shared" si="140"/>
        <v>1405.8576250010724</v>
      </c>
      <c r="EG529" s="10">
        <f t="shared" si="140"/>
        <v>1715.6214254119882</v>
      </c>
      <c r="EH529" s="10">
        <f t="shared" si="140"/>
        <v>1911.5062545432111</v>
      </c>
      <c r="EI529" s="10">
        <f t="shared" si="140"/>
        <v>2085.3948917543635</v>
      </c>
      <c r="EJ529" s="10">
        <f t="shared" si="140"/>
        <v>1804.1441289354018</v>
      </c>
      <c r="EK529" s="10">
        <f t="shared" si="140"/>
        <v>1941.1052890531032</v>
      </c>
      <c r="EL529" s="10">
        <f t="shared" si="140"/>
        <v>1988.7538003286941</v>
      </c>
      <c r="EM529" s="10">
        <f t="shared" si="140"/>
        <v>2065.49200577393</v>
      </c>
      <c r="EN529" s="10">
        <f t="shared" si="140"/>
        <v>2092.1884285518008</v>
      </c>
      <c r="EO529" s="10">
        <f t="shared" si="140"/>
        <v>2012.1674621107711</v>
      </c>
      <c r="EP529" s="10">
        <f t="shared" si="140"/>
        <v>2063.0643542066687</v>
      </c>
      <c r="EQ529" s="10">
        <f t="shared" si="140"/>
        <v>2013.672021507055</v>
      </c>
      <c r="ER529" s="10">
        <f t="shared" si="140"/>
        <v>2013.7794352231722</v>
      </c>
      <c r="ES529" s="10">
        <f t="shared" si="140"/>
        <v>2013.8884652417687</v>
      </c>
      <c r="ET529" s="10">
        <f t="shared" si="140"/>
        <v>2013.9991358840759</v>
      </c>
      <c r="EU529" s="10">
        <f t="shared" si="140"/>
        <v>2014.1114718372964</v>
      </c>
      <c r="EV529" s="10">
        <f t="shared" si="140"/>
        <v>1854.7515011756227</v>
      </c>
    </row>
    <row r="530" spans="1:152" s="4" customFormat="1" ht="13">
      <c r="A530" s="7" t="s">
        <v>205</v>
      </c>
    </row>
    <row r="531" spans="1:152" s="58" customFormat="1">
      <c r="A531" s="5" t="s">
        <v>176</v>
      </c>
      <c r="B531" s="58">
        <v>6.6609681004860661</v>
      </c>
      <c r="C531" s="58">
        <v>6.6609681004860661</v>
      </c>
      <c r="D531" s="58">
        <v>6.6609681004860661</v>
      </c>
      <c r="E531" s="58">
        <v>6.6609681004860661</v>
      </c>
      <c r="F531" s="58">
        <v>6.6609681004860661</v>
      </c>
      <c r="G531" s="58">
        <v>6.6609681004860661</v>
      </c>
      <c r="H531" s="58">
        <v>6.6609681004860661</v>
      </c>
      <c r="I531" s="58">
        <v>6.6609681004860661</v>
      </c>
      <c r="J531" s="58">
        <v>6.6609681004860661</v>
      </c>
      <c r="K531" s="58">
        <v>6.6609681004860661</v>
      </c>
      <c r="L531" s="58">
        <v>6.6609681004860661</v>
      </c>
      <c r="M531" s="58">
        <v>6.6609681004860661</v>
      </c>
      <c r="N531" s="58">
        <v>6.6609681004860661</v>
      </c>
      <c r="O531" s="58">
        <v>6.6609681004860661</v>
      </c>
      <c r="P531" s="58">
        <v>6.6609681004860661</v>
      </c>
      <c r="Q531" s="58">
        <v>6.6609681004860661</v>
      </c>
      <c r="R531" s="58">
        <v>6.6609681004860661</v>
      </c>
      <c r="S531" s="58">
        <v>6.6609681004860661</v>
      </c>
      <c r="T531" s="58">
        <v>6.6609681004860661</v>
      </c>
      <c r="U531" s="58">
        <v>6.6609681004860661</v>
      </c>
      <c r="V531" s="58">
        <v>6.6609681004860661</v>
      </c>
      <c r="W531" s="58">
        <v>6.6609681004860661</v>
      </c>
      <c r="X531" s="58">
        <v>6.6609681004860661</v>
      </c>
      <c r="Y531" s="58">
        <v>6.6609681004860661</v>
      </c>
      <c r="Z531" s="58">
        <v>6.6609681004860661</v>
      </c>
      <c r="AA531" s="58">
        <v>6.6609681004860661</v>
      </c>
      <c r="AB531" s="58">
        <v>6.6609681004860661</v>
      </c>
      <c r="AC531" s="58">
        <v>6.6609681004860661</v>
      </c>
      <c r="AD531" s="58">
        <v>6.6609681004860661</v>
      </c>
      <c r="AE531" s="58">
        <v>6.6609681004860661</v>
      </c>
      <c r="AF531" s="58">
        <v>6.6609681004860661</v>
      </c>
      <c r="AG531" s="58">
        <v>6.6609681004860661</v>
      </c>
      <c r="AH531" s="58">
        <v>6.6609681004860661</v>
      </c>
      <c r="AI531" s="58">
        <v>6.6609681004860661</v>
      </c>
      <c r="AJ531" s="58">
        <v>6.6609681004860661</v>
      </c>
      <c r="AK531" s="58">
        <v>6.6609681004860661</v>
      </c>
      <c r="AL531" s="58">
        <v>6.6609681004860661</v>
      </c>
      <c r="AM531" s="58">
        <v>6.6609681004860661</v>
      </c>
      <c r="AN531" s="58">
        <v>6.6609681004860661</v>
      </c>
      <c r="AO531" s="58">
        <v>6.6609681004860661</v>
      </c>
      <c r="AP531" s="58">
        <v>6.6609681004860661</v>
      </c>
      <c r="AQ531" s="58">
        <v>6.6609681004860661</v>
      </c>
      <c r="AR531" s="58">
        <v>6.6609681004860661</v>
      </c>
      <c r="AS531" s="58">
        <v>6.6609681004860661</v>
      </c>
      <c r="AT531" s="58">
        <v>6.6609681004860661</v>
      </c>
      <c r="AU531" s="58">
        <v>6.6609681004860661</v>
      </c>
      <c r="AV531" s="58">
        <v>6.6609681004860661</v>
      </c>
      <c r="AW531" s="58">
        <v>6.6609681004860661</v>
      </c>
      <c r="AX531" s="58">
        <v>6.6609681004860661</v>
      </c>
      <c r="AY531" s="58">
        <v>6.6609681004860661</v>
      </c>
      <c r="AZ531" s="58">
        <v>6.6609681004860661</v>
      </c>
      <c r="BA531" s="58">
        <v>6.6609681004860661</v>
      </c>
      <c r="BB531" s="58">
        <v>6.6609681004860661</v>
      </c>
      <c r="BC531" s="58">
        <v>6.6609681004860661</v>
      </c>
      <c r="BD531" s="58">
        <v>6.6609681004860661</v>
      </c>
      <c r="BE531" s="58">
        <v>6.6609681004860661</v>
      </c>
      <c r="BF531" s="58">
        <v>6.6609681004860661</v>
      </c>
      <c r="BG531" s="58">
        <v>6.6609681004860661</v>
      </c>
      <c r="BH531" s="58">
        <v>6.6609681004860661</v>
      </c>
      <c r="BI531" s="58">
        <v>6.6609681004860661</v>
      </c>
      <c r="BJ531" s="58">
        <v>6.6609681004860661</v>
      </c>
      <c r="BK531" s="58">
        <v>6.6609681004860661</v>
      </c>
      <c r="BL531" s="58">
        <v>6.6609681004860661</v>
      </c>
      <c r="BM531" s="58">
        <v>6.6609681004860661</v>
      </c>
      <c r="BN531" s="58">
        <v>6.6609681004860661</v>
      </c>
      <c r="BO531" s="58">
        <v>6.6609681004860661</v>
      </c>
      <c r="BP531" s="58">
        <v>6.6609681004860661</v>
      </c>
      <c r="BQ531" s="58">
        <v>6.6609681004860661</v>
      </c>
      <c r="BR531" s="58">
        <v>6.6609681004860661</v>
      </c>
      <c r="BS531" s="58">
        <v>6.6609681004860661</v>
      </c>
      <c r="BT531" s="58">
        <v>6.6609681004860661</v>
      </c>
      <c r="BU531" s="58">
        <v>6.6609681004860661</v>
      </c>
      <c r="BV531" s="58">
        <v>6.6609681004860661</v>
      </c>
      <c r="BW531" s="58">
        <v>6.6609681004860661</v>
      </c>
      <c r="BX531" s="58">
        <v>6.6609681004860661</v>
      </c>
      <c r="BY531" s="58">
        <v>6.6609681004860661</v>
      </c>
      <c r="BZ531" s="58">
        <v>6.6609681004860661</v>
      </c>
      <c r="CA531" s="58">
        <v>6.6609681004860661</v>
      </c>
      <c r="CB531" s="58">
        <v>6.6609681004860661</v>
      </c>
      <c r="CC531" s="58">
        <v>6.6609681004860661</v>
      </c>
      <c r="CD531" s="58">
        <v>6.6609681004860661</v>
      </c>
      <c r="CE531" s="58">
        <v>6.6609681004860661</v>
      </c>
      <c r="CF531" s="58">
        <v>6.6609681004860661</v>
      </c>
      <c r="CG531" s="58">
        <v>6.6609681004860661</v>
      </c>
      <c r="CH531" s="58">
        <v>6.6609681004860661</v>
      </c>
      <c r="CI531" s="58">
        <v>6.6609681004860661</v>
      </c>
      <c r="CJ531" s="58">
        <v>6.6609681004860661</v>
      </c>
      <c r="CK531" s="58">
        <v>6.6609681004860661</v>
      </c>
      <c r="CL531" s="58">
        <v>6.6609681004860661</v>
      </c>
      <c r="CM531" s="58">
        <v>6.6609681004860661</v>
      </c>
      <c r="CN531" s="58">
        <v>6.6609681004860661</v>
      </c>
      <c r="CO531" s="58">
        <v>6.6609681004860661</v>
      </c>
      <c r="CP531" s="58">
        <v>6.6609681004860661</v>
      </c>
      <c r="CQ531" s="58">
        <v>6.6609681004860661</v>
      </c>
      <c r="CR531" s="58">
        <v>6.6609681004860661</v>
      </c>
      <c r="CS531" s="58">
        <v>6.6609681004860661</v>
      </c>
      <c r="CT531" s="58">
        <v>6.6609681004860661</v>
      </c>
      <c r="CU531" s="58">
        <v>6.6609681004860661</v>
      </c>
      <c r="CV531" s="58">
        <v>6.6609681004860661</v>
      </c>
      <c r="CW531" s="58">
        <v>6.6609681004860661</v>
      </c>
      <c r="CX531" s="58">
        <v>6.6609681004860661</v>
      </c>
      <c r="CY531" s="58">
        <v>6.6609681004860661</v>
      </c>
      <c r="CZ531" s="58">
        <v>6.6609681004860661</v>
      </c>
      <c r="DA531" s="58">
        <v>6.6609681004860661</v>
      </c>
      <c r="DB531" s="58">
        <v>6.6609681004860661</v>
      </c>
      <c r="DC531" s="58">
        <v>6.6609681004860661</v>
      </c>
      <c r="DD531" s="58">
        <v>6.6609681004860661</v>
      </c>
      <c r="DE531" s="58">
        <v>6.6609681004860661</v>
      </c>
      <c r="DF531" s="58">
        <v>6.6609681004860661</v>
      </c>
      <c r="DG531" s="58">
        <v>6.6609681004860661</v>
      </c>
      <c r="DH531" s="58">
        <v>6.6609681004860661</v>
      </c>
      <c r="DI531" s="58">
        <v>6.6609681004860661</v>
      </c>
      <c r="DJ531" s="58">
        <v>6.6609681004860661</v>
      </c>
      <c r="DK531" s="58">
        <v>6.6609681004860661</v>
      </c>
      <c r="DL531" s="58">
        <v>6.6609681004860661</v>
      </c>
      <c r="DM531" s="58">
        <v>6.6609681004860661</v>
      </c>
      <c r="DN531" s="58">
        <v>6.6609681004860661</v>
      </c>
      <c r="DO531" s="58">
        <v>6.6609681004860661</v>
      </c>
      <c r="DP531" s="58">
        <v>6.6609681004860661</v>
      </c>
      <c r="DQ531" s="58">
        <v>6.6609681004860661</v>
      </c>
      <c r="DR531" s="58">
        <v>6.6609681004860661</v>
      </c>
      <c r="DS531" s="58">
        <v>6.6609681004860661</v>
      </c>
      <c r="DT531" s="58">
        <v>6.6609681004860661</v>
      </c>
      <c r="DU531" s="58">
        <v>6.6609681004860661</v>
      </c>
      <c r="DV531" s="58">
        <v>6.6609681004860661</v>
      </c>
      <c r="DW531" s="58">
        <v>6.6609681004860661</v>
      </c>
      <c r="DX531" s="58">
        <v>6.6609681004860661</v>
      </c>
      <c r="DY531" s="58">
        <v>6.6609681004860661</v>
      </c>
      <c r="DZ531" s="58">
        <v>6.6609681004860661</v>
      </c>
      <c r="EA531" s="58">
        <v>6.6609681004860661</v>
      </c>
      <c r="EB531" s="58">
        <v>6.6609681004860661</v>
      </c>
      <c r="EC531" s="58">
        <v>6.6609681004860661</v>
      </c>
      <c r="ED531" s="58">
        <v>6.6609681004860661</v>
      </c>
      <c r="EE531" s="58">
        <v>6.6609681004860661</v>
      </c>
      <c r="EF531" s="58">
        <v>6.6609681004860661</v>
      </c>
      <c r="EG531" s="58">
        <v>6.6609681004860661</v>
      </c>
      <c r="EH531" s="58">
        <v>6.6609681004860661</v>
      </c>
      <c r="EI531" s="58">
        <v>6.6609681004860661</v>
      </c>
      <c r="EJ531" s="58">
        <v>6.6609681004860661</v>
      </c>
      <c r="EK531" s="58">
        <v>6.6609681004860661</v>
      </c>
      <c r="EL531" s="58">
        <v>6.6609681004860661</v>
      </c>
      <c r="EM531" s="58">
        <v>6.6609681004860661</v>
      </c>
      <c r="EN531" s="58">
        <v>6.6609681004860661</v>
      </c>
      <c r="EO531" s="58">
        <v>6.6609681004860661</v>
      </c>
      <c r="EP531" s="58">
        <v>6.6609681004860661</v>
      </c>
      <c r="EQ531" s="58">
        <v>6.6609681004860661</v>
      </c>
      <c r="ER531" s="58">
        <v>6.6609681004860661</v>
      </c>
      <c r="ES531" s="58">
        <v>6.6609681004860661</v>
      </c>
      <c r="ET531" s="58">
        <v>6.6609681004860661</v>
      </c>
      <c r="EU531" s="58">
        <v>6.6609681004860661</v>
      </c>
      <c r="EV531" s="58">
        <v>6.6609681004860661</v>
      </c>
    </row>
    <row r="532" spans="1:152">
      <c r="A532" s="5" t="s">
        <v>137</v>
      </c>
      <c r="B532" s="1">
        <v>391.71443961983005</v>
      </c>
      <c r="C532" s="1">
        <v>394.28061484354697</v>
      </c>
      <c r="D532" s="1">
        <v>397.00121697954779</v>
      </c>
      <c r="E532" s="1">
        <v>400.34603369071669</v>
      </c>
      <c r="F532" s="1">
        <v>404.37711532853609</v>
      </c>
      <c r="G532" s="1">
        <v>408.49060132814321</v>
      </c>
      <c r="H532" s="1">
        <v>412.05700707994538</v>
      </c>
      <c r="I532" s="1">
        <v>415.76582285863282</v>
      </c>
      <c r="J532" s="1">
        <v>420.1345967893954</v>
      </c>
      <c r="K532" s="1">
        <v>424.60048978496542</v>
      </c>
      <c r="L532" s="1">
        <v>428.79480733814574</v>
      </c>
      <c r="M532" s="1">
        <v>433.27952231982573</v>
      </c>
      <c r="N532" s="1">
        <v>437.16366049169466</v>
      </c>
      <c r="O532" s="1">
        <v>441.81913984109593</v>
      </c>
      <c r="P532" s="1">
        <v>446.57448892755832</v>
      </c>
      <c r="Q532" s="1">
        <v>451.50339960000582</v>
      </c>
      <c r="R532" s="1">
        <v>457.94634996063212</v>
      </c>
      <c r="S532" s="1">
        <v>464.23578960922373</v>
      </c>
      <c r="T532" s="1">
        <v>467.46010453756043</v>
      </c>
      <c r="U532" s="1">
        <v>472.47347729855994</v>
      </c>
      <c r="V532" s="1">
        <v>476.64062875959297</v>
      </c>
      <c r="W532" s="1">
        <v>480.4020512233248</v>
      </c>
      <c r="X532" s="1">
        <v>485.01291749955539</v>
      </c>
      <c r="Y532" s="1">
        <v>490.00143790690299</v>
      </c>
      <c r="Z532" s="1">
        <v>495.00182490597558</v>
      </c>
      <c r="AA532" s="1">
        <v>500.04641954005598</v>
      </c>
      <c r="AB532" s="1">
        <v>505.00088005158148</v>
      </c>
      <c r="AC532" s="1">
        <v>509.48571621273823</v>
      </c>
      <c r="AD532" s="1">
        <v>515.01517091608764</v>
      </c>
      <c r="AE532" s="1">
        <v>519.82693368426123</v>
      </c>
      <c r="AF532" s="1">
        <v>524.68345210995506</v>
      </c>
      <c r="AG532" s="1">
        <v>525.40149967772868</v>
      </c>
      <c r="AH532" s="1">
        <v>527.4291637301119</v>
      </c>
      <c r="AI532" s="1">
        <v>529.56767869265445</v>
      </c>
      <c r="AJ532" s="1">
        <v>532.18785204150879</v>
      </c>
      <c r="AK532" s="1">
        <v>534.99292522807059</v>
      </c>
      <c r="AL532" s="1">
        <v>540.10414932786614</v>
      </c>
      <c r="AM532" s="1">
        <v>538.86026241490572</v>
      </c>
      <c r="AN532" s="1">
        <v>537.756964174004</v>
      </c>
      <c r="AO532" s="1">
        <v>536.77874272415602</v>
      </c>
      <c r="AP532" s="1">
        <v>545.35224166186924</v>
      </c>
      <c r="AQ532" s="1">
        <v>547.08458254976779</v>
      </c>
      <c r="AR532" s="1">
        <v>550.68586073156109</v>
      </c>
      <c r="AS532" s="1">
        <v>554.23643766432644</v>
      </c>
      <c r="AT532" s="1">
        <v>557.79748838920557</v>
      </c>
      <c r="AU532" s="1">
        <v>565.12969831463136</v>
      </c>
      <c r="AV532" s="1">
        <v>568.67389994154314</v>
      </c>
      <c r="AW532" s="1">
        <v>573.25860254571228</v>
      </c>
      <c r="AX532" s="1">
        <v>577.94604188387689</v>
      </c>
      <c r="AY532" s="1">
        <v>583.74934042235475</v>
      </c>
      <c r="AZ532" s="1">
        <v>588.58726538834901</v>
      </c>
      <c r="BA532" s="1">
        <v>594.98434681110814</v>
      </c>
      <c r="BB532" s="1">
        <v>591.42355150958986</v>
      </c>
      <c r="BC532" s="1">
        <v>588.11936581684415</v>
      </c>
      <c r="BD532" s="1">
        <v>584.14425110275909</v>
      </c>
      <c r="BE532" s="1">
        <v>581.09586082145756</v>
      </c>
      <c r="BF532" s="1">
        <v>581.60745255057009</v>
      </c>
      <c r="BG532" s="1">
        <v>578.67914574212966</v>
      </c>
      <c r="BH532" s="1">
        <v>575.9190284813692</v>
      </c>
      <c r="BI532" s="1">
        <v>573.61963422792826</v>
      </c>
      <c r="BJ532" s="1">
        <v>571.1967312871875</v>
      </c>
      <c r="BK532" s="1">
        <v>570.69005994777262</v>
      </c>
      <c r="BL532" s="1">
        <v>577.75728720720292</v>
      </c>
      <c r="BM532" s="1">
        <v>583.21575074916655</v>
      </c>
      <c r="BN532" s="1">
        <v>589.49240126535165</v>
      </c>
      <c r="BO532" s="1">
        <v>596.64170910066184</v>
      </c>
      <c r="BP532" s="1">
        <v>604.83974693367236</v>
      </c>
      <c r="BQ532" s="1">
        <v>611.51432465337371</v>
      </c>
      <c r="BR532" s="1">
        <v>620.40702046775493</v>
      </c>
      <c r="BS532" s="1">
        <v>628.83270567735667</v>
      </c>
      <c r="BT532" s="1">
        <v>600.32235280634109</v>
      </c>
      <c r="BU532" s="1">
        <v>599.4572878137518</v>
      </c>
      <c r="BV532" s="1">
        <v>602.22490838921078</v>
      </c>
      <c r="BW532" s="1">
        <v>606.24398720057434</v>
      </c>
      <c r="BX532" s="1">
        <v>608.5870270869159</v>
      </c>
      <c r="BY532" s="1">
        <v>611.88007070585172</v>
      </c>
      <c r="BZ532" s="1">
        <v>617.2618718547518</v>
      </c>
      <c r="CA532" s="1">
        <v>613.41878105630701</v>
      </c>
      <c r="CB532" s="1">
        <v>619.24572532457375</v>
      </c>
      <c r="CC532" s="1">
        <v>623.0952779921256</v>
      </c>
      <c r="CD532" s="1">
        <v>627.03111833037678</v>
      </c>
      <c r="CE532" s="1">
        <v>626.76652810156645</v>
      </c>
      <c r="CF532" s="1">
        <v>636.50268644672929</v>
      </c>
      <c r="CG532" s="1">
        <v>647.17382026419921</v>
      </c>
      <c r="CH532" s="1">
        <v>657.08299472743704</v>
      </c>
      <c r="CI532" s="1">
        <v>668.34436841757542</v>
      </c>
      <c r="CJ532" s="1">
        <v>680.42925063005475</v>
      </c>
      <c r="CK532" s="1">
        <v>686.03679762846627</v>
      </c>
      <c r="CL532" s="1">
        <v>682.3510603452595</v>
      </c>
      <c r="CM532" s="1">
        <v>684.39688138769463</v>
      </c>
      <c r="CN532" s="1">
        <v>684.7579524045251</v>
      </c>
      <c r="CO532" s="1">
        <v>686.19203475856295</v>
      </c>
      <c r="CP532" s="1">
        <v>688.50306173088916</v>
      </c>
      <c r="CQ532" s="1">
        <v>688.25289410482014</v>
      </c>
      <c r="CR532" s="1">
        <v>688.89414579505933</v>
      </c>
      <c r="CS532" s="1">
        <v>685.67141538289786</v>
      </c>
      <c r="CT532" s="1">
        <v>684.57208441560999</v>
      </c>
      <c r="CU532" s="1">
        <v>661.5556099841117</v>
      </c>
      <c r="CV532" s="1">
        <v>638.97192752468243</v>
      </c>
      <c r="CW532" s="1">
        <v>640.13496792789226</v>
      </c>
      <c r="CX532" s="1">
        <v>648.36286803865096</v>
      </c>
      <c r="CY532" s="1">
        <v>656.6078883182654</v>
      </c>
      <c r="CZ532" s="1">
        <v>666.11987439989946</v>
      </c>
      <c r="DA532" s="1">
        <v>674.64999404398816</v>
      </c>
      <c r="DB532" s="1">
        <v>682.76102023232579</v>
      </c>
      <c r="DC532" s="1">
        <v>693.77835131735446</v>
      </c>
      <c r="DD532" s="1">
        <v>700.11513651355881</v>
      </c>
      <c r="DE532" s="1">
        <v>704.9296528882528</v>
      </c>
      <c r="DF532" s="1">
        <v>715.77204041280129</v>
      </c>
      <c r="DG532" s="1">
        <v>724.35774206440135</v>
      </c>
      <c r="DH532" s="1">
        <v>732.22290292304206</v>
      </c>
      <c r="DI532" s="1">
        <v>737.60652630568256</v>
      </c>
      <c r="DJ532" s="1">
        <v>740.44997255681062</v>
      </c>
      <c r="DK532" s="1">
        <v>744.93876299011094</v>
      </c>
      <c r="DL532" s="1">
        <v>752.49879562466924</v>
      </c>
      <c r="DM532" s="1">
        <v>755.86029724125444</v>
      </c>
      <c r="DN532" s="1">
        <v>763.22288121654026</v>
      </c>
      <c r="DO532" s="1">
        <v>753.27490095011331</v>
      </c>
      <c r="DP532" s="1">
        <v>743.86855673882087</v>
      </c>
      <c r="DQ532" s="1">
        <v>750.03770225563744</v>
      </c>
      <c r="DR532" s="1">
        <v>750.15321927495756</v>
      </c>
      <c r="DS532" s="1">
        <v>753.69674079179811</v>
      </c>
      <c r="DT532" s="1">
        <v>744.00429919760597</v>
      </c>
      <c r="DU532" s="1">
        <v>731.4364256339403</v>
      </c>
      <c r="DV532" s="1">
        <v>707.38665726582246</v>
      </c>
      <c r="DW532" s="1">
        <v>689.8326771007055</v>
      </c>
      <c r="DX532" s="1">
        <v>673.57641209369717</v>
      </c>
      <c r="DY532" s="1">
        <v>654.1666792819783</v>
      </c>
      <c r="DZ532" s="1">
        <v>641.21778713104118</v>
      </c>
      <c r="EA532" s="1">
        <v>631.93606938335506</v>
      </c>
      <c r="EB532" s="1">
        <v>619.97345681605339</v>
      </c>
      <c r="EC532" s="1">
        <v>610.60807569382132</v>
      </c>
      <c r="ED532" s="1">
        <v>585.64587301750907</v>
      </c>
      <c r="EE532" s="1">
        <v>576.98529220805676</v>
      </c>
      <c r="EF532" s="1">
        <v>583.73317387784709</v>
      </c>
      <c r="EG532" s="1">
        <v>568.49440375617951</v>
      </c>
      <c r="EH532" s="1">
        <v>538.54700981802785</v>
      </c>
      <c r="EI532" s="1">
        <v>551.24313292357272</v>
      </c>
      <c r="EJ532" s="1">
        <v>549.89318677579649</v>
      </c>
      <c r="EK532" s="1">
        <v>538.63485079905035</v>
      </c>
      <c r="EL532" s="1">
        <v>533.49142281096238</v>
      </c>
      <c r="EM532" s="1">
        <v>530.28754003916447</v>
      </c>
      <c r="EN532" s="1">
        <v>534.20883541013177</v>
      </c>
      <c r="EO532" s="1">
        <v>524.94985866021352</v>
      </c>
      <c r="EP532" s="1">
        <v>519.03017915678129</v>
      </c>
      <c r="EQ532" s="1">
        <v>512.1762291157487</v>
      </c>
      <c r="ER532" s="1">
        <v>508.79901365130036</v>
      </c>
      <c r="ES532" s="1">
        <v>486.8959145378127</v>
      </c>
      <c r="ET532" s="1">
        <v>484.57637304696675</v>
      </c>
      <c r="EU532" s="1">
        <v>486.48219578932105</v>
      </c>
      <c r="EV532" s="1">
        <v>490.65678490215032</v>
      </c>
    </row>
    <row r="533" spans="1:152" s="52" customFormat="1">
      <c r="A533" s="43" t="s">
        <v>5</v>
      </c>
      <c r="B533" s="54" t="s">
        <v>202</v>
      </c>
    </row>
    <row r="534" spans="1:152" s="52" customFormat="1">
      <c r="A534" s="47"/>
    </row>
    <row r="535" spans="1:152" s="52" customFormat="1">
      <c r="A535" s="47"/>
    </row>
    <row r="536" spans="1:152" s="94" customFormat="1">
      <c r="A536" s="95" t="s">
        <v>48</v>
      </c>
      <c r="B536" s="94">
        <f t="shared" ref="B536:AG536" si="141">(B521+B509+B497+B485+B473+B461+B449+B437+B425+B413+B401+B389+B377+B365+B353+B341+B329+B317+B305+B293+B281+B269+B257+B245+B233+B221+B209+B197+B185+B173+B161+B149+B137+B125+B113+B101+B89+B77+B65+B53+B41+B29+B17+B5+B532)/1000</f>
        <v>15.561382843749699</v>
      </c>
      <c r="C536" s="94">
        <f t="shared" si="141"/>
        <v>15.658314855128133</v>
      </c>
      <c r="D536" s="94">
        <f t="shared" si="141"/>
        <v>15.86339713498286</v>
      </c>
      <c r="E536" s="94">
        <f t="shared" si="141"/>
        <v>16.078153729697423</v>
      </c>
      <c r="F536" s="94">
        <f t="shared" si="141"/>
        <v>16.29533051950882</v>
      </c>
      <c r="G536" s="94">
        <f t="shared" si="141"/>
        <v>16.513527633002273</v>
      </c>
      <c r="H536" s="94">
        <f t="shared" si="141"/>
        <v>16.81826508243882</v>
      </c>
      <c r="I536" s="94">
        <f t="shared" si="141"/>
        <v>17.019611886621465</v>
      </c>
      <c r="J536" s="94">
        <f t="shared" si="141"/>
        <v>17.219077996787544</v>
      </c>
      <c r="K536" s="94">
        <f t="shared" si="141"/>
        <v>17.429350603389775</v>
      </c>
      <c r="L536" s="94">
        <f t="shared" si="141"/>
        <v>17.653740703444008</v>
      </c>
      <c r="M536" s="94">
        <f t="shared" si="141"/>
        <v>17.881882241229132</v>
      </c>
      <c r="N536" s="94">
        <f t="shared" si="141"/>
        <v>18.112129830715425</v>
      </c>
      <c r="O536" s="94">
        <f t="shared" si="141"/>
        <v>18.345901400436539</v>
      </c>
      <c r="P536" s="94">
        <f t="shared" si="141"/>
        <v>18.579980699607031</v>
      </c>
      <c r="Q536" s="94">
        <f t="shared" si="141"/>
        <v>18.818637467995476</v>
      </c>
      <c r="R536" s="94">
        <f t="shared" si="141"/>
        <v>19.063667119285906</v>
      </c>
      <c r="S536" s="94">
        <f t="shared" si="141"/>
        <v>19.302868158770888</v>
      </c>
      <c r="T536" s="94">
        <f t="shared" si="141"/>
        <v>19.531731372855337</v>
      </c>
      <c r="U536" s="94">
        <f t="shared" si="141"/>
        <v>19.789470327275758</v>
      </c>
      <c r="V536" s="94">
        <f t="shared" si="141"/>
        <v>20.065833880558518</v>
      </c>
      <c r="W536" s="94">
        <f t="shared" si="141"/>
        <v>20.32968292641727</v>
      </c>
      <c r="X536" s="94">
        <f t="shared" si="141"/>
        <v>20.58969053005843</v>
      </c>
      <c r="Y536" s="94">
        <f t="shared" si="141"/>
        <v>20.858221525534304</v>
      </c>
      <c r="Z536" s="94">
        <f t="shared" si="141"/>
        <v>21.129309666128673</v>
      </c>
      <c r="AA536" s="94">
        <f t="shared" si="141"/>
        <v>21.406479379256414</v>
      </c>
      <c r="AB536" s="94">
        <f t="shared" si="141"/>
        <v>21.723597477083331</v>
      </c>
      <c r="AC536" s="94">
        <f t="shared" si="141"/>
        <v>22.049702811182609</v>
      </c>
      <c r="AD536" s="94">
        <f t="shared" si="141"/>
        <v>22.38206047475677</v>
      </c>
      <c r="AE536" s="94">
        <f t="shared" si="141"/>
        <v>22.707759493082687</v>
      </c>
      <c r="AF536" s="94">
        <f t="shared" si="141"/>
        <v>23.039835195820814</v>
      </c>
      <c r="AG536" s="94">
        <f t="shared" si="141"/>
        <v>23.375540670365801</v>
      </c>
      <c r="AH536" s="94">
        <f t="shared" ref="AH536:BM536" si="142">(AH521+AH509+AH497+AH485+AH473+AH461+AH449+AH437+AH425+AH413+AH401+AH389+AH377+AH365+AH353+AH341+AH329+AH317+AH305+AH293+AH281+AH269+AH257+AH245+AH233+AH221+AH209+AH197+AH185+AH173+AH161+AH149+AH137+AH125+AH113+AH101+AH89+AH77+AH65+AH53+AH41+AH29+AH17+AH5+AH532)/1000</f>
        <v>23.740830251186622</v>
      </c>
      <c r="AI536" s="94">
        <f t="shared" si="142"/>
        <v>24.108569460896479</v>
      </c>
      <c r="AJ536" s="94">
        <f t="shared" si="142"/>
        <v>24.481078616627865</v>
      </c>
      <c r="AK536" s="94">
        <f t="shared" si="142"/>
        <v>24.856446854037944</v>
      </c>
      <c r="AL536" s="94">
        <f t="shared" si="142"/>
        <v>25.224681674626094</v>
      </c>
      <c r="AM536" s="94">
        <f t="shared" si="142"/>
        <v>25.586069652340424</v>
      </c>
      <c r="AN536" s="94">
        <f t="shared" si="142"/>
        <v>25.968314041082483</v>
      </c>
      <c r="AO536" s="94">
        <f t="shared" si="142"/>
        <v>26.365309312949304</v>
      </c>
      <c r="AP536" s="94">
        <f t="shared" si="142"/>
        <v>26.838272301824837</v>
      </c>
      <c r="AQ536" s="94">
        <f t="shared" si="142"/>
        <v>27.247000071493826</v>
      </c>
      <c r="AR536" s="94">
        <f t="shared" si="142"/>
        <v>27.713286006394778</v>
      </c>
      <c r="AS536" s="94">
        <f t="shared" si="142"/>
        <v>28.179854301974505</v>
      </c>
      <c r="AT536" s="94">
        <f t="shared" si="142"/>
        <v>28.663277590623601</v>
      </c>
      <c r="AU536" s="94">
        <f t="shared" si="142"/>
        <v>29.170169176766592</v>
      </c>
      <c r="AV536" s="94">
        <f t="shared" si="142"/>
        <v>29.658772530005002</v>
      </c>
      <c r="AW536" s="94">
        <f t="shared" si="142"/>
        <v>30.182999736104961</v>
      </c>
      <c r="AX536" s="94">
        <f t="shared" si="142"/>
        <v>30.745103932363044</v>
      </c>
      <c r="AY536" s="94">
        <f t="shared" si="142"/>
        <v>31.354677632753724</v>
      </c>
      <c r="AZ536" s="94">
        <f t="shared" si="142"/>
        <v>32.032883591785961</v>
      </c>
      <c r="BA536" s="94">
        <f t="shared" si="142"/>
        <v>32.63604652640074</v>
      </c>
      <c r="BB536" s="94">
        <f t="shared" si="142"/>
        <v>33.222646224346882</v>
      </c>
      <c r="BC536" s="94">
        <f t="shared" si="142"/>
        <v>33.805031878660031</v>
      </c>
      <c r="BD536" s="94">
        <f t="shared" si="142"/>
        <v>34.396697249198098</v>
      </c>
      <c r="BE536" s="94">
        <f t="shared" si="142"/>
        <v>34.989011682396892</v>
      </c>
      <c r="BF536" s="94">
        <f t="shared" si="142"/>
        <v>35.583604156897771</v>
      </c>
      <c r="BG536" s="94">
        <f t="shared" si="142"/>
        <v>36.220511362753271</v>
      </c>
      <c r="BH536" s="94">
        <f t="shared" si="142"/>
        <v>36.834408758029817</v>
      </c>
      <c r="BI536" s="94">
        <f t="shared" si="142"/>
        <v>37.454013060017409</v>
      </c>
      <c r="BJ536" s="94">
        <f t="shared" si="142"/>
        <v>38.094645000099121</v>
      </c>
      <c r="BK536" s="94">
        <f t="shared" si="142"/>
        <v>38.753839823562139</v>
      </c>
      <c r="BL536" s="94">
        <f t="shared" si="142"/>
        <v>39.430381965192801</v>
      </c>
      <c r="BM536" s="94">
        <f t="shared" si="142"/>
        <v>40.116139670500139</v>
      </c>
      <c r="BN536" s="94">
        <f t="shared" ref="BN536:CS536" si="143">(BN521+BN509+BN497+BN485+BN473+BN461+BN449+BN437+BN425+BN413+BN401+BN389+BN377+BN365+BN353+BN341+BN329+BN317+BN305+BN293+BN281+BN269+BN257+BN245+BN233+BN221+BN209+BN197+BN185+BN173+BN161+BN149+BN137+BN125+BN113+BN101+BN89+BN77+BN65+BN53+BN41+BN29+BN17+BN5+BN532)/1000</f>
        <v>40.82495320618834</v>
      </c>
      <c r="BO536" s="94">
        <f t="shared" si="143"/>
        <v>41.507952161573137</v>
      </c>
      <c r="BP536" s="94">
        <f t="shared" si="143"/>
        <v>42.191823850484234</v>
      </c>
      <c r="BQ536" s="94">
        <f t="shared" si="143"/>
        <v>42.87246525064964</v>
      </c>
      <c r="BR536" s="94">
        <f t="shared" si="143"/>
        <v>43.56780758659243</v>
      </c>
      <c r="BS536" s="94">
        <f t="shared" si="143"/>
        <v>44.282339445735502</v>
      </c>
      <c r="BT536" s="94">
        <f t="shared" si="143"/>
        <v>44.967667592338273</v>
      </c>
      <c r="BU536" s="94">
        <f t="shared" si="143"/>
        <v>45.689358994792258</v>
      </c>
      <c r="BV536" s="94">
        <f t="shared" si="143"/>
        <v>46.454409127947713</v>
      </c>
      <c r="BW536" s="94">
        <f t="shared" si="143"/>
        <v>47.233694459871998</v>
      </c>
      <c r="BX536" s="94">
        <f t="shared" si="143"/>
        <v>48.030110157177155</v>
      </c>
      <c r="BY536" s="94">
        <f t="shared" si="143"/>
        <v>48.826860039460172</v>
      </c>
      <c r="BZ536" s="94">
        <f t="shared" si="143"/>
        <v>49.639938730347801</v>
      </c>
      <c r="CA536" s="94">
        <f t="shared" si="143"/>
        <v>50.410152451529797</v>
      </c>
      <c r="CB536" s="94">
        <f t="shared" si="143"/>
        <v>51.23577132228062</v>
      </c>
      <c r="CC536" s="94">
        <f t="shared" si="143"/>
        <v>52.032964772957044</v>
      </c>
      <c r="CD536" s="94">
        <f t="shared" si="143"/>
        <v>52.818385412442659</v>
      </c>
      <c r="CE536" s="94">
        <f t="shared" si="143"/>
        <v>53.626136224745913</v>
      </c>
      <c r="CF536" s="94">
        <f t="shared" si="143"/>
        <v>54.433639534803341</v>
      </c>
      <c r="CG536" s="94">
        <f t="shared" si="143"/>
        <v>55.256292401266691</v>
      </c>
      <c r="CH536" s="94">
        <f t="shared" si="143"/>
        <v>56.046199164731</v>
      </c>
      <c r="CI536" s="94">
        <f t="shared" si="143"/>
        <v>56.880408291765335</v>
      </c>
      <c r="CJ536" s="94">
        <f t="shared" si="143"/>
        <v>57.709934370779592</v>
      </c>
      <c r="CK536" s="94">
        <f t="shared" si="143"/>
        <v>58.558324845559461</v>
      </c>
      <c r="CL536" s="94">
        <f t="shared" si="143"/>
        <v>59.386243311516687</v>
      </c>
      <c r="CM536" s="94">
        <f t="shared" si="143"/>
        <v>60.328082536638306</v>
      </c>
      <c r="CN536" s="94">
        <f t="shared" si="143"/>
        <v>61.29333882013082</v>
      </c>
      <c r="CO536" s="94">
        <f t="shared" si="143"/>
        <v>62.351431842367788</v>
      </c>
      <c r="CP536" s="94">
        <f t="shared" si="143"/>
        <v>63.47505535039636</v>
      </c>
      <c r="CQ536" s="94">
        <f t="shared" si="143"/>
        <v>64.541858691281249</v>
      </c>
      <c r="CR536" s="94">
        <f t="shared" si="143"/>
        <v>65.643713227099184</v>
      </c>
      <c r="CS536" s="94">
        <f t="shared" si="143"/>
        <v>66.773985356412638</v>
      </c>
      <c r="CT536" s="94">
        <f t="shared" ref="CT536:DY536" si="144">(CT521+CT509+CT497+CT485+CT473+CT461+CT449+CT437+CT425+CT413+CT401+CT389+CT377+CT365+CT353+CT341+CT329+CT317+CT305+CT293+CT281+CT269+CT257+CT245+CT233+CT221+CT209+CT197+CT185+CT173+CT161+CT149+CT137+CT125+CT113+CT101+CT89+CT77+CT65+CT53+CT41+CT29+CT17+CT5+CT532)/1000</f>
        <v>67.994966942734436</v>
      </c>
      <c r="CU536" s="94">
        <f t="shared" si="144"/>
        <v>69.233787421646227</v>
      </c>
      <c r="CV536" s="94">
        <f t="shared" si="144"/>
        <v>70.477053388947652</v>
      </c>
      <c r="CW536" s="94">
        <f t="shared" si="144"/>
        <v>71.733803609053467</v>
      </c>
      <c r="CX536" s="94">
        <f t="shared" si="144"/>
        <v>74.161756933022914</v>
      </c>
      <c r="CY536" s="94">
        <f t="shared" si="144"/>
        <v>75.678442092681834</v>
      </c>
      <c r="CZ536" s="94">
        <f t="shared" si="144"/>
        <v>77.11807731367827</v>
      </c>
      <c r="DA536" s="94">
        <f t="shared" si="144"/>
        <v>78.493903153796722</v>
      </c>
      <c r="DB536" s="94">
        <f t="shared" si="144"/>
        <v>79.838813279832181</v>
      </c>
      <c r="DC536" s="94">
        <f t="shared" si="144"/>
        <v>81.18011463081092</v>
      </c>
      <c r="DD536" s="94">
        <f t="shared" si="144"/>
        <v>82.530536056387191</v>
      </c>
      <c r="DE536" s="94">
        <f t="shared" si="144"/>
        <v>83.898767256999164</v>
      </c>
      <c r="DF536" s="94">
        <f t="shared" si="144"/>
        <v>85.303886766650635</v>
      </c>
      <c r="DG536" s="94">
        <f t="shared" si="144"/>
        <v>86.763401559087839</v>
      </c>
      <c r="DH536" s="94">
        <f t="shared" si="144"/>
        <v>88.274777363657407</v>
      </c>
      <c r="DI536" s="94">
        <f t="shared" si="144"/>
        <v>89.810600795546762</v>
      </c>
      <c r="DJ536" s="94">
        <f t="shared" si="144"/>
        <v>91.393693306076415</v>
      </c>
      <c r="DK536" s="94">
        <f t="shared" si="144"/>
        <v>93.036157560502289</v>
      </c>
      <c r="DL536" s="94">
        <f t="shared" si="144"/>
        <v>94.727329166614737</v>
      </c>
      <c r="DM536" s="94">
        <f t="shared" si="144"/>
        <v>96.464986174601449</v>
      </c>
      <c r="DN536" s="94">
        <f t="shared" si="144"/>
        <v>98.236728085610764</v>
      </c>
      <c r="DO536" s="94">
        <f t="shared" si="144"/>
        <v>97.741807709533091</v>
      </c>
      <c r="DP536" s="94">
        <f t="shared" si="144"/>
        <v>97.140785214511808</v>
      </c>
      <c r="DQ536" s="94">
        <f t="shared" si="144"/>
        <v>98.806865606459155</v>
      </c>
      <c r="DR536" s="94">
        <f t="shared" si="144"/>
        <v>100.4795599754399</v>
      </c>
      <c r="DS536" s="94">
        <f t="shared" si="144"/>
        <v>101.90890023680623</v>
      </c>
      <c r="DT536" s="94">
        <f t="shared" si="144"/>
        <v>101.80048959442016</v>
      </c>
      <c r="DU536" s="94">
        <f t="shared" si="144"/>
        <v>101.25095946008432</v>
      </c>
      <c r="DV536" s="94">
        <f t="shared" si="144"/>
        <v>102.28454565161474</v>
      </c>
      <c r="DW536" s="94">
        <f t="shared" si="144"/>
        <v>101.32318651539983</v>
      </c>
      <c r="DX536" s="94">
        <f t="shared" si="144"/>
        <v>100.28905655872148</v>
      </c>
      <c r="DY536" s="94">
        <f t="shared" si="144"/>
        <v>98.348629698969702</v>
      </c>
      <c r="DZ536" s="94">
        <f t="shared" ref="DZ536:EV536" si="145">(DZ521+DZ509+DZ497+DZ485+DZ473+DZ461+DZ449+DZ437+DZ425+DZ413+DZ401+DZ389+DZ377+DZ365+DZ353+DZ341+DZ329+DZ317+DZ305+DZ293+DZ281+DZ269+DZ257+DZ245+DZ233+DZ221+DZ209+DZ197+DZ185+DZ173+DZ161+DZ149+DZ137+DZ125+DZ113+DZ101+DZ89+DZ77+DZ65+DZ53+DZ41+DZ29+DZ17+DZ5+DZ532)/1000</f>
        <v>95.984357793736891</v>
      </c>
      <c r="EA536" s="94">
        <f t="shared" si="145"/>
        <v>95.92624108640203</v>
      </c>
      <c r="EB536" s="94">
        <f t="shared" si="145"/>
        <v>95.31025676244478</v>
      </c>
      <c r="EC536" s="94">
        <f t="shared" si="145"/>
        <v>93.613347190024157</v>
      </c>
      <c r="ED536" s="94">
        <f t="shared" si="145"/>
        <v>89.364331334048487</v>
      </c>
      <c r="EE536" s="94">
        <f t="shared" si="145"/>
        <v>87.383430892180485</v>
      </c>
      <c r="EF536" s="94">
        <f t="shared" si="145"/>
        <v>88.738643823693877</v>
      </c>
      <c r="EG536" s="94">
        <f t="shared" si="145"/>
        <v>86.316459619293596</v>
      </c>
      <c r="EH536" s="94">
        <f t="shared" si="145"/>
        <v>82.296600591921035</v>
      </c>
      <c r="EI536" s="94">
        <f t="shared" si="145"/>
        <v>85.170351617123487</v>
      </c>
      <c r="EJ536" s="94">
        <f t="shared" si="145"/>
        <v>84.115360759979552</v>
      </c>
      <c r="EK536" s="94">
        <f t="shared" si="145"/>
        <v>82.810838491077604</v>
      </c>
      <c r="EL536" s="94">
        <f t="shared" si="145"/>
        <v>80.381994400355779</v>
      </c>
      <c r="EM536" s="94">
        <f t="shared" si="145"/>
        <v>81.211856004299847</v>
      </c>
      <c r="EN536" s="94">
        <f t="shared" si="145"/>
        <v>81.835937429831887</v>
      </c>
      <c r="EO536" s="94">
        <f t="shared" si="145"/>
        <v>79.357348604959242</v>
      </c>
      <c r="EP536" s="94">
        <f t="shared" si="145"/>
        <v>79.204407700094279</v>
      </c>
      <c r="EQ536" s="94">
        <f t="shared" si="145"/>
        <v>78.03432449530149</v>
      </c>
      <c r="ER536" s="94">
        <f t="shared" si="145"/>
        <v>78.71633269376693</v>
      </c>
      <c r="ES536" s="94">
        <f t="shared" si="145"/>
        <v>75.150802964600985</v>
      </c>
      <c r="ET536" s="94">
        <f t="shared" si="145"/>
        <v>75.927538842688378</v>
      </c>
      <c r="EU536" s="94">
        <f t="shared" si="145"/>
        <v>77.147564756144689</v>
      </c>
      <c r="EV536" s="94">
        <f t="shared" si="145"/>
        <v>79.554588020694723</v>
      </c>
    </row>
    <row r="537" spans="1:152" s="94" customFormat="1">
      <c r="A537" s="95" t="s">
        <v>62</v>
      </c>
      <c r="B537" s="94">
        <f t="shared" ref="B537:AG537" si="146">(B522+B510+B498+B486+B474+B462+B450+B438+B426+B414+B402+B390+B378+B366+B354+B342+B330+B318+B306+B294+B282+B270+B258+B246+B234+B222+B210+B198+B186+B174+B162+B150+B138+B126+B114+B102+B90+B78+B66+B54+B42+B30+B18+B6)/1000</f>
        <v>6.2295071222576638E-2</v>
      </c>
      <c r="C537" s="94">
        <f t="shared" si="146"/>
        <v>6.3001117726532052E-2</v>
      </c>
      <c r="D537" s="94">
        <f t="shared" si="146"/>
        <v>6.37166631556529E-2</v>
      </c>
      <c r="E537" s="94">
        <f t="shared" si="146"/>
        <v>6.4441844110095015E-2</v>
      </c>
      <c r="F537" s="94">
        <f t="shared" si="146"/>
        <v>6.517679919875019E-2</v>
      </c>
      <c r="G537" s="94">
        <f t="shared" si="146"/>
        <v>6.592166906899645E-2</v>
      </c>
      <c r="H537" s="94">
        <f t="shared" si="146"/>
        <v>6.6676596436892305E-2</v>
      </c>
      <c r="I537" s="94">
        <f t="shared" si="146"/>
        <v>6.7441726117818138E-2</v>
      </c>
      <c r="J537" s="94">
        <f t="shared" si="146"/>
        <v>6.8217205057572589E-2</v>
      </c>
      <c r="K537" s="94">
        <f t="shared" si="146"/>
        <v>6.9003182363930562E-2</v>
      </c>
      <c r="L537" s="94">
        <f t="shared" si="146"/>
        <v>6.9761135704415875E-2</v>
      </c>
      <c r="M537" s="94">
        <f t="shared" si="146"/>
        <v>7.0510554329867178E-2</v>
      </c>
      <c r="N537" s="94">
        <f t="shared" si="146"/>
        <v>7.1863812673158542E-2</v>
      </c>
      <c r="O537" s="94">
        <f t="shared" si="146"/>
        <v>7.3215793837345777E-2</v>
      </c>
      <c r="P537" s="94">
        <f t="shared" si="146"/>
        <v>7.4605465151093689E-2</v>
      </c>
      <c r="Q537" s="94">
        <f t="shared" si="146"/>
        <v>7.6033809250569198E-2</v>
      </c>
      <c r="R537" s="94">
        <f t="shared" si="146"/>
        <v>7.7501835884151882E-2</v>
      </c>
      <c r="S537" s="94">
        <f t="shared" si="146"/>
        <v>7.9084871565935203E-2</v>
      </c>
      <c r="T537" s="94">
        <f t="shared" si="146"/>
        <v>8.0708883755671895E-2</v>
      </c>
      <c r="U537" s="94">
        <f t="shared" si="146"/>
        <v>8.2374978519488065E-2</v>
      </c>
      <c r="V537" s="94">
        <f t="shared" si="146"/>
        <v>8.4084291943715528E-2</v>
      </c>
      <c r="W537" s="94">
        <f t="shared" si="146"/>
        <v>8.6158777808721221E-2</v>
      </c>
      <c r="X537" s="94">
        <f t="shared" si="146"/>
        <v>8.81634701148514E-2</v>
      </c>
      <c r="Y537" s="94">
        <f t="shared" si="146"/>
        <v>9.0232202927580982E-2</v>
      </c>
      <c r="Z537" s="94">
        <f t="shared" si="146"/>
        <v>9.2110600413606553E-2</v>
      </c>
      <c r="AA537" s="94">
        <f t="shared" si="146"/>
        <v>9.4034361802474903E-2</v>
      </c>
      <c r="AB537" s="94">
        <f t="shared" si="146"/>
        <v>9.6004614330950339E-2</v>
      </c>
      <c r="AC537" s="94">
        <f t="shared" si="146"/>
        <v>9.8289864601601842E-2</v>
      </c>
      <c r="AD537" s="94">
        <f t="shared" si="146"/>
        <v>0.10050642989361122</v>
      </c>
      <c r="AE537" s="94">
        <f t="shared" si="146"/>
        <v>0.10278397894686318</v>
      </c>
      <c r="AF537" s="94">
        <f t="shared" si="146"/>
        <v>0.10512425159476324</v>
      </c>
      <c r="AG537" s="94">
        <f t="shared" si="146"/>
        <v>0.10752903759577535</v>
      </c>
      <c r="AH537" s="94">
        <f t="shared" ref="AH537:BM537" si="147">(AH522+AH510+AH498+AH486+AH474+AH462+AH450+AH438+AH426+AH414+AH402+AH390+AH378+AH366+AH354+AH342+AH330+AH318+AH306+AH294+AH282+AH270+AH258+AH246+AH234+AH222+AH210+AH198+AH186+AH174+AH162+AH150+AH138+AH126+AH114+AH102+AH90+AH78+AH66+AH54+AH42+AH30+AH18+AH6)/1000</f>
        <v>0.10879754752942759</v>
      </c>
      <c r="AI537" s="94">
        <f t="shared" si="147"/>
        <v>0.11008232905857594</v>
      </c>
      <c r="AJ537" s="94">
        <f t="shared" si="147"/>
        <v>0.11108747660073791</v>
      </c>
      <c r="AK537" s="94">
        <f t="shared" si="147"/>
        <v>0.11210235628470272</v>
      </c>
      <c r="AL537" s="94">
        <f t="shared" si="147"/>
        <v>0.11312706494744185</v>
      </c>
      <c r="AM537" s="94">
        <f t="shared" si="147"/>
        <v>0.11395040291109264</v>
      </c>
      <c r="AN537" s="94">
        <f t="shared" si="147"/>
        <v>0.11468584166637566</v>
      </c>
      <c r="AO537" s="94">
        <f t="shared" si="147"/>
        <v>0.11542849398472013</v>
      </c>
      <c r="AP537" s="94">
        <f t="shared" si="147"/>
        <v>0.11617840337265674</v>
      </c>
      <c r="AQ537" s="94">
        <f t="shared" si="147"/>
        <v>0.11693561385386163</v>
      </c>
      <c r="AR537" s="94">
        <f t="shared" si="147"/>
        <v>0.11730404735248273</v>
      </c>
      <c r="AS537" s="94">
        <f t="shared" si="147"/>
        <v>0.11767473425854484</v>
      </c>
      <c r="AT537" s="94">
        <f t="shared" si="147"/>
        <v>0.11804769982680284</v>
      </c>
      <c r="AU537" s="94">
        <f t="shared" si="147"/>
        <v>0.11909631942162631</v>
      </c>
      <c r="AV537" s="94">
        <f t="shared" si="147"/>
        <v>0.12015498042858175</v>
      </c>
      <c r="AW537" s="94">
        <f t="shared" si="147"/>
        <v>0.12051186937288325</v>
      </c>
      <c r="AX537" s="94">
        <f t="shared" si="147"/>
        <v>0.12087180091936581</v>
      </c>
      <c r="AY537" s="94">
        <f t="shared" si="147"/>
        <v>0.12123482264236039</v>
      </c>
      <c r="AZ537" s="94">
        <f t="shared" si="147"/>
        <v>0.12160098296693642</v>
      </c>
      <c r="BA537" s="94">
        <f t="shared" si="147"/>
        <v>0.12422815830525094</v>
      </c>
      <c r="BB537" s="94">
        <f t="shared" si="147"/>
        <v>0.12528250723083903</v>
      </c>
      <c r="BC537" s="94">
        <f t="shared" si="147"/>
        <v>0.12462521898287184</v>
      </c>
      <c r="BD537" s="94">
        <f t="shared" si="147"/>
        <v>0.12442519779938808</v>
      </c>
      <c r="BE537" s="94">
        <f t="shared" si="147"/>
        <v>0.12481262508000551</v>
      </c>
      <c r="BF537" s="94">
        <f t="shared" si="147"/>
        <v>0.12621064060287807</v>
      </c>
      <c r="BG537" s="94">
        <f t="shared" si="147"/>
        <v>0.15900305700743456</v>
      </c>
      <c r="BH537" s="94">
        <f t="shared" si="147"/>
        <v>0.15898947489227766</v>
      </c>
      <c r="BI537" s="94">
        <f t="shared" si="147"/>
        <v>0.12741696275969358</v>
      </c>
      <c r="BJ537" s="94">
        <f t="shared" si="147"/>
        <v>0.12839478407310909</v>
      </c>
      <c r="BK537" s="94">
        <f t="shared" si="147"/>
        <v>0.12676026134900084</v>
      </c>
      <c r="BL537" s="94">
        <f t="shared" si="147"/>
        <v>0.12726233622101166</v>
      </c>
      <c r="BM537" s="94">
        <f t="shared" si="147"/>
        <v>0.1280899212821808</v>
      </c>
      <c r="BN537" s="94">
        <f t="shared" ref="BN537:CS537" si="148">(BN522+BN510+BN498+BN486+BN474+BN462+BN450+BN438+BN426+BN414+BN402+BN390+BN378+BN366+BN354+BN342+BN330+BN318+BN306+BN294+BN282+BN270+BN258+BN246+BN234+BN222+BN210+BN198+BN186+BN174+BN162+BN150+BN138+BN126+BN114+BN102+BN90+BN78+BN66+BN54+BN42+BN30+BN18+BN6)/1000</f>
        <v>0.12947069874248718</v>
      </c>
      <c r="BO537" s="94">
        <f t="shared" si="148"/>
        <v>0.13241634195712601</v>
      </c>
      <c r="BP537" s="94">
        <f t="shared" si="148"/>
        <v>0.13350883124085436</v>
      </c>
      <c r="BQ537" s="94">
        <f t="shared" si="148"/>
        <v>0.1351634736769953</v>
      </c>
      <c r="BR537" s="94">
        <f t="shared" si="148"/>
        <v>0.13570622704744614</v>
      </c>
      <c r="BS537" s="94">
        <f t="shared" si="148"/>
        <v>0.13666467971511737</v>
      </c>
      <c r="BT537" s="94">
        <f t="shared" si="148"/>
        <v>0.135473722788791</v>
      </c>
      <c r="BU537" s="94">
        <f t="shared" si="148"/>
        <v>0.13509499669386213</v>
      </c>
      <c r="BV537" s="94">
        <f t="shared" si="148"/>
        <v>0.13550654176490129</v>
      </c>
      <c r="BW537" s="94">
        <f t="shared" si="148"/>
        <v>0.13583243407914511</v>
      </c>
      <c r="BX537" s="94">
        <f t="shared" si="148"/>
        <v>0.13711752548172432</v>
      </c>
      <c r="BY537" s="94">
        <f t="shared" si="148"/>
        <v>0.13920490043119049</v>
      </c>
      <c r="BZ537" s="94">
        <f t="shared" si="148"/>
        <v>0.14065058265536995</v>
      </c>
      <c r="CA537" s="94">
        <f t="shared" si="148"/>
        <v>0.14181387340787024</v>
      </c>
      <c r="CB537" s="94">
        <f t="shared" si="148"/>
        <v>0.14194508139958176</v>
      </c>
      <c r="CC537" s="94">
        <f t="shared" si="148"/>
        <v>0.14255107717490159</v>
      </c>
      <c r="CD537" s="94">
        <f t="shared" si="148"/>
        <v>0.1438138149386004</v>
      </c>
      <c r="CE537" s="94">
        <f t="shared" si="148"/>
        <v>0.14506182515759405</v>
      </c>
      <c r="CF537" s="94">
        <f t="shared" si="148"/>
        <v>0.14794333859703779</v>
      </c>
      <c r="CG537" s="94">
        <f t="shared" si="148"/>
        <v>0.14922189721456799</v>
      </c>
      <c r="CH537" s="94">
        <f t="shared" si="148"/>
        <v>0.15082902355487768</v>
      </c>
      <c r="CI537" s="94">
        <f t="shared" si="148"/>
        <v>0.15296006652449268</v>
      </c>
      <c r="CJ537" s="94">
        <f t="shared" si="148"/>
        <v>0.15512680683821056</v>
      </c>
      <c r="CK537" s="94">
        <f t="shared" si="148"/>
        <v>0.15637033786051291</v>
      </c>
      <c r="CL537" s="94">
        <f t="shared" si="148"/>
        <v>0.15772498065791385</v>
      </c>
      <c r="CM537" s="94">
        <f t="shared" si="148"/>
        <v>0.15873502268956829</v>
      </c>
      <c r="CN537" s="94">
        <f t="shared" si="148"/>
        <v>0.16123998189156991</v>
      </c>
      <c r="CO537" s="94">
        <f t="shared" si="148"/>
        <v>0.16439595900906448</v>
      </c>
      <c r="CP537" s="94">
        <f t="shared" si="148"/>
        <v>0.16554018775279358</v>
      </c>
      <c r="CQ537" s="94">
        <f t="shared" si="148"/>
        <v>0.17688666685212825</v>
      </c>
      <c r="CR537" s="94">
        <f t="shared" si="148"/>
        <v>0.17174717069097048</v>
      </c>
      <c r="CS537" s="94">
        <f t="shared" si="148"/>
        <v>0.17402610647849692</v>
      </c>
      <c r="CT537" s="94">
        <f t="shared" ref="CT537:DY537" si="149">(CT522+CT510+CT498+CT486+CT474+CT462+CT450+CT438+CT426+CT414+CT402+CT390+CT378+CT366+CT354+CT342+CT330+CT318+CT306+CT294+CT282+CT270+CT258+CT246+CT234+CT222+CT210+CT198+CT186+CT174+CT162+CT150+CT138+CT126+CT114+CT102+CT90+CT78+CT66+CT54+CT42+CT30+CT18+CT6)/1000</f>
        <v>0.17839687123757439</v>
      </c>
      <c r="CU537" s="94">
        <f t="shared" si="149"/>
        <v>0.18257687118348181</v>
      </c>
      <c r="CV537" s="94">
        <f t="shared" si="149"/>
        <v>0.18687111705361634</v>
      </c>
      <c r="CW537" s="94">
        <f t="shared" si="149"/>
        <v>0.19051902543289484</v>
      </c>
      <c r="CX537" s="94">
        <f t="shared" si="149"/>
        <v>0.19180325411584936</v>
      </c>
      <c r="CY537" s="94">
        <f t="shared" si="149"/>
        <v>0.19638445724936651</v>
      </c>
      <c r="CZ537" s="94">
        <f t="shared" si="149"/>
        <v>0.20154550720357273</v>
      </c>
      <c r="DA537" s="94">
        <f t="shared" si="149"/>
        <v>0.20712818951167589</v>
      </c>
      <c r="DB537" s="94">
        <f t="shared" si="149"/>
        <v>0.21271025647749986</v>
      </c>
      <c r="DC537" s="94">
        <f t="shared" si="149"/>
        <v>0.21861573167900003</v>
      </c>
      <c r="DD537" s="94">
        <f t="shared" si="149"/>
        <v>0.22451767103445033</v>
      </c>
      <c r="DE537" s="94">
        <f t="shared" si="149"/>
        <v>0.23083605092211998</v>
      </c>
      <c r="DF537" s="94">
        <f t="shared" si="149"/>
        <v>0.23780036728259693</v>
      </c>
      <c r="DG537" s="94">
        <f t="shared" si="149"/>
        <v>0.24517992985858858</v>
      </c>
      <c r="DH537" s="94">
        <f t="shared" si="149"/>
        <v>0.25230576519870945</v>
      </c>
      <c r="DI537" s="94">
        <f t="shared" si="149"/>
        <v>0.25911580131385892</v>
      </c>
      <c r="DJ537" s="94">
        <f t="shared" si="149"/>
        <v>0.26591192108838241</v>
      </c>
      <c r="DK537" s="94">
        <f t="shared" si="149"/>
        <v>0.27310854047890154</v>
      </c>
      <c r="DL537" s="94">
        <f t="shared" si="149"/>
        <v>0.278981143133543</v>
      </c>
      <c r="DM537" s="94">
        <f t="shared" si="149"/>
        <v>0.28515549030151199</v>
      </c>
      <c r="DN537" s="94">
        <f t="shared" si="149"/>
        <v>0.29205010977410645</v>
      </c>
      <c r="DO537" s="94">
        <f t="shared" si="149"/>
        <v>0.29901168393672167</v>
      </c>
      <c r="DP537" s="94">
        <f t="shared" si="149"/>
        <v>0.30487273083797733</v>
      </c>
      <c r="DQ537" s="94">
        <f t="shared" si="149"/>
        <v>0.30985046461587884</v>
      </c>
      <c r="DR537" s="94">
        <f t="shared" si="149"/>
        <v>0.31168810922673101</v>
      </c>
      <c r="DS537" s="94">
        <f t="shared" si="149"/>
        <v>0.31853822969667761</v>
      </c>
      <c r="DT537" s="94">
        <f t="shared" si="149"/>
        <v>0.32461330655748249</v>
      </c>
      <c r="DU537" s="94">
        <f t="shared" si="149"/>
        <v>0.33156965711648434</v>
      </c>
      <c r="DV537" s="94">
        <f t="shared" si="149"/>
        <v>0.33622470856571934</v>
      </c>
      <c r="DW537" s="94">
        <f t="shared" si="149"/>
        <v>0.34042817087743255</v>
      </c>
      <c r="DX537" s="94">
        <f t="shared" si="149"/>
        <v>0.34367109256898526</v>
      </c>
      <c r="DY537" s="94">
        <f t="shared" si="149"/>
        <v>0.34859759396144274</v>
      </c>
      <c r="DZ537" s="94">
        <f t="shared" ref="DZ537:EV537" si="150">(DZ522+DZ510+DZ498+DZ486+DZ474+DZ462+DZ450+DZ438+DZ426+DZ414+DZ402+DZ390+DZ378+DZ366+DZ354+DZ342+DZ330+DZ318+DZ306+DZ294+DZ282+DZ270+DZ258+DZ246+DZ234+DZ222+DZ210+DZ198+DZ186+DZ174+DZ162+DZ150+DZ138+DZ126+DZ114+DZ102+DZ90+DZ78+DZ66+DZ54+DZ42+DZ30+DZ18+DZ6)/1000</f>
        <v>0.35392728494752734</v>
      </c>
      <c r="EA537" s="94">
        <f t="shared" si="150"/>
        <v>0.36278038333667623</v>
      </c>
      <c r="EB537" s="94">
        <f t="shared" si="150"/>
        <v>0.33528448282924156</v>
      </c>
      <c r="EC537" s="94">
        <f t="shared" si="150"/>
        <v>0.37646721322917504</v>
      </c>
      <c r="ED537" s="94">
        <f t="shared" si="150"/>
        <v>0.38444486486345497</v>
      </c>
      <c r="EE537" s="94">
        <f t="shared" si="150"/>
        <v>0.3917937059948392</v>
      </c>
      <c r="EF537" s="94">
        <f t="shared" si="150"/>
        <v>0.39928359171158173</v>
      </c>
      <c r="EG537" s="94">
        <f t="shared" si="150"/>
        <v>0.41000099427353698</v>
      </c>
      <c r="EH537" s="94">
        <f t="shared" si="150"/>
        <v>0.4137090380867039</v>
      </c>
      <c r="EI537" s="94">
        <f t="shared" si="150"/>
        <v>0.3589325337005092</v>
      </c>
      <c r="EJ537" s="94">
        <f t="shared" si="150"/>
        <v>0.3609359100335508</v>
      </c>
      <c r="EK537" s="94">
        <f t="shared" si="150"/>
        <v>0.35986183243989339</v>
      </c>
      <c r="EL537" s="94">
        <f t="shared" si="150"/>
        <v>0.35584807506497124</v>
      </c>
      <c r="EM537" s="94">
        <f t="shared" si="150"/>
        <v>0.35555880933603645</v>
      </c>
      <c r="EN537" s="94">
        <f t="shared" si="150"/>
        <v>0.35022199514273661</v>
      </c>
      <c r="EO537" s="94">
        <f t="shared" si="150"/>
        <v>0.34451016143797125</v>
      </c>
      <c r="EP537" s="94">
        <f t="shared" si="150"/>
        <v>0.33885617262144924</v>
      </c>
      <c r="EQ537" s="94">
        <f t="shared" si="150"/>
        <v>0.33380483361809615</v>
      </c>
      <c r="ER537" s="94">
        <f t="shared" si="150"/>
        <v>0.33901618389619614</v>
      </c>
      <c r="ES537" s="94">
        <f t="shared" si="150"/>
        <v>0.32699685303794329</v>
      </c>
      <c r="ET537" s="94">
        <f t="shared" si="150"/>
        <v>0.32317534332162207</v>
      </c>
      <c r="EU537" s="94">
        <f t="shared" si="150"/>
        <v>0.32001627826031909</v>
      </c>
      <c r="EV537" s="94">
        <f t="shared" si="150"/>
        <v>0.31765520860673474</v>
      </c>
    </row>
    <row r="538" spans="1:152" s="94" customFormat="1">
      <c r="A538" s="95" t="s">
        <v>50</v>
      </c>
      <c r="B538" s="94">
        <f t="shared" ref="B538:AG538" si="151">(B523+B511+B499+B487+B475+B463+B451+B439+B427+B415+B403+B391+B379+B367+B355+B343+B331+B319+B307+B295+B283+B271+B259+B247+B235+B223+B211+B199+B187+B175+B163+B151+B139+B127+B115+B103+B91+B79+B67+B55+B43+B31+B19+B7)/1000</f>
        <v>1.9713447534096068E-2</v>
      </c>
      <c r="C538" s="94">
        <f t="shared" si="151"/>
        <v>1.9922607773435498E-2</v>
      </c>
      <c r="D538" s="94">
        <f t="shared" si="151"/>
        <v>2.0134325098273721E-2</v>
      </c>
      <c r="E538" s="94">
        <f t="shared" si="151"/>
        <v>2.0348632560874449E-2</v>
      </c>
      <c r="F538" s="94">
        <f t="shared" si="151"/>
        <v>2.0565563648962545E-2</v>
      </c>
      <c r="G538" s="94">
        <f t="shared" si="151"/>
        <v>2.0785152291497029E-2</v>
      </c>
      <c r="H538" s="94">
        <f t="shared" si="151"/>
        <v>2.1007432864520746E-2</v>
      </c>
      <c r="I538" s="94">
        <f t="shared" si="151"/>
        <v>2.1232440197087775E-2</v>
      </c>
      <c r="J538" s="94">
        <f t="shared" si="151"/>
        <v>2.1460209577269525E-2</v>
      </c>
      <c r="K538" s="94">
        <f t="shared" si="151"/>
        <v>2.1690776758240677E-2</v>
      </c>
      <c r="L538" s="94">
        <f t="shared" si="151"/>
        <v>2.1924177964445912E-2</v>
      </c>
      <c r="M538" s="94">
        <f t="shared" si="151"/>
        <v>2.2160449897848607E-2</v>
      </c>
      <c r="N538" s="94">
        <f t="shared" si="151"/>
        <v>2.2399629744262534E-2</v>
      </c>
      <c r="O538" s="94">
        <f t="shared" si="151"/>
        <v>2.264175517976762E-2</v>
      </c>
      <c r="P538" s="94">
        <f t="shared" si="151"/>
        <v>2.2886864377211019E-2</v>
      </c>
      <c r="Q538" s="94">
        <f t="shared" si="151"/>
        <v>2.3134996012794503E-2</v>
      </c>
      <c r="R538" s="94">
        <f t="shared" si="151"/>
        <v>2.3386189272749339E-2</v>
      </c>
      <c r="S538" s="94">
        <f t="shared" si="151"/>
        <v>2.3640483860099884E-2</v>
      </c>
      <c r="T538" s="94">
        <f t="shared" si="151"/>
        <v>2.3897920001517071E-2</v>
      </c>
      <c r="U538" s="94">
        <f t="shared" si="151"/>
        <v>2.4158538454262805E-2</v>
      </c>
      <c r="V538" s="94">
        <f t="shared" si="151"/>
        <v>2.4422380513226802E-2</v>
      </c>
      <c r="W538" s="94">
        <f t="shared" si="151"/>
        <v>2.4676378587135176E-2</v>
      </c>
      <c r="X538" s="94">
        <f t="shared" si="151"/>
        <v>2.4933347013743393E-2</v>
      </c>
      <c r="Y538" s="94">
        <f t="shared" si="151"/>
        <v>2.5193322204402516E-2</v>
      </c>
      <c r="Z538" s="94">
        <f t="shared" si="151"/>
        <v>2.5456341024392884E-2</v>
      </c>
      <c r="AA538" s="94">
        <f t="shared" si="151"/>
        <v>2.5722440798615846E-2</v>
      </c>
      <c r="AB538" s="94">
        <f t="shared" si="151"/>
        <v>2.5991659317357148E-2</v>
      </c>
      <c r="AC538" s="94">
        <f t="shared" si="151"/>
        <v>2.6264034842122606E-2</v>
      </c>
      <c r="AD538" s="94">
        <f t="shared" si="151"/>
        <v>2.6539606111547178E-2</v>
      </c>
      <c r="AE538" s="94">
        <f t="shared" si="151"/>
        <v>2.6818412347378234E-2</v>
      </c>
      <c r="AF538" s="94">
        <f t="shared" si="151"/>
        <v>2.7100493260534014E-2</v>
      </c>
      <c r="AG538" s="94">
        <f t="shared" si="151"/>
        <v>2.7385889057238173E-2</v>
      </c>
      <c r="AH538" s="94">
        <f t="shared" ref="AH538:BM538" si="152">(AH523+AH511+AH499+AH487+AH475+AH463+AH451+AH439+AH427+AH415+AH403+AH391+AH379+AH367+AH355+AH343+AH331+AH319+AH307+AH295+AH283+AH271+AH259+AH247+AH235+AH223+AH211+AH199+AH187+AH175+AH163+AH151+AH139+AH127+AH115+AH103+AH91+AH79+AH67+AH55+AH43+AH31+AH19+AH7)/1000</f>
        <v>2.7674640445231484E-2</v>
      </c>
      <c r="AI538" s="94">
        <f t="shared" si="152"/>
        <v>2.7966788640061489E-2</v>
      </c>
      <c r="AJ538" s="94">
        <f t="shared" si="152"/>
        <v>2.8262375371451223E-2</v>
      </c>
      <c r="AK538" s="94">
        <f t="shared" si="152"/>
        <v>2.8561442889747959E-2</v>
      </c>
      <c r="AL538" s="94">
        <f t="shared" si="152"/>
        <v>2.8864033972452966E-2</v>
      </c>
      <c r="AM538" s="94">
        <f t="shared" si="152"/>
        <v>2.9170191930833318E-2</v>
      </c>
      <c r="AN538" s="94">
        <f t="shared" si="152"/>
        <v>2.9479960616616764E-2</v>
      </c>
      <c r="AO538" s="94">
        <f t="shared" si="152"/>
        <v>2.9793384428770733E-2</v>
      </c>
      <c r="AP538" s="94">
        <f t="shared" si="152"/>
        <v>3.0110508320366488E-2</v>
      </c>
      <c r="AQ538" s="94">
        <f t="shared" si="152"/>
        <v>3.0431118640319065E-2</v>
      </c>
      <c r="AR538" s="94">
        <f t="shared" si="152"/>
        <v>3.0755514120492863E-2</v>
      </c>
      <c r="AS538" s="94">
        <f t="shared" si="152"/>
        <v>3.1083741295469956E-2</v>
      </c>
      <c r="AT538" s="94">
        <f t="shared" si="152"/>
        <v>3.1415847280207278E-2</v>
      </c>
      <c r="AU538" s="94">
        <f t="shared" si="152"/>
        <v>3.1751879777310643E-2</v>
      </c>
      <c r="AV538" s="94">
        <f t="shared" si="152"/>
        <v>3.209188708440016E-2</v>
      </c>
      <c r="AW538" s="94">
        <f t="shared" si="152"/>
        <v>3.243591810156804E-2</v>
      </c>
      <c r="AX538" s="94">
        <f t="shared" si="152"/>
        <v>3.2784022338930068E-2</v>
      </c>
      <c r="AY538" s="94">
        <f t="shared" si="152"/>
        <v>3.3136249924271825E-2</v>
      </c>
      <c r="AZ538" s="94">
        <f t="shared" si="152"/>
        <v>3.3492651610791027E-2</v>
      </c>
      <c r="BA538" s="94">
        <f t="shared" si="152"/>
        <v>3.3829487831516951E-2</v>
      </c>
      <c r="BB538" s="94">
        <f t="shared" si="152"/>
        <v>3.4162073750762398E-2</v>
      </c>
      <c r="BC538" s="94">
        <f t="shared" si="152"/>
        <v>3.4498909971488266E-2</v>
      </c>
      <c r="BD538" s="94">
        <f t="shared" si="152"/>
        <v>3.4842679492214139E-2</v>
      </c>
      <c r="BE538" s="94">
        <f t="shared" si="152"/>
        <v>3.5186449012940012E-2</v>
      </c>
      <c r="BF538" s="94">
        <f t="shared" si="152"/>
        <v>3.5537151833665875E-2</v>
      </c>
      <c r="BG538" s="94">
        <f t="shared" si="152"/>
        <v>3.5887854654391746E-2</v>
      </c>
      <c r="BH538" s="94">
        <f t="shared" si="152"/>
        <v>3.6242807776598045E-2</v>
      </c>
      <c r="BI538" s="94">
        <f t="shared" si="152"/>
        <v>3.6600443897323913E-2</v>
      </c>
      <c r="BJ538" s="94">
        <f t="shared" si="152"/>
        <v>3.6969263619530186E-2</v>
      </c>
      <c r="BK538" s="94">
        <f t="shared" si="152"/>
        <v>3.7333833040256066E-2</v>
      </c>
      <c r="BL538" s="94">
        <f t="shared" si="152"/>
        <v>3.770265276246236E-2</v>
      </c>
      <c r="BM538" s="94">
        <f t="shared" si="152"/>
        <v>3.8078405784668638E-2</v>
      </c>
      <c r="BN538" s="94">
        <f t="shared" ref="BN538:CS538" si="153">(BN523+BN511+BN499+BN487+BN475+BN463+BN451+BN439+BN427+BN415+BN403+BN391+BN379+BN367+BN355+BN343+BN331+BN319+BN307+BN295+BN283+BN271+BN259+BN247+BN235+BN223+BN211+BN199+BN187+BN175+BN163+BN151+BN139+BN127+BN115+BN103+BN91+BN79+BN67+BN55+BN43+BN31+BN19+BN7)/1000</f>
        <v>3.85349145350029E-2</v>
      </c>
      <c r="BO538" s="94">
        <f t="shared" si="153"/>
        <v>3.9006857188297987E-2</v>
      </c>
      <c r="BP538" s="94">
        <f t="shared" si="153"/>
        <v>3.9481482840112672E-2</v>
      </c>
      <c r="BQ538" s="94">
        <f t="shared" si="153"/>
        <v>3.9957675794888174E-2</v>
      </c>
      <c r="BR538" s="94">
        <f t="shared" si="153"/>
        <v>4.0447735349663692E-2</v>
      </c>
      <c r="BS538" s="94">
        <f t="shared" si="153"/>
        <v>4.0942045205919618E-2</v>
      </c>
      <c r="BT538" s="94">
        <f t="shared" si="153"/>
        <v>4.1436355062175551E-2</v>
      </c>
      <c r="BU538" s="94">
        <f t="shared" si="153"/>
        <v>4.1979410499186035E-2</v>
      </c>
      <c r="BV538" s="94">
        <f t="shared" si="153"/>
        <v>4.2522465936196512E-2</v>
      </c>
      <c r="BW538" s="94">
        <f t="shared" si="153"/>
        <v>4.3090571574687424E-2</v>
      </c>
      <c r="BX538" s="94">
        <f t="shared" si="153"/>
        <v>4.3668293511697896E-2</v>
      </c>
      <c r="BY538" s="94">
        <f t="shared" si="153"/>
        <v>4.4257199050188802E-2</v>
      </c>
      <c r="BZ538" s="94">
        <f t="shared" si="153"/>
        <v>4.4859971188679709E-2</v>
      </c>
      <c r="CA538" s="94">
        <f t="shared" si="153"/>
        <v>4.5487793528651024E-2</v>
      </c>
      <c r="CB538" s="94">
        <f t="shared" si="153"/>
        <v>4.6122549168622344E-2</v>
      </c>
      <c r="CC538" s="94">
        <f t="shared" si="153"/>
        <v>4.6778104708593664E-2</v>
      </c>
      <c r="CD538" s="94">
        <f t="shared" si="153"/>
        <v>4.7447526848564979E-2</v>
      </c>
      <c r="CE538" s="94">
        <f t="shared" si="153"/>
        <v>4.8135065890016718E-2</v>
      </c>
      <c r="CF538" s="94">
        <f t="shared" si="153"/>
        <v>4.8836471531468459E-2</v>
      </c>
      <c r="CG538" s="94">
        <f t="shared" si="153"/>
        <v>4.9555994074400617E-2</v>
      </c>
      <c r="CH538" s="94">
        <f t="shared" si="153"/>
        <v>5.0296316517332781E-2</v>
      </c>
      <c r="CI538" s="94">
        <f t="shared" si="153"/>
        <v>5.1050505560264935E-2</v>
      </c>
      <c r="CJ538" s="94">
        <f t="shared" si="153"/>
        <v>5.180799967021512E-2</v>
      </c>
      <c r="CK538" s="94">
        <f t="shared" si="153"/>
        <v>5.256875003180652E-2</v>
      </c>
      <c r="CL538" s="94">
        <f t="shared" si="153"/>
        <v>5.3320561018883779E-2</v>
      </c>
      <c r="CM538" s="94">
        <f t="shared" si="153"/>
        <v>5.4069319880896943E-2</v>
      </c>
      <c r="CN538" s="94">
        <f t="shared" si="153"/>
        <v>5.4818208689227307E-2</v>
      </c>
      <c r="CO538" s="94">
        <f t="shared" si="153"/>
        <v>5.5630579334353135E-2</v>
      </c>
      <c r="CP538" s="94">
        <f t="shared" si="153"/>
        <v>5.6454115541185131E-2</v>
      </c>
      <c r="CQ538" s="94">
        <f t="shared" si="153"/>
        <v>5.7262724390187217E-2</v>
      </c>
      <c r="CR538" s="94">
        <f t="shared" si="153"/>
        <v>5.8055240666068035E-2</v>
      </c>
      <c r="CS538" s="94">
        <f t="shared" si="153"/>
        <v>5.886179026111938E-2</v>
      </c>
      <c r="CT538" s="94">
        <f t="shared" ref="CT538:DY538" si="154">(CT523+CT511+CT499+CT487+CT475+CT463+CT451+CT439+CT427+CT415+CT403+CT391+CT379+CT367+CT355+CT343+CT331+CT319+CT307+CT295+CT283+CT271+CT259+CT247+CT235+CT223+CT211+CT199+CT187+CT175+CT163+CT151+CT139+CT127+CT115+CT103+CT91+CT79+CT67+CT55+CT43+CT31+CT19+CT7)/1000</f>
        <v>5.9829125002738182E-2</v>
      </c>
      <c r="CU538" s="94">
        <f t="shared" si="154"/>
        <v>6.0802276518951003E-2</v>
      </c>
      <c r="CV538" s="94">
        <f t="shared" si="154"/>
        <v>6.1777286264854896E-2</v>
      </c>
      <c r="CW538" s="94">
        <f t="shared" si="154"/>
        <v>6.2735038277779168E-2</v>
      </c>
      <c r="CX538" s="94">
        <f t="shared" si="154"/>
        <v>6.2639882200433081E-2</v>
      </c>
      <c r="CY538" s="94">
        <f t="shared" si="154"/>
        <v>6.3952368693238448E-2</v>
      </c>
      <c r="CZ538" s="94">
        <f t="shared" si="154"/>
        <v>6.5266585990777545E-2</v>
      </c>
      <c r="DA538" s="94">
        <f t="shared" si="154"/>
        <v>6.658714606227005E-2</v>
      </c>
      <c r="DB538" s="94">
        <f t="shared" si="154"/>
        <v>6.7921767709426345E-2</v>
      </c>
      <c r="DC538" s="94">
        <f t="shared" si="154"/>
        <v>6.9274539876469088E-2</v>
      </c>
      <c r="DD538" s="94">
        <f t="shared" si="154"/>
        <v>7.0637696601941274E-2</v>
      </c>
      <c r="DE538" s="94">
        <f t="shared" si="154"/>
        <v>7.2001119440607747E-2</v>
      </c>
      <c r="DF538" s="94">
        <f t="shared" si="154"/>
        <v>7.3372158499137377E-2</v>
      </c>
      <c r="DG538" s="94">
        <f t="shared" si="154"/>
        <v>7.4754615168855579E-2</v>
      </c>
      <c r="DH538" s="94">
        <f t="shared" si="154"/>
        <v>7.6155077721376599E-2</v>
      </c>
      <c r="DI538" s="94">
        <f t="shared" si="154"/>
        <v>7.7577145136144762E-2</v>
      </c>
      <c r="DJ538" s="94">
        <f t="shared" si="154"/>
        <v>7.901194591770562E-2</v>
      </c>
      <c r="DK538" s="94">
        <f t="shared" si="154"/>
        <v>8.0442504590576516E-2</v>
      </c>
      <c r="DL538" s="94">
        <f t="shared" si="154"/>
        <v>8.185404204718473E-2</v>
      </c>
      <c r="DM538" s="94">
        <f t="shared" si="154"/>
        <v>8.3229821250844035E-2</v>
      </c>
      <c r="DN538" s="94">
        <f t="shared" si="154"/>
        <v>8.4562500598569165E-2</v>
      </c>
      <c r="DO538" s="94">
        <f t="shared" si="154"/>
        <v>8.5857862373976343E-2</v>
      </c>
      <c r="DP538" s="94">
        <f t="shared" si="154"/>
        <v>8.7121001526956732E-2</v>
      </c>
      <c r="DQ538" s="94">
        <f t="shared" si="154"/>
        <v>8.8356684194244306E-2</v>
      </c>
      <c r="DR538" s="94">
        <f t="shared" si="154"/>
        <v>8.8801958861112945E-2</v>
      </c>
      <c r="DS538" s="94">
        <f t="shared" si="154"/>
        <v>8.8274233154306672E-2</v>
      </c>
      <c r="DT538" s="94">
        <f t="shared" si="154"/>
        <v>8.84110504221257E-2</v>
      </c>
      <c r="DU538" s="94">
        <f t="shared" si="154"/>
        <v>8.9288703576585471E-2</v>
      </c>
      <c r="DV538" s="94">
        <f t="shared" si="154"/>
        <v>8.9768849177710552E-2</v>
      </c>
      <c r="DW538" s="94">
        <f t="shared" si="154"/>
        <v>9.0539952243277377E-2</v>
      </c>
      <c r="DX538" s="94">
        <f t="shared" si="154"/>
        <v>9.2088729605949937E-2</v>
      </c>
      <c r="DY538" s="94">
        <f t="shared" si="154"/>
        <v>9.3406578788954614E-2</v>
      </c>
      <c r="DZ538" s="94">
        <f t="shared" ref="DZ538:EV538" si="155">(DZ523+DZ511+DZ499+DZ487+DZ475+DZ463+DZ451+DZ439+DZ427+DZ415+DZ403+DZ391+DZ379+DZ367+DZ355+DZ343+DZ331+DZ319+DZ307+DZ295+DZ283+DZ271+DZ259+DZ247+DZ235+DZ223+DZ211+DZ199+DZ187+DZ175+DZ163+DZ151+DZ139+DZ127+DZ115+DZ103+DZ91+DZ79+DZ67+DZ55+DZ43+DZ31+DZ19+DZ7)/1000</f>
        <v>9.4224250382557481E-2</v>
      </c>
      <c r="EA538" s="94">
        <f t="shared" si="155"/>
        <v>9.5960291798641476E-2</v>
      </c>
      <c r="EB538" s="94">
        <f t="shared" si="155"/>
        <v>9.8410613804554806E-2</v>
      </c>
      <c r="EC538" s="94">
        <f t="shared" si="155"/>
        <v>0.10014316479390988</v>
      </c>
      <c r="ED538" s="94">
        <f t="shared" si="155"/>
        <v>0.11505202215338266</v>
      </c>
      <c r="EE538" s="94">
        <f t="shared" si="155"/>
        <v>0.12351328976954047</v>
      </c>
      <c r="EF538" s="94">
        <f t="shared" si="155"/>
        <v>0.13316016600214026</v>
      </c>
      <c r="EG538" s="94">
        <f t="shared" si="155"/>
        <v>0.14088844148534554</v>
      </c>
      <c r="EH538" s="94">
        <f t="shared" si="155"/>
        <v>0.1399063790453885</v>
      </c>
      <c r="EI538" s="94">
        <f t="shared" si="155"/>
        <v>0.14117515060881081</v>
      </c>
      <c r="EJ538" s="94">
        <f t="shared" si="155"/>
        <v>0.14433860447037558</v>
      </c>
      <c r="EK538" s="94">
        <f t="shared" si="155"/>
        <v>0.14257000483119139</v>
      </c>
      <c r="EL538" s="94">
        <f t="shared" si="155"/>
        <v>0.17000870374115595</v>
      </c>
      <c r="EM538" s="94">
        <f t="shared" si="155"/>
        <v>0.13760121446111639</v>
      </c>
      <c r="EN538" s="94">
        <f t="shared" si="155"/>
        <v>0.13503735576705772</v>
      </c>
      <c r="EO538" s="94">
        <f t="shared" si="155"/>
        <v>0.13926416291266225</v>
      </c>
      <c r="EP538" s="94">
        <f t="shared" si="155"/>
        <v>0.13703982383960908</v>
      </c>
      <c r="EQ538" s="94">
        <f t="shared" si="155"/>
        <v>0.15002386757234815</v>
      </c>
      <c r="ER538" s="94">
        <f t="shared" si="155"/>
        <v>0.15800974461574038</v>
      </c>
      <c r="ES538" s="94">
        <f t="shared" si="155"/>
        <v>0.14085108702241428</v>
      </c>
      <c r="ET538" s="94">
        <f t="shared" si="155"/>
        <v>0.14333634904326928</v>
      </c>
      <c r="EU538" s="94">
        <f t="shared" si="155"/>
        <v>0.14383336361240714</v>
      </c>
      <c r="EV538" s="94">
        <f t="shared" si="155"/>
        <v>0.1521719407805841</v>
      </c>
    </row>
    <row r="539" spans="1:152" s="94" customFormat="1">
      <c r="A539" s="95" t="s">
        <v>51</v>
      </c>
      <c r="B539" s="94">
        <f t="shared" ref="B539:AG539" si="156">(B524+B512+B500+B488+B476+B464+B452+B440+B428+B416+B404+B392+B380+B368+B356+B344+B332+B320+B308+B296+B284+B272+B260+B248+B236+B224+B212+B200+B188+B176+B164+B152+B140+B128+B116+B104+B92+B80+B68+B56+B44+B32+B20+B8)/1000</f>
        <v>0.16338597184561116</v>
      </c>
      <c r="C539" s="94">
        <f t="shared" si="156"/>
        <v>0.17178755597987824</v>
      </c>
      <c r="D539" s="94">
        <f t="shared" si="156"/>
        <v>0.18129548601304327</v>
      </c>
      <c r="E539" s="94">
        <f t="shared" si="156"/>
        <v>0.19134804291813576</v>
      </c>
      <c r="F539" s="94">
        <f t="shared" si="156"/>
        <v>0.20198258662978</v>
      </c>
      <c r="G539" s="94">
        <f t="shared" si="156"/>
        <v>0.21324871037644055</v>
      </c>
      <c r="H539" s="94">
        <f t="shared" si="156"/>
        <v>0.21969353861052079</v>
      </c>
      <c r="I539" s="94">
        <f t="shared" si="156"/>
        <v>0.21476593768820451</v>
      </c>
      <c r="J539" s="94">
        <f t="shared" si="156"/>
        <v>0.21027595882209479</v>
      </c>
      <c r="K539" s="94">
        <f t="shared" si="156"/>
        <v>0.20837888149087269</v>
      </c>
      <c r="L539" s="94">
        <f t="shared" si="156"/>
        <v>0.20680388057801452</v>
      </c>
      <c r="M539" s="94">
        <f t="shared" si="156"/>
        <v>0.21523069635913664</v>
      </c>
      <c r="N539" s="94">
        <f t="shared" si="156"/>
        <v>0.22436745131545666</v>
      </c>
      <c r="O539" s="94">
        <f t="shared" si="156"/>
        <v>0.23428869842602917</v>
      </c>
      <c r="P539" s="94">
        <f t="shared" si="156"/>
        <v>0.24503914716670294</v>
      </c>
      <c r="Q539" s="94">
        <f t="shared" si="156"/>
        <v>0.25675457468853752</v>
      </c>
      <c r="R539" s="94">
        <f t="shared" si="156"/>
        <v>0.26799343090823857</v>
      </c>
      <c r="S539" s="94">
        <f t="shared" si="156"/>
        <v>0.26447181057721186</v>
      </c>
      <c r="T539" s="94">
        <f t="shared" si="156"/>
        <v>0.26135136235733641</v>
      </c>
      <c r="U539" s="94">
        <f t="shared" si="156"/>
        <v>0.25868596428673224</v>
      </c>
      <c r="V539" s="94">
        <f t="shared" si="156"/>
        <v>0.25648175041851085</v>
      </c>
      <c r="W539" s="94">
        <f t="shared" si="156"/>
        <v>0.25226688146784815</v>
      </c>
      <c r="X539" s="94">
        <f t="shared" si="156"/>
        <v>0.24860334583808735</v>
      </c>
      <c r="Y539" s="94">
        <f t="shared" si="156"/>
        <v>0.25199950481661132</v>
      </c>
      <c r="Z539" s="94">
        <f t="shared" si="156"/>
        <v>0.25575652538696575</v>
      </c>
      <c r="AA539" s="94">
        <f t="shared" si="156"/>
        <v>0.25989974119482046</v>
      </c>
      <c r="AB539" s="94">
        <f t="shared" si="156"/>
        <v>0.26249190188942967</v>
      </c>
      <c r="AC539" s="94">
        <f t="shared" si="156"/>
        <v>0.2653047879815103</v>
      </c>
      <c r="AD539" s="94">
        <f t="shared" si="156"/>
        <v>0.26832238810043146</v>
      </c>
      <c r="AE539" s="94">
        <f t="shared" si="156"/>
        <v>0.27005029764119615</v>
      </c>
      <c r="AF539" s="94">
        <f t="shared" si="156"/>
        <v>0.27192685539932798</v>
      </c>
      <c r="AG539" s="94">
        <f t="shared" si="156"/>
        <v>0.27394293749356863</v>
      </c>
      <c r="AH539" s="94">
        <f t="shared" ref="AH539:BM539" si="157">(AH524+AH512+AH500+AH488+AH476+AH464+AH452+AH440+AH428+AH416+AH404+AH392+AH380+AH368+AH356+AH344+AH332+AH320+AH308+AH296+AH284+AH272+AH260+AH248+AH236+AH224+AH212+AH200+AH188+AH176+AH164+AH152+AH140+AH128+AH116+AH104+AH92+AH80+AH68+AH56+AH44+AH32+AH20+AH8)/1000</f>
        <v>0.27612939408556253</v>
      </c>
      <c r="AI539" s="94">
        <f t="shared" si="157"/>
        <v>0.2809073761188382</v>
      </c>
      <c r="AJ539" s="94">
        <f t="shared" si="157"/>
        <v>0.28583194487783947</v>
      </c>
      <c r="AK539" s="94">
        <f t="shared" si="157"/>
        <v>0.29541176666256364</v>
      </c>
      <c r="AL539" s="94">
        <f t="shared" si="157"/>
        <v>0.30583317913579205</v>
      </c>
      <c r="AM539" s="94">
        <f t="shared" si="157"/>
        <v>0.31698320228579291</v>
      </c>
      <c r="AN539" s="94">
        <f t="shared" si="157"/>
        <v>0.32867651242266188</v>
      </c>
      <c r="AO539" s="94">
        <f t="shared" si="157"/>
        <v>0.34096370342975546</v>
      </c>
      <c r="AP539" s="94">
        <f t="shared" si="157"/>
        <v>0.35400636363002252</v>
      </c>
      <c r="AQ539" s="94">
        <f t="shared" si="157"/>
        <v>0.36679160409858846</v>
      </c>
      <c r="AR539" s="94">
        <f t="shared" si="157"/>
        <v>0.38033792274395639</v>
      </c>
      <c r="AS539" s="94">
        <f t="shared" si="157"/>
        <v>0.39443205777432117</v>
      </c>
      <c r="AT539" s="94">
        <f t="shared" si="157"/>
        <v>0.40921030219845389</v>
      </c>
      <c r="AU539" s="94">
        <f t="shared" si="157"/>
        <v>0.42468324077392589</v>
      </c>
      <c r="AV539" s="94">
        <f t="shared" si="157"/>
        <v>0.440897541079457</v>
      </c>
      <c r="AW539" s="94">
        <f t="shared" si="157"/>
        <v>0.45747370346301802</v>
      </c>
      <c r="AX539" s="94">
        <f t="shared" si="157"/>
        <v>0.47806361705893385</v>
      </c>
      <c r="AY539" s="94">
        <f t="shared" si="157"/>
        <v>0.49972947967679487</v>
      </c>
      <c r="AZ539" s="94">
        <f t="shared" si="157"/>
        <v>0.52273306768811489</v>
      </c>
      <c r="BA539" s="94">
        <f t="shared" si="157"/>
        <v>0.53240678173859945</v>
      </c>
      <c r="BB539" s="94">
        <f t="shared" si="157"/>
        <v>0.54299008334847343</v>
      </c>
      <c r="BC539" s="94">
        <f t="shared" si="157"/>
        <v>0.5541432558634376</v>
      </c>
      <c r="BD539" s="94">
        <f t="shared" si="157"/>
        <v>0.56629260681111793</v>
      </c>
      <c r="BE539" s="94">
        <f t="shared" si="157"/>
        <v>0.57949216390032787</v>
      </c>
      <c r="BF539" s="94">
        <f t="shared" si="157"/>
        <v>0.59365097783488463</v>
      </c>
      <c r="BG539" s="94">
        <f t="shared" si="157"/>
        <v>0.60898465118118028</v>
      </c>
      <c r="BH539" s="94">
        <f t="shared" si="157"/>
        <v>0.62541281396039139</v>
      </c>
      <c r="BI539" s="94">
        <f t="shared" si="157"/>
        <v>0.64940253379184343</v>
      </c>
      <c r="BJ539" s="94">
        <f t="shared" si="157"/>
        <v>0.6753997104353151</v>
      </c>
      <c r="BK539" s="94">
        <f t="shared" si="157"/>
        <v>0.70366946702688149</v>
      </c>
      <c r="BL539" s="94">
        <f t="shared" si="157"/>
        <v>0.74022905886297308</v>
      </c>
      <c r="BM539" s="94">
        <f t="shared" si="157"/>
        <v>0.77962045860775719</v>
      </c>
      <c r="BN539" s="94">
        <f t="shared" ref="BN539:CS539" si="158">(BN524+BN512+BN500+BN488+BN476+BN464+BN452+BN440+BN428+BN416+BN404+BN392+BN380+BN368+BN356+BN344+BN332+BN320+BN308+BN296+BN284+BN272+BN260+BN248+BN236+BN224+BN212+BN200+BN188+BN176+BN164+BN152+BN140+BN128+BN116+BN104+BN92+BN80+BN68+BN56+BN44+BN32+BN20+BN8)/1000</f>
        <v>0.82126158607827804</v>
      </c>
      <c r="BO539" s="94">
        <f t="shared" si="158"/>
        <v>0.86597600690734489</v>
      </c>
      <c r="BP539" s="94">
        <f t="shared" si="158"/>
        <v>0.91404038118667597</v>
      </c>
      <c r="BQ539" s="94">
        <f t="shared" si="158"/>
        <v>0.95381685612769584</v>
      </c>
      <c r="BR539" s="94">
        <f t="shared" si="158"/>
        <v>0.99575129685956676</v>
      </c>
      <c r="BS539" s="94">
        <f t="shared" si="158"/>
        <v>1.0399100388401556</v>
      </c>
      <c r="BT539" s="94">
        <f t="shared" si="158"/>
        <v>1.0864417496505019</v>
      </c>
      <c r="BU539" s="94">
        <f t="shared" si="158"/>
        <v>1.134634555324789</v>
      </c>
      <c r="BV539" s="94">
        <f t="shared" si="158"/>
        <v>1.1851824445558767</v>
      </c>
      <c r="BW539" s="94">
        <f t="shared" si="158"/>
        <v>1.2378116877701113</v>
      </c>
      <c r="BX539" s="94">
        <f t="shared" si="158"/>
        <v>1.2928329184099543</v>
      </c>
      <c r="BY539" s="94">
        <f t="shared" si="158"/>
        <v>1.3501173208978574</v>
      </c>
      <c r="BZ539" s="94">
        <f t="shared" si="158"/>
        <v>1.4104423914549655</v>
      </c>
      <c r="CA539" s="94">
        <f t="shared" si="158"/>
        <v>1.4727454506871371</v>
      </c>
      <c r="CB539" s="94">
        <f t="shared" si="158"/>
        <v>1.5379543399253657</v>
      </c>
      <c r="CC539" s="94">
        <f t="shared" si="158"/>
        <v>1.6016774032873486</v>
      </c>
      <c r="CD539" s="94">
        <f t="shared" si="158"/>
        <v>1.6664257093850847</v>
      </c>
      <c r="CE539" s="94">
        <f t="shared" si="158"/>
        <v>1.734277794580636</v>
      </c>
      <c r="CF539" s="94">
        <f t="shared" si="158"/>
        <v>1.8041324067566349</v>
      </c>
      <c r="CG539" s="94">
        <f t="shared" si="158"/>
        <v>1.8754767618422852</v>
      </c>
      <c r="CH539" s="94">
        <f t="shared" si="158"/>
        <v>1.9481646311570933</v>
      </c>
      <c r="CI539" s="94">
        <f t="shared" si="158"/>
        <v>2.0247081436325618</v>
      </c>
      <c r="CJ539" s="94">
        <f t="shared" si="158"/>
        <v>2.1005588355838096</v>
      </c>
      <c r="CK539" s="94">
        <f t="shared" si="158"/>
        <v>2.1776344949993884</v>
      </c>
      <c r="CL539" s="94">
        <f t="shared" si="158"/>
        <v>2.2580052197839739</v>
      </c>
      <c r="CM539" s="94">
        <f t="shared" si="158"/>
        <v>2.3407588764884766</v>
      </c>
      <c r="CN539" s="94">
        <f t="shared" si="158"/>
        <v>2.4244094427156662</v>
      </c>
      <c r="CO539" s="94">
        <f t="shared" si="158"/>
        <v>2.5113037791351887</v>
      </c>
      <c r="CP539" s="94">
        <f t="shared" si="158"/>
        <v>2.6003491929699316</v>
      </c>
      <c r="CQ539" s="94">
        <f t="shared" si="158"/>
        <v>2.6944007979235667</v>
      </c>
      <c r="CR539" s="94">
        <f t="shared" si="158"/>
        <v>2.7954188487430005</v>
      </c>
      <c r="CS539" s="94">
        <f t="shared" si="158"/>
        <v>2.9037865265035721</v>
      </c>
      <c r="CT539" s="94">
        <f t="shared" ref="CT539:DY539" si="159">(CT524+CT512+CT500+CT488+CT476+CT464+CT452+CT440+CT428+CT416+CT404+CT392+CT380+CT368+CT356+CT344+CT332+CT320+CT308+CT296+CT284+CT272+CT260+CT248+CT236+CT224+CT212+CT200+CT188+CT176+CT164+CT152+CT140+CT128+CT116+CT104+CT92+CT80+CT68+CT56+CT44+CT32+CT20+CT8)/1000</f>
        <v>3.0258541984119147</v>
      </c>
      <c r="CU539" s="94">
        <f t="shared" si="159"/>
        <v>3.1559252462265763</v>
      </c>
      <c r="CV539" s="94">
        <f t="shared" si="159"/>
        <v>3.2921040411489</v>
      </c>
      <c r="CW539" s="94">
        <f t="shared" si="159"/>
        <v>3.4359888887489798</v>
      </c>
      <c r="CX539" s="94">
        <f t="shared" si="159"/>
        <v>3.6818308212625492</v>
      </c>
      <c r="CY539" s="94">
        <f t="shared" si="159"/>
        <v>3.8326638550587191</v>
      </c>
      <c r="CZ539" s="94">
        <f t="shared" si="159"/>
        <v>3.9679639760672187</v>
      </c>
      <c r="DA539" s="94">
        <f t="shared" si="159"/>
        <v>4.0859083735452097</v>
      </c>
      <c r="DB539" s="94">
        <f t="shared" si="159"/>
        <v>4.18648766513616</v>
      </c>
      <c r="DC539" s="94">
        <f t="shared" si="159"/>
        <v>4.270056150464228</v>
      </c>
      <c r="DD539" s="94">
        <f t="shared" si="159"/>
        <v>4.3348991865914925</v>
      </c>
      <c r="DE539" s="94">
        <f t="shared" si="159"/>
        <v>4.3871182381328548</v>
      </c>
      <c r="DF539" s="94">
        <f t="shared" si="159"/>
        <v>4.4307389086560729</v>
      </c>
      <c r="DG539" s="94">
        <f t="shared" si="159"/>
        <v>4.4724968526168096</v>
      </c>
      <c r="DH539" s="94">
        <f t="shared" si="159"/>
        <v>4.5130745706524644</v>
      </c>
      <c r="DI539" s="94">
        <f t="shared" si="159"/>
        <v>4.5593296608730816</v>
      </c>
      <c r="DJ539" s="94">
        <f t="shared" si="159"/>
        <v>4.616923202991507</v>
      </c>
      <c r="DK539" s="94">
        <f t="shared" si="159"/>
        <v>4.6910895091515235</v>
      </c>
      <c r="DL539" s="94">
        <f t="shared" si="159"/>
        <v>4.7820541247886332</v>
      </c>
      <c r="DM539" s="94">
        <f t="shared" si="159"/>
        <v>4.8887914529608691</v>
      </c>
      <c r="DN539" s="94">
        <f t="shared" si="159"/>
        <v>4.994532537843269</v>
      </c>
      <c r="DO539" s="94">
        <f t="shared" si="159"/>
        <v>5.1167349947117193</v>
      </c>
      <c r="DP539" s="94">
        <f t="shared" si="159"/>
        <v>5.2560773322613716</v>
      </c>
      <c r="DQ539" s="94">
        <f t="shared" si="159"/>
        <v>5.4124944502098566</v>
      </c>
      <c r="DR539" s="94">
        <f t="shared" si="159"/>
        <v>5.5773156128634565</v>
      </c>
      <c r="DS539" s="94">
        <f t="shared" si="159"/>
        <v>5.7386217074940253</v>
      </c>
      <c r="DT539" s="94">
        <f t="shared" si="159"/>
        <v>5.963647896753784</v>
      </c>
      <c r="DU539" s="94">
        <f t="shared" si="159"/>
        <v>6.213127476820782</v>
      </c>
      <c r="DV539" s="94">
        <f t="shared" si="159"/>
        <v>5.1143132885198028</v>
      </c>
      <c r="DW539" s="94">
        <f t="shared" si="159"/>
        <v>5.4384019215980821</v>
      </c>
      <c r="DX539" s="94">
        <f t="shared" si="159"/>
        <v>5.9138651426293629</v>
      </c>
      <c r="DY539" s="94">
        <f t="shared" si="159"/>
        <v>6.3981507480301891</v>
      </c>
      <c r="DZ539" s="94">
        <f t="shared" ref="DZ539:EV539" si="160">(DZ524+DZ512+DZ500+DZ488+DZ476+DZ464+DZ452+DZ440+DZ428+DZ416+DZ404+DZ392+DZ380+DZ368+DZ356+DZ344+DZ332+DZ320+DZ308+DZ296+DZ284+DZ272+DZ260+DZ248+DZ236+DZ224+DZ212+DZ200+DZ188+DZ176+DZ164+DZ152+DZ140+DZ128+DZ116+DZ104+DZ92+DZ80+DZ68+DZ56+DZ44+DZ32+DZ20+DZ8)/1000</f>
        <v>8.1852041774570221</v>
      </c>
      <c r="EA539" s="94">
        <f t="shared" si="160"/>
        <v>8.5632121797678842</v>
      </c>
      <c r="EB539" s="94">
        <f t="shared" si="160"/>
        <v>9.1713847679996725</v>
      </c>
      <c r="EC539" s="94">
        <f t="shared" si="160"/>
        <v>9.3301316603171234</v>
      </c>
      <c r="ED539" s="94">
        <f t="shared" si="160"/>
        <v>10.219935581438646</v>
      </c>
      <c r="EE539" s="94">
        <f t="shared" si="160"/>
        <v>11.70457548410679</v>
      </c>
      <c r="EF539" s="94">
        <f t="shared" si="160"/>
        <v>12.260696478139861</v>
      </c>
      <c r="EG539" s="94">
        <f t="shared" si="160"/>
        <v>13.081077251692486</v>
      </c>
      <c r="EH539" s="94">
        <f t="shared" si="160"/>
        <v>13.429229186873219</v>
      </c>
      <c r="EI539" s="94">
        <f t="shared" si="160"/>
        <v>13.231126261283285</v>
      </c>
      <c r="EJ539" s="94">
        <f t="shared" si="160"/>
        <v>14.830519005923795</v>
      </c>
      <c r="EK539" s="94">
        <f t="shared" si="160"/>
        <v>15.086648529259774</v>
      </c>
      <c r="EL539" s="94">
        <f t="shared" si="160"/>
        <v>16.272220456903256</v>
      </c>
      <c r="EM539" s="94">
        <f t="shared" si="160"/>
        <v>16.573487085681197</v>
      </c>
      <c r="EN539" s="94">
        <f t="shared" si="160"/>
        <v>15.926173796873105</v>
      </c>
      <c r="EO539" s="94">
        <f t="shared" si="160"/>
        <v>17.247577614850972</v>
      </c>
      <c r="EP539" s="94">
        <f t="shared" si="160"/>
        <v>17.579403248354122</v>
      </c>
      <c r="EQ539" s="94">
        <f t="shared" si="160"/>
        <v>17.546863631322978</v>
      </c>
      <c r="ER539" s="94">
        <f t="shared" si="160"/>
        <v>17.005612575878072</v>
      </c>
      <c r="ES539" s="94">
        <f t="shared" si="160"/>
        <v>16.871259936439845</v>
      </c>
      <c r="ET539" s="94">
        <f t="shared" si="160"/>
        <v>16.452974765512547</v>
      </c>
      <c r="EU539" s="94">
        <f t="shared" si="160"/>
        <v>16.839184559794898</v>
      </c>
      <c r="EV539" s="94">
        <f t="shared" si="160"/>
        <v>15.74617354405104</v>
      </c>
    </row>
    <row r="540" spans="1:152" s="130" customFormat="1">
      <c r="A540" s="129" t="s">
        <v>6</v>
      </c>
      <c r="B540" s="130">
        <f t="shared" ref="B540:AG540" si="161">(B525+B513+B501+B489+B477+B465+B453+B441+B429+B417+B405+B393+B381+B369+B357+B345+B333+B321+B309+B297+B285+B273+B261+B249+B237+B225+B213+B201+B189+B177+B165+B153+B141+B129+B117+B105+B93+B81+B69+B57+B45+B33+B21+B9+B531)/1000</f>
        <v>1.6326955004378612</v>
      </c>
      <c r="C540" s="130">
        <f t="shared" si="161"/>
        <v>1.6833081150252387</v>
      </c>
      <c r="D540" s="130">
        <f t="shared" si="161"/>
        <v>1.7361006551898299</v>
      </c>
      <c r="E540" s="130">
        <f t="shared" si="161"/>
        <v>1.7911864620032232</v>
      </c>
      <c r="F540" s="130">
        <f t="shared" si="161"/>
        <v>1.8486852217205725</v>
      </c>
      <c r="G540" s="130">
        <f t="shared" si="161"/>
        <v>1.9087233297140025</v>
      </c>
      <c r="H540" s="130">
        <f t="shared" si="161"/>
        <v>1.9714342754355478</v>
      </c>
      <c r="I540" s="130">
        <f t="shared" si="161"/>
        <v>2.036959049627507</v>
      </c>
      <c r="J540" s="130">
        <f t="shared" si="161"/>
        <v>2.1054465750686755</v>
      </c>
      <c r="K540" s="130">
        <f t="shared" si="161"/>
        <v>2.1770541622196169</v>
      </c>
      <c r="L540" s="130">
        <f t="shared" si="161"/>
        <v>2.2519479912090823</v>
      </c>
      <c r="M540" s="130">
        <f t="shared" si="161"/>
        <v>2.3303036216873232</v>
      </c>
      <c r="N540" s="130">
        <f t="shared" si="161"/>
        <v>2.4123065321604131</v>
      </c>
      <c r="O540" s="130">
        <f t="shared" si="161"/>
        <v>2.498152690513276</v>
      </c>
      <c r="P540" s="130">
        <f t="shared" si="161"/>
        <v>2.5880491575280784</v>
      </c>
      <c r="Q540" s="130">
        <f t="shared" si="161"/>
        <v>2.6822147253093318</v>
      </c>
      <c r="R540" s="130">
        <f t="shared" si="161"/>
        <v>2.7808805926378639</v>
      </c>
      <c r="S540" s="130">
        <f t="shared" si="161"/>
        <v>2.8842910793929737</v>
      </c>
      <c r="T540" s="130">
        <f t="shared" si="161"/>
        <v>2.9927043823061128</v>
      </c>
      <c r="U540" s="130">
        <f t="shared" si="161"/>
        <v>3.1063933744405814</v>
      </c>
      <c r="V540" s="130">
        <f t="shared" si="161"/>
        <v>3.22564645093053</v>
      </c>
      <c r="W540" s="130">
        <f t="shared" si="161"/>
        <v>3.3561481452863293</v>
      </c>
      <c r="X540" s="130">
        <f t="shared" si="161"/>
        <v>3.5170242624855228</v>
      </c>
      <c r="Y540" s="130">
        <f t="shared" si="161"/>
        <v>3.6594972000972126</v>
      </c>
      <c r="Z540" s="130">
        <f t="shared" si="161"/>
        <v>3.7937376255481192</v>
      </c>
      <c r="AA540" s="130">
        <f t="shared" si="161"/>
        <v>3.9292054182768918</v>
      </c>
      <c r="AB540" s="130">
        <f t="shared" si="161"/>
        <v>4.1033225007909442</v>
      </c>
      <c r="AC540" s="130">
        <f t="shared" si="161"/>
        <v>4.2772406180586842</v>
      </c>
      <c r="AD540" s="130">
        <f t="shared" si="161"/>
        <v>4.4664800418544619</v>
      </c>
      <c r="AE540" s="130">
        <f t="shared" si="161"/>
        <v>4.6367655030943844</v>
      </c>
      <c r="AF540" s="130">
        <f t="shared" si="161"/>
        <v>4.8448153717517837</v>
      </c>
      <c r="AG540" s="130">
        <f t="shared" si="161"/>
        <v>5.0443823090983742</v>
      </c>
      <c r="AH540" s="130">
        <f t="shared" ref="AH540:BM540" si="162">(AH525+AH513+AH501+AH489+AH477+AH465+AH453+AH441+AH429+AH417+AH405+AH393+AH381+AH369+AH357+AH345+AH333+AH321+AH309+AH297+AH285+AH273+AH261+AH249+AH237+AH225+AH213+AH201+AH189+AH177+AH165+AH153+AH141+AH129+AH117+AH105+AH93+AH81+AH69+AH57+AH45+AH33+AH21+AH9+AH531)/1000</f>
        <v>5.2760761998408272</v>
      </c>
      <c r="AI540" s="130">
        <f t="shared" si="162"/>
        <v>5.5324161679298491</v>
      </c>
      <c r="AJ540" s="130">
        <f t="shared" si="162"/>
        <v>5.7709601939153625</v>
      </c>
      <c r="AK540" s="130">
        <f t="shared" si="162"/>
        <v>6.047885317719774</v>
      </c>
      <c r="AL540" s="130">
        <f t="shared" si="162"/>
        <v>6.3217175951389732</v>
      </c>
      <c r="AM540" s="130">
        <f t="shared" si="162"/>
        <v>6.5745816933934327</v>
      </c>
      <c r="AN540" s="130">
        <f t="shared" si="162"/>
        <v>6.9145088195644338</v>
      </c>
      <c r="AO540" s="130">
        <f t="shared" si="162"/>
        <v>7.1987912570981845</v>
      </c>
      <c r="AP540" s="130">
        <f t="shared" si="162"/>
        <v>7.5002673012120091</v>
      </c>
      <c r="AQ540" s="130">
        <f t="shared" si="162"/>
        <v>7.7975789695198374</v>
      </c>
      <c r="AR540" s="130">
        <f t="shared" si="162"/>
        <v>8.0260248894362061</v>
      </c>
      <c r="AS540" s="130">
        <f t="shared" si="162"/>
        <v>8.066132996150893</v>
      </c>
      <c r="AT540" s="130">
        <f t="shared" si="162"/>
        <v>8.4837509701088933</v>
      </c>
      <c r="AU540" s="130">
        <f t="shared" si="162"/>
        <v>9.4494063684056258</v>
      </c>
      <c r="AV540" s="130">
        <f t="shared" si="162"/>
        <v>9.6497340152007531</v>
      </c>
      <c r="AW540" s="130">
        <f t="shared" si="162"/>
        <v>10.061158548538506</v>
      </c>
      <c r="AX540" s="130">
        <f t="shared" si="162"/>
        <v>10.590021414176613</v>
      </c>
      <c r="AY540" s="130">
        <f t="shared" si="162"/>
        <v>11.058628556818055</v>
      </c>
      <c r="AZ540" s="130">
        <f t="shared" si="162"/>
        <v>11.505180612576336</v>
      </c>
      <c r="BA540" s="130">
        <f t="shared" si="162"/>
        <v>12.435534601645601</v>
      </c>
      <c r="BB540" s="130">
        <f t="shared" si="162"/>
        <v>12.399419303975248</v>
      </c>
      <c r="BC540" s="130">
        <f t="shared" si="162"/>
        <v>13.523369220650375</v>
      </c>
      <c r="BD540" s="130">
        <f t="shared" si="162"/>
        <v>14.476447824217374</v>
      </c>
      <c r="BE540" s="130">
        <f t="shared" si="162"/>
        <v>15.699174771829167</v>
      </c>
      <c r="BF540" s="130">
        <f t="shared" si="162"/>
        <v>16.580986979867106</v>
      </c>
      <c r="BG540" s="130">
        <f t="shared" si="162"/>
        <v>16.814060753233285</v>
      </c>
      <c r="BH540" s="130">
        <f t="shared" si="162"/>
        <v>17.785018513530087</v>
      </c>
      <c r="BI540" s="130">
        <f t="shared" si="162"/>
        <v>18.594113642754412</v>
      </c>
      <c r="BJ540" s="130">
        <f t="shared" si="162"/>
        <v>19.512199814428349</v>
      </c>
      <c r="BK540" s="130">
        <f t="shared" si="162"/>
        <v>20.046860129627586</v>
      </c>
      <c r="BL540" s="130">
        <f t="shared" si="162"/>
        <v>21.10667453984809</v>
      </c>
      <c r="BM540" s="130">
        <f t="shared" si="162"/>
        <v>21.17543348016644</v>
      </c>
      <c r="BN540" s="130">
        <f t="shared" ref="BN540:CS540" si="163">(BN525+BN513+BN501+BN489+BN477+BN465+BN453+BN441+BN429+BN417+BN405+BN393+BN381+BN369+BN357+BN345+BN333+BN321+BN309+BN297+BN285+BN273+BN261+BN249+BN237+BN225+BN213+BN201+BN189+BN177+BN165+BN153+BN141+BN129+BN117+BN105+BN93+BN81+BN69+BN57+BN45+BN33+BN21+BN9+BN531)/1000</f>
        <v>19.230217220664187</v>
      </c>
      <c r="BO540" s="130">
        <f t="shared" si="163"/>
        <v>19.206297062227431</v>
      </c>
      <c r="BP540" s="130">
        <f t="shared" si="163"/>
        <v>19.335062010749212</v>
      </c>
      <c r="BQ540" s="130">
        <f t="shared" si="163"/>
        <v>18.829557072484782</v>
      </c>
      <c r="BR540" s="130">
        <f t="shared" si="163"/>
        <v>20.281059443717471</v>
      </c>
      <c r="BS540" s="130">
        <f t="shared" si="163"/>
        <v>21.072385624421894</v>
      </c>
      <c r="BT540" s="130">
        <f t="shared" si="163"/>
        <v>22.329955409686441</v>
      </c>
      <c r="BU540" s="130">
        <f t="shared" si="163"/>
        <v>22.170910968604787</v>
      </c>
      <c r="BV540" s="130">
        <f t="shared" si="163"/>
        <v>23.447640211071167</v>
      </c>
      <c r="BW540" s="130">
        <f t="shared" si="163"/>
        <v>25.422218134666583</v>
      </c>
      <c r="BX540" s="130">
        <f t="shared" si="163"/>
        <v>26.411685331267773</v>
      </c>
      <c r="BY540" s="130">
        <f t="shared" si="163"/>
        <v>26.106648908939018</v>
      </c>
      <c r="BZ540" s="130">
        <f t="shared" si="163"/>
        <v>26.973127748715832</v>
      </c>
      <c r="CA540" s="130">
        <f t="shared" si="163"/>
        <v>28.510930122707407</v>
      </c>
      <c r="CB540" s="130">
        <f t="shared" si="163"/>
        <v>30.55819466448968</v>
      </c>
      <c r="CC540" s="130">
        <f t="shared" si="163"/>
        <v>31.016443528350379</v>
      </c>
      <c r="CD540" s="130">
        <f t="shared" si="163"/>
        <v>29.807002269102266</v>
      </c>
      <c r="CE540" s="130">
        <f t="shared" si="163"/>
        <v>27.105861969602778</v>
      </c>
      <c r="CF540" s="130">
        <f t="shared" si="163"/>
        <v>24.872987796417444</v>
      </c>
      <c r="CG540" s="130">
        <f t="shared" si="163"/>
        <v>26.48553009106055</v>
      </c>
      <c r="CH540" s="130">
        <f t="shared" si="163"/>
        <v>28.719561285903197</v>
      </c>
      <c r="CI540" s="130">
        <f t="shared" si="163"/>
        <v>30.683450719502787</v>
      </c>
      <c r="CJ540" s="130">
        <f t="shared" si="163"/>
        <v>33.406610764378598</v>
      </c>
      <c r="CK540" s="130">
        <f t="shared" si="163"/>
        <v>35.252862233816941</v>
      </c>
      <c r="CL540" s="130">
        <f t="shared" si="163"/>
        <v>33.412405716800684</v>
      </c>
      <c r="CM540" s="130">
        <f t="shared" si="163"/>
        <v>34.357455157543804</v>
      </c>
      <c r="CN540" s="130">
        <f t="shared" si="163"/>
        <v>33.229777046566461</v>
      </c>
      <c r="CO540" s="130">
        <f t="shared" si="163"/>
        <v>36.779947152985024</v>
      </c>
      <c r="CP540" s="130">
        <f t="shared" si="163"/>
        <v>34.306050143408974</v>
      </c>
      <c r="CQ540" s="130">
        <f t="shared" si="163"/>
        <v>35.483637050043527</v>
      </c>
      <c r="CR540" s="130">
        <f t="shared" si="163"/>
        <v>37.800172532299371</v>
      </c>
      <c r="CS540" s="130">
        <f t="shared" si="163"/>
        <v>39.017117623994793</v>
      </c>
      <c r="CT540" s="130">
        <f t="shared" ref="CT540:DY540" si="164">(CT525+CT513+CT501+CT489+CT477+CT465+CT453+CT441+CT429+CT417+CT405+CT393+CT381+CT369+CT357+CT345+CT333+CT321+CT309+CT297+CT285+CT273+CT261+CT249+CT237+CT225+CT213+CT201+CT189+CT177+CT165+CT153+CT141+CT129+CT117+CT105+CT93+CT81+CT69+CT57+CT45+CT33+CT21+CT9+CT531)/1000</f>
        <v>42.193157224579117</v>
      </c>
      <c r="CU540" s="130">
        <f t="shared" si="164"/>
        <v>44.738750659283255</v>
      </c>
      <c r="CV540" s="130">
        <f t="shared" si="164"/>
        <v>44.297967870595023</v>
      </c>
      <c r="CW540" s="130">
        <f t="shared" si="164"/>
        <v>45.932665262734574</v>
      </c>
      <c r="CX540" s="130">
        <f t="shared" si="164"/>
        <v>48.265325125899736</v>
      </c>
      <c r="CY540" s="130">
        <f t="shared" si="164"/>
        <v>49.612537977774423</v>
      </c>
      <c r="CZ540" s="130">
        <f t="shared" si="164"/>
        <v>50.568490019476769</v>
      </c>
      <c r="DA540" s="130">
        <f t="shared" si="164"/>
        <v>48.686658045672644</v>
      </c>
      <c r="DB540" s="130">
        <f t="shared" si="164"/>
        <v>49.455405768539435</v>
      </c>
      <c r="DC540" s="130">
        <f t="shared" si="164"/>
        <v>50.380701419969725</v>
      </c>
      <c r="DD540" s="130">
        <f t="shared" si="164"/>
        <v>50.432727978765833</v>
      </c>
      <c r="DE540" s="130">
        <f t="shared" si="164"/>
        <v>52.622310312478554</v>
      </c>
      <c r="DF540" s="130">
        <f t="shared" si="164"/>
        <v>53.047594106199305</v>
      </c>
      <c r="DG540" s="130">
        <f t="shared" si="164"/>
        <v>50.831182750847091</v>
      </c>
      <c r="DH540" s="130">
        <f t="shared" si="164"/>
        <v>51.4911048095654</v>
      </c>
      <c r="DI540" s="130">
        <f t="shared" si="164"/>
        <v>51.997003243896465</v>
      </c>
      <c r="DJ540" s="130">
        <f t="shared" si="164"/>
        <v>51.465455464868739</v>
      </c>
      <c r="DK540" s="130">
        <f t="shared" si="164"/>
        <v>50.537638480098614</v>
      </c>
      <c r="DL540" s="130">
        <f t="shared" si="164"/>
        <v>50.252481115341041</v>
      </c>
      <c r="DM540" s="130">
        <f t="shared" si="164"/>
        <v>49.921360281969569</v>
      </c>
      <c r="DN540" s="130">
        <f t="shared" si="164"/>
        <v>49.884716852511289</v>
      </c>
      <c r="DO540" s="130">
        <f t="shared" si="164"/>
        <v>50.859196658436971</v>
      </c>
      <c r="DP540" s="130">
        <f t="shared" si="164"/>
        <v>50.439135953291469</v>
      </c>
      <c r="DQ540" s="130">
        <f t="shared" si="164"/>
        <v>50.528575758394382</v>
      </c>
      <c r="DR540" s="130">
        <f t="shared" si="164"/>
        <v>51.268774838321583</v>
      </c>
      <c r="DS540" s="130">
        <f t="shared" si="164"/>
        <v>54.15142299477592</v>
      </c>
      <c r="DT540" s="130">
        <f t="shared" si="164"/>
        <v>54.432584902503422</v>
      </c>
      <c r="DU540" s="130">
        <f t="shared" si="164"/>
        <v>55.420839454645773</v>
      </c>
      <c r="DV540" s="130">
        <f t="shared" si="164"/>
        <v>58.012308537645453</v>
      </c>
      <c r="DW540" s="130">
        <f t="shared" si="164"/>
        <v>58.786792694803566</v>
      </c>
      <c r="DX540" s="130">
        <f t="shared" si="164"/>
        <v>59.977889016385525</v>
      </c>
      <c r="DY540" s="130">
        <f t="shared" si="164"/>
        <v>62.854670361083826</v>
      </c>
      <c r="DZ540" s="130">
        <f t="shared" ref="DZ540:EV540" si="165">(DZ525+DZ513+DZ501+DZ489+DZ477+DZ465+DZ453+DZ441+DZ429+DZ417+DZ405+DZ393+DZ381+DZ369+DZ357+DZ345+DZ333+DZ321+DZ309+DZ297+DZ285+DZ273+DZ261+DZ249+DZ237+DZ225+DZ213+DZ201+DZ189+DZ177+DZ165+DZ153+DZ141+DZ129+DZ117+DZ105+DZ93+DZ81+DZ69+DZ57+DZ45+DZ33+DZ21+DZ9+DZ531)/1000</f>
        <v>64.221824017818335</v>
      </c>
      <c r="EA540" s="130">
        <f t="shared" si="165"/>
        <v>65.60169438717557</v>
      </c>
      <c r="EB540" s="130">
        <f t="shared" si="165"/>
        <v>69.005962286543337</v>
      </c>
      <c r="EC540" s="130">
        <f t="shared" si="165"/>
        <v>72.093947103636339</v>
      </c>
      <c r="ED540" s="130">
        <f t="shared" si="165"/>
        <v>74.705982122703105</v>
      </c>
      <c r="EE540" s="130">
        <f t="shared" si="165"/>
        <v>80.440074430950077</v>
      </c>
      <c r="EF540" s="130">
        <f t="shared" si="165"/>
        <v>87.754138077517311</v>
      </c>
      <c r="EG540" s="130">
        <f t="shared" si="165"/>
        <v>86.381002101591406</v>
      </c>
      <c r="EH540" s="130">
        <f t="shared" si="165"/>
        <v>87.394038988478343</v>
      </c>
      <c r="EI540" s="130">
        <f t="shared" si="165"/>
        <v>90.691236902073186</v>
      </c>
      <c r="EJ540" s="130">
        <f t="shared" si="165"/>
        <v>88.511261746477842</v>
      </c>
      <c r="EK540" s="130">
        <f t="shared" si="165"/>
        <v>91.186277428228863</v>
      </c>
      <c r="EL540" s="130">
        <f t="shared" si="165"/>
        <v>91.616034595549309</v>
      </c>
      <c r="EM540" s="130">
        <f t="shared" si="165"/>
        <v>88.395169315117343</v>
      </c>
      <c r="EN540" s="130">
        <f t="shared" si="165"/>
        <v>89.76905554404361</v>
      </c>
      <c r="EO540" s="130">
        <f t="shared" si="165"/>
        <v>85.496005490176998</v>
      </c>
      <c r="EP540" s="130">
        <f t="shared" si="165"/>
        <v>91.989039230483627</v>
      </c>
      <c r="EQ540" s="130">
        <f t="shared" si="165"/>
        <v>92.931148029520074</v>
      </c>
      <c r="ER540" s="130">
        <f t="shared" si="165"/>
        <v>94.809002765912012</v>
      </c>
      <c r="ES540" s="130">
        <f t="shared" si="165"/>
        <v>96.478877644072924</v>
      </c>
      <c r="ET540" s="130">
        <f t="shared" si="165"/>
        <v>98.891041719065157</v>
      </c>
      <c r="EU540" s="130">
        <f t="shared" si="165"/>
        <v>104.51441495323925</v>
      </c>
      <c r="EV540" s="130">
        <f t="shared" si="165"/>
        <v>102.48250069838383</v>
      </c>
    </row>
    <row r="541" spans="1:152" s="94" customFormat="1" ht="13.5" customHeight="1">
      <c r="A541" s="95"/>
    </row>
    <row r="542" spans="1:152" s="130" customFormat="1">
      <c r="A542" s="129" t="s">
        <v>142</v>
      </c>
      <c r="B542" s="130">
        <f t="shared" ref="B542:AG542" si="166">(B527+B515+B503+B491+B479+B467+B455+B443+B431+B419+B407+B395+B383+B371+B359+B347+B335+B323+B311+B299+B287+B275+B263+B251+B239+B227+B215+B203+B191+B179+B167+B155+B143+B131+B119+B107+B95+B83+B71+B59+B47+B35+B23+B11)/1000</f>
        <v>0.75333333333333341</v>
      </c>
      <c r="C542" s="130">
        <f t="shared" si="166"/>
        <v>0.78333333333333333</v>
      </c>
      <c r="D542" s="130">
        <f t="shared" si="166"/>
        <v>0.89833333333333332</v>
      </c>
      <c r="E542" s="130">
        <f t="shared" si="166"/>
        <v>0.9900000000000001</v>
      </c>
      <c r="F542" s="130">
        <f t="shared" si="166"/>
        <v>1.0366666666666668</v>
      </c>
      <c r="G542" s="130">
        <f t="shared" si="166"/>
        <v>0.94333333333333336</v>
      </c>
      <c r="H542" s="130">
        <f t="shared" si="166"/>
        <v>0.9833333333333335</v>
      </c>
      <c r="I542" s="130">
        <f t="shared" si="166"/>
        <v>0.99500000000000011</v>
      </c>
      <c r="J542" s="130">
        <f t="shared" si="166"/>
        <v>1.3366666666666667</v>
      </c>
      <c r="K542" s="130">
        <f t="shared" si="166"/>
        <v>1.1399999999999999</v>
      </c>
      <c r="L542" s="130">
        <f t="shared" si="166"/>
        <v>1.2216666666666665</v>
      </c>
      <c r="M542" s="130">
        <f t="shared" si="166"/>
        <v>1.3233333333333333</v>
      </c>
      <c r="N542" s="130">
        <f t="shared" si="166"/>
        <v>1.3233333333333333</v>
      </c>
      <c r="O542" s="130">
        <f t="shared" si="166"/>
        <v>1.4166666666666667</v>
      </c>
      <c r="P542" s="130">
        <f t="shared" si="166"/>
        <v>1.4516666666666667</v>
      </c>
      <c r="Q542" s="130">
        <f t="shared" si="166"/>
        <v>1.4450000000000001</v>
      </c>
      <c r="R542" s="130">
        <f t="shared" si="166"/>
        <v>1.5266666666666668</v>
      </c>
      <c r="S542" s="130">
        <f t="shared" si="166"/>
        <v>1.7816666666666667</v>
      </c>
      <c r="T542" s="130">
        <f t="shared" si="166"/>
        <v>1.7150000000000001</v>
      </c>
      <c r="U542" s="130">
        <f t="shared" si="166"/>
        <v>1.7016666666666667</v>
      </c>
      <c r="V542" s="130">
        <f t="shared" si="166"/>
        <v>1.49</v>
      </c>
      <c r="W542" s="130">
        <f t="shared" si="166"/>
        <v>1.8100000000000003</v>
      </c>
      <c r="X542" s="130">
        <f t="shared" si="166"/>
        <v>1.905</v>
      </c>
      <c r="Y542" s="130">
        <f t="shared" si="166"/>
        <v>1.7766666666666668</v>
      </c>
      <c r="Z542" s="130">
        <f t="shared" si="166"/>
        <v>1.8566666666666669</v>
      </c>
      <c r="AA542" s="130">
        <f t="shared" si="166"/>
        <v>1.7066666666666668</v>
      </c>
      <c r="AB542" s="130">
        <f t="shared" si="166"/>
        <v>1.5516666666666665</v>
      </c>
      <c r="AC542" s="130">
        <f t="shared" si="166"/>
        <v>1.6366666666666667</v>
      </c>
      <c r="AD542" s="130">
        <f t="shared" si="166"/>
        <v>1.9316666666666666</v>
      </c>
      <c r="AE542" s="130">
        <f t="shared" si="166"/>
        <v>2.2266666666666666</v>
      </c>
      <c r="AF542" s="130">
        <f t="shared" si="166"/>
        <v>1.895</v>
      </c>
      <c r="AG542" s="130">
        <f t="shared" si="166"/>
        <v>2.06</v>
      </c>
      <c r="AH542" s="130">
        <f t="shared" ref="AH542:BM542" si="167">(AH527+AH515+AH503+AH491+AH479+AH467+AH455+AH443+AH431+AH419+AH407+AH395+AH383+AH371+AH359+AH347+AH335+AH323+AH311+AH299+AH287+AH275+AH263+AH251+AH239+AH227+AH215+AH203+AH191+AH179+AH167+AH155+AH143+AH131+AH119+AH107+AH95+AH83+AH71+AH59+AH47+AH35+AH23+AH11)/1000</f>
        <v>1.9216666666666666</v>
      </c>
      <c r="AI542" s="130">
        <f t="shared" si="167"/>
        <v>2.2733333333333334</v>
      </c>
      <c r="AJ542" s="130">
        <f t="shared" si="167"/>
        <v>2.4383333333333335</v>
      </c>
      <c r="AK542" s="130">
        <f t="shared" si="167"/>
        <v>2.2633333333333336</v>
      </c>
      <c r="AL542" s="130">
        <f t="shared" si="167"/>
        <v>2.1916666666666669</v>
      </c>
      <c r="AM542" s="130">
        <f t="shared" si="167"/>
        <v>2.4183333333333334</v>
      </c>
      <c r="AN542" s="130">
        <f t="shared" si="167"/>
        <v>2.1266666666666669</v>
      </c>
      <c r="AO542" s="130">
        <f t="shared" si="167"/>
        <v>2.1016666666666666</v>
      </c>
      <c r="AP542" s="130">
        <f t="shared" si="167"/>
        <v>2.4783333333333331</v>
      </c>
      <c r="AQ542" s="130">
        <f t="shared" si="167"/>
        <v>2.6883333333333335</v>
      </c>
      <c r="AR542" s="130">
        <f t="shared" si="167"/>
        <v>2.5450000000000004</v>
      </c>
      <c r="AS542" s="130">
        <f t="shared" si="167"/>
        <v>3.0933333333333333</v>
      </c>
      <c r="AT542" s="130">
        <f t="shared" si="167"/>
        <v>3.0583333333333336</v>
      </c>
      <c r="AU542" s="130">
        <f t="shared" si="167"/>
        <v>1.6900000000000002</v>
      </c>
      <c r="AV542" s="130">
        <f t="shared" si="167"/>
        <v>1.7950000000000002</v>
      </c>
      <c r="AW542" s="130">
        <f t="shared" si="167"/>
        <v>1.8600000000000003</v>
      </c>
      <c r="AX542" s="130">
        <f t="shared" si="167"/>
        <v>1.7450000000000001</v>
      </c>
      <c r="AY542" s="130">
        <f t="shared" si="167"/>
        <v>1.7566666666666668</v>
      </c>
      <c r="AZ542" s="130">
        <f t="shared" si="167"/>
        <v>2.5716666666666663</v>
      </c>
      <c r="BA542" s="130">
        <f t="shared" si="167"/>
        <v>3.2383333333333333</v>
      </c>
      <c r="BB542" s="130">
        <f t="shared" si="167"/>
        <v>3.1916666666666669</v>
      </c>
      <c r="BC542" s="130">
        <f t="shared" si="167"/>
        <v>3.3750000000000004</v>
      </c>
      <c r="BD542" s="130">
        <f t="shared" si="167"/>
        <v>3.6549999999999994</v>
      </c>
      <c r="BE542" s="130">
        <f t="shared" si="167"/>
        <v>3.9250000000000003</v>
      </c>
      <c r="BF542" s="130">
        <f t="shared" si="167"/>
        <v>4.3466666666666667</v>
      </c>
      <c r="BG542" s="130">
        <f t="shared" si="167"/>
        <v>3.4466666666666668</v>
      </c>
      <c r="BH542" s="130">
        <f t="shared" si="167"/>
        <v>4.5933333333333337</v>
      </c>
      <c r="BI542" s="130">
        <f t="shared" si="167"/>
        <v>5.2566666666666668</v>
      </c>
      <c r="BJ542" s="130">
        <f t="shared" si="167"/>
        <v>5.4450000000000003</v>
      </c>
      <c r="BK542" s="130">
        <f t="shared" si="167"/>
        <v>5.5750000000000011</v>
      </c>
      <c r="BL542" s="130">
        <f t="shared" si="167"/>
        <v>6.0850000000000009</v>
      </c>
      <c r="BM542" s="130">
        <f t="shared" si="167"/>
        <v>6.7233333333333336</v>
      </c>
      <c r="BN542" s="130">
        <f t="shared" ref="BN542:CS542" si="168">(BN527+BN515+BN503+BN491+BN479+BN467+BN455+BN443+BN431+BN419+BN407+BN395+BN383+BN371+BN359+BN347+BN335+BN323+BN311+BN299+BN287+BN275+BN263+BN251+BN239+BN227+BN215+BN203+BN191+BN179+BN167+BN155+BN143+BN131+BN119+BN107+BN95+BN83+BN71+BN59+BN47+BN35+BN23+BN11)/1000</f>
        <v>7.213333333333332</v>
      </c>
      <c r="BO542" s="130">
        <f t="shared" si="168"/>
        <v>7.7750000000000012</v>
      </c>
      <c r="BP542" s="130">
        <f t="shared" si="168"/>
        <v>7.7633333333333336</v>
      </c>
      <c r="BQ542" s="130">
        <f t="shared" si="168"/>
        <v>8.7433333333333341</v>
      </c>
      <c r="BR542" s="130">
        <f t="shared" si="168"/>
        <v>9.6233333333333366</v>
      </c>
      <c r="BS542" s="130">
        <f t="shared" si="168"/>
        <v>8.9499999999999993</v>
      </c>
      <c r="BT542" s="130">
        <f t="shared" si="168"/>
        <v>10.200000000000001</v>
      </c>
      <c r="BU542" s="130">
        <f t="shared" si="168"/>
        <v>10.348333333333336</v>
      </c>
      <c r="BV542" s="130">
        <f t="shared" si="168"/>
        <v>9.7283333333333317</v>
      </c>
      <c r="BW542" s="130">
        <f t="shared" si="168"/>
        <v>10.861666666666668</v>
      </c>
      <c r="BX542" s="130">
        <f t="shared" si="168"/>
        <v>13.465000000000002</v>
      </c>
      <c r="BY542" s="130">
        <f t="shared" si="168"/>
        <v>13.295</v>
      </c>
      <c r="BZ542" s="130">
        <f t="shared" si="168"/>
        <v>12.631666666666668</v>
      </c>
      <c r="CA542" s="130">
        <f t="shared" si="168"/>
        <v>12.276666666666666</v>
      </c>
      <c r="CB542" s="130">
        <f t="shared" si="168"/>
        <v>14.10166666666667</v>
      </c>
      <c r="CC542" s="130">
        <f t="shared" si="168"/>
        <v>13.755000000000001</v>
      </c>
      <c r="CD542" s="130">
        <f t="shared" si="168"/>
        <v>10.981666666666667</v>
      </c>
      <c r="CE542" s="130">
        <f t="shared" si="168"/>
        <v>10.223333333333334</v>
      </c>
      <c r="CF542" s="130">
        <f t="shared" si="168"/>
        <v>9.1016666666666683</v>
      </c>
      <c r="CG542" s="130">
        <f t="shared" si="168"/>
        <v>10.074999999999999</v>
      </c>
      <c r="CH542" s="130">
        <f t="shared" si="168"/>
        <v>10.206666666666667</v>
      </c>
      <c r="CI542" s="130">
        <f t="shared" si="168"/>
        <v>10.585000000000003</v>
      </c>
      <c r="CJ542" s="130">
        <f t="shared" si="168"/>
        <v>11.411666666666665</v>
      </c>
      <c r="CK542" s="130">
        <f t="shared" si="168"/>
        <v>11.458333333333332</v>
      </c>
      <c r="CL542" s="130">
        <f t="shared" si="168"/>
        <v>11.551666666666666</v>
      </c>
      <c r="CM542" s="130">
        <f t="shared" si="168"/>
        <v>11.868333333333334</v>
      </c>
      <c r="CN542" s="130">
        <f t="shared" si="168"/>
        <v>11.355000000000002</v>
      </c>
      <c r="CO542" s="130">
        <f t="shared" si="168"/>
        <v>12.933333333333334</v>
      </c>
      <c r="CP542" s="130">
        <f t="shared" si="168"/>
        <v>11.901666666666667</v>
      </c>
      <c r="CQ542" s="130">
        <f t="shared" si="168"/>
        <v>13.381666666666668</v>
      </c>
      <c r="CR542" s="130">
        <f t="shared" si="168"/>
        <v>12.790000000000003</v>
      </c>
      <c r="CS542" s="130">
        <f t="shared" si="168"/>
        <v>12.281666666666668</v>
      </c>
      <c r="CT542" s="130">
        <f t="shared" ref="CT542:DY542" si="169">(CT527+CT515+CT503+CT491+CT479+CT467+CT455+CT443+CT431+CT419+CT407+CT395+CT383+CT371+CT359+CT347+CT335+CT323+CT311+CT299+CT287+CT275+CT263+CT251+CT239+CT227+CT215+CT203+CT191+CT179+CT167+CT155+CT143+CT131+CT119+CT107+CT95+CT83+CT71+CT59+CT47+CT35+CT23+CT11)/1000</f>
        <v>14.838333333333338</v>
      </c>
      <c r="CU542" s="130">
        <f t="shared" si="169"/>
        <v>18.113333333333333</v>
      </c>
      <c r="CV542" s="130">
        <f t="shared" si="169"/>
        <v>18.823333333333334</v>
      </c>
      <c r="CW542" s="130">
        <f t="shared" si="169"/>
        <v>17.871666666666663</v>
      </c>
      <c r="CX542" s="130">
        <f t="shared" si="169"/>
        <v>19.100000000000005</v>
      </c>
      <c r="CY542" s="130">
        <f t="shared" si="169"/>
        <v>20.125</v>
      </c>
      <c r="CZ542" s="130">
        <f t="shared" si="169"/>
        <v>22.728333333333332</v>
      </c>
      <c r="DA542" s="130">
        <f t="shared" si="169"/>
        <v>20.446666666666673</v>
      </c>
      <c r="DB542" s="130">
        <f t="shared" si="169"/>
        <v>20.606666666666669</v>
      </c>
      <c r="DC542" s="130">
        <f t="shared" si="169"/>
        <v>19.908333333333335</v>
      </c>
      <c r="DD542" s="130">
        <f t="shared" si="169"/>
        <v>20.791666666666668</v>
      </c>
      <c r="DE542" s="130">
        <f t="shared" si="169"/>
        <v>23.483333333333334</v>
      </c>
      <c r="DF542" s="130">
        <f t="shared" si="169"/>
        <v>25.481666666666666</v>
      </c>
      <c r="DG542" s="130">
        <f t="shared" si="169"/>
        <v>25.380000000000003</v>
      </c>
      <c r="DH542" s="130">
        <f t="shared" si="169"/>
        <v>26.47666666666667</v>
      </c>
      <c r="DI542" s="130">
        <f t="shared" si="169"/>
        <v>27.638333333333335</v>
      </c>
      <c r="DJ542" s="130">
        <f t="shared" si="169"/>
        <v>24.316666666666663</v>
      </c>
      <c r="DK542" s="130">
        <f t="shared" si="169"/>
        <v>23.235000000000003</v>
      </c>
      <c r="DL542" s="130">
        <f t="shared" si="169"/>
        <v>24.608333333333334</v>
      </c>
      <c r="DM542" s="130">
        <f t="shared" si="169"/>
        <v>29.645000000000003</v>
      </c>
      <c r="DN542" s="130">
        <f t="shared" si="169"/>
        <v>25.993333333333336</v>
      </c>
      <c r="DO542" s="130">
        <f t="shared" si="169"/>
        <v>28.696666666666673</v>
      </c>
      <c r="DP542" s="130">
        <f t="shared" si="169"/>
        <v>26.963333333333331</v>
      </c>
      <c r="DQ542" s="130">
        <f t="shared" si="169"/>
        <v>26.418333333333337</v>
      </c>
      <c r="DR542" s="130">
        <f t="shared" si="169"/>
        <v>34.535000000000011</v>
      </c>
      <c r="DS542" s="130">
        <f t="shared" si="169"/>
        <v>31.536666666666669</v>
      </c>
      <c r="DT542" s="130">
        <f t="shared" si="169"/>
        <v>31.030000000000008</v>
      </c>
      <c r="DU542" s="130">
        <f t="shared" si="169"/>
        <v>33.811666666666682</v>
      </c>
      <c r="DV542" s="130">
        <f t="shared" si="169"/>
        <v>39.593333333333334</v>
      </c>
      <c r="DW542" s="130">
        <f t="shared" si="169"/>
        <v>33.988333333333344</v>
      </c>
      <c r="DX542" s="130">
        <f t="shared" si="169"/>
        <v>36.771666666666661</v>
      </c>
      <c r="DY542" s="130">
        <f t="shared" si="169"/>
        <v>38.856666666666669</v>
      </c>
      <c r="DZ542" s="130">
        <f t="shared" ref="DZ542:EV542" si="170">(DZ527+DZ515+DZ503+DZ491+DZ479+DZ467+DZ455+DZ443+DZ431+DZ419+DZ407+DZ395+DZ383+DZ371+DZ359+DZ347+DZ335+DZ323+DZ311+DZ299+DZ287+DZ275+DZ263+DZ251+DZ239+DZ227+DZ215+DZ203+DZ191+DZ179+DZ167+DZ155+DZ143+DZ131+DZ119+DZ107+DZ95+DZ83+DZ71+DZ59+DZ47+DZ35+DZ23+DZ11)/1000</f>
        <v>38.018333333333331</v>
      </c>
      <c r="EA542" s="130">
        <f t="shared" si="170"/>
        <v>37.753333333333345</v>
      </c>
      <c r="EB542" s="130">
        <f t="shared" si="170"/>
        <v>37.971666666666664</v>
      </c>
      <c r="EC542" s="130">
        <f t="shared" si="170"/>
        <v>39.03</v>
      </c>
      <c r="ED542" s="130">
        <f t="shared" si="170"/>
        <v>41.050000000000004</v>
      </c>
      <c r="EE542" s="130">
        <f t="shared" si="170"/>
        <v>40.758333333333333</v>
      </c>
      <c r="EF542" s="130">
        <f t="shared" si="170"/>
        <v>41.61999999999999</v>
      </c>
      <c r="EG542" s="130">
        <f t="shared" si="170"/>
        <v>39.450000000000003</v>
      </c>
      <c r="EH542" s="130">
        <f t="shared" si="170"/>
        <v>38.591666666666661</v>
      </c>
      <c r="EI542" s="130">
        <f t="shared" si="170"/>
        <v>37.795000000000009</v>
      </c>
      <c r="EJ542" s="130">
        <f t="shared" si="170"/>
        <v>39.171666666666681</v>
      </c>
      <c r="EK542" s="130">
        <f t="shared" si="170"/>
        <v>37.133333333333333</v>
      </c>
      <c r="EL542" s="130">
        <f t="shared" si="170"/>
        <v>38.991666666666667</v>
      </c>
      <c r="EM542" s="130">
        <f t="shared" si="170"/>
        <v>40.994999999999997</v>
      </c>
      <c r="EN542" s="130">
        <f t="shared" si="170"/>
        <v>41.968333333333334</v>
      </c>
      <c r="EO542" s="130">
        <f t="shared" si="170"/>
        <v>37.05833333333333</v>
      </c>
      <c r="EP542" s="130">
        <f t="shared" si="170"/>
        <v>0</v>
      </c>
      <c r="EQ542" s="130">
        <f t="shared" si="170"/>
        <v>0</v>
      </c>
      <c r="ER542" s="130">
        <f t="shared" si="170"/>
        <v>0</v>
      </c>
      <c r="ES542" s="130">
        <f t="shared" si="170"/>
        <v>0</v>
      </c>
      <c r="ET542" s="130">
        <f t="shared" si="170"/>
        <v>0</v>
      </c>
      <c r="EU542" s="130">
        <f t="shared" si="170"/>
        <v>0</v>
      </c>
      <c r="EV542" s="130">
        <f t="shared" si="170"/>
        <v>0</v>
      </c>
    </row>
    <row r="543" spans="1:152" s="94" customFormat="1">
      <c r="A543" s="95" t="s">
        <v>180</v>
      </c>
      <c r="B543" s="94">
        <f t="shared" ref="B543:AG543" si="171">SUM(B467,B335,B287,B227,B215,B167,B47)/1000</f>
        <v>0.3066666666666667</v>
      </c>
      <c r="C543" s="94">
        <f t="shared" si="171"/>
        <v>0.35666666666666669</v>
      </c>
      <c r="D543" s="94">
        <f t="shared" si="171"/>
        <v>0.35333333333333333</v>
      </c>
      <c r="E543" s="94">
        <f t="shared" si="171"/>
        <v>0.35666666666666669</v>
      </c>
      <c r="F543" s="94">
        <f t="shared" si="171"/>
        <v>0.37333333333333335</v>
      </c>
      <c r="G543" s="94">
        <f t="shared" si="171"/>
        <v>0.35333333333333339</v>
      </c>
      <c r="H543" s="94">
        <f t="shared" si="171"/>
        <v>0.38166666666666671</v>
      </c>
      <c r="I543" s="94">
        <f t="shared" si="171"/>
        <v>0.34333333333333338</v>
      </c>
      <c r="J543" s="94">
        <f t="shared" si="171"/>
        <v>0.42833333333333334</v>
      </c>
      <c r="K543" s="94">
        <f t="shared" si="171"/>
        <v>0.38333333333333336</v>
      </c>
      <c r="L543" s="94">
        <f t="shared" si="171"/>
        <v>0.43333333333333324</v>
      </c>
      <c r="M543" s="94">
        <f t="shared" si="171"/>
        <v>0.435</v>
      </c>
      <c r="N543" s="94">
        <f t="shared" si="171"/>
        <v>0.46500000000000002</v>
      </c>
      <c r="O543" s="94">
        <f t="shared" si="171"/>
        <v>0.4433333333333333</v>
      </c>
      <c r="P543" s="94">
        <f t="shared" si="171"/>
        <v>0.40166666666666667</v>
      </c>
      <c r="Q543" s="94">
        <f t="shared" si="171"/>
        <v>0.40833333333333338</v>
      </c>
      <c r="R543" s="94">
        <f t="shared" si="171"/>
        <v>0.51500000000000001</v>
      </c>
      <c r="S543" s="94">
        <f t="shared" si="171"/>
        <v>0.51333333333333342</v>
      </c>
      <c r="T543" s="94">
        <f t="shared" si="171"/>
        <v>0.48499999999999999</v>
      </c>
      <c r="U543" s="94">
        <f t="shared" si="171"/>
        <v>0.47166666666666668</v>
      </c>
      <c r="V543" s="94">
        <f t="shared" si="171"/>
        <v>0.56166666666666676</v>
      </c>
      <c r="W543" s="94">
        <f t="shared" si="171"/>
        <v>0.64166666666666672</v>
      </c>
      <c r="X543" s="94">
        <f t="shared" si="171"/>
        <v>0.59333333333333338</v>
      </c>
      <c r="Y543" s="94">
        <f t="shared" si="171"/>
        <v>0.59666666666666668</v>
      </c>
      <c r="Z543" s="94">
        <f t="shared" si="171"/>
        <v>0.58333333333333337</v>
      </c>
      <c r="AA543" s="94">
        <f t="shared" si="171"/>
        <v>0.625</v>
      </c>
      <c r="AB543" s="94">
        <f t="shared" si="171"/>
        <v>0.55333333333333334</v>
      </c>
      <c r="AC543" s="94">
        <f t="shared" si="171"/>
        <v>0.6033333333333335</v>
      </c>
      <c r="AD543" s="94">
        <f t="shared" si="171"/>
        <v>0.65500000000000014</v>
      </c>
      <c r="AE543" s="94">
        <f t="shared" si="171"/>
        <v>0.77333333333333354</v>
      </c>
      <c r="AF543" s="94">
        <f t="shared" si="171"/>
        <v>0.69166666666666676</v>
      </c>
      <c r="AG543" s="94">
        <f t="shared" si="171"/>
        <v>0.57499999999999996</v>
      </c>
      <c r="AH543" s="94">
        <f t="shared" ref="AH543:BM543" si="172">SUM(AH467,AH335,AH287,AH227,AH215,AH167,AH47)/1000</f>
        <v>0.70333333333333325</v>
      </c>
      <c r="AI543" s="94">
        <f t="shared" si="172"/>
        <v>0.7433333333333334</v>
      </c>
      <c r="AJ543" s="94">
        <f t="shared" si="172"/>
        <v>0.78500000000000003</v>
      </c>
      <c r="AK543" s="94">
        <f t="shared" si="172"/>
        <v>0.7383333333333334</v>
      </c>
      <c r="AL543" s="94">
        <f t="shared" si="172"/>
        <v>0.59166666666666679</v>
      </c>
      <c r="AM543" s="94">
        <f t="shared" si="172"/>
        <v>0.72499999999999998</v>
      </c>
      <c r="AN543" s="94">
        <f t="shared" si="172"/>
        <v>0.63</v>
      </c>
      <c r="AO543" s="94">
        <f t="shared" si="172"/>
        <v>0.68</v>
      </c>
      <c r="AP543" s="94">
        <f t="shared" si="172"/>
        <v>0.66833333333333333</v>
      </c>
      <c r="AQ543" s="94">
        <f t="shared" si="172"/>
        <v>0.56166666666666676</v>
      </c>
      <c r="AR543" s="94">
        <f t="shared" si="172"/>
        <v>0.63333333333333341</v>
      </c>
      <c r="AS543" s="94">
        <f t="shared" si="172"/>
        <v>0.6216666666666667</v>
      </c>
      <c r="AT543" s="94">
        <f t="shared" si="172"/>
        <v>0.62500000000000011</v>
      </c>
      <c r="AU543" s="94">
        <f t="shared" si="172"/>
        <v>0.58166666666666667</v>
      </c>
      <c r="AV543" s="94">
        <f t="shared" si="172"/>
        <v>0.6183333333333334</v>
      </c>
      <c r="AW543" s="94">
        <f t="shared" si="172"/>
        <v>0.62499999999999989</v>
      </c>
      <c r="AX543" s="94">
        <f t="shared" si="172"/>
        <v>0.61</v>
      </c>
      <c r="AY543" s="94">
        <f t="shared" si="172"/>
        <v>0.58000000000000007</v>
      </c>
      <c r="AZ543" s="94">
        <f t="shared" si="172"/>
        <v>0.56499999999999995</v>
      </c>
      <c r="BA543" s="94">
        <f t="shared" si="172"/>
        <v>0.69499999999999995</v>
      </c>
      <c r="BB543" s="94">
        <f t="shared" si="172"/>
        <v>0.69166666666666676</v>
      </c>
      <c r="BC543" s="94">
        <f t="shared" si="172"/>
        <v>0.7433333333333334</v>
      </c>
      <c r="BD543" s="94">
        <f t="shared" si="172"/>
        <v>0.755</v>
      </c>
      <c r="BE543" s="94">
        <f t="shared" si="172"/>
        <v>0.83666666666666678</v>
      </c>
      <c r="BF543" s="94">
        <f t="shared" si="172"/>
        <v>0.91000000000000014</v>
      </c>
      <c r="BG543" s="94">
        <f t="shared" si="172"/>
        <v>0.8716666666666667</v>
      </c>
      <c r="BH543" s="94">
        <f t="shared" si="172"/>
        <v>0.88000000000000012</v>
      </c>
      <c r="BI543" s="94">
        <f t="shared" si="172"/>
        <v>1.06</v>
      </c>
      <c r="BJ543" s="94">
        <f t="shared" si="172"/>
        <v>1.0383333333333336</v>
      </c>
      <c r="BK543" s="94">
        <f t="shared" si="172"/>
        <v>1.0616666666666668</v>
      </c>
      <c r="BL543" s="94">
        <f t="shared" si="172"/>
        <v>0.9850000000000001</v>
      </c>
      <c r="BM543" s="94">
        <f t="shared" si="172"/>
        <v>0.99500000000000011</v>
      </c>
      <c r="BN543" s="94">
        <f t="shared" ref="BN543:CS543" si="173">SUM(BN467,BN335,BN287,BN227,BN215,BN167,BN47)/1000</f>
        <v>1.0316666666666665</v>
      </c>
      <c r="BO543" s="94">
        <f t="shared" si="173"/>
        <v>1.2800000000000005</v>
      </c>
      <c r="BP543" s="94">
        <f t="shared" si="173"/>
        <v>1.2983333333333336</v>
      </c>
      <c r="BQ543" s="94">
        <f t="shared" si="173"/>
        <v>1.1966666666666668</v>
      </c>
      <c r="BR543" s="94">
        <f t="shared" si="173"/>
        <v>1.0716666666666668</v>
      </c>
      <c r="BS543" s="94">
        <f t="shared" si="173"/>
        <v>1.1733333333333336</v>
      </c>
      <c r="BT543" s="94">
        <f t="shared" si="173"/>
        <v>1.1933333333333334</v>
      </c>
      <c r="BU543" s="94">
        <f t="shared" si="173"/>
        <v>1.0900000000000003</v>
      </c>
      <c r="BV543" s="94">
        <f t="shared" si="173"/>
        <v>0.93</v>
      </c>
      <c r="BW543" s="94">
        <f t="shared" si="173"/>
        <v>1.0833333333333333</v>
      </c>
      <c r="BX543" s="94">
        <f t="shared" si="173"/>
        <v>1.59</v>
      </c>
      <c r="BY543" s="94">
        <f t="shared" si="173"/>
        <v>1.5166666666666668</v>
      </c>
      <c r="BZ543" s="94">
        <f t="shared" si="173"/>
        <v>1.605</v>
      </c>
      <c r="CA543" s="94">
        <f t="shared" si="173"/>
        <v>1.7616666666666667</v>
      </c>
      <c r="CB543" s="94">
        <f t="shared" si="173"/>
        <v>1.5433333333333332</v>
      </c>
      <c r="CC543" s="94">
        <f t="shared" si="173"/>
        <v>1.9950000000000001</v>
      </c>
      <c r="CD543" s="94">
        <f t="shared" si="173"/>
        <v>1.7883333333333338</v>
      </c>
      <c r="CE543" s="94">
        <f t="shared" si="173"/>
        <v>2.29</v>
      </c>
      <c r="CF543" s="94">
        <f t="shared" si="173"/>
        <v>2.085</v>
      </c>
      <c r="CG543" s="94">
        <f t="shared" si="173"/>
        <v>2.5300000000000002</v>
      </c>
      <c r="CH543" s="94">
        <f t="shared" si="173"/>
        <v>1.9966666666666666</v>
      </c>
      <c r="CI543" s="94">
        <f t="shared" si="173"/>
        <v>2.415</v>
      </c>
      <c r="CJ543" s="94">
        <f t="shared" si="173"/>
        <v>2.6116666666666668</v>
      </c>
      <c r="CK543" s="94">
        <f t="shared" si="173"/>
        <v>2.76</v>
      </c>
      <c r="CL543" s="94">
        <f t="shared" si="173"/>
        <v>2.4700000000000002</v>
      </c>
      <c r="CM543" s="94">
        <f t="shared" si="173"/>
        <v>2.5283333333333338</v>
      </c>
      <c r="CN543" s="94">
        <f t="shared" si="173"/>
        <v>2.4833333333333329</v>
      </c>
      <c r="CO543" s="94">
        <f t="shared" si="173"/>
        <v>2.8833333333333333</v>
      </c>
      <c r="CP543" s="94">
        <f t="shared" si="173"/>
        <v>2.6316666666666664</v>
      </c>
      <c r="CQ543" s="94">
        <f t="shared" si="173"/>
        <v>1.9316666666666666</v>
      </c>
      <c r="CR543" s="94">
        <f t="shared" si="173"/>
        <v>2.3383333333333334</v>
      </c>
      <c r="CS543" s="94">
        <f t="shared" si="173"/>
        <v>2.3450000000000002</v>
      </c>
      <c r="CT543" s="94">
        <f t="shared" ref="CT543:DY543" si="174">SUM(CT467,CT335,CT287,CT227,CT215,CT167,CT47)/1000</f>
        <v>2.691666666666666</v>
      </c>
      <c r="CU543" s="94">
        <f t="shared" si="174"/>
        <v>2.7450000000000001</v>
      </c>
      <c r="CV543" s="94">
        <f t="shared" si="174"/>
        <v>2.9466666666666663</v>
      </c>
      <c r="CW543" s="94">
        <f t="shared" si="174"/>
        <v>3.3183333333333338</v>
      </c>
      <c r="CX543" s="94">
        <f t="shared" si="174"/>
        <v>3.3383333333333334</v>
      </c>
      <c r="CY543" s="94">
        <f t="shared" si="174"/>
        <v>3.5966666666666676</v>
      </c>
      <c r="CZ543" s="94">
        <f t="shared" si="174"/>
        <v>3.3433333333333333</v>
      </c>
      <c r="DA543" s="94">
        <f t="shared" si="174"/>
        <v>3.5516666666666663</v>
      </c>
      <c r="DB543" s="94">
        <f t="shared" si="174"/>
        <v>3.6716666666666673</v>
      </c>
      <c r="DC543" s="94">
        <f t="shared" si="174"/>
        <v>3.7883333333333331</v>
      </c>
      <c r="DD543" s="94">
        <f t="shared" si="174"/>
        <v>3.4449999999999998</v>
      </c>
      <c r="DE543" s="94">
        <f t="shared" si="174"/>
        <v>3.4666666666666663</v>
      </c>
      <c r="DF543" s="94">
        <f t="shared" si="174"/>
        <v>3.63</v>
      </c>
      <c r="DG543" s="94">
        <f t="shared" si="174"/>
        <v>3.6433333333333331</v>
      </c>
      <c r="DH543" s="94">
        <f t="shared" si="174"/>
        <v>3.976666666666667</v>
      </c>
      <c r="DI543" s="94">
        <f t="shared" si="174"/>
        <v>3.94</v>
      </c>
      <c r="DJ543" s="94">
        <f t="shared" si="174"/>
        <v>3.9666666666666668</v>
      </c>
      <c r="DK543" s="94">
        <f t="shared" si="174"/>
        <v>3.9966666666666675</v>
      </c>
      <c r="DL543" s="94">
        <f t="shared" si="174"/>
        <v>3.6416666666666675</v>
      </c>
      <c r="DM543" s="94">
        <f t="shared" si="174"/>
        <v>3.88</v>
      </c>
      <c r="DN543" s="94">
        <f t="shared" si="174"/>
        <v>3.5883333333333338</v>
      </c>
      <c r="DO543" s="94">
        <f t="shared" si="174"/>
        <v>3.3050000000000006</v>
      </c>
      <c r="DP543" s="94">
        <f t="shared" si="174"/>
        <v>3.0000000000000004</v>
      </c>
      <c r="DQ543" s="94">
        <f t="shared" si="174"/>
        <v>2.9249999999999998</v>
      </c>
      <c r="DR543" s="94">
        <f t="shared" si="174"/>
        <v>2.58</v>
      </c>
      <c r="DS543" s="94">
        <f t="shared" si="174"/>
        <v>2.61</v>
      </c>
      <c r="DT543" s="94">
        <f t="shared" si="174"/>
        <v>2.3000000000000003</v>
      </c>
      <c r="DU543" s="94">
        <f t="shared" si="174"/>
        <v>2.3466666666666667</v>
      </c>
      <c r="DV543" s="94">
        <f t="shared" si="174"/>
        <v>2.2800000000000002</v>
      </c>
      <c r="DW543" s="94">
        <f t="shared" si="174"/>
        <v>2.1950000000000003</v>
      </c>
      <c r="DX543" s="94">
        <f t="shared" si="174"/>
        <v>2.3566666666666665</v>
      </c>
      <c r="DY543" s="94">
        <f t="shared" si="174"/>
        <v>1.9816666666666669</v>
      </c>
      <c r="DZ543" s="94">
        <f t="shared" ref="DZ543:EV543" si="175">SUM(DZ467,DZ335,DZ287,DZ227,DZ215,DZ167,DZ47)/1000</f>
        <v>1.9233333333333333</v>
      </c>
      <c r="EA543" s="94">
        <f t="shared" si="175"/>
        <v>1.8916666666666668</v>
      </c>
      <c r="EB543" s="94">
        <f t="shared" si="175"/>
        <v>1.6783333333333332</v>
      </c>
      <c r="EC543" s="94">
        <f t="shared" si="175"/>
        <v>1.4966666666666668</v>
      </c>
      <c r="ED543" s="94">
        <f t="shared" si="175"/>
        <v>1.39</v>
      </c>
      <c r="EE543" s="94">
        <f t="shared" si="175"/>
        <v>1.2650000000000001</v>
      </c>
      <c r="EF543" s="94">
        <f t="shared" si="175"/>
        <v>1.2233333333333334</v>
      </c>
      <c r="EG543" s="94">
        <f t="shared" si="175"/>
        <v>1.385</v>
      </c>
      <c r="EH543" s="94">
        <f t="shared" si="175"/>
        <v>1.365</v>
      </c>
      <c r="EI543" s="94">
        <f t="shared" si="175"/>
        <v>1.2450000000000001</v>
      </c>
      <c r="EJ543" s="94">
        <f t="shared" si="175"/>
        <v>1.23</v>
      </c>
      <c r="EK543" s="94">
        <f t="shared" si="175"/>
        <v>1.1650000000000003</v>
      </c>
      <c r="EL543" s="94">
        <f t="shared" si="175"/>
        <v>1.0383333333333336</v>
      </c>
      <c r="EM543" s="94">
        <f t="shared" si="175"/>
        <v>1.1499999999999999</v>
      </c>
      <c r="EN543" s="94">
        <f t="shared" si="175"/>
        <v>1.2349999999999999</v>
      </c>
      <c r="EO543" s="94">
        <f t="shared" si="175"/>
        <v>1.2650000000000001</v>
      </c>
      <c r="EP543" s="94">
        <f t="shared" si="175"/>
        <v>0</v>
      </c>
      <c r="EQ543" s="94">
        <f t="shared" si="175"/>
        <v>0</v>
      </c>
      <c r="ER543" s="94">
        <f t="shared" si="175"/>
        <v>0</v>
      </c>
      <c r="ES543" s="94">
        <f t="shared" si="175"/>
        <v>0</v>
      </c>
      <c r="ET543" s="94">
        <f t="shared" si="175"/>
        <v>0</v>
      </c>
      <c r="EU543" s="94">
        <f t="shared" si="175"/>
        <v>0</v>
      </c>
      <c r="EV543" s="94">
        <f t="shared" si="175"/>
        <v>0</v>
      </c>
    </row>
    <row r="544" spans="1:152" s="94" customFormat="1">
      <c r="A544" s="131" t="s">
        <v>144</v>
      </c>
      <c r="B544" s="94">
        <f t="shared" ref="B544:AG544" si="176">SUM(B536:B541, B543)</f>
        <v>17.746139501456515</v>
      </c>
      <c r="C544" s="94">
        <f t="shared" si="176"/>
        <v>17.953000918299882</v>
      </c>
      <c r="D544" s="94">
        <f t="shared" si="176"/>
        <v>18.21797759777299</v>
      </c>
      <c r="E544" s="94">
        <f t="shared" si="176"/>
        <v>18.50214537795642</v>
      </c>
      <c r="F544" s="94">
        <f t="shared" si="176"/>
        <v>18.805074024040216</v>
      </c>
      <c r="G544" s="94">
        <f t="shared" si="176"/>
        <v>19.075539827786542</v>
      </c>
      <c r="H544" s="94">
        <f t="shared" si="176"/>
        <v>19.478743592452972</v>
      </c>
      <c r="I544" s="94">
        <f t="shared" si="176"/>
        <v>19.703344373585416</v>
      </c>
      <c r="J544" s="94">
        <f t="shared" si="176"/>
        <v>20.052811278646491</v>
      </c>
      <c r="K544" s="94">
        <f t="shared" si="176"/>
        <v>20.28881093955577</v>
      </c>
      <c r="L544" s="94">
        <f t="shared" si="176"/>
        <v>20.6375112222333</v>
      </c>
      <c r="M544" s="94">
        <f t="shared" si="176"/>
        <v>20.955087563503309</v>
      </c>
      <c r="N544" s="94">
        <f t="shared" si="176"/>
        <v>21.308067256608716</v>
      </c>
      <c r="O544" s="94">
        <f t="shared" si="176"/>
        <v>21.617533671726285</v>
      </c>
      <c r="P544" s="94">
        <f t="shared" si="176"/>
        <v>21.912228000496786</v>
      </c>
      <c r="Q544" s="94">
        <f t="shared" si="176"/>
        <v>22.26510890659004</v>
      </c>
      <c r="R544" s="94">
        <f t="shared" si="176"/>
        <v>22.72842916798891</v>
      </c>
      <c r="S544" s="94">
        <f t="shared" si="176"/>
        <v>23.067689737500441</v>
      </c>
      <c r="T544" s="94">
        <f t="shared" si="176"/>
        <v>23.375393921275972</v>
      </c>
      <c r="U544" s="94">
        <f t="shared" si="176"/>
        <v>23.732749849643493</v>
      </c>
      <c r="V544" s="94">
        <f t="shared" si="176"/>
        <v>24.218135421031167</v>
      </c>
      <c r="W544" s="94">
        <f t="shared" si="176"/>
        <v>24.690599776233967</v>
      </c>
      <c r="X544" s="94">
        <f t="shared" si="176"/>
        <v>25.061748288843969</v>
      </c>
      <c r="Y544" s="94">
        <f t="shared" si="176"/>
        <v>25.481810422246781</v>
      </c>
      <c r="Z544" s="94">
        <f t="shared" si="176"/>
        <v>25.879704091835087</v>
      </c>
      <c r="AA544" s="94">
        <f t="shared" si="176"/>
        <v>26.340341341329221</v>
      </c>
      <c r="AB544" s="94">
        <f t="shared" si="176"/>
        <v>26.764741486745347</v>
      </c>
      <c r="AC544" s="94">
        <f t="shared" si="176"/>
        <v>27.32013544999986</v>
      </c>
      <c r="AD544" s="94">
        <f t="shared" si="176"/>
        <v>27.898908940716822</v>
      </c>
      <c r="AE544" s="94">
        <f t="shared" si="176"/>
        <v>28.517511018445841</v>
      </c>
      <c r="AF544" s="94">
        <f t="shared" si="176"/>
        <v>28.980468834493887</v>
      </c>
      <c r="AG544" s="94">
        <f t="shared" si="176"/>
        <v>29.403780843610758</v>
      </c>
      <c r="AH544" s="94">
        <f t="shared" ref="AH544:BM544" si="177">SUM(AH536:AH541, AH543)</f>
        <v>30.132841366421001</v>
      </c>
      <c r="AI544" s="94">
        <f t="shared" si="177"/>
        <v>30.803275455977133</v>
      </c>
      <c r="AJ544" s="94">
        <f t="shared" si="177"/>
        <v>31.462220607393252</v>
      </c>
      <c r="AK544" s="94">
        <f t="shared" si="177"/>
        <v>32.078741070928068</v>
      </c>
      <c r="AL544" s="94">
        <f t="shared" si="177"/>
        <v>32.585890214487421</v>
      </c>
      <c r="AM544" s="94">
        <f t="shared" si="177"/>
        <v>33.345755142861577</v>
      </c>
      <c r="AN544" s="94">
        <f t="shared" si="177"/>
        <v>33.985665175352572</v>
      </c>
      <c r="AO544" s="94">
        <f t="shared" si="177"/>
        <v>34.730286151890731</v>
      </c>
      <c r="AP544" s="94">
        <f t="shared" si="177"/>
        <v>35.507168211693227</v>
      </c>
      <c r="AQ544" s="94">
        <f t="shared" si="177"/>
        <v>36.120404044273101</v>
      </c>
      <c r="AR544" s="94">
        <f t="shared" si="177"/>
        <v>36.901041713381247</v>
      </c>
      <c r="AS544" s="94">
        <f t="shared" si="177"/>
        <v>37.410844498120404</v>
      </c>
      <c r="AT544" s="94">
        <f t="shared" si="177"/>
        <v>38.330702410037958</v>
      </c>
      <c r="AU544" s="94">
        <f t="shared" si="177"/>
        <v>39.776773651811745</v>
      </c>
      <c r="AV544" s="94">
        <f t="shared" si="177"/>
        <v>40.519984287131528</v>
      </c>
      <c r="AW544" s="94">
        <f t="shared" si="177"/>
        <v>41.479579775580937</v>
      </c>
      <c r="AX544" s="94">
        <f t="shared" si="177"/>
        <v>42.576844786856888</v>
      </c>
      <c r="AY544" s="94">
        <f t="shared" si="177"/>
        <v>43.64740674181521</v>
      </c>
      <c r="AZ544" s="94">
        <f t="shared" si="177"/>
        <v>44.780890906628144</v>
      </c>
      <c r="BA544" s="94">
        <f t="shared" si="177"/>
        <v>46.457045555921709</v>
      </c>
      <c r="BB544" s="94">
        <f t="shared" si="177"/>
        <v>47.016166859318879</v>
      </c>
      <c r="BC544" s="94">
        <f t="shared" si="177"/>
        <v>48.785001817461534</v>
      </c>
      <c r="BD544" s="94">
        <f t="shared" si="177"/>
        <v>50.353705557518197</v>
      </c>
      <c r="BE544" s="94">
        <f t="shared" si="177"/>
        <v>52.264344358885999</v>
      </c>
      <c r="BF544" s="94">
        <f t="shared" si="177"/>
        <v>53.829989907036307</v>
      </c>
      <c r="BG544" s="94">
        <f t="shared" si="177"/>
        <v>54.71011434549623</v>
      </c>
      <c r="BH544" s="94">
        <f t="shared" si="177"/>
        <v>56.32007236818918</v>
      </c>
      <c r="BI544" s="94">
        <f t="shared" si="177"/>
        <v>57.92154664322068</v>
      </c>
      <c r="BJ544" s="94">
        <f t="shared" si="177"/>
        <v>59.48594190598876</v>
      </c>
      <c r="BK544" s="94">
        <f t="shared" si="177"/>
        <v>60.730130181272528</v>
      </c>
      <c r="BL544" s="94">
        <f t="shared" si="177"/>
        <v>62.42725055288733</v>
      </c>
      <c r="BM544" s="94">
        <f t="shared" si="177"/>
        <v>63.232361936341185</v>
      </c>
      <c r="BN544" s="94">
        <f t="shared" ref="BN544:CS544" si="178">SUM(BN536:BN541, BN543)</f>
        <v>62.076104292874966</v>
      </c>
      <c r="BO544" s="94">
        <f t="shared" si="178"/>
        <v>63.031648429853334</v>
      </c>
      <c r="BP544" s="94">
        <f t="shared" si="178"/>
        <v>63.912249889834413</v>
      </c>
      <c r="BQ544" s="94">
        <f t="shared" si="178"/>
        <v>64.027626995400666</v>
      </c>
      <c r="BR544" s="94">
        <f t="shared" si="178"/>
        <v>66.092438956233252</v>
      </c>
      <c r="BS544" s="94">
        <f t="shared" si="178"/>
        <v>67.745575167251914</v>
      </c>
      <c r="BT544" s="94">
        <f t="shared" si="178"/>
        <v>69.754308162859502</v>
      </c>
      <c r="BU544" s="94">
        <f t="shared" si="178"/>
        <v>70.261978925914889</v>
      </c>
      <c r="BV544" s="94">
        <f t="shared" si="178"/>
        <v>72.195260791275871</v>
      </c>
      <c r="BW544" s="94">
        <f t="shared" si="178"/>
        <v>75.155980621295853</v>
      </c>
      <c r="BX544" s="94">
        <f t="shared" si="178"/>
        <v>77.505414225848313</v>
      </c>
      <c r="BY544" s="94">
        <f t="shared" si="178"/>
        <v>77.983755035445085</v>
      </c>
      <c r="BZ544" s="94">
        <f t="shared" si="178"/>
        <v>79.814019424362655</v>
      </c>
      <c r="CA544" s="94">
        <f t="shared" si="178"/>
        <v>82.342796358527536</v>
      </c>
      <c r="CB544" s="94">
        <f t="shared" si="178"/>
        <v>85.063321290597202</v>
      </c>
      <c r="CC544" s="94">
        <f t="shared" si="178"/>
        <v>86.835414886478276</v>
      </c>
      <c r="CD544" s="94">
        <f t="shared" si="178"/>
        <v>86.271408066050512</v>
      </c>
      <c r="CE544" s="94">
        <f t="shared" si="178"/>
        <v>84.949472879976938</v>
      </c>
      <c r="CF544" s="94">
        <f t="shared" si="178"/>
        <v>83.392539548105916</v>
      </c>
      <c r="CG544" s="94">
        <f t="shared" si="178"/>
        <v>86.346077145458494</v>
      </c>
      <c r="CH544" s="94">
        <f t="shared" si="178"/>
        <v>88.911717088530168</v>
      </c>
      <c r="CI544" s="94">
        <f t="shared" si="178"/>
        <v>92.207577726985434</v>
      </c>
      <c r="CJ544" s="94">
        <f t="shared" si="178"/>
        <v>96.035705443917095</v>
      </c>
      <c r="CK544" s="94">
        <f t="shared" si="178"/>
        <v>98.957760662268115</v>
      </c>
      <c r="CL544" s="94">
        <f t="shared" si="178"/>
        <v>97.737699789778134</v>
      </c>
      <c r="CM544" s="94">
        <f t="shared" si="178"/>
        <v>99.767434246574396</v>
      </c>
      <c r="CN544" s="94">
        <f t="shared" si="178"/>
        <v>99.646916833327069</v>
      </c>
      <c r="CO544" s="94">
        <f t="shared" si="178"/>
        <v>104.74604264616475</v>
      </c>
      <c r="CP544" s="94">
        <f t="shared" si="178"/>
        <v>103.2351156567359</v>
      </c>
      <c r="CQ544" s="94">
        <f t="shared" si="178"/>
        <v>104.88571259715732</v>
      </c>
      <c r="CR544" s="94">
        <f t="shared" si="178"/>
        <v>108.80744035283192</v>
      </c>
      <c r="CS544" s="94">
        <f t="shared" si="178"/>
        <v>111.27277740365061</v>
      </c>
      <c r="CT544" s="94">
        <f t="shared" ref="CT544:DY544" si="179">SUM(CT536:CT541, CT543)</f>
        <v>116.14387102863245</v>
      </c>
      <c r="CU544" s="94">
        <f t="shared" si="179"/>
        <v>120.1168424748585</v>
      </c>
      <c r="CV544" s="94">
        <f t="shared" si="179"/>
        <v>121.26244037067671</v>
      </c>
      <c r="CW544" s="94">
        <f t="shared" si="179"/>
        <v>124.67404515758102</v>
      </c>
      <c r="CX544" s="94">
        <f t="shared" si="179"/>
        <v>129.70168934983482</v>
      </c>
      <c r="CY544" s="94">
        <f t="shared" si="179"/>
        <v>132.98064741812425</v>
      </c>
      <c r="CZ544" s="94">
        <f t="shared" si="179"/>
        <v>135.26467673574996</v>
      </c>
      <c r="DA544" s="94">
        <f t="shared" si="179"/>
        <v>135.09185157525519</v>
      </c>
      <c r="DB544" s="94">
        <f t="shared" si="179"/>
        <v>137.43300540436138</v>
      </c>
      <c r="DC544" s="94">
        <f t="shared" si="179"/>
        <v>139.90709580613367</v>
      </c>
      <c r="DD544" s="94">
        <f t="shared" si="179"/>
        <v>141.03831858938088</v>
      </c>
      <c r="DE544" s="94">
        <f t="shared" si="179"/>
        <v>144.67769964463997</v>
      </c>
      <c r="DF544" s="94">
        <f t="shared" si="179"/>
        <v>146.72339230728775</v>
      </c>
      <c r="DG544" s="94">
        <f t="shared" si="179"/>
        <v>146.03034904091254</v>
      </c>
      <c r="DH544" s="94">
        <f t="shared" si="179"/>
        <v>148.58408425346201</v>
      </c>
      <c r="DI544" s="94">
        <f t="shared" si="179"/>
        <v>150.64362664676631</v>
      </c>
      <c r="DJ544" s="94">
        <f t="shared" si="179"/>
        <v>151.78766250760941</v>
      </c>
      <c r="DK544" s="94">
        <f t="shared" si="179"/>
        <v>152.61510326148857</v>
      </c>
      <c r="DL544" s="94">
        <f t="shared" si="179"/>
        <v>153.76436625859182</v>
      </c>
      <c r="DM544" s="94">
        <f t="shared" si="179"/>
        <v>155.52352322108425</v>
      </c>
      <c r="DN544" s="94">
        <f t="shared" si="179"/>
        <v>157.08092341967134</v>
      </c>
      <c r="DO544" s="94">
        <f t="shared" si="179"/>
        <v>157.40760890899247</v>
      </c>
      <c r="DP544" s="94">
        <f t="shared" si="179"/>
        <v>156.22799223242959</v>
      </c>
      <c r="DQ544" s="94">
        <f t="shared" si="179"/>
        <v>158.07114296387351</v>
      </c>
      <c r="DR544" s="94">
        <f t="shared" si="179"/>
        <v>160.30614049471279</v>
      </c>
      <c r="DS544" s="94">
        <f t="shared" si="179"/>
        <v>164.81575740192716</v>
      </c>
      <c r="DT544" s="94">
        <f t="shared" si="179"/>
        <v>164.90974675065698</v>
      </c>
      <c r="DU544" s="94">
        <f t="shared" si="179"/>
        <v>165.6524514189106</v>
      </c>
      <c r="DV544" s="94">
        <f t="shared" si="179"/>
        <v>168.11716103552342</v>
      </c>
      <c r="DW544" s="94">
        <f t="shared" si="179"/>
        <v>168.17434925492216</v>
      </c>
      <c r="DX544" s="94">
        <f t="shared" si="179"/>
        <v>168.97323720657795</v>
      </c>
      <c r="DY544" s="94">
        <f t="shared" si="179"/>
        <v>170.02512164750078</v>
      </c>
      <c r="DZ544" s="94">
        <f t="shared" ref="DZ544:EV544" si="180">SUM(DZ536:DZ541, DZ543)</f>
        <v>170.76287085767569</v>
      </c>
      <c r="EA544" s="94">
        <f t="shared" si="180"/>
        <v>172.44155499514747</v>
      </c>
      <c r="EB544" s="94">
        <f t="shared" si="180"/>
        <v>175.59963224695491</v>
      </c>
      <c r="EC544" s="94">
        <f t="shared" si="180"/>
        <v>177.01070299866737</v>
      </c>
      <c r="ED544" s="94">
        <f t="shared" si="180"/>
        <v>176.17974592520704</v>
      </c>
      <c r="EE544" s="94">
        <f t="shared" si="180"/>
        <v>181.30838780300172</v>
      </c>
      <c r="EF544" s="94">
        <f t="shared" si="180"/>
        <v>190.5092554703981</v>
      </c>
      <c r="EG544" s="94">
        <f t="shared" si="180"/>
        <v>187.71442840833635</v>
      </c>
      <c r="EH544" s="94">
        <f t="shared" si="180"/>
        <v>185.03848418440469</v>
      </c>
      <c r="EI544" s="94">
        <f t="shared" si="180"/>
        <v>190.83782246478927</v>
      </c>
      <c r="EJ544" s="94">
        <f t="shared" si="180"/>
        <v>189.1924160268851</v>
      </c>
      <c r="EK544" s="94">
        <f t="shared" si="180"/>
        <v>190.75119628583732</v>
      </c>
      <c r="EL544" s="94">
        <f t="shared" si="180"/>
        <v>189.83443956494781</v>
      </c>
      <c r="EM544" s="94">
        <f t="shared" si="180"/>
        <v>187.82367242889555</v>
      </c>
      <c r="EN544" s="94">
        <f t="shared" si="180"/>
        <v>189.2514261216584</v>
      </c>
      <c r="EO544" s="94">
        <f t="shared" si="180"/>
        <v>183.84970603433783</v>
      </c>
      <c r="EP544" s="94">
        <f t="shared" si="180"/>
        <v>189.24874617539308</v>
      </c>
      <c r="EQ544" s="94">
        <f t="shared" si="180"/>
        <v>188.99616485733497</v>
      </c>
      <c r="ER544" s="94">
        <f t="shared" si="180"/>
        <v>191.02797396406896</v>
      </c>
      <c r="ES544" s="94">
        <f t="shared" si="180"/>
        <v>188.96878848517412</v>
      </c>
      <c r="ET544" s="94">
        <f t="shared" si="180"/>
        <v>191.73806701963099</v>
      </c>
      <c r="EU544" s="94">
        <f t="shared" si="180"/>
        <v>198.96501391105159</v>
      </c>
      <c r="EV544" s="94">
        <f t="shared" si="180"/>
        <v>198.25308941251691</v>
      </c>
    </row>
    <row r="545" spans="1:152" s="80" customFormat="1"/>
    <row r="546" spans="1:152" s="80" customFormat="1">
      <c r="A546" s="95" t="s">
        <v>52</v>
      </c>
      <c r="B546" s="80">
        <f>SUM(B540,B543)</f>
        <v>1.9393621671045278</v>
      </c>
      <c r="C546" s="80">
        <f t="shared" ref="C546:BN546" si="181">SUM(C540,C543)</f>
        <v>2.0399747816919054</v>
      </c>
      <c r="D546" s="80">
        <f t="shared" si="181"/>
        <v>2.0894339885231634</v>
      </c>
      <c r="E546" s="80">
        <f t="shared" si="181"/>
        <v>2.1478531286698899</v>
      </c>
      <c r="F546" s="80">
        <f t="shared" si="181"/>
        <v>2.2220185550539058</v>
      </c>
      <c r="G546" s="80">
        <f t="shared" si="181"/>
        <v>2.262056663047336</v>
      </c>
      <c r="H546" s="80">
        <f t="shared" si="181"/>
        <v>2.3531009421022144</v>
      </c>
      <c r="I546" s="80">
        <f t="shared" si="181"/>
        <v>2.3802923829608402</v>
      </c>
      <c r="J546" s="80">
        <f t="shared" si="181"/>
        <v>2.5337799084020087</v>
      </c>
      <c r="K546" s="80">
        <f t="shared" si="181"/>
        <v>2.5603874955529502</v>
      </c>
      <c r="L546" s="80">
        <f t="shared" si="181"/>
        <v>2.6852813245424154</v>
      </c>
      <c r="M546" s="80">
        <f t="shared" si="181"/>
        <v>2.7653036216873232</v>
      </c>
      <c r="N546" s="80">
        <f t="shared" si="181"/>
        <v>2.877306532160413</v>
      </c>
      <c r="O546" s="80">
        <f t="shared" si="181"/>
        <v>2.9414860238466094</v>
      </c>
      <c r="P546" s="80">
        <f t="shared" si="181"/>
        <v>2.9897158241947452</v>
      </c>
      <c r="Q546" s="80">
        <f t="shared" si="181"/>
        <v>3.090548058642665</v>
      </c>
      <c r="R546" s="80">
        <f t="shared" si="181"/>
        <v>3.295880592637864</v>
      </c>
      <c r="S546" s="80">
        <f t="shared" si="181"/>
        <v>3.3976244127263069</v>
      </c>
      <c r="T546" s="80">
        <f t="shared" si="181"/>
        <v>3.4777043823061127</v>
      </c>
      <c r="U546" s="80">
        <f t="shared" si="181"/>
        <v>3.5780600411072481</v>
      </c>
      <c r="V546" s="80">
        <f t="shared" si="181"/>
        <v>3.787313117597197</v>
      </c>
      <c r="W546" s="80">
        <f t="shared" si="181"/>
        <v>3.9978148119529959</v>
      </c>
      <c r="X546" s="80">
        <f t="shared" si="181"/>
        <v>4.1103575958188561</v>
      </c>
      <c r="Y546" s="80">
        <f t="shared" si="181"/>
        <v>4.2561638667638793</v>
      </c>
      <c r="Z546" s="80">
        <f t="shared" si="181"/>
        <v>4.3770709588814523</v>
      </c>
      <c r="AA546" s="80">
        <f t="shared" si="181"/>
        <v>4.5542054182768918</v>
      </c>
      <c r="AB546" s="80">
        <f t="shared" si="181"/>
        <v>4.6566558341242779</v>
      </c>
      <c r="AC546" s="80">
        <f t="shared" si="181"/>
        <v>4.8805739513920177</v>
      </c>
      <c r="AD546" s="80">
        <f t="shared" si="181"/>
        <v>5.1214800418544622</v>
      </c>
      <c r="AE546" s="80">
        <f t="shared" si="181"/>
        <v>5.4100988364277178</v>
      </c>
      <c r="AF546" s="80">
        <f t="shared" si="181"/>
        <v>5.5364820384184501</v>
      </c>
      <c r="AG546" s="80">
        <f t="shared" si="181"/>
        <v>5.6193823090983743</v>
      </c>
      <c r="AH546" s="80">
        <f t="shared" si="181"/>
        <v>5.9794095331741604</v>
      </c>
      <c r="AI546" s="80">
        <f t="shared" si="181"/>
        <v>6.2757495012631823</v>
      </c>
      <c r="AJ546" s="80">
        <f t="shared" si="181"/>
        <v>6.5559601939153627</v>
      </c>
      <c r="AK546" s="80">
        <f t="shared" si="181"/>
        <v>6.7862186510531073</v>
      </c>
      <c r="AL546" s="80">
        <f t="shared" si="181"/>
        <v>6.91338426180564</v>
      </c>
      <c r="AM546" s="80">
        <f t="shared" si="181"/>
        <v>7.2995816933934323</v>
      </c>
      <c r="AN546" s="80">
        <f t="shared" si="181"/>
        <v>7.5445088195644336</v>
      </c>
      <c r="AO546" s="80">
        <f t="shared" si="181"/>
        <v>7.8787912570981842</v>
      </c>
      <c r="AP546" s="80">
        <f t="shared" si="181"/>
        <v>8.1686006345453421</v>
      </c>
      <c r="AQ546" s="80">
        <f t="shared" si="181"/>
        <v>8.359245636186504</v>
      </c>
      <c r="AR546" s="80">
        <f t="shared" si="181"/>
        <v>8.6593582227695389</v>
      </c>
      <c r="AS546" s="80">
        <f t="shared" si="181"/>
        <v>8.6877996628175591</v>
      </c>
      <c r="AT546" s="80">
        <f t="shared" si="181"/>
        <v>9.1087509701088933</v>
      </c>
      <c r="AU546" s="80">
        <f t="shared" si="181"/>
        <v>10.031073035072293</v>
      </c>
      <c r="AV546" s="80">
        <f t="shared" si="181"/>
        <v>10.268067348534087</v>
      </c>
      <c r="AW546" s="80">
        <f t="shared" si="181"/>
        <v>10.686158548538506</v>
      </c>
      <c r="AX546" s="80">
        <f t="shared" si="181"/>
        <v>11.200021414176613</v>
      </c>
      <c r="AY546" s="80">
        <f t="shared" si="181"/>
        <v>11.638628556818055</v>
      </c>
      <c r="AZ546" s="80">
        <f t="shared" si="181"/>
        <v>12.070180612576335</v>
      </c>
      <c r="BA546" s="80">
        <f t="shared" si="181"/>
        <v>13.130534601645602</v>
      </c>
      <c r="BB546" s="80">
        <f t="shared" si="181"/>
        <v>13.091085970641915</v>
      </c>
      <c r="BC546" s="80">
        <f t="shared" si="181"/>
        <v>14.266702553983709</v>
      </c>
      <c r="BD546" s="80">
        <f t="shared" si="181"/>
        <v>15.231447824217375</v>
      </c>
      <c r="BE546" s="80">
        <f t="shared" si="181"/>
        <v>16.535841438495833</v>
      </c>
      <c r="BF546" s="80">
        <f t="shared" si="181"/>
        <v>17.490986979867106</v>
      </c>
      <c r="BG546" s="80">
        <f t="shared" si="181"/>
        <v>17.685727419899951</v>
      </c>
      <c r="BH546" s="80">
        <f t="shared" si="181"/>
        <v>18.665018513530086</v>
      </c>
      <c r="BI546" s="80">
        <f t="shared" si="181"/>
        <v>19.65411364275441</v>
      </c>
      <c r="BJ546" s="80">
        <f t="shared" si="181"/>
        <v>20.550533147761683</v>
      </c>
      <c r="BK546" s="80">
        <f t="shared" si="181"/>
        <v>21.108526796294253</v>
      </c>
      <c r="BL546" s="80">
        <f t="shared" si="181"/>
        <v>22.091674539848089</v>
      </c>
      <c r="BM546" s="80">
        <f t="shared" si="181"/>
        <v>22.170433480166441</v>
      </c>
      <c r="BN546" s="80">
        <f t="shared" si="181"/>
        <v>20.261883887330853</v>
      </c>
      <c r="BO546" s="80">
        <f t="shared" ref="BO546:DZ546" si="182">SUM(BO540,BO543)</f>
        <v>20.486297062227433</v>
      </c>
      <c r="BP546" s="80">
        <f t="shared" si="182"/>
        <v>20.633395344082544</v>
      </c>
      <c r="BQ546" s="80">
        <f t="shared" si="182"/>
        <v>20.026223739151447</v>
      </c>
      <c r="BR546" s="80">
        <f t="shared" si="182"/>
        <v>21.352726110384136</v>
      </c>
      <c r="BS546" s="80">
        <f t="shared" si="182"/>
        <v>22.245718957755226</v>
      </c>
      <c r="BT546" s="80">
        <f t="shared" si="182"/>
        <v>23.523288743019776</v>
      </c>
      <c r="BU546" s="80">
        <f t="shared" si="182"/>
        <v>23.260910968604787</v>
      </c>
      <c r="BV546" s="80">
        <f t="shared" si="182"/>
        <v>24.377640211071167</v>
      </c>
      <c r="BW546" s="80">
        <f t="shared" si="182"/>
        <v>26.505551467999915</v>
      </c>
      <c r="BX546" s="80">
        <f t="shared" si="182"/>
        <v>28.001685331267772</v>
      </c>
      <c r="BY546" s="80">
        <f t="shared" si="182"/>
        <v>27.623315575605684</v>
      </c>
      <c r="BZ546" s="80">
        <f t="shared" si="182"/>
        <v>28.578127748715833</v>
      </c>
      <c r="CA546" s="80">
        <f t="shared" si="182"/>
        <v>30.272596789374074</v>
      </c>
      <c r="CB546" s="80">
        <f t="shared" si="182"/>
        <v>32.101527997823013</v>
      </c>
      <c r="CC546" s="80">
        <f t="shared" si="182"/>
        <v>33.011443528350377</v>
      </c>
      <c r="CD546" s="80">
        <f t="shared" si="182"/>
        <v>31.5953356024356</v>
      </c>
      <c r="CE546" s="80">
        <f t="shared" si="182"/>
        <v>29.395861969602777</v>
      </c>
      <c r="CF546" s="80">
        <f t="shared" si="182"/>
        <v>26.957987796417445</v>
      </c>
      <c r="CG546" s="80">
        <f t="shared" si="182"/>
        <v>29.015530091060551</v>
      </c>
      <c r="CH546" s="80">
        <f t="shared" si="182"/>
        <v>30.716227952569863</v>
      </c>
      <c r="CI546" s="80">
        <f t="shared" si="182"/>
        <v>33.098450719502786</v>
      </c>
      <c r="CJ546" s="80">
        <f t="shared" si="182"/>
        <v>36.018277431045263</v>
      </c>
      <c r="CK546" s="80">
        <f t="shared" si="182"/>
        <v>38.012862233816939</v>
      </c>
      <c r="CL546" s="80">
        <f t="shared" si="182"/>
        <v>35.882405716800683</v>
      </c>
      <c r="CM546" s="80">
        <f t="shared" si="182"/>
        <v>36.88578849087714</v>
      </c>
      <c r="CN546" s="80">
        <f t="shared" si="182"/>
        <v>35.713110379899796</v>
      </c>
      <c r="CO546" s="80">
        <f t="shared" si="182"/>
        <v>39.663280486318357</v>
      </c>
      <c r="CP546" s="80">
        <f t="shared" si="182"/>
        <v>36.937716810075642</v>
      </c>
      <c r="CQ546" s="80">
        <f t="shared" si="182"/>
        <v>37.415303716710191</v>
      </c>
      <c r="CR546" s="80">
        <f t="shared" si="182"/>
        <v>40.138505865632702</v>
      </c>
      <c r="CS546" s="80">
        <f t="shared" si="182"/>
        <v>41.362117623994791</v>
      </c>
      <c r="CT546" s="80">
        <f t="shared" si="182"/>
        <v>44.88482389124578</v>
      </c>
      <c r="CU546" s="80">
        <f t="shared" si="182"/>
        <v>47.483750659283253</v>
      </c>
      <c r="CV546" s="80">
        <f t="shared" si="182"/>
        <v>47.244634537261689</v>
      </c>
      <c r="CW546" s="80">
        <f t="shared" si="182"/>
        <v>49.250998596067909</v>
      </c>
      <c r="CX546" s="80">
        <f t="shared" si="182"/>
        <v>51.603658459233067</v>
      </c>
      <c r="CY546" s="80">
        <f t="shared" si="182"/>
        <v>53.209204644441087</v>
      </c>
      <c r="CZ546" s="80">
        <f t="shared" si="182"/>
        <v>53.911823352810103</v>
      </c>
      <c r="DA546" s="80">
        <f t="shared" si="182"/>
        <v>52.238324712339313</v>
      </c>
      <c r="DB546" s="80">
        <f t="shared" si="182"/>
        <v>53.127072435206102</v>
      </c>
      <c r="DC546" s="80">
        <f t="shared" si="182"/>
        <v>54.169034753303059</v>
      </c>
      <c r="DD546" s="80">
        <f t="shared" si="182"/>
        <v>53.877727978765833</v>
      </c>
      <c r="DE546" s="80">
        <f t="shared" si="182"/>
        <v>56.088976979145222</v>
      </c>
      <c r="DF546" s="80">
        <f t="shared" si="182"/>
        <v>56.677594106199308</v>
      </c>
      <c r="DG546" s="80">
        <f t="shared" si="182"/>
        <v>54.474516084180422</v>
      </c>
      <c r="DH546" s="80">
        <f t="shared" si="182"/>
        <v>55.467771476232066</v>
      </c>
      <c r="DI546" s="80">
        <f t="shared" si="182"/>
        <v>55.937003243896463</v>
      </c>
      <c r="DJ546" s="80">
        <f t="shared" si="182"/>
        <v>55.432122131535408</v>
      </c>
      <c r="DK546" s="80">
        <f t="shared" si="182"/>
        <v>54.534305146765284</v>
      </c>
      <c r="DL546" s="80">
        <f t="shared" si="182"/>
        <v>53.894147782007707</v>
      </c>
      <c r="DM546" s="80">
        <f t="shared" si="182"/>
        <v>53.801360281969572</v>
      </c>
      <c r="DN546" s="80">
        <f t="shared" si="182"/>
        <v>53.47305018584462</v>
      </c>
      <c r="DO546" s="80">
        <f t="shared" si="182"/>
        <v>54.164196658436971</v>
      </c>
      <c r="DP546" s="80">
        <f t="shared" si="182"/>
        <v>53.439135953291469</v>
      </c>
      <c r="DQ546" s="80">
        <f t="shared" si="182"/>
        <v>53.453575758394379</v>
      </c>
      <c r="DR546" s="80">
        <f t="shared" si="182"/>
        <v>53.848774838321582</v>
      </c>
      <c r="DS546" s="80">
        <f t="shared" si="182"/>
        <v>56.76142299477592</v>
      </c>
      <c r="DT546" s="80">
        <f t="shared" si="182"/>
        <v>56.732584902503419</v>
      </c>
      <c r="DU546" s="80">
        <f t="shared" si="182"/>
        <v>57.767506121312437</v>
      </c>
      <c r="DV546" s="80">
        <f t="shared" si="182"/>
        <v>60.292308537645454</v>
      </c>
      <c r="DW546" s="80">
        <f t="shared" si="182"/>
        <v>60.981792694803566</v>
      </c>
      <c r="DX546" s="80">
        <f t="shared" si="182"/>
        <v>62.334555683052194</v>
      </c>
      <c r="DY546" s="80">
        <f t="shared" si="182"/>
        <v>64.836337027750488</v>
      </c>
      <c r="DZ546" s="80">
        <f t="shared" si="182"/>
        <v>66.145157351151667</v>
      </c>
      <c r="EA546" s="80">
        <f t="shared" ref="EA546:EV546" si="183">SUM(EA540,EA543)</f>
        <v>67.493361053842236</v>
      </c>
      <c r="EB546" s="80">
        <f t="shared" si="183"/>
        <v>70.684295619876664</v>
      </c>
      <c r="EC546" s="80">
        <f t="shared" si="183"/>
        <v>73.590613770303008</v>
      </c>
      <c r="ED546" s="80">
        <f t="shared" si="183"/>
        <v>76.095982122703106</v>
      </c>
      <c r="EE546" s="80">
        <f t="shared" si="183"/>
        <v>81.705074430950077</v>
      </c>
      <c r="EF546" s="80">
        <f t="shared" si="183"/>
        <v>88.97747141085064</v>
      </c>
      <c r="EG546" s="80">
        <f t="shared" si="183"/>
        <v>87.766002101591411</v>
      </c>
      <c r="EH546" s="80">
        <f t="shared" si="183"/>
        <v>88.759038988478338</v>
      </c>
      <c r="EI546" s="80">
        <f t="shared" si="183"/>
        <v>91.93623690207319</v>
      </c>
      <c r="EJ546" s="80">
        <f t="shared" si="183"/>
        <v>89.741261746477846</v>
      </c>
      <c r="EK546" s="80">
        <f t="shared" si="183"/>
        <v>92.351277428228869</v>
      </c>
      <c r="EL546" s="80">
        <f t="shared" si="183"/>
        <v>92.654367928882635</v>
      </c>
      <c r="EM546" s="80">
        <f t="shared" si="183"/>
        <v>89.545169315117349</v>
      </c>
      <c r="EN546" s="80">
        <f t="shared" si="183"/>
        <v>91.004055544043609</v>
      </c>
      <c r="EO546" s="80">
        <f t="shared" si="183"/>
        <v>86.761005490176998</v>
      </c>
      <c r="EP546" s="80">
        <f t="shared" si="183"/>
        <v>91.989039230483627</v>
      </c>
      <c r="EQ546" s="80">
        <f t="shared" si="183"/>
        <v>92.931148029520074</v>
      </c>
      <c r="ER546" s="80">
        <f t="shared" si="183"/>
        <v>94.809002765912012</v>
      </c>
      <c r="ES546" s="80">
        <f t="shared" si="183"/>
        <v>96.478877644072924</v>
      </c>
      <c r="ET546" s="80">
        <f t="shared" si="183"/>
        <v>98.891041719065157</v>
      </c>
      <c r="EU546" s="80">
        <f t="shared" si="183"/>
        <v>104.51441495323925</v>
      </c>
      <c r="EV546" s="80">
        <f t="shared" si="183"/>
        <v>102.48250069838383</v>
      </c>
    </row>
    <row r="549" spans="1:152">
      <c r="A549" s="42"/>
    </row>
    <row r="550" spans="1:152">
      <c r="A550" s="22"/>
    </row>
    <row r="551" spans="1:152">
      <c r="A551" s="22"/>
    </row>
    <row r="552" spans="1:152">
      <c r="A552" s="22"/>
    </row>
    <row r="553" spans="1:152">
      <c r="A553" s="22"/>
    </row>
    <row r="554" spans="1:152">
      <c r="A554" s="22"/>
    </row>
    <row r="555" spans="1:152">
      <c r="A555" s="42"/>
    </row>
  </sheetData>
  <sheetCalcPr fullCalcOnLoad="1"/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EV757"/>
  <sheetViews>
    <sheetView workbookViewId="0">
      <pane xSplit="1" ySplit="1" topLeftCell="B126" activePane="bottomRight" state="frozen"/>
      <selection pane="topRight" activeCell="B1" sqref="B1"/>
      <selection pane="bottomLeft" activeCell="A2" sqref="A2"/>
      <selection pane="bottomRight" activeCell="A147" sqref="A147"/>
    </sheetView>
  </sheetViews>
  <sheetFormatPr baseColWidth="10" defaultColWidth="9.1640625" defaultRowHeight="12"/>
  <cols>
    <col min="1" max="1" width="15.6640625" style="80" customWidth="1"/>
    <col min="2" max="165" width="6.5" style="80" customWidth="1"/>
    <col min="166" max="16384" width="9.1640625" style="80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83" customFormat="1" ht="13">
      <c r="A2" s="82" t="s">
        <v>236</v>
      </c>
    </row>
    <row r="3" spans="1:152">
      <c r="A3" s="84" t="s">
        <v>135</v>
      </c>
    </row>
    <row r="4" spans="1:152">
      <c r="A4" s="84" t="s">
        <v>136</v>
      </c>
    </row>
    <row r="5" spans="1:152">
      <c r="A5" s="84" t="s">
        <v>137</v>
      </c>
      <c r="B5" s="80">
        <v>1482.2574929464877</v>
      </c>
      <c r="C5" s="80">
        <v>1482.2120759825386</v>
      </c>
      <c r="D5" s="80">
        <v>1482.1324416401314</v>
      </c>
      <c r="E5" s="80">
        <v>1475.2211499844088</v>
      </c>
      <c r="F5" s="80">
        <v>1468.2998768551806</v>
      </c>
      <c r="G5" s="80">
        <v>1461.3648209452163</v>
      </c>
      <c r="H5" s="80">
        <v>1454.4120475104708</v>
      </c>
      <c r="I5" s="80">
        <v>1447.4374913578667</v>
      </c>
      <c r="J5" s="80">
        <v>1552.6423986784787</v>
      </c>
      <c r="K5" s="80">
        <v>1587.8221787760942</v>
      </c>
      <c r="L5" s="80">
        <v>1623.7524510105279</v>
      </c>
      <c r="M5" s="80">
        <v>1660.4474853254346</v>
      </c>
      <c r="N5" s="80">
        <v>1697.9218687779917</v>
      </c>
      <c r="O5" s="80">
        <v>1736.1905202725684</v>
      </c>
      <c r="P5" s="80">
        <v>1723.9846446616843</v>
      </c>
      <c r="Q5" s="80">
        <v>1711.7654894002615</v>
      </c>
      <c r="R5" s="80">
        <v>1699.5276499615716</v>
      </c>
      <c r="S5" s="80">
        <v>1687.2656405568457</v>
      </c>
      <c r="T5" s="80">
        <v>1683.4990803638418</v>
      </c>
      <c r="U5" s="80">
        <v>1679.6282135602469</v>
      </c>
      <c r="V5" s="80">
        <v>1675.6478155756506</v>
      </c>
      <c r="W5" s="80">
        <v>1671.5525991614129</v>
      </c>
      <c r="X5" s="80">
        <v>1667.337219509209</v>
      </c>
      <c r="Y5" s="80">
        <v>1662.9962791258677</v>
      </c>
      <c r="Z5" s="80">
        <v>1657.9591304416142</v>
      </c>
      <c r="AA5" s="80">
        <v>1652.7874046862999</v>
      </c>
      <c r="AB5" s="80">
        <v>1647.4755673668326</v>
      </c>
      <c r="AC5" s="80">
        <v>1642.0180472387462</v>
      </c>
      <c r="AD5" s="80">
        <v>1636.4092391108193</v>
      </c>
      <c r="AE5" s="80">
        <v>1682.2352680642041</v>
      </c>
      <c r="AF5" s="80">
        <v>1729.3055829919879</v>
      </c>
      <c r="AG5" s="80">
        <v>1777.6556567032792</v>
      </c>
      <c r="AH5" s="80">
        <v>1827.322132103176</v>
      </c>
      <c r="AI5" s="80">
        <v>1878.0022764975017</v>
      </c>
      <c r="AJ5" s="80">
        <v>1950.1542454803964</v>
      </c>
      <c r="AK5" s="80">
        <v>2025.0594794371866</v>
      </c>
      <c r="AL5" s="80">
        <v>2102.8258839824957</v>
      </c>
      <c r="AM5" s="80">
        <v>2156.3378569023071</v>
      </c>
      <c r="AN5" s="80">
        <v>2211.1294203280795</v>
      </c>
      <c r="AO5" s="80">
        <v>2237.2210908658967</v>
      </c>
      <c r="AP5" s="80">
        <v>2263.6377972720134</v>
      </c>
      <c r="AQ5" s="80">
        <v>2290.3870238140767</v>
      </c>
      <c r="AR5" s="80">
        <v>2319.3526591264908</v>
      </c>
      <c r="AS5" s="80">
        <v>2344.4248842925567</v>
      </c>
      <c r="AT5" s="80">
        <v>2383.5617385856017</v>
      </c>
      <c r="AU5" s="80">
        <v>2423.3787535126717</v>
      </c>
      <c r="AV5" s="80">
        <v>2463.8908917367971</v>
      </c>
      <c r="AW5" s="80">
        <v>2504.8694201162621</v>
      </c>
      <c r="AX5" s="80">
        <v>2528.4074951050125</v>
      </c>
      <c r="AY5" s="80">
        <v>2552.1466556720893</v>
      </c>
      <c r="AZ5" s="80">
        <v>2576.8260987153558</v>
      </c>
      <c r="BA5" s="80">
        <v>2601.7736168020028</v>
      </c>
      <c r="BB5" s="80">
        <v>2613.0594959716564</v>
      </c>
      <c r="BC5" s="80">
        <v>2654.7745484800998</v>
      </c>
      <c r="BD5" s="80">
        <v>2697.0613303081332</v>
      </c>
      <c r="BE5" s="80">
        <v>2739.9262089343092</v>
      </c>
      <c r="BF5" s="80">
        <v>2783.3754945204028</v>
      </c>
      <c r="BG5" s="80">
        <v>2781.8051279259757</v>
      </c>
      <c r="BH5" s="80">
        <v>2819.773553325278</v>
      </c>
      <c r="BI5" s="80">
        <v>2858.2885814290394</v>
      </c>
      <c r="BJ5" s="80">
        <v>2897.3596137217992</v>
      </c>
      <c r="BK5" s="80">
        <v>2936.9960583154275</v>
      </c>
      <c r="BL5" s="80">
        <v>2978.9152263583687</v>
      </c>
      <c r="BM5" s="80">
        <v>2964.4278423522214</v>
      </c>
      <c r="BN5" s="80">
        <v>3002.0798552202186</v>
      </c>
      <c r="BO5" s="80">
        <v>3020.4031842543773</v>
      </c>
      <c r="BP5" s="80">
        <v>3038.884927524407</v>
      </c>
      <c r="BQ5" s="80">
        <v>3057.5264008154159</v>
      </c>
      <c r="BR5" s="80">
        <v>3076.3287789537362</v>
      </c>
      <c r="BS5" s="80">
        <v>3095.2931000958292</v>
      </c>
      <c r="BT5" s="80">
        <v>3114.4202704202044</v>
      </c>
      <c r="BU5" s="80">
        <v>3133.7110691774728</v>
      </c>
      <c r="BV5" s="80">
        <v>3157.7567817899508</v>
      </c>
      <c r="BW5" s="80">
        <v>3180.8114230504489</v>
      </c>
      <c r="BX5" s="80">
        <v>3204.1009064446225</v>
      </c>
      <c r="BY5" s="80">
        <v>3227.6259287352441</v>
      </c>
      <c r="BZ5" s="80">
        <v>3251.3871087780858</v>
      </c>
      <c r="CA5" s="80">
        <v>3269.9751487169815</v>
      </c>
      <c r="CB5" s="80">
        <v>3314.015083488795</v>
      </c>
      <c r="CC5" s="80">
        <v>3360.2001920877974</v>
      </c>
      <c r="CD5" s="80">
        <v>3406.975531279209</v>
      </c>
      <c r="CE5" s="80">
        <v>3454.3457693259088</v>
      </c>
      <c r="CF5" s="80">
        <v>3505.7745244795888</v>
      </c>
      <c r="CG5" s="80">
        <v>3575.1830291767506</v>
      </c>
      <c r="CH5" s="80">
        <v>3645.7278120308902</v>
      </c>
      <c r="CI5" s="80">
        <v>3717.7265466133231</v>
      </c>
      <c r="CJ5" s="80">
        <v>3791.207235999258</v>
      </c>
      <c r="CK5" s="80">
        <v>3866.02331488042</v>
      </c>
      <c r="CL5" s="80">
        <v>3909.8131451957247</v>
      </c>
      <c r="CM5" s="80">
        <v>3954.871940244183</v>
      </c>
      <c r="CN5" s="80">
        <v>4000.4492261854666</v>
      </c>
      <c r="CO5" s="80">
        <v>4046.5489631617684</v>
      </c>
      <c r="CP5" s="80">
        <v>4093.1750935224709</v>
      </c>
      <c r="CQ5" s="80">
        <v>4140.3315449362217</v>
      </c>
      <c r="CR5" s="80">
        <v>4188.0222333742058</v>
      </c>
      <c r="CS5" s="80">
        <v>4236.2510659498812</v>
      </c>
      <c r="CT5" s="80">
        <v>4285.0219436020161</v>
      </c>
      <c r="CU5" s="80">
        <v>4334.3387636093676</v>
      </c>
      <c r="CV5" s="80">
        <v>4384.2054219268321</v>
      </c>
      <c r="CW5" s="80">
        <v>4613.8221263733121</v>
      </c>
      <c r="CX5" s="80">
        <v>4570.6751147899595</v>
      </c>
      <c r="CY5" s="80">
        <v>4710.1638751954915</v>
      </c>
      <c r="CZ5" s="80">
        <v>4779.5858620767931</v>
      </c>
      <c r="DA5" s="80">
        <v>4857.1965447564244</v>
      </c>
      <c r="DB5" s="80">
        <v>4954.3343879443455</v>
      </c>
      <c r="DC5" s="80">
        <v>4943.6683103130536</v>
      </c>
      <c r="DD5" s="80">
        <v>5014.0731020526955</v>
      </c>
      <c r="DE5" s="80">
        <v>5067.7412905042293</v>
      </c>
      <c r="DF5" s="80">
        <v>5112.7119037375051</v>
      </c>
      <c r="DG5" s="80">
        <v>5150.1472122150171</v>
      </c>
      <c r="DH5" s="80">
        <v>5178.479529827333</v>
      </c>
      <c r="DI5" s="80">
        <v>5188.3031458564401</v>
      </c>
      <c r="DJ5" s="80">
        <v>5188.2496228615883</v>
      </c>
      <c r="DK5" s="80">
        <v>4985.3949483675715</v>
      </c>
      <c r="DL5" s="80">
        <v>5000.9509469136301</v>
      </c>
      <c r="DM5" s="80">
        <v>5046.6192513375818</v>
      </c>
      <c r="DN5" s="80">
        <v>5132.7667276361653</v>
      </c>
      <c r="DO5" s="80">
        <v>5231.5095695321834</v>
      </c>
      <c r="DP5" s="80">
        <v>5354.5141265392413</v>
      </c>
      <c r="DQ5" s="80">
        <v>5455.0990393189068</v>
      </c>
      <c r="DR5" s="80">
        <v>5551.9363173230722</v>
      </c>
      <c r="DS5" s="80">
        <v>5668.1378294132173</v>
      </c>
      <c r="DT5" s="80">
        <v>5783.7123986895731</v>
      </c>
      <c r="DU5" s="80">
        <v>5911.2857933198065</v>
      </c>
      <c r="DV5" s="80">
        <v>6044.740257436968</v>
      </c>
      <c r="DW5" s="80">
        <v>6187.9495431768482</v>
      </c>
      <c r="DX5" s="80">
        <v>6311.8436134100994</v>
      </c>
      <c r="DY5" s="80">
        <v>6435.0171823590526</v>
      </c>
      <c r="DZ5" s="80">
        <v>6566.6163615756977</v>
      </c>
      <c r="EA5" s="80">
        <v>6711.0193623132109</v>
      </c>
      <c r="EB5" s="80">
        <v>6637.68115942029</v>
      </c>
      <c r="EC5" s="80">
        <v>7159.420289855072</v>
      </c>
      <c r="ED5" s="80">
        <v>7717.391304347826</v>
      </c>
      <c r="EE5" s="80">
        <v>8326.0869565217381</v>
      </c>
      <c r="EF5" s="80">
        <v>8978.2608695652161</v>
      </c>
      <c r="EG5" s="80">
        <v>9681.1594202898559</v>
      </c>
      <c r="EH5" s="80">
        <v>10442.028985507246</v>
      </c>
      <c r="EI5" s="80">
        <v>11260.86956521739</v>
      </c>
      <c r="EJ5" s="80">
        <v>12144.927536231884</v>
      </c>
      <c r="EK5" s="80">
        <v>12471.014492753624</v>
      </c>
      <c r="EL5" s="80">
        <v>12811.59420289855</v>
      </c>
      <c r="EM5" s="80">
        <v>13159.420289855072</v>
      </c>
      <c r="EN5" s="80">
        <v>13521.739130434784</v>
      </c>
      <c r="EO5" s="80">
        <v>13884.057971014492</v>
      </c>
      <c r="EP5" s="80">
        <v>14268.115942028986</v>
      </c>
      <c r="EQ5" s="80">
        <v>14652.173913043478</v>
      </c>
      <c r="ER5" s="80">
        <v>15115.942028985508</v>
      </c>
      <c r="ES5" s="85">
        <v>15188.84497</v>
      </c>
      <c r="ET5" s="85">
        <v>15581.64251</v>
      </c>
      <c r="EU5" s="85">
        <v>15974.440049999999</v>
      </c>
      <c r="EV5" s="85">
        <v>16367.237589999999</v>
      </c>
    </row>
    <row r="6" spans="1:152">
      <c r="A6" s="84" t="s">
        <v>138</v>
      </c>
      <c r="B6" s="80">
        <v>0</v>
      </c>
      <c r="C6" s="80">
        <v>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  <c r="AO6" s="80">
        <v>0</v>
      </c>
      <c r="AP6" s="80">
        <v>0</v>
      </c>
      <c r="AQ6" s="80">
        <v>0</v>
      </c>
      <c r="AR6" s="80">
        <v>0</v>
      </c>
      <c r="AS6" s="80">
        <v>0</v>
      </c>
      <c r="AT6" s="80">
        <v>0</v>
      </c>
      <c r="AU6" s="80">
        <v>0</v>
      </c>
      <c r="AV6" s="80">
        <v>0</v>
      </c>
      <c r="AW6" s="80">
        <v>0</v>
      </c>
      <c r="AX6" s="80">
        <v>0</v>
      </c>
      <c r="AY6" s="80">
        <v>0</v>
      </c>
      <c r="AZ6" s="80">
        <v>0</v>
      </c>
      <c r="BA6" s="80">
        <v>0</v>
      </c>
      <c r="BB6" s="80">
        <v>0</v>
      </c>
      <c r="BC6" s="80">
        <v>0</v>
      </c>
      <c r="BD6" s="80">
        <v>0</v>
      </c>
      <c r="BE6" s="80">
        <v>0</v>
      </c>
      <c r="BF6" s="80">
        <v>0</v>
      </c>
      <c r="BG6" s="80">
        <v>0</v>
      </c>
      <c r="BH6" s="80">
        <v>0</v>
      </c>
      <c r="BI6" s="80">
        <v>0</v>
      </c>
      <c r="BJ6" s="80">
        <v>0</v>
      </c>
      <c r="BK6" s="80">
        <v>0</v>
      </c>
      <c r="BL6" s="80">
        <v>0</v>
      </c>
      <c r="BM6" s="80">
        <v>0</v>
      </c>
      <c r="BN6" s="80">
        <v>0</v>
      </c>
      <c r="BO6" s="80">
        <v>0</v>
      </c>
      <c r="BP6" s="80">
        <v>0</v>
      </c>
      <c r="BQ6" s="80">
        <v>0</v>
      </c>
      <c r="BR6" s="80">
        <v>0</v>
      </c>
      <c r="BS6" s="80">
        <v>0</v>
      </c>
      <c r="BT6" s="80">
        <v>0</v>
      </c>
      <c r="BU6" s="80">
        <v>0</v>
      </c>
      <c r="BV6" s="80">
        <v>0</v>
      </c>
      <c r="BW6" s="80">
        <v>0</v>
      </c>
      <c r="BX6" s="80">
        <v>0</v>
      </c>
      <c r="BY6" s="80">
        <v>0</v>
      </c>
      <c r="BZ6" s="80">
        <v>0</v>
      </c>
      <c r="CA6" s="80">
        <v>0</v>
      </c>
      <c r="CB6" s="80">
        <v>0</v>
      </c>
      <c r="CC6" s="80">
        <v>0</v>
      </c>
      <c r="CD6" s="80">
        <v>0</v>
      </c>
      <c r="CE6" s="80">
        <v>0</v>
      </c>
      <c r="CF6" s="80">
        <v>0</v>
      </c>
      <c r="CG6" s="80">
        <v>0</v>
      </c>
      <c r="CH6" s="80">
        <v>0</v>
      </c>
      <c r="CI6" s="80">
        <v>0</v>
      </c>
      <c r="CJ6" s="80">
        <v>0</v>
      </c>
      <c r="CK6" s="80">
        <v>0</v>
      </c>
      <c r="CL6" s="80">
        <v>0</v>
      </c>
      <c r="CM6" s="80">
        <v>0</v>
      </c>
      <c r="CN6" s="80">
        <v>0</v>
      </c>
      <c r="CO6" s="80">
        <v>0</v>
      </c>
      <c r="CP6" s="80">
        <v>0</v>
      </c>
      <c r="CQ6" s="80">
        <v>0</v>
      </c>
      <c r="CR6" s="80">
        <v>0</v>
      </c>
      <c r="CS6" s="80">
        <v>0</v>
      </c>
      <c r="CT6" s="80">
        <v>0</v>
      </c>
      <c r="CU6" s="80">
        <v>0</v>
      </c>
      <c r="CV6" s="80">
        <v>0</v>
      </c>
      <c r="CW6" s="80">
        <v>0</v>
      </c>
      <c r="CX6" s="80">
        <v>0</v>
      </c>
      <c r="CY6" s="80">
        <v>0</v>
      </c>
      <c r="CZ6" s="80">
        <v>0</v>
      </c>
      <c r="DA6" s="80">
        <v>0</v>
      </c>
      <c r="DB6" s="80">
        <v>0</v>
      </c>
      <c r="DC6" s="80">
        <v>0</v>
      </c>
      <c r="DD6" s="80">
        <v>0</v>
      </c>
      <c r="DE6" s="80">
        <v>0</v>
      </c>
      <c r="DF6" s="80">
        <v>0</v>
      </c>
      <c r="DG6" s="80">
        <v>0</v>
      </c>
      <c r="DH6" s="80">
        <v>0</v>
      </c>
      <c r="DI6" s="80">
        <v>0</v>
      </c>
      <c r="DJ6" s="80">
        <v>0</v>
      </c>
      <c r="DK6" s="80">
        <v>0</v>
      </c>
      <c r="DL6" s="80">
        <v>0</v>
      </c>
      <c r="DM6" s="80">
        <v>0</v>
      </c>
      <c r="DN6" s="80">
        <v>0</v>
      </c>
      <c r="DO6" s="80">
        <v>0</v>
      </c>
      <c r="DP6" s="80">
        <v>0</v>
      </c>
      <c r="DQ6" s="80">
        <v>0</v>
      </c>
      <c r="DR6" s="80">
        <v>0</v>
      </c>
      <c r="DS6" s="80">
        <v>0</v>
      </c>
      <c r="DT6" s="80">
        <v>0</v>
      </c>
      <c r="DU6" s="80">
        <v>0</v>
      </c>
      <c r="DV6" s="80">
        <v>0</v>
      </c>
      <c r="DW6" s="80">
        <v>0</v>
      </c>
      <c r="DX6" s="80">
        <v>0</v>
      </c>
      <c r="DY6" s="80">
        <v>0</v>
      </c>
      <c r="DZ6" s="80">
        <v>0</v>
      </c>
      <c r="EA6" s="80">
        <v>0</v>
      </c>
      <c r="EB6" s="80">
        <v>0</v>
      </c>
      <c r="EC6" s="80">
        <v>0</v>
      </c>
      <c r="ED6" s="80">
        <v>0</v>
      </c>
      <c r="EE6" s="80">
        <v>0</v>
      </c>
      <c r="EF6" s="80">
        <v>0</v>
      </c>
      <c r="EG6" s="80">
        <v>0</v>
      </c>
      <c r="EH6" s="80">
        <v>0</v>
      </c>
      <c r="EI6" s="80">
        <v>0</v>
      </c>
      <c r="EJ6" s="80">
        <v>0</v>
      </c>
      <c r="EK6" s="80">
        <v>0</v>
      </c>
      <c r="EL6" s="80">
        <v>0</v>
      </c>
      <c r="EM6" s="80">
        <v>0</v>
      </c>
      <c r="EN6" s="80">
        <v>0</v>
      </c>
      <c r="EO6" s="80">
        <v>0</v>
      </c>
      <c r="EP6" s="80">
        <v>0</v>
      </c>
      <c r="EQ6" s="80">
        <v>0</v>
      </c>
      <c r="ER6" s="80">
        <v>0</v>
      </c>
      <c r="ES6" s="80">
        <v>0</v>
      </c>
      <c r="ET6" s="80">
        <v>0</v>
      </c>
      <c r="EU6" s="80">
        <v>0</v>
      </c>
      <c r="EV6" s="80">
        <v>0</v>
      </c>
    </row>
    <row r="7" spans="1:152">
      <c r="A7" s="84" t="s">
        <v>139</v>
      </c>
    </row>
    <row r="8" spans="1:152">
      <c r="A8" s="84" t="s">
        <v>140</v>
      </c>
      <c r="B8" s="80">
        <v>7.3031668642859708</v>
      </c>
      <c r="C8" s="80">
        <v>7.5674520772749965</v>
      </c>
      <c r="D8" s="80">
        <v>7.8376790993019698</v>
      </c>
      <c r="E8" s="80">
        <v>8.1138105829781608</v>
      </c>
      <c r="F8" s="80">
        <v>8.3958019172998863</v>
      </c>
      <c r="G8" s="80">
        <v>8.6836013491346602</v>
      </c>
      <c r="H8" s="80">
        <v>8.9771501435063481</v>
      </c>
      <c r="I8" s="80">
        <v>9.2763827839150732</v>
      </c>
      <c r="J8" s="80">
        <v>9.5812272138137562</v>
      </c>
      <c r="K8" s="80">
        <v>9.8916051202411381</v>
      </c>
      <c r="L8" s="80">
        <v>10.207432260480802</v>
      </c>
      <c r="M8" s="80">
        <v>10.528618832477921</v>
      </c>
      <c r="N8" s="80">
        <v>10.855069889600619</v>
      </c>
      <c r="O8" s="80">
        <v>11.186685800181927</v>
      </c>
      <c r="P8" s="80">
        <v>11.523362752121365</v>
      </c>
      <c r="Q8" s="80">
        <v>11.86499330266405</v>
      </c>
      <c r="R8" s="80">
        <v>12.211466973309387</v>
      </c>
      <c r="S8" s="80">
        <v>12.562670889633152</v>
      </c>
      <c r="T8" s="80">
        <v>12.918490465635827</v>
      </c>
      <c r="U8" s="80">
        <v>13.278810132058206</v>
      </c>
      <c r="V8" s="80">
        <v>13.6435141079331</v>
      </c>
      <c r="W8" s="80">
        <v>14.012487214470706</v>
      </c>
      <c r="X8" s="80">
        <v>14.385615730205663</v>
      </c>
      <c r="Y8" s="80">
        <v>14.762788286167726</v>
      </c>
      <c r="Z8" s="80">
        <v>15.14389679967517</v>
      </c>
      <c r="AA8" s="80">
        <v>15.528837445193137</v>
      </c>
      <c r="AB8" s="80">
        <v>15.917511660548122</v>
      </c>
      <c r="AC8" s="80">
        <v>16.309827186646061</v>
      </c>
      <c r="AD8" s="80">
        <v>16.705699138706823</v>
      </c>
      <c r="AE8" s="80">
        <v>17.105051106897939</v>
      </c>
      <c r="AF8" s="80">
        <v>17.507816284145914</v>
      </c>
      <c r="AG8" s="80">
        <v>17.913938618783185</v>
      </c>
      <c r="AH8" s="80">
        <v>18.323373989610634</v>
      </c>
      <c r="AI8" s="80">
        <v>18.885017163104532</v>
      </c>
      <c r="AJ8" s="80">
        <v>19.457748717384767</v>
      </c>
      <c r="AK8" s="80">
        <v>20.041734691944182</v>
      </c>
      <c r="AL8" s="80">
        <v>20.637160601636225</v>
      </c>
      <c r="AM8" s="80">
        <v>20.617363512603816</v>
      </c>
      <c r="AN8" s="80">
        <v>20.591952721468711</v>
      </c>
      <c r="AO8" s="80">
        <v>20.561180991363099</v>
      </c>
      <c r="AP8" s="80">
        <v>20.525311841905737</v>
      </c>
      <c r="AQ8" s="80">
        <v>20.484618842905686</v>
      </c>
      <c r="AR8" s="80">
        <v>20.439384885488913</v>
      </c>
      <c r="AS8" s="80">
        <v>20.517755699459666</v>
      </c>
      <c r="AT8" s="80">
        <v>20.592305787675333</v>
      </c>
      <c r="AU8" s="80">
        <v>20.663271171108445</v>
      </c>
      <c r="AV8" s="80">
        <v>20.730901136031409</v>
      </c>
      <c r="AW8" s="80">
        <v>20.849262525044466</v>
      </c>
      <c r="AX8" s="80">
        <v>20.965283999946354</v>
      </c>
      <c r="AY8" s="80">
        <v>21.079233520376459</v>
      </c>
      <c r="AZ8" s="80">
        <v>21.047308722917144</v>
      </c>
      <c r="BA8" s="80">
        <v>21.013369490167992</v>
      </c>
      <c r="BB8" s="80">
        <v>21.463912596855558</v>
      </c>
      <c r="BC8" s="80">
        <v>21.922662023851728</v>
      </c>
      <c r="BD8" s="80">
        <v>22.390096268416965</v>
      </c>
      <c r="BE8" s="80">
        <v>22.866730247011194</v>
      </c>
      <c r="BF8" s="80">
        <v>23.353116590546474</v>
      </c>
      <c r="BG8" s="80">
        <v>23.47659450792526</v>
      </c>
      <c r="BH8" s="80">
        <v>23.601122856544148</v>
      </c>
      <c r="BI8" s="80">
        <v>23.72711448874924</v>
      </c>
      <c r="BJ8" s="80">
        <v>23.854991848074398</v>
      </c>
      <c r="BK8" s="80">
        <v>23.985186308568601</v>
      </c>
      <c r="BL8" s="80">
        <v>23.893897899507071</v>
      </c>
      <c r="BM8" s="80">
        <v>23.805378301823882</v>
      </c>
      <c r="BN8" s="80">
        <v>23.719996309644557</v>
      </c>
      <c r="BO8" s="80">
        <v>23.638111727941464</v>
      </c>
      <c r="BP8" s="80">
        <v>23.560074829826494</v>
      </c>
      <c r="BQ8" s="80">
        <v>23.486225859363284</v>
      </c>
      <c r="BR8" s="80">
        <v>23.416894580559756</v>
      </c>
      <c r="BS8" s="80">
        <v>23.352399872985469</v>
      </c>
      <c r="BT8" s="80">
        <v>23.293049374245559</v>
      </c>
      <c r="BU8" s="80">
        <v>23.239139169335143</v>
      </c>
      <c r="BV8" s="80">
        <v>23.105210985991782</v>
      </c>
      <c r="BW8" s="80">
        <v>22.977907997961942</v>
      </c>
      <c r="BX8" s="80">
        <v>22.85741819289121</v>
      </c>
      <c r="BY8" s="80">
        <v>22.743914106174437</v>
      </c>
      <c r="BZ8" s="80">
        <v>22.637552996483386</v>
      </c>
      <c r="CA8" s="80">
        <v>23.03424824227481</v>
      </c>
      <c r="CB8" s="80">
        <v>23.445184440180306</v>
      </c>
      <c r="CC8" s="80">
        <v>23.871086954541212</v>
      </c>
      <c r="CD8" s="80">
        <v>24.312699741332075</v>
      </c>
      <c r="CE8" s="80">
        <v>24.770785450046379</v>
      </c>
      <c r="CF8" s="80">
        <v>24.931666144025474</v>
      </c>
      <c r="CG8" s="80">
        <v>25.102303846221751</v>
      </c>
      <c r="CH8" s="80">
        <v>25.283000578840223</v>
      </c>
      <c r="CI8" s="80">
        <v>25.474050826665557</v>
      </c>
      <c r="CJ8" s="80">
        <v>25.675741559458029</v>
      </c>
      <c r="CK8" s="80">
        <v>25.960735064839753</v>
      </c>
      <c r="CL8" s="80">
        <v>26.258376324118576</v>
      </c>
      <c r="CM8" s="80">
        <v>26.569032423820012</v>
      </c>
      <c r="CN8" s="80">
        <v>26.893066809166193</v>
      </c>
      <c r="CO8" s="80">
        <v>27.230839390157726</v>
      </c>
      <c r="CP8" s="80">
        <v>27.58270667815658</v>
      </c>
      <c r="CQ8" s="80">
        <v>27.949021952039576</v>
      </c>
      <c r="CR8" s="80">
        <v>28.330135452911311</v>
      </c>
      <c r="CS8" s="80">
        <v>28.726394606293756</v>
      </c>
      <c r="CT8" s="80">
        <v>29.138144270645391</v>
      </c>
      <c r="CU8" s="80">
        <v>29.565727011007251</v>
      </c>
      <c r="CV8" s="80">
        <v>30.0094833965261</v>
      </c>
      <c r="CW8" s="80">
        <v>29.13657089412046</v>
      </c>
      <c r="CX8" s="80">
        <v>28.298002289465206</v>
      </c>
      <c r="CY8" s="80">
        <v>29.64763865332802</v>
      </c>
      <c r="CZ8" s="80">
        <v>31.071005693453959</v>
      </c>
      <c r="DA8" s="80">
        <v>32.5722605406323</v>
      </c>
      <c r="DB8" s="80">
        <v>34.1557859016592</v>
      </c>
      <c r="DC8" s="80">
        <v>35.826202072932176</v>
      </c>
      <c r="DD8" s="80">
        <v>37.533949892774928</v>
      </c>
      <c r="DE8" s="80">
        <v>39.333291942828509</v>
      </c>
      <c r="DF8" s="80">
        <v>41.229207932091654</v>
      </c>
      <c r="DG8" s="80">
        <v>43.226938485986395</v>
      </c>
      <c r="DH8" s="80">
        <v>45.331998740161026</v>
      </c>
      <c r="DI8" s="80">
        <v>48.052739791464475</v>
      </c>
      <c r="DJ8" s="80">
        <v>50.947702454823279</v>
      </c>
      <c r="DK8" s="80">
        <v>54.028186161780148</v>
      </c>
      <c r="DL8" s="80">
        <v>57.306214607482666</v>
      </c>
      <c r="DM8" s="80">
        <v>60.794581913316215</v>
      </c>
      <c r="DN8" s="80">
        <v>62.98089143044097</v>
      </c>
      <c r="DO8" s="80">
        <v>65.257027527407445</v>
      </c>
      <c r="DP8" s="80">
        <v>67.626484577650515</v>
      </c>
      <c r="DQ8" s="80">
        <v>70.092886415095663</v>
      </c>
      <c r="DR8" s="80">
        <v>72.65999159439454</v>
      </c>
      <c r="DS8" s="80">
        <v>75.071689058202935</v>
      </c>
      <c r="DT8" s="80">
        <v>77.573770851110467</v>
      </c>
      <c r="DU8" s="80">
        <v>80.169365066294603</v>
      </c>
      <c r="DV8" s="80">
        <v>82.861705562843099</v>
      </c>
      <c r="DW8" s="80">
        <v>85.654136032040753</v>
      </c>
      <c r="DX8" s="80">
        <v>89.617766525887205</v>
      </c>
      <c r="DY8" s="80">
        <v>93.77424719940197</v>
      </c>
      <c r="DZ8" s="80">
        <v>98.132809645838108</v>
      </c>
      <c r="EA8" s="80">
        <v>102.70312228917187</v>
      </c>
      <c r="EB8" s="80">
        <v>0</v>
      </c>
      <c r="EC8" s="80">
        <v>0</v>
      </c>
      <c r="ED8" s="80">
        <v>0</v>
      </c>
      <c r="EE8" s="80">
        <v>0</v>
      </c>
      <c r="EF8" s="80">
        <v>0</v>
      </c>
      <c r="EG8" s="80">
        <v>0</v>
      </c>
      <c r="EH8" s="80">
        <v>0</v>
      </c>
      <c r="EI8" s="80">
        <v>0</v>
      </c>
      <c r="EJ8" s="80">
        <v>0</v>
      </c>
      <c r="EK8" s="80">
        <v>0</v>
      </c>
      <c r="EL8" s="80">
        <v>0</v>
      </c>
      <c r="EM8" s="80">
        <v>0</v>
      </c>
      <c r="EN8" s="80">
        <v>0</v>
      </c>
      <c r="EO8" s="80">
        <v>0</v>
      </c>
      <c r="EP8" s="80">
        <v>0</v>
      </c>
      <c r="EQ8" s="80">
        <v>0</v>
      </c>
      <c r="ER8" s="80">
        <v>0</v>
      </c>
      <c r="ES8" s="80">
        <v>0</v>
      </c>
      <c r="ET8" s="80">
        <v>0</v>
      </c>
      <c r="EU8" s="80">
        <v>0</v>
      </c>
      <c r="EV8" s="80">
        <v>0</v>
      </c>
    </row>
    <row r="9" spans="1:152">
      <c r="A9" s="84" t="s">
        <v>176</v>
      </c>
      <c r="B9" s="80">
        <v>0</v>
      </c>
      <c r="C9" s="80">
        <v>0</v>
      </c>
      <c r="D9" s="80">
        <v>0</v>
      </c>
      <c r="E9" s="80">
        <v>0</v>
      </c>
      <c r="F9" s="80">
        <v>0</v>
      </c>
      <c r="G9" s="80">
        <v>0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0</v>
      </c>
      <c r="Z9" s="80">
        <v>0</v>
      </c>
      <c r="AA9" s="80">
        <v>0</v>
      </c>
      <c r="AB9" s="80">
        <v>0</v>
      </c>
      <c r="AC9" s="80">
        <v>0</v>
      </c>
      <c r="AD9" s="80">
        <v>0</v>
      </c>
      <c r="AE9" s="80">
        <v>0</v>
      </c>
      <c r="AF9" s="80">
        <v>0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</v>
      </c>
      <c r="AM9" s="80">
        <v>0</v>
      </c>
      <c r="AN9" s="80">
        <v>0</v>
      </c>
      <c r="AO9" s="80">
        <v>0</v>
      </c>
      <c r="AP9" s="80">
        <v>0</v>
      </c>
      <c r="AQ9" s="80">
        <v>0</v>
      </c>
      <c r="AR9" s="80">
        <v>0</v>
      </c>
      <c r="AS9" s="80">
        <v>0</v>
      </c>
      <c r="AT9" s="80">
        <v>0</v>
      </c>
      <c r="AU9" s="80">
        <v>0</v>
      </c>
      <c r="AV9" s="80">
        <v>0</v>
      </c>
      <c r="AW9" s="80">
        <v>0</v>
      </c>
      <c r="AX9" s="80">
        <v>0</v>
      </c>
      <c r="AY9" s="80">
        <v>0</v>
      </c>
      <c r="AZ9" s="80">
        <v>0</v>
      </c>
      <c r="BA9" s="80">
        <v>0</v>
      </c>
      <c r="BB9" s="80">
        <v>0</v>
      </c>
      <c r="BC9" s="80">
        <v>0</v>
      </c>
      <c r="BD9" s="80">
        <v>0</v>
      </c>
      <c r="BE9" s="80">
        <v>0</v>
      </c>
      <c r="BF9" s="80">
        <v>0</v>
      </c>
      <c r="BG9" s="80">
        <v>0</v>
      </c>
      <c r="BH9" s="80">
        <v>0</v>
      </c>
      <c r="BI9" s="80">
        <v>0</v>
      </c>
      <c r="BJ9" s="80">
        <v>0</v>
      </c>
      <c r="BK9" s="80">
        <v>0</v>
      </c>
      <c r="BL9" s="80">
        <v>0</v>
      </c>
      <c r="BM9" s="80">
        <v>0</v>
      </c>
      <c r="BN9" s="80">
        <v>0</v>
      </c>
      <c r="BO9" s="80">
        <v>0</v>
      </c>
      <c r="BP9" s="80">
        <v>0</v>
      </c>
      <c r="BQ9" s="80">
        <v>0</v>
      </c>
      <c r="BR9" s="80">
        <v>0</v>
      </c>
      <c r="BS9" s="80">
        <v>0</v>
      </c>
      <c r="BT9" s="80">
        <v>0</v>
      </c>
      <c r="BU9" s="80">
        <v>0</v>
      </c>
      <c r="BV9" s="80">
        <v>0</v>
      </c>
      <c r="BW9" s="80">
        <v>0</v>
      </c>
      <c r="BX9" s="80">
        <v>0</v>
      </c>
      <c r="BY9" s="80">
        <v>0</v>
      </c>
      <c r="BZ9" s="80">
        <v>0</v>
      </c>
      <c r="CA9" s="80">
        <v>0</v>
      </c>
      <c r="CB9" s="80">
        <v>0</v>
      </c>
      <c r="CC9" s="80">
        <v>0</v>
      </c>
      <c r="CD9" s="80">
        <v>0</v>
      </c>
      <c r="CE9" s="80">
        <v>0</v>
      </c>
      <c r="CF9" s="80">
        <v>0</v>
      </c>
      <c r="CG9" s="80">
        <v>0</v>
      </c>
      <c r="CH9" s="80">
        <v>0</v>
      </c>
      <c r="CI9" s="80">
        <v>0</v>
      </c>
      <c r="CJ9" s="80">
        <v>0</v>
      </c>
      <c r="CK9" s="80">
        <v>0</v>
      </c>
      <c r="CL9" s="80">
        <v>0</v>
      </c>
      <c r="CM9" s="80">
        <v>0</v>
      </c>
      <c r="CN9" s="80">
        <v>0</v>
      </c>
      <c r="CO9" s="80">
        <v>0</v>
      </c>
      <c r="CP9" s="80">
        <v>0</v>
      </c>
      <c r="CQ9" s="80">
        <v>0</v>
      </c>
      <c r="CR9" s="80">
        <v>0</v>
      </c>
      <c r="CS9" s="80">
        <v>0</v>
      </c>
      <c r="CT9" s="80">
        <v>0</v>
      </c>
      <c r="CU9" s="80">
        <v>0</v>
      </c>
      <c r="CV9" s="80">
        <v>0</v>
      </c>
      <c r="CW9" s="80">
        <v>0</v>
      </c>
      <c r="CX9" s="80">
        <v>0</v>
      </c>
      <c r="CY9" s="80">
        <v>0</v>
      </c>
      <c r="CZ9" s="80">
        <v>0</v>
      </c>
      <c r="DA9" s="80">
        <v>0</v>
      </c>
      <c r="DB9" s="80">
        <v>0</v>
      </c>
      <c r="DC9" s="80">
        <v>0</v>
      </c>
      <c r="DD9" s="80">
        <v>0</v>
      </c>
      <c r="DE9" s="80">
        <v>0</v>
      </c>
      <c r="DF9" s="80">
        <v>0</v>
      </c>
      <c r="DG9" s="80">
        <v>0</v>
      </c>
      <c r="DH9" s="80">
        <v>0</v>
      </c>
      <c r="DI9" s="80">
        <v>0</v>
      </c>
      <c r="DJ9" s="80">
        <v>0</v>
      </c>
      <c r="DK9" s="80">
        <v>0</v>
      </c>
      <c r="DL9" s="80">
        <v>0</v>
      </c>
      <c r="DM9" s="80">
        <v>0</v>
      </c>
      <c r="DN9" s="80">
        <v>0</v>
      </c>
      <c r="DO9" s="80">
        <v>0</v>
      </c>
      <c r="DP9" s="80">
        <v>0</v>
      </c>
      <c r="DQ9" s="80">
        <v>0</v>
      </c>
      <c r="DR9" s="80">
        <v>0</v>
      </c>
      <c r="DS9" s="80">
        <v>0</v>
      </c>
      <c r="DT9" s="80">
        <v>0</v>
      </c>
      <c r="DU9" s="80">
        <v>0</v>
      </c>
      <c r="DV9" s="80">
        <v>0</v>
      </c>
      <c r="DW9" s="80">
        <v>0</v>
      </c>
      <c r="DX9" s="80">
        <v>0</v>
      </c>
      <c r="DY9" s="80">
        <v>0</v>
      </c>
      <c r="DZ9" s="80">
        <v>0</v>
      </c>
      <c r="EA9" s="80">
        <v>0</v>
      </c>
      <c r="EB9" s="80">
        <v>0</v>
      </c>
      <c r="EC9" s="80">
        <v>0</v>
      </c>
      <c r="ED9" s="80">
        <v>0</v>
      </c>
      <c r="EE9" s="80">
        <v>0</v>
      </c>
      <c r="EF9" s="80">
        <v>0</v>
      </c>
      <c r="EG9" s="80">
        <v>0</v>
      </c>
      <c r="EH9" s="80">
        <v>0</v>
      </c>
      <c r="EI9" s="80">
        <v>0</v>
      </c>
      <c r="EJ9" s="80">
        <v>0</v>
      </c>
      <c r="EK9" s="80">
        <v>0</v>
      </c>
      <c r="EL9" s="80">
        <v>0</v>
      </c>
      <c r="EM9" s="80">
        <v>0</v>
      </c>
      <c r="EN9" s="80">
        <v>0</v>
      </c>
      <c r="EO9" s="80">
        <v>0</v>
      </c>
      <c r="EP9" s="80">
        <v>0</v>
      </c>
      <c r="EQ9" s="80">
        <v>0</v>
      </c>
      <c r="ER9" s="80">
        <v>0</v>
      </c>
      <c r="ES9" s="80">
        <v>0</v>
      </c>
      <c r="ET9" s="80">
        <v>0</v>
      </c>
      <c r="EU9" s="80">
        <v>0</v>
      </c>
      <c r="EV9" s="80">
        <v>0</v>
      </c>
    </row>
    <row r="10" spans="1:152">
      <c r="A10" s="84" t="s">
        <v>141</v>
      </c>
    </row>
    <row r="11" spans="1:152">
      <c r="A11" s="84" t="s">
        <v>142</v>
      </c>
    </row>
    <row r="12" spans="1:152">
      <c r="A12" s="84" t="s">
        <v>143</v>
      </c>
    </row>
    <row r="13" spans="1:152">
      <c r="A13" s="86" t="s">
        <v>144</v>
      </c>
      <c r="B13" s="80">
        <f>SUM(B5:B9)</f>
        <v>1489.5606598107736</v>
      </c>
      <c r="C13" s="80">
        <f t="shared" ref="C13:BN13" si="0">SUM(C5:C9)</f>
        <v>1489.7795280598136</v>
      </c>
      <c r="D13" s="80">
        <f t="shared" si="0"/>
        <v>1489.9701207394335</v>
      </c>
      <c r="E13" s="80">
        <f t="shared" si="0"/>
        <v>1483.334960567387</v>
      </c>
      <c r="F13" s="80">
        <f t="shared" si="0"/>
        <v>1476.6956787724805</v>
      </c>
      <c r="G13" s="80">
        <f t="shared" si="0"/>
        <v>1470.048422294351</v>
      </c>
      <c r="H13" s="80">
        <f t="shared" si="0"/>
        <v>1463.3891976539771</v>
      </c>
      <c r="I13" s="80">
        <f t="shared" si="0"/>
        <v>1456.7138741417818</v>
      </c>
      <c r="J13" s="80">
        <f t="shared" si="0"/>
        <v>1562.2236258922924</v>
      </c>
      <c r="K13" s="80">
        <f t="shared" si="0"/>
        <v>1597.7137838963354</v>
      </c>
      <c r="L13" s="80">
        <f t="shared" si="0"/>
        <v>1633.9598832710087</v>
      </c>
      <c r="M13" s="80">
        <f t="shared" si="0"/>
        <v>1670.9761041579125</v>
      </c>
      <c r="N13" s="80">
        <f t="shared" si="0"/>
        <v>1708.7769386675923</v>
      </c>
      <c r="O13" s="80">
        <f t="shared" si="0"/>
        <v>1747.3772060727504</v>
      </c>
      <c r="P13" s="80">
        <f t="shared" si="0"/>
        <v>1735.5080074138057</v>
      </c>
      <c r="Q13" s="80">
        <f t="shared" si="0"/>
        <v>1723.6304827029255</v>
      </c>
      <c r="R13" s="80">
        <f t="shared" si="0"/>
        <v>1711.7391169348809</v>
      </c>
      <c r="S13" s="80">
        <f t="shared" si="0"/>
        <v>1699.8283114464789</v>
      </c>
      <c r="T13" s="80">
        <f t="shared" si="0"/>
        <v>1696.4175708294777</v>
      </c>
      <c r="U13" s="80">
        <f t="shared" si="0"/>
        <v>1692.9070236923051</v>
      </c>
      <c r="V13" s="80">
        <f t="shared" si="0"/>
        <v>1689.2913296835836</v>
      </c>
      <c r="W13" s="80">
        <f t="shared" si="0"/>
        <v>1685.5650863758835</v>
      </c>
      <c r="X13" s="80">
        <f t="shared" si="0"/>
        <v>1681.7228352394147</v>
      </c>
      <c r="Y13" s="80">
        <f t="shared" si="0"/>
        <v>1677.7590674120354</v>
      </c>
      <c r="Z13" s="80">
        <f t="shared" si="0"/>
        <v>1673.1030272412893</v>
      </c>
      <c r="AA13" s="80">
        <f t="shared" si="0"/>
        <v>1668.316242131493</v>
      </c>
      <c r="AB13" s="80">
        <f t="shared" si="0"/>
        <v>1663.3930790273807</v>
      </c>
      <c r="AC13" s="80">
        <f t="shared" si="0"/>
        <v>1658.3278744253923</v>
      </c>
      <c r="AD13" s="80">
        <f t="shared" si="0"/>
        <v>1653.1149382495262</v>
      </c>
      <c r="AE13" s="80">
        <f t="shared" si="0"/>
        <v>1699.340319171102</v>
      </c>
      <c r="AF13" s="80">
        <f t="shared" si="0"/>
        <v>1746.8133992761339</v>
      </c>
      <c r="AG13" s="80">
        <f t="shared" si="0"/>
        <v>1795.5695953220625</v>
      </c>
      <c r="AH13" s="80">
        <f t="shared" si="0"/>
        <v>1845.6455060927867</v>
      </c>
      <c r="AI13" s="80">
        <f t="shared" si="0"/>
        <v>1896.8872936606062</v>
      </c>
      <c r="AJ13" s="80">
        <f t="shared" si="0"/>
        <v>1969.6119941977811</v>
      </c>
      <c r="AK13" s="80">
        <f t="shared" si="0"/>
        <v>2045.1012141291308</v>
      </c>
      <c r="AL13" s="80">
        <f t="shared" si="0"/>
        <v>2123.4630445841321</v>
      </c>
      <c r="AM13" s="80">
        <f t="shared" si="0"/>
        <v>2176.9552204149109</v>
      </c>
      <c r="AN13" s="80">
        <f t="shared" si="0"/>
        <v>2231.7213730495482</v>
      </c>
      <c r="AO13" s="80">
        <f t="shared" si="0"/>
        <v>2257.7822718572597</v>
      </c>
      <c r="AP13" s="80">
        <f t="shared" si="0"/>
        <v>2284.1631091139193</v>
      </c>
      <c r="AQ13" s="80">
        <f t="shared" si="0"/>
        <v>2310.8716426569822</v>
      </c>
      <c r="AR13" s="80">
        <f t="shared" si="0"/>
        <v>2339.7920440119797</v>
      </c>
      <c r="AS13" s="80">
        <f t="shared" si="0"/>
        <v>2364.9426399920162</v>
      </c>
      <c r="AT13" s="80">
        <f t="shared" si="0"/>
        <v>2404.154044373277</v>
      </c>
      <c r="AU13" s="80">
        <f t="shared" si="0"/>
        <v>2444.0420246837803</v>
      </c>
      <c r="AV13" s="80">
        <f t="shared" si="0"/>
        <v>2484.6217928728283</v>
      </c>
      <c r="AW13" s="80">
        <f t="shared" si="0"/>
        <v>2525.7186826413067</v>
      </c>
      <c r="AX13" s="80">
        <f t="shared" si="0"/>
        <v>2549.3727791049587</v>
      </c>
      <c r="AY13" s="80">
        <f t="shared" si="0"/>
        <v>2573.2258891924657</v>
      </c>
      <c r="AZ13" s="80">
        <f t="shared" si="0"/>
        <v>2597.8734074382728</v>
      </c>
      <c r="BA13" s="80">
        <f t="shared" si="0"/>
        <v>2622.7869862921707</v>
      </c>
      <c r="BB13" s="80">
        <f t="shared" si="0"/>
        <v>2634.523408568512</v>
      </c>
      <c r="BC13" s="80">
        <f t="shared" si="0"/>
        <v>2676.6972105039517</v>
      </c>
      <c r="BD13" s="80">
        <f t="shared" si="0"/>
        <v>2719.4514265765501</v>
      </c>
      <c r="BE13" s="80">
        <f t="shared" si="0"/>
        <v>2762.7929391813204</v>
      </c>
      <c r="BF13" s="80">
        <f t="shared" si="0"/>
        <v>2806.7286111109493</v>
      </c>
      <c r="BG13" s="80">
        <f t="shared" si="0"/>
        <v>2805.281722433901</v>
      </c>
      <c r="BH13" s="80">
        <f t="shared" si="0"/>
        <v>2843.374676181822</v>
      </c>
      <c r="BI13" s="80">
        <f t="shared" si="0"/>
        <v>2882.0156959177884</v>
      </c>
      <c r="BJ13" s="80">
        <f t="shared" si="0"/>
        <v>2921.2146055698736</v>
      </c>
      <c r="BK13" s="80">
        <f t="shared" si="0"/>
        <v>2960.9812446239962</v>
      </c>
      <c r="BL13" s="80">
        <f t="shared" si="0"/>
        <v>3002.8091242578757</v>
      </c>
      <c r="BM13" s="80">
        <f t="shared" si="0"/>
        <v>2988.2332206540455</v>
      </c>
      <c r="BN13" s="80">
        <f t="shared" si="0"/>
        <v>3025.7998515298632</v>
      </c>
      <c r="BO13" s="80">
        <f t="shared" ref="BO13:DZ13" si="1">SUM(BO5:BO9)</f>
        <v>3044.0412959823188</v>
      </c>
      <c r="BP13" s="80">
        <f t="shared" si="1"/>
        <v>3062.4450023542336</v>
      </c>
      <c r="BQ13" s="80">
        <f t="shared" si="1"/>
        <v>3081.0126266747793</v>
      </c>
      <c r="BR13" s="80">
        <f t="shared" si="1"/>
        <v>3099.7456735342957</v>
      </c>
      <c r="BS13" s="80">
        <f t="shared" si="1"/>
        <v>3118.6454999688149</v>
      </c>
      <c r="BT13" s="80">
        <f t="shared" si="1"/>
        <v>3137.7133197944499</v>
      </c>
      <c r="BU13" s="80">
        <f t="shared" si="1"/>
        <v>3156.9502083468078</v>
      </c>
      <c r="BV13" s="80">
        <f t="shared" si="1"/>
        <v>3180.8619927759423</v>
      </c>
      <c r="BW13" s="80">
        <f t="shared" si="1"/>
        <v>3203.789331048411</v>
      </c>
      <c r="BX13" s="80">
        <f t="shared" si="1"/>
        <v>3226.9583246375137</v>
      </c>
      <c r="BY13" s="80">
        <f t="shared" si="1"/>
        <v>3250.3698428414186</v>
      </c>
      <c r="BZ13" s="80">
        <f t="shared" si="1"/>
        <v>3274.0246617745693</v>
      </c>
      <c r="CA13" s="80">
        <f t="shared" si="1"/>
        <v>3293.0093969592563</v>
      </c>
      <c r="CB13" s="80">
        <f t="shared" si="1"/>
        <v>3337.4602679289751</v>
      </c>
      <c r="CC13" s="80">
        <f t="shared" si="1"/>
        <v>3384.0712790423386</v>
      </c>
      <c r="CD13" s="80">
        <f t="shared" si="1"/>
        <v>3431.2882310205409</v>
      </c>
      <c r="CE13" s="80">
        <f t="shared" si="1"/>
        <v>3479.1165547759551</v>
      </c>
      <c r="CF13" s="80">
        <f t="shared" si="1"/>
        <v>3530.706190623614</v>
      </c>
      <c r="CG13" s="80">
        <f t="shared" si="1"/>
        <v>3600.2853330229723</v>
      </c>
      <c r="CH13" s="80">
        <f t="shared" si="1"/>
        <v>3671.0108126097302</v>
      </c>
      <c r="CI13" s="80">
        <f t="shared" si="1"/>
        <v>3743.2005974399885</v>
      </c>
      <c r="CJ13" s="80">
        <f t="shared" si="1"/>
        <v>3816.882977558716</v>
      </c>
      <c r="CK13" s="80">
        <f t="shared" si="1"/>
        <v>3891.9840499452598</v>
      </c>
      <c r="CL13" s="80">
        <f t="shared" si="1"/>
        <v>3936.0715215198434</v>
      </c>
      <c r="CM13" s="80">
        <f t="shared" si="1"/>
        <v>3981.4409726680028</v>
      </c>
      <c r="CN13" s="80">
        <f t="shared" si="1"/>
        <v>4027.3422929946328</v>
      </c>
      <c r="CO13" s="80">
        <f t="shared" si="1"/>
        <v>4073.779802551926</v>
      </c>
      <c r="CP13" s="80">
        <f t="shared" si="1"/>
        <v>4120.7578002006276</v>
      </c>
      <c r="CQ13" s="80">
        <f t="shared" si="1"/>
        <v>4168.2805668882611</v>
      </c>
      <c r="CR13" s="80">
        <f t="shared" si="1"/>
        <v>4216.3523688271171</v>
      </c>
      <c r="CS13" s="80">
        <f t="shared" si="1"/>
        <v>4264.9774605561752</v>
      </c>
      <c r="CT13" s="80">
        <f t="shared" si="1"/>
        <v>4314.1600878726613</v>
      </c>
      <c r="CU13" s="80">
        <f t="shared" si="1"/>
        <v>4363.9044906203744</v>
      </c>
      <c r="CV13" s="80">
        <f t="shared" si="1"/>
        <v>4414.2149053233579</v>
      </c>
      <c r="CW13" s="80">
        <f t="shared" si="1"/>
        <v>4642.9586972674324</v>
      </c>
      <c r="CX13" s="80">
        <f t="shared" si="1"/>
        <v>4598.9731170794248</v>
      </c>
      <c r="CY13" s="80">
        <f t="shared" si="1"/>
        <v>4739.8115138488192</v>
      </c>
      <c r="CZ13" s="80">
        <f t="shared" si="1"/>
        <v>4810.6568677702471</v>
      </c>
      <c r="DA13" s="80">
        <f t="shared" si="1"/>
        <v>4889.768805297057</v>
      </c>
      <c r="DB13" s="80">
        <f t="shared" si="1"/>
        <v>4988.4901738460048</v>
      </c>
      <c r="DC13" s="80">
        <f t="shared" si="1"/>
        <v>4979.4945123859861</v>
      </c>
      <c r="DD13" s="80">
        <f t="shared" si="1"/>
        <v>5051.6070519454706</v>
      </c>
      <c r="DE13" s="80">
        <f t="shared" si="1"/>
        <v>5107.0745824470578</v>
      </c>
      <c r="DF13" s="80">
        <f t="shared" si="1"/>
        <v>5153.9411116695965</v>
      </c>
      <c r="DG13" s="80">
        <f t="shared" si="1"/>
        <v>5193.3741507010036</v>
      </c>
      <c r="DH13" s="80">
        <f t="shared" si="1"/>
        <v>5223.811528567494</v>
      </c>
      <c r="DI13" s="80">
        <f t="shared" si="1"/>
        <v>5236.3558856479049</v>
      </c>
      <c r="DJ13" s="80">
        <f t="shared" si="1"/>
        <v>5239.1973253164115</v>
      </c>
      <c r="DK13" s="80">
        <f t="shared" si="1"/>
        <v>5039.423134529352</v>
      </c>
      <c r="DL13" s="80">
        <f t="shared" si="1"/>
        <v>5058.2571615211127</v>
      </c>
      <c r="DM13" s="80">
        <f t="shared" si="1"/>
        <v>5107.4138332508983</v>
      </c>
      <c r="DN13" s="80">
        <f t="shared" si="1"/>
        <v>5195.7476190666066</v>
      </c>
      <c r="DO13" s="80">
        <f t="shared" si="1"/>
        <v>5296.7665970595908</v>
      </c>
      <c r="DP13" s="80">
        <f t="shared" si="1"/>
        <v>5422.1406111168917</v>
      </c>
      <c r="DQ13" s="80">
        <f t="shared" si="1"/>
        <v>5525.1919257340023</v>
      </c>
      <c r="DR13" s="80">
        <f t="shared" si="1"/>
        <v>5624.5963089174666</v>
      </c>
      <c r="DS13" s="80">
        <f t="shared" si="1"/>
        <v>5743.2095184714199</v>
      </c>
      <c r="DT13" s="80">
        <f t="shared" si="1"/>
        <v>5861.2861695406837</v>
      </c>
      <c r="DU13" s="80">
        <f t="shared" si="1"/>
        <v>5991.4551583861012</v>
      </c>
      <c r="DV13" s="80">
        <f t="shared" si="1"/>
        <v>6127.6019629998109</v>
      </c>
      <c r="DW13" s="80">
        <f t="shared" si="1"/>
        <v>6273.6036792088889</v>
      </c>
      <c r="DX13" s="80">
        <f t="shared" si="1"/>
        <v>6401.4613799359868</v>
      </c>
      <c r="DY13" s="80">
        <f t="shared" si="1"/>
        <v>6528.7914295584542</v>
      </c>
      <c r="DZ13" s="80">
        <f t="shared" si="1"/>
        <v>6664.749171221536</v>
      </c>
      <c r="EA13" s="80">
        <f t="shared" ref="EA13:EV13" si="2">SUM(EA5:EA9)</f>
        <v>6813.7224846023828</v>
      </c>
      <c r="EB13" s="80">
        <f t="shared" si="2"/>
        <v>6637.68115942029</v>
      </c>
      <c r="EC13" s="80">
        <f t="shared" si="2"/>
        <v>7159.420289855072</v>
      </c>
      <c r="ED13" s="80">
        <f t="shared" si="2"/>
        <v>7717.391304347826</v>
      </c>
      <c r="EE13" s="80">
        <f t="shared" si="2"/>
        <v>8326.0869565217381</v>
      </c>
      <c r="EF13" s="80">
        <f t="shared" si="2"/>
        <v>8978.2608695652161</v>
      </c>
      <c r="EG13" s="80">
        <f t="shared" si="2"/>
        <v>9681.1594202898559</v>
      </c>
      <c r="EH13" s="80">
        <f t="shared" si="2"/>
        <v>10442.028985507246</v>
      </c>
      <c r="EI13" s="80">
        <f t="shared" si="2"/>
        <v>11260.86956521739</v>
      </c>
      <c r="EJ13" s="80">
        <f t="shared" si="2"/>
        <v>12144.927536231884</v>
      </c>
      <c r="EK13" s="80">
        <f t="shared" si="2"/>
        <v>12471.014492753624</v>
      </c>
      <c r="EL13" s="80">
        <f t="shared" si="2"/>
        <v>12811.59420289855</v>
      </c>
      <c r="EM13" s="80">
        <f t="shared" si="2"/>
        <v>13159.420289855072</v>
      </c>
      <c r="EN13" s="80">
        <f t="shared" si="2"/>
        <v>13521.739130434784</v>
      </c>
      <c r="EO13" s="80">
        <f t="shared" si="2"/>
        <v>13884.057971014492</v>
      </c>
      <c r="EP13" s="80">
        <f t="shared" si="2"/>
        <v>14268.115942028986</v>
      </c>
      <c r="EQ13" s="80">
        <f t="shared" si="2"/>
        <v>14652.173913043478</v>
      </c>
      <c r="ER13" s="80">
        <f t="shared" si="2"/>
        <v>15115.942028985508</v>
      </c>
      <c r="ES13" s="80">
        <f t="shared" si="2"/>
        <v>15188.84497</v>
      </c>
      <c r="ET13" s="80">
        <f t="shared" si="2"/>
        <v>15581.64251</v>
      </c>
      <c r="EU13" s="80">
        <f t="shared" si="2"/>
        <v>15974.440049999999</v>
      </c>
      <c r="EV13" s="80">
        <f t="shared" si="2"/>
        <v>16367.237589999999</v>
      </c>
    </row>
    <row r="14" spans="1:152" s="83" customFormat="1" ht="13">
      <c r="A14" s="87" t="s">
        <v>237</v>
      </c>
    </row>
    <row r="15" spans="1:152">
      <c r="A15" s="84" t="s">
        <v>135</v>
      </c>
    </row>
    <row r="16" spans="1:152">
      <c r="A16" s="84" t="s">
        <v>136</v>
      </c>
    </row>
    <row r="17" spans="1:152">
      <c r="A17" s="84" t="s">
        <v>137</v>
      </c>
      <c r="B17" s="80">
        <v>2081.3194997573501</v>
      </c>
      <c r="C17" s="80">
        <v>2077.4676109574502</v>
      </c>
      <c r="D17" s="80">
        <v>2113.02460404879</v>
      </c>
      <c r="E17" s="80">
        <v>2148.4522762515335</v>
      </c>
      <c r="F17" s="80">
        <v>2185.0557898464504</v>
      </c>
      <c r="G17" s="80">
        <v>2221.5180925423683</v>
      </c>
      <c r="H17" s="80">
        <v>2208.4456817327514</v>
      </c>
      <c r="I17" s="80">
        <v>2245.0456944938169</v>
      </c>
      <c r="J17" s="80">
        <v>2282.7991412001779</v>
      </c>
      <c r="K17" s="80">
        <v>2320.3897534328921</v>
      </c>
      <c r="L17" s="80">
        <v>2358.6868054640754</v>
      </c>
      <c r="M17" s="80">
        <v>2397.6857096797908</v>
      </c>
      <c r="N17" s="80">
        <v>2437.382152285169</v>
      </c>
      <c r="O17" s="80">
        <v>2477.3350473245328</v>
      </c>
      <c r="P17" s="80">
        <v>2517.5406698600545</v>
      </c>
      <c r="Q17" s="80">
        <v>2558.8697276024332</v>
      </c>
      <c r="R17" s="80">
        <v>2547.0515621275649</v>
      </c>
      <c r="S17" s="80">
        <v>2587.9035962225107</v>
      </c>
      <c r="T17" s="80">
        <v>2629.8480408994824</v>
      </c>
      <c r="U17" s="80">
        <v>2672.0063813034549</v>
      </c>
      <c r="V17" s="80">
        <v>2714.8115886835626</v>
      </c>
      <c r="W17" s="80">
        <v>3043.956968554075</v>
      </c>
      <c r="X17" s="80">
        <v>2800.6190669874472</v>
      </c>
      <c r="Y17" s="80">
        <v>2845.935831077994</v>
      </c>
      <c r="Z17" s="80">
        <v>2891.5748949687058</v>
      </c>
      <c r="AA17" s="80">
        <v>2937.9792390755438</v>
      </c>
      <c r="AB17" s="80">
        <v>2985.5920194386986</v>
      </c>
      <c r="AC17" s="80">
        <v>3033.5453619337418</v>
      </c>
      <c r="AD17" s="80">
        <v>3081.4463654176193</v>
      </c>
      <c r="AE17" s="80">
        <v>3130.4545404114033</v>
      </c>
      <c r="AF17" s="80">
        <v>3180.134095932146</v>
      </c>
      <c r="AG17" s="80">
        <v>3230.0495186128669</v>
      </c>
      <c r="AH17" s="80">
        <v>3281.0767383865336</v>
      </c>
      <c r="AI17" s="80">
        <v>3332.6014667866207</v>
      </c>
      <c r="AJ17" s="80">
        <v>3352.4388147498985</v>
      </c>
      <c r="AK17" s="80">
        <v>3398.2820453336726</v>
      </c>
      <c r="AL17" s="80">
        <v>3444.7832005557043</v>
      </c>
      <c r="AM17" s="80">
        <v>3491.5069416624046</v>
      </c>
      <c r="AN17" s="80">
        <v>3538.8922214227446</v>
      </c>
      <c r="AO17" s="80">
        <v>3586.9410836990469</v>
      </c>
      <c r="AP17" s="80">
        <v>3635.655702930319</v>
      </c>
      <c r="AQ17" s="80">
        <v>3685.0383628647273</v>
      </c>
      <c r="AR17" s="80">
        <v>3735.0914348143856</v>
      </c>
      <c r="AS17" s="80">
        <v>3785.8173555509816</v>
      </c>
      <c r="AT17" s="80">
        <v>3837.2186049609304</v>
      </c>
      <c r="AU17" s="80">
        <v>3889.2976835781101</v>
      </c>
      <c r="AV17" s="80">
        <v>3942.0570901106857</v>
      </c>
      <c r="AW17" s="80">
        <v>3988.5063365838864</v>
      </c>
      <c r="AX17" s="80">
        <v>4045.1063820615836</v>
      </c>
      <c r="AY17" s="80">
        <v>4103.4583095577245</v>
      </c>
      <c r="AZ17" s="80">
        <v>4162.6931574474793</v>
      </c>
      <c r="BA17" s="80">
        <v>4222.3787218743082</v>
      </c>
      <c r="BB17" s="80">
        <v>4283.8307293640837</v>
      </c>
      <c r="BC17" s="80">
        <v>4330.8821837861979</v>
      </c>
      <c r="BD17" s="80">
        <v>4393.694144550841</v>
      </c>
      <c r="BE17" s="80">
        <v>4457.8472112665604</v>
      </c>
      <c r="BF17" s="80">
        <v>4523.344643383175</v>
      </c>
      <c r="BG17" s="80">
        <v>4589.7523150120905</v>
      </c>
      <c r="BH17" s="80">
        <v>4651.0102982336621</v>
      </c>
      <c r="BI17" s="80">
        <v>4710.5762287562648</v>
      </c>
      <c r="BJ17" s="80">
        <v>4759.7013008788408</v>
      </c>
      <c r="BK17" s="80">
        <v>4808.8669794703392</v>
      </c>
      <c r="BL17" s="80">
        <v>4858.9390053198231</v>
      </c>
      <c r="BM17" s="80">
        <v>4911.4989097780553</v>
      </c>
      <c r="BN17" s="80">
        <v>4845.3853962256835</v>
      </c>
      <c r="BO17" s="80">
        <v>5018.9850262103118</v>
      </c>
      <c r="BP17" s="80">
        <v>5073.4683258459945</v>
      </c>
      <c r="BQ17" s="80">
        <v>5128.586362738346</v>
      </c>
      <c r="BR17" s="80">
        <v>5180.5458875064642</v>
      </c>
      <c r="BS17" s="80">
        <v>5229.7001068633044</v>
      </c>
      <c r="BT17" s="80">
        <v>5279.1056102786943</v>
      </c>
      <c r="BU17" s="80">
        <v>5329.1963077884056</v>
      </c>
      <c r="BV17" s="80">
        <v>5379.9687299587249</v>
      </c>
      <c r="BW17" s="80">
        <v>5430.9820278713332</v>
      </c>
      <c r="BX17" s="80">
        <v>5482.2320941676062</v>
      </c>
      <c r="BY17" s="80">
        <v>5534.1515644751862</v>
      </c>
      <c r="BZ17" s="80">
        <v>5586.7356991602455</v>
      </c>
      <c r="CA17" s="80">
        <v>5639.9794461258425</v>
      </c>
      <c r="CB17" s="80">
        <v>5696.5465462364809</v>
      </c>
      <c r="CC17" s="80">
        <v>5755.1828369431942</v>
      </c>
      <c r="CD17" s="80">
        <v>5782.4659820582692</v>
      </c>
      <c r="CE17" s="80">
        <v>5835.9462948254222</v>
      </c>
      <c r="CF17" s="80">
        <v>5885.0755976253622</v>
      </c>
      <c r="CG17" s="80">
        <v>5928.8640938729413</v>
      </c>
      <c r="CH17" s="80">
        <v>5967.7017555223101</v>
      </c>
      <c r="CI17" s="80">
        <v>6002.0479487812554</v>
      </c>
      <c r="CJ17" s="80">
        <v>6031.1195197393126</v>
      </c>
      <c r="CK17" s="80">
        <v>6023.9276529285726</v>
      </c>
      <c r="CL17" s="80">
        <v>5983.5153333561848</v>
      </c>
      <c r="CM17" s="80">
        <v>5948.5223497841262</v>
      </c>
      <c r="CN17" s="80">
        <v>5887.2103107816547</v>
      </c>
      <c r="CO17" s="80">
        <v>5800.3354092933077</v>
      </c>
      <c r="CP17" s="80">
        <v>5688.2096854392521</v>
      </c>
      <c r="CQ17" s="80">
        <v>5553.0935479092932</v>
      </c>
      <c r="CR17" s="80">
        <v>5396.7069734743745</v>
      </c>
      <c r="CS17" s="80">
        <v>5220.669478699122</v>
      </c>
      <c r="CT17" s="80">
        <v>5027.5502084156142</v>
      </c>
      <c r="CU17" s="80">
        <v>4819.7016273747058</v>
      </c>
      <c r="CV17" s="80">
        <v>4618.3347663975092</v>
      </c>
      <c r="CW17" s="80">
        <v>4460.1480664943074</v>
      </c>
      <c r="CX17" s="80">
        <v>4287.5596284254261</v>
      </c>
      <c r="CY17" s="80">
        <v>4256.9568683739226</v>
      </c>
      <c r="CZ17" s="80">
        <v>4026.8046286354133</v>
      </c>
      <c r="DA17" s="80">
        <v>3793.2308801821719</v>
      </c>
      <c r="DB17" s="80">
        <v>3558.5495112244648</v>
      </c>
      <c r="DC17" s="80">
        <v>3324.944528762042</v>
      </c>
      <c r="DD17" s="80">
        <v>3095.8934128210121</v>
      </c>
      <c r="DE17" s="80">
        <v>2871.6991250305091</v>
      </c>
      <c r="DF17" s="80">
        <v>2653.9858580184682</v>
      </c>
      <c r="DG17" s="80">
        <v>2444.162490386545</v>
      </c>
      <c r="DH17" s="80">
        <v>2243.4156658077532</v>
      </c>
      <c r="DI17" s="80">
        <v>2053.7480346016241</v>
      </c>
      <c r="DJ17" s="80">
        <v>1878.1575121022304</v>
      </c>
      <c r="DK17" s="80">
        <v>1709.4649315444678</v>
      </c>
      <c r="DL17" s="80">
        <v>1550.9565451567464</v>
      </c>
      <c r="DM17" s="80">
        <v>1408.0818721622206</v>
      </c>
      <c r="DN17" s="80">
        <v>1283.3515144916064</v>
      </c>
      <c r="DO17" s="80">
        <v>1167.4316909378736</v>
      </c>
      <c r="DP17" s="80">
        <v>1059.7887619660476</v>
      </c>
      <c r="DQ17" s="80">
        <v>960.19121359409598</v>
      </c>
      <c r="DR17" s="80">
        <v>869.30167669930677</v>
      </c>
      <c r="DS17" s="80">
        <v>788.42953366161964</v>
      </c>
      <c r="DT17" s="80">
        <v>716.7739488576816</v>
      </c>
      <c r="DU17" s="80">
        <v>654.03597993998687</v>
      </c>
      <c r="DV17" s="80">
        <v>600.49003297820275</v>
      </c>
      <c r="DW17" s="80">
        <v>555.48366830465295</v>
      </c>
      <c r="DX17" s="80">
        <v>517.87094475634069</v>
      </c>
      <c r="DY17" s="80">
        <v>486.71389832406521</v>
      </c>
      <c r="DZ17" s="80">
        <v>465.89257745167129</v>
      </c>
      <c r="EA17" s="80">
        <v>452.48797321227204</v>
      </c>
      <c r="EB17" s="80">
        <v>228.98550724637681</v>
      </c>
      <c r="EC17" s="80">
        <v>260.86956521739131</v>
      </c>
      <c r="ED17" s="80">
        <v>296.37681159420288</v>
      </c>
      <c r="EE17" s="80">
        <v>336.231884057971</v>
      </c>
      <c r="EF17" s="80">
        <v>382.60869565217394</v>
      </c>
      <c r="EG17" s="80">
        <v>434.78260869565219</v>
      </c>
      <c r="EH17" s="80">
        <v>494.20289855072463</v>
      </c>
      <c r="EI17" s="80">
        <v>561.59420289855075</v>
      </c>
      <c r="EJ17" s="80">
        <v>638.40579710144925</v>
      </c>
      <c r="EK17" s="80">
        <v>725.36231884057963</v>
      </c>
      <c r="EL17" s="80">
        <v>823.91304347826087</v>
      </c>
      <c r="EM17" s="80">
        <v>936.95652173913049</v>
      </c>
      <c r="EN17" s="80">
        <v>1064.4927536231885</v>
      </c>
      <c r="EO17" s="80">
        <v>1210.144927536232</v>
      </c>
      <c r="EP17" s="80">
        <v>1375.3623188405797</v>
      </c>
      <c r="EQ17" s="80">
        <v>1563.0434782608695</v>
      </c>
      <c r="ER17" s="80">
        <v>1776.0869565217392</v>
      </c>
      <c r="ES17" s="80">
        <v>2018.6957157062379</v>
      </c>
      <c r="ET17" s="80">
        <v>2294.2262958137535</v>
      </c>
      <c r="EU17" s="80">
        <v>2607.363881268197</v>
      </c>
      <c r="EV17" s="80">
        <v>2963.2414299089914</v>
      </c>
    </row>
    <row r="18" spans="1:152">
      <c r="A18" s="84" t="s">
        <v>138</v>
      </c>
      <c r="B18" s="80">
        <v>0</v>
      </c>
      <c r="C18" s="80">
        <v>0</v>
      </c>
      <c r="D18" s="80">
        <v>0</v>
      </c>
      <c r="E18" s="80">
        <v>0</v>
      </c>
      <c r="F18" s="80">
        <v>0</v>
      </c>
      <c r="G18" s="80">
        <v>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0</v>
      </c>
      <c r="AO18" s="80">
        <v>0</v>
      </c>
      <c r="AP18" s="80">
        <v>0</v>
      </c>
      <c r="AQ18" s="80">
        <v>0</v>
      </c>
      <c r="AR18" s="80">
        <v>0</v>
      </c>
      <c r="AS18" s="80">
        <v>0</v>
      </c>
      <c r="AT18" s="80">
        <v>0</v>
      </c>
      <c r="AU18" s="80">
        <v>0</v>
      </c>
      <c r="AV18" s="80">
        <v>0</v>
      </c>
      <c r="AW18" s="80">
        <v>0</v>
      </c>
      <c r="AX18" s="80">
        <v>0</v>
      </c>
      <c r="AY18" s="80">
        <v>0</v>
      </c>
      <c r="AZ18" s="80">
        <v>0</v>
      </c>
      <c r="BA18" s="80">
        <v>0</v>
      </c>
      <c r="BB18" s="80">
        <v>0</v>
      </c>
      <c r="BC18" s="80">
        <v>0</v>
      </c>
      <c r="BD18" s="80">
        <v>0</v>
      </c>
      <c r="BE18" s="80">
        <v>0</v>
      </c>
      <c r="BF18" s="80">
        <v>0</v>
      </c>
      <c r="BG18" s="80">
        <v>0</v>
      </c>
      <c r="BH18" s="80">
        <v>0</v>
      </c>
      <c r="BI18" s="80">
        <v>0</v>
      </c>
      <c r="BJ18" s="80">
        <v>0</v>
      </c>
      <c r="BK18" s="80">
        <v>0</v>
      </c>
      <c r="BL18" s="80">
        <v>0</v>
      </c>
      <c r="BM18" s="80">
        <v>0</v>
      </c>
      <c r="BN18" s="80">
        <v>0</v>
      </c>
      <c r="BO18" s="80">
        <v>0</v>
      </c>
      <c r="BP18" s="80">
        <v>0</v>
      </c>
      <c r="BQ18" s="80">
        <v>0</v>
      </c>
      <c r="BR18" s="80">
        <v>0</v>
      </c>
      <c r="BS18" s="80">
        <v>0</v>
      </c>
      <c r="BT18" s="80">
        <v>0</v>
      </c>
      <c r="BU18" s="80">
        <v>0</v>
      </c>
      <c r="BV18" s="80">
        <v>0</v>
      </c>
      <c r="BW18" s="80">
        <v>0</v>
      </c>
      <c r="BX18" s="80">
        <v>0</v>
      </c>
      <c r="BY18" s="80">
        <v>0</v>
      </c>
      <c r="BZ18" s="80">
        <v>0</v>
      </c>
      <c r="CA18" s="80">
        <v>0</v>
      </c>
      <c r="CB18" s="80">
        <v>0</v>
      </c>
      <c r="CC18" s="80">
        <v>0</v>
      </c>
      <c r="CD18" s="80">
        <v>0</v>
      </c>
      <c r="CE18" s="80">
        <v>0</v>
      </c>
      <c r="CF18" s="80">
        <v>0</v>
      </c>
      <c r="CG18" s="80">
        <v>0</v>
      </c>
      <c r="CH18" s="80">
        <v>0</v>
      </c>
      <c r="CI18" s="80">
        <v>0</v>
      </c>
      <c r="CJ18" s="80">
        <v>0</v>
      </c>
      <c r="CK18" s="80">
        <v>0</v>
      </c>
      <c r="CL18" s="80">
        <v>0</v>
      </c>
      <c r="CM18" s="80">
        <v>0</v>
      </c>
      <c r="CN18" s="80">
        <v>0</v>
      </c>
      <c r="CO18" s="80">
        <v>0</v>
      </c>
      <c r="CP18" s="80">
        <v>0</v>
      </c>
      <c r="CQ18" s="80">
        <v>0</v>
      </c>
      <c r="CR18" s="80">
        <v>0</v>
      </c>
      <c r="CS18" s="80">
        <v>0</v>
      </c>
      <c r="CT18" s="80">
        <v>0</v>
      </c>
      <c r="CU18" s="80">
        <v>0</v>
      </c>
      <c r="CV18" s="80">
        <v>0</v>
      </c>
      <c r="CW18" s="80">
        <v>0</v>
      </c>
      <c r="CX18" s="80">
        <v>0</v>
      </c>
      <c r="CY18" s="80">
        <v>0</v>
      </c>
      <c r="CZ18" s="80">
        <v>0</v>
      </c>
      <c r="DA18" s="80">
        <v>0</v>
      </c>
      <c r="DB18" s="80">
        <v>0</v>
      </c>
      <c r="DC18" s="80">
        <v>0</v>
      </c>
      <c r="DD18" s="80">
        <v>0</v>
      </c>
      <c r="DE18" s="80">
        <v>0</v>
      </c>
      <c r="DF18" s="80">
        <v>0</v>
      </c>
      <c r="DG18" s="80">
        <v>0</v>
      </c>
      <c r="DH18" s="80">
        <v>0</v>
      </c>
      <c r="DI18" s="80">
        <v>0</v>
      </c>
      <c r="DJ18" s="80">
        <v>0</v>
      </c>
      <c r="DK18" s="80">
        <v>0</v>
      </c>
      <c r="DL18" s="80">
        <v>0</v>
      </c>
      <c r="DM18" s="80">
        <v>0</v>
      </c>
      <c r="DN18" s="80">
        <v>0</v>
      </c>
      <c r="DO18" s="80">
        <v>0</v>
      </c>
      <c r="DP18" s="80">
        <v>0</v>
      </c>
      <c r="DQ18" s="80">
        <v>0</v>
      </c>
      <c r="DR18" s="80">
        <v>0</v>
      </c>
      <c r="DS18" s="80">
        <v>0</v>
      </c>
      <c r="DT18" s="80">
        <v>0</v>
      </c>
      <c r="DU18" s="80">
        <v>0</v>
      </c>
      <c r="DV18" s="80">
        <v>0</v>
      </c>
      <c r="DW18" s="80">
        <v>0</v>
      </c>
      <c r="DX18" s="80">
        <v>0</v>
      </c>
      <c r="DY18" s="80">
        <v>0</v>
      </c>
      <c r="DZ18" s="80">
        <v>0</v>
      </c>
      <c r="EA18" s="80">
        <v>0</v>
      </c>
      <c r="EB18" s="80">
        <v>0</v>
      </c>
      <c r="EC18" s="80">
        <v>0</v>
      </c>
      <c r="ED18" s="80">
        <v>0</v>
      </c>
      <c r="EE18" s="80">
        <v>0</v>
      </c>
      <c r="EF18" s="80">
        <v>0</v>
      </c>
      <c r="EG18" s="80">
        <v>0</v>
      </c>
      <c r="EH18" s="80">
        <v>0</v>
      </c>
      <c r="EI18" s="80">
        <v>0</v>
      </c>
      <c r="EJ18" s="80">
        <v>0</v>
      </c>
      <c r="EK18" s="80">
        <v>0</v>
      </c>
      <c r="EL18" s="80">
        <v>0</v>
      </c>
      <c r="EM18" s="80">
        <v>0</v>
      </c>
      <c r="EN18" s="80">
        <v>0</v>
      </c>
      <c r="EO18" s="80">
        <v>0</v>
      </c>
      <c r="EP18" s="80">
        <v>0</v>
      </c>
      <c r="EQ18" s="80">
        <v>0</v>
      </c>
      <c r="ER18" s="80">
        <v>0</v>
      </c>
      <c r="ES18" s="80">
        <v>0</v>
      </c>
      <c r="ET18" s="80">
        <v>0</v>
      </c>
      <c r="EU18" s="80">
        <v>0</v>
      </c>
      <c r="EV18" s="80">
        <v>0</v>
      </c>
    </row>
    <row r="19" spans="1:152">
      <c r="A19" s="84" t="s">
        <v>139</v>
      </c>
    </row>
    <row r="20" spans="1:152">
      <c r="A20" s="84" t="s">
        <v>140</v>
      </c>
      <c r="B20" s="80">
        <v>41.108104413278227</v>
      </c>
      <c r="C20" s="80">
        <v>41.852918627902838</v>
      </c>
      <c r="D20" s="80">
        <v>42.577155835919825</v>
      </c>
      <c r="E20" s="80">
        <v>43.279296006064293</v>
      </c>
      <c r="F20" s="80">
        <v>43.957848836179203</v>
      </c>
      <c r="G20" s="80">
        <v>44.611359165054424</v>
      </c>
      <c r="H20" s="80">
        <v>45.238412326941869</v>
      </c>
      <c r="I20" s="80">
        <v>45.837639421457716</v>
      </c>
      <c r="J20" s="80">
        <v>46.407722471654296</v>
      </c>
      <c r="K20" s="80">
        <v>46.947399443297762</v>
      </c>
      <c r="L20" s="80">
        <v>47.455469098819997</v>
      </c>
      <c r="M20" s="80">
        <v>47.930795660029105</v>
      </c>
      <c r="N20" s="80">
        <v>48.37231325443863</v>
      </c>
      <c r="O20" s="80">
        <v>48.779030121080126</v>
      </c>
      <c r="P20" s="80">
        <v>49.150032552738253</v>
      </c>
      <c r="Q20" s="80">
        <v>49.484488552893993</v>
      </c>
      <c r="R20" s="80">
        <v>49.963586526119357</v>
      </c>
      <c r="S20" s="80">
        <v>50.40729531860395</v>
      </c>
      <c r="T20" s="80">
        <v>50.814635820131876</v>
      </c>
      <c r="U20" s="80">
        <v>51.184712001043977</v>
      </c>
      <c r="V20" s="80">
        <v>51.516714539592115</v>
      </c>
      <c r="W20" s="80">
        <v>52.633855379659252</v>
      </c>
      <c r="X20" s="80">
        <v>53.732816080120465</v>
      </c>
      <c r="Y20" s="80">
        <v>53.098834373867035</v>
      </c>
      <c r="Z20" s="80">
        <v>52.431087130147269</v>
      </c>
      <c r="AA20" s="80">
        <v>51.731114649000347</v>
      </c>
      <c r="AB20" s="80">
        <v>51.000514981562915</v>
      </c>
      <c r="AC20" s="80">
        <v>50.240937951347149</v>
      </c>
      <c r="AD20" s="80">
        <v>50.090509892805976</v>
      </c>
      <c r="AE20" s="80">
        <v>49.90168078686137</v>
      </c>
      <c r="AF20" s="80">
        <v>49.674987218303563</v>
      </c>
      <c r="AG20" s="80">
        <v>49.411057234500255</v>
      </c>
      <c r="AH20" s="80">
        <v>49.110607861048891</v>
      </c>
      <c r="AI20" s="80">
        <v>48.867696322217633</v>
      </c>
      <c r="AJ20" s="80">
        <v>48.588713017952017</v>
      </c>
      <c r="AK20" s="80">
        <v>48.274425270727562</v>
      </c>
      <c r="AL20" s="80">
        <v>47.925683376811314</v>
      </c>
      <c r="AM20" s="80">
        <v>47.543417288251582</v>
      </c>
      <c r="AN20" s="80">
        <v>47.128632998837467</v>
      </c>
      <c r="AO20" s="80">
        <v>46.682408654117793</v>
      </c>
      <c r="AP20" s="80">
        <v>46.205890406964798</v>
      </c>
      <c r="AQ20" s="80">
        <v>45.700288041412392</v>
      </c>
      <c r="AR20" s="80">
        <v>45.166870388582502</v>
      </c>
      <c r="AS20" s="80">
        <v>44.606960559431691</v>
      </c>
      <c r="AT20" s="80">
        <v>44.021931019797179</v>
      </c>
      <c r="AU20" s="80">
        <v>43.413198533794592</v>
      </c>
      <c r="AV20" s="80">
        <v>42.782219002016376</v>
      </c>
      <c r="AW20" s="80">
        <v>42.130482221199756</v>
      </c>
      <c r="AX20" s="80">
        <v>40.975291736815286</v>
      </c>
      <c r="AY20" s="80">
        <v>39.824051734464682</v>
      </c>
      <c r="AZ20" s="80">
        <v>38.67853504589042</v>
      </c>
      <c r="BA20" s="80">
        <v>37.540447124599389</v>
      </c>
      <c r="BB20" s="80">
        <v>36.411422659034983</v>
      </c>
      <c r="BC20" s="80">
        <v>35.293022576036847</v>
      </c>
      <c r="BD20" s="80">
        <v>34.18673143663662</v>
      </c>
      <c r="BE20" s="80">
        <v>33.093955223968436</v>
      </c>
      <c r="BF20" s="80">
        <v>32.016019520879112</v>
      </c>
      <c r="BG20" s="80">
        <v>30.954168072717259</v>
      </c>
      <c r="BH20" s="80">
        <v>30.566486929292658</v>
      </c>
      <c r="BI20" s="80">
        <v>30.165979565786515</v>
      </c>
      <c r="BJ20" s="80">
        <v>29.753750131124498</v>
      </c>
      <c r="BK20" s="80">
        <v>29.330921760149778</v>
      </c>
      <c r="BL20" s="80">
        <v>28.898632978010262</v>
      </c>
      <c r="BM20" s="80">
        <v>28.258214549365892</v>
      </c>
      <c r="BN20" s="80">
        <v>27.618313423546962</v>
      </c>
      <c r="BO20" s="80">
        <v>26.980142466133067</v>
      </c>
      <c r="BP20" s="80">
        <v>26.344882453864805</v>
      </c>
      <c r="BQ20" s="80">
        <v>25.713679383337016</v>
      </c>
      <c r="BR20" s="80">
        <v>25.025742272177528</v>
      </c>
      <c r="BS20" s="80">
        <v>24.347247592825831</v>
      </c>
      <c r="BT20" s="80">
        <v>23.679157808624641</v>
      </c>
      <c r="BU20" s="80">
        <v>23.022382740392079</v>
      </c>
      <c r="BV20" s="80">
        <v>22.377778640663003</v>
      </c>
      <c r="BW20" s="80">
        <v>21.746147519237734</v>
      </c>
      <c r="BX20" s="80">
        <v>21.128236714409315</v>
      </c>
      <c r="BY20" s="80">
        <v>20.524738703069637</v>
      </c>
      <c r="BZ20" s="80">
        <v>19.936291141809598</v>
      </c>
      <c r="CA20" s="80">
        <v>19.363477130134804</v>
      </c>
      <c r="CB20" s="80">
        <v>18.72982459770007</v>
      </c>
      <c r="CC20" s="80">
        <v>18.117538430839886</v>
      </c>
      <c r="CD20" s="80">
        <v>17.526804627075411</v>
      </c>
      <c r="CE20" s="80">
        <v>16.957753505327297</v>
      </c>
      <c r="CF20" s="80">
        <v>16.410461988736891</v>
      </c>
      <c r="CG20" s="80">
        <v>15.884955994760475</v>
      </c>
      <c r="CH20" s="80">
        <v>15.381212916073338</v>
      </c>
      <c r="CI20" s="80">
        <v>14.899164176103435</v>
      </c>
      <c r="CJ20" s="80">
        <v>14.438697843385965</v>
      </c>
      <c r="CK20" s="80">
        <v>13.999661289384974</v>
      </c>
      <c r="CL20" s="80">
        <v>13.88445625712704</v>
      </c>
      <c r="CM20" s="80">
        <v>13.779128938153942</v>
      </c>
      <c r="CN20" s="80">
        <v>13.684389672411532</v>
      </c>
      <c r="CO20" s="80">
        <v>13.600941465405993</v>
      </c>
      <c r="CP20" s="80">
        <v>13.52947993245578</v>
      </c>
      <c r="CQ20" s="80">
        <v>13.470693364735617</v>
      </c>
      <c r="CR20" s="80">
        <v>13.425262916745679</v>
      </c>
      <c r="CS20" s="80">
        <v>13.393862914355534</v>
      </c>
      <c r="CT20" s="80">
        <v>13.377161282119895</v>
      </c>
      <c r="CU20" s="80">
        <v>13.375820088143429</v>
      </c>
      <c r="CV20" s="80">
        <v>12.984729509273144</v>
      </c>
      <c r="CW20" s="80">
        <v>12.620733531810124</v>
      </c>
      <c r="CX20" s="80">
        <v>12.282665901924519</v>
      </c>
      <c r="CY20" s="80">
        <v>12.369621402736572</v>
      </c>
      <c r="CZ20" s="80">
        <v>12.473931734144111</v>
      </c>
      <c r="DA20" s="80">
        <v>12.596297909390632</v>
      </c>
      <c r="DB20" s="80">
        <v>12.737427377911489</v>
      </c>
      <c r="DC20" s="80">
        <v>12.898035340270068</v>
      </c>
      <c r="DD20" s="80">
        <v>13.060657339361411</v>
      </c>
      <c r="DE20" s="80">
        <v>13.243681779014835</v>
      </c>
      <c r="DF20" s="80">
        <v>13.447766769274949</v>
      </c>
      <c r="DG20" s="80">
        <v>13.673580422774799</v>
      </c>
      <c r="DH20" s="80">
        <v>13.921802547999331</v>
      </c>
      <c r="DI20" s="80">
        <v>14.176147980239152</v>
      </c>
      <c r="DJ20" s="80">
        <v>14.453618352578466</v>
      </c>
      <c r="DK20" s="80">
        <v>14.754852731793349</v>
      </c>
      <c r="DL20" s="80">
        <v>15.080506008256943</v>
      </c>
      <c r="DM20" s="80">
        <v>15.431250812733785</v>
      </c>
      <c r="DN20" s="80">
        <v>15.653723555125836</v>
      </c>
      <c r="DO20" s="80">
        <v>15.896378395779218</v>
      </c>
      <c r="DP20" s="80">
        <v>16.159264051712078</v>
      </c>
      <c r="DQ20" s="80">
        <v>16.44243973837634</v>
      </c>
      <c r="DR20" s="80">
        <v>16.745976443635588</v>
      </c>
      <c r="DS20" s="80">
        <v>17.031791374054951</v>
      </c>
      <c r="DT20" s="80">
        <v>17.336695841882314</v>
      </c>
      <c r="DU20" s="80">
        <v>17.660669955117964</v>
      </c>
      <c r="DV20" s="80">
        <v>18.003709578990509</v>
      </c>
      <c r="DW20" s="80">
        <v>18.365827147186803</v>
      </c>
      <c r="DX20" s="80">
        <v>18.681192826216119</v>
      </c>
      <c r="DY20" s="80">
        <v>19.013137142748626</v>
      </c>
      <c r="DZ20" s="80">
        <v>19.361538598428822</v>
      </c>
      <c r="EA20" s="80">
        <v>19.726295067165047</v>
      </c>
      <c r="EB20" s="80">
        <v>0</v>
      </c>
      <c r="EC20" s="80">
        <v>0</v>
      </c>
      <c r="ED20" s="80">
        <v>0</v>
      </c>
      <c r="EE20" s="80">
        <v>0</v>
      </c>
      <c r="EF20" s="80">
        <v>0</v>
      </c>
      <c r="EG20" s="80">
        <v>0</v>
      </c>
      <c r="EH20" s="80">
        <v>0</v>
      </c>
      <c r="EI20" s="80">
        <v>0</v>
      </c>
      <c r="EJ20" s="80">
        <v>0</v>
      </c>
      <c r="EK20" s="80">
        <v>0</v>
      </c>
      <c r="EL20" s="80">
        <v>0</v>
      </c>
      <c r="EM20" s="80">
        <v>0</v>
      </c>
      <c r="EN20" s="80">
        <v>56.385960000000004</v>
      </c>
      <c r="EO20" s="80">
        <v>42.520559999999996</v>
      </c>
      <c r="EP20" s="80">
        <v>17.562840000000001</v>
      </c>
      <c r="EQ20" s="80">
        <v>8.3192400000000006</v>
      </c>
      <c r="ER20" s="80">
        <v>0</v>
      </c>
      <c r="ES20" s="80">
        <v>0</v>
      </c>
      <c r="ET20" s="80">
        <v>0</v>
      </c>
      <c r="EU20" s="80">
        <v>0</v>
      </c>
      <c r="EV20" s="80">
        <v>0</v>
      </c>
    </row>
    <row r="21" spans="1:152">
      <c r="A21" s="84" t="s">
        <v>176</v>
      </c>
      <c r="B21" s="80">
        <v>463.93403218229037</v>
      </c>
      <c r="C21" s="80">
        <v>471.70933292116092</v>
      </c>
      <c r="D21" s="80">
        <v>479.61494378471792</v>
      </c>
      <c r="E21" s="80">
        <v>487.65304870502575</v>
      </c>
      <c r="F21" s="80">
        <v>495.82586821575069</v>
      </c>
      <c r="G21" s="80">
        <v>504.13566006558489</v>
      </c>
      <c r="H21" s="80">
        <v>512.5847198419516</v>
      </c>
      <c r="I21" s="80">
        <v>521.1753816051629</v>
      </c>
      <c r="J21" s="80">
        <v>529.91001853320711</v>
      </c>
      <c r="K21" s="80">
        <v>538.79104357733922</v>
      </c>
      <c r="L21" s="80">
        <v>547.82091012866329</v>
      </c>
      <c r="M21" s="80">
        <v>557.00211269588203</v>
      </c>
      <c r="N21" s="80">
        <v>566.33718759440796</v>
      </c>
      <c r="O21" s="80">
        <v>575.8287136470226</v>
      </c>
      <c r="P21" s="80">
        <v>585.47931289627843</v>
      </c>
      <c r="Q21" s="80">
        <v>595.29165132884054</v>
      </c>
      <c r="R21" s="80">
        <v>605.26843961196903</v>
      </c>
      <c r="S21" s="80">
        <v>615.41243384234019</v>
      </c>
      <c r="T21" s="80">
        <v>625.72643630742425</v>
      </c>
      <c r="U21" s="80">
        <v>636.21329625961755</v>
      </c>
      <c r="V21" s="80">
        <v>646.87591070335054</v>
      </c>
      <c r="W21" s="80">
        <v>660.14582899888262</v>
      </c>
      <c r="X21" s="80">
        <v>673.68796446722411</v>
      </c>
      <c r="Y21" s="80">
        <v>687.50790133184353</v>
      </c>
      <c r="Z21" s="80">
        <v>701.61133837015711</v>
      </c>
      <c r="AA21" s="80">
        <v>716.00409126347131</v>
      </c>
      <c r="AB21" s="80">
        <v>730.69209499513352</v>
      </c>
      <c r="AC21" s="80">
        <v>745.68140629787445</v>
      </c>
      <c r="AD21" s="80">
        <v>760.97820615136015</v>
      </c>
      <c r="AE21" s="80">
        <v>776.58880233097295</v>
      </c>
      <c r="AF21" s="80">
        <v>792.51963200888213</v>
      </c>
      <c r="AG21" s="80">
        <v>808.77726440846902</v>
      </c>
      <c r="AH21" s="80">
        <v>825.3684035132087</v>
      </c>
      <c r="AI21" s="80">
        <v>842.29989083111707</v>
      </c>
      <c r="AJ21" s="80">
        <v>859.57870821590984</v>
      </c>
      <c r="AK21" s="80">
        <v>877.21198074603342</v>
      </c>
      <c r="AL21" s="80">
        <v>895.20697966275759</v>
      </c>
      <c r="AM21" s="80">
        <v>913.57112536853697</v>
      </c>
      <c r="AN21" s="80">
        <v>932.31199048688177</v>
      </c>
      <c r="AO21" s="80">
        <v>951.43730298499929</v>
      </c>
      <c r="AP21" s="80">
        <v>970.95494936049181</v>
      </c>
      <c r="AQ21" s="80">
        <v>990.87297789342472</v>
      </c>
      <c r="AR21" s="80">
        <v>1011.1996019651108</v>
      </c>
      <c r="AS21" s="80">
        <v>1031.9432034449708</v>
      </c>
      <c r="AT21" s="80">
        <v>1053.1123361468749</v>
      </c>
      <c r="AU21" s="80">
        <v>1074.7157293563878</v>
      </c>
      <c r="AV21" s="80">
        <v>1096.7622914303665</v>
      </c>
      <c r="AW21" s="80">
        <v>1119.2611134704036</v>
      </c>
      <c r="AX21" s="80">
        <v>1142.2214730716285</v>
      </c>
      <c r="AY21" s="80">
        <v>1165.6528381484059</v>
      </c>
      <c r="AZ21" s="80">
        <v>1189.5648708385181</v>
      </c>
      <c r="BA21" s="80">
        <v>1213.967431487436</v>
      </c>
      <c r="BB21" s="80">
        <v>1238.8705827143224</v>
      </c>
      <c r="BC21" s="80">
        <v>1264.2845935614455</v>
      </c>
      <c r="BD21" s="80">
        <v>1290.2199437287118</v>
      </c>
      <c r="BE21" s="80">
        <v>1316.6873278950663</v>
      </c>
      <c r="BF21" s="80">
        <v>1343.6976601285428</v>
      </c>
      <c r="BG21" s="80">
        <v>1371.2620783867774</v>
      </c>
      <c r="BH21" s="80">
        <v>1399.3919491098491</v>
      </c>
      <c r="BI21" s="80">
        <v>1428.0988719073328</v>
      </c>
      <c r="BJ21" s="80">
        <v>1457.394684341509</v>
      </c>
      <c r="BK21" s="80">
        <v>1487.291466808686</v>
      </c>
      <c r="BL21" s="80">
        <v>1517.8015475206641</v>
      </c>
      <c r="BM21" s="80">
        <v>1548.9375075883868</v>
      </c>
      <c r="BN21" s="80">
        <v>1572.8199657455134</v>
      </c>
      <c r="BO21" s="80">
        <v>1597.0706581308357</v>
      </c>
      <c r="BP21" s="80">
        <v>1621.6952624030723</v>
      </c>
      <c r="BQ21" s="80">
        <v>1646.6995437625287</v>
      </c>
      <c r="BR21" s="80">
        <v>1672.0893563008683</v>
      </c>
      <c r="BS21" s="80">
        <v>1697.870644371689</v>
      </c>
      <c r="BT21" s="80">
        <v>1724.0494439822414</v>
      </c>
      <c r="BU21" s="80">
        <v>1750.0070491369411</v>
      </c>
      <c r="BV21" s="80">
        <v>1775.0910635839348</v>
      </c>
      <c r="BW21" s="80">
        <v>1799.2632996075072</v>
      </c>
      <c r="BX21" s="80">
        <v>1822.4942986786662</v>
      </c>
      <c r="BY21" s="80">
        <v>1844.7637525200751</v>
      </c>
      <c r="BZ21" s="80">
        <v>1866.060813795779</v>
      </c>
      <c r="CA21" s="80">
        <v>1886.3842910547082</v>
      </c>
      <c r="CB21" s="80">
        <v>1905.7427245533354</v>
      </c>
      <c r="CC21" s="80">
        <v>1924.1543416547299</v>
      </c>
      <c r="CD21" s="80">
        <v>1941.646892602346</v>
      </c>
      <c r="CE21" s="80">
        <v>1958.257369550035</v>
      </c>
      <c r="CF21" s="80">
        <v>1974.0316137485174</v>
      </c>
      <c r="CG21" s="80">
        <v>1989.0238176978935</v>
      </c>
      <c r="CH21" s="80">
        <v>2003.2959308340201</v>
      </c>
      <c r="CI21" s="80">
        <v>2016.9169788858433</v>
      </c>
      <c r="CJ21" s="80">
        <v>2029.9623083884799</v>
      </c>
      <c r="CK21" s="80">
        <v>2042.5127689361432</v>
      </c>
      <c r="CL21" s="80">
        <v>2054.6538465898298</v>
      </c>
      <c r="CM21" s="80">
        <v>2061.1528855270658</v>
      </c>
      <c r="CN21" s="80">
        <v>2056.7484343211891</v>
      </c>
      <c r="CO21" s="80">
        <v>2041.6223237203644</v>
      </c>
      <c r="CP21" s="80">
        <v>2016.1312717052517</v>
      </c>
      <c r="CQ21" s="80">
        <v>1980.7940655088482</v>
      </c>
      <c r="CR21" s="80">
        <v>1936.27479475983</v>
      </c>
      <c r="CS21" s="80">
        <v>1883.3628936995133</v>
      </c>
      <c r="CT21" s="80">
        <v>1822.9508239997431</v>
      </c>
      <c r="CU21" s="80">
        <v>1756.0102597265991</v>
      </c>
      <c r="CV21" s="80">
        <v>1683.5676252145613</v>
      </c>
      <c r="CW21" s="80">
        <v>1606.6797899647279</v>
      </c>
      <c r="CX21" s="80">
        <v>1526.4106486194908</v>
      </c>
      <c r="CY21" s="80">
        <v>1447.4796622562797</v>
      </c>
      <c r="CZ21" s="80">
        <v>1367.7043353702286</v>
      </c>
      <c r="DA21" s="80">
        <v>1285.3946760334225</v>
      </c>
      <c r="DB21" s="80">
        <v>1204.0808292697448</v>
      </c>
      <c r="DC21" s="80">
        <v>1154.0114106252408</v>
      </c>
      <c r="DD21" s="80">
        <v>1145.9111307989674</v>
      </c>
      <c r="DE21" s="80">
        <v>1094.8171509717795</v>
      </c>
      <c r="DF21" s="80">
        <v>1063.6208254334454</v>
      </c>
      <c r="DG21" s="80">
        <v>1064.1038085642863</v>
      </c>
      <c r="DH21" s="80">
        <v>1010.7179189146647</v>
      </c>
      <c r="DI21" s="80">
        <v>1059.2538417768087</v>
      </c>
      <c r="DJ21" s="80">
        <v>1139.3101656922386</v>
      </c>
      <c r="DK21" s="80">
        <v>1206.2915879776772</v>
      </c>
      <c r="DL21" s="80">
        <v>1415.8765920503254</v>
      </c>
      <c r="DM21" s="80">
        <v>1473.4639424877309</v>
      </c>
      <c r="DN21" s="80">
        <v>1376.8395335724142</v>
      </c>
      <c r="DO21" s="80">
        <v>1200.9293438044867</v>
      </c>
      <c r="DP21" s="80">
        <v>1075.4519117884884</v>
      </c>
      <c r="DQ21" s="80">
        <v>1109.769086138326</v>
      </c>
      <c r="DR21" s="80">
        <v>1047.0452793111756</v>
      </c>
      <c r="DS21" s="80">
        <v>1004.2539999999999</v>
      </c>
      <c r="DT21" s="80">
        <v>1004.2539999999999</v>
      </c>
      <c r="DU21" s="80">
        <v>1043.6959999999999</v>
      </c>
      <c r="DV21" s="80">
        <v>973.91399999999999</v>
      </c>
      <c r="DW21" s="80">
        <v>979.98199999999997</v>
      </c>
      <c r="DX21" s="80">
        <v>1049.7639999999999</v>
      </c>
      <c r="DY21" s="80">
        <v>1198.4299999999998</v>
      </c>
      <c r="DZ21" s="80">
        <v>1074.0359999999998</v>
      </c>
      <c r="EA21" s="80">
        <v>1219.6679999999999</v>
      </c>
      <c r="EB21" s="80">
        <v>1207.5319999999999</v>
      </c>
      <c r="EC21" s="80">
        <v>1201.4639999999999</v>
      </c>
      <c r="ED21" s="80">
        <v>1304.6199999999999</v>
      </c>
      <c r="EE21" s="80">
        <v>1219.6679999999999</v>
      </c>
      <c r="EF21" s="80">
        <v>1295.518</v>
      </c>
      <c r="EG21" s="80">
        <v>1486.6599999999999</v>
      </c>
      <c r="EH21" s="80">
        <v>1550.3739999999998</v>
      </c>
      <c r="EI21" s="80">
        <v>1659.598</v>
      </c>
      <c r="EJ21" s="80">
        <v>1705.1079999999999</v>
      </c>
      <c r="EK21" s="80">
        <v>1589.8159999999998</v>
      </c>
      <c r="EL21" s="80">
        <v>1577.6799999999998</v>
      </c>
      <c r="EM21" s="80">
        <v>1732.414</v>
      </c>
      <c r="EN21" s="80">
        <v>1741.5159999999998</v>
      </c>
      <c r="EO21" s="80">
        <v>1787.0259999999998</v>
      </c>
      <c r="EP21" s="80">
        <v>1969.0659999999998</v>
      </c>
      <c r="EQ21" s="80">
        <v>1844.6719999999998</v>
      </c>
      <c r="ER21" s="80">
        <v>1881.08</v>
      </c>
      <c r="ES21" s="80">
        <v>1917.4879999999998</v>
      </c>
      <c r="ET21" s="80">
        <v>1950.8619999999999</v>
      </c>
      <c r="EU21" s="80">
        <v>1984.2359999999999</v>
      </c>
      <c r="EV21" s="80">
        <v>2023.6779999999999</v>
      </c>
    </row>
    <row r="22" spans="1:152">
      <c r="A22" s="84" t="s">
        <v>141</v>
      </c>
    </row>
    <row r="23" spans="1:152">
      <c r="A23" s="84" t="s">
        <v>142</v>
      </c>
    </row>
    <row r="24" spans="1:152">
      <c r="A24" s="84" t="s">
        <v>143</v>
      </c>
    </row>
    <row r="25" spans="1:152">
      <c r="A25" s="86" t="s">
        <v>144</v>
      </c>
      <c r="B25" s="80">
        <f>SUM(B17:B21)</f>
        <v>2586.361636352919</v>
      </c>
      <c r="C25" s="80">
        <f t="shared" ref="C25:BN25" si="3">SUM(C17:C21)</f>
        <v>2591.0298625065143</v>
      </c>
      <c r="D25" s="80">
        <f t="shared" si="3"/>
        <v>2635.2167036694277</v>
      </c>
      <c r="E25" s="80">
        <f t="shared" si="3"/>
        <v>2679.3846209626236</v>
      </c>
      <c r="F25" s="80">
        <f t="shared" si="3"/>
        <v>2724.83950689838</v>
      </c>
      <c r="G25" s="80">
        <f t="shared" si="3"/>
        <v>2770.2651117730079</v>
      </c>
      <c r="H25" s="80">
        <f t="shared" si="3"/>
        <v>2766.2688139016445</v>
      </c>
      <c r="I25" s="80">
        <f t="shared" si="3"/>
        <v>2812.0587155204375</v>
      </c>
      <c r="J25" s="80">
        <f t="shared" si="3"/>
        <v>2859.1168822050395</v>
      </c>
      <c r="K25" s="80">
        <f t="shared" si="3"/>
        <v>2906.1281964535292</v>
      </c>
      <c r="L25" s="80">
        <f t="shared" si="3"/>
        <v>2953.9631846915586</v>
      </c>
      <c r="M25" s="80">
        <f t="shared" si="3"/>
        <v>3002.6186180357017</v>
      </c>
      <c r="N25" s="80">
        <f t="shared" si="3"/>
        <v>3052.0916531340158</v>
      </c>
      <c r="O25" s="80">
        <f t="shared" si="3"/>
        <v>3101.9427910926356</v>
      </c>
      <c r="P25" s="80">
        <f t="shared" si="3"/>
        <v>3152.170015309071</v>
      </c>
      <c r="Q25" s="80">
        <f t="shared" si="3"/>
        <v>3203.6458674841679</v>
      </c>
      <c r="R25" s="80">
        <f t="shared" si="3"/>
        <v>3202.2835882656532</v>
      </c>
      <c r="S25" s="80">
        <f t="shared" si="3"/>
        <v>3253.7233253834552</v>
      </c>
      <c r="T25" s="80">
        <f t="shared" si="3"/>
        <v>3306.3891130270385</v>
      </c>
      <c r="U25" s="80">
        <f t="shared" si="3"/>
        <v>3359.4043895641162</v>
      </c>
      <c r="V25" s="80">
        <f t="shared" si="3"/>
        <v>3413.2042139265054</v>
      </c>
      <c r="W25" s="80">
        <f t="shared" si="3"/>
        <v>3756.7366529326168</v>
      </c>
      <c r="X25" s="80">
        <f t="shared" si="3"/>
        <v>3528.0398475347915</v>
      </c>
      <c r="Y25" s="80">
        <f t="shared" si="3"/>
        <v>3586.5425667837048</v>
      </c>
      <c r="Z25" s="80">
        <f t="shared" si="3"/>
        <v>3645.6173204690103</v>
      </c>
      <c r="AA25" s="80">
        <f t="shared" si="3"/>
        <v>3705.7144449880152</v>
      </c>
      <c r="AB25" s="80">
        <f t="shared" si="3"/>
        <v>3767.2846294153951</v>
      </c>
      <c r="AC25" s="80">
        <f t="shared" si="3"/>
        <v>3829.4677061829634</v>
      </c>
      <c r="AD25" s="80">
        <f t="shared" si="3"/>
        <v>3892.5150814617855</v>
      </c>
      <c r="AE25" s="80">
        <f t="shared" si="3"/>
        <v>3956.9450235292379</v>
      </c>
      <c r="AF25" s="80">
        <f t="shared" si="3"/>
        <v>4022.3287151593318</v>
      </c>
      <c r="AG25" s="80">
        <f t="shared" si="3"/>
        <v>4088.2378402558361</v>
      </c>
      <c r="AH25" s="80">
        <f t="shared" si="3"/>
        <v>4155.5557497607915</v>
      </c>
      <c r="AI25" s="80">
        <f t="shared" si="3"/>
        <v>4223.7690539399555</v>
      </c>
      <c r="AJ25" s="80">
        <f t="shared" si="3"/>
        <v>4260.6062359837606</v>
      </c>
      <c r="AK25" s="80">
        <f t="shared" si="3"/>
        <v>4323.7684513504337</v>
      </c>
      <c r="AL25" s="80">
        <f t="shared" si="3"/>
        <v>4387.9158635952735</v>
      </c>
      <c r="AM25" s="80">
        <f t="shared" si="3"/>
        <v>4452.6214843191929</v>
      </c>
      <c r="AN25" s="80">
        <f t="shared" si="3"/>
        <v>4518.3328449084638</v>
      </c>
      <c r="AO25" s="80">
        <f t="shared" si="3"/>
        <v>4585.0607953381641</v>
      </c>
      <c r="AP25" s="80">
        <f t="shared" si="3"/>
        <v>4652.8165426977757</v>
      </c>
      <c r="AQ25" s="80">
        <f t="shared" si="3"/>
        <v>4721.6116287995646</v>
      </c>
      <c r="AR25" s="80">
        <f t="shared" si="3"/>
        <v>4791.4579071680791</v>
      </c>
      <c r="AS25" s="80">
        <f t="shared" si="3"/>
        <v>4862.3675195553842</v>
      </c>
      <c r="AT25" s="80">
        <f t="shared" si="3"/>
        <v>4934.3528721276025</v>
      </c>
      <c r="AU25" s="80">
        <f t="shared" si="3"/>
        <v>5007.4266114682923</v>
      </c>
      <c r="AV25" s="80">
        <f t="shared" si="3"/>
        <v>5081.6016005430683</v>
      </c>
      <c r="AW25" s="80">
        <f t="shared" si="3"/>
        <v>5149.8979322754894</v>
      </c>
      <c r="AX25" s="80">
        <f t="shared" si="3"/>
        <v>5228.3031468700274</v>
      </c>
      <c r="AY25" s="80">
        <f t="shared" si="3"/>
        <v>5308.9351994405952</v>
      </c>
      <c r="AZ25" s="80">
        <f t="shared" si="3"/>
        <v>5390.9365633318876</v>
      </c>
      <c r="BA25" s="80">
        <f t="shared" si="3"/>
        <v>5473.886600486343</v>
      </c>
      <c r="BB25" s="80">
        <f t="shared" si="3"/>
        <v>5559.1127347374404</v>
      </c>
      <c r="BC25" s="80">
        <f t="shared" si="3"/>
        <v>5630.4597999236794</v>
      </c>
      <c r="BD25" s="80">
        <f t="shared" si="3"/>
        <v>5718.1008197161891</v>
      </c>
      <c r="BE25" s="80">
        <f t="shared" si="3"/>
        <v>5807.6284943855953</v>
      </c>
      <c r="BF25" s="80">
        <f t="shared" si="3"/>
        <v>5899.0583230325974</v>
      </c>
      <c r="BG25" s="80">
        <f t="shared" si="3"/>
        <v>5991.9685614715854</v>
      </c>
      <c r="BH25" s="80">
        <f t="shared" si="3"/>
        <v>6080.968734272803</v>
      </c>
      <c r="BI25" s="80">
        <f t="shared" si="3"/>
        <v>6168.8410802293838</v>
      </c>
      <c r="BJ25" s="80">
        <f t="shared" si="3"/>
        <v>6246.849735351474</v>
      </c>
      <c r="BK25" s="80">
        <f t="shared" si="3"/>
        <v>6325.4893680391751</v>
      </c>
      <c r="BL25" s="80">
        <f t="shared" si="3"/>
        <v>6405.639185818497</v>
      </c>
      <c r="BM25" s="80">
        <f t="shared" si="3"/>
        <v>6488.6946319158087</v>
      </c>
      <c r="BN25" s="80">
        <f t="shared" si="3"/>
        <v>6445.823675394744</v>
      </c>
      <c r="BO25" s="80">
        <f t="shared" ref="BO25:DZ25" si="4">SUM(BO17:BO21)</f>
        <v>6643.0358268072805</v>
      </c>
      <c r="BP25" s="80">
        <f t="shared" si="4"/>
        <v>6721.5084707029309</v>
      </c>
      <c r="BQ25" s="80">
        <f t="shared" si="4"/>
        <v>6800.9995858842121</v>
      </c>
      <c r="BR25" s="80">
        <f t="shared" si="4"/>
        <v>6877.6609860795106</v>
      </c>
      <c r="BS25" s="80">
        <f t="shared" si="4"/>
        <v>6951.9179988278192</v>
      </c>
      <c r="BT25" s="80">
        <f t="shared" si="4"/>
        <v>7026.8342120695606</v>
      </c>
      <c r="BU25" s="80">
        <f t="shared" si="4"/>
        <v>7102.2257396657387</v>
      </c>
      <c r="BV25" s="80">
        <f t="shared" si="4"/>
        <v>7177.4375721833221</v>
      </c>
      <c r="BW25" s="80">
        <f t="shared" si="4"/>
        <v>7251.991474998078</v>
      </c>
      <c r="BX25" s="80">
        <f t="shared" si="4"/>
        <v>7325.854629560682</v>
      </c>
      <c r="BY25" s="80">
        <f t="shared" si="4"/>
        <v>7399.440055698331</v>
      </c>
      <c r="BZ25" s="80">
        <f t="shared" si="4"/>
        <v>7472.7328040978337</v>
      </c>
      <c r="CA25" s="80">
        <f t="shared" si="4"/>
        <v>7545.7272143106857</v>
      </c>
      <c r="CB25" s="80">
        <f t="shared" si="4"/>
        <v>7621.0190953875162</v>
      </c>
      <c r="CC25" s="80">
        <f t="shared" si="4"/>
        <v>7697.4547170287642</v>
      </c>
      <c r="CD25" s="80">
        <f t="shared" si="4"/>
        <v>7741.6396792876913</v>
      </c>
      <c r="CE25" s="80">
        <f t="shared" si="4"/>
        <v>7811.1614178807849</v>
      </c>
      <c r="CF25" s="80">
        <f t="shared" si="4"/>
        <v>7875.5176733626158</v>
      </c>
      <c r="CG25" s="80">
        <f t="shared" si="4"/>
        <v>7933.7728675655953</v>
      </c>
      <c r="CH25" s="80">
        <f t="shared" si="4"/>
        <v>7986.3788992724039</v>
      </c>
      <c r="CI25" s="80">
        <f t="shared" si="4"/>
        <v>8033.864091843202</v>
      </c>
      <c r="CJ25" s="80">
        <f t="shared" si="4"/>
        <v>8075.5205259711784</v>
      </c>
      <c r="CK25" s="80">
        <f t="shared" si="4"/>
        <v>8080.4400831541006</v>
      </c>
      <c r="CL25" s="80">
        <f t="shared" si="4"/>
        <v>8052.0536362031417</v>
      </c>
      <c r="CM25" s="80">
        <f t="shared" si="4"/>
        <v>8023.4543642493463</v>
      </c>
      <c r="CN25" s="80">
        <f t="shared" si="4"/>
        <v>7957.643134775255</v>
      </c>
      <c r="CO25" s="80">
        <f t="shared" si="4"/>
        <v>7855.558674479078</v>
      </c>
      <c r="CP25" s="80">
        <f t="shared" si="4"/>
        <v>7717.8704370769592</v>
      </c>
      <c r="CQ25" s="80">
        <f t="shared" si="4"/>
        <v>7547.3583067828768</v>
      </c>
      <c r="CR25" s="80">
        <f t="shared" si="4"/>
        <v>7346.4070311509504</v>
      </c>
      <c r="CS25" s="80">
        <f t="shared" si="4"/>
        <v>7117.4262353129907</v>
      </c>
      <c r="CT25" s="80">
        <f t="shared" si="4"/>
        <v>6863.8781936974774</v>
      </c>
      <c r="CU25" s="80">
        <f t="shared" si="4"/>
        <v>6589.0877071894483</v>
      </c>
      <c r="CV25" s="80">
        <f t="shared" si="4"/>
        <v>6314.8871211213436</v>
      </c>
      <c r="CW25" s="80">
        <f t="shared" si="4"/>
        <v>6079.4485899908459</v>
      </c>
      <c r="CX25" s="80">
        <f t="shared" si="4"/>
        <v>5826.2529429468414</v>
      </c>
      <c r="CY25" s="80">
        <f t="shared" si="4"/>
        <v>5716.8061520329393</v>
      </c>
      <c r="CZ25" s="80">
        <f t="shared" si="4"/>
        <v>5406.9828957397858</v>
      </c>
      <c r="DA25" s="80">
        <f t="shared" si="4"/>
        <v>5091.2218541249849</v>
      </c>
      <c r="DB25" s="80">
        <f t="shared" si="4"/>
        <v>4775.3677678721215</v>
      </c>
      <c r="DC25" s="80">
        <f t="shared" si="4"/>
        <v>4491.8539747275527</v>
      </c>
      <c r="DD25" s="80">
        <f t="shared" si="4"/>
        <v>4254.8652009593407</v>
      </c>
      <c r="DE25" s="80">
        <f t="shared" si="4"/>
        <v>3979.7599577813035</v>
      </c>
      <c r="DF25" s="80">
        <f t="shared" si="4"/>
        <v>3731.0544502211887</v>
      </c>
      <c r="DG25" s="80">
        <f t="shared" si="4"/>
        <v>3521.9398793736059</v>
      </c>
      <c r="DH25" s="80">
        <f t="shared" si="4"/>
        <v>3268.0553872704172</v>
      </c>
      <c r="DI25" s="80">
        <f t="shared" si="4"/>
        <v>3127.1780243586718</v>
      </c>
      <c r="DJ25" s="80">
        <f t="shared" si="4"/>
        <v>3031.9212961470475</v>
      </c>
      <c r="DK25" s="80">
        <f t="shared" si="4"/>
        <v>2930.5113722539381</v>
      </c>
      <c r="DL25" s="80">
        <f t="shared" si="4"/>
        <v>2981.9136432153286</v>
      </c>
      <c r="DM25" s="80">
        <f t="shared" si="4"/>
        <v>2896.9770654626855</v>
      </c>
      <c r="DN25" s="80">
        <f t="shared" si="4"/>
        <v>2675.8447716191467</v>
      </c>
      <c r="DO25" s="80">
        <f t="shared" si="4"/>
        <v>2384.2574131381398</v>
      </c>
      <c r="DP25" s="80">
        <f t="shared" si="4"/>
        <v>2151.3999378062481</v>
      </c>
      <c r="DQ25" s="80">
        <f t="shared" si="4"/>
        <v>2086.4027394707982</v>
      </c>
      <c r="DR25" s="80">
        <f t="shared" si="4"/>
        <v>1933.092932454118</v>
      </c>
      <c r="DS25" s="80">
        <f t="shared" si="4"/>
        <v>1809.7153250356746</v>
      </c>
      <c r="DT25" s="80">
        <f t="shared" si="4"/>
        <v>1738.3646446995638</v>
      </c>
      <c r="DU25" s="80">
        <f t="shared" si="4"/>
        <v>1715.3926498951048</v>
      </c>
      <c r="DV25" s="80">
        <f t="shared" si="4"/>
        <v>1592.4077425571932</v>
      </c>
      <c r="DW25" s="80">
        <f t="shared" si="4"/>
        <v>1553.8314954518396</v>
      </c>
      <c r="DX25" s="80">
        <f t="shared" si="4"/>
        <v>1586.3161375825566</v>
      </c>
      <c r="DY25" s="80">
        <f t="shared" si="4"/>
        <v>1704.1570354668138</v>
      </c>
      <c r="DZ25" s="80">
        <f t="shared" si="4"/>
        <v>1559.2901160500999</v>
      </c>
      <c r="EA25" s="80">
        <f t="shared" ref="EA25:EV25" si="5">SUM(EA17:EA21)</f>
        <v>1691.8822682794371</v>
      </c>
      <c r="EB25" s="80">
        <f t="shared" si="5"/>
        <v>1436.5175072463767</v>
      </c>
      <c r="EC25" s="80">
        <f t="shared" si="5"/>
        <v>1462.3335652173912</v>
      </c>
      <c r="ED25" s="80">
        <f t="shared" si="5"/>
        <v>1600.9968115942029</v>
      </c>
      <c r="EE25" s="80">
        <f t="shared" si="5"/>
        <v>1555.8998840579709</v>
      </c>
      <c r="EF25" s="80">
        <f t="shared" si="5"/>
        <v>1678.126695652174</v>
      </c>
      <c r="EG25" s="80">
        <f t="shared" si="5"/>
        <v>1921.4426086956521</v>
      </c>
      <c r="EH25" s="80">
        <f t="shared" si="5"/>
        <v>2044.5768985507243</v>
      </c>
      <c r="EI25" s="80">
        <f t="shared" si="5"/>
        <v>2221.1922028985509</v>
      </c>
      <c r="EJ25" s="80">
        <f t="shared" si="5"/>
        <v>2343.5137971014492</v>
      </c>
      <c r="EK25" s="80">
        <f t="shared" si="5"/>
        <v>2315.1783188405793</v>
      </c>
      <c r="EL25" s="80">
        <f t="shared" si="5"/>
        <v>2401.5930434782608</v>
      </c>
      <c r="EM25" s="80">
        <f t="shared" si="5"/>
        <v>2669.3705217391307</v>
      </c>
      <c r="EN25" s="80">
        <f t="shared" si="5"/>
        <v>2862.3947136231882</v>
      </c>
      <c r="EO25" s="80">
        <f t="shared" si="5"/>
        <v>3039.6914875362318</v>
      </c>
      <c r="EP25" s="80">
        <f t="shared" si="5"/>
        <v>3361.9911588405794</v>
      </c>
      <c r="EQ25" s="80">
        <f t="shared" si="5"/>
        <v>3416.0347182608693</v>
      </c>
      <c r="ER25" s="80">
        <f t="shared" si="5"/>
        <v>3657.1669565217389</v>
      </c>
      <c r="ES25" s="80">
        <f t="shared" si="5"/>
        <v>3936.1837157062378</v>
      </c>
      <c r="ET25" s="80">
        <f t="shared" si="5"/>
        <v>4245.0882958137536</v>
      </c>
      <c r="EU25" s="80">
        <f t="shared" si="5"/>
        <v>4591.5998812681974</v>
      </c>
      <c r="EV25" s="80">
        <f t="shared" si="5"/>
        <v>4986.9194299089913</v>
      </c>
    </row>
    <row r="26" spans="1:152" s="83" customFormat="1" ht="13">
      <c r="A26" s="87" t="s">
        <v>112</v>
      </c>
    </row>
    <row r="27" spans="1:152">
      <c r="A27" s="84" t="s">
        <v>135</v>
      </c>
    </row>
    <row r="28" spans="1:152">
      <c r="A28" s="84" t="s">
        <v>136</v>
      </c>
    </row>
    <row r="29" spans="1:152">
      <c r="A29" s="84" t="s">
        <v>137</v>
      </c>
      <c r="B29" s="80">
        <v>12.9986482610898</v>
      </c>
      <c r="C29" s="80">
        <v>12.955614873961833</v>
      </c>
      <c r="D29" s="80">
        <v>13.417297776165007</v>
      </c>
      <c r="E29" s="80">
        <v>13.895415750270224</v>
      </c>
      <c r="F29" s="80">
        <v>14.390551432691259</v>
      </c>
      <c r="G29" s="80">
        <v>14.903307865343059</v>
      </c>
      <c r="H29" s="80">
        <v>15.434309189810945</v>
      </c>
      <c r="I29" s="80">
        <v>15.984201363762516</v>
      </c>
      <c r="J29" s="80">
        <v>16.553652900236948</v>
      </c>
      <c r="K29" s="80">
        <v>17.143355630459997</v>
      </c>
      <c r="L29" s="80">
        <v>17.754025490846551</v>
      </c>
      <c r="M29" s="80">
        <v>18.38640333486552</v>
      </c>
      <c r="N29" s="80">
        <v>19.041255770454999</v>
      </c>
      <c r="O29" s="80">
        <v>19.719376023688209</v>
      </c>
      <c r="P29" s="80">
        <v>20.421584829402867</v>
      </c>
      <c r="Q29" s="80">
        <v>21.148731349518339</v>
      </c>
      <c r="R29" s="80">
        <v>21.901694119775847</v>
      </c>
      <c r="S29" s="80">
        <v>22.681382025647434</v>
      </c>
      <c r="T29" s="80">
        <v>23.488735308168533</v>
      </c>
      <c r="U29" s="80">
        <v>24.324726600457559</v>
      </c>
      <c r="V29" s="80">
        <v>25.190361995692907</v>
      </c>
      <c r="W29" s="80">
        <v>26.08668214732333</v>
      </c>
      <c r="X29" s="80">
        <v>27.014763402292385</v>
      </c>
      <c r="Y29" s="80">
        <v>27.97571896805929</v>
      </c>
      <c r="Z29" s="80">
        <v>28.970700114199332</v>
      </c>
      <c r="AA29" s="80">
        <v>30.00089740936491</v>
      </c>
      <c r="AB29" s="80">
        <v>31.067541994383578</v>
      </c>
      <c r="AC29" s="80">
        <v>32.171906892262342</v>
      </c>
      <c r="AD29" s="80">
        <v>33.315308355856324</v>
      </c>
      <c r="AE29" s="80">
        <v>34.499107253946363</v>
      </c>
      <c r="AF29" s="80">
        <v>35.724710496451173</v>
      </c>
      <c r="AG29" s="80">
        <v>36.993572499477565</v>
      </c>
      <c r="AH29" s="80">
        <v>38.30719669088441</v>
      </c>
      <c r="AI29" s="80">
        <v>39.667137057003409</v>
      </c>
      <c r="AJ29" s="80">
        <v>41.074999731120606</v>
      </c>
      <c r="AK29" s="80">
        <v>42.53244462427746</v>
      </c>
      <c r="AL29" s="80">
        <v>44.041187098897552</v>
      </c>
      <c r="AM29" s="80">
        <v>45.602999685684843</v>
      </c>
      <c r="AN29" s="80">
        <v>47.219713844170258</v>
      </c>
      <c r="AO29" s="80">
        <v>48.893221767205091</v>
      </c>
      <c r="AP29" s="80">
        <v>50.625478229610835</v>
      </c>
      <c r="AQ29" s="80">
        <v>52.418502481095508</v>
      </c>
      <c r="AR29" s="80">
        <v>54.274380183434239</v>
      </c>
      <c r="AS29" s="80">
        <v>56.195265391786315</v>
      </c>
      <c r="AT29" s="80">
        <v>58.18338257988129</v>
      </c>
      <c r="AU29" s="80">
        <v>60.241028708650987</v>
      </c>
      <c r="AV29" s="80">
        <v>62.370575337711387</v>
      </c>
      <c r="AW29" s="80">
        <v>64.574470778907326</v>
      </c>
      <c r="AX29" s="80">
        <v>66.855242290921211</v>
      </c>
      <c r="AY29" s="80">
        <v>69.215498313713766</v>
      </c>
      <c r="AZ29" s="80">
        <v>71.65793074130805</v>
      </c>
      <c r="BA29" s="80">
        <v>74.185317231145575</v>
      </c>
      <c r="BB29" s="80">
        <v>76.800523547932059</v>
      </c>
      <c r="BC29" s="80">
        <v>79.506505939551857</v>
      </c>
      <c r="BD29" s="80">
        <v>82.306313542255822</v>
      </c>
      <c r="BE29" s="80">
        <v>85.203090811920006</v>
      </c>
      <c r="BF29" s="80">
        <v>88.200079977728208</v>
      </c>
      <c r="BG29" s="80">
        <v>91.300623514142046</v>
      </c>
      <c r="BH29" s="80">
        <v>94.508166626494784</v>
      </c>
      <c r="BI29" s="80">
        <v>97.826259744963878</v>
      </c>
      <c r="BJ29" s="80">
        <v>101.25856102104855</v>
      </c>
      <c r="BK29" s="80">
        <v>104.80883881999254</v>
      </c>
      <c r="BL29" s="80">
        <v>108.48097420184752</v>
      </c>
      <c r="BM29" s="80">
        <v>112.27896338305997</v>
      </c>
      <c r="BN29" s="80">
        <v>116.20692016958762</v>
      </c>
      <c r="BO29" s="80">
        <v>120.26907835159258</v>
      </c>
      <c r="BP29" s="80">
        <v>124.46979404872469</v>
      </c>
      <c r="BQ29" s="80">
        <v>128.81354799388268</v>
      </c>
      <c r="BR29" s="80">
        <v>133.30494774212272</v>
      </c>
      <c r="BS29" s="80">
        <v>137.94872979006507</v>
      </c>
      <c r="BT29" s="80">
        <v>142.74976158971813</v>
      </c>
      <c r="BU29" s="80">
        <v>147.7130434390927</v>
      </c>
      <c r="BV29" s="80">
        <v>152.84371023030425</v>
      </c>
      <c r="BW29" s="80">
        <v>158.14703303404849</v>
      </c>
      <c r="BX29" s="80">
        <v>163.62842049737546</v>
      </c>
      <c r="BY29" s="80">
        <v>169.29342002957029</v>
      </c>
      <c r="BZ29" s="80">
        <v>175.14771874865491</v>
      </c>
      <c r="CA29" s="80">
        <v>181.19714415855418</v>
      </c>
      <c r="CB29" s="80">
        <v>187.44766452429084</v>
      </c>
      <c r="CC29" s="80">
        <v>193.90538890969057</v>
      </c>
      <c r="CD29" s="80">
        <v>200.57656683895371</v>
      </c>
      <c r="CE29" s="80">
        <v>207.46758754008601</v>
      </c>
      <c r="CF29" s="80">
        <v>214.58497872454308</v>
      </c>
      <c r="CG29" s="80">
        <v>221.93540485351943</v>
      </c>
      <c r="CH29" s="80">
        <v>229.52566483707741</v>
      </c>
      <c r="CI29" s="80">
        <v>237.36268910774214</v>
      </c>
      <c r="CJ29" s="80">
        <v>245.45353600525874</v>
      </c>
      <c r="CK29" s="80">
        <v>253.80538740389059</v>
      </c>
      <c r="CL29" s="80">
        <v>262.42554350790112</v>
      </c>
      <c r="CM29" s="80">
        <v>271.32141673467714</v>
      </c>
      <c r="CN29" s="80">
        <v>280.50052459828112</v>
      </c>
      <c r="CO29" s="80">
        <v>289.97048149903173</v>
      </c>
      <c r="CP29" s="80">
        <v>299.73898931695521</v>
      </c>
      <c r="CQ29" s="80">
        <v>309.81382669859829</v>
      </c>
      <c r="CR29" s="80">
        <v>320.20283691768338</v>
      </c>
      <c r="CS29" s="80">
        <v>330.91391418038091</v>
      </c>
      <c r="CT29" s="80">
        <v>341.95498823551156</v>
      </c>
      <c r="CU29" s="80">
        <v>353.33400713871993</v>
      </c>
      <c r="CV29" s="80">
        <v>365.05891800751579</v>
      </c>
      <c r="CW29" s="80">
        <v>377.13764559098991</v>
      </c>
      <c r="CX29" s="80">
        <v>388.53175000015972</v>
      </c>
      <c r="CY29" s="80">
        <v>392.07158693785357</v>
      </c>
      <c r="CZ29" s="80">
        <v>399.86585343681469</v>
      </c>
      <c r="DA29" s="80">
        <v>406.02673306934895</v>
      </c>
      <c r="DB29" s="80">
        <v>410.55894827719283</v>
      </c>
      <c r="DC29" s="80">
        <v>413.52123103061439</v>
      </c>
      <c r="DD29" s="80">
        <v>414.63130286478292</v>
      </c>
      <c r="DE29" s="80">
        <v>414.39988084075651</v>
      </c>
      <c r="DF29" s="80">
        <v>413.06161530323692</v>
      </c>
      <c r="DG29" s="80">
        <v>410.92870417446329</v>
      </c>
      <c r="DH29" s="80">
        <v>408.25073271314443</v>
      </c>
      <c r="DI29" s="80">
        <v>405.19171168681407</v>
      </c>
      <c r="DJ29" s="80">
        <v>402.41292579740696</v>
      </c>
      <c r="DK29" s="80">
        <v>400.20906074634536</v>
      </c>
      <c r="DL29" s="80">
        <v>399.01156385923741</v>
      </c>
      <c r="DM29" s="80">
        <v>396.21977500615429</v>
      </c>
      <c r="DN29" s="80">
        <v>391.99854606512139</v>
      </c>
      <c r="DO29" s="80">
        <v>384.57815931329895</v>
      </c>
      <c r="DP29" s="80">
        <v>370.88350407918068</v>
      </c>
      <c r="DQ29" s="80">
        <v>353.79273822385801</v>
      </c>
      <c r="DR29" s="80">
        <v>334.55867225983314</v>
      </c>
      <c r="DS29" s="80">
        <v>310.64909036407209</v>
      </c>
      <c r="DT29" s="80">
        <v>286.3170978502917</v>
      </c>
      <c r="DU29" s="80">
        <v>267.13467618494985</v>
      </c>
      <c r="DV29" s="80">
        <v>252.56743824798306</v>
      </c>
      <c r="DW29" s="80">
        <v>241.03141718222162</v>
      </c>
      <c r="DX29" s="80">
        <v>232.93252137501207</v>
      </c>
      <c r="DY29" s="80">
        <v>224.024324130645</v>
      </c>
      <c r="DZ29" s="80">
        <v>210.90284730780598</v>
      </c>
      <c r="EA29" s="80">
        <v>202.11866949479631</v>
      </c>
      <c r="EB29" s="80">
        <v>214.49275362318841</v>
      </c>
      <c r="EC29" s="80">
        <v>223.91304347826087</v>
      </c>
      <c r="ED29" s="80">
        <v>234.78260869565219</v>
      </c>
      <c r="EE29" s="80">
        <v>244.92753623188406</v>
      </c>
      <c r="EF29" s="80">
        <v>255.79710144927537</v>
      </c>
      <c r="EG29" s="80">
        <v>266.66666666666669</v>
      </c>
      <c r="EH29" s="80">
        <v>277.53623188405794</v>
      </c>
      <c r="EI29" s="80">
        <v>287.68115942028987</v>
      </c>
      <c r="EJ29" s="80">
        <v>298.55072463768118</v>
      </c>
      <c r="EK29" s="80">
        <v>308.69565217391306</v>
      </c>
      <c r="EL29" s="80">
        <v>320.28985507246375</v>
      </c>
      <c r="EM29" s="80">
        <v>331.8840579710145</v>
      </c>
      <c r="EN29" s="80">
        <v>343.47826086956525</v>
      </c>
      <c r="EO29" s="80">
        <v>355.79710144927532</v>
      </c>
      <c r="EP29" s="80">
        <v>368.1159420289855</v>
      </c>
      <c r="EQ29" s="80">
        <v>381.15942028985506</v>
      </c>
      <c r="ER29" s="80">
        <v>394.20289855072468</v>
      </c>
      <c r="ES29" s="80">
        <v>406.13526570048316</v>
      </c>
      <c r="ET29" s="80">
        <v>418.61973775017259</v>
      </c>
      <c r="EU29" s="80">
        <v>431.10420979986208</v>
      </c>
      <c r="EV29" s="80">
        <v>443.58868184955151</v>
      </c>
    </row>
    <row r="30" spans="1:152">
      <c r="A30" s="84" t="s">
        <v>138</v>
      </c>
      <c r="B30" s="80">
        <v>0</v>
      </c>
      <c r="C30" s="80">
        <v>0</v>
      </c>
      <c r="D30" s="80">
        <v>0</v>
      </c>
      <c r="E30" s="80">
        <v>0</v>
      </c>
      <c r="F30" s="80">
        <v>0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0</v>
      </c>
      <c r="Z30" s="80">
        <v>0</v>
      </c>
      <c r="AA30" s="80">
        <v>0</v>
      </c>
      <c r="AB30" s="80">
        <v>0</v>
      </c>
      <c r="AC30" s="80">
        <v>0</v>
      </c>
      <c r="AD30" s="80">
        <v>0</v>
      </c>
      <c r="AE30" s="80">
        <v>0</v>
      </c>
      <c r="AF30" s="80">
        <v>0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0</v>
      </c>
      <c r="AM30" s="80">
        <v>0</v>
      </c>
      <c r="AN30" s="80">
        <v>0</v>
      </c>
      <c r="AO30" s="80">
        <v>0</v>
      </c>
      <c r="AP30" s="80">
        <v>0</v>
      </c>
      <c r="AQ30" s="80">
        <v>0</v>
      </c>
      <c r="AR30" s="80">
        <v>0</v>
      </c>
      <c r="AS30" s="80">
        <v>0</v>
      </c>
      <c r="AT30" s="80">
        <v>0</v>
      </c>
      <c r="AU30" s="80">
        <v>0</v>
      </c>
      <c r="AV30" s="80">
        <v>0</v>
      </c>
      <c r="AW30" s="80">
        <v>0</v>
      </c>
      <c r="AX30" s="80">
        <v>0</v>
      </c>
      <c r="AY30" s="80">
        <v>0</v>
      </c>
      <c r="AZ30" s="80">
        <v>0</v>
      </c>
      <c r="BA30" s="80">
        <v>0</v>
      </c>
      <c r="BB30" s="80">
        <v>0</v>
      </c>
      <c r="BC30" s="80">
        <v>0</v>
      </c>
      <c r="BD30" s="80">
        <v>0</v>
      </c>
      <c r="BE30" s="80">
        <v>0</v>
      </c>
      <c r="BF30" s="80">
        <v>0</v>
      </c>
      <c r="BG30" s="80">
        <v>0</v>
      </c>
      <c r="BH30" s="80">
        <v>0</v>
      </c>
      <c r="BI30" s="80">
        <v>0</v>
      </c>
      <c r="BJ30" s="80">
        <v>0</v>
      </c>
      <c r="BK30" s="80">
        <v>0</v>
      </c>
      <c r="BL30" s="80">
        <v>0</v>
      </c>
      <c r="BM30" s="80">
        <v>0</v>
      </c>
      <c r="BN30" s="80">
        <v>0</v>
      </c>
      <c r="BO30" s="80">
        <v>0</v>
      </c>
      <c r="BP30" s="80">
        <v>0</v>
      </c>
      <c r="BQ30" s="80">
        <v>0</v>
      </c>
      <c r="BR30" s="80">
        <v>0</v>
      </c>
      <c r="BS30" s="80">
        <v>0</v>
      </c>
      <c r="BT30" s="80">
        <v>0</v>
      </c>
      <c r="BU30" s="80">
        <v>0</v>
      </c>
      <c r="BV30" s="80">
        <v>0</v>
      </c>
      <c r="BW30" s="80">
        <v>0</v>
      </c>
      <c r="BX30" s="80">
        <v>0</v>
      </c>
      <c r="BY30" s="80">
        <v>0</v>
      </c>
      <c r="BZ30" s="80">
        <v>0</v>
      </c>
      <c r="CA30" s="80">
        <v>0</v>
      </c>
      <c r="CB30" s="80">
        <v>0</v>
      </c>
      <c r="CC30" s="80">
        <v>0</v>
      </c>
      <c r="CD30" s="80">
        <v>0</v>
      </c>
      <c r="CE30" s="80">
        <v>0</v>
      </c>
      <c r="CF30" s="80">
        <v>0</v>
      </c>
      <c r="CG30" s="80">
        <v>0</v>
      </c>
      <c r="CH30" s="80">
        <v>0</v>
      </c>
      <c r="CI30" s="80">
        <v>0</v>
      </c>
      <c r="CJ30" s="80">
        <v>0</v>
      </c>
      <c r="CK30" s="80">
        <v>0</v>
      </c>
      <c r="CL30" s="80">
        <v>0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0">
        <v>0</v>
      </c>
      <c r="CS30" s="80">
        <v>0</v>
      </c>
      <c r="CT30" s="80">
        <v>0</v>
      </c>
      <c r="CU30" s="80">
        <v>0</v>
      </c>
      <c r="CV30" s="80">
        <v>0</v>
      </c>
      <c r="CW30" s="80">
        <v>0</v>
      </c>
      <c r="CX30" s="80">
        <v>0</v>
      </c>
      <c r="CY30" s="80">
        <v>0</v>
      </c>
      <c r="CZ30" s="80">
        <v>0</v>
      </c>
      <c r="DA30" s="80">
        <v>0</v>
      </c>
      <c r="DB30" s="80">
        <v>0</v>
      </c>
      <c r="DC30" s="80">
        <v>0</v>
      </c>
      <c r="DD30" s="80">
        <v>0</v>
      </c>
      <c r="DE30" s="80">
        <v>0</v>
      </c>
      <c r="DF30" s="80">
        <v>0</v>
      </c>
      <c r="DG30" s="80">
        <v>0</v>
      </c>
      <c r="DH30" s="80">
        <v>0</v>
      </c>
      <c r="DI30" s="80">
        <v>0</v>
      </c>
      <c r="DJ30" s="80">
        <v>0</v>
      </c>
      <c r="DK30" s="80">
        <v>0</v>
      </c>
      <c r="DL30" s="80">
        <v>0</v>
      </c>
      <c r="DM30" s="80">
        <v>0</v>
      </c>
      <c r="DN30" s="80">
        <v>0</v>
      </c>
      <c r="DO30" s="80">
        <v>0</v>
      </c>
      <c r="DP30" s="80">
        <v>0</v>
      </c>
      <c r="DQ30" s="80">
        <v>0</v>
      </c>
      <c r="DR30" s="80">
        <v>0</v>
      </c>
      <c r="DS30" s="80">
        <v>0</v>
      </c>
      <c r="DT30" s="80">
        <v>0</v>
      </c>
      <c r="DU30" s="80">
        <v>0</v>
      </c>
      <c r="DV30" s="80">
        <v>0</v>
      </c>
      <c r="DW30" s="80">
        <v>0</v>
      </c>
      <c r="DX30" s="80">
        <v>0</v>
      </c>
      <c r="DY30" s="80">
        <v>0</v>
      </c>
      <c r="DZ30" s="80">
        <v>0</v>
      </c>
      <c r="EA30" s="80">
        <v>0</v>
      </c>
      <c r="EB30" s="80">
        <v>0</v>
      </c>
      <c r="EC30" s="80">
        <v>0</v>
      </c>
      <c r="ED30" s="80">
        <v>0</v>
      </c>
      <c r="EE30" s="80">
        <v>0</v>
      </c>
      <c r="EF30" s="80">
        <v>0</v>
      </c>
      <c r="EG30" s="80">
        <v>0</v>
      </c>
      <c r="EH30" s="80">
        <v>0</v>
      </c>
      <c r="EI30" s="80">
        <v>0</v>
      </c>
      <c r="EJ30" s="80">
        <v>0</v>
      </c>
      <c r="EK30" s="80">
        <v>0</v>
      </c>
      <c r="EL30" s="80">
        <v>0</v>
      </c>
      <c r="EM30" s="80">
        <v>0</v>
      </c>
      <c r="EN30" s="80">
        <v>0</v>
      </c>
      <c r="EO30" s="80">
        <v>0</v>
      </c>
      <c r="EP30" s="80">
        <v>0</v>
      </c>
      <c r="EQ30" s="80">
        <v>0</v>
      </c>
      <c r="ER30" s="80">
        <v>0</v>
      </c>
      <c r="ES30" s="80">
        <v>0</v>
      </c>
      <c r="ET30" s="80">
        <v>0</v>
      </c>
      <c r="EU30" s="80">
        <v>0</v>
      </c>
      <c r="EV30" s="80">
        <v>0</v>
      </c>
    </row>
    <row r="31" spans="1:152">
      <c r="A31" s="84" t="s">
        <v>139</v>
      </c>
    </row>
    <row r="32" spans="1:152">
      <c r="A32" s="84" t="s">
        <v>140</v>
      </c>
      <c r="B32" s="80">
        <v>6.6163680872509609E-3</v>
      </c>
      <c r="C32" s="80">
        <v>7.1066094614198475E-3</v>
      </c>
      <c r="D32" s="80">
        <v>7.6287889453459309E-3</v>
      </c>
      <c r="E32" s="80">
        <v>8.1846328630196929E-3</v>
      </c>
      <c r="F32" s="80">
        <v>8.7759348539962929E-3</v>
      </c>
      <c r="G32" s="80">
        <v>9.4045567832218378E-3</v>
      </c>
      <c r="H32" s="80">
        <v>1.0072429557686641E-2</v>
      </c>
      <c r="I32" s="80">
        <v>1.0781553845566286E-2</v>
      </c>
      <c r="J32" s="80">
        <v>1.1534000694125222E-2</v>
      </c>
      <c r="K32" s="80">
        <v>1.2331912043375665E-2</v>
      </c>
      <c r="L32" s="80">
        <v>1.3177501133314012E-2</v>
      </c>
      <c r="M32" s="80">
        <v>1.4073052803503924E-2</v>
      </c>
      <c r="N32" s="80">
        <v>1.5020923684847188E-2</v>
      </c>
      <c r="O32" s="80">
        <v>1.6023542284586592E-2</v>
      </c>
      <c r="P32" s="80">
        <v>1.7083408966926349E-2</v>
      </c>
      <c r="Q32" s="80">
        <v>1.8203095833142217E-2</v>
      </c>
      <c r="R32" s="80">
        <v>1.9385246506691257E-2</v>
      </c>
      <c r="S32" s="80">
        <v>2.0632575830627466E-2</v>
      </c>
      <c r="T32" s="80">
        <v>2.1947869486590724E-2</v>
      </c>
      <c r="U32" s="80">
        <v>2.3333983546768577E-2</v>
      </c>
      <c r="V32" s="80">
        <v>2.4793843972540662E-2</v>
      </c>
      <c r="W32" s="80">
        <v>2.6330446076009026E-2</v>
      </c>
      <c r="X32" s="80">
        <v>2.794685396330171E-2</v>
      </c>
      <c r="Y32" s="80">
        <v>2.9646199981416835E-2</v>
      </c>
      <c r="Z32" s="80">
        <v>3.143168419345628E-2</v>
      </c>
      <c r="AA32" s="80">
        <v>3.3306573910388458E-2</v>
      </c>
      <c r="AB32" s="80">
        <v>3.5274203310982882E-2</v>
      </c>
      <c r="AC32" s="80">
        <v>3.7337973185283931E-2</v>
      </c>
      <c r="AD32" s="80">
        <v>3.9501350840939295E-2</v>
      </c>
      <c r="AE32" s="80">
        <v>4.1767870215881145E-2</v>
      </c>
      <c r="AF32" s="80">
        <v>4.4141132245275425E-2</v>
      </c>
      <c r="AG32" s="80">
        <v>4.6624805535319537E-2</v>
      </c>
      <c r="AH32" s="80">
        <v>4.9222627401381357E-2</v>
      </c>
      <c r="AI32" s="80">
        <v>5.1938405333145782E-2</v>
      </c>
      <c r="AJ32" s="80">
        <v>5.4776018954872545E-2</v>
      </c>
      <c r="AK32" s="80">
        <v>5.773942255457995E-2</v>
      </c>
      <c r="AL32" s="80">
        <v>6.0832648261964932E-2</v>
      </c>
      <c r="AM32" s="80">
        <v>6.4059809961155137E-2</v>
      </c>
      <c r="AN32" s="80">
        <v>6.742510803098048E-2</v>
      </c>
      <c r="AO32" s="80">
        <v>7.0932835012356671E-2</v>
      </c>
      <c r="AP32" s="80">
        <v>7.458738230960836E-2</v>
      </c>
      <c r="AQ32" s="80">
        <v>7.8393248040139391E-2</v>
      </c>
      <c r="AR32" s="80">
        <v>8.2355046154796968E-2</v>
      </c>
      <c r="AS32" s="80">
        <v>8.647751695959803E-2</v>
      </c>
      <c r="AT32" s="80">
        <v>9.0765539178208177E-2</v>
      </c>
      <c r="AU32" s="80">
        <v>9.5224143703711142E-2</v>
      </c>
      <c r="AV32" s="80">
        <v>9.9858529197807619E-2</v>
      </c>
      <c r="AW32" s="80">
        <v>0.10467407970566464</v>
      </c>
      <c r="AX32" s="80">
        <v>0.10967638446523695</v>
      </c>
      <c r="AY32" s="80">
        <v>0.11487126010103429</v>
      </c>
      <c r="AZ32" s="80">
        <v>0.120264775404057</v>
      </c>
      <c r="BA32" s="80">
        <v>0.12586327891201415</v>
      </c>
      <c r="BB32" s="80">
        <v>0.13167342951702141</v>
      </c>
      <c r="BC32" s="80">
        <v>0.13770223034181189</v>
      </c>
      <c r="BD32" s="80">
        <v>0.14395706614014078</v>
      </c>
      <c r="BE32" s="80">
        <v>0.15044574449259629</v>
      </c>
      <c r="BF32" s="80">
        <v>0.15717654108551887</v>
      </c>
      <c r="BG32" s="80">
        <v>0.16415824937826631</v>
      </c>
      <c r="BH32" s="80">
        <v>0.17140023498272711</v>
      </c>
      <c r="BI32" s="80">
        <v>0.17891249509889087</v>
      </c>
      <c r="BJ32" s="80">
        <v>0.18670572337153102</v>
      </c>
      <c r="BK32" s="80">
        <v>0.19479138055576828</v>
      </c>
      <c r="BL32" s="80">
        <v>0.20318177140359012</v>
      </c>
      <c r="BM32" s="80">
        <v>0.21189012820944461</v>
      </c>
      <c r="BN32" s="80">
        <v>0.2209307014809585</v>
      </c>
      <c r="BO32" s="80">
        <v>0.23031885823081916</v>
      </c>
      <c r="BP32" s="80">
        <v>0.24007118841808059</v>
      </c>
      <c r="BQ32" s="80">
        <v>0.25020562010180952</v>
      </c>
      <c r="BR32" s="80">
        <v>0.26074154390728055</v>
      </c>
      <c r="BS32" s="80">
        <v>0.27169994744509057</v>
      </c>
      <c r="BT32" s="80">
        <v>0.28310356036683526</v>
      </c>
      <c r="BU32" s="80">
        <v>0.29497701078763672</v>
      </c>
      <c r="BV32" s="80">
        <v>0.30734699385611775</v>
      </c>
      <c r="BW32" s="80">
        <v>0.32024245330668527</v>
      </c>
      <c r="BX32" s="80">
        <v>0.33369477688754068</v>
      </c>
      <c r="BY32" s="80">
        <v>0.34773800662103793</v>
      </c>
      <c r="BZ32" s="80">
        <v>0.36240906492122182</v>
      </c>
      <c r="CA32" s="80">
        <v>0.37774799766702488</v>
      </c>
      <c r="CB32" s="80">
        <v>0.3937982354090962</v>
      </c>
      <c r="CC32" s="80">
        <v>0.41060687397406015</v>
      </c>
      <c r="CD32" s="80">
        <v>0.42822497582265023</v>
      </c>
      <c r="CE32" s="80">
        <v>0.44670789361816299</v>
      </c>
      <c r="CF32" s="80">
        <v>0.46611561756961772</v>
      </c>
      <c r="CG32" s="80">
        <v>0.48651314823048825</v>
      </c>
      <c r="CH32" s="80">
        <v>0.50797089655955907</v>
      </c>
      <c r="CI32" s="80">
        <v>0.53056511318606037</v>
      </c>
      <c r="CJ32" s="80">
        <v>0.55437834896749771</v>
      </c>
      <c r="CK32" s="80">
        <v>0.57949994908633429</v>
      </c>
      <c r="CL32" s="80">
        <v>0.60602658310177071</v>
      </c>
      <c r="CM32" s="80">
        <v>0.63406281355622507</v>
      </c>
      <c r="CN32" s="80">
        <v>0.66372170593375301</v>
      </c>
      <c r="CO32" s="80">
        <v>0.69512548298061172</v>
      </c>
      <c r="CP32" s="80">
        <v>0.72840622662763665</v>
      </c>
      <c r="CQ32" s="80">
        <v>0.76370663100127312</v>
      </c>
      <c r="CR32" s="80">
        <v>0.80118081027629517</v>
      </c>
      <c r="CS32" s="80">
        <v>0.84099516540991359</v>
      </c>
      <c r="CT32" s="80">
        <v>0.88332931410556159</v>
      </c>
      <c r="CU32" s="80">
        <v>0.92837708868685809</v>
      </c>
      <c r="CV32" s="80">
        <v>0.97634760691976574</v>
      </c>
      <c r="CW32" s="80">
        <v>1.027466421205699</v>
      </c>
      <c r="CX32" s="80">
        <v>1.1265282218108839</v>
      </c>
      <c r="CY32" s="80">
        <v>1.1480378716446398</v>
      </c>
      <c r="CZ32" s="80">
        <v>1.1707466284957739</v>
      </c>
      <c r="DA32" s="80">
        <v>1.1947130621783695</v>
      </c>
      <c r="DB32" s="80">
        <v>1.2199973424599264</v>
      </c>
      <c r="DC32" s="80">
        <v>1.2466612951939853</v>
      </c>
      <c r="DD32" s="80">
        <v>1.2967924259132728</v>
      </c>
      <c r="DE32" s="80">
        <v>1.3498447713865596</v>
      </c>
      <c r="DF32" s="80">
        <v>1.4060019958099454</v>
      </c>
      <c r="DG32" s="80">
        <v>1.4654582099924429</v>
      </c>
      <c r="DH32" s="80">
        <v>1.5284185425178234</v>
      </c>
      <c r="DI32" s="80">
        <v>1.6237033483601326</v>
      </c>
      <c r="DJ32" s="80">
        <v>1.7260068122757195</v>
      </c>
      <c r="DK32" s="80">
        <v>1.8358786128054378</v>
      </c>
      <c r="DL32" s="80">
        <v>1.9539110197195515</v>
      </c>
      <c r="DM32" s="80">
        <v>2.08074213467465</v>
      </c>
      <c r="DN32" s="80">
        <v>2.3719215110125269</v>
      </c>
      <c r="DO32" s="80">
        <v>2.7053319114695635</v>
      </c>
      <c r="DP32" s="80">
        <v>3.0872466497587157</v>
      </c>
      <c r="DQ32" s="80">
        <v>3.5248834461988992</v>
      </c>
      <c r="DR32" s="80">
        <v>4.0265474690554788</v>
      </c>
      <c r="DS32" s="80">
        <v>4.4186123308251704</v>
      </c>
      <c r="DT32" s="80">
        <v>4.8510667555835711</v>
      </c>
      <c r="DU32" s="80">
        <v>5.328176973409672</v>
      </c>
      <c r="DV32" s="80">
        <v>5.8546623451549342</v>
      </c>
      <c r="DW32" s="80">
        <v>6.4357434247284306</v>
      </c>
      <c r="DX32" s="80">
        <v>6.860679121822316</v>
      </c>
      <c r="DY32" s="80">
        <v>7.3163270563615797</v>
      </c>
      <c r="DZ32" s="80">
        <v>7.804928256290097</v>
      </c>
      <c r="EA32" s="80">
        <v>8.3288850917597266</v>
      </c>
      <c r="EB32" s="80">
        <v>0</v>
      </c>
      <c r="EC32" s="80">
        <v>0</v>
      </c>
      <c r="ED32" s="80">
        <v>0</v>
      </c>
      <c r="EE32" s="80">
        <v>0</v>
      </c>
      <c r="EF32" s="80">
        <v>0</v>
      </c>
      <c r="EG32" s="80">
        <v>0</v>
      </c>
      <c r="EH32" s="80">
        <v>0</v>
      </c>
      <c r="EI32" s="80">
        <v>0</v>
      </c>
      <c r="EJ32" s="80">
        <v>0</v>
      </c>
      <c r="EK32" s="80">
        <v>0</v>
      </c>
      <c r="EL32" s="80">
        <v>0</v>
      </c>
      <c r="EM32" s="80">
        <v>0</v>
      </c>
      <c r="EN32" s="80">
        <v>2.7730800000000002</v>
      </c>
      <c r="EO32" s="80">
        <v>1.8487200000000001</v>
      </c>
      <c r="EP32" s="80">
        <v>0.92436000000000007</v>
      </c>
      <c r="EQ32" s="80">
        <v>0</v>
      </c>
      <c r="ER32" s="80">
        <v>0</v>
      </c>
      <c r="ES32" s="80">
        <v>0</v>
      </c>
      <c r="ET32" s="80">
        <v>0</v>
      </c>
      <c r="EU32" s="80">
        <v>0</v>
      </c>
      <c r="EV32" s="80">
        <v>0</v>
      </c>
    </row>
    <row r="33" spans="1:152">
      <c r="A33" s="84" t="s">
        <v>176</v>
      </c>
      <c r="B33" s="80">
        <v>0</v>
      </c>
      <c r="C33" s="80">
        <v>0</v>
      </c>
      <c r="D33" s="80">
        <v>0</v>
      </c>
      <c r="E33" s="80">
        <v>0</v>
      </c>
      <c r="F33" s="80">
        <v>0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80">
        <v>0</v>
      </c>
      <c r="AA33" s="80">
        <v>0</v>
      </c>
      <c r="AB33" s="80">
        <v>0</v>
      </c>
      <c r="AC33" s="80">
        <v>0</v>
      </c>
      <c r="AD33" s="80">
        <v>0</v>
      </c>
      <c r="AE33" s="80">
        <v>0</v>
      </c>
      <c r="AF33" s="80">
        <v>0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0</v>
      </c>
      <c r="AM33" s="80">
        <v>0</v>
      </c>
      <c r="AN33" s="80">
        <v>0</v>
      </c>
      <c r="AO33" s="80">
        <v>0</v>
      </c>
      <c r="AP33" s="80">
        <v>0</v>
      </c>
      <c r="AQ33" s="80">
        <v>0</v>
      </c>
      <c r="AR33" s="80">
        <v>0</v>
      </c>
      <c r="AS33" s="80">
        <v>0</v>
      </c>
      <c r="AT33" s="80">
        <v>0</v>
      </c>
      <c r="AU33" s="80">
        <v>0</v>
      </c>
      <c r="AV33" s="80">
        <v>0</v>
      </c>
      <c r="AW33" s="80">
        <v>0</v>
      </c>
      <c r="AX33" s="80">
        <v>0</v>
      </c>
      <c r="AY33" s="80">
        <v>0</v>
      </c>
      <c r="AZ33" s="80">
        <v>0</v>
      </c>
      <c r="BA33" s="80">
        <v>0</v>
      </c>
      <c r="BB33" s="80">
        <v>0</v>
      </c>
      <c r="BC33" s="80">
        <v>0</v>
      </c>
      <c r="BD33" s="80">
        <v>0</v>
      </c>
      <c r="BE33" s="80">
        <v>0</v>
      </c>
      <c r="BF33" s="80">
        <v>0</v>
      </c>
      <c r="BG33" s="80">
        <v>0</v>
      </c>
      <c r="BH33" s="80">
        <v>0</v>
      </c>
      <c r="BI33" s="80">
        <v>0</v>
      </c>
      <c r="BJ33" s="80">
        <v>0</v>
      </c>
      <c r="BK33" s="80">
        <v>0</v>
      </c>
      <c r="BL33" s="80">
        <v>0</v>
      </c>
      <c r="BM33" s="80">
        <v>0</v>
      </c>
      <c r="BN33" s="80">
        <v>0</v>
      </c>
      <c r="BO33" s="80">
        <v>0</v>
      </c>
      <c r="BP33" s="80">
        <v>0</v>
      </c>
      <c r="BQ33" s="80">
        <v>0</v>
      </c>
      <c r="BR33" s="80">
        <v>0</v>
      </c>
      <c r="BS33" s="80">
        <v>0</v>
      </c>
      <c r="BT33" s="80">
        <v>0</v>
      </c>
      <c r="BU33" s="80">
        <v>0</v>
      </c>
      <c r="BV33" s="80">
        <v>0</v>
      </c>
      <c r="BW33" s="80">
        <v>0</v>
      </c>
      <c r="BX33" s="80">
        <v>0</v>
      </c>
      <c r="BY33" s="80">
        <v>0</v>
      </c>
      <c r="BZ33" s="80">
        <v>0</v>
      </c>
      <c r="CA33" s="80">
        <v>0</v>
      </c>
      <c r="CB33" s="80">
        <v>0</v>
      </c>
      <c r="CC33" s="80">
        <v>0</v>
      </c>
      <c r="CD33" s="80">
        <v>0</v>
      </c>
      <c r="CE33" s="80">
        <v>0</v>
      </c>
      <c r="CF33" s="80">
        <v>0</v>
      </c>
      <c r="CG33" s="80">
        <v>0</v>
      </c>
      <c r="CH33" s="80">
        <v>0</v>
      </c>
      <c r="CI33" s="80">
        <v>0</v>
      </c>
      <c r="CJ33" s="80">
        <v>0</v>
      </c>
      <c r="CK33" s="80">
        <v>0</v>
      </c>
      <c r="CL33" s="80">
        <v>0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0">
        <v>0</v>
      </c>
      <c r="CS33" s="80">
        <v>0</v>
      </c>
      <c r="CT33" s="80">
        <v>0</v>
      </c>
      <c r="CU33" s="80">
        <v>0</v>
      </c>
      <c r="CV33" s="80">
        <v>0</v>
      </c>
      <c r="CW33" s="80">
        <v>0</v>
      </c>
      <c r="CX33" s="80">
        <v>0</v>
      </c>
      <c r="CY33" s="80">
        <v>0</v>
      </c>
      <c r="CZ33" s="80">
        <v>0</v>
      </c>
      <c r="DA33" s="80">
        <v>0</v>
      </c>
      <c r="DB33" s="80">
        <v>0</v>
      </c>
      <c r="DC33" s="80">
        <v>0</v>
      </c>
      <c r="DD33" s="80">
        <v>0</v>
      </c>
      <c r="DE33" s="80">
        <v>0</v>
      </c>
      <c r="DF33" s="80">
        <v>0</v>
      </c>
      <c r="DG33" s="80">
        <v>0</v>
      </c>
      <c r="DH33" s="80">
        <v>0</v>
      </c>
      <c r="DI33" s="80">
        <v>0</v>
      </c>
      <c r="DJ33" s="80">
        <v>0</v>
      </c>
      <c r="DK33" s="80">
        <v>0</v>
      </c>
      <c r="DL33" s="80">
        <v>0</v>
      </c>
      <c r="DM33" s="80">
        <v>0</v>
      </c>
      <c r="DN33" s="80">
        <v>0</v>
      </c>
      <c r="DO33" s="80">
        <v>0</v>
      </c>
      <c r="DP33" s="80">
        <v>0</v>
      </c>
      <c r="DQ33" s="80">
        <v>0</v>
      </c>
      <c r="DR33" s="80">
        <v>0</v>
      </c>
      <c r="DS33" s="80">
        <v>0</v>
      </c>
      <c r="DT33" s="80">
        <v>0</v>
      </c>
      <c r="DU33" s="80">
        <v>0</v>
      </c>
      <c r="DV33" s="80">
        <v>0</v>
      </c>
      <c r="DW33" s="80">
        <v>0</v>
      </c>
      <c r="DX33" s="80">
        <v>0</v>
      </c>
      <c r="DY33" s="80">
        <v>0</v>
      </c>
      <c r="DZ33" s="80">
        <v>0</v>
      </c>
      <c r="EA33" s="80">
        <v>0</v>
      </c>
      <c r="EB33" s="80">
        <v>0</v>
      </c>
      <c r="EC33" s="80">
        <v>0</v>
      </c>
      <c r="ED33" s="80">
        <v>0</v>
      </c>
      <c r="EE33" s="80">
        <v>0</v>
      </c>
      <c r="EF33" s="80">
        <v>0</v>
      </c>
      <c r="EG33" s="80">
        <v>0</v>
      </c>
      <c r="EH33" s="80">
        <v>0</v>
      </c>
      <c r="EI33" s="80">
        <v>0</v>
      </c>
      <c r="EJ33" s="80">
        <v>0</v>
      </c>
      <c r="EK33" s="80">
        <v>0</v>
      </c>
      <c r="EL33" s="80">
        <v>0</v>
      </c>
      <c r="EM33" s="80">
        <v>0</v>
      </c>
      <c r="EN33" s="80">
        <v>0</v>
      </c>
      <c r="EO33" s="80">
        <v>0</v>
      </c>
      <c r="EP33" s="80">
        <v>0</v>
      </c>
      <c r="EQ33" s="80">
        <v>0</v>
      </c>
      <c r="ER33" s="80">
        <v>0</v>
      </c>
      <c r="ES33" s="80">
        <v>0</v>
      </c>
      <c r="ET33" s="80">
        <v>0</v>
      </c>
      <c r="EU33" s="80">
        <v>0</v>
      </c>
      <c r="EV33" s="80">
        <v>0</v>
      </c>
    </row>
    <row r="34" spans="1:152">
      <c r="A34" s="84" t="s">
        <v>141</v>
      </c>
    </row>
    <row r="35" spans="1:152">
      <c r="A35" s="84" t="s">
        <v>142</v>
      </c>
    </row>
    <row r="36" spans="1:152">
      <c r="A36" s="84" t="s">
        <v>143</v>
      </c>
    </row>
    <row r="37" spans="1:152">
      <c r="A37" s="86" t="s">
        <v>144</v>
      </c>
      <c r="B37" s="80">
        <f>SUM(B29:B33)</f>
        <v>13.00526462917705</v>
      </c>
      <c r="C37" s="80">
        <f t="shared" ref="C37:BN37" si="6">SUM(C29:C33)</f>
        <v>12.962721483423254</v>
      </c>
      <c r="D37" s="80">
        <f t="shared" si="6"/>
        <v>13.424926565110354</v>
      </c>
      <c r="E37" s="80">
        <f t="shared" si="6"/>
        <v>13.903600383133243</v>
      </c>
      <c r="F37" s="80">
        <f t="shared" si="6"/>
        <v>14.399327367545256</v>
      </c>
      <c r="G37" s="80">
        <f t="shared" si="6"/>
        <v>14.912712422126281</v>
      </c>
      <c r="H37" s="80">
        <f t="shared" si="6"/>
        <v>15.444381619368631</v>
      </c>
      <c r="I37" s="80">
        <f t="shared" si="6"/>
        <v>15.994982917608082</v>
      </c>
      <c r="J37" s="80">
        <f t="shared" si="6"/>
        <v>16.565186900931074</v>
      </c>
      <c r="K37" s="80">
        <f t="shared" si="6"/>
        <v>17.155687542503372</v>
      </c>
      <c r="L37" s="80">
        <f t="shared" si="6"/>
        <v>17.767202991979865</v>
      </c>
      <c r="M37" s="80">
        <f t="shared" si="6"/>
        <v>18.400476387669023</v>
      </c>
      <c r="N37" s="80">
        <f t="shared" si="6"/>
        <v>19.056276694139846</v>
      </c>
      <c r="O37" s="80">
        <f t="shared" si="6"/>
        <v>19.735399565972795</v>
      </c>
      <c r="P37" s="80">
        <f t="shared" si="6"/>
        <v>20.438668238369793</v>
      </c>
      <c r="Q37" s="80">
        <f t="shared" si="6"/>
        <v>21.166934445351483</v>
      </c>
      <c r="R37" s="80">
        <f t="shared" si="6"/>
        <v>21.921079366282537</v>
      </c>
      <c r="S37" s="80">
        <f t="shared" si="6"/>
        <v>22.702014601478062</v>
      </c>
      <c r="T37" s="80">
        <f t="shared" si="6"/>
        <v>23.510683177655125</v>
      </c>
      <c r="U37" s="80">
        <f t="shared" si="6"/>
        <v>24.34806058400433</v>
      </c>
      <c r="V37" s="80">
        <f t="shared" si="6"/>
        <v>25.215155839665449</v>
      </c>
      <c r="W37" s="80">
        <f t="shared" si="6"/>
        <v>26.11301259339934</v>
      </c>
      <c r="X37" s="80">
        <f t="shared" si="6"/>
        <v>27.042710256255685</v>
      </c>
      <c r="Y37" s="80">
        <f t="shared" si="6"/>
        <v>28.005365168040708</v>
      </c>
      <c r="Z37" s="80">
        <f t="shared" si="6"/>
        <v>29.002131798392789</v>
      </c>
      <c r="AA37" s="80">
        <f t="shared" si="6"/>
        <v>30.034203983275297</v>
      </c>
      <c r="AB37" s="80">
        <f t="shared" si="6"/>
        <v>31.102816197694562</v>
      </c>
      <c r="AC37" s="80">
        <f t="shared" si="6"/>
        <v>32.209244865447623</v>
      </c>
      <c r="AD37" s="80">
        <f t="shared" si="6"/>
        <v>33.35480970669726</v>
      </c>
      <c r="AE37" s="80">
        <f t="shared" si="6"/>
        <v>34.540875124162241</v>
      </c>
      <c r="AF37" s="80">
        <f t="shared" si="6"/>
        <v>35.768851628696446</v>
      </c>
      <c r="AG37" s="80">
        <f t="shared" si="6"/>
        <v>37.040197305012882</v>
      </c>
      <c r="AH37" s="80">
        <f t="shared" si="6"/>
        <v>38.356419318285795</v>
      </c>
      <c r="AI37" s="80">
        <f t="shared" si="6"/>
        <v>39.719075462336555</v>
      </c>
      <c r="AJ37" s="80">
        <f t="shared" si="6"/>
        <v>41.129775750075481</v>
      </c>
      <c r="AK37" s="80">
        <f t="shared" si="6"/>
        <v>42.590184046832043</v>
      </c>
      <c r="AL37" s="80">
        <f t="shared" si="6"/>
        <v>44.102019747159517</v>
      </c>
      <c r="AM37" s="80">
        <f t="shared" si="6"/>
        <v>45.667059495646001</v>
      </c>
      <c r="AN37" s="80">
        <f t="shared" si="6"/>
        <v>47.287138952201239</v>
      </c>
      <c r="AO37" s="80">
        <f t="shared" si="6"/>
        <v>48.964154602217448</v>
      </c>
      <c r="AP37" s="80">
        <f t="shared" si="6"/>
        <v>50.700065611920444</v>
      </c>
      <c r="AQ37" s="80">
        <f t="shared" si="6"/>
        <v>52.496895729135645</v>
      </c>
      <c r="AR37" s="80">
        <f t="shared" si="6"/>
        <v>54.356735229589034</v>
      </c>
      <c r="AS37" s="80">
        <f t="shared" si="6"/>
        <v>56.281742908745912</v>
      </c>
      <c r="AT37" s="80">
        <f t="shared" si="6"/>
        <v>58.274148119059497</v>
      </c>
      <c r="AU37" s="80">
        <f t="shared" si="6"/>
        <v>60.336252852354697</v>
      </c>
      <c r="AV37" s="80">
        <f t="shared" si="6"/>
        <v>62.470433866909197</v>
      </c>
      <c r="AW37" s="80">
        <f t="shared" si="6"/>
        <v>64.679144858612986</v>
      </c>
      <c r="AX37" s="80">
        <f t="shared" si="6"/>
        <v>66.964918675386443</v>
      </c>
      <c r="AY37" s="80">
        <f t="shared" si="6"/>
        <v>69.330369573814806</v>
      </c>
      <c r="AZ37" s="80">
        <f t="shared" si="6"/>
        <v>71.778195516712103</v>
      </c>
      <c r="BA37" s="80">
        <f t="shared" si="6"/>
        <v>74.311180510057582</v>
      </c>
      <c r="BB37" s="80">
        <f t="shared" si="6"/>
        <v>76.932196977449081</v>
      </c>
      <c r="BC37" s="80">
        <f t="shared" si="6"/>
        <v>79.644208169893673</v>
      </c>
      <c r="BD37" s="80">
        <f t="shared" si="6"/>
        <v>82.450270608395968</v>
      </c>
      <c r="BE37" s="80">
        <f t="shared" si="6"/>
        <v>85.353536556412607</v>
      </c>
      <c r="BF37" s="80">
        <f t="shared" si="6"/>
        <v>88.357256518813728</v>
      </c>
      <c r="BG37" s="80">
        <f t="shared" si="6"/>
        <v>91.464781763520307</v>
      </c>
      <c r="BH37" s="80">
        <f t="shared" si="6"/>
        <v>94.679566861477511</v>
      </c>
      <c r="BI37" s="80">
        <f t="shared" si="6"/>
        <v>98.005172240062763</v>
      </c>
      <c r="BJ37" s="80">
        <f t="shared" si="6"/>
        <v>101.44526674442008</v>
      </c>
      <c r="BK37" s="80">
        <f t="shared" si="6"/>
        <v>105.00363020054832</v>
      </c>
      <c r="BL37" s="80">
        <f t="shared" si="6"/>
        <v>108.68415597325111</v>
      </c>
      <c r="BM37" s="80">
        <f t="shared" si="6"/>
        <v>112.49085351126942</v>
      </c>
      <c r="BN37" s="80">
        <f t="shared" si="6"/>
        <v>116.42785087106857</v>
      </c>
      <c r="BO37" s="80">
        <f t="shared" ref="BO37:DZ37" si="7">SUM(BO29:BO33)</f>
        <v>120.4993972098234</v>
      </c>
      <c r="BP37" s="80">
        <f t="shared" si="7"/>
        <v>124.70986523714278</v>
      </c>
      <c r="BQ37" s="80">
        <f t="shared" si="7"/>
        <v>129.06375361398449</v>
      </c>
      <c r="BR37" s="80">
        <f t="shared" si="7"/>
        <v>133.56568928602999</v>
      </c>
      <c r="BS37" s="80">
        <f t="shared" si="7"/>
        <v>138.22042973751016</v>
      </c>
      <c r="BT37" s="80">
        <f t="shared" si="7"/>
        <v>143.03286515008497</v>
      </c>
      <c r="BU37" s="80">
        <f t="shared" si="7"/>
        <v>148.00802044988035</v>
      </c>
      <c r="BV37" s="80">
        <f t="shared" si="7"/>
        <v>153.15105722416038</v>
      </c>
      <c r="BW37" s="80">
        <f t="shared" si="7"/>
        <v>158.46727548735518</v>
      </c>
      <c r="BX37" s="80">
        <f t="shared" si="7"/>
        <v>163.962115274263</v>
      </c>
      <c r="BY37" s="80">
        <f t="shared" si="7"/>
        <v>169.64115803619131</v>
      </c>
      <c r="BZ37" s="80">
        <f t="shared" si="7"/>
        <v>175.51012781357613</v>
      </c>
      <c r="CA37" s="80">
        <f t="shared" si="7"/>
        <v>181.57489215622121</v>
      </c>
      <c r="CB37" s="80">
        <f t="shared" si="7"/>
        <v>187.84146275969994</v>
      </c>
      <c r="CC37" s="80">
        <f t="shared" si="7"/>
        <v>194.31599578366462</v>
      </c>
      <c r="CD37" s="80">
        <f t="shared" si="7"/>
        <v>201.00479181477635</v>
      </c>
      <c r="CE37" s="80">
        <f t="shared" si="7"/>
        <v>207.91429543370418</v>
      </c>
      <c r="CF37" s="80">
        <f t="shared" si="7"/>
        <v>215.05109434211269</v>
      </c>
      <c r="CG37" s="80">
        <f t="shared" si="7"/>
        <v>222.42191800174993</v>
      </c>
      <c r="CH37" s="80">
        <f t="shared" si="7"/>
        <v>230.03363573363697</v>
      </c>
      <c r="CI37" s="80">
        <f t="shared" si="7"/>
        <v>237.89325422092821</v>
      </c>
      <c r="CJ37" s="80">
        <f t="shared" si="7"/>
        <v>246.00791435422624</v>
      </c>
      <c r="CK37" s="80">
        <f t="shared" si="7"/>
        <v>254.38488735297693</v>
      </c>
      <c r="CL37" s="80">
        <f t="shared" si="7"/>
        <v>263.03157009100289</v>
      </c>
      <c r="CM37" s="80">
        <f t="shared" si="7"/>
        <v>271.95547954823337</v>
      </c>
      <c r="CN37" s="80">
        <f t="shared" si="7"/>
        <v>281.16424630421488</v>
      </c>
      <c r="CO37" s="80">
        <f t="shared" si="7"/>
        <v>290.66560698201232</v>
      </c>
      <c r="CP37" s="80">
        <f t="shared" si="7"/>
        <v>300.46739554358282</v>
      </c>
      <c r="CQ37" s="80">
        <f t="shared" si="7"/>
        <v>310.57753332959959</v>
      </c>
      <c r="CR37" s="80">
        <f t="shared" si="7"/>
        <v>321.00401772795971</v>
      </c>
      <c r="CS37" s="80">
        <f t="shared" si="7"/>
        <v>331.75490934579085</v>
      </c>
      <c r="CT37" s="80">
        <f t="shared" si="7"/>
        <v>342.8383175496171</v>
      </c>
      <c r="CU37" s="80">
        <f t="shared" si="7"/>
        <v>354.26238422740676</v>
      </c>
      <c r="CV37" s="80">
        <f t="shared" si="7"/>
        <v>366.03526561443556</v>
      </c>
      <c r="CW37" s="80">
        <f t="shared" si="7"/>
        <v>378.16511201219561</v>
      </c>
      <c r="CX37" s="80">
        <f t="shared" si="7"/>
        <v>389.65827822197059</v>
      </c>
      <c r="CY37" s="80">
        <f t="shared" si="7"/>
        <v>393.21962480949821</v>
      </c>
      <c r="CZ37" s="80">
        <f t="shared" si="7"/>
        <v>401.03660006531044</v>
      </c>
      <c r="DA37" s="80">
        <f t="shared" si="7"/>
        <v>407.22144613152733</v>
      </c>
      <c r="DB37" s="80">
        <f t="shared" si="7"/>
        <v>411.77894561965275</v>
      </c>
      <c r="DC37" s="80">
        <f t="shared" si="7"/>
        <v>414.76789232580836</v>
      </c>
      <c r="DD37" s="80">
        <f t="shared" si="7"/>
        <v>415.92809529069621</v>
      </c>
      <c r="DE37" s="80">
        <f t="shared" si="7"/>
        <v>415.7497256121431</v>
      </c>
      <c r="DF37" s="80">
        <f t="shared" si="7"/>
        <v>414.46761729904688</v>
      </c>
      <c r="DG37" s="80">
        <f t="shared" si="7"/>
        <v>412.39416238445574</v>
      </c>
      <c r="DH37" s="80">
        <f t="shared" si="7"/>
        <v>409.77915125566227</v>
      </c>
      <c r="DI37" s="80">
        <f t="shared" si="7"/>
        <v>406.81541503517423</v>
      </c>
      <c r="DJ37" s="80">
        <f t="shared" si="7"/>
        <v>404.13893260968268</v>
      </c>
      <c r="DK37" s="80">
        <f t="shared" si="7"/>
        <v>402.04493935915082</v>
      </c>
      <c r="DL37" s="80">
        <f t="shared" si="7"/>
        <v>400.96547487895697</v>
      </c>
      <c r="DM37" s="80">
        <f t="shared" si="7"/>
        <v>398.30051714082896</v>
      </c>
      <c r="DN37" s="80">
        <f t="shared" si="7"/>
        <v>394.37046757613393</v>
      </c>
      <c r="DO37" s="80">
        <f t="shared" si="7"/>
        <v>387.28349122476851</v>
      </c>
      <c r="DP37" s="80">
        <f t="shared" si="7"/>
        <v>373.97075072893938</v>
      </c>
      <c r="DQ37" s="80">
        <f t="shared" si="7"/>
        <v>357.31762167005689</v>
      </c>
      <c r="DR37" s="80">
        <f t="shared" si="7"/>
        <v>338.5852197288886</v>
      </c>
      <c r="DS37" s="80">
        <f t="shared" si="7"/>
        <v>315.06770269489726</v>
      </c>
      <c r="DT37" s="80">
        <f t="shared" si="7"/>
        <v>291.16816460587529</v>
      </c>
      <c r="DU37" s="80">
        <f t="shared" si="7"/>
        <v>272.46285315835951</v>
      </c>
      <c r="DV37" s="80">
        <f t="shared" si="7"/>
        <v>258.422100593138</v>
      </c>
      <c r="DW37" s="80">
        <f t="shared" si="7"/>
        <v>247.46716060695005</v>
      </c>
      <c r="DX37" s="80">
        <f t="shared" si="7"/>
        <v>239.7932004968344</v>
      </c>
      <c r="DY37" s="80">
        <f t="shared" si="7"/>
        <v>231.34065118700659</v>
      </c>
      <c r="DZ37" s="80">
        <f t="shared" si="7"/>
        <v>218.7077755640961</v>
      </c>
      <c r="EA37" s="80">
        <f t="shared" ref="EA37:EV37" si="8">SUM(EA29:EA33)</f>
        <v>210.44755458655604</v>
      </c>
      <c r="EB37" s="80">
        <f t="shared" si="8"/>
        <v>214.49275362318841</v>
      </c>
      <c r="EC37" s="80">
        <f t="shared" si="8"/>
        <v>223.91304347826087</v>
      </c>
      <c r="ED37" s="80">
        <f t="shared" si="8"/>
        <v>234.78260869565219</v>
      </c>
      <c r="EE37" s="80">
        <f t="shared" si="8"/>
        <v>244.92753623188406</v>
      </c>
      <c r="EF37" s="80">
        <f t="shared" si="8"/>
        <v>255.79710144927537</v>
      </c>
      <c r="EG37" s="80">
        <f t="shared" si="8"/>
        <v>266.66666666666669</v>
      </c>
      <c r="EH37" s="80">
        <f t="shared" si="8"/>
        <v>277.53623188405794</v>
      </c>
      <c r="EI37" s="80">
        <f t="shared" si="8"/>
        <v>287.68115942028987</v>
      </c>
      <c r="EJ37" s="80">
        <f t="shared" si="8"/>
        <v>298.55072463768118</v>
      </c>
      <c r="EK37" s="80">
        <f t="shared" si="8"/>
        <v>308.69565217391306</v>
      </c>
      <c r="EL37" s="80">
        <f t="shared" si="8"/>
        <v>320.28985507246375</v>
      </c>
      <c r="EM37" s="80">
        <f t="shared" si="8"/>
        <v>331.8840579710145</v>
      </c>
      <c r="EN37" s="80">
        <f t="shared" si="8"/>
        <v>346.25134086956524</v>
      </c>
      <c r="EO37" s="80">
        <f t="shared" si="8"/>
        <v>357.64582144927533</v>
      </c>
      <c r="EP37" s="80">
        <f t="shared" si="8"/>
        <v>369.04030202898548</v>
      </c>
      <c r="EQ37" s="80">
        <f t="shared" si="8"/>
        <v>381.15942028985506</v>
      </c>
      <c r="ER37" s="80">
        <f t="shared" si="8"/>
        <v>394.20289855072468</v>
      </c>
      <c r="ES37" s="80">
        <f t="shared" si="8"/>
        <v>406.13526570048316</v>
      </c>
      <c r="ET37" s="80">
        <f t="shared" si="8"/>
        <v>418.61973775017259</v>
      </c>
      <c r="EU37" s="80">
        <f t="shared" si="8"/>
        <v>431.10420979986208</v>
      </c>
      <c r="EV37" s="80">
        <f t="shared" si="8"/>
        <v>443.58868184955151</v>
      </c>
    </row>
    <row r="38" spans="1:152" s="83" customFormat="1" ht="13">
      <c r="A38" s="87" t="s">
        <v>114</v>
      </c>
    </row>
    <row r="39" spans="1:152">
      <c r="A39" s="84" t="s">
        <v>135</v>
      </c>
    </row>
    <row r="40" spans="1:152">
      <c r="A40" s="84" t="s">
        <v>136</v>
      </c>
    </row>
    <row r="41" spans="1:152">
      <c r="A41" s="84" t="s">
        <v>137</v>
      </c>
      <c r="B41" s="80">
        <v>1533.9840912946859</v>
      </c>
      <c r="C41" s="80">
        <v>1533.9584184921314</v>
      </c>
      <c r="D41" s="80">
        <v>1552.208247276764</v>
      </c>
      <c r="E41" s="80">
        <v>1570.6570550446463</v>
      </c>
      <c r="F41" s="80">
        <v>1589.3065297856429</v>
      </c>
      <c r="G41" s="80">
        <v>1608.1584051864784</v>
      </c>
      <c r="H41" s="80">
        <v>1627.2144636660598</v>
      </c>
      <c r="I41" s="80">
        <v>1646.4765393719792</v>
      </c>
      <c r="J41" s="80">
        <v>1665.9465211243905</v>
      </c>
      <c r="K41" s="80">
        <v>1685.6263552935902</v>
      </c>
      <c r="L41" s="80">
        <v>1705.5180485978108</v>
      </c>
      <c r="M41" s="80">
        <v>1725.6236708080792</v>
      </c>
      <c r="N41" s="80">
        <v>1745.9453573473595</v>
      </c>
      <c r="O41" s="80">
        <v>1766.4853117717089</v>
      </c>
      <c r="P41" s="80">
        <v>1787.2458081217248</v>
      </c>
      <c r="Q41" s="80">
        <v>1808.2291931332211</v>
      </c>
      <c r="R41" s="80">
        <v>1829.4378882968226</v>
      </c>
      <c r="S41" s="80">
        <v>1850.8743917569329</v>
      </c>
      <c r="T41" s="80">
        <v>1872.5412800414467</v>
      </c>
      <c r="U41" s="80">
        <v>1894.441209614484</v>
      </c>
      <c r="V41" s="80">
        <v>1916.5769182454387</v>
      </c>
      <c r="W41" s="80">
        <v>2185.9118290479751</v>
      </c>
      <c r="X41" s="80">
        <v>2200.8214433985631</v>
      </c>
      <c r="Y41" s="80">
        <v>2215.8083953461128</v>
      </c>
      <c r="Z41" s="80">
        <v>2230.8732326551381</v>
      </c>
      <c r="AA41" s="80">
        <v>2246.0165544560414</v>
      </c>
      <c r="AB41" s="80">
        <v>2261.2390110013007</v>
      </c>
      <c r="AC41" s="80">
        <v>2276.5413032165611</v>
      </c>
      <c r="AD41" s="80">
        <v>2291.9241820488924</v>
      </c>
      <c r="AE41" s="80">
        <v>2307.3884476156213</v>
      </c>
      <c r="AF41" s="80">
        <v>2322.9349481582703</v>
      </c>
      <c r="AG41" s="80">
        <v>2338.5645788071888</v>
      </c>
      <c r="AH41" s="80">
        <v>2354.2782801635713</v>
      </c>
      <c r="AI41" s="80">
        <v>2370.0770367064729</v>
      </c>
      <c r="AJ41" s="80">
        <v>2385.9618750334334</v>
      </c>
      <c r="AK41" s="80">
        <v>2401.9338619441733</v>
      </c>
      <c r="AL41" s="80">
        <v>2417.9941023776369</v>
      </c>
      <c r="AM41" s="80">
        <v>2434.1437372133878</v>
      </c>
      <c r="AN41" s="80">
        <v>2450.3839409490397</v>
      </c>
      <c r="AO41" s="80">
        <v>2466.7159192659601</v>
      </c>
      <c r="AP41" s="80">
        <v>2483.1409064959771</v>
      </c>
      <c r="AQ41" s="80">
        <v>2499.6601630022333</v>
      </c>
      <c r="AR41" s="80">
        <v>2516.2749724876271</v>
      </c>
      <c r="AS41" s="80">
        <v>2532.9866392445037</v>
      </c>
      <c r="AT41" s="80">
        <v>2549.7964853594008</v>
      </c>
      <c r="AU41" s="80">
        <v>2566.7058478866584</v>
      </c>
      <c r="AV41" s="80">
        <v>2583.7160760046813</v>
      </c>
      <c r="AW41" s="80">
        <v>2600.828528168483</v>
      </c>
      <c r="AX41" s="80">
        <v>2618.0445692719054</v>
      </c>
      <c r="AY41" s="80">
        <v>2635.3655678326131</v>
      </c>
      <c r="AZ41" s="80">
        <v>2652.7928932125533</v>
      </c>
      <c r="BA41" s="80">
        <v>2670.3279128861222</v>
      </c>
      <c r="BB41" s="80">
        <v>2687.9719897677214</v>
      </c>
      <c r="BC41" s="80">
        <v>2705.7264796098507</v>
      </c>
      <c r="BD41" s="80">
        <v>2723.5927284820636</v>
      </c>
      <c r="BE41" s="80">
        <v>2741.5720703406482</v>
      </c>
      <c r="BF41" s="80">
        <v>2759.6658246979041</v>
      </c>
      <c r="BG41" s="80">
        <v>2777.8752943992199</v>
      </c>
      <c r="BH41" s="80">
        <v>2796.2017635152929</v>
      </c>
      <c r="BI41" s="80">
        <v>2814.6464953559457</v>
      </c>
      <c r="BJ41" s="80">
        <v>2833.2107306111775</v>
      </c>
      <c r="BK41" s="80">
        <v>2851.8956856241239</v>
      </c>
      <c r="BL41" s="80">
        <v>2870.7025507997814</v>
      </c>
      <c r="BM41" s="80">
        <v>2889.632489152385</v>
      </c>
      <c r="BN41" s="80">
        <v>2908.6866349935108</v>
      </c>
      <c r="BO41" s="80">
        <v>2945.0492102023845</v>
      </c>
      <c r="BP41" s="80">
        <v>2981.8805130944429</v>
      </c>
      <c r="BQ41" s="80">
        <v>3019.186844991717</v>
      </c>
      <c r="BR41" s="80">
        <v>3056.9745483714291</v>
      </c>
      <c r="BS41" s="80">
        <v>3095.2500072486919</v>
      </c>
      <c r="BT41" s="80">
        <v>3134.0196477076911</v>
      </c>
      <c r="BU41" s="80">
        <v>3172.8214791573432</v>
      </c>
      <c r="BV41" s="80">
        <v>3212.101576225517</v>
      </c>
      <c r="BW41" s="80">
        <v>3251.8657638999962</v>
      </c>
      <c r="BX41" s="80">
        <v>3292.1198964147693</v>
      </c>
      <c r="BY41" s="80">
        <v>3332.8698568317168</v>
      </c>
      <c r="BZ41" s="80">
        <v>3374.1215567192794</v>
      </c>
      <c r="CA41" s="80">
        <v>3413.6747057462512</v>
      </c>
      <c r="CB41" s="80">
        <v>3453.5421185250821</v>
      </c>
      <c r="CC41" s="80">
        <v>3493.7181621306172</v>
      </c>
      <c r="CD41" s="80">
        <v>3534.1966140539816</v>
      </c>
      <c r="CE41" s="80">
        <v>3574.9706261397087</v>
      </c>
      <c r="CF41" s="80">
        <v>3616.6321234411894</v>
      </c>
      <c r="CG41" s="80">
        <v>3658.6383964770462</v>
      </c>
      <c r="CH41" s="80">
        <v>3700.9852703965958</v>
      </c>
      <c r="CI41" s="80">
        <v>3743.6680891998853</v>
      </c>
      <c r="CJ41" s="80">
        <v>3786.6816887493878</v>
      </c>
      <c r="CK41" s="80">
        <v>3826.4450492573792</v>
      </c>
      <c r="CL41" s="80">
        <v>3961.6800978090646</v>
      </c>
      <c r="CM41" s="80">
        <v>4026.4225909715128</v>
      </c>
      <c r="CN41" s="80">
        <v>4091.710363409331</v>
      </c>
      <c r="CO41" s="80">
        <v>4161.3286155760243</v>
      </c>
      <c r="CP41" s="80">
        <v>4231.9075361471841</v>
      </c>
      <c r="CQ41" s="80">
        <v>4303.4475988322429</v>
      </c>
      <c r="CR41" s="80">
        <v>4375.9483494744072</v>
      </c>
      <c r="CS41" s="80">
        <v>4444.2381401042148</v>
      </c>
      <c r="CT41" s="80">
        <v>4512.8129824606422</v>
      </c>
      <c r="CU41" s="80">
        <v>4588.9881226927655</v>
      </c>
      <c r="CV41" s="80">
        <v>4647.6713331076389</v>
      </c>
      <c r="CW41" s="80">
        <v>4713.2600456294276</v>
      </c>
      <c r="CX41" s="80">
        <v>4782.82264423575</v>
      </c>
      <c r="CY41" s="80">
        <v>5058.6064873541327</v>
      </c>
      <c r="CZ41" s="80">
        <v>5191.5455369199381</v>
      </c>
      <c r="DA41" s="80">
        <v>5323.0202666642872</v>
      </c>
      <c r="DB41" s="80">
        <v>5421.377756296275</v>
      </c>
      <c r="DC41" s="80">
        <v>5517.6915728253107</v>
      </c>
      <c r="DD41" s="80">
        <v>5610.9236460662842</v>
      </c>
      <c r="DE41" s="80">
        <v>5701.2873994637057</v>
      </c>
      <c r="DF41" s="80">
        <v>5789.1793360626007</v>
      </c>
      <c r="DG41" s="80">
        <v>5875.3354462416037</v>
      </c>
      <c r="DH41" s="80">
        <v>5960.975993212709</v>
      </c>
      <c r="DI41" s="80">
        <v>6039.0090335482946</v>
      </c>
      <c r="DJ41" s="80">
        <v>6089.7735206717134</v>
      </c>
      <c r="DK41" s="80">
        <v>6139.4983612686556</v>
      </c>
      <c r="DL41" s="80">
        <v>6189.770029859128</v>
      </c>
      <c r="DM41" s="80">
        <v>6241.3460696900247</v>
      </c>
      <c r="DN41" s="80">
        <v>6294.1736345677346</v>
      </c>
      <c r="DO41" s="80">
        <v>6347.5578340657739</v>
      </c>
      <c r="DP41" s="80">
        <v>6403.2758637796014</v>
      </c>
      <c r="DQ41" s="80">
        <v>6463.9655126814559</v>
      </c>
      <c r="DR41" s="80">
        <v>6530.6397625680393</v>
      </c>
      <c r="DS41" s="80">
        <v>6608.1589905008832</v>
      </c>
      <c r="DT41" s="80">
        <v>6691.4729884145208</v>
      </c>
      <c r="DU41" s="80">
        <v>6740.3190413291468</v>
      </c>
      <c r="DV41" s="80">
        <v>6781.717524014397</v>
      </c>
      <c r="DW41" s="80">
        <v>6820.245433043814</v>
      </c>
      <c r="DX41" s="80">
        <v>6872.3640509200168</v>
      </c>
      <c r="DY41" s="80">
        <v>6923.7107266523672</v>
      </c>
      <c r="DZ41" s="80">
        <v>6970.7833620100873</v>
      </c>
      <c r="EA41" s="80">
        <v>7018.2199541845475</v>
      </c>
      <c r="EB41" s="80">
        <v>7019.8702307009753</v>
      </c>
      <c r="EC41" s="80">
        <v>7048.4194764862459</v>
      </c>
      <c r="ED41" s="80">
        <v>7070.4802573203187</v>
      </c>
      <c r="EE41" s="80">
        <v>7092.5410381543916</v>
      </c>
      <c r="EF41" s="80">
        <v>7114.6018189884653</v>
      </c>
      <c r="EG41" s="80">
        <v>7136.6625998225381</v>
      </c>
      <c r="EH41" s="80">
        <v>7158.0745341614911</v>
      </c>
      <c r="EI41" s="80">
        <v>7180.1353149955639</v>
      </c>
      <c r="EJ41" s="80">
        <v>7201.5472493345151</v>
      </c>
      <c r="EK41" s="80">
        <v>7222.9591836734689</v>
      </c>
      <c r="EL41" s="80">
        <v>7244.3711180124219</v>
      </c>
      <c r="EM41" s="80">
        <v>7265.1342058562559</v>
      </c>
      <c r="EN41" s="80">
        <v>7161.9676131322085</v>
      </c>
      <c r="EO41" s="80">
        <v>7060.7475598935225</v>
      </c>
      <c r="EP41" s="80">
        <v>6960.8251996450754</v>
      </c>
      <c r="EQ41" s="80">
        <v>6940.0621118012423</v>
      </c>
      <c r="ER41" s="80">
        <v>6917.3524844720496</v>
      </c>
      <c r="ES41" s="80">
        <v>6804.7193267039729</v>
      </c>
      <c r="ET41" s="80">
        <v>6736.2522527485262</v>
      </c>
      <c r="EU41" s="80">
        <v>6668.4740742479789</v>
      </c>
      <c r="EV41" s="80">
        <v>6601.3778597399432</v>
      </c>
    </row>
    <row r="42" spans="1:152">
      <c r="A42" s="84" t="s">
        <v>138</v>
      </c>
      <c r="B42" s="80">
        <v>0</v>
      </c>
      <c r="C42" s="80">
        <v>0</v>
      </c>
      <c r="D42" s="80">
        <v>0</v>
      </c>
      <c r="E42" s="80">
        <v>0</v>
      </c>
      <c r="F42" s="80">
        <v>0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0</v>
      </c>
      <c r="AM42" s="80">
        <v>0</v>
      </c>
      <c r="AN42" s="80">
        <v>0</v>
      </c>
      <c r="AO42" s="80">
        <v>0</v>
      </c>
      <c r="AP42" s="80">
        <v>0</v>
      </c>
      <c r="AQ42" s="80">
        <v>0</v>
      </c>
      <c r="AR42" s="80">
        <v>0</v>
      </c>
      <c r="AS42" s="80">
        <v>0</v>
      </c>
      <c r="AT42" s="80">
        <v>0</v>
      </c>
      <c r="AU42" s="80">
        <v>0</v>
      </c>
      <c r="AV42" s="80">
        <v>0</v>
      </c>
      <c r="AW42" s="80">
        <v>0</v>
      </c>
      <c r="AX42" s="80">
        <v>0</v>
      </c>
      <c r="AY42" s="80">
        <v>0</v>
      </c>
      <c r="AZ42" s="80">
        <v>0</v>
      </c>
      <c r="BA42" s="80">
        <v>0</v>
      </c>
      <c r="BB42" s="80">
        <v>0</v>
      </c>
      <c r="BC42" s="80">
        <v>0</v>
      </c>
      <c r="BD42" s="80">
        <v>0</v>
      </c>
      <c r="BE42" s="80">
        <v>0</v>
      </c>
      <c r="BF42" s="80">
        <v>0</v>
      </c>
      <c r="BG42" s="80">
        <v>0</v>
      </c>
      <c r="BH42" s="80">
        <v>0</v>
      </c>
      <c r="BI42" s="80">
        <v>0</v>
      </c>
      <c r="BJ42" s="80">
        <v>0</v>
      </c>
      <c r="BK42" s="80">
        <v>0</v>
      </c>
      <c r="BL42" s="80">
        <v>0</v>
      </c>
      <c r="BM42" s="80">
        <v>0</v>
      </c>
      <c r="BN42" s="80">
        <v>0</v>
      </c>
      <c r="BO42" s="80">
        <v>0</v>
      </c>
      <c r="BP42" s="80">
        <v>0</v>
      </c>
      <c r="BQ42" s="80">
        <v>0</v>
      </c>
      <c r="BR42" s="80">
        <v>0</v>
      </c>
      <c r="BS42" s="80">
        <v>0</v>
      </c>
      <c r="BT42" s="80">
        <v>0</v>
      </c>
      <c r="BU42" s="80">
        <v>0</v>
      </c>
      <c r="BV42" s="80">
        <v>0</v>
      </c>
      <c r="BW42" s="80">
        <v>0</v>
      </c>
      <c r="BX42" s="80">
        <v>0</v>
      </c>
      <c r="BY42" s="80">
        <v>0</v>
      </c>
      <c r="BZ42" s="80">
        <v>0</v>
      </c>
      <c r="CA42" s="80">
        <v>0</v>
      </c>
      <c r="CB42" s="80">
        <v>0</v>
      </c>
      <c r="CC42" s="80">
        <v>0</v>
      </c>
      <c r="CD42" s="80">
        <v>0</v>
      </c>
      <c r="CE42" s="80">
        <v>0</v>
      </c>
      <c r="CF42" s="80">
        <v>0</v>
      </c>
      <c r="CG42" s="80">
        <v>0</v>
      </c>
      <c r="CH42" s="80">
        <v>0</v>
      </c>
      <c r="CI42" s="80">
        <v>0</v>
      </c>
      <c r="CJ42" s="80">
        <v>0</v>
      </c>
      <c r="CK42" s="80">
        <v>0</v>
      </c>
      <c r="CL42" s="80">
        <v>0</v>
      </c>
      <c r="CM42" s="80">
        <v>0</v>
      </c>
      <c r="CN42" s="80">
        <v>0</v>
      </c>
      <c r="CO42" s="80">
        <v>0</v>
      </c>
      <c r="CP42" s="80">
        <v>0</v>
      </c>
      <c r="CQ42" s="80">
        <v>0</v>
      </c>
      <c r="CR42" s="80">
        <v>0</v>
      </c>
      <c r="CS42" s="80">
        <v>0</v>
      </c>
      <c r="CT42" s="80">
        <v>0</v>
      </c>
      <c r="CU42" s="80">
        <v>0</v>
      </c>
      <c r="CV42" s="80">
        <v>0</v>
      </c>
      <c r="CW42" s="80">
        <v>0</v>
      </c>
      <c r="CX42" s="80">
        <v>0</v>
      </c>
      <c r="CY42" s="80">
        <v>0</v>
      </c>
      <c r="CZ42" s="80">
        <v>0</v>
      </c>
      <c r="DA42" s="80">
        <v>0</v>
      </c>
      <c r="DB42" s="80">
        <v>0</v>
      </c>
      <c r="DC42" s="80">
        <v>0</v>
      </c>
      <c r="DD42" s="80">
        <v>0</v>
      </c>
      <c r="DE42" s="80">
        <v>0</v>
      </c>
      <c r="DF42" s="80">
        <v>0</v>
      </c>
      <c r="DG42" s="80">
        <v>0</v>
      </c>
      <c r="DH42" s="80">
        <v>0</v>
      </c>
      <c r="DI42" s="80">
        <v>0</v>
      </c>
      <c r="DJ42" s="80">
        <v>0</v>
      </c>
      <c r="DK42" s="80">
        <v>0</v>
      </c>
      <c r="DL42" s="80">
        <v>0</v>
      </c>
      <c r="DM42" s="80">
        <v>0</v>
      </c>
      <c r="DN42" s="80">
        <v>0</v>
      </c>
      <c r="DO42" s="80">
        <v>0</v>
      </c>
      <c r="DP42" s="80">
        <v>0</v>
      </c>
      <c r="DQ42" s="80">
        <v>0</v>
      </c>
      <c r="DR42" s="80">
        <v>0</v>
      </c>
      <c r="DS42" s="80">
        <v>0</v>
      </c>
      <c r="DT42" s="80">
        <v>0</v>
      </c>
      <c r="DU42" s="80">
        <v>0</v>
      </c>
      <c r="DV42" s="80">
        <v>0</v>
      </c>
      <c r="DW42" s="80">
        <v>0</v>
      </c>
      <c r="DX42" s="80">
        <v>0</v>
      </c>
      <c r="DY42" s="80">
        <v>0</v>
      </c>
      <c r="DZ42" s="80">
        <v>0</v>
      </c>
      <c r="EA42" s="80">
        <v>0</v>
      </c>
      <c r="EB42" s="80">
        <v>0</v>
      </c>
      <c r="EC42" s="80">
        <v>0</v>
      </c>
      <c r="ED42" s="80">
        <v>0</v>
      </c>
      <c r="EE42" s="80">
        <v>0</v>
      </c>
      <c r="EF42" s="80">
        <v>0</v>
      </c>
      <c r="EG42" s="80">
        <v>0</v>
      </c>
      <c r="EH42" s="80">
        <v>0</v>
      </c>
      <c r="EI42" s="80">
        <v>0</v>
      </c>
      <c r="EJ42" s="80">
        <v>0</v>
      </c>
      <c r="EK42" s="80">
        <v>0</v>
      </c>
      <c r="EL42" s="80">
        <v>0</v>
      </c>
      <c r="EM42" s="80">
        <v>0</v>
      </c>
      <c r="EN42" s="80">
        <v>0</v>
      </c>
      <c r="EO42" s="80">
        <v>0</v>
      </c>
      <c r="EP42" s="80">
        <v>0</v>
      </c>
      <c r="EQ42" s="80">
        <v>0</v>
      </c>
      <c r="ER42" s="80">
        <v>0</v>
      </c>
      <c r="ES42" s="80">
        <v>0</v>
      </c>
      <c r="ET42" s="80">
        <v>0</v>
      </c>
      <c r="EU42" s="80">
        <v>0</v>
      </c>
      <c r="EV42" s="80">
        <v>0</v>
      </c>
    </row>
    <row r="43" spans="1:152">
      <c r="A43" s="84" t="s">
        <v>139</v>
      </c>
    </row>
    <row r="44" spans="1:152">
      <c r="A44" s="84" t="s">
        <v>140</v>
      </c>
      <c r="B44" s="80">
        <v>7.1842725162039898</v>
      </c>
      <c r="C44" s="80">
        <v>7.3185362940084238</v>
      </c>
      <c r="D44" s="80">
        <v>7.4518654889386324</v>
      </c>
      <c r="E44" s="80">
        <v>7.5841230594593707</v>
      </c>
      <c r="F44" s="80">
        <v>7.7151729748604359</v>
      </c>
      <c r="G44" s="80">
        <v>7.8448806110442533</v>
      </c>
      <c r="H44" s="80">
        <v>7.9731131494126757</v>
      </c>
      <c r="I44" s="80">
        <v>8.0997399774170518</v>
      </c>
      <c r="J44" s="80">
        <v>8.2246330893055841</v>
      </c>
      <c r="K44" s="80">
        <v>8.347667485578679</v>
      </c>
      <c r="L44" s="80">
        <v>8.4687215696469753</v>
      </c>
      <c r="M44" s="80">
        <v>8.5876775401779106</v>
      </c>
      <c r="N44" s="80">
        <v>8.7044217776155808</v>
      </c>
      <c r="O44" s="80">
        <v>8.8188452233648746</v>
      </c>
      <c r="P44" s="80">
        <v>8.9308437501451117</v>
      </c>
      <c r="Q44" s="80">
        <v>9.0403185220399589</v>
      </c>
      <c r="R44" s="80">
        <v>9.1471763428000212</v>
      </c>
      <c r="S44" s="80">
        <v>9.2513299909913531</v>
      </c>
      <c r="T44" s="80">
        <v>9.3526985406276726</v>
      </c>
      <c r="U44" s="80">
        <v>9.4512076659757476</v>
      </c>
      <c r="V44" s="80">
        <v>9.5467899292822196</v>
      </c>
      <c r="W44" s="80">
        <v>9.6393850502356884</v>
      </c>
      <c r="X44" s="80">
        <v>9.728940156049882</v>
      </c>
      <c r="Y44" s="80">
        <v>9.8154100111318918</v>
      </c>
      <c r="Z44" s="80">
        <v>9.8987572253832994</v>
      </c>
      <c r="AA44" s="80">
        <v>9.9789524402710654</v>
      </c>
      <c r="AB44" s="80">
        <v>10.055974491899017</v>
      </c>
      <c r="AC44" s="80">
        <v>10.129810550408971</v>
      </c>
      <c r="AD44" s="80">
        <v>10.200456235142401</v>
      </c>
      <c r="AE44" s="80">
        <v>10.267915705098762</v>
      </c>
      <c r="AF44" s="80">
        <v>10.332201724334414</v>
      </c>
      <c r="AG44" s="80">
        <v>10.393335702055671</v>
      </c>
      <c r="AH44" s="80">
        <v>10.451347707270905</v>
      </c>
      <c r="AI44" s="80">
        <v>10.506276457978439</v>
      </c>
      <c r="AJ44" s="80">
        <v>10.558169284979117</v>
      </c>
      <c r="AK44" s="80">
        <v>10.607082070514075</v>
      </c>
      <c r="AL44" s="80">
        <v>10.653079162038733</v>
      </c>
      <c r="AM44" s="80">
        <v>10.696233261552841</v>
      </c>
      <c r="AN44" s="80">
        <v>10.736625291012912</v>
      </c>
      <c r="AO44" s="80">
        <v>10.774344234456766</v>
      </c>
      <c r="AP44" s="80">
        <v>10.809486957570194</v>
      </c>
      <c r="AQ44" s="80">
        <v>10.842158005521508</v>
      </c>
      <c r="AR44" s="80">
        <v>10.872469379981387</v>
      </c>
      <c r="AS44" s="80">
        <v>10.90054029633172</v>
      </c>
      <c r="AT44" s="80">
        <v>10.926496922148022</v>
      </c>
      <c r="AU44" s="80">
        <v>10.950472098115098</v>
      </c>
      <c r="AV44" s="80">
        <v>10.972605042604169</v>
      </c>
      <c r="AW44" s="80">
        <v>10.993041041201728</v>
      </c>
      <c r="AX44" s="80">
        <v>11.011931122535664</v>
      </c>
      <c r="AY44" s="80">
        <v>11.029431721791887</v>
      </c>
      <c r="AZ44" s="80">
        <v>11.045704333355454</v>
      </c>
      <c r="BA44" s="80">
        <v>11.060915154043151</v>
      </c>
      <c r="BB44" s="80">
        <v>11.075234718423077</v>
      </c>
      <c r="BC44" s="80">
        <v>11.08883752771445</v>
      </c>
      <c r="BD44" s="80">
        <v>11.101901673824853</v>
      </c>
      <c r="BE44" s="80">
        <v>11.114608460005007</v>
      </c>
      <c r="BF44" s="80">
        <v>11.127142019665165</v>
      </c>
      <c r="BG44" s="80">
        <v>11.139688934849271</v>
      </c>
      <c r="BH44" s="80">
        <v>11.152437855852996</v>
      </c>
      <c r="BI44" s="80">
        <v>11.165579123443772</v>
      </c>
      <c r="BJ44" s="80">
        <v>11.179304395107236</v>
      </c>
      <c r="BK44" s="80">
        <v>11.193806276704503</v>
      </c>
      <c r="BL44" s="80">
        <v>11.209277960878406</v>
      </c>
      <c r="BM44" s="80">
        <v>11.225912873494758</v>
      </c>
      <c r="BN44" s="80">
        <v>11.243904329347501</v>
      </c>
      <c r="BO44" s="80">
        <v>11.263445198294015</v>
      </c>
      <c r="BP44" s="80">
        <v>11.284727582920244</v>
      </c>
      <c r="BQ44" s="80">
        <v>11.307942508764249</v>
      </c>
      <c r="BR44" s="80">
        <v>11.333279628052376</v>
      </c>
      <c r="BS44" s="80">
        <v>11.360926937824729</v>
      </c>
      <c r="BT44" s="80">
        <v>11.391070513246408</v>
      </c>
      <c r="BU44" s="80">
        <v>11.499937674744366</v>
      </c>
      <c r="BV44" s="80">
        <v>11.612649347437124</v>
      </c>
      <c r="BW44" s="80">
        <v>11.729453660117656</v>
      </c>
      <c r="BX44" s="80">
        <v>11.850601532581155</v>
      </c>
      <c r="BY44" s="80">
        <v>11.976346481128758</v>
      </c>
      <c r="BZ44" s="80">
        <v>12.106944434746453</v>
      </c>
      <c r="CA44" s="80">
        <v>12.555949540267122</v>
      </c>
      <c r="CB44" s="80">
        <v>13.025656522075671</v>
      </c>
      <c r="CC44" s="80">
        <v>13.517258296539211</v>
      </c>
      <c r="CD44" s="80">
        <v>14.032015446211226</v>
      </c>
      <c r="CE44" s="80">
        <v>14.571259571300518</v>
      </c>
      <c r="CF44" s="80">
        <v>15.058898377791408</v>
      </c>
      <c r="CG44" s="80">
        <v>15.568259599060974</v>
      </c>
      <c r="CH44" s="80">
        <v>16.100511748369559</v>
      </c>
      <c r="CI44" s="80">
        <v>16.656880090345233</v>
      </c>
      <c r="CJ44" s="80">
        <v>17.238648993023268</v>
      </c>
      <c r="CK44" s="80">
        <v>18.274425082344834</v>
      </c>
      <c r="CL44" s="80">
        <v>19.379435053048578</v>
      </c>
      <c r="CM44" s="80">
        <v>20.558692443042652</v>
      </c>
      <c r="CN44" s="80">
        <v>21.817580549737155</v>
      </c>
      <c r="CO44" s="80">
        <v>22.728562163996372</v>
      </c>
      <c r="CP44" s="80">
        <v>23.686041815126899</v>
      </c>
      <c r="CQ44" s="80">
        <v>24.692604593845619</v>
      </c>
      <c r="CR44" s="80">
        <v>25.750971304564988</v>
      </c>
      <c r="CS44" s="80">
        <v>27.424638714247319</v>
      </c>
      <c r="CT44" s="80">
        <v>29.217059933162801</v>
      </c>
      <c r="CU44" s="80">
        <v>30.351860709621075</v>
      </c>
      <c r="CV44" s="80">
        <v>31.541141942639349</v>
      </c>
      <c r="CW44" s="80">
        <v>32.787624546873175</v>
      </c>
      <c r="CX44" s="80">
        <v>34.094153682430608</v>
      </c>
      <c r="CY44" s="80">
        <v>35.105907846508948</v>
      </c>
      <c r="CZ44" s="80">
        <v>36.158580503422378</v>
      </c>
      <c r="DA44" s="80">
        <v>37.253743914110999</v>
      </c>
      <c r="DB44" s="80">
        <v>38.393019554158485</v>
      </c>
      <c r="DC44" s="80">
        <v>39.578079927813896</v>
      </c>
      <c r="DD44" s="80">
        <v>40.912891819880841</v>
      </c>
      <c r="DE44" s="80">
        <v>42.303681217315265</v>
      </c>
      <c r="DF44" s="80">
        <v>43.752695530187182</v>
      </c>
      <c r="DG44" s="80">
        <v>45.262262444810013</v>
      </c>
      <c r="DH44" s="80">
        <v>46.83479310228882</v>
      </c>
      <c r="DI44" s="80">
        <v>48.778940856956297</v>
      </c>
      <c r="DJ44" s="80">
        <v>50.814690994877893</v>
      </c>
      <c r="DK44" s="80">
        <v>52.946291505780607</v>
      </c>
      <c r="DL44" s="80">
        <v>55.178177795759524</v>
      </c>
      <c r="DM44" s="80">
        <v>57.514981194853583</v>
      </c>
      <c r="DN44" s="80">
        <v>59.952060360188995</v>
      </c>
      <c r="DO44" s="80">
        <v>62.503135002645692</v>
      </c>
      <c r="DP44" s="80">
        <v>65.173422666715297</v>
      </c>
      <c r="DQ44" s="80">
        <v>67.968371615546602</v>
      </c>
      <c r="DR44" s="80">
        <v>70.893671356741152</v>
      </c>
      <c r="DS44" s="80">
        <v>73.80535123700048</v>
      </c>
      <c r="DT44" s="80">
        <v>76.846856467426164</v>
      </c>
      <c r="DU44" s="80">
        <v>80.023803161947839</v>
      </c>
      <c r="DV44" s="80">
        <v>83.342044757384826</v>
      </c>
      <c r="DW44" s="80">
        <v>86.807682446094276</v>
      </c>
      <c r="DX44" s="80">
        <v>90.223971511898938</v>
      </c>
      <c r="DY44" s="80">
        <v>93.784142412432089</v>
      </c>
      <c r="DZ44" s="80">
        <v>97.494038249079978</v>
      </c>
      <c r="EA44" s="80">
        <v>101.35973676762765</v>
      </c>
      <c r="EB44" s="80">
        <v>100.75524000000001</v>
      </c>
      <c r="EC44" s="80">
        <v>109.07448000000001</v>
      </c>
      <c r="ED44" s="80">
        <v>117.39372</v>
      </c>
      <c r="EE44" s="80">
        <v>127.56168000000001</v>
      </c>
      <c r="EF44" s="80">
        <v>137.72964000000002</v>
      </c>
      <c r="EG44" s="80">
        <v>148.82195999999999</v>
      </c>
      <c r="EH44" s="80">
        <v>160.83864</v>
      </c>
      <c r="EI44" s="80">
        <v>174.70403999999999</v>
      </c>
      <c r="EJ44" s="80">
        <v>189.49380000000002</v>
      </c>
      <c r="EK44" s="80">
        <v>205.20792000000003</v>
      </c>
      <c r="EL44" s="80">
        <v>221.84639999999999</v>
      </c>
      <c r="EM44" s="80">
        <v>240.33360000000002</v>
      </c>
      <c r="EN44" s="80">
        <v>259.74516000000006</v>
      </c>
      <c r="EO44" s="80">
        <v>280.08108000000004</v>
      </c>
      <c r="EP44" s="80">
        <v>305.03880000000004</v>
      </c>
      <c r="EQ44" s="80">
        <v>329.99652000000003</v>
      </c>
      <c r="ER44" s="80">
        <v>354.95424000000003</v>
      </c>
      <c r="ES44" s="80">
        <v>379.91196000000002</v>
      </c>
      <c r="ET44" s="80">
        <v>404.86968000000002</v>
      </c>
      <c r="EU44" s="80">
        <v>429.82740000000007</v>
      </c>
      <c r="EV44" s="80">
        <v>454.78512000000006</v>
      </c>
    </row>
    <row r="45" spans="1:152">
      <c r="A45" s="84" t="s">
        <v>176</v>
      </c>
      <c r="B45" s="80">
        <v>75.086643181149896</v>
      </c>
      <c r="C45" s="80">
        <v>76.007211152142631</v>
      </c>
      <c r="D45" s="80">
        <v>76.939065356655917</v>
      </c>
      <c r="E45" s="80">
        <v>77.882344164773329</v>
      </c>
      <c r="F45" s="80">
        <v>78.837187643006246</v>
      </c>
      <c r="G45" s="80">
        <v>79.8037375750921</v>
      </c>
      <c r="H45" s="80">
        <v>80.782137483047762</v>
      </c>
      <c r="I45" s="80">
        <v>81.772532648481075</v>
      </c>
      <c r="J45" s="80">
        <v>82.775070134163272</v>
      </c>
      <c r="K45" s="80">
        <v>83.789898805866585</v>
      </c>
      <c r="L45" s="80">
        <v>84.817169354468859</v>
      </c>
      <c r="M45" s="80">
        <v>85.857034318329596</v>
      </c>
      <c r="N45" s="80">
        <v>86.909648105940207</v>
      </c>
      <c r="O45" s="80">
        <v>87.975167018852048</v>
      </c>
      <c r="P45" s="80">
        <v>89.053749274885334</v>
      </c>
      <c r="Q45" s="80">
        <v>90.145555031622848</v>
      </c>
      <c r="R45" s="80">
        <v>91.250746410191596</v>
      </c>
      <c r="S45" s="80">
        <v>92.369487519335891</v>
      </c>
      <c r="T45" s="80">
        <v>93.501944479785806</v>
      </c>
      <c r="U45" s="80">
        <v>94.648285448924241</v>
      </c>
      <c r="V45" s="80">
        <v>95.808680645756979</v>
      </c>
      <c r="W45" s="80">
        <v>97.008143589842021</v>
      </c>
      <c r="X45" s="80">
        <v>98.222623037072054</v>
      </c>
      <c r="Y45" s="80">
        <v>99.452306984390077</v>
      </c>
      <c r="Z45" s="80">
        <v>100.69738578233959</v>
      </c>
      <c r="AA45" s="80">
        <v>101.95805216453034</v>
      </c>
      <c r="AB45" s="80">
        <v>103.23450127747262</v>
      </c>
      <c r="AC45" s="80">
        <v>104.52693071078527</v>
      </c>
      <c r="AD45" s="80">
        <v>105.83554052778192</v>
      </c>
      <c r="AE45" s="80">
        <v>107.16053329643988</v>
      </c>
      <c r="AF45" s="80">
        <v>108.50211412075704</v>
      </c>
      <c r="AG45" s="80">
        <v>109.86049067250113</v>
      </c>
      <c r="AH45" s="80">
        <v>111.23587322335672</v>
      </c>
      <c r="AI45" s="80">
        <v>112.6284746774742</v>
      </c>
      <c r="AJ45" s="80">
        <v>114.03851060442689</v>
      </c>
      <c r="AK45" s="80">
        <v>115.46619927258014</v>
      </c>
      <c r="AL45" s="80">
        <v>116.91176168287868</v>
      </c>
      <c r="AM45" s="80">
        <v>118.37542160305655</v>
      </c>
      <c r="AN45" s="80">
        <v>119.85740560227575</v>
      </c>
      <c r="AO45" s="80">
        <v>121.35794308619809</v>
      </c>
      <c r="AP45" s="80">
        <v>122.8772663324965</v>
      </c>
      <c r="AQ45" s="80">
        <v>124.41561052681068</v>
      </c>
      <c r="AR45" s="80">
        <v>125.97321379915297</v>
      </c>
      <c r="AS45" s="80">
        <v>127.55031726077006</v>
      </c>
      <c r="AT45" s="80">
        <v>129.14716504146602</v>
      </c>
      <c r="AU45" s="80">
        <v>130.76400432739283</v>
      </c>
      <c r="AV45" s="80">
        <v>132.40108539931376</v>
      </c>
      <c r="AW45" s="80">
        <v>134.05866167134596</v>
      </c>
      <c r="AX45" s="80">
        <v>135.73698973018804</v>
      </c>
      <c r="AY45" s="80">
        <v>137.43632937483878</v>
      </c>
      <c r="AZ45" s="80">
        <v>139.15694365681293</v>
      </c>
      <c r="BA45" s="80">
        <v>140.89909892086075</v>
      </c>
      <c r="BB45" s="80">
        <v>142.66306484619713</v>
      </c>
      <c r="BC45" s="80">
        <v>144.44911448824689</v>
      </c>
      <c r="BD45" s="80">
        <v>146.25752432091301</v>
      </c>
      <c r="BE45" s="80">
        <v>148.08857427937332</v>
      </c>
      <c r="BF45" s="80">
        <v>149.94254780341396</v>
      </c>
      <c r="BG45" s="80">
        <v>151.81973188130431</v>
      </c>
      <c r="BH45" s="80">
        <v>153.72041709422211</v>
      </c>
      <c r="BI45" s="80">
        <v>155.64489766123413</v>
      </c>
      <c r="BJ45" s="80">
        <v>157.59347148484028</v>
      </c>
      <c r="BK45" s="80">
        <v>159.56644019708779</v>
      </c>
      <c r="BL45" s="80">
        <v>161.56410920626277</v>
      </c>
      <c r="BM45" s="80">
        <v>163.58678774416643</v>
      </c>
      <c r="BN45" s="80">
        <v>169.53137072921251</v>
      </c>
      <c r="BO45" s="80">
        <v>175.69197401365668</v>
      </c>
      <c r="BP45" s="80">
        <v>182.07644756273129</v>
      </c>
      <c r="BQ45" s="80">
        <v>188.6929266016848</v>
      </c>
      <c r="BR45" s="80">
        <v>195.54984198185062</v>
      </c>
      <c r="BS45" s="80">
        <v>202.65593092340802</v>
      </c>
      <c r="BT45" s="80">
        <v>210.02024814852507</v>
      </c>
      <c r="BU45" s="80">
        <v>217.57449306140015</v>
      </c>
      <c r="BV45" s="80">
        <v>225.24001709565249</v>
      </c>
      <c r="BW45" s="80">
        <v>233.0109697442706</v>
      </c>
      <c r="BX45" s="80">
        <v>240.88211511144706</v>
      </c>
      <c r="BY45" s="80">
        <v>248.8489805650598</v>
      </c>
      <c r="BZ45" s="80">
        <v>256.90800348411841</v>
      </c>
      <c r="CA45" s="80">
        <v>265.05667397665138</v>
      </c>
      <c r="CB45" s="80">
        <v>273.29367146595746</v>
      </c>
      <c r="CC45" s="80">
        <v>281.61899310882575</v>
      </c>
      <c r="CD45" s="80">
        <v>290.03407211777449</v>
      </c>
      <c r="CE45" s="80">
        <v>298.54188420901374</v>
      </c>
      <c r="CF45" s="80">
        <v>307.14704058609505</v>
      </c>
      <c r="CG45" s="80">
        <v>315.85586609242665</v>
      </c>
      <c r="CH45" s="80">
        <v>324.67646141945852</v>
      </c>
      <c r="CI45" s="80">
        <v>333.61874853599716</v>
      </c>
      <c r="CJ45" s="80">
        <v>342.69449880174523</v>
      </c>
      <c r="CK45" s="80">
        <v>351.91734353820505</v>
      </c>
      <c r="CL45" s="80">
        <v>361.30276714564474</v>
      </c>
      <c r="CM45" s="80">
        <v>370.86808316882741</v>
      </c>
      <c r="CN45" s="80">
        <v>386.61641752554681</v>
      </c>
      <c r="CO45" s="80">
        <v>210.56491527867837</v>
      </c>
      <c r="CP45" s="80">
        <v>113.7277411373658</v>
      </c>
      <c r="CQ45" s="80">
        <v>150.15008830318843</v>
      </c>
      <c r="CR45" s="80">
        <v>185.85483031131685</v>
      </c>
      <c r="CS45" s="80">
        <v>294.48849877347584</v>
      </c>
      <c r="CT45" s="80">
        <v>328.13243626078719</v>
      </c>
      <c r="CU45" s="80">
        <v>523.68876690457103</v>
      </c>
      <c r="CV45" s="80">
        <v>590.43682063003848</v>
      </c>
      <c r="CW45" s="80">
        <v>656.06237109948938</v>
      </c>
      <c r="CX45" s="80">
        <v>751.32317599871953</v>
      </c>
      <c r="CY45" s="80">
        <v>850.95723285447832</v>
      </c>
      <c r="CZ45" s="80">
        <v>1065.1618944936954</v>
      </c>
      <c r="DA45" s="80">
        <v>1029.4920364060279</v>
      </c>
      <c r="DB45" s="80">
        <v>1394.5252693373552</v>
      </c>
      <c r="DC45" s="80">
        <v>1365.8951458667173</v>
      </c>
      <c r="DD45" s="80">
        <v>1281.9718539973524</v>
      </c>
      <c r="DE45" s="80">
        <v>1166.6919576739413</v>
      </c>
      <c r="DF45" s="80">
        <v>1091.5557810707971</v>
      </c>
      <c r="DG45" s="80">
        <v>981.58672431382706</v>
      </c>
      <c r="DH45" s="80">
        <v>917.04009257088569</v>
      </c>
      <c r="DI45" s="80">
        <v>852.49290523512707</v>
      </c>
      <c r="DJ45" s="80">
        <v>771.76981233395736</v>
      </c>
      <c r="DK45" s="80">
        <v>683.66117966598983</v>
      </c>
      <c r="DL45" s="80">
        <v>605.41126245512407</v>
      </c>
      <c r="DM45" s="80">
        <v>538.79695767296971</v>
      </c>
      <c r="DN45" s="80">
        <v>453.60353662966827</v>
      </c>
      <c r="DO45" s="80">
        <v>390.11653670972805</v>
      </c>
      <c r="DP45" s="80">
        <v>346.87567391865463</v>
      </c>
      <c r="DQ45" s="80">
        <v>298.06533354374494</v>
      </c>
      <c r="DR45" s="80">
        <v>268.42748724748969</v>
      </c>
      <c r="DS45" s="80">
        <v>234.35555736409773</v>
      </c>
      <c r="DT45" s="80">
        <v>213.29224229362245</v>
      </c>
      <c r="DU45" s="80">
        <v>200.6119989780851</v>
      </c>
      <c r="DV45" s="80">
        <v>206.9826141408515</v>
      </c>
      <c r="DW45" s="80">
        <v>173.31980784322198</v>
      </c>
      <c r="DX45" s="80">
        <v>174.09289298165547</v>
      </c>
      <c r="DY45" s="80">
        <v>182.88727925847425</v>
      </c>
      <c r="DZ45" s="80">
        <v>186.60504722486374</v>
      </c>
      <c r="EA45" s="80">
        <v>199.66200552407196</v>
      </c>
      <c r="EB45" s="80">
        <v>205.81562987620217</v>
      </c>
      <c r="EC45" s="80">
        <v>181.55569864603117</v>
      </c>
      <c r="ED45" s="80">
        <v>177.59941498602032</v>
      </c>
      <c r="EE45" s="80">
        <v>184.48017547471642</v>
      </c>
      <c r="EF45" s="80">
        <v>183.5226800034676</v>
      </c>
      <c r="EG45" s="80">
        <v>195.44355420219244</v>
      </c>
      <c r="EH45" s="80">
        <v>184.73586236297197</v>
      </c>
      <c r="EI45" s="80">
        <v>165.23659196102312</v>
      </c>
      <c r="EJ45" s="80">
        <v>140.66525700365409</v>
      </c>
      <c r="EK45" s="80">
        <v>183.27059926918392</v>
      </c>
      <c r="EL45" s="80">
        <v>167.26541778319122</v>
      </c>
      <c r="EM45" s="80">
        <v>185.07399999999998</v>
      </c>
      <c r="EN45" s="80">
        <v>172.93799999999999</v>
      </c>
      <c r="EO45" s="80">
        <v>169.904</v>
      </c>
      <c r="EP45" s="80">
        <v>163.83599999999998</v>
      </c>
      <c r="EQ45" s="80">
        <v>182.03999999999996</v>
      </c>
      <c r="ER45" s="80">
        <v>188.10799999999998</v>
      </c>
      <c r="ES45" s="80">
        <v>191.142</v>
      </c>
      <c r="ET45" s="80">
        <v>194.17599999999999</v>
      </c>
      <c r="EU45" s="80">
        <v>197.20999999999998</v>
      </c>
      <c r="EV45" s="80">
        <v>200.244</v>
      </c>
    </row>
    <row r="46" spans="1:152">
      <c r="A46" s="84" t="s">
        <v>141</v>
      </c>
    </row>
    <row r="47" spans="1:152">
      <c r="A47" s="84" t="s">
        <v>142</v>
      </c>
    </row>
    <row r="48" spans="1:152">
      <c r="A48" s="84" t="s">
        <v>143</v>
      </c>
    </row>
    <row r="49" spans="1:152" s="85" customFormat="1">
      <c r="A49" s="86" t="s">
        <v>144</v>
      </c>
      <c r="B49" s="85">
        <f>SUM(B41:B45)</f>
        <v>1616.2550069920396</v>
      </c>
      <c r="C49" s="85">
        <f t="shared" ref="C49:BN49" si="9">SUM(C41:C45)</f>
        <v>1617.2841659382825</v>
      </c>
      <c r="D49" s="85">
        <f t="shared" si="9"/>
        <v>1636.5991781223586</v>
      </c>
      <c r="E49" s="85">
        <f t="shared" si="9"/>
        <v>1656.123522268879</v>
      </c>
      <c r="F49" s="85">
        <f t="shared" si="9"/>
        <v>1675.8588904035096</v>
      </c>
      <c r="G49" s="85">
        <f t="shared" si="9"/>
        <v>1695.8070233726148</v>
      </c>
      <c r="H49" s="85">
        <f t="shared" si="9"/>
        <v>1715.9697142985203</v>
      </c>
      <c r="I49" s="85">
        <f t="shared" si="9"/>
        <v>1736.3488119978774</v>
      </c>
      <c r="J49" s="85">
        <f t="shared" si="9"/>
        <v>1756.9462243478595</v>
      </c>
      <c r="K49" s="85">
        <f t="shared" si="9"/>
        <v>1777.7639215850356</v>
      </c>
      <c r="L49" s="85">
        <f t="shared" si="9"/>
        <v>1798.8039395219266</v>
      </c>
      <c r="M49" s="85">
        <f t="shared" si="9"/>
        <v>1820.0683826665868</v>
      </c>
      <c r="N49" s="85">
        <f t="shared" si="9"/>
        <v>1841.5594272309154</v>
      </c>
      <c r="O49" s="85">
        <f t="shared" si="9"/>
        <v>1863.2793240139258</v>
      </c>
      <c r="P49" s="85">
        <f t="shared" si="9"/>
        <v>1885.2304011467554</v>
      </c>
      <c r="Q49" s="85">
        <f t="shared" si="9"/>
        <v>1907.4150666868841</v>
      </c>
      <c r="R49" s="85">
        <f t="shared" si="9"/>
        <v>1929.8358110498143</v>
      </c>
      <c r="S49" s="85">
        <f t="shared" si="9"/>
        <v>1952.4952092672602</v>
      </c>
      <c r="T49" s="85">
        <f t="shared" si="9"/>
        <v>1975.3959230618602</v>
      </c>
      <c r="U49" s="85">
        <f t="shared" si="9"/>
        <v>1998.5407027293841</v>
      </c>
      <c r="V49" s="85">
        <f t="shared" si="9"/>
        <v>2021.9323888204779</v>
      </c>
      <c r="W49" s="85">
        <f t="shared" si="9"/>
        <v>2292.5593576880528</v>
      </c>
      <c r="X49" s="85">
        <f t="shared" si="9"/>
        <v>2308.7730065916849</v>
      </c>
      <c r="Y49" s="85">
        <f t="shared" si="9"/>
        <v>2325.0761123416346</v>
      </c>
      <c r="Z49" s="85">
        <f t="shared" si="9"/>
        <v>2341.4693756628608</v>
      </c>
      <c r="AA49" s="85">
        <f t="shared" si="9"/>
        <v>2357.9535590608425</v>
      </c>
      <c r="AB49" s="85">
        <f t="shared" si="9"/>
        <v>2374.5294867706725</v>
      </c>
      <c r="AC49" s="85">
        <f t="shared" si="9"/>
        <v>2391.198044477755</v>
      </c>
      <c r="AD49" s="85">
        <f t="shared" si="9"/>
        <v>2407.9601788118171</v>
      </c>
      <c r="AE49" s="85">
        <f t="shared" si="9"/>
        <v>2424.8168966171602</v>
      </c>
      <c r="AF49" s="85">
        <f t="shared" si="9"/>
        <v>2441.769264003362</v>
      </c>
      <c r="AG49" s="85">
        <f t="shared" si="9"/>
        <v>2458.8184051817457</v>
      </c>
      <c r="AH49" s="85">
        <f t="shared" si="9"/>
        <v>2475.9655010941988</v>
      </c>
      <c r="AI49" s="85">
        <f t="shared" si="9"/>
        <v>2493.2117878419253</v>
      </c>
      <c r="AJ49" s="85">
        <f t="shared" si="9"/>
        <v>2510.5585549228394</v>
      </c>
      <c r="AK49" s="85">
        <f t="shared" si="9"/>
        <v>2528.0071432872674</v>
      </c>
      <c r="AL49" s="85">
        <f t="shared" si="9"/>
        <v>2545.5589432225543</v>
      </c>
      <c r="AM49" s="85">
        <f t="shared" si="9"/>
        <v>2563.2153920779974</v>
      </c>
      <c r="AN49" s="85">
        <f t="shared" si="9"/>
        <v>2580.9779718423283</v>
      </c>
      <c r="AO49" s="85">
        <f t="shared" si="9"/>
        <v>2598.8482065866151</v>
      </c>
      <c r="AP49" s="85">
        <f t="shared" si="9"/>
        <v>2616.827659786044</v>
      </c>
      <c r="AQ49" s="85">
        <f t="shared" si="9"/>
        <v>2634.9179315345655</v>
      </c>
      <c r="AR49" s="85">
        <f t="shared" si="9"/>
        <v>2653.1206556667612</v>
      </c>
      <c r="AS49" s="85">
        <f t="shared" si="9"/>
        <v>2671.4374968016054</v>
      </c>
      <c r="AT49" s="85">
        <f t="shared" si="9"/>
        <v>2689.8701473230149</v>
      </c>
      <c r="AU49" s="85">
        <f t="shared" si="9"/>
        <v>2708.420324312166</v>
      </c>
      <c r="AV49" s="85">
        <f t="shared" si="9"/>
        <v>2727.0897664465992</v>
      </c>
      <c r="AW49" s="85">
        <f t="shared" si="9"/>
        <v>2745.8802308810305</v>
      </c>
      <c r="AX49" s="85">
        <f t="shared" si="9"/>
        <v>2764.793490124629</v>
      </c>
      <c r="AY49" s="85">
        <f t="shared" si="9"/>
        <v>2783.8313289292437</v>
      </c>
      <c r="AZ49" s="85">
        <f t="shared" si="9"/>
        <v>2802.9955412027216</v>
      </c>
      <c r="BA49" s="85">
        <f t="shared" si="9"/>
        <v>2822.2879269610257</v>
      </c>
      <c r="BB49" s="85">
        <f t="shared" si="9"/>
        <v>2841.7102893323417</v>
      </c>
      <c r="BC49" s="85">
        <f t="shared" si="9"/>
        <v>2861.264431625812</v>
      </c>
      <c r="BD49" s="85">
        <f t="shared" si="9"/>
        <v>2880.9521544768018</v>
      </c>
      <c r="BE49" s="85">
        <f t="shared" si="9"/>
        <v>2900.7752530800267</v>
      </c>
      <c r="BF49" s="85">
        <f t="shared" si="9"/>
        <v>2920.7355145209835</v>
      </c>
      <c r="BG49" s="85">
        <f t="shared" si="9"/>
        <v>2940.8347152153738</v>
      </c>
      <c r="BH49" s="85">
        <f t="shared" si="9"/>
        <v>2961.0746184653681</v>
      </c>
      <c r="BI49" s="85">
        <f t="shared" si="9"/>
        <v>2981.4569721406237</v>
      </c>
      <c r="BJ49" s="85">
        <f t="shared" si="9"/>
        <v>3001.9835064911249</v>
      </c>
      <c r="BK49" s="85">
        <f t="shared" si="9"/>
        <v>3022.6559320979159</v>
      </c>
      <c r="BL49" s="85">
        <f t="shared" si="9"/>
        <v>3043.4759379669226</v>
      </c>
      <c r="BM49" s="85">
        <f t="shared" si="9"/>
        <v>3064.4451897700465</v>
      </c>
      <c r="BN49" s="85">
        <f t="shared" si="9"/>
        <v>3089.4619100520708</v>
      </c>
      <c r="BO49" s="85">
        <f t="shared" ref="BO49:DZ49" si="10">SUM(BO41:BO45)</f>
        <v>3132.0046294143353</v>
      </c>
      <c r="BP49" s="85">
        <f t="shared" si="10"/>
        <v>3175.2416882400944</v>
      </c>
      <c r="BQ49" s="85">
        <f t="shared" si="10"/>
        <v>3219.187714102166</v>
      </c>
      <c r="BR49" s="85">
        <f t="shared" si="10"/>
        <v>3263.857669981332</v>
      </c>
      <c r="BS49" s="85">
        <f t="shared" si="10"/>
        <v>3309.2668651099248</v>
      </c>
      <c r="BT49" s="85">
        <f t="shared" si="10"/>
        <v>3355.430966369463</v>
      </c>
      <c r="BU49" s="85">
        <f t="shared" si="10"/>
        <v>3401.8959098934874</v>
      </c>
      <c r="BV49" s="85">
        <f t="shared" si="10"/>
        <v>3448.9542426686066</v>
      </c>
      <c r="BW49" s="85">
        <f t="shared" si="10"/>
        <v>3496.6061873043845</v>
      </c>
      <c r="BX49" s="85">
        <f t="shared" si="10"/>
        <v>3544.8526130587975</v>
      </c>
      <c r="BY49" s="85">
        <f t="shared" si="10"/>
        <v>3593.695183877905</v>
      </c>
      <c r="BZ49" s="85">
        <f t="shared" si="10"/>
        <v>3643.1365046381443</v>
      </c>
      <c r="CA49" s="85">
        <f t="shared" si="10"/>
        <v>3691.2873292631698</v>
      </c>
      <c r="CB49" s="85">
        <f t="shared" si="10"/>
        <v>3739.861446513115</v>
      </c>
      <c r="CC49" s="85">
        <f t="shared" si="10"/>
        <v>3788.8544135359821</v>
      </c>
      <c r="CD49" s="85">
        <f t="shared" si="10"/>
        <v>3838.2627016179672</v>
      </c>
      <c r="CE49" s="85">
        <f t="shared" si="10"/>
        <v>3888.0837699200233</v>
      </c>
      <c r="CF49" s="85">
        <f t="shared" si="10"/>
        <v>3938.838062405076</v>
      </c>
      <c r="CG49" s="85">
        <f t="shared" si="10"/>
        <v>3990.0625221685341</v>
      </c>
      <c r="CH49" s="85">
        <f t="shared" si="10"/>
        <v>4041.7622435644239</v>
      </c>
      <c r="CI49" s="85">
        <f t="shared" si="10"/>
        <v>4093.9437178262278</v>
      </c>
      <c r="CJ49" s="85">
        <f t="shared" si="10"/>
        <v>4146.6148365441559</v>
      </c>
      <c r="CK49" s="85">
        <f t="shared" si="10"/>
        <v>4196.6368178779294</v>
      </c>
      <c r="CL49" s="85">
        <f t="shared" si="10"/>
        <v>4342.3623000077578</v>
      </c>
      <c r="CM49" s="85">
        <f t="shared" si="10"/>
        <v>4417.849366583383</v>
      </c>
      <c r="CN49" s="85">
        <f t="shared" si="10"/>
        <v>4500.1443614846148</v>
      </c>
      <c r="CO49" s="85">
        <f t="shared" si="10"/>
        <v>4394.6220930186992</v>
      </c>
      <c r="CP49" s="85">
        <f t="shared" si="10"/>
        <v>4369.3213190996776</v>
      </c>
      <c r="CQ49" s="85">
        <f t="shared" si="10"/>
        <v>4478.2902917292768</v>
      </c>
      <c r="CR49" s="85">
        <f t="shared" si="10"/>
        <v>4587.5541510902885</v>
      </c>
      <c r="CS49" s="85">
        <f t="shared" si="10"/>
        <v>4766.1512775919382</v>
      </c>
      <c r="CT49" s="85">
        <f t="shared" si="10"/>
        <v>4870.1624786545926</v>
      </c>
      <c r="CU49" s="85">
        <f t="shared" si="10"/>
        <v>5143.0287503069576</v>
      </c>
      <c r="CV49" s="85">
        <f t="shared" si="10"/>
        <v>5269.6492956803168</v>
      </c>
      <c r="CW49" s="85">
        <f t="shared" si="10"/>
        <v>5402.1100412757905</v>
      </c>
      <c r="CX49" s="85">
        <f t="shared" si="10"/>
        <v>5568.2399739168995</v>
      </c>
      <c r="CY49" s="85">
        <f t="shared" si="10"/>
        <v>5944.6696280551196</v>
      </c>
      <c r="CZ49" s="85">
        <f t="shared" si="10"/>
        <v>6292.8660119170554</v>
      </c>
      <c r="DA49" s="85">
        <f t="shared" si="10"/>
        <v>6389.7660469844259</v>
      </c>
      <c r="DB49" s="85">
        <f t="shared" si="10"/>
        <v>6854.2960451877889</v>
      </c>
      <c r="DC49" s="85">
        <f t="shared" si="10"/>
        <v>6923.1647986198413</v>
      </c>
      <c r="DD49" s="85">
        <f t="shared" si="10"/>
        <v>6933.8083918835182</v>
      </c>
      <c r="DE49" s="85">
        <f t="shared" si="10"/>
        <v>6910.2830383549617</v>
      </c>
      <c r="DF49" s="85">
        <f t="shared" si="10"/>
        <v>6924.4878126635849</v>
      </c>
      <c r="DG49" s="85">
        <f t="shared" si="10"/>
        <v>6902.1844330002414</v>
      </c>
      <c r="DH49" s="85">
        <f t="shared" si="10"/>
        <v>6924.8508788858835</v>
      </c>
      <c r="DI49" s="85">
        <f t="shared" si="10"/>
        <v>6940.2808796403779</v>
      </c>
      <c r="DJ49" s="85">
        <f t="shared" si="10"/>
        <v>6912.3580240005485</v>
      </c>
      <c r="DK49" s="85">
        <f t="shared" si="10"/>
        <v>6876.1058324404257</v>
      </c>
      <c r="DL49" s="85">
        <f t="shared" si="10"/>
        <v>6850.3594701100119</v>
      </c>
      <c r="DM49" s="85">
        <f t="shared" si="10"/>
        <v>6837.658008557848</v>
      </c>
      <c r="DN49" s="85">
        <f t="shared" si="10"/>
        <v>6807.7292315575914</v>
      </c>
      <c r="DO49" s="85">
        <f t="shared" si="10"/>
        <v>6800.1775057781479</v>
      </c>
      <c r="DP49" s="85">
        <f t="shared" si="10"/>
        <v>6815.324960364971</v>
      </c>
      <c r="DQ49" s="85">
        <f t="shared" si="10"/>
        <v>6829.9992178407474</v>
      </c>
      <c r="DR49" s="85">
        <f t="shared" si="10"/>
        <v>6869.96092117227</v>
      </c>
      <c r="DS49" s="85">
        <f t="shared" si="10"/>
        <v>6916.3198991019817</v>
      </c>
      <c r="DT49" s="85">
        <f t="shared" si="10"/>
        <v>6981.6120871755693</v>
      </c>
      <c r="DU49" s="85">
        <f t="shared" si="10"/>
        <v>7020.9548434691797</v>
      </c>
      <c r="DV49" s="85">
        <f t="shared" si="10"/>
        <v>7072.0421829126326</v>
      </c>
      <c r="DW49" s="85">
        <f t="shared" si="10"/>
        <v>7080.3729233331305</v>
      </c>
      <c r="DX49" s="85">
        <f t="shared" si="10"/>
        <v>7136.6809154135708</v>
      </c>
      <c r="DY49" s="85">
        <f t="shared" si="10"/>
        <v>7200.3821483232732</v>
      </c>
      <c r="DZ49" s="85">
        <f t="shared" si="10"/>
        <v>7254.8824474840312</v>
      </c>
      <c r="EA49" s="85">
        <f t="shared" ref="EA49:EV49" si="11">SUM(EA41:EA45)</f>
        <v>7319.2416964762469</v>
      </c>
      <c r="EB49" s="85">
        <f t="shared" si="11"/>
        <v>7326.4411005771781</v>
      </c>
      <c r="EC49" s="85">
        <f t="shared" si="11"/>
        <v>7339.0496551322776</v>
      </c>
      <c r="ED49" s="85">
        <f t="shared" si="11"/>
        <v>7365.4733923063395</v>
      </c>
      <c r="EE49" s="85">
        <f t="shared" si="11"/>
        <v>7404.5828936291082</v>
      </c>
      <c r="EF49" s="85">
        <f t="shared" si="11"/>
        <v>7435.8541389919328</v>
      </c>
      <c r="EG49" s="85">
        <f t="shared" si="11"/>
        <v>7480.9281140247313</v>
      </c>
      <c r="EH49" s="85">
        <f t="shared" si="11"/>
        <v>7503.6490365244626</v>
      </c>
      <c r="EI49" s="85">
        <f t="shared" si="11"/>
        <v>7520.0759469565864</v>
      </c>
      <c r="EJ49" s="85">
        <f t="shared" si="11"/>
        <v>7531.7063063381693</v>
      </c>
      <c r="EK49" s="85">
        <f t="shared" si="11"/>
        <v>7611.4377029426523</v>
      </c>
      <c r="EL49" s="85">
        <f t="shared" si="11"/>
        <v>7633.4829357956132</v>
      </c>
      <c r="EM49" s="85">
        <f t="shared" si="11"/>
        <v>7690.5418058562555</v>
      </c>
      <c r="EN49" s="85">
        <f t="shared" si="11"/>
        <v>7594.650773132209</v>
      </c>
      <c r="EO49" s="85">
        <f t="shared" si="11"/>
        <v>7510.732639893522</v>
      </c>
      <c r="EP49" s="85">
        <f t="shared" si="11"/>
        <v>7429.6999996450759</v>
      </c>
      <c r="EQ49" s="85">
        <f t="shared" si="11"/>
        <v>7452.0986318012419</v>
      </c>
      <c r="ER49" s="85">
        <f t="shared" si="11"/>
        <v>7460.4147244720498</v>
      </c>
      <c r="ES49" s="85">
        <f t="shared" si="11"/>
        <v>7375.7732867039731</v>
      </c>
      <c r="ET49" s="85">
        <f t="shared" si="11"/>
        <v>7335.2979327485264</v>
      </c>
      <c r="EU49" s="85">
        <f t="shared" si="11"/>
        <v>7295.5114742479791</v>
      </c>
      <c r="EV49" s="85">
        <f t="shared" si="11"/>
        <v>7256.4069797399434</v>
      </c>
    </row>
    <row r="50" spans="1:152" s="83" customFormat="1" ht="13">
      <c r="A50" s="87" t="s">
        <v>238</v>
      </c>
    </row>
    <row r="51" spans="1:152">
      <c r="A51" s="84" t="s">
        <v>135</v>
      </c>
    </row>
    <row r="52" spans="1:152">
      <c r="A52" s="84" t="s">
        <v>136</v>
      </c>
    </row>
    <row r="53" spans="1:152">
      <c r="A53" s="84" t="s">
        <v>137</v>
      </c>
      <c r="B53" s="80">
        <v>448.05151638571431</v>
      </c>
      <c r="C53" s="80">
        <v>453.69835312284727</v>
      </c>
      <c r="D53" s="80">
        <v>459.30968322091837</v>
      </c>
      <c r="E53" s="80">
        <v>464.88240034594287</v>
      </c>
      <c r="F53" s="80">
        <v>470.4135091558166</v>
      </c>
      <c r="G53" s="80">
        <v>475.90013302791732</v>
      </c>
      <c r="H53" s="80">
        <v>481.33952146100273</v>
      </c>
      <c r="I53" s="80">
        <v>486.7290571301786</v>
      </c>
      <c r="J53" s="80">
        <v>492.06626257542479</v>
      </c>
      <c r="K53" s="80">
        <v>497.34880650593874</v>
      </c>
      <c r="L53" s="80">
        <v>502.57450970438009</v>
      </c>
      <c r="M53" s="80">
        <v>507.74135051695703</v>
      </c>
      <c r="N53" s="80">
        <v>512.84746991717316</v>
      </c>
      <c r="O53" s="80">
        <v>517.8911761329482</v>
      </c>
      <c r="P53" s="80">
        <v>522.87094882871327</v>
      </c>
      <c r="Q53" s="80">
        <v>527.78544283596023</v>
      </c>
      <c r="R53" s="80">
        <v>532.63349142758454</v>
      </c>
      <c r="S53" s="80">
        <v>537.41410913317509</v>
      </c>
      <c r="T53" s="80">
        <v>564.26597042853109</v>
      </c>
      <c r="U53" s="80">
        <v>592.35236265378956</v>
      </c>
      <c r="V53" s="80">
        <v>621.7247211391516</v>
      </c>
      <c r="W53" s="80">
        <v>621.84865083066188</v>
      </c>
      <c r="X53" s="80">
        <v>621.85596544433724</v>
      </c>
      <c r="Y53" s="80">
        <v>621.74960931564215</v>
      </c>
      <c r="Z53" s="80">
        <v>621.53269680073447</v>
      </c>
      <c r="AA53" s="80">
        <v>629.43928092335295</v>
      </c>
      <c r="AB53" s="80">
        <v>637.33385605095248</v>
      </c>
      <c r="AC53" s="80">
        <v>645.21638706549663</v>
      </c>
      <c r="AD53" s="80">
        <v>653.08704885078839</v>
      </c>
      <c r="AE53" s="80">
        <v>660.94623017731237</v>
      </c>
      <c r="AF53" s="80">
        <v>668.79453725417773</v>
      </c>
      <c r="AG53" s="80">
        <v>676.63279694436756</v>
      </c>
      <c r="AH53" s="80">
        <v>684.39108206284425</v>
      </c>
      <c r="AI53" s="80">
        <v>692.13846545692741</v>
      </c>
      <c r="AJ53" s="80">
        <v>699.87627416987925</v>
      </c>
      <c r="AK53" s="80">
        <v>707.60606677026783</v>
      </c>
      <c r="AL53" s="80">
        <v>715.32963557818755</v>
      </c>
      <c r="AM53" s="80">
        <v>723.0490085545332</v>
      </c>
      <c r="AN53" s="80">
        <v>730.76645084770564</v>
      </c>
      <c r="AO53" s="80">
        <v>738.48446599274655</v>
      </c>
      <c r="AP53" s="80">
        <v>746.20579675859062</v>
      </c>
      <c r="AQ53" s="80">
        <v>754.49299919641544</v>
      </c>
      <c r="AR53" s="80">
        <v>762.83066103433089</v>
      </c>
      <c r="AS53" s="80">
        <v>771.22461706900435</v>
      </c>
      <c r="AT53" s="80">
        <v>779.68099215640507</v>
      </c>
      <c r="AU53" s="80">
        <v>788.20619671502368</v>
      </c>
      <c r="AV53" s="80">
        <v>796.80692173301361</v>
      </c>
      <c r="AW53" s="80">
        <v>805.49013330735841</v>
      </c>
      <c r="AX53" s="80">
        <v>814.26306674504156</v>
      </c>
      <c r="AY53" s="80">
        <v>823.13322025789341</v>
      </c>
      <c r="AZ53" s="80">
        <v>819.11407377479713</v>
      </c>
      <c r="BA53" s="80">
        <v>812.79658305645182</v>
      </c>
      <c r="BB53" s="80">
        <v>806.5670278603086</v>
      </c>
      <c r="BC53" s="80">
        <v>800.43109597533612</v>
      </c>
      <c r="BD53" s="80">
        <v>794.39419315141276</v>
      </c>
      <c r="BE53" s="80">
        <v>788.46143923045872</v>
      </c>
      <c r="BF53" s="80">
        <v>782.6376651814162</v>
      </c>
      <c r="BG53" s="80">
        <v>774.35116491924703</v>
      </c>
      <c r="BH53" s="80">
        <v>766.44017689659245</v>
      </c>
      <c r="BI53" s="80">
        <v>777.39387918293926</v>
      </c>
      <c r="BJ53" s="80">
        <v>778.14105935135956</v>
      </c>
      <c r="BK53" s="80">
        <v>772.33022506085081</v>
      </c>
      <c r="BL53" s="80">
        <v>714.92844799447516</v>
      </c>
      <c r="BM53" s="80">
        <v>656.8169986533884</v>
      </c>
      <c r="BN53" s="80">
        <v>665.44838075124153</v>
      </c>
      <c r="BO53" s="80">
        <v>674.22856248960704</v>
      </c>
      <c r="BP53" s="80">
        <v>683.16333142493067</v>
      </c>
      <c r="BQ53" s="80">
        <v>692.25859526615977</v>
      </c>
      <c r="BR53" s="80">
        <v>701.52038052809621</v>
      </c>
      <c r="BS53" s="80">
        <v>710.9548311866547</v>
      </c>
      <c r="BT53" s="80">
        <v>720.56820734071005</v>
      </c>
      <c r="BU53" s="80">
        <v>780.38390505988616</v>
      </c>
      <c r="BV53" s="80">
        <v>741.30597069727776</v>
      </c>
      <c r="BW53" s="80">
        <v>752.50450616536261</v>
      </c>
      <c r="BX53" s="80">
        <v>763.971014349136</v>
      </c>
      <c r="BY53" s="80">
        <v>775.71411843601811</v>
      </c>
      <c r="BZ53" s="80">
        <v>787.74253913396524</v>
      </c>
      <c r="CA53" s="80">
        <v>801.24481724705834</v>
      </c>
      <c r="CB53" s="80">
        <v>815.09434270946053</v>
      </c>
      <c r="CC53" s="80">
        <v>829.30184191869296</v>
      </c>
      <c r="CD53" s="80">
        <v>843.87819561370361</v>
      </c>
      <c r="CE53" s="80">
        <v>858.83443958608245</v>
      </c>
      <c r="CF53" s="80">
        <v>869.38878080535642</v>
      </c>
      <c r="CG53" s="80">
        <v>880.22943024079746</v>
      </c>
      <c r="CH53" s="80">
        <v>891.36351344427158</v>
      </c>
      <c r="CI53" s="80">
        <v>902.79813799318993</v>
      </c>
      <c r="CJ53" s="80">
        <v>914.54039527638281</v>
      </c>
      <c r="CK53" s="80">
        <v>926.1312568959894</v>
      </c>
      <c r="CL53" s="80">
        <v>937.99915250694505</v>
      </c>
      <c r="CM53" s="80">
        <v>950.14958831862873</v>
      </c>
      <c r="CN53" s="80">
        <v>962.5880413895369</v>
      </c>
      <c r="CO53" s="80">
        <v>975.31996195124714</v>
      </c>
      <c r="CP53" s="80">
        <v>988.35077597184295</v>
      </c>
      <c r="CQ53" s="80">
        <v>1001.6858879466686</v>
      </c>
      <c r="CR53" s="80">
        <v>1015.3306839041105</v>
      </c>
      <c r="CS53" s="80">
        <v>1029.2905346139826</v>
      </c>
      <c r="CT53" s="80">
        <v>1118.2574041556845</v>
      </c>
      <c r="CU53" s="80">
        <v>1109.160799649984</v>
      </c>
      <c r="CV53" s="80">
        <v>1148.2062731630508</v>
      </c>
      <c r="CW53" s="80">
        <v>1166.7861296479841</v>
      </c>
      <c r="CX53" s="80">
        <v>1175.2257612346227</v>
      </c>
      <c r="CY53" s="80">
        <v>1185.4660771694</v>
      </c>
      <c r="CZ53" s="80">
        <v>1195.6942111900239</v>
      </c>
      <c r="DA53" s="80">
        <v>1201.9882006731573</v>
      </c>
      <c r="DB53" s="80">
        <v>1204.1431294131942</v>
      </c>
      <c r="DC53" s="80">
        <v>1202.6336017833089</v>
      </c>
      <c r="DD53" s="80">
        <v>1195.564079479961</v>
      </c>
      <c r="DE53" s="80">
        <v>1182.3178761507208</v>
      </c>
      <c r="DF53" s="80">
        <v>1168.3012885242106</v>
      </c>
      <c r="DG53" s="80">
        <v>1154.6629268098616</v>
      </c>
      <c r="DH53" s="80">
        <v>1140.5864202656953</v>
      </c>
      <c r="DI53" s="80">
        <v>1122.7457985995541</v>
      </c>
      <c r="DJ53" s="80">
        <v>1104.6793434825001</v>
      </c>
      <c r="DK53" s="80">
        <v>1090.6634347612462</v>
      </c>
      <c r="DL53" s="80">
        <v>1078.014573109024</v>
      </c>
      <c r="DM53" s="80">
        <v>1066.4467231518754</v>
      </c>
      <c r="DN53" s="80">
        <v>1057.2824759795215</v>
      </c>
      <c r="DO53" s="80">
        <v>1048.5528143607557</v>
      </c>
      <c r="DP53" s="80">
        <v>1039.273578843583</v>
      </c>
      <c r="DQ53" s="80">
        <v>1029.2634770385464</v>
      </c>
      <c r="DR53" s="80">
        <v>1020.0525049125899</v>
      </c>
      <c r="DS53" s="80">
        <v>1011.3844214930976</v>
      </c>
      <c r="DT53" s="80">
        <v>1005.4779005193755</v>
      </c>
      <c r="DU53" s="80">
        <v>1004.8716255495041</v>
      </c>
      <c r="DV53" s="80">
        <v>1006.9490098180552</v>
      </c>
      <c r="DW53" s="80">
        <v>1014.1870336060297</v>
      </c>
      <c r="DX53" s="80">
        <v>1029.0133314196951</v>
      </c>
      <c r="DY53" s="80">
        <v>1041.9523305313703</v>
      </c>
      <c r="DZ53" s="80">
        <v>1051.4926496114504</v>
      </c>
      <c r="EA53" s="80">
        <v>1064.8191694225786</v>
      </c>
      <c r="EB53" s="80">
        <v>1533.3333333333335</v>
      </c>
      <c r="EC53" s="80">
        <v>1443.4782608695652</v>
      </c>
      <c r="ED53" s="80">
        <v>1365.2173913043478</v>
      </c>
      <c r="EE53" s="80">
        <v>1296.376811594203</v>
      </c>
      <c r="EF53" s="80">
        <v>1235.5072463768115</v>
      </c>
      <c r="EG53" s="80">
        <v>1261.5942028985507</v>
      </c>
      <c r="EH53" s="80">
        <v>1293.4782608695652</v>
      </c>
      <c r="EI53" s="80">
        <v>1330.4347826086957</v>
      </c>
      <c r="EJ53" s="80">
        <v>1372.463768115942</v>
      </c>
      <c r="EK53" s="80">
        <v>1418.8405797101448</v>
      </c>
      <c r="EL53" s="80">
        <v>1468.1159420289855</v>
      </c>
      <c r="EM53" s="80">
        <v>1521.7391304347827</v>
      </c>
      <c r="EN53" s="80">
        <v>1578.2608695652175</v>
      </c>
      <c r="EO53" s="80">
        <v>1638.4057971014493</v>
      </c>
      <c r="EP53" s="80">
        <v>1701.449275362319</v>
      </c>
      <c r="EQ53" s="80">
        <v>1768.1159420289855</v>
      </c>
      <c r="ER53" s="80">
        <v>1836.9565217391303</v>
      </c>
      <c r="ES53" s="80">
        <v>1906.3977738961669</v>
      </c>
      <c r="ET53" s="80">
        <v>1979.6585314058445</v>
      </c>
      <c r="EU53" s="80">
        <v>2055.7346187823437</v>
      </c>
      <c r="EV53" s="80">
        <v>2134.7342260380042</v>
      </c>
    </row>
    <row r="54" spans="1:152">
      <c r="A54" s="84" t="s">
        <v>138</v>
      </c>
      <c r="B54" s="80">
        <v>0</v>
      </c>
      <c r="C54" s="80">
        <v>0</v>
      </c>
      <c r="D54" s="80">
        <v>0</v>
      </c>
      <c r="E54" s="80">
        <v>0</v>
      </c>
      <c r="F54" s="80">
        <v>0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  <c r="AB54" s="80">
        <v>0</v>
      </c>
      <c r="AC54" s="80">
        <v>0</v>
      </c>
      <c r="AD54" s="80">
        <v>0</v>
      </c>
      <c r="AE54" s="80">
        <v>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0</v>
      </c>
      <c r="AM54" s="80">
        <v>0</v>
      </c>
      <c r="AN54" s="80">
        <v>0</v>
      </c>
      <c r="AO54" s="80">
        <v>0</v>
      </c>
      <c r="AP54" s="80">
        <v>0</v>
      </c>
      <c r="AQ54" s="80">
        <v>0</v>
      </c>
      <c r="AR54" s="80">
        <v>0</v>
      </c>
      <c r="AS54" s="80">
        <v>0</v>
      </c>
      <c r="AT54" s="80">
        <v>0</v>
      </c>
      <c r="AU54" s="80">
        <v>0</v>
      </c>
      <c r="AV54" s="80">
        <v>0</v>
      </c>
      <c r="AW54" s="80">
        <v>0</v>
      </c>
      <c r="AX54" s="80">
        <v>0</v>
      </c>
      <c r="AY54" s="80">
        <v>0</v>
      </c>
      <c r="AZ54" s="80">
        <v>0</v>
      </c>
      <c r="BA54" s="80">
        <v>0</v>
      </c>
      <c r="BB54" s="80">
        <v>0</v>
      </c>
      <c r="BC54" s="80">
        <v>0</v>
      </c>
      <c r="BD54" s="80">
        <v>0</v>
      </c>
      <c r="BE54" s="80">
        <v>0</v>
      </c>
      <c r="BF54" s="80">
        <v>0</v>
      </c>
      <c r="BG54" s="80">
        <v>0</v>
      </c>
      <c r="BH54" s="80">
        <v>0</v>
      </c>
      <c r="BI54" s="80">
        <v>0</v>
      </c>
      <c r="BJ54" s="80">
        <v>0</v>
      </c>
      <c r="BK54" s="80">
        <v>0</v>
      </c>
      <c r="BL54" s="80">
        <v>0</v>
      </c>
      <c r="BM54" s="80">
        <v>0</v>
      </c>
      <c r="BN54" s="80">
        <v>0</v>
      </c>
      <c r="BO54" s="80">
        <v>0</v>
      </c>
      <c r="BP54" s="80">
        <v>0</v>
      </c>
      <c r="BQ54" s="80">
        <v>0</v>
      </c>
      <c r="BR54" s="80">
        <v>0</v>
      </c>
      <c r="BS54" s="80">
        <v>0</v>
      </c>
      <c r="BT54" s="80">
        <v>0</v>
      </c>
      <c r="BU54" s="80">
        <v>0</v>
      </c>
      <c r="BV54" s="80">
        <v>0</v>
      </c>
      <c r="BW54" s="80">
        <v>0</v>
      </c>
      <c r="BX54" s="80">
        <v>0</v>
      </c>
      <c r="BY54" s="80">
        <v>0</v>
      </c>
      <c r="BZ54" s="80">
        <v>0</v>
      </c>
      <c r="CA54" s="80">
        <v>0</v>
      </c>
      <c r="CB54" s="80">
        <v>0</v>
      </c>
      <c r="CC54" s="80">
        <v>0</v>
      </c>
      <c r="CD54" s="80">
        <v>0</v>
      </c>
      <c r="CE54" s="80">
        <v>0</v>
      </c>
      <c r="CF54" s="80">
        <v>0</v>
      </c>
      <c r="CG54" s="80">
        <v>0</v>
      </c>
      <c r="CH54" s="80">
        <v>0</v>
      </c>
      <c r="CI54" s="80">
        <v>0</v>
      </c>
      <c r="CJ54" s="80">
        <v>0</v>
      </c>
      <c r="CK54" s="80">
        <v>0</v>
      </c>
      <c r="CL54" s="80">
        <v>0</v>
      </c>
      <c r="CM54" s="80">
        <v>0</v>
      </c>
      <c r="CN54" s="80">
        <v>0</v>
      </c>
      <c r="CO54" s="80">
        <v>0</v>
      </c>
      <c r="CP54" s="80">
        <v>0</v>
      </c>
      <c r="CQ54" s="80">
        <v>0</v>
      </c>
      <c r="CR54" s="80">
        <v>0</v>
      </c>
      <c r="CS54" s="80">
        <v>0</v>
      </c>
      <c r="CT54" s="80">
        <v>0</v>
      </c>
      <c r="CU54" s="80">
        <v>0</v>
      </c>
      <c r="CV54" s="80">
        <v>0</v>
      </c>
      <c r="CW54" s="80">
        <v>0</v>
      </c>
      <c r="CX54" s="80">
        <v>0</v>
      </c>
      <c r="CY54" s="80">
        <v>0</v>
      </c>
      <c r="CZ54" s="80">
        <v>0</v>
      </c>
      <c r="DA54" s="80">
        <v>0</v>
      </c>
      <c r="DB54" s="80">
        <v>0</v>
      </c>
      <c r="DC54" s="80">
        <v>0</v>
      </c>
      <c r="DD54" s="80">
        <v>0</v>
      </c>
      <c r="DE54" s="80">
        <v>0</v>
      </c>
      <c r="DF54" s="80">
        <v>0</v>
      </c>
      <c r="DG54" s="80">
        <v>0</v>
      </c>
      <c r="DH54" s="80">
        <v>0</v>
      </c>
      <c r="DI54" s="80">
        <v>0</v>
      </c>
      <c r="DJ54" s="80">
        <v>0</v>
      </c>
      <c r="DK54" s="80">
        <v>0</v>
      </c>
      <c r="DL54" s="80">
        <v>0</v>
      </c>
      <c r="DM54" s="80">
        <v>0</v>
      </c>
      <c r="DN54" s="80">
        <v>0</v>
      </c>
      <c r="DO54" s="80">
        <v>0</v>
      </c>
      <c r="DP54" s="80">
        <v>0</v>
      </c>
      <c r="DQ54" s="80">
        <v>0</v>
      </c>
      <c r="DR54" s="80">
        <v>0</v>
      </c>
      <c r="DS54" s="80">
        <v>0</v>
      </c>
      <c r="DT54" s="80">
        <v>0</v>
      </c>
      <c r="DU54" s="80">
        <v>0</v>
      </c>
      <c r="DV54" s="80">
        <v>0</v>
      </c>
      <c r="DW54" s="80">
        <v>0</v>
      </c>
      <c r="DX54" s="80">
        <v>0</v>
      </c>
      <c r="DY54" s="80">
        <v>0</v>
      </c>
      <c r="DZ54" s="80">
        <v>0</v>
      </c>
      <c r="EA54" s="80">
        <v>0</v>
      </c>
      <c r="EB54" s="80">
        <v>0</v>
      </c>
      <c r="EC54" s="80">
        <v>0</v>
      </c>
      <c r="ED54" s="80">
        <v>0</v>
      </c>
      <c r="EE54" s="80">
        <v>0</v>
      </c>
      <c r="EF54" s="80">
        <v>0</v>
      </c>
      <c r="EG54" s="80">
        <v>0</v>
      </c>
      <c r="EH54" s="80">
        <v>0</v>
      </c>
      <c r="EI54" s="80">
        <v>0</v>
      </c>
      <c r="EJ54" s="80">
        <v>0</v>
      </c>
      <c r="EK54" s="80">
        <v>0</v>
      </c>
      <c r="EL54" s="80">
        <v>0</v>
      </c>
      <c r="EM54" s="80">
        <v>0</v>
      </c>
      <c r="EN54" s="80">
        <v>0</v>
      </c>
      <c r="EO54" s="80">
        <v>0</v>
      </c>
      <c r="EP54" s="80">
        <v>0</v>
      </c>
      <c r="EQ54" s="80">
        <v>0</v>
      </c>
      <c r="ER54" s="80">
        <v>0</v>
      </c>
      <c r="ES54" s="80">
        <v>0</v>
      </c>
      <c r="ET54" s="80">
        <v>0</v>
      </c>
      <c r="EU54" s="80">
        <v>0</v>
      </c>
      <c r="EV54" s="80">
        <v>0</v>
      </c>
    </row>
    <row r="55" spans="1:152">
      <c r="A55" s="84" t="s">
        <v>139</v>
      </c>
    </row>
    <row r="56" spans="1:152">
      <c r="A56" s="84" t="s">
        <v>140</v>
      </c>
      <c r="B56" s="80">
        <v>15.374855057144259</v>
      </c>
      <c r="C56" s="80">
        <v>15.392861802091742</v>
      </c>
      <c r="D56" s="80">
        <v>15.402613040392513</v>
      </c>
      <c r="E56" s="80">
        <v>15.404098512737383</v>
      </c>
      <c r="F56" s="80">
        <v>15.397323468086006</v>
      </c>
      <c r="G56" s="80">
        <v>15.382308647325049</v>
      </c>
      <c r="H56" s="80">
        <v>15.359090218563152</v>
      </c>
      <c r="I56" s="80">
        <v>15.327719664345409</v>
      </c>
      <c r="J56" s="80">
        <v>15.28826362127989</v>
      </c>
      <c r="K56" s="80">
        <v>15.240803672775698</v>
      </c>
      <c r="L56" s="80">
        <v>15.185436095795147</v>
      </c>
      <c r="M56" s="80">
        <v>15.122271562720575</v>
      </c>
      <c r="N56" s="80">
        <v>15.051434799628192</v>
      </c>
      <c r="O56" s="80">
        <v>14.973064202446082</v>
      </c>
      <c r="P56" s="80">
        <v>14.887311412649836</v>
      </c>
      <c r="Q56" s="80">
        <v>14.79434085431663</v>
      </c>
      <c r="R56" s="80">
        <v>14.69432923451579</v>
      </c>
      <c r="S56" s="80">
        <v>14.587465009160304</v>
      </c>
      <c r="T56" s="80">
        <v>14.473947816578544</v>
      </c>
      <c r="U56" s="80">
        <v>14.35398788118783</v>
      </c>
      <c r="V56" s="80">
        <v>14.227805389761283</v>
      </c>
      <c r="W56" s="80">
        <v>14.095629842875594</v>
      </c>
      <c r="X56" s="80">
        <v>13.957699384209757</v>
      </c>
      <c r="Y56" s="80">
        <v>13.814260110433358</v>
      </c>
      <c r="Z56" s="80">
        <v>13.665565364476873</v>
      </c>
      <c r="AA56" s="80">
        <v>13.511875015016127</v>
      </c>
      <c r="AB56" s="80">
        <v>13.3534547250279</v>
      </c>
      <c r="AC56" s="80">
        <v>13.190575212284413</v>
      </c>
      <c r="AD56" s="80">
        <v>13.02351150465033</v>
      </c>
      <c r="AE56" s="80">
        <v>12.852542193028066</v>
      </c>
      <c r="AF56" s="80">
        <v>12.677948684765246</v>
      </c>
      <c r="AG56" s="80">
        <v>12.500014460292901</v>
      </c>
      <c r="AH56" s="80">
        <v>12.264444738009498</v>
      </c>
      <c r="AI56" s="80">
        <v>12.027971054501769</v>
      </c>
      <c r="AJ56" s="80">
        <v>11.790899746581214</v>
      </c>
      <c r="AK56" s="80">
        <v>11.55353110510179</v>
      </c>
      <c r="AL56" s="80">
        <v>11.316158776943777</v>
      </c>
      <c r="AM56" s="80">
        <v>11.079069201873489</v>
      </c>
      <c r="AN56" s="80">
        <v>10.842541085514544</v>
      </c>
      <c r="AO56" s="80">
        <v>10.606844909479806</v>
      </c>
      <c r="AP56" s="80">
        <v>10.372242479526447</v>
      </c>
      <c r="AQ56" s="80">
        <v>10.433804750597119</v>
      </c>
      <c r="AR56" s="80">
        <v>10.491860857431842</v>
      </c>
      <c r="AS56" s="80">
        <v>10.546458218161593</v>
      </c>
      <c r="AT56" s="80">
        <v>10.597654874045299</v>
      </c>
      <c r="AU56" s="80">
        <v>10.645519472001137</v>
      </c>
      <c r="AV56" s="80">
        <v>10.690131218442154</v>
      </c>
      <c r="AW56" s="80">
        <v>10.731579804770774</v>
      </c>
      <c r="AX56" s="80">
        <v>10.769965305013979</v>
      </c>
      <c r="AY56" s="80">
        <v>10.805398046205617</v>
      </c>
      <c r="AZ56" s="80">
        <v>11.55385223582414</v>
      </c>
      <c r="BA56" s="80">
        <v>11.429755438047735</v>
      </c>
      <c r="BB56" s="80">
        <v>11.304247828232803</v>
      </c>
      <c r="BC56" s="80">
        <v>11.177578717046995</v>
      </c>
      <c r="BD56" s="80">
        <v>11.049995671685032</v>
      </c>
      <c r="BE56" s="80">
        <v>10.92174395821319</v>
      </c>
      <c r="BF56" s="80">
        <v>10.793066002957536</v>
      </c>
      <c r="BG56" s="80">
        <v>10.664200874533741</v>
      </c>
      <c r="BH56" s="80">
        <v>10.58351483850473</v>
      </c>
      <c r="BI56" s="80">
        <v>10.502150481300328</v>
      </c>
      <c r="BJ56" s="80">
        <v>10.420333803711678</v>
      </c>
      <c r="BK56" s="80">
        <v>10.338289694777453</v>
      </c>
      <c r="BL56" s="80">
        <v>10.173910075045479</v>
      </c>
      <c r="BM56" s="80">
        <v>10.011716999473714</v>
      </c>
      <c r="BN56" s="80">
        <v>9.8518977696738812</v>
      </c>
      <c r="BO56" s="80">
        <v>9.6946302974428189</v>
      </c>
      <c r="BP56" s="80">
        <v>9.5400829631582909</v>
      </c>
      <c r="BQ56" s="80">
        <v>9.3884145079568491</v>
      </c>
      <c r="BR56" s="80">
        <v>9.2397739590356487</v>
      </c>
      <c r="BS56" s="80">
        <v>9.0943005872982798</v>
      </c>
      <c r="BT56" s="80">
        <v>8.9521238964508534</v>
      </c>
      <c r="BU56" s="80">
        <v>8.8133636425484987</v>
      </c>
      <c r="BV56" s="80">
        <v>8.8029604904385756</v>
      </c>
      <c r="BW56" s="80">
        <v>8.7941664651201918</v>
      </c>
      <c r="BX56" s="80">
        <v>8.787178593488246</v>
      </c>
      <c r="BY56" s="80">
        <v>8.7821927999573344</v>
      </c>
      <c r="BZ56" s="80">
        <v>8.7794036401151789</v>
      </c>
      <c r="CA56" s="80">
        <v>8.8032426018383187</v>
      </c>
      <c r="CB56" s="80">
        <v>8.8297411982449017</v>
      </c>
      <c r="CC56" s="80">
        <v>8.8591116803934096</v>
      </c>
      <c r="CD56" s="80">
        <v>8.8915662280909906</v>
      </c>
      <c r="CE56" s="80">
        <v>8.927316749413043</v>
      </c>
      <c r="CF56" s="80">
        <v>8.9690198267959662</v>
      </c>
      <c r="CG56" s="80">
        <v>9.0144652636992912</v>
      </c>
      <c r="CH56" s="80">
        <v>9.0638663325980158</v>
      </c>
      <c r="CI56" s="80">
        <v>9.1174356232250098</v>
      </c>
      <c r="CJ56" s="80">
        <v>9.175384923828096</v>
      </c>
      <c r="CK56" s="80">
        <v>9.1797892854048406</v>
      </c>
      <c r="CL56" s="80">
        <v>9.1885153917114923</v>
      </c>
      <c r="CM56" s="80">
        <v>9.2016837713848449</v>
      </c>
      <c r="CN56" s="80">
        <v>9.2194098033292864</v>
      </c>
      <c r="CO56" s="80">
        <v>9.2418037926425374</v>
      </c>
      <c r="CP56" s="80">
        <v>9.2689710636670135</v>
      </c>
      <c r="CQ56" s="80">
        <v>9.3010120693114047</v>
      </c>
      <c r="CR56" s="80">
        <v>9.3380225157503443</v>
      </c>
      <c r="CS56" s="80">
        <v>9.3800935015791627</v>
      </c>
      <c r="CT56" s="80">
        <v>9.4273116704753779</v>
      </c>
      <c r="CU56" s="80">
        <v>9.4797593763991141</v>
      </c>
      <c r="CV56" s="80">
        <v>9.5375148603505071</v>
      </c>
      <c r="CW56" s="80">
        <v>9.6006524376935278</v>
      </c>
      <c r="CX56" s="80">
        <v>9.669242695052418</v>
      </c>
      <c r="CY56" s="80">
        <v>9.8239245442005831</v>
      </c>
      <c r="CZ56" s="80">
        <v>9.9861796593808858</v>
      </c>
      <c r="DA56" s="80">
        <v>10.156231835075079</v>
      </c>
      <c r="DB56" s="80">
        <v>10.33430650462223</v>
      </c>
      <c r="DC56" s="80">
        <v>10.52063093427132</v>
      </c>
      <c r="DD56" s="80">
        <v>10.798177360022075</v>
      </c>
      <c r="DE56" s="80">
        <v>11.088228495205872</v>
      </c>
      <c r="DF56" s="80">
        <v>11.3912687457142</v>
      </c>
      <c r="DG56" s="80">
        <v>11.707796310016727</v>
      </c>
      <c r="DH56" s="80">
        <v>12.038323745665856</v>
      </c>
      <c r="DI56" s="80">
        <v>12.393413769143143</v>
      </c>
      <c r="DJ56" s="80">
        <v>12.76416631672012</v>
      </c>
      <c r="DK56" s="80">
        <v>13.151179471808222</v>
      </c>
      <c r="DL56" s="80">
        <v>13.55507018283749</v>
      </c>
      <c r="DM56" s="80">
        <v>13.976475061973979</v>
      </c>
      <c r="DN56" s="80">
        <v>14.524054156731577</v>
      </c>
      <c r="DO56" s="80">
        <v>15.098186807972114</v>
      </c>
      <c r="DP56" s="80">
        <v>15.700100134613573</v>
      </c>
      <c r="DQ56" s="80">
        <v>16.33107390588404</v>
      </c>
      <c r="DR56" s="80">
        <v>16.992442958688557</v>
      </c>
      <c r="DS56" s="80">
        <v>17.654842948579144</v>
      </c>
      <c r="DT56" s="80">
        <v>18.348012506936183</v>
      </c>
      <c r="DU56" s="80">
        <v>19.073292845962367</v>
      </c>
      <c r="DV56" s="80">
        <v>19.832080775391226</v>
      </c>
      <c r="DW56" s="80">
        <v>20.625831204468867</v>
      </c>
      <c r="DX56" s="80">
        <v>21.253814735001168</v>
      </c>
      <c r="DY56" s="80">
        <v>21.905470034558522</v>
      </c>
      <c r="DZ56" s="80">
        <v>22.581542339174138</v>
      </c>
      <c r="EA56" s="80">
        <v>23.28280061612227</v>
      </c>
      <c r="EB56" s="80">
        <v>163.61172000000002</v>
      </c>
      <c r="EC56" s="80">
        <v>157.1412</v>
      </c>
      <c r="ED56" s="80">
        <v>152.51939999999999</v>
      </c>
      <c r="EE56" s="80">
        <v>146.97324</v>
      </c>
      <c r="EF56" s="80">
        <v>141.42708000000002</v>
      </c>
      <c r="EG56" s="80">
        <v>141.42708000000002</v>
      </c>
      <c r="EH56" s="80">
        <v>140.50272000000001</v>
      </c>
      <c r="EI56" s="80">
        <v>140.50272000000001</v>
      </c>
      <c r="EJ56" s="80">
        <v>140.50272000000001</v>
      </c>
      <c r="EK56" s="80">
        <v>139.57836</v>
      </c>
      <c r="EL56" s="80">
        <v>139.57836</v>
      </c>
      <c r="EM56" s="80">
        <v>138.654</v>
      </c>
      <c r="EN56" s="80">
        <v>138.654</v>
      </c>
      <c r="EO56" s="80">
        <v>137.72964000000002</v>
      </c>
      <c r="EP56" s="80">
        <v>137.72964000000002</v>
      </c>
      <c r="EQ56" s="80">
        <v>137.72964000000002</v>
      </c>
      <c r="ER56" s="80">
        <v>136.80528000000001</v>
      </c>
      <c r="ES56" s="80">
        <v>136.80528000000001</v>
      </c>
      <c r="ET56" s="80">
        <v>137</v>
      </c>
      <c r="EU56" s="80">
        <f>ER56</f>
        <v>136.80528000000001</v>
      </c>
      <c r="EV56" s="80">
        <f>ES56</f>
        <v>136.80528000000001</v>
      </c>
    </row>
    <row r="57" spans="1:152">
      <c r="A57" s="84" t="s">
        <v>176</v>
      </c>
      <c r="B57" s="80">
        <v>0</v>
      </c>
      <c r="C57" s="80">
        <v>0</v>
      </c>
      <c r="D57" s="80">
        <v>0</v>
      </c>
      <c r="E57" s="80">
        <v>0</v>
      </c>
      <c r="F57" s="80">
        <v>0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  <c r="AB57" s="80">
        <v>0</v>
      </c>
      <c r="AC57" s="80">
        <v>0</v>
      </c>
      <c r="AD57" s="80">
        <v>0</v>
      </c>
      <c r="AE57" s="80">
        <v>0</v>
      </c>
      <c r="AF57" s="80">
        <v>0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0</v>
      </c>
      <c r="AM57" s="80">
        <v>0</v>
      </c>
      <c r="AN57" s="80">
        <v>0</v>
      </c>
      <c r="AO57" s="80">
        <v>0</v>
      </c>
      <c r="AP57" s="80">
        <v>0</v>
      </c>
      <c r="AQ57" s="80">
        <v>0</v>
      </c>
      <c r="AR57" s="80">
        <v>0</v>
      </c>
      <c r="AS57" s="80">
        <v>0</v>
      </c>
      <c r="AT57" s="80">
        <v>0</v>
      </c>
      <c r="AU57" s="80">
        <v>0</v>
      </c>
      <c r="AV57" s="80">
        <v>0</v>
      </c>
      <c r="AW57" s="80">
        <v>0</v>
      </c>
      <c r="AX57" s="80">
        <v>0</v>
      </c>
      <c r="AY57" s="80">
        <v>0</v>
      </c>
      <c r="AZ57" s="80">
        <v>0</v>
      </c>
      <c r="BA57" s="80">
        <v>0</v>
      </c>
      <c r="BB57" s="80">
        <v>0</v>
      </c>
      <c r="BC57" s="80">
        <v>0</v>
      </c>
      <c r="BD57" s="80">
        <v>0</v>
      </c>
      <c r="BE57" s="80">
        <v>0</v>
      </c>
      <c r="BF57" s="80">
        <v>0</v>
      </c>
      <c r="BG57" s="80">
        <v>0</v>
      </c>
      <c r="BH57" s="80">
        <v>0</v>
      </c>
      <c r="BI57" s="80">
        <v>0</v>
      </c>
      <c r="BJ57" s="80">
        <v>0</v>
      </c>
      <c r="BK57" s="80">
        <v>0</v>
      </c>
      <c r="BL57" s="80">
        <v>0</v>
      </c>
      <c r="BM57" s="80">
        <v>0</v>
      </c>
      <c r="BN57" s="80">
        <v>0</v>
      </c>
      <c r="BO57" s="80">
        <v>0</v>
      </c>
      <c r="BP57" s="80">
        <v>0</v>
      </c>
      <c r="BQ57" s="80">
        <v>0</v>
      </c>
      <c r="BR57" s="80">
        <v>0</v>
      </c>
      <c r="BS57" s="80">
        <v>0</v>
      </c>
      <c r="BT57" s="80">
        <v>0</v>
      </c>
      <c r="BU57" s="80">
        <v>0</v>
      </c>
      <c r="BV57" s="80">
        <v>0</v>
      </c>
      <c r="BW57" s="80">
        <v>0</v>
      </c>
      <c r="BX57" s="80">
        <v>0</v>
      </c>
      <c r="BY57" s="80">
        <v>0</v>
      </c>
      <c r="BZ57" s="80">
        <v>0</v>
      </c>
      <c r="CA57" s="80">
        <v>0</v>
      </c>
      <c r="CB57" s="80">
        <v>0</v>
      </c>
      <c r="CC57" s="80">
        <v>0</v>
      </c>
      <c r="CD57" s="80">
        <v>0</v>
      </c>
      <c r="CE57" s="80">
        <v>0</v>
      </c>
      <c r="CF57" s="80">
        <v>0</v>
      </c>
      <c r="CG57" s="80">
        <v>0</v>
      </c>
      <c r="CH57" s="80">
        <v>0</v>
      </c>
      <c r="CI57" s="80">
        <v>0</v>
      </c>
      <c r="CJ57" s="80">
        <v>0</v>
      </c>
      <c r="CK57" s="80">
        <v>0</v>
      </c>
      <c r="CL57" s="80">
        <v>0</v>
      </c>
      <c r="CM57" s="80">
        <v>0</v>
      </c>
      <c r="CN57" s="80">
        <v>0</v>
      </c>
      <c r="CO57" s="80">
        <v>0</v>
      </c>
      <c r="CP57" s="80">
        <v>0</v>
      </c>
      <c r="CQ57" s="80">
        <v>0</v>
      </c>
      <c r="CR57" s="80">
        <v>0</v>
      </c>
      <c r="CS57" s="80">
        <v>0</v>
      </c>
      <c r="CT57" s="80">
        <v>0</v>
      </c>
      <c r="CU57" s="80">
        <v>0</v>
      </c>
      <c r="CV57" s="80">
        <v>0</v>
      </c>
      <c r="CW57" s="80">
        <v>0</v>
      </c>
      <c r="CX57" s="80">
        <v>0</v>
      </c>
      <c r="CY57" s="80">
        <v>0</v>
      </c>
      <c r="CZ57" s="80">
        <v>0</v>
      </c>
      <c r="DA57" s="80">
        <v>0</v>
      </c>
      <c r="DB57" s="80">
        <v>0</v>
      </c>
      <c r="DC57" s="80">
        <v>0</v>
      </c>
      <c r="DD57" s="80">
        <v>0</v>
      </c>
      <c r="DE57" s="80">
        <v>0</v>
      </c>
      <c r="DF57" s="80">
        <v>0</v>
      </c>
      <c r="DG57" s="80">
        <v>0</v>
      </c>
      <c r="DH57" s="80">
        <v>0</v>
      </c>
      <c r="DI57" s="80">
        <v>0</v>
      </c>
      <c r="DJ57" s="80">
        <v>0</v>
      </c>
      <c r="DK57" s="80">
        <v>0</v>
      </c>
      <c r="DL57" s="80">
        <v>0</v>
      </c>
      <c r="DM57" s="80">
        <v>0</v>
      </c>
      <c r="DN57" s="80">
        <v>0</v>
      </c>
      <c r="DO57" s="80">
        <v>0</v>
      </c>
      <c r="DP57" s="80">
        <v>0</v>
      </c>
      <c r="DQ57" s="80">
        <v>0</v>
      </c>
      <c r="DR57" s="80">
        <v>0</v>
      </c>
      <c r="DS57" s="80">
        <v>0</v>
      </c>
      <c r="DT57" s="80">
        <v>0</v>
      </c>
      <c r="DU57" s="80">
        <v>0</v>
      </c>
      <c r="DV57" s="80">
        <v>0</v>
      </c>
      <c r="DW57" s="80">
        <v>0</v>
      </c>
      <c r="DX57" s="80">
        <v>0</v>
      </c>
      <c r="DY57" s="80">
        <v>0</v>
      </c>
      <c r="DZ57" s="80">
        <v>0</v>
      </c>
      <c r="EA57" s="80">
        <v>0</v>
      </c>
      <c r="EB57" s="80">
        <v>0</v>
      </c>
      <c r="EC57" s="80">
        <v>0</v>
      </c>
      <c r="ED57" s="80">
        <v>0</v>
      </c>
      <c r="EE57" s="80">
        <v>0</v>
      </c>
      <c r="EF57" s="80">
        <v>0</v>
      </c>
      <c r="EG57" s="80">
        <v>0</v>
      </c>
      <c r="EH57" s="80">
        <v>0</v>
      </c>
      <c r="EI57" s="80">
        <v>0</v>
      </c>
      <c r="EJ57" s="80">
        <v>0</v>
      </c>
      <c r="EK57" s="80">
        <v>0</v>
      </c>
      <c r="EL57" s="80">
        <v>0</v>
      </c>
      <c r="EM57" s="80">
        <v>0</v>
      </c>
      <c r="EN57" s="80">
        <v>0</v>
      </c>
      <c r="EO57" s="80">
        <v>0</v>
      </c>
      <c r="EP57" s="80">
        <v>0</v>
      </c>
      <c r="EQ57" s="80">
        <v>0</v>
      </c>
      <c r="ER57" s="80">
        <v>0</v>
      </c>
      <c r="ES57" s="80">
        <v>0</v>
      </c>
      <c r="ET57" s="80">
        <v>0</v>
      </c>
      <c r="EU57" s="80">
        <v>0</v>
      </c>
      <c r="EV57" s="80">
        <v>0</v>
      </c>
    </row>
    <row r="58" spans="1:152">
      <c r="A58" s="84" t="s">
        <v>141</v>
      </c>
    </row>
    <row r="59" spans="1:152">
      <c r="A59" s="84" t="s">
        <v>142</v>
      </c>
    </row>
    <row r="60" spans="1:152">
      <c r="A60" s="84" t="s">
        <v>143</v>
      </c>
    </row>
    <row r="61" spans="1:152" s="111" customFormat="1">
      <c r="A61" s="110" t="s">
        <v>144</v>
      </c>
      <c r="B61" s="111">
        <f>SUM(B53:B57)</f>
        <v>463.42637144285857</v>
      </c>
      <c r="C61" s="111">
        <f t="shared" ref="C61:BN61" si="12">SUM(C53:C57)</f>
        <v>469.09121492493898</v>
      </c>
      <c r="D61" s="111">
        <f t="shared" si="12"/>
        <v>474.71229626131088</v>
      </c>
      <c r="E61" s="111">
        <f t="shared" si="12"/>
        <v>480.28649885868026</v>
      </c>
      <c r="F61" s="111">
        <f t="shared" si="12"/>
        <v>485.81083262390263</v>
      </c>
      <c r="G61" s="111">
        <f t="shared" si="12"/>
        <v>491.28244167524235</v>
      </c>
      <c r="H61" s="111">
        <f t="shared" si="12"/>
        <v>496.69861167956589</v>
      </c>
      <c r="I61" s="111">
        <f t="shared" si="12"/>
        <v>502.05677679452401</v>
      </c>
      <c r="J61" s="111">
        <f t="shared" si="12"/>
        <v>507.35452619670468</v>
      </c>
      <c r="K61" s="111">
        <f t="shared" si="12"/>
        <v>512.58961017871445</v>
      </c>
      <c r="L61" s="111">
        <f t="shared" si="12"/>
        <v>517.75994580017527</v>
      </c>
      <c r="M61" s="111">
        <f t="shared" si="12"/>
        <v>522.86362207967761</v>
      </c>
      <c r="N61" s="111">
        <f t="shared" si="12"/>
        <v>527.89890471680133</v>
      </c>
      <c r="O61" s="111">
        <f t="shared" si="12"/>
        <v>532.86424033539424</v>
      </c>
      <c r="P61" s="111">
        <f t="shared" si="12"/>
        <v>537.75826024136313</v>
      </c>
      <c r="Q61" s="111">
        <f t="shared" si="12"/>
        <v>542.57978369027683</v>
      </c>
      <c r="R61" s="111">
        <f t="shared" si="12"/>
        <v>547.32782066210029</v>
      </c>
      <c r="S61" s="111">
        <f t="shared" si="12"/>
        <v>552.00157414233536</v>
      </c>
      <c r="T61" s="111">
        <f t="shared" si="12"/>
        <v>578.73991824510961</v>
      </c>
      <c r="U61" s="111">
        <f t="shared" si="12"/>
        <v>606.70635053497733</v>
      </c>
      <c r="V61" s="111">
        <f t="shared" si="12"/>
        <v>635.95252652891293</v>
      </c>
      <c r="W61" s="111">
        <f t="shared" si="12"/>
        <v>635.94428067353749</v>
      </c>
      <c r="X61" s="111">
        <f t="shared" si="12"/>
        <v>635.81366482854696</v>
      </c>
      <c r="Y61" s="111">
        <f t="shared" si="12"/>
        <v>635.56386942607548</v>
      </c>
      <c r="Z61" s="111">
        <f t="shared" si="12"/>
        <v>635.1982621652113</v>
      </c>
      <c r="AA61" s="111">
        <f t="shared" si="12"/>
        <v>642.95115593836908</v>
      </c>
      <c r="AB61" s="111">
        <f t="shared" si="12"/>
        <v>650.68731077598034</v>
      </c>
      <c r="AC61" s="111">
        <f t="shared" si="12"/>
        <v>658.40696227778108</v>
      </c>
      <c r="AD61" s="111">
        <f t="shared" si="12"/>
        <v>666.11056035543868</v>
      </c>
      <c r="AE61" s="111">
        <f t="shared" si="12"/>
        <v>673.79877237034043</v>
      </c>
      <c r="AF61" s="111">
        <f t="shared" si="12"/>
        <v>681.47248593894301</v>
      </c>
      <c r="AG61" s="111">
        <f t="shared" si="12"/>
        <v>689.1328114046604</v>
      </c>
      <c r="AH61" s="111">
        <f t="shared" si="12"/>
        <v>696.65552680085375</v>
      </c>
      <c r="AI61" s="111">
        <f t="shared" si="12"/>
        <v>704.1664365114292</v>
      </c>
      <c r="AJ61" s="111">
        <f t="shared" si="12"/>
        <v>711.66717391646046</v>
      </c>
      <c r="AK61" s="111">
        <f t="shared" si="12"/>
        <v>719.15959787536963</v>
      </c>
      <c r="AL61" s="111">
        <f t="shared" si="12"/>
        <v>726.64579435513133</v>
      </c>
      <c r="AM61" s="111">
        <f t="shared" si="12"/>
        <v>734.1280777564067</v>
      </c>
      <c r="AN61" s="111">
        <f t="shared" si="12"/>
        <v>741.60899193322018</v>
      </c>
      <c r="AO61" s="111">
        <f t="shared" si="12"/>
        <v>749.09131090222638</v>
      </c>
      <c r="AP61" s="111">
        <f t="shared" si="12"/>
        <v>756.57803923811707</v>
      </c>
      <c r="AQ61" s="111">
        <f t="shared" si="12"/>
        <v>764.92680394701256</v>
      </c>
      <c r="AR61" s="111">
        <f t="shared" si="12"/>
        <v>773.32252189176268</v>
      </c>
      <c r="AS61" s="111">
        <f t="shared" si="12"/>
        <v>781.7710752871659</v>
      </c>
      <c r="AT61" s="111">
        <f t="shared" si="12"/>
        <v>790.27864703045032</v>
      </c>
      <c r="AU61" s="111">
        <f t="shared" si="12"/>
        <v>798.85171618702486</v>
      </c>
      <c r="AV61" s="111">
        <f t="shared" si="12"/>
        <v>807.49705295145577</v>
      </c>
      <c r="AW61" s="111">
        <f t="shared" si="12"/>
        <v>816.22171311212924</v>
      </c>
      <c r="AX61" s="111">
        <f t="shared" si="12"/>
        <v>825.03303205005557</v>
      </c>
      <c r="AY61" s="111">
        <f t="shared" si="12"/>
        <v>833.93861830409901</v>
      </c>
      <c r="AZ61" s="111">
        <f t="shared" si="12"/>
        <v>830.66792601062127</v>
      </c>
      <c r="BA61" s="111">
        <f t="shared" si="12"/>
        <v>824.2263384944996</v>
      </c>
      <c r="BB61" s="111">
        <f t="shared" si="12"/>
        <v>817.87127568854135</v>
      </c>
      <c r="BC61" s="111">
        <f t="shared" si="12"/>
        <v>811.60867469238315</v>
      </c>
      <c r="BD61" s="111">
        <f t="shared" si="12"/>
        <v>805.44418882309776</v>
      </c>
      <c r="BE61" s="111">
        <f t="shared" si="12"/>
        <v>799.38318318867186</v>
      </c>
      <c r="BF61" s="111">
        <f t="shared" si="12"/>
        <v>793.43073118437371</v>
      </c>
      <c r="BG61" s="111">
        <f t="shared" si="12"/>
        <v>785.0153657937808</v>
      </c>
      <c r="BH61" s="111">
        <f t="shared" si="12"/>
        <v>777.02369173509715</v>
      </c>
      <c r="BI61" s="111">
        <f t="shared" si="12"/>
        <v>787.89602966423956</v>
      </c>
      <c r="BJ61" s="111">
        <f t="shared" si="12"/>
        <v>788.56139315507119</v>
      </c>
      <c r="BK61" s="111">
        <f t="shared" si="12"/>
        <v>782.66851475562828</v>
      </c>
      <c r="BL61" s="111">
        <f t="shared" si="12"/>
        <v>725.10235806952062</v>
      </c>
      <c r="BM61" s="111">
        <f t="shared" si="12"/>
        <v>666.82871565286212</v>
      </c>
      <c r="BN61" s="111">
        <f t="shared" si="12"/>
        <v>675.30027852091541</v>
      </c>
      <c r="BO61" s="111">
        <f t="shared" ref="BO61:DZ61" si="13">SUM(BO53:BO57)</f>
        <v>683.92319278704986</v>
      </c>
      <c r="BP61" s="111">
        <f t="shared" si="13"/>
        <v>692.70341438808896</v>
      </c>
      <c r="BQ61" s="111">
        <f t="shared" si="13"/>
        <v>701.64700977411667</v>
      </c>
      <c r="BR61" s="111">
        <f t="shared" si="13"/>
        <v>710.7601544871319</v>
      </c>
      <c r="BS61" s="111">
        <f t="shared" si="13"/>
        <v>720.04913177395304</v>
      </c>
      <c r="BT61" s="111">
        <f t="shared" si="13"/>
        <v>729.52033123716092</v>
      </c>
      <c r="BU61" s="111">
        <f t="shared" si="13"/>
        <v>789.19726870243471</v>
      </c>
      <c r="BV61" s="111">
        <f t="shared" si="13"/>
        <v>750.10893118771628</v>
      </c>
      <c r="BW61" s="111">
        <f t="shared" si="13"/>
        <v>761.29867263048277</v>
      </c>
      <c r="BX61" s="111">
        <f t="shared" si="13"/>
        <v>772.75819294262419</v>
      </c>
      <c r="BY61" s="111">
        <f t="shared" si="13"/>
        <v>784.49631123597544</v>
      </c>
      <c r="BZ61" s="111">
        <f t="shared" si="13"/>
        <v>796.52194277408046</v>
      </c>
      <c r="CA61" s="111">
        <f t="shared" si="13"/>
        <v>810.04805984889663</v>
      </c>
      <c r="CB61" s="111">
        <f t="shared" si="13"/>
        <v>823.92408390770538</v>
      </c>
      <c r="CC61" s="111">
        <f t="shared" si="13"/>
        <v>838.16095359908638</v>
      </c>
      <c r="CD61" s="111">
        <f t="shared" si="13"/>
        <v>852.76976184179455</v>
      </c>
      <c r="CE61" s="111">
        <f t="shared" si="13"/>
        <v>867.76175633549553</v>
      </c>
      <c r="CF61" s="111">
        <f t="shared" si="13"/>
        <v>878.35780063215236</v>
      </c>
      <c r="CG61" s="111">
        <f t="shared" si="13"/>
        <v>889.24389550449678</v>
      </c>
      <c r="CH61" s="111">
        <f t="shared" si="13"/>
        <v>900.42737977686954</v>
      </c>
      <c r="CI61" s="111">
        <f t="shared" si="13"/>
        <v>911.91557361641492</v>
      </c>
      <c r="CJ61" s="111">
        <f t="shared" si="13"/>
        <v>923.71578020021093</v>
      </c>
      <c r="CK61" s="111">
        <f t="shared" si="13"/>
        <v>935.3110461813942</v>
      </c>
      <c r="CL61" s="111">
        <f t="shared" si="13"/>
        <v>947.18766789865651</v>
      </c>
      <c r="CM61" s="111">
        <f t="shared" si="13"/>
        <v>959.35127209001359</v>
      </c>
      <c r="CN61" s="111">
        <f t="shared" si="13"/>
        <v>971.80745119286621</v>
      </c>
      <c r="CO61" s="111">
        <f t="shared" si="13"/>
        <v>984.56176574388962</v>
      </c>
      <c r="CP61" s="111">
        <f t="shared" si="13"/>
        <v>997.61974703550993</v>
      </c>
      <c r="CQ61" s="111">
        <f t="shared" si="13"/>
        <v>1010.9869000159799</v>
      </c>
      <c r="CR61" s="111">
        <f t="shared" si="13"/>
        <v>1024.6687064198609</v>
      </c>
      <c r="CS61" s="111">
        <f t="shared" si="13"/>
        <v>1038.6706281155618</v>
      </c>
      <c r="CT61" s="111">
        <f t="shared" si="13"/>
        <v>1127.6847158261598</v>
      </c>
      <c r="CU61" s="111">
        <f t="shared" si="13"/>
        <v>1118.6405590263832</v>
      </c>
      <c r="CV61" s="111">
        <f t="shared" si="13"/>
        <v>1157.7437880234013</v>
      </c>
      <c r="CW61" s="111">
        <f t="shared" si="13"/>
        <v>1176.3867820856776</v>
      </c>
      <c r="CX61" s="111">
        <f t="shared" si="13"/>
        <v>1184.8950039296751</v>
      </c>
      <c r="CY61" s="111">
        <f t="shared" si="13"/>
        <v>1195.2900017136005</v>
      </c>
      <c r="CZ61" s="111">
        <f t="shared" si="13"/>
        <v>1205.6803908494048</v>
      </c>
      <c r="DA61" s="111">
        <f t="shared" si="13"/>
        <v>1212.1444325082323</v>
      </c>
      <c r="DB61" s="111">
        <f t="shared" si="13"/>
        <v>1214.4774359178164</v>
      </c>
      <c r="DC61" s="111">
        <f t="shared" si="13"/>
        <v>1213.1542327175803</v>
      </c>
      <c r="DD61" s="111">
        <f t="shared" si="13"/>
        <v>1206.362256839983</v>
      </c>
      <c r="DE61" s="111">
        <f t="shared" si="13"/>
        <v>1193.4061046459267</v>
      </c>
      <c r="DF61" s="111">
        <f t="shared" si="13"/>
        <v>1179.6925572699247</v>
      </c>
      <c r="DG61" s="111">
        <f t="shared" si="13"/>
        <v>1166.3707231198782</v>
      </c>
      <c r="DH61" s="111">
        <f t="shared" si="13"/>
        <v>1152.6247440113611</v>
      </c>
      <c r="DI61" s="111">
        <f t="shared" si="13"/>
        <v>1135.1392123686971</v>
      </c>
      <c r="DJ61" s="111">
        <f t="shared" si="13"/>
        <v>1117.4435097992202</v>
      </c>
      <c r="DK61" s="111">
        <f t="shared" si="13"/>
        <v>1103.8146142330545</v>
      </c>
      <c r="DL61" s="111">
        <f t="shared" si="13"/>
        <v>1091.5696432918614</v>
      </c>
      <c r="DM61" s="111">
        <f t="shared" si="13"/>
        <v>1080.4231982138494</v>
      </c>
      <c r="DN61" s="111">
        <f t="shared" si="13"/>
        <v>1071.8065301362531</v>
      </c>
      <c r="DO61" s="111">
        <f t="shared" si="13"/>
        <v>1063.6510011687278</v>
      </c>
      <c r="DP61" s="111">
        <f t="shared" si="13"/>
        <v>1054.9736789781966</v>
      </c>
      <c r="DQ61" s="111">
        <f t="shared" si="13"/>
        <v>1045.5945509444305</v>
      </c>
      <c r="DR61" s="111">
        <f t="shared" si="13"/>
        <v>1037.0449478712785</v>
      </c>
      <c r="DS61" s="111">
        <f t="shared" si="13"/>
        <v>1029.0392644416768</v>
      </c>
      <c r="DT61" s="111">
        <f t="shared" si="13"/>
        <v>1023.8259130263116</v>
      </c>
      <c r="DU61" s="111">
        <f t="shared" si="13"/>
        <v>1023.9449183954664</v>
      </c>
      <c r="DV61" s="111">
        <f t="shared" si="13"/>
        <v>1026.7810905934464</v>
      </c>
      <c r="DW61" s="111">
        <f t="shared" si="13"/>
        <v>1034.8128648104985</v>
      </c>
      <c r="DX61" s="111">
        <f t="shared" si="13"/>
        <v>1050.2671461546963</v>
      </c>
      <c r="DY61" s="111">
        <f t="shared" si="13"/>
        <v>1063.8578005659288</v>
      </c>
      <c r="DZ61" s="111">
        <f t="shared" si="13"/>
        <v>1074.0741919506245</v>
      </c>
      <c r="EA61" s="111">
        <f t="shared" ref="EA61:EV61" si="14">SUM(EA53:EA57)</f>
        <v>1088.101970038701</v>
      </c>
      <c r="EB61" s="111">
        <f t="shared" si="14"/>
        <v>1696.9450533333336</v>
      </c>
      <c r="EC61" s="111">
        <f t="shared" si="14"/>
        <v>1600.6194608695653</v>
      </c>
      <c r="ED61" s="111">
        <f t="shared" si="14"/>
        <v>1517.7367913043477</v>
      </c>
      <c r="EE61" s="111">
        <f t="shared" si="14"/>
        <v>1443.350051594203</v>
      </c>
      <c r="EF61" s="111">
        <f t="shared" si="14"/>
        <v>1376.9343263768114</v>
      </c>
      <c r="EG61" s="111">
        <f t="shared" si="14"/>
        <v>1403.0212828985507</v>
      </c>
      <c r="EH61" s="111">
        <f t="shared" si="14"/>
        <v>1433.9809808695652</v>
      </c>
      <c r="EI61" s="111">
        <f t="shared" si="14"/>
        <v>1470.9375026086957</v>
      </c>
      <c r="EJ61" s="111">
        <f t="shared" si="14"/>
        <v>1512.966488115942</v>
      </c>
      <c r="EK61" s="111">
        <f t="shared" si="14"/>
        <v>1558.4189397101447</v>
      </c>
      <c r="EL61" s="111">
        <f t="shared" si="14"/>
        <v>1607.6943020289855</v>
      </c>
      <c r="EM61" s="111">
        <f t="shared" si="14"/>
        <v>1660.3931304347827</v>
      </c>
      <c r="EN61" s="111">
        <f t="shared" si="14"/>
        <v>1716.9148695652175</v>
      </c>
      <c r="EO61" s="111">
        <f t="shared" si="14"/>
        <v>1776.1354371014493</v>
      </c>
      <c r="EP61" s="111">
        <f t="shared" si="14"/>
        <v>1839.178915362319</v>
      </c>
      <c r="EQ61" s="111">
        <f t="shared" si="14"/>
        <v>1905.8455820289855</v>
      </c>
      <c r="ER61" s="111">
        <f t="shared" si="14"/>
        <v>1973.7618017391303</v>
      </c>
      <c r="ES61" s="111">
        <f t="shared" si="14"/>
        <v>2043.2030538961669</v>
      </c>
      <c r="ET61" s="111">
        <f t="shared" si="14"/>
        <v>2116.6585314058448</v>
      </c>
      <c r="EU61" s="111">
        <f t="shared" si="14"/>
        <v>2192.5398987823437</v>
      </c>
      <c r="EV61" s="111">
        <f t="shared" si="14"/>
        <v>2271.5395060380042</v>
      </c>
    </row>
    <row r="62" spans="1:152" s="83" customFormat="1" ht="13">
      <c r="A62" s="87" t="s">
        <v>239</v>
      </c>
    </row>
    <row r="63" spans="1:152">
      <c r="A63" s="84" t="s">
        <v>135</v>
      </c>
    </row>
    <row r="64" spans="1:152">
      <c r="A64" s="84" t="s">
        <v>136</v>
      </c>
    </row>
    <row r="65" spans="1:152">
      <c r="A65" s="84" t="s">
        <v>137</v>
      </c>
      <c r="B65" s="80">
        <v>113.17091522034447</v>
      </c>
      <c r="C65" s="80">
        <v>115.52308085676643</v>
      </c>
      <c r="D65" s="80">
        <v>117.92413783142015</v>
      </c>
      <c r="E65" s="80">
        <v>120.37510238469198</v>
      </c>
      <c r="F65" s="80">
        <v>122.87701188006685</v>
      </c>
      <c r="G65" s="80">
        <v>125.43092524318064</v>
      </c>
      <c r="H65" s="80">
        <v>128.03792340999865</v>
      </c>
      <c r="I65" s="80">
        <v>130.69910978430923</v>
      </c>
      <c r="J65" s="80">
        <v>133.4156107047273</v>
      </c>
      <c r="K65" s="80">
        <v>136.18857592140373</v>
      </c>
      <c r="L65" s="80">
        <v>139.01917908264417</v>
      </c>
      <c r="M65" s="80">
        <v>141.90861823164175</v>
      </c>
      <c r="N65" s="80">
        <v>144.85811631353516</v>
      </c>
      <c r="O65" s="80">
        <v>147.86892169300549</v>
      </c>
      <c r="P65" s="80">
        <v>150.94230868263236</v>
      </c>
      <c r="Q65" s="80">
        <v>154.07957808223074</v>
      </c>
      <c r="R65" s="80">
        <v>157.28205772939978</v>
      </c>
      <c r="S65" s="80">
        <v>160.55110306151363</v>
      </c>
      <c r="T65" s="80">
        <v>163.88809768939396</v>
      </c>
      <c r="U65" s="80">
        <v>167.29445398290676</v>
      </c>
      <c r="V65" s="80">
        <v>170.77161366873028</v>
      </c>
      <c r="W65" s="80">
        <v>174.32104844054857</v>
      </c>
      <c r="X65" s="80">
        <v>177.94426058192724</v>
      </c>
      <c r="Y65" s="80">
        <v>181.64278360213663</v>
      </c>
      <c r="Z65" s="80">
        <v>185.41818288519087</v>
      </c>
      <c r="AA65" s="80">
        <v>189.27205635237635</v>
      </c>
      <c r="AB65" s="80">
        <v>193.20603513855272</v>
      </c>
      <c r="AC65" s="80">
        <v>197.22178428250916</v>
      </c>
      <c r="AD65" s="80">
        <v>201.32100343167204</v>
      </c>
      <c r="AE65" s="80">
        <v>205.50542756145813</v>
      </c>
      <c r="AF65" s="80">
        <v>209.77682770958157</v>
      </c>
      <c r="AG65" s="80">
        <v>214.13701172562196</v>
      </c>
      <c r="AH65" s="80">
        <v>218.58782503617442</v>
      </c>
      <c r="AI65" s="80">
        <v>223.13115142590169</v>
      </c>
      <c r="AJ65" s="80">
        <v>227.76891383482206</v>
      </c>
      <c r="AK65" s="80">
        <v>232.50307517216814</v>
      </c>
      <c r="AL65" s="80">
        <v>237.33563914716299</v>
      </c>
      <c r="AM65" s="80">
        <v>242.26865111706348</v>
      </c>
      <c r="AN65" s="80">
        <v>247.30419895283063</v>
      </c>
      <c r="AO65" s="80">
        <v>252.44441392279344</v>
      </c>
      <c r="AP65" s="80">
        <v>257.69147159468014</v>
      </c>
      <c r="AQ65" s="80">
        <v>263.04759275639753</v>
      </c>
      <c r="AR65" s="80">
        <v>268.51504435595058</v>
      </c>
      <c r="AS65" s="80">
        <v>274.09614046089678</v>
      </c>
      <c r="AT65" s="80">
        <v>279.79324323774472</v>
      </c>
      <c r="AU65" s="80">
        <v>285.60876395170868</v>
      </c>
      <c r="AV65" s="80">
        <v>291.54516398724417</v>
      </c>
      <c r="AW65" s="80">
        <v>297.60495588979495</v>
      </c>
      <c r="AX65" s="80">
        <v>303.79070442919414</v>
      </c>
      <c r="AY65" s="80">
        <v>310.10502768516682</v>
      </c>
      <c r="AZ65" s="80">
        <v>316.55059815539749</v>
      </c>
      <c r="BA65" s="80">
        <v>323.1301438866268</v>
      </c>
      <c r="BB65" s="80">
        <v>329.84644962926006</v>
      </c>
      <c r="BC65" s="80">
        <v>336.70235801597391</v>
      </c>
      <c r="BD65" s="80">
        <v>343.7007707648213</v>
      </c>
      <c r="BE65" s="80">
        <v>350.84464990734205</v>
      </c>
      <c r="BF65" s="80">
        <v>358.13701904220272</v>
      </c>
      <c r="BG65" s="80">
        <v>365.58096461489112</v>
      </c>
      <c r="BH65" s="80">
        <v>373.17963722401089</v>
      </c>
      <c r="BI65" s="80">
        <v>380.93625295472805</v>
      </c>
      <c r="BJ65" s="80">
        <v>388.85409473993354</v>
      </c>
      <c r="BK65" s="80">
        <v>396.9365137496971</v>
      </c>
      <c r="BL65" s="80">
        <v>405.18693080960333</v>
      </c>
      <c r="BM65" s="80">
        <v>413.60883784856571</v>
      </c>
      <c r="BN65" s="80">
        <v>482.45114112372931</v>
      </c>
      <c r="BO65" s="80">
        <v>482.46848371463938</v>
      </c>
      <c r="BP65" s="80">
        <v>482.48582334189649</v>
      </c>
      <c r="BQ65" s="80">
        <v>482.50315996907659</v>
      </c>
      <c r="BR65" s="80">
        <v>476.31062560262228</v>
      </c>
      <c r="BS65" s="80">
        <v>481.383177140925</v>
      </c>
      <c r="BT65" s="80">
        <v>486.50975096688967</v>
      </c>
      <c r="BU65" s="80">
        <v>491.69092242045451</v>
      </c>
      <c r="BV65" s="80">
        <v>496.92727296898556</v>
      </c>
      <c r="BW65" s="80">
        <v>502.21939027253393</v>
      </c>
      <c r="BX65" s="80">
        <v>507.56786824978917</v>
      </c>
      <c r="BY65" s="80">
        <v>512.97330714473446</v>
      </c>
      <c r="BZ65" s="80">
        <v>518.43631359401161</v>
      </c>
      <c r="CA65" s="80">
        <v>531.15199446212853</v>
      </c>
      <c r="CB65" s="80">
        <v>544.17954186758527</v>
      </c>
      <c r="CC65" s="80">
        <v>557.52660421133487</v>
      </c>
      <c r="CD65" s="80">
        <v>571.20101744715146</v>
      </c>
      <c r="CE65" s="80">
        <v>585.2108096798504</v>
      </c>
      <c r="CF65" s="80">
        <v>599.56431958238591</v>
      </c>
      <c r="CG65" s="80">
        <v>603.91376773664206</v>
      </c>
      <c r="CH65" s="80">
        <v>608.29473556210553</v>
      </c>
      <c r="CI65" s="80">
        <v>701.75910826240533</v>
      </c>
      <c r="CJ65" s="80">
        <v>715.253754727819</v>
      </c>
      <c r="CK65" s="80">
        <v>682.22575555386925</v>
      </c>
      <c r="CL65" s="80">
        <v>722.63345308977637</v>
      </c>
      <c r="CM65" s="80">
        <v>765.43661760680925</v>
      </c>
      <c r="CN65" s="80">
        <v>810.77509285429494</v>
      </c>
      <c r="CO65" s="80">
        <v>753.72068083666227</v>
      </c>
      <c r="CP65" s="80">
        <v>756.83551275639002</v>
      </c>
      <c r="CQ65" s="80">
        <v>759.96318618954979</v>
      </c>
      <c r="CR65" s="80">
        <v>765.76142256006779</v>
      </c>
      <c r="CS65" s="80">
        <v>771.60387267729595</v>
      </c>
      <c r="CT65" s="80">
        <v>793.09337755092861</v>
      </c>
      <c r="CU65" s="80">
        <v>815.17937011767344</v>
      </c>
      <c r="CV65" s="80">
        <v>837.88029696899468</v>
      </c>
      <c r="CW65" s="80">
        <v>861.21327084097686</v>
      </c>
      <c r="CX65" s="80">
        <v>885.19588003505066</v>
      </c>
      <c r="CY65" s="80">
        <v>902.26179435099061</v>
      </c>
      <c r="CZ65" s="80">
        <v>919.93275301092308</v>
      </c>
      <c r="DA65" s="80">
        <v>938.23042111983602</v>
      </c>
      <c r="DB65" s="80">
        <v>957.27490151962013</v>
      </c>
      <c r="DC65" s="80">
        <v>976.99841031734627</v>
      </c>
      <c r="DD65" s="80">
        <v>997.52723534092274</v>
      </c>
      <c r="DE65" s="80">
        <v>1018.7921310599843</v>
      </c>
      <c r="DF65" s="80">
        <v>1040.8226817435718</v>
      </c>
      <c r="DG65" s="80">
        <v>1063.7543172280446</v>
      </c>
      <c r="DH65" s="80">
        <v>1087.5176428042009</v>
      </c>
      <c r="DI65" s="80">
        <v>1112.2548593277413</v>
      </c>
      <c r="DJ65" s="80">
        <v>1138.7301196743767</v>
      </c>
      <c r="DK65" s="80">
        <v>1165.6440210972553</v>
      </c>
      <c r="DL65" s="80">
        <v>1193.6707259206453</v>
      </c>
      <c r="DM65" s="80">
        <v>1222.7381450830451</v>
      </c>
      <c r="DN65" s="80">
        <v>1252.3514822727846</v>
      </c>
      <c r="DO65" s="80">
        <v>1282.5493642503889</v>
      </c>
      <c r="DP65" s="80">
        <v>1313.3158064107743</v>
      </c>
      <c r="DQ65" s="80">
        <v>1344.7831726457528</v>
      </c>
      <c r="DR65" s="80">
        <v>1376.8482143095412</v>
      </c>
      <c r="DS65" s="80">
        <v>1409.7079572069194</v>
      </c>
      <c r="DT65" s="80">
        <v>1443.2956014904521</v>
      </c>
      <c r="DU65" s="80">
        <v>1477.6970626907489</v>
      </c>
      <c r="DV65" s="80">
        <v>1513.1732323347146</v>
      </c>
      <c r="DW65" s="80">
        <v>1549.6978867940454</v>
      </c>
      <c r="DX65" s="80">
        <v>1587.91528267021</v>
      </c>
      <c r="DY65" s="80">
        <v>1627.5549595628954</v>
      </c>
      <c r="DZ65" s="80">
        <v>1668.7527158339451</v>
      </c>
      <c r="EA65" s="80">
        <v>1711.5752559378266</v>
      </c>
      <c r="EB65" s="80">
        <v>1690.5797101449275</v>
      </c>
      <c r="EC65" s="80">
        <v>1728.985507246377</v>
      </c>
      <c r="ED65" s="80">
        <v>1770.2898550724638</v>
      </c>
      <c r="EE65" s="80">
        <v>1813.768115942029</v>
      </c>
      <c r="EF65" s="80">
        <v>1858.695652173913</v>
      </c>
      <c r="EG65" s="80">
        <v>1904.3478260869567</v>
      </c>
      <c r="EH65" s="80">
        <v>1951.449275362319</v>
      </c>
      <c r="EI65" s="80">
        <v>1999.2753623188405</v>
      </c>
      <c r="EJ65" s="80">
        <v>2048.550724637681</v>
      </c>
      <c r="EK65" s="80">
        <v>2099.2753623188405</v>
      </c>
      <c r="EL65" s="80">
        <v>2148.550724637681</v>
      </c>
      <c r="EM65" s="80">
        <v>2198.550724637681</v>
      </c>
      <c r="EN65" s="80">
        <v>2249.2753623188405</v>
      </c>
      <c r="EO65" s="80">
        <v>2300</v>
      </c>
      <c r="EP65" s="80">
        <v>2351.449275362319</v>
      </c>
      <c r="EQ65" s="80">
        <v>2403.6231884057975</v>
      </c>
      <c r="ER65" s="80">
        <v>2456.5217391304345</v>
      </c>
      <c r="ES65" s="80">
        <v>2512.4931926112667</v>
      </c>
      <c r="ET65" s="80">
        <v>2568.8187089769103</v>
      </c>
      <c r="EU65" s="80">
        <v>2626.4069407215197</v>
      </c>
      <c r="EV65" s="80">
        <v>2685.2861956215902</v>
      </c>
    </row>
    <row r="66" spans="1:152">
      <c r="A66" s="84" t="s">
        <v>138</v>
      </c>
      <c r="B66" s="80">
        <v>3.2497486710539554</v>
      </c>
      <c r="C66" s="80">
        <v>3.3223046391519118</v>
      </c>
      <c r="D66" s="80">
        <v>3.3964047174059613</v>
      </c>
      <c r="E66" s="80">
        <v>3.4720812595343999</v>
      </c>
      <c r="F66" s="80">
        <v>3.5493672935990763</v>
      </c>
      <c r="G66" s="80">
        <v>3.6282965360352226</v>
      </c>
      <c r="H66" s="80">
        <v>3.7089034059729782</v>
      </c>
      <c r="I66" s="80">
        <v>3.7912230398567068</v>
      </c>
      <c r="J66" s="80">
        <v>3.8752913063682701</v>
      </c>
      <c r="K66" s="80">
        <v>3.9611448216605796</v>
      </c>
      <c r="L66" s="80">
        <v>4.0488209649078923</v>
      </c>
      <c r="M66" s="80">
        <v>4.1383578941794124</v>
      </c>
      <c r="N66" s="80">
        <v>4.229794562642943</v>
      </c>
      <c r="O66" s="80">
        <v>4.3231707351054256</v>
      </c>
      <c r="P66" s="80">
        <v>4.4185270048973946</v>
      </c>
      <c r="Q66" s="80">
        <v>4.515904811108463</v>
      </c>
      <c r="R66" s="80">
        <v>4.6153464561811841</v>
      </c>
      <c r="S66" s="80">
        <v>4.7168951238706862</v>
      </c>
      <c r="T66" s="80">
        <v>4.8205948975777186</v>
      </c>
      <c r="U66" s="80">
        <v>4.9264907790628722</v>
      </c>
      <c r="V66" s="80">
        <v>5.0346287075498584</v>
      </c>
      <c r="W66" s="80">
        <v>5.1450555792260015</v>
      </c>
      <c r="X66" s="80">
        <v>5.2578192671481281</v>
      </c>
      <c r="Y66" s="80">
        <v>5.3729686415623235</v>
      </c>
      <c r="Z66" s="80">
        <v>5.4905535906461873</v>
      </c>
      <c r="AA66" s="80">
        <v>5.6106250416822636</v>
      </c>
      <c r="AB66" s="80">
        <v>5.7332349826717453</v>
      </c>
      <c r="AC66" s="80">
        <v>5.8584364843974894</v>
      </c>
      <c r="AD66" s="80">
        <v>5.9862837229457737</v>
      </c>
      <c r="AE66" s="80">
        <v>6.1168320026962464</v>
      </c>
      <c r="AF66" s="80">
        <v>6.2501377797898776</v>
      </c>
      <c r="AG66" s="80">
        <v>6.3862586860847923</v>
      </c>
      <c r="AH66" s="80">
        <v>6.525253553610165</v>
      </c>
      <c r="AI66" s="80">
        <v>6.667182439528502</v>
      </c>
      <c r="AJ66" s="80">
        <v>6.8121066516168893</v>
      </c>
      <c r="AK66" s="80">
        <v>6.9600887742780042</v>
      </c>
      <c r="AL66" s="80">
        <v>7.1111926950918827</v>
      </c>
      <c r="AM66" s="80">
        <v>7.2654836319197136</v>
      </c>
      <c r="AN66" s="80">
        <v>7.4230281605710724</v>
      </c>
      <c r="AO66" s="80">
        <v>7.5838942430463998</v>
      </c>
      <c r="AP66" s="80">
        <v>7.7481512563666044</v>
      </c>
      <c r="AQ66" s="80">
        <v>7.9158700220020135</v>
      </c>
      <c r="AR66" s="80">
        <v>8.0871228359131635</v>
      </c>
      <c r="AS66" s="80">
        <v>8.2619834992161021</v>
      </c>
      <c r="AT66" s="80">
        <v>8.4405273494852207</v>
      </c>
      <c r="AU66" s="80">
        <v>8.6228312927068238</v>
      </c>
      <c r="AV66" s="80">
        <v>8.808973835897044</v>
      </c>
      <c r="AW66" s="80">
        <v>8.9990351203977941</v>
      </c>
      <c r="AX66" s="80">
        <v>9.1930969558649931</v>
      </c>
      <c r="AY66" s="80">
        <v>9.3912428549632683</v>
      </c>
      <c r="AZ66" s="80">
        <v>9.5935580687820821</v>
      </c>
      <c r="BA66" s="80">
        <v>9.8001296229879653</v>
      </c>
      <c r="BB66" s="80">
        <v>10.011046354728295</v>
      </c>
      <c r="BC66" s="80">
        <v>10.226398950302846</v>
      </c>
      <c r="BD66" s="80">
        <v>10.44627998361741</v>
      </c>
      <c r="BE66" s="80">
        <v>10.67078395543772</v>
      </c>
      <c r="BF66" s="80">
        <v>10.900007333459103</v>
      </c>
      <c r="BG66" s="80">
        <v>11.134048593209101</v>
      </c>
      <c r="BH66" s="80">
        <v>11.373008259800491</v>
      </c>
      <c r="BI66" s="80">
        <v>11.616988950552248</v>
      </c>
      <c r="BJ66" s="80">
        <v>11.866095418496544</v>
      </c>
      <c r="BK66" s="80">
        <v>12.120434596790197</v>
      </c>
      <c r="BL66" s="80">
        <v>12.380115644049409</v>
      </c>
      <c r="BM66" s="80">
        <v>12.645249990626866</v>
      </c>
      <c r="BN66" s="80">
        <v>14.842041405179554</v>
      </c>
      <c r="BO66" s="80">
        <v>14.838415978226934</v>
      </c>
      <c r="BP66" s="80">
        <v>14.834760452030723</v>
      </c>
      <c r="BQ66" s="80">
        <v>14.831074610044885</v>
      </c>
      <c r="BR66" s="80">
        <v>14.628823968344525</v>
      </c>
      <c r="BS66" s="80">
        <v>14.786696152088307</v>
      </c>
      <c r="BT66" s="80">
        <v>14.946264594674515</v>
      </c>
      <c r="BU66" s="80">
        <v>15.107547468531763</v>
      </c>
      <c r="BV66" s="80">
        <v>15.270563140396295</v>
      </c>
      <c r="BW66" s="80">
        <v>15.435330173386921</v>
      </c>
      <c r="BX66" s="80">
        <v>15.601867329102063</v>
      </c>
      <c r="BY66" s="80">
        <v>15.770193569739213</v>
      </c>
      <c r="BZ66" s="80">
        <v>15.940328060236943</v>
      </c>
      <c r="CA66" s="80">
        <v>16.321714929575855</v>
      </c>
      <c r="CB66" s="80">
        <v>16.712076033605754</v>
      </c>
      <c r="CC66" s="80">
        <v>17.111616413010299</v>
      </c>
      <c r="CD66" s="80">
        <v>17.520545539982599</v>
      </c>
      <c r="CE66" s="80">
        <v>17.93907740322787</v>
      </c>
      <c r="CF66" s="80">
        <v>18.371374255070272</v>
      </c>
      <c r="CG66" s="80">
        <v>18.482915584602395</v>
      </c>
      <c r="CH66" s="80">
        <v>18.594514983155495</v>
      </c>
      <c r="CI66" s="80">
        <v>21.553197094879245</v>
      </c>
      <c r="CJ66" s="80">
        <v>21.95416908561543</v>
      </c>
      <c r="CK66" s="80">
        <v>20.81713858272208</v>
      </c>
      <c r="CL66" s="80">
        <v>22.020700332136204</v>
      </c>
      <c r="CM66" s="80">
        <v>23.363291443790292</v>
      </c>
      <c r="CN66" s="80">
        <v>24.786320636289812</v>
      </c>
      <c r="CO66" s="80">
        <v>22.935137771752206</v>
      </c>
      <c r="CP66" s="80">
        <v>23.006964394906813</v>
      </c>
      <c r="CQ66" s="80">
        <v>23.078538473741318</v>
      </c>
      <c r="CR66" s="80">
        <v>23.234813570031054</v>
      </c>
      <c r="CS66" s="80">
        <v>23.391807056033283</v>
      </c>
      <c r="CT66" s="80">
        <v>24.048337180284374</v>
      </c>
      <c r="CU66" s="80">
        <v>24.664303956399735</v>
      </c>
      <c r="CV66" s="80">
        <v>25.293716271851338</v>
      </c>
      <c r="CW66" s="80">
        <v>25.936692802573791</v>
      </c>
      <c r="CX66" s="80">
        <v>26.593337891815334</v>
      </c>
      <c r="CY66" s="80">
        <v>27.013473960341177</v>
      </c>
      <c r="CZ66" s="80">
        <v>27.443730978390686</v>
      </c>
      <c r="DA66" s="80">
        <v>27.884123690643143</v>
      </c>
      <c r="DB66" s="80">
        <v>28.337764143803021</v>
      </c>
      <c r="DC66" s="80">
        <v>28.801704009961899</v>
      </c>
      <c r="DD66" s="80">
        <v>29.274847374256719</v>
      </c>
      <c r="DE66" s="80">
        <v>29.757735958560254</v>
      </c>
      <c r="DF66" s="80">
        <v>30.250277834323967</v>
      </c>
      <c r="DG66" s="80">
        <v>30.75568692717022</v>
      </c>
      <c r="DH66" s="80">
        <v>31.270544774680864</v>
      </c>
      <c r="DI66" s="80">
        <v>31.781971013127812</v>
      </c>
      <c r="DJ66" s="80">
        <v>32.32664182865495</v>
      </c>
      <c r="DK66" s="80">
        <v>32.86123121246451</v>
      </c>
      <c r="DL66" s="80">
        <v>33.405367116955333</v>
      </c>
      <c r="DM66" s="80">
        <v>33.954665448997126</v>
      </c>
      <c r="DN66" s="80">
        <v>34.500923705675127</v>
      </c>
      <c r="DO66" s="80">
        <v>35.048836141828858</v>
      </c>
      <c r="DP66" s="80">
        <v>35.597148512381914</v>
      </c>
      <c r="DQ66" s="80">
        <v>36.148569356036852</v>
      </c>
      <c r="DR66" s="80">
        <v>36.697398840977847</v>
      </c>
      <c r="DS66" s="80">
        <v>37.251489990872116</v>
      </c>
      <c r="DT66" s="80">
        <v>37.800252076683684</v>
      </c>
      <c r="DU66" s="80">
        <v>38.341395306405786</v>
      </c>
      <c r="DV66" s="80">
        <v>38.877472393716857</v>
      </c>
      <c r="DW66" s="80">
        <v>39.401231933330791</v>
      </c>
      <c r="DX66" s="80">
        <v>40.016773214496865</v>
      </c>
      <c r="DY66" s="80">
        <v>41.069443504268769</v>
      </c>
      <c r="DZ66" s="80">
        <v>41.34977263315789</v>
      </c>
      <c r="EA66" s="80">
        <v>41.612164393310586</v>
      </c>
      <c r="EB66" s="80">
        <v>41.697307718654685</v>
      </c>
      <c r="EC66" s="80">
        <v>42.075839401073893</v>
      </c>
      <c r="ED66" s="80">
        <v>42.491663672365583</v>
      </c>
      <c r="EE66" s="80">
        <v>42.938346636684777</v>
      </c>
      <c r="EF66" s="80">
        <v>43.417690139978639</v>
      </c>
      <c r="EG66" s="80">
        <v>43.920000000001643</v>
      </c>
      <c r="EH66" s="80">
        <v>44.463123912696418</v>
      </c>
      <c r="EI66" s="80">
        <v>45.026164462127063</v>
      </c>
      <c r="EJ66" s="80">
        <v>45.609555144437486</v>
      </c>
      <c r="EK66" s="80">
        <v>46.212318333960582</v>
      </c>
      <c r="EL66" s="80">
        <v>46.834782574261126</v>
      </c>
      <c r="EM66" s="80">
        <v>47.414553313663276</v>
      </c>
      <c r="EN66" s="80">
        <v>47.972207507118981</v>
      </c>
      <c r="EO66" s="80">
        <v>48.508967496406228</v>
      </c>
      <c r="EP66" s="80">
        <v>49.023238969448791</v>
      </c>
      <c r="EQ66" s="80">
        <v>49.511942410975628</v>
      </c>
      <c r="ER66" s="80">
        <v>50.200337678956565</v>
      </c>
      <c r="ES66" s="80">
        <v>50.864869958522348</v>
      </c>
      <c r="ET66" s="80">
        <v>51.502955867912455</v>
      </c>
      <c r="EU66" s="80">
        <v>52.111779836004786</v>
      </c>
      <c r="EV66" s="80">
        <v>52.687941039820842</v>
      </c>
    </row>
    <row r="67" spans="1:152">
      <c r="A67" s="84" t="s">
        <v>139</v>
      </c>
    </row>
    <row r="68" spans="1:152">
      <c r="A68" s="84" t="s">
        <v>140</v>
      </c>
      <c r="B68" s="80">
        <v>2.394332281580116</v>
      </c>
      <c r="C68" s="80">
        <v>2.4093198135391076</v>
      </c>
      <c r="D68" s="80">
        <v>2.4229101684390817</v>
      </c>
      <c r="E68" s="80">
        <v>2.4350809615234694</v>
      </c>
      <c r="F68" s="80">
        <v>2.4458132609258572</v>
      </c>
      <c r="G68" s="80">
        <v>2.4550916652061376</v>
      </c>
      <c r="H68" s="80">
        <v>2.4629043667687061</v>
      </c>
      <c r="I68" s="80">
        <v>2.4692432008025236</v>
      </c>
      <c r="J68" s="80">
        <v>2.474103679464541</v>
      </c>
      <c r="K68" s="80">
        <v>2.4774850111116695</v>
      </c>
      <c r="L68" s="80">
        <v>2.4793901044716309</v>
      </c>
      <c r="M68" s="80">
        <v>2.4798255577289399</v>
      </c>
      <c r="N68" s="80">
        <v>2.478801632588381</v>
      </c>
      <c r="O68" s="80">
        <v>2.4763322134640049</v>
      </c>
      <c r="P68" s="80">
        <v>2.4724347520262144</v>
      </c>
      <c r="Q68" s="80">
        <v>2.4671301974223931</v>
      </c>
      <c r="R68" s="80">
        <v>2.4604429125670775</v>
      </c>
      <c r="S68" s="80">
        <v>2.4524005769753314</v>
      </c>
      <c r="T68" s="80">
        <v>2.4430340766872245</v>
      </c>
      <c r="U68" s="80">
        <v>2.4323773819015568</v>
      </c>
      <c r="V68" s="80">
        <v>2.4204674130027688</v>
      </c>
      <c r="W68" s="80">
        <v>2.4073438957258579</v>
      </c>
      <c r="X68" s="80">
        <v>2.3930492062596738</v>
      </c>
      <c r="Y68" s="80">
        <v>2.3776282071388599</v>
      </c>
      <c r="Z68" s="80">
        <v>2.3611280748185703</v>
      </c>
      <c r="AA68" s="80">
        <v>2.3435981198637386</v>
      </c>
      <c r="AB68" s="80">
        <v>2.3250896007158302</v>
      </c>
      <c r="AC68" s="80">
        <v>2.3056555320245535</v>
      </c>
      <c r="AD68" s="80">
        <v>2.2853504885498488</v>
      </c>
      <c r="AE68" s="80">
        <v>2.2642304056505647</v>
      </c>
      <c r="AF68" s="80">
        <v>2.2423523773805383</v>
      </c>
      <c r="AG68" s="80">
        <v>2.2197744532104897</v>
      </c>
      <c r="AH68" s="80">
        <v>2.1965554343852673</v>
      </c>
      <c r="AI68" s="80">
        <v>2.1727546709106496</v>
      </c>
      <c r="AJ68" s="80">
        <v>2.1484318601425603</v>
      </c>
      <c r="AK68" s="80">
        <v>2.1236468479241828</v>
      </c>
      <c r="AL68" s="80">
        <v>2.0984594331835611</v>
      </c>
      <c r="AM68" s="80">
        <v>2.0729291768661393</v>
      </c>
      <c r="AN68" s="80">
        <v>2.0471152160337089</v>
      </c>
      <c r="AO68" s="80">
        <v>2.0210760839137625</v>
      </c>
      <c r="AP68" s="80">
        <v>1.9948695366318749</v>
      </c>
      <c r="AQ68" s="80">
        <v>1.9685523873047288</v>
      </c>
      <c r="AR68" s="80">
        <v>1.9421803481134137</v>
      </c>
      <c r="AS68" s="80">
        <v>1.9158078809160639</v>
      </c>
      <c r="AT68" s="80">
        <v>1.8894880568962684</v>
      </c>
      <c r="AU68" s="80">
        <v>1.8632724256795299</v>
      </c>
      <c r="AV68" s="80">
        <v>1.8372108942848442</v>
      </c>
      <c r="AW68" s="80">
        <v>1.8113516162127408</v>
      </c>
      <c r="AX68" s="80">
        <v>1.785740890905297</v>
      </c>
      <c r="AY68" s="80">
        <v>1.7604230737483262</v>
      </c>
      <c r="AZ68" s="80">
        <v>1.7354404967214174</v>
      </c>
      <c r="BA68" s="80">
        <v>1.7108333997383836</v>
      </c>
      <c r="BB68" s="80">
        <v>1.6866398726597192</v>
      </c>
      <c r="BC68" s="80">
        <v>1.6628958078964451</v>
      </c>
      <c r="BD68" s="80">
        <v>1.63963486347586</v>
      </c>
      <c r="BE68" s="80">
        <v>1.6168884363740195</v>
      </c>
      <c r="BF68" s="80">
        <v>1.5946856458790646</v>
      </c>
      <c r="BG68" s="80">
        <v>1.5730533266968136</v>
      </c>
      <c r="BH68" s="80">
        <v>1.552016031467512</v>
      </c>
      <c r="BI68" s="80">
        <v>1.5315960423222914</v>
      </c>
      <c r="BJ68" s="80">
        <v>1.5118133910716196</v>
      </c>
      <c r="BK68" s="80">
        <v>1.4926858875857871</v>
      </c>
      <c r="BL68" s="80">
        <v>1.4742291558993017</v>
      </c>
      <c r="BM68" s="80">
        <v>1.4564566775470766</v>
      </c>
      <c r="BN68" s="80">
        <v>1.43937984162037</v>
      </c>
      <c r="BO68" s="80">
        <v>1.4230080010146964</v>
      </c>
      <c r="BP68" s="80">
        <v>1.407348534330171</v>
      </c>
      <c r="BQ68" s="80">
        <v>1.3924069128769836</v>
      </c>
      <c r="BR68" s="80">
        <v>1.3781867722347472</v>
      </c>
      <c r="BS68" s="80">
        <v>1.3646899878142236</v>
      </c>
      <c r="BT68" s="80">
        <v>1.3519167538732026</v>
      </c>
      <c r="BU68" s="80">
        <v>1.3398656654449168</v>
      </c>
      <c r="BV68" s="80">
        <v>1.3285338026471356</v>
      </c>
      <c r="BW68" s="80">
        <v>1.3179168168527269</v>
      </c>
      <c r="BX68" s="80">
        <v>1.308009018217841</v>
      </c>
      <c r="BY68" s="80">
        <v>1.2988034640816202</v>
      </c>
      <c r="BZ68" s="80">
        <v>1.2902920477713367</v>
      </c>
      <c r="CA68" s="80">
        <v>1.3237847091693711</v>
      </c>
      <c r="CB68" s="80">
        <v>1.3588151417928331</v>
      </c>
      <c r="CC68" s="80">
        <v>1.3954586596630947</v>
      </c>
      <c r="CD68" s="80">
        <v>1.4337928722350157</v>
      </c>
      <c r="CE68" s="80">
        <v>1.4738977502366195</v>
      </c>
      <c r="CF68" s="80">
        <v>1.5084003037282434</v>
      </c>
      <c r="CG68" s="80">
        <v>1.5444467854367954</v>
      </c>
      <c r="CH68" s="80">
        <v>1.5820979595315872</v>
      </c>
      <c r="CI68" s="80">
        <v>1.6214157858108806</v>
      </c>
      <c r="CJ68" s="80">
        <v>1.6624634684776549</v>
      </c>
      <c r="CK68" s="80">
        <v>1.7948284951475644</v>
      </c>
      <c r="CL68" s="80">
        <v>1.9385700451354031</v>
      </c>
      <c r="CM68" s="80">
        <v>1.9697825451498034</v>
      </c>
      <c r="CN68" s="80">
        <v>2.0023155350283881</v>
      </c>
      <c r="CO68" s="80">
        <v>2.0361918742649556</v>
      </c>
      <c r="CP68" s="80">
        <v>2.0714342308178924</v>
      </c>
      <c r="CQ68" s="80">
        <v>2.1080651369941203</v>
      </c>
      <c r="CR68" s="80">
        <v>2.1461070463643002</v>
      </c>
      <c r="CS68" s="80">
        <v>2.1855823914755645</v>
      </c>
      <c r="CT68" s="80">
        <v>2.2265136421379728</v>
      </c>
      <c r="CU68" s="80">
        <v>2.3687589869196706</v>
      </c>
      <c r="CV68" s="80">
        <v>2.5208477155402154</v>
      </c>
      <c r="CW68" s="80">
        <v>2.6834687599840659</v>
      </c>
      <c r="CX68" s="80">
        <v>2.8573584097846569</v>
      </c>
      <c r="CY68" s="80">
        <v>3.0562900672085931</v>
      </c>
      <c r="CZ68" s="80">
        <v>3.2698742122204614</v>
      </c>
      <c r="DA68" s="80">
        <v>3.4991980429600149</v>
      </c>
      <c r="DB68" s="80">
        <v>3.7454285596749508</v>
      </c>
      <c r="DC68" s="80">
        <v>4.0098184057502246</v>
      </c>
      <c r="DD68" s="80">
        <v>4.3007705374824541</v>
      </c>
      <c r="DE68" s="80">
        <v>4.6136844390136194</v>
      </c>
      <c r="DF68" s="80">
        <v>4.9502228110402413</v>
      </c>
      <c r="DG68" s="80">
        <v>5.3121733231784898</v>
      </c>
      <c r="DH68" s="80">
        <v>5.7014579989451981</v>
      </c>
      <c r="DI68" s="80">
        <v>6.1463978546015392</v>
      </c>
      <c r="DJ68" s="80">
        <v>6.6269445410782941</v>
      </c>
      <c r="DK68" s="80">
        <v>7.1459518038399263</v>
      </c>
      <c r="DL68" s="80">
        <v>7.7065011871219706</v>
      </c>
      <c r="DM68" s="80">
        <v>8.3119202118807589</v>
      </c>
      <c r="DN68" s="80">
        <v>8.9839864467437813</v>
      </c>
      <c r="DO68" s="80">
        <v>9.7112999053503799</v>
      </c>
      <c r="DP68" s="80">
        <v>10.498403706158602</v>
      </c>
      <c r="DQ68" s="80">
        <v>11.350213635278553</v>
      </c>
      <c r="DR68" s="80">
        <v>12.272048717880898</v>
      </c>
      <c r="DS68" s="80">
        <v>13.261394750555581</v>
      </c>
      <c r="DT68" s="80">
        <v>14.331408695827804</v>
      </c>
      <c r="DU68" s="80">
        <v>15.488664317014935</v>
      </c>
      <c r="DV68" s="80">
        <v>16.740270202315404</v>
      </c>
      <c r="DW68" s="80">
        <v>18.093913293018094</v>
      </c>
      <c r="DX68" s="80">
        <v>19.394811169243251</v>
      </c>
      <c r="DY68" s="80">
        <v>20.790110461635088</v>
      </c>
      <c r="DZ68" s="80">
        <v>22.286646561853317</v>
      </c>
      <c r="EA68" s="80">
        <v>23.891749232166148</v>
      </c>
      <c r="EB68" s="80">
        <v>15.714120000000001</v>
      </c>
      <c r="EC68" s="80">
        <v>14.789760000000001</v>
      </c>
      <c r="ED68" s="80">
        <v>14.789760000000001</v>
      </c>
      <c r="EE68" s="80">
        <v>14.789760000000001</v>
      </c>
      <c r="EF68" s="80">
        <v>13.865399999999999</v>
      </c>
      <c r="EG68" s="80">
        <v>13.865399999999999</v>
      </c>
      <c r="EH68" s="80">
        <v>13.865399999999999</v>
      </c>
      <c r="EI68" s="80">
        <v>13.865399999999999</v>
      </c>
      <c r="EJ68" s="80">
        <v>12.941040000000001</v>
      </c>
      <c r="EK68" s="80">
        <v>12.941040000000001</v>
      </c>
      <c r="EL68" s="80">
        <v>12.941040000000001</v>
      </c>
      <c r="EM68" s="80">
        <v>12.016680000000001</v>
      </c>
      <c r="EN68" s="80">
        <v>12.016680000000001</v>
      </c>
      <c r="EO68" s="80">
        <v>12.016680000000001</v>
      </c>
      <c r="EP68" s="80">
        <v>12.016680000000001</v>
      </c>
      <c r="EQ68" s="80">
        <v>11.092320000000001</v>
      </c>
      <c r="ER68" s="80">
        <v>11.092320000000001</v>
      </c>
      <c r="ES68" s="80">
        <v>0</v>
      </c>
      <c r="ET68" s="80">
        <v>0</v>
      </c>
      <c r="EU68" s="80">
        <v>0</v>
      </c>
      <c r="EV68" s="80">
        <v>0</v>
      </c>
    </row>
    <row r="69" spans="1:152">
      <c r="A69" s="84" t="s">
        <v>176</v>
      </c>
      <c r="B69" s="80">
        <v>1.4167623218474958</v>
      </c>
      <c r="C69" s="80">
        <v>1.4223096808696098</v>
      </c>
      <c r="D69" s="80">
        <v>1.4278787606783701</v>
      </c>
      <c r="E69" s="80">
        <v>1.4334696463219161</v>
      </c>
      <c r="F69" s="80">
        <v>1.4390824231813979</v>
      </c>
      <c r="G69" s="80">
        <v>1.4447171769722749</v>
      </c>
      <c r="H69" s="80">
        <v>1.4503739937456273</v>
      </c>
      <c r="I69" s="80">
        <v>1.4560529598894705</v>
      </c>
      <c r="J69" s="80">
        <v>1.4617541621300736</v>
      </c>
      <c r="K69" s="80">
        <v>1.4674776875332844</v>
      </c>
      <c r="L69" s="80">
        <v>1.4732236235058567</v>
      </c>
      <c r="M69" s="80">
        <v>1.4789920577967901</v>
      </c>
      <c r="N69" s="80">
        <v>1.484783078498664</v>
      </c>
      <c r="O69" s="80">
        <v>1.4905967740489885</v>
      </c>
      <c r="P69" s="80">
        <v>1.4964332332315509</v>
      </c>
      <c r="Q69" s="80">
        <v>1.5022925451777731</v>
      </c>
      <c r="R69" s="80">
        <v>1.5081747993680734</v>
      </c>
      <c r="S69" s="80">
        <v>1.5140800856332319</v>
      </c>
      <c r="T69" s="80">
        <v>1.5200084941557628</v>
      </c>
      <c r="U69" s="80">
        <v>1.5259601154712912</v>
      </c>
      <c r="V69" s="80">
        <v>1.531935040469935</v>
      </c>
      <c r="W69" s="80">
        <v>1.5619229029080661</v>
      </c>
      <c r="X69" s="80">
        <v>1.5924977823344171</v>
      </c>
      <c r="Y69" s="80">
        <v>1.6236711696962092</v>
      </c>
      <c r="Z69" s="80">
        <v>1.6554547808777063</v>
      </c>
      <c r="AA69" s="80">
        <v>1.6878605611033974</v>
      </c>
      <c r="AB69" s="80">
        <v>1.7209006894273677</v>
      </c>
      <c r="AC69" s="80">
        <v>1.7545875833105447</v>
      </c>
      <c r="AD69" s="80">
        <v>1.78893390328755</v>
      </c>
      <c r="AE69" s="80">
        <v>1.8239525577249061</v>
      </c>
      <c r="AF69" s="80">
        <v>1.8596567076723802</v>
      </c>
      <c r="AG69" s="80">
        <v>1.896059771809302</v>
      </c>
      <c r="AH69" s="80">
        <v>1.9331754314876965</v>
      </c>
      <c r="AI69" s="80">
        <v>1.9710176358741449</v>
      </c>
      <c r="AJ69" s="80">
        <v>2.0096006071922958</v>
      </c>
      <c r="AK69" s="80">
        <v>2.0489388460679976</v>
      </c>
      <c r="AL69" s="80">
        <v>2.0890471369790662</v>
      </c>
      <c r="AM69" s="80">
        <v>2.1299405538117275</v>
      </c>
      <c r="AN69" s="80">
        <v>2.1716344655258344</v>
      </c>
      <c r="AO69" s="80">
        <v>2.2141445419309758</v>
      </c>
      <c r="AP69" s="80">
        <v>2.2574867595756576</v>
      </c>
      <c r="AQ69" s="80">
        <v>2.3016774077517623</v>
      </c>
      <c r="AR69" s="80">
        <v>2.346733094616551</v>
      </c>
      <c r="AS69" s="80">
        <v>2.3926707534345</v>
      </c>
      <c r="AT69" s="80">
        <v>2.4395076489413223</v>
      </c>
      <c r="AU69" s="80">
        <v>2.4872613838325721</v>
      </c>
      <c r="AV69" s="80">
        <v>2.5359499053792574</v>
      </c>
      <c r="AW69" s="80">
        <v>2.5855915121729582</v>
      </c>
      <c r="AX69" s="80">
        <v>2.6362048610029807</v>
      </c>
      <c r="AY69" s="80">
        <v>2.6878089738681288</v>
      </c>
      <c r="AZ69" s="80">
        <v>2.7404232451257418</v>
      </c>
      <c r="BA69" s="80">
        <v>2.794067448780666</v>
      </c>
      <c r="BB69" s="80">
        <v>2.8487617459169132</v>
      </c>
      <c r="BC69" s="80">
        <v>2.9045266922747932</v>
      </c>
      <c r="BD69" s="80">
        <v>2.961383245976374</v>
      </c>
      <c r="BE69" s="80">
        <v>3.0193527754021647</v>
      </c>
      <c r="BF69" s="80">
        <v>3.0784570672219864</v>
      </c>
      <c r="BG69" s="80">
        <v>3.1387183345830496</v>
      </c>
      <c r="BH69" s="80">
        <v>3.2001592254583175</v>
      </c>
      <c r="BI69" s="80">
        <v>3.2628028311582811</v>
      </c>
      <c r="BJ69" s="80">
        <v>3.3266726950093624</v>
      </c>
      <c r="BK69" s="80">
        <v>3.3917928212021931</v>
      </c>
      <c r="BL69" s="80">
        <v>3.4581876838131071</v>
      </c>
      <c r="BM69" s="80">
        <v>3.5258822360022322</v>
      </c>
      <c r="BN69" s="80">
        <v>3.6534752213783781</v>
      </c>
      <c r="BO69" s="80">
        <v>3.7856854823262958</v>
      </c>
      <c r="BP69" s="80">
        <v>3.9226801066654375</v>
      </c>
      <c r="BQ69" s="80">
        <v>4.0646322287115195</v>
      </c>
      <c r="BR69" s="80">
        <v>4.2117212480842889</v>
      </c>
      <c r="BS69" s="80">
        <v>4.3641330564334444</v>
      </c>
      <c r="BT69" s="80">
        <v>4.522060272369183</v>
      </c>
      <c r="BU69" s="80">
        <v>4.6840300652012195</v>
      </c>
      <c r="BV69" s="80">
        <v>4.8483477220107769</v>
      </c>
      <c r="BW69" s="80">
        <v>5.0148862876187952</v>
      </c>
      <c r="BX69" s="80">
        <v>5.1835321065641402</v>
      </c>
      <c r="BY69" s="80">
        <v>5.3541880117894731</v>
      </c>
      <c r="BZ69" s="80">
        <v>5.5267764695439165</v>
      </c>
      <c r="CA69" s="80">
        <v>5.7012426348483887</v>
      </c>
      <c r="CB69" s="80">
        <v>5.8775572724056921</v>
      </c>
      <c r="CC69" s="80">
        <v>6.0557194993025094</v>
      </c>
      <c r="CD69" s="80">
        <v>6.2357593082332592</v>
      </c>
      <c r="CE69" s="80">
        <v>6.4177398332412459</v>
      </c>
      <c r="CF69" s="80">
        <v>6.6017593240634289</v>
      </c>
      <c r="CG69" s="80">
        <v>6.7879528000021194</v>
      </c>
      <c r="CH69" s="80">
        <v>6.9764933597307124</v>
      </c>
      <c r="CI69" s="80">
        <v>7.167593129455252</v>
      </c>
      <c r="CJ69" s="80">
        <v>7.361503838267816</v>
      </c>
      <c r="CK69" s="80">
        <v>7.5585170162002768</v>
      </c>
      <c r="CL69" s="80">
        <v>7.7589638172689464</v>
      </c>
      <c r="CM69" s="80">
        <v>7.9632144765404975</v>
      </c>
      <c r="CN69" s="80">
        <v>8.1716774167967703</v>
      </c>
      <c r="CO69" s="80">
        <v>8.384798026585381</v>
      </c>
      <c r="CP69" s="80">
        <v>8.6030571371786468</v>
      </c>
      <c r="CQ69" s="80">
        <v>8.8269692311019554</v>
      </c>
      <c r="CR69" s="80">
        <v>9.0570804193273027</v>
      </c>
      <c r="CS69" s="80">
        <v>9.2939662278703032</v>
      </c>
      <c r="CT69" s="80">
        <v>9.5382292373120681</v>
      </c>
      <c r="CU69" s="80">
        <v>9.7904966206463513</v>
      </c>
      <c r="CV69" s="80">
        <v>10.051417625805453</v>
      </c>
      <c r="CW69" s="80">
        <v>10.321661049247529</v>
      </c>
      <c r="CX69" s="80">
        <v>10.601912746117129</v>
      </c>
      <c r="CY69" s="80">
        <v>10.464111991945975</v>
      </c>
      <c r="CZ69" s="80">
        <v>10.236586676725716</v>
      </c>
      <c r="DA69" s="80">
        <v>9.6478696845012291</v>
      </c>
      <c r="DB69" s="80">
        <v>9.5403356073759138</v>
      </c>
      <c r="DC69" s="80">
        <v>9.0905821768235207</v>
      </c>
      <c r="DD69" s="80">
        <v>8.5881911932453843</v>
      </c>
      <c r="DE69" s="80">
        <v>8.0456208354863179</v>
      </c>
      <c r="DF69" s="80">
        <v>7.7522217452998783</v>
      </c>
      <c r="DG69" s="80">
        <v>7.4144605815866935</v>
      </c>
      <c r="DH69" s="80">
        <v>6.9899953891764914</v>
      </c>
      <c r="DI69" s="80">
        <v>6.5530409711704154</v>
      </c>
      <c r="DJ69" s="80">
        <v>5.708084596417522</v>
      </c>
      <c r="DK69" s="80">
        <v>5.3506636791044464</v>
      </c>
      <c r="DL69" s="80">
        <v>5.0928414842553318</v>
      </c>
      <c r="DM69" s="80">
        <v>4.7492928928009412</v>
      </c>
      <c r="DN69" s="80">
        <v>4.349245396971078</v>
      </c>
      <c r="DO69" s="80">
        <v>3.8673238523921096</v>
      </c>
      <c r="DP69" s="80">
        <v>3.5309411949767067</v>
      </c>
      <c r="DQ69" s="80">
        <v>3.1976679275370907</v>
      </c>
      <c r="DR69" s="80">
        <v>2.8752476421907227</v>
      </c>
      <c r="DS69" s="80">
        <v>2.515113780630295</v>
      </c>
      <c r="DT69" s="80">
        <v>2.6877602857989107</v>
      </c>
      <c r="DU69" s="80">
        <v>2.008537106071234</v>
      </c>
      <c r="DV69" s="80">
        <v>1.8165875186629976</v>
      </c>
      <c r="DW69" s="80">
        <v>2.9864482905796965</v>
      </c>
      <c r="DX69" s="80">
        <v>3.0629690914284167</v>
      </c>
      <c r="DY69" s="80">
        <v>2.5725152851098776</v>
      </c>
      <c r="DZ69" s="80">
        <v>1.8873523913444645</v>
      </c>
      <c r="EA69" s="80">
        <v>2.5691950131590553</v>
      </c>
      <c r="EB69" s="80">
        <v>3.2120268110206425</v>
      </c>
      <c r="EC69" s="80">
        <v>3.5930992580806214</v>
      </c>
      <c r="ED69" s="80">
        <v>3.2735878098804627</v>
      </c>
      <c r="EE69" s="80">
        <v>3.9022979079829945</v>
      </c>
      <c r="EF69" s="80">
        <v>2.4901121046769439</v>
      </c>
      <c r="EG69" s="80">
        <v>3.3607084060605139</v>
      </c>
      <c r="EH69" s="80">
        <v>3.113035599096416</v>
      </c>
      <c r="EI69" s="80">
        <v>2.6537856061989826</v>
      </c>
      <c r="EJ69" s="80">
        <v>3.3043383168687273</v>
      </c>
      <c r="EK69" s="80">
        <v>3.5149683474584452</v>
      </c>
      <c r="EL69" s="80">
        <v>3.7187499999999996</v>
      </c>
      <c r="EM69" s="80">
        <v>3.28125</v>
      </c>
      <c r="EN69" s="80">
        <v>3.9374999999999996</v>
      </c>
      <c r="EO69" s="80">
        <v>3.9374999999999996</v>
      </c>
      <c r="EP69" s="80">
        <v>3.5</v>
      </c>
      <c r="EQ69" s="80">
        <v>4.15625</v>
      </c>
      <c r="ER69" s="80">
        <v>12.25</v>
      </c>
      <c r="ES69" s="80">
        <v>14</v>
      </c>
      <c r="ET69" s="80">
        <v>10.9375</v>
      </c>
      <c r="EU69" s="80">
        <v>14</v>
      </c>
      <c r="EV69" s="80">
        <v>14</v>
      </c>
    </row>
    <row r="70" spans="1:152">
      <c r="A70" s="84" t="s">
        <v>141</v>
      </c>
    </row>
    <row r="71" spans="1:152">
      <c r="A71" s="84" t="s">
        <v>142</v>
      </c>
    </row>
    <row r="72" spans="1:152">
      <c r="A72" s="84" t="s">
        <v>143</v>
      </c>
    </row>
    <row r="73" spans="1:152">
      <c r="A73" s="88" t="s">
        <v>144</v>
      </c>
      <c r="B73" s="80">
        <f>SUM(B65:B69)</f>
        <v>120.23175849482604</v>
      </c>
      <c r="C73" s="80">
        <f t="shared" ref="C73:BN73" si="15">SUM(C65:C69)</f>
        <v>122.67701499032705</v>
      </c>
      <c r="D73" s="80">
        <f t="shared" si="15"/>
        <v>125.17133147794357</v>
      </c>
      <c r="E73" s="80">
        <f t="shared" si="15"/>
        <v>127.71573425207177</v>
      </c>
      <c r="F73" s="80">
        <f t="shared" si="15"/>
        <v>130.31127485777316</v>
      </c>
      <c r="G73" s="80">
        <f t="shared" si="15"/>
        <v>132.95903062139428</v>
      </c>
      <c r="H73" s="80">
        <f t="shared" si="15"/>
        <v>135.66010517648596</v>
      </c>
      <c r="I73" s="80">
        <f t="shared" si="15"/>
        <v>138.4156289848579</v>
      </c>
      <c r="J73" s="80">
        <f t="shared" si="15"/>
        <v>141.22675985269018</v>
      </c>
      <c r="K73" s="80">
        <f t="shared" si="15"/>
        <v>144.09468344170926</v>
      </c>
      <c r="L73" s="80">
        <f t="shared" si="15"/>
        <v>147.02061377552954</v>
      </c>
      <c r="M73" s="80">
        <f t="shared" si="15"/>
        <v>150.00579374134691</v>
      </c>
      <c r="N73" s="80">
        <f t="shared" si="15"/>
        <v>153.05149558726515</v>
      </c>
      <c r="O73" s="80">
        <f t="shared" si="15"/>
        <v>156.1590214156239</v>
      </c>
      <c r="P73" s="80">
        <f t="shared" si="15"/>
        <v>159.3297036727875</v>
      </c>
      <c r="Q73" s="80">
        <f t="shared" si="15"/>
        <v>162.56490563593937</v>
      </c>
      <c r="R73" s="80">
        <f t="shared" si="15"/>
        <v>165.86602189751613</v>
      </c>
      <c r="S73" s="80">
        <f t="shared" si="15"/>
        <v>169.23447884799288</v>
      </c>
      <c r="T73" s="80">
        <f t="shared" si="15"/>
        <v>172.67173515781465</v>
      </c>
      <c r="U73" s="80">
        <f t="shared" si="15"/>
        <v>176.17928225934247</v>
      </c>
      <c r="V73" s="80">
        <f t="shared" si="15"/>
        <v>179.75864482975285</v>
      </c>
      <c r="W73" s="80">
        <f t="shared" si="15"/>
        <v>183.4353708184085</v>
      </c>
      <c r="X73" s="80">
        <f t="shared" si="15"/>
        <v>187.18762683766946</v>
      </c>
      <c r="Y73" s="80">
        <f t="shared" si="15"/>
        <v>191.01705162053403</v>
      </c>
      <c r="Z73" s="80">
        <f t="shared" si="15"/>
        <v>194.92531933153333</v>
      </c>
      <c r="AA73" s="80">
        <f t="shared" si="15"/>
        <v>198.91414007502576</v>
      </c>
      <c r="AB73" s="80">
        <f t="shared" si="15"/>
        <v>202.98526041136768</v>
      </c>
      <c r="AC73" s="80">
        <f t="shared" si="15"/>
        <v>207.14046388224176</v>
      </c>
      <c r="AD73" s="80">
        <f t="shared" si="15"/>
        <v>211.38157154645523</v>
      </c>
      <c r="AE73" s="80">
        <f t="shared" si="15"/>
        <v>215.71044252752984</v>
      </c>
      <c r="AF73" s="80">
        <f t="shared" si="15"/>
        <v>220.12897457442435</v>
      </c>
      <c r="AG73" s="80">
        <f t="shared" si="15"/>
        <v>224.63910463672653</v>
      </c>
      <c r="AH73" s="80">
        <f t="shared" si="15"/>
        <v>229.24280945565752</v>
      </c>
      <c r="AI73" s="80">
        <f t="shared" si="15"/>
        <v>233.94210617221498</v>
      </c>
      <c r="AJ73" s="80">
        <f t="shared" si="15"/>
        <v>238.73905295377378</v>
      </c>
      <c r="AK73" s="80">
        <f t="shared" si="15"/>
        <v>243.63574964043835</v>
      </c>
      <c r="AL73" s="80">
        <f t="shared" si="15"/>
        <v>248.63433841241752</v>
      </c>
      <c r="AM73" s="80">
        <f t="shared" si="15"/>
        <v>253.73700447966107</v>
      </c>
      <c r="AN73" s="80">
        <f t="shared" si="15"/>
        <v>258.94597679496121</v>
      </c>
      <c r="AO73" s="80">
        <f t="shared" si="15"/>
        <v>264.26352879168462</v>
      </c>
      <c r="AP73" s="80">
        <f t="shared" si="15"/>
        <v>269.6919791472543</v>
      </c>
      <c r="AQ73" s="80">
        <f t="shared" si="15"/>
        <v>275.23369257345604</v>
      </c>
      <c r="AR73" s="80">
        <f t="shared" si="15"/>
        <v>280.89108063459366</v>
      </c>
      <c r="AS73" s="80">
        <f t="shared" si="15"/>
        <v>286.66660259446348</v>
      </c>
      <c r="AT73" s="80">
        <f t="shared" si="15"/>
        <v>292.56276629306751</v>
      </c>
      <c r="AU73" s="80">
        <f t="shared" si="15"/>
        <v>298.58212905392764</v>
      </c>
      <c r="AV73" s="80">
        <f t="shared" si="15"/>
        <v>304.72729862280534</v>
      </c>
      <c r="AW73" s="80">
        <f t="shared" si="15"/>
        <v>311.00093413857849</v>
      </c>
      <c r="AX73" s="80">
        <f t="shared" si="15"/>
        <v>317.40574713696736</v>
      </c>
      <c r="AY73" s="80">
        <f t="shared" si="15"/>
        <v>323.94450258774651</v>
      </c>
      <c r="AZ73" s="80">
        <f t="shared" si="15"/>
        <v>330.62001996602675</v>
      </c>
      <c r="BA73" s="80">
        <f t="shared" si="15"/>
        <v>337.43517435813379</v>
      </c>
      <c r="BB73" s="80">
        <f t="shared" si="15"/>
        <v>344.39289760256503</v>
      </c>
      <c r="BC73" s="80">
        <f t="shared" si="15"/>
        <v>351.49617946644798</v>
      </c>
      <c r="BD73" s="80">
        <f t="shared" si="15"/>
        <v>358.74806885789093</v>
      </c>
      <c r="BE73" s="80">
        <f t="shared" si="15"/>
        <v>366.15167507455601</v>
      </c>
      <c r="BF73" s="80">
        <f t="shared" si="15"/>
        <v>373.71016908876283</v>
      </c>
      <c r="BG73" s="80">
        <f t="shared" si="15"/>
        <v>381.42678486938013</v>
      </c>
      <c r="BH73" s="80">
        <f t="shared" si="15"/>
        <v>389.30482074073723</v>
      </c>
      <c r="BI73" s="80">
        <f t="shared" si="15"/>
        <v>397.34764077876088</v>
      </c>
      <c r="BJ73" s="80">
        <f t="shared" si="15"/>
        <v>405.55867624451105</v>
      </c>
      <c r="BK73" s="80">
        <f t="shared" si="15"/>
        <v>413.94142705527526</v>
      </c>
      <c r="BL73" s="80">
        <f t="shared" si="15"/>
        <v>422.49946329336512</v>
      </c>
      <c r="BM73" s="80">
        <f t="shared" si="15"/>
        <v>431.23642675274192</v>
      </c>
      <c r="BN73" s="80">
        <f t="shared" si="15"/>
        <v>502.38603759190761</v>
      </c>
      <c r="BO73" s="80">
        <f t="shared" ref="BO73:DZ73" si="16">SUM(BO65:BO69)</f>
        <v>502.51559317620729</v>
      </c>
      <c r="BP73" s="80">
        <f t="shared" si="16"/>
        <v>502.65061243492283</v>
      </c>
      <c r="BQ73" s="80">
        <f t="shared" si="16"/>
        <v>502.79127372070997</v>
      </c>
      <c r="BR73" s="80">
        <f t="shared" si="16"/>
        <v>496.52935759128587</v>
      </c>
      <c r="BS73" s="80">
        <f t="shared" si="16"/>
        <v>501.89869633726101</v>
      </c>
      <c r="BT73" s="80">
        <f t="shared" si="16"/>
        <v>507.32999258780654</v>
      </c>
      <c r="BU73" s="80">
        <f t="shared" si="16"/>
        <v>512.82236561963236</v>
      </c>
      <c r="BV73" s="80">
        <f t="shared" si="16"/>
        <v>518.37471763403983</v>
      </c>
      <c r="BW73" s="80">
        <f t="shared" si="16"/>
        <v>523.98752355039232</v>
      </c>
      <c r="BX73" s="80">
        <f t="shared" si="16"/>
        <v>529.66127670367325</v>
      </c>
      <c r="BY73" s="80">
        <f t="shared" si="16"/>
        <v>535.39649219034482</v>
      </c>
      <c r="BZ73" s="80">
        <f t="shared" si="16"/>
        <v>541.19371017156391</v>
      </c>
      <c r="CA73" s="80">
        <f t="shared" si="16"/>
        <v>554.4987367357221</v>
      </c>
      <c r="CB73" s="80">
        <f t="shared" si="16"/>
        <v>568.12799031538964</v>
      </c>
      <c r="CC73" s="80">
        <f t="shared" si="16"/>
        <v>582.0893987833108</v>
      </c>
      <c r="CD73" s="80">
        <f t="shared" si="16"/>
        <v>596.39111516760227</v>
      </c>
      <c r="CE73" s="80">
        <f t="shared" si="16"/>
        <v>611.04152466655614</v>
      </c>
      <c r="CF73" s="80">
        <f t="shared" si="16"/>
        <v>626.04585346524777</v>
      </c>
      <c r="CG73" s="80">
        <f t="shared" si="16"/>
        <v>630.7290829066834</v>
      </c>
      <c r="CH73" s="80">
        <f t="shared" si="16"/>
        <v>635.4478418645233</v>
      </c>
      <c r="CI73" s="80">
        <f t="shared" si="16"/>
        <v>732.10131427255067</v>
      </c>
      <c r="CJ73" s="80">
        <f t="shared" si="16"/>
        <v>746.23189112017985</v>
      </c>
      <c r="CK73" s="80">
        <f t="shared" si="16"/>
        <v>712.3962396479393</v>
      </c>
      <c r="CL73" s="80">
        <f t="shared" si="16"/>
        <v>754.35168728431699</v>
      </c>
      <c r="CM73" s="80">
        <f t="shared" si="16"/>
        <v>798.73290607228989</v>
      </c>
      <c r="CN73" s="80">
        <f t="shared" si="16"/>
        <v>845.73540644240995</v>
      </c>
      <c r="CO73" s="80">
        <f t="shared" si="16"/>
        <v>787.07680850926488</v>
      </c>
      <c r="CP73" s="80">
        <f t="shared" si="16"/>
        <v>790.51696851929341</v>
      </c>
      <c r="CQ73" s="80">
        <f t="shared" si="16"/>
        <v>793.97675903138725</v>
      </c>
      <c r="CR73" s="80">
        <f t="shared" si="16"/>
        <v>800.19942359579045</v>
      </c>
      <c r="CS73" s="80">
        <f t="shared" si="16"/>
        <v>806.47522835267512</v>
      </c>
      <c r="CT73" s="80">
        <f t="shared" si="16"/>
        <v>828.9064576106631</v>
      </c>
      <c r="CU73" s="80">
        <f t="shared" si="16"/>
        <v>852.00292968163922</v>
      </c>
      <c r="CV73" s="80">
        <f t="shared" si="16"/>
        <v>875.74627858219174</v>
      </c>
      <c r="CW73" s="80">
        <f t="shared" si="16"/>
        <v>900.15509345278224</v>
      </c>
      <c r="CX73" s="80">
        <f t="shared" si="16"/>
        <v>925.24848908276772</v>
      </c>
      <c r="CY73" s="80">
        <f t="shared" si="16"/>
        <v>942.79567037048639</v>
      </c>
      <c r="CZ73" s="80">
        <f t="shared" si="16"/>
        <v>960.88294487825988</v>
      </c>
      <c r="DA73" s="80">
        <f t="shared" si="16"/>
        <v>979.26161253794032</v>
      </c>
      <c r="DB73" s="80">
        <f t="shared" si="16"/>
        <v>998.89842983047402</v>
      </c>
      <c r="DC73" s="80">
        <f t="shared" si="16"/>
        <v>1018.900514909882</v>
      </c>
      <c r="DD73" s="80">
        <f t="shared" si="16"/>
        <v>1039.6910444459074</v>
      </c>
      <c r="DE73" s="80">
        <f t="shared" si="16"/>
        <v>1061.2091722930445</v>
      </c>
      <c r="DF73" s="80">
        <f t="shared" si="16"/>
        <v>1083.7754041342359</v>
      </c>
      <c r="DG73" s="80">
        <f t="shared" si="16"/>
        <v>1107.2366380599799</v>
      </c>
      <c r="DH73" s="80">
        <f t="shared" si="16"/>
        <v>1131.4796409670037</v>
      </c>
      <c r="DI73" s="80">
        <f t="shared" si="16"/>
        <v>1156.736269166641</v>
      </c>
      <c r="DJ73" s="80">
        <f t="shared" si="16"/>
        <v>1183.3917906405277</v>
      </c>
      <c r="DK73" s="80">
        <f t="shared" si="16"/>
        <v>1211.0018677926641</v>
      </c>
      <c r="DL73" s="80">
        <f t="shared" si="16"/>
        <v>1239.8754357089781</v>
      </c>
      <c r="DM73" s="80">
        <f t="shared" si="16"/>
        <v>1269.7540236367238</v>
      </c>
      <c r="DN73" s="80">
        <f t="shared" si="16"/>
        <v>1300.1856378221746</v>
      </c>
      <c r="DO73" s="80">
        <f t="shared" si="16"/>
        <v>1331.1768241499601</v>
      </c>
      <c r="DP73" s="80">
        <f t="shared" si="16"/>
        <v>1362.9422998242915</v>
      </c>
      <c r="DQ73" s="80">
        <f t="shared" si="16"/>
        <v>1395.4796235646054</v>
      </c>
      <c r="DR73" s="80">
        <f t="shared" si="16"/>
        <v>1428.6929095105907</v>
      </c>
      <c r="DS73" s="80">
        <f t="shared" si="16"/>
        <v>1462.7359557289776</v>
      </c>
      <c r="DT73" s="80">
        <f t="shared" si="16"/>
        <v>1498.1150225487625</v>
      </c>
      <c r="DU73" s="80">
        <f t="shared" si="16"/>
        <v>1533.535659420241</v>
      </c>
      <c r="DV73" s="80">
        <f t="shared" si="16"/>
        <v>1570.6075624494099</v>
      </c>
      <c r="DW73" s="80">
        <f t="shared" si="16"/>
        <v>1610.1794803109742</v>
      </c>
      <c r="DX73" s="80">
        <f t="shared" si="16"/>
        <v>1650.3898361453785</v>
      </c>
      <c r="DY73" s="80">
        <f t="shared" si="16"/>
        <v>1691.9870288139091</v>
      </c>
      <c r="DZ73" s="80">
        <f t="shared" si="16"/>
        <v>1734.2764874203008</v>
      </c>
      <c r="EA73" s="80">
        <f t="shared" ref="EA73:EV73" si="17">SUM(EA65:EA69)</f>
        <v>1779.6483645764624</v>
      </c>
      <c r="EB73" s="80">
        <f t="shared" si="17"/>
        <v>1751.2031646746029</v>
      </c>
      <c r="EC73" s="80">
        <f t="shared" si="17"/>
        <v>1789.4442059055314</v>
      </c>
      <c r="ED73" s="80">
        <f t="shared" si="17"/>
        <v>1830.8448665547096</v>
      </c>
      <c r="EE73" s="80">
        <f t="shared" si="17"/>
        <v>1875.398520486697</v>
      </c>
      <c r="EF73" s="80">
        <f t="shared" si="17"/>
        <v>1918.4688544185685</v>
      </c>
      <c r="EG73" s="80">
        <f t="shared" si="17"/>
        <v>1965.4939344930187</v>
      </c>
      <c r="EH73" s="80">
        <f t="shared" si="17"/>
        <v>2012.8908348741118</v>
      </c>
      <c r="EI73" s="80">
        <f t="shared" si="17"/>
        <v>2060.8207123871666</v>
      </c>
      <c r="EJ73" s="80">
        <f t="shared" si="17"/>
        <v>2110.4056580989873</v>
      </c>
      <c r="EK73" s="80">
        <f t="shared" si="17"/>
        <v>2161.9436890002594</v>
      </c>
      <c r="EL73" s="80">
        <f t="shared" si="17"/>
        <v>2212.0452972119424</v>
      </c>
      <c r="EM73" s="80">
        <f t="shared" si="17"/>
        <v>2261.2632079513446</v>
      </c>
      <c r="EN73" s="80">
        <f t="shared" si="17"/>
        <v>2313.2017498259597</v>
      </c>
      <c r="EO73" s="80">
        <f t="shared" si="17"/>
        <v>2364.4631474964062</v>
      </c>
      <c r="EP73" s="80">
        <f t="shared" si="17"/>
        <v>2415.989194331768</v>
      </c>
      <c r="EQ73" s="80">
        <f t="shared" si="17"/>
        <v>2468.3837008167734</v>
      </c>
      <c r="ER73" s="80">
        <f t="shared" si="17"/>
        <v>2530.0643968093914</v>
      </c>
      <c r="ES73" s="80">
        <f t="shared" si="17"/>
        <v>2577.3580625697891</v>
      </c>
      <c r="ET73" s="80">
        <f t="shared" si="17"/>
        <v>2631.2591648448229</v>
      </c>
      <c r="EU73" s="80">
        <f t="shared" si="17"/>
        <v>2692.5187205575244</v>
      </c>
      <c r="EV73" s="80">
        <f t="shared" si="17"/>
        <v>2751.9741366614112</v>
      </c>
    </row>
    <row r="74" spans="1:152" s="83" customFormat="1" ht="13">
      <c r="A74" s="87" t="s">
        <v>240</v>
      </c>
    </row>
    <row r="75" spans="1:152">
      <c r="A75" s="84" t="s">
        <v>135</v>
      </c>
    </row>
    <row r="76" spans="1:152">
      <c r="A76" s="84" t="s">
        <v>136</v>
      </c>
    </row>
    <row r="77" spans="1:152">
      <c r="A77" s="84" t="s">
        <v>137</v>
      </c>
      <c r="B77" s="80">
        <v>1096.4538486263914</v>
      </c>
      <c r="C77" s="80">
        <v>1107.428561447997</v>
      </c>
      <c r="D77" s="80">
        <v>1118.5113629520506</v>
      </c>
      <c r="E77" s="80">
        <v>1129.7033189665119</v>
      </c>
      <c r="F77" s="80">
        <v>1141.0055078957087</v>
      </c>
      <c r="G77" s="80">
        <v>1152.4190208824975</v>
      </c>
      <c r="H77" s="80">
        <v>1163.944961968049</v>
      </c>
      <c r="I77" s="80">
        <v>1175.5844482491043</v>
      </c>
      <c r="J77" s="80">
        <v>1187.3386100325922</v>
      </c>
      <c r="K77" s="80">
        <v>1199.2085909874788</v>
      </c>
      <c r="L77" s="80">
        <v>1211.1955482937533</v>
      </c>
      <c r="M77" s="80">
        <v>1223.3006527884463</v>
      </c>
      <c r="N77" s="80">
        <v>1235.5250891086114</v>
      </c>
      <c r="O77" s="80">
        <v>1247.870055831195</v>
      </c>
      <c r="P77" s="80">
        <v>1260.3367656097394</v>
      </c>
      <c r="Q77" s="80">
        <v>1272.9264453078758</v>
      </c>
      <c r="R77" s="80">
        <v>1285.6403361295872</v>
      </c>
      <c r="S77" s="80">
        <v>1298.4796937462122</v>
      </c>
      <c r="T77" s="80">
        <v>1311.4457884201991</v>
      </c>
      <c r="U77" s="80">
        <v>1324.5399051256161</v>
      </c>
      <c r="V77" s="80">
        <v>1337.7633436654514</v>
      </c>
      <c r="W77" s="80">
        <v>1351.1174187857278</v>
      </c>
      <c r="X77" s="80">
        <v>1364.6034602865029</v>
      </c>
      <c r="Y77" s="80">
        <v>1378.222813129807</v>
      </c>
      <c r="Z77" s="80">
        <v>1391.9768375446092</v>
      </c>
      <c r="AA77" s="80">
        <v>1405.8669091288903</v>
      </c>
      <c r="AB77" s="80">
        <v>1419.8944189489473</v>
      </c>
      <c r="AC77" s="80">
        <v>1434.0607736360291</v>
      </c>
      <c r="AD77" s="80">
        <v>1448.3673954804397</v>
      </c>
      <c r="AE77" s="80">
        <v>1462.8157225232521</v>
      </c>
      <c r="AF77" s="80">
        <v>1477.4072086457813</v>
      </c>
      <c r="AG77" s="80">
        <v>1492.1433236569796</v>
      </c>
      <c r="AH77" s="80">
        <v>1507.025553378922</v>
      </c>
      <c r="AI77" s="80">
        <v>1522.0553997305747</v>
      </c>
      <c r="AJ77" s="80">
        <v>1537.2343808100184</v>
      </c>
      <c r="AK77" s="80">
        <v>1552.5640309753428</v>
      </c>
      <c r="AL77" s="80">
        <v>1568.0459009244037</v>
      </c>
      <c r="AM77" s="80">
        <v>1583.6815577736575</v>
      </c>
      <c r="AN77" s="80">
        <v>1599.4725851362989</v>
      </c>
      <c r="AO77" s="80">
        <v>1615.4205831999095</v>
      </c>
      <c r="AP77" s="80">
        <v>1631.5271688038567</v>
      </c>
      <c r="AQ77" s="80">
        <v>1647.7939755166658</v>
      </c>
      <c r="AR77" s="80">
        <v>1664.2226537136012</v>
      </c>
      <c r="AS77" s="80">
        <v>1680.8148706546951</v>
      </c>
      <c r="AT77" s="80">
        <v>1697.5723105634479</v>
      </c>
      <c r="AU77" s="80">
        <v>1714.4966747064536</v>
      </c>
      <c r="AV77" s="80">
        <v>1731.5896814741734</v>
      </c>
      <c r="AW77" s="80">
        <v>1748.853066463101</v>
      </c>
      <c r="AX77" s="80">
        <v>1766.2885825595451</v>
      </c>
      <c r="AY77" s="80">
        <v>1783.8980000252707</v>
      </c>
      <c r="AZ77" s="80">
        <v>1783.2974655343799</v>
      </c>
      <c r="BA77" s="80">
        <v>2227.833405055304</v>
      </c>
      <c r="BB77" s="80">
        <v>2129.7126301077328</v>
      </c>
      <c r="BC77" s="80">
        <v>2035.9128747089592</v>
      </c>
      <c r="BD77" s="80">
        <v>1946.2438748042071</v>
      </c>
      <c r="BE77" s="80">
        <v>1860.5237484167906</v>
      </c>
      <c r="BF77" s="80">
        <v>1876.4054800490469</v>
      </c>
      <c r="BG77" s="80">
        <v>1892.423210059248</v>
      </c>
      <c r="BH77" s="80">
        <v>1908.5781485977095</v>
      </c>
      <c r="BI77" s="80">
        <v>1924.8715153388391</v>
      </c>
      <c r="BJ77" s="80">
        <v>1941.3045394984219</v>
      </c>
      <c r="BK77" s="80">
        <v>2043.4231183824977</v>
      </c>
      <c r="BL77" s="80">
        <v>2150.915686615595</v>
      </c>
      <c r="BM77" s="80">
        <v>2264.0650202027668</v>
      </c>
      <c r="BN77" s="80">
        <v>2383.1687701826422</v>
      </c>
      <c r="BO77" s="80">
        <v>2025.5574283881331</v>
      </c>
      <c r="BP77" s="80">
        <v>2042.9394506757651</v>
      </c>
      <c r="BQ77" s="80">
        <v>2060.4714589255495</v>
      </c>
      <c r="BR77" s="80">
        <v>2078.1547784047675</v>
      </c>
      <c r="BS77" s="80">
        <v>2095.9907444425071</v>
      </c>
      <c r="BT77" s="80">
        <v>2113.9807024845159</v>
      </c>
      <c r="BU77" s="80">
        <v>2132.0128620445084</v>
      </c>
      <c r="BV77" s="80">
        <v>2150.1997981087497</v>
      </c>
      <c r="BW77" s="80">
        <v>2168.5428619718023</v>
      </c>
      <c r="BX77" s="80">
        <v>2187.0434150201759</v>
      </c>
      <c r="BY77" s="80">
        <v>2205.7028288040824</v>
      </c>
      <c r="BZ77" s="80">
        <v>2504.8075202917935</v>
      </c>
      <c r="CA77" s="80">
        <v>2452.5391372941913</v>
      </c>
      <c r="CB77" s="80">
        <v>2401.3629815316699</v>
      </c>
      <c r="CC77" s="80">
        <v>2351.2564365423646</v>
      </c>
      <c r="CD77" s="80">
        <v>2302.197371397443</v>
      </c>
      <c r="CE77" s="80">
        <v>2321.7836181580064</v>
      </c>
      <c r="CF77" s="80">
        <v>2341.5375235937036</v>
      </c>
      <c r="CG77" s="80">
        <v>2361.4613407765046</v>
      </c>
      <c r="CH77" s="80">
        <v>2381.5566716223248</v>
      </c>
      <c r="CI77" s="80">
        <v>2401.8251394063345</v>
      </c>
      <c r="CJ77" s="80">
        <v>2422.4567212314873</v>
      </c>
      <c r="CK77" s="80">
        <v>2443.2810981127595</v>
      </c>
      <c r="CL77" s="80">
        <v>2464.2904277246198</v>
      </c>
      <c r="CM77" s="80">
        <v>2485.4659542880495</v>
      </c>
      <c r="CN77" s="80">
        <v>2506.8260691864662</v>
      </c>
      <c r="CO77" s="80">
        <v>2528.3380671092618</v>
      </c>
      <c r="CP77" s="80">
        <v>2550.0375142756143</v>
      </c>
      <c r="CQ77" s="80">
        <v>2571.9261551265913</v>
      </c>
      <c r="CR77" s="80">
        <v>2594.0057518751728</v>
      </c>
      <c r="CS77" s="80">
        <v>2616.2780847043005</v>
      </c>
      <c r="CT77" s="80">
        <v>2452.9598561394</v>
      </c>
      <c r="CU77" s="80">
        <v>2302.1311462265821</v>
      </c>
      <c r="CV77" s="80">
        <v>2280.2096775150194</v>
      </c>
      <c r="CW77" s="80">
        <v>2330.1658760969253</v>
      </c>
      <c r="CX77" s="80">
        <v>2335.9210652111624</v>
      </c>
      <c r="CY77" s="80">
        <v>2369.7063537781614</v>
      </c>
      <c r="CZ77" s="80">
        <v>2407.9389521347252</v>
      </c>
      <c r="DA77" s="80">
        <v>2448.6566789421895</v>
      </c>
      <c r="DB77" s="80">
        <v>2491.8490697841448</v>
      </c>
      <c r="DC77" s="80">
        <v>2537.5057077805213</v>
      </c>
      <c r="DD77" s="80">
        <v>2584.9779952154795</v>
      </c>
      <c r="DE77" s="80">
        <v>2633.0709074303518</v>
      </c>
      <c r="DF77" s="80">
        <v>2683.4475150549856</v>
      </c>
      <c r="DG77" s="80">
        <v>2735.7485989787583</v>
      </c>
      <c r="DH77" s="80">
        <v>2818.8163045622982</v>
      </c>
      <c r="DI77" s="80">
        <v>2869.1110190184959</v>
      </c>
      <c r="DJ77" s="80">
        <v>2920.0505433966264</v>
      </c>
      <c r="DK77" s="80">
        <v>2971.0286303304511</v>
      </c>
      <c r="DL77" s="80">
        <v>3023.3684113040686</v>
      </c>
      <c r="DM77" s="80">
        <v>3077.1220801229465</v>
      </c>
      <c r="DN77" s="80">
        <v>3132.2688158551005</v>
      </c>
      <c r="DO77" s="80">
        <v>3180.6645294036634</v>
      </c>
      <c r="DP77" s="80">
        <v>3254.1028595587795</v>
      </c>
      <c r="DQ77" s="80">
        <v>3308.2233100887756</v>
      </c>
      <c r="DR77" s="80">
        <v>3362.130824315856</v>
      </c>
      <c r="DS77" s="80">
        <v>3422.1589228909102</v>
      </c>
      <c r="DT77" s="80">
        <v>3488.3440974127952</v>
      </c>
      <c r="DU77" s="80">
        <v>3378.146689918648</v>
      </c>
      <c r="DV77" s="80">
        <v>3425.47923311867</v>
      </c>
      <c r="DW77" s="80">
        <v>3477.7827633227198</v>
      </c>
      <c r="DX77" s="80">
        <v>3527.5176023470453</v>
      </c>
      <c r="DY77" s="80">
        <v>3578.0227823303608</v>
      </c>
      <c r="DZ77" s="80">
        <v>3629.2687457598067</v>
      </c>
      <c r="EA77" s="80">
        <v>3679.9700979489762</v>
      </c>
      <c r="EB77" s="80">
        <v>3770.289855072464</v>
      </c>
      <c r="EC77" s="80">
        <v>3949.275362318841</v>
      </c>
      <c r="ED77" s="80">
        <v>4136.9565217391309</v>
      </c>
      <c r="EE77" s="80">
        <v>4333.333333333333</v>
      </c>
      <c r="EF77" s="80">
        <v>4539.130434782609</v>
      </c>
      <c r="EG77" s="80">
        <v>4755.072463768116</v>
      </c>
      <c r="EH77" s="80">
        <v>4981.159420289855</v>
      </c>
      <c r="EI77" s="80">
        <v>5217.391304347826</v>
      </c>
      <c r="EJ77" s="80">
        <v>5465.217391304348</v>
      </c>
      <c r="EK77" s="80">
        <v>5725.3623188405791</v>
      </c>
      <c r="EL77" s="80">
        <v>5997.101449275362</v>
      </c>
      <c r="EM77" s="80">
        <v>6289.8550724637689</v>
      </c>
      <c r="EN77" s="80">
        <v>6598.550724637681</v>
      </c>
      <c r="EO77" s="80">
        <v>6921.014492753623</v>
      </c>
      <c r="EP77" s="80">
        <v>7258.695652173913</v>
      </c>
      <c r="EQ77" s="80">
        <v>7611.594202898551</v>
      </c>
      <c r="ER77" s="80">
        <v>7981.159420289855</v>
      </c>
      <c r="ES77" s="80">
        <v>8372.0703549546179</v>
      </c>
      <c r="ET77" s="80">
        <v>8780.4269484903507</v>
      </c>
      <c r="EU77" s="80">
        <v>9208.7015671278987</v>
      </c>
      <c r="EV77" s="80">
        <v>9657.8657336251472</v>
      </c>
    </row>
    <row r="78" spans="1:152">
      <c r="A78" s="84" t="s">
        <v>138</v>
      </c>
      <c r="B78" s="80">
        <v>0</v>
      </c>
      <c r="C78" s="80">
        <v>0</v>
      </c>
      <c r="D78" s="80">
        <v>0</v>
      </c>
      <c r="E78" s="80">
        <v>0</v>
      </c>
      <c r="F78" s="80">
        <v>0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80">
        <v>0</v>
      </c>
      <c r="V78" s="80">
        <v>0</v>
      </c>
      <c r="W78" s="80">
        <v>0</v>
      </c>
      <c r="X78" s="80">
        <v>0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0</v>
      </c>
      <c r="AM78" s="80">
        <v>0</v>
      </c>
      <c r="AN78" s="80">
        <v>0</v>
      </c>
      <c r="AO78" s="80">
        <v>0</v>
      </c>
      <c r="AP78" s="80">
        <v>0</v>
      </c>
      <c r="AQ78" s="80">
        <v>0</v>
      </c>
      <c r="AR78" s="80">
        <v>0</v>
      </c>
      <c r="AS78" s="80">
        <v>0</v>
      </c>
      <c r="AT78" s="80">
        <v>0</v>
      </c>
      <c r="AU78" s="80">
        <v>0</v>
      </c>
      <c r="AV78" s="80">
        <v>0</v>
      </c>
      <c r="AW78" s="80">
        <v>0</v>
      </c>
      <c r="AX78" s="80">
        <v>0</v>
      </c>
      <c r="AY78" s="80">
        <v>0</v>
      </c>
      <c r="AZ78" s="80">
        <v>0</v>
      </c>
      <c r="BA78" s="80">
        <v>0</v>
      </c>
      <c r="BB78" s="80">
        <v>0</v>
      </c>
      <c r="BC78" s="80">
        <v>0</v>
      </c>
      <c r="BD78" s="80">
        <v>0</v>
      </c>
      <c r="BE78" s="80">
        <v>0</v>
      </c>
      <c r="BF78" s="80">
        <v>0</v>
      </c>
      <c r="BG78" s="80">
        <v>0</v>
      </c>
      <c r="BH78" s="80">
        <v>0</v>
      </c>
      <c r="BI78" s="80">
        <v>0</v>
      </c>
      <c r="BJ78" s="80">
        <v>0</v>
      </c>
      <c r="BK78" s="80">
        <v>0</v>
      </c>
      <c r="BL78" s="80">
        <v>0</v>
      </c>
      <c r="BM78" s="80">
        <v>0</v>
      </c>
      <c r="BN78" s="80">
        <v>0</v>
      </c>
      <c r="BO78" s="80">
        <v>0</v>
      </c>
      <c r="BP78" s="80">
        <v>0</v>
      </c>
      <c r="BQ78" s="80">
        <v>0</v>
      </c>
      <c r="BR78" s="80">
        <v>0</v>
      </c>
      <c r="BS78" s="80">
        <v>0</v>
      </c>
      <c r="BT78" s="80">
        <v>0</v>
      </c>
      <c r="BU78" s="80">
        <v>0</v>
      </c>
      <c r="BV78" s="80">
        <v>0</v>
      </c>
      <c r="BW78" s="80">
        <v>0</v>
      </c>
      <c r="BX78" s="80">
        <v>0</v>
      </c>
      <c r="BY78" s="80">
        <v>0</v>
      </c>
      <c r="BZ78" s="80">
        <v>0</v>
      </c>
      <c r="CA78" s="80">
        <v>0</v>
      </c>
      <c r="CB78" s="80">
        <v>0</v>
      </c>
      <c r="CC78" s="80">
        <v>0</v>
      </c>
      <c r="CD78" s="80">
        <v>0</v>
      </c>
      <c r="CE78" s="80">
        <v>0</v>
      </c>
      <c r="CF78" s="80">
        <v>0</v>
      </c>
      <c r="CG78" s="80">
        <v>0</v>
      </c>
      <c r="CH78" s="80">
        <v>0</v>
      </c>
      <c r="CI78" s="80">
        <v>0</v>
      </c>
      <c r="CJ78" s="80">
        <v>0</v>
      </c>
      <c r="CK78" s="80">
        <v>0</v>
      </c>
      <c r="CL78" s="80">
        <v>0</v>
      </c>
      <c r="CM78" s="80">
        <v>0</v>
      </c>
      <c r="CN78" s="80">
        <v>0</v>
      </c>
      <c r="CO78" s="80">
        <v>0</v>
      </c>
      <c r="CP78" s="80">
        <v>0</v>
      </c>
      <c r="CQ78" s="80">
        <v>0</v>
      </c>
      <c r="CR78" s="80">
        <v>0</v>
      </c>
      <c r="CS78" s="80">
        <v>0</v>
      </c>
      <c r="CT78" s="80">
        <v>0</v>
      </c>
      <c r="CU78" s="80">
        <v>0</v>
      </c>
      <c r="CV78" s="80">
        <v>0</v>
      </c>
      <c r="CW78" s="80">
        <v>0</v>
      </c>
      <c r="CX78" s="80">
        <v>0</v>
      </c>
      <c r="CY78" s="80">
        <v>0</v>
      </c>
      <c r="CZ78" s="80">
        <v>0</v>
      </c>
      <c r="DA78" s="80">
        <v>0</v>
      </c>
      <c r="DB78" s="80">
        <v>0</v>
      </c>
      <c r="DC78" s="80">
        <v>0</v>
      </c>
      <c r="DD78" s="80">
        <v>0</v>
      </c>
      <c r="DE78" s="80">
        <v>0</v>
      </c>
      <c r="DF78" s="80">
        <v>1.428168520303438</v>
      </c>
      <c r="DG78" s="80">
        <v>6.3875524447398719</v>
      </c>
      <c r="DH78" s="80">
        <v>11.675224029858873</v>
      </c>
      <c r="DI78" s="80">
        <v>17.06878801461291</v>
      </c>
      <c r="DJ78" s="80">
        <v>22.656997889230347</v>
      </c>
      <c r="DK78" s="80">
        <v>28.439057619765883</v>
      </c>
      <c r="DL78" s="80">
        <v>34.432129196654408</v>
      </c>
      <c r="DM78" s="80">
        <v>40.645287052699302</v>
      </c>
      <c r="DN78" s="80">
        <v>47.077627928683015</v>
      </c>
      <c r="DO78" s="80">
        <v>53.59868903328541</v>
      </c>
      <c r="DP78" s="80">
        <v>60.791469459278382</v>
      </c>
      <c r="DQ78" s="80">
        <v>67.843572587018954</v>
      </c>
      <c r="DR78" s="80">
        <v>75.089262043956282</v>
      </c>
      <c r="DS78" s="80">
        <v>82.682490614473991</v>
      </c>
      <c r="DT78" s="80">
        <v>90.658891348101108</v>
      </c>
      <c r="DU78" s="80">
        <v>93.716395504447149</v>
      </c>
      <c r="DV78" s="80">
        <v>101.23294307773644</v>
      </c>
      <c r="DW78" s="80">
        <v>109.0701721075186</v>
      </c>
      <c r="DX78" s="80">
        <v>116.73609413921422</v>
      </c>
      <c r="DY78" s="80">
        <v>124.53234675898823</v>
      </c>
      <c r="DZ78" s="80">
        <v>132.45063762832677</v>
      </c>
      <c r="EA78" s="80">
        <v>140.43013187777004</v>
      </c>
      <c r="EB78" s="80">
        <v>148.53228358088381</v>
      </c>
      <c r="EC78" s="80">
        <v>180.10447607926952</v>
      </c>
      <c r="ED78" s="80">
        <v>191.64154068239128</v>
      </c>
      <c r="EE78" s="80">
        <v>203.4600747002645</v>
      </c>
      <c r="EF78" s="80">
        <v>215.57432457351351</v>
      </c>
      <c r="EG78" s="80">
        <v>228.00000000000176</v>
      </c>
      <c r="EH78" s="80">
        <v>241.35279739323457</v>
      </c>
      <c r="EI78" s="80">
        <v>255.12891036847336</v>
      </c>
      <c r="EJ78" s="80">
        <v>269.32640633252515</v>
      </c>
      <c r="EK78" s="80">
        <v>283.94157453664786</v>
      </c>
      <c r="EL78" s="80">
        <v>298.96879512077652</v>
      </c>
      <c r="EM78" s="80">
        <v>313.12207664880236</v>
      </c>
      <c r="EN78" s="80">
        <v>329.55460466682177</v>
      </c>
      <c r="EO78" s="80">
        <v>346.54610570673884</v>
      </c>
      <c r="EP78" s="80">
        <v>379.76754255122739</v>
      </c>
      <c r="EQ78" s="80">
        <v>400.2012448105192</v>
      </c>
      <c r="ER78" s="80">
        <v>421.79883670921959</v>
      </c>
      <c r="ES78" s="80">
        <v>444.06210863469289</v>
      </c>
      <c r="ET78" s="80">
        <v>466.87466777180276</v>
      </c>
      <c r="EU78" s="80">
        <v>490.22277077718735</v>
      </c>
      <c r="EV78" s="80">
        <v>514.08825351634096</v>
      </c>
    </row>
    <row r="79" spans="1:152">
      <c r="A79" s="84" t="s">
        <v>139</v>
      </c>
    </row>
    <row r="80" spans="1:152">
      <c r="A80" s="84" t="s">
        <v>140</v>
      </c>
      <c r="B80" s="80">
        <v>0.39321397307210337</v>
      </c>
      <c r="C80" s="80">
        <v>0.39604098510624342</v>
      </c>
      <c r="D80" s="80">
        <v>0.39888832194465929</v>
      </c>
      <c r="E80" s="80">
        <v>0.4017561297125401</v>
      </c>
      <c r="F80" s="80">
        <v>0.40464455558564261</v>
      </c>
      <c r="G80" s="80">
        <v>0.40755374779784337</v>
      </c>
      <c r="H80" s="80">
        <v>0.41048385564874662</v>
      </c>
      <c r="I80" s="80">
        <v>0.41343502951134586</v>
      </c>
      <c r="J80" s="80">
        <v>0.4164074208397418</v>
      </c>
      <c r="K80" s="80">
        <v>0.41940118217691408</v>
      </c>
      <c r="L80" s="80">
        <v>0.42241646716255032</v>
      </c>
      <c r="M80" s="80">
        <v>0.42545343054093088</v>
      </c>
      <c r="N80" s="80">
        <v>0.42851222816886975</v>
      </c>
      <c r="O80" s="80">
        <v>0.43159301702371405</v>
      </c>
      <c r="P80" s="80">
        <v>0.43469595521139925</v>
      </c>
      <c r="Q80" s="80">
        <v>0.4378212019745637</v>
      </c>
      <c r="R80" s="80">
        <v>0.44096891770072077</v>
      </c>
      <c r="S80" s="80">
        <v>0.44413926393048975</v>
      </c>
      <c r="T80" s="80">
        <v>0.44733240336588659</v>
      </c>
      <c r="U80" s="80">
        <v>0.45054849987867324</v>
      </c>
      <c r="V80" s="80">
        <v>0.45378771851876776</v>
      </c>
      <c r="W80" s="80">
        <v>0.45705022552271451</v>
      </c>
      <c r="X80" s="80">
        <v>0.46033618832221612</v>
      </c>
      <c r="Y80" s="80">
        <v>0.4636457755527249</v>
      </c>
      <c r="Z80" s="80">
        <v>0.46697915706209825</v>
      </c>
      <c r="AA80" s="80">
        <v>0.47033650391931436</v>
      </c>
      <c r="AB80" s="80">
        <v>0.47371798842325258</v>
      </c>
      <c r="AC80" s="80">
        <v>0.47712378411153439</v>
      </c>
      <c r="AD80" s="80">
        <v>0.48055406576943061</v>
      </c>
      <c r="AE80" s="80">
        <v>0.48400900943883068</v>
      </c>
      <c r="AF80" s="80">
        <v>0.48748879242727733</v>
      </c>
      <c r="AG80" s="80">
        <v>0.49099359331706571</v>
      </c>
      <c r="AH80" s="80">
        <v>0.4945235919744087</v>
      </c>
      <c r="AI80" s="80">
        <v>0.49807896955866732</v>
      </c>
      <c r="AJ80" s="80">
        <v>0.50165990853164788</v>
      </c>
      <c r="AK80" s="80">
        <v>0.50526659266696594</v>
      </c>
      <c r="AL80" s="80">
        <v>0.50889920705947767</v>
      </c>
      <c r="AM80" s="80">
        <v>0.51255793813477857</v>
      </c>
      <c r="AN80" s="80">
        <v>0.51624297365877159</v>
      </c>
      <c r="AO80" s="80">
        <v>0.51995450274730159</v>
      </c>
      <c r="AP80" s="80">
        <v>0.52369271587586308</v>
      </c>
      <c r="AQ80" s="80">
        <v>0.52745780488937366</v>
      </c>
      <c r="AR80" s="80">
        <v>0.53124996301201977</v>
      </c>
      <c r="AS80" s="80">
        <v>0.53506938485717392</v>
      </c>
      <c r="AT80" s="80">
        <v>0.53891626643738089</v>
      </c>
      <c r="AU80" s="80">
        <v>0.54279080517441858</v>
      </c>
      <c r="AV80" s="80">
        <v>0.54669319990942788</v>
      </c>
      <c r="AW80" s="80">
        <v>0.55062365091311871</v>
      </c>
      <c r="AX80" s="80">
        <v>0.55458235989604721</v>
      </c>
      <c r="AY80" s="80">
        <v>0.55856953001896748</v>
      </c>
      <c r="AZ80" s="80">
        <v>0.56258536590325847</v>
      </c>
      <c r="BA80" s="80">
        <v>0.56663007364142415</v>
      </c>
      <c r="BB80" s="80">
        <v>0.57070386080782798</v>
      </c>
      <c r="BC80" s="80">
        <v>0.57480693646882364</v>
      </c>
      <c r="BD80" s="80">
        <v>0.57893951119410825</v>
      </c>
      <c r="BE80" s="80">
        <v>0.58310179706721732</v>
      </c>
      <c r="BF80" s="80">
        <v>0.58729400769646156</v>
      </c>
      <c r="BG80" s="80">
        <v>0.59151635822588855</v>
      </c>
      <c r="BH80" s="80">
        <v>0.5957690653463239</v>
      </c>
      <c r="BI80" s="80">
        <v>0.60005234730649226</v>
      </c>
      <c r="BJ80" s="80">
        <v>0.60436642392421736</v>
      </c>
      <c r="BK80" s="80">
        <v>0.60871151659770373</v>
      </c>
      <c r="BL80" s="80">
        <v>0.61308784831689789</v>
      </c>
      <c r="BM80" s="80">
        <v>0.61749564367493248</v>
      </c>
      <c r="BN80" s="80">
        <v>0.62193512887965341</v>
      </c>
      <c r="BO80" s="80">
        <v>0.62640653176522731</v>
      </c>
      <c r="BP80" s="80">
        <v>0.63091008180383479</v>
      </c>
      <c r="BQ80" s="80">
        <v>0.63544601011744717</v>
      </c>
      <c r="BR80" s="80">
        <v>0.64001454948968661</v>
      </c>
      <c r="BS80" s="80">
        <v>0.64461593437777398</v>
      </c>
      <c r="BT80" s="80">
        <v>0.64925040092455988</v>
      </c>
      <c r="BU80" s="80">
        <v>0.65391818697064397</v>
      </c>
      <c r="BV80" s="80">
        <v>0.65861953206658208</v>
      </c>
      <c r="BW80" s="80">
        <v>0.66335467748517696</v>
      </c>
      <c r="BX80" s="80">
        <v>0.66812386623386411</v>
      </c>
      <c r="BY80" s="80">
        <v>0.67292734306718027</v>
      </c>
      <c r="BZ80" s="80">
        <v>0.67776535449932473</v>
      </c>
      <c r="CA80" s="80">
        <v>0.70463172828944287</v>
      </c>
      <c r="CB80" s="80">
        <v>0.73256307543034993</v>
      </c>
      <c r="CC80" s="80">
        <v>0.76160161108091962</v>
      </c>
      <c r="CD80" s="80">
        <v>0.79179122379367139</v>
      </c>
      <c r="CE80" s="80">
        <v>0.82317754184749037</v>
      </c>
      <c r="CF80" s="80">
        <v>0.85159890403002558</v>
      </c>
      <c r="CG80" s="80">
        <v>0.8810015537079624</v>
      </c>
      <c r="CH80" s="80">
        <v>0.91141937121196426</v>
      </c>
      <c r="CI80" s="80">
        <v>0.94288740663875248</v>
      </c>
      <c r="CJ80" s="80">
        <v>0.9754419202389254</v>
      </c>
      <c r="CK80" s="80">
        <v>1.0620959600025677</v>
      </c>
      <c r="CL80" s="80">
        <v>1.1564479697340366</v>
      </c>
      <c r="CM80" s="80">
        <v>1.1840879916244333</v>
      </c>
      <c r="CN80" s="80">
        <v>1.2123886319171238</v>
      </c>
      <c r="CO80" s="80">
        <v>1.2413656799148509</v>
      </c>
      <c r="CP80" s="80">
        <v>1.2710353022971914</v>
      </c>
      <c r="CQ80" s="80">
        <v>1.3014140521401618</v>
      </c>
      <c r="CR80" s="80">
        <v>1.3325188781513975</v>
      </c>
      <c r="CS80" s="80">
        <v>1.3643671341260628</v>
      </c>
      <c r="CT80" s="80">
        <v>1.3969765886287628</v>
      </c>
      <c r="CU80" s="80">
        <v>1.4933034020305564</v>
      </c>
      <c r="CV80" s="80">
        <v>1.5962723131279535</v>
      </c>
      <c r="CW80" s="80">
        <v>1.7063413196501422</v>
      </c>
      <c r="CX80" s="80">
        <v>1.8240000000000001</v>
      </c>
      <c r="CY80" s="80">
        <v>1.8804022824869653</v>
      </c>
      <c r="CZ80" s="80">
        <v>1.938548653499004</v>
      </c>
      <c r="DA80" s="80">
        <v>1.9984930442716862</v>
      </c>
      <c r="DB80" s="80">
        <v>2.0602910537186392</v>
      </c>
      <c r="DC80" s="80">
        <v>2.1240000000000001</v>
      </c>
      <c r="DD80" s="80">
        <v>2.1978786891931108</v>
      </c>
      <c r="DE80" s="80">
        <v>2.2743270868216658</v>
      </c>
      <c r="DF80" s="80">
        <v>2.3534345745668466</v>
      </c>
      <c r="DG80" s="80">
        <v>2.435293643055894</v>
      </c>
      <c r="DH80" s="80">
        <v>2.52</v>
      </c>
      <c r="DI80" s="80">
        <v>2.617721410656328</v>
      </c>
      <c r="DJ80" s="80">
        <v>2.7192322951621182</v>
      </c>
      <c r="DK80" s="80">
        <v>2.8246796030134949</v>
      </c>
      <c r="DL80" s="80">
        <v>2.9342159821637397</v>
      </c>
      <c r="DM80" s="80">
        <v>3.0480000000000094</v>
      </c>
      <c r="DN80" s="80">
        <v>3.1780233724142768</v>
      </c>
      <c r="DO80" s="80">
        <v>3.3135933581402166</v>
      </c>
      <c r="DP80" s="80">
        <v>3.454946567862955</v>
      </c>
      <c r="DQ80" s="80">
        <v>3.6023297057450545</v>
      </c>
      <c r="DR80" s="80">
        <v>3.7559999999999998</v>
      </c>
      <c r="DS80" s="80">
        <v>3.9188524235317388</v>
      </c>
      <c r="DT80" s="80">
        <v>4.0887657927104817</v>
      </c>
      <c r="DU80" s="80">
        <v>4.2660462555956151</v>
      </c>
      <c r="DV80" s="80">
        <v>4.4510132341957824</v>
      </c>
      <c r="DW80" s="80">
        <v>4.6439999999999939</v>
      </c>
      <c r="DX80" s="80">
        <v>5.0319415263159764</v>
      </c>
      <c r="DY80" s="80">
        <v>5.4522901645700284</v>
      </c>
      <c r="DZ80" s="80">
        <v>5.9077530776537746</v>
      </c>
      <c r="EA80" s="80">
        <v>6.4012635742177206</v>
      </c>
      <c r="EB80" s="80">
        <v>6.4705200000000005</v>
      </c>
      <c r="EC80" s="80">
        <v>7.3948800000000006</v>
      </c>
      <c r="ED80" s="80">
        <v>7.3948800000000006</v>
      </c>
      <c r="EE80" s="80">
        <v>8.3192400000000006</v>
      </c>
      <c r="EF80" s="80">
        <v>9.2436000000000007</v>
      </c>
      <c r="EG80" s="80">
        <v>10.167960000000001</v>
      </c>
      <c r="EH80" s="80">
        <v>12.016680000000001</v>
      </c>
      <c r="EI80" s="80">
        <v>12.941040000000001</v>
      </c>
      <c r="EJ80" s="80">
        <v>13.865399999999999</v>
      </c>
      <c r="EK80" s="80">
        <v>15.714120000000001</v>
      </c>
      <c r="EL80" s="80">
        <v>17.562840000000001</v>
      </c>
      <c r="EM80" s="80">
        <v>19.411560000000001</v>
      </c>
      <c r="EN80" s="80">
        <v>21.260279999999998</v>
      </c>
      <c r="EO80" s="80">
        <v>24.033360000000002</v>
      </c>
      <c r="EP80" s="80">
        <v>25.882080000000002</v>
      </c>
      <c r="EQ80" s="80">
        <v>28.655160000000002</v>
      </c>
      <c r="ER80" s="80">
        <v>32.352600000000002</v>
      </c>
      <c r="ES80" s="80">
        <v>35.409966762397865</v>
      </c>
      <c r="ET80" s="80">
        <v>39.16059064917733</v>
      </c>
      <c r="EU80" s="80">
        <v>43.308480640002372</v>
      </c>
      <c r="EV80" s="80">
        <v>47.895715162939261</v>
      </c>
    </row>
    <row r="81" spans="1:152">
      <c r="A81" s="84" t="s">
        <v>176</v>
      </c>
    </row>
    <row r="82" spans="1:152">
      <c r="A82" s="84" t="s">
        <v>141</v>
      </c>
    </row>
    <row r="83" spans="1:152">
      <c r="A83" s="84" t="s">
        <v>142</v>
      </c>
    </row>
    <row r="84" spans="1:152">
      <c r="A84" s="84" t="s">
        <v>143</v>
      </c>
    </row>
    <row r="85" spans="1:152">
      <c r="A85" s="88" t="s">
        <v>144</v>
      </c>
      <c r="B85" s="80">
        <f>SUM(B77:B80)</f>
        <v>1096.8470625994635</v>
      </c>
      <c r="C85" s="80">
        <f t="shared" ref="C85:BN85" si="18">SUM(C77:C80)</f>
        <v>1107.8246024331033</v>
      </c>
      <c r="D85" s="80">
        <f t="shared" si="18"/>
        <v>1118.9102512739953</v>
      </c>
      <c r="E85" s="80">
        <f t="shared" si="18"/>
        <v>1130.1050750962245</v>
      </c>
      <c r="F85" s="80">
        <f t="shared" si="18"/>
        <v>1141.4101524512944</v>
      </c>
      <c r="G85" s="80">
        <f t="shared" si="18"/>
        <v>1152.8265746302955</v>
      </c>
      <c r="H85" s="80">
        <f t="shared" si="18"/>
        <v>1164.3554458236977</v>
      </c>
      <c r="I85" s="80">
        <f t="shared" si="18"/>
        <v>1175.9978832786157</v>
      </c>
      <c r="J85" s="80">
        <f t="shared" si="18"/>
        <v>1187.7550174534319</v>
      </c>
      <c r="K85" s="80">
        <f t="shared" si="18"/>
        <v>1199.6279921696557</v>
      </c>
      <c r="L85" s="80">
        <f t="shared" si="18"/>
        <v>1211.6179647609158</v>
      </c>
      <c r="M85" s="80">
        <f t="shared" si="18"/>
        <v>1223.7261062189873</v>
      </c>
      <c r="N85" s="80">
        <f t="shared" si="18"/>
        <v>1235.9536013367801</v>
      </c>
      <c r="O85" s="80">
        <f t="shared" si="18"/>
        <v>1248.3016488482187</v>
      </c>
      <c r="P85" s="80">
        <f t="shared" si="18"/>
        <v>1260.7714615649509</v>
      </c>
      <c r="Q85" s="80">
        <f t="shared" si="18"/>
        <v>1273.3642665098505</v>
      </c>
      <c r="R85" s="80">
        <f t="shared" si="18"/>
        <v>1286.081305047288</v>
      </c>
      <c r="S85" s="80">
        <f t="shared" si="18"/>
        <v>1298.9238330101427</v>
      </c>
      <c r="T85" s="80">
        <f t="shared" si="18"/>
        <v>1311.8931208235649</v>
      </c>
      <c r="U85" s="80">
        <f t="shared" si="18"/>
        <v>1324.9904536254949</v>
      </c>
      <c r="V85" s="80">
        <f t="shared" si="18"/>
        <v>1338.2171313839701</v>
      </c>
      <c r="W85" s="80">
        <f t="shared" si="18"/>
        <v>1351.5744690112504</v>
      </c>
      <c r="X85" s="80">
        <f t="shared" si="18"/>
        <v>1365.063796474825</v>
      </c>
      <c r="Y85" s="80">
        <f t="shared" si="18"/>
        <v>1378.6864589053598</v>
      </c>
      <c r="Z85" s="80">
        <f t="shared" si="18"/>
        <v>1392.4438167016713</v>
      </c>
      <c r="AA85" s="80">
        <f t="shared" si="18"/>
        <v>1406.3372456328095</v>
      </c>
      <c r="AB85" s="80">
        <f t="shared" si="18"/>
        <v>1420.3681369373705</v>
      </c>
      <c r="AC85" s="80">
        <f t="shared" si="18"/>
        <v>1434.5378974201406</v>
      </c>
      <c r="AD85" s="80">
        <f t="shared" si="18"/>
        <v>1448.8479495462091</v>
      </c>
      <c r="AE85" s="80">
        <f t="shared" si="18"/>
        <v>1463.2997315326909</v>
      </c>
      <c r="AF85" s="80">
        <f t="shared" si="18"/>
        <v>1477.8946974382086</v>
      </c>
      <c r="AG85" s="80">
        <f t="shared" si="18"/>
        <v>1492.6343172502968</v>
      </c>
      <c r="AH85" s="80">
        <f t="shared" si="18"/>
        <v>1507.5200769708965</v>
      </c>
      <c r="AI85" s="80">
        <f t="shared" si="18"/>
        <v>1522.5534787001334</v>
      </c>
      <c r="AJ85" s="80">
        <f t="shared" si="18"/>
        <v>1537.7360407185499</v>
      </c>
      <c r="AK85" s="80">
        <f t="shared" si="18"/>
        <v>1553.0692975680097</v>
      </c>
      <c r="AL85" s="80">
        <f t="shared" si="18"/>
        <v>1568.5548001314633</v>
      </c>
      <c r="AM85" s="80">
        <f t="shared" si="18"/>
        <v>1584.1941157117922</v>
      </c>
      <c r="AN85" s="80">
        <f t="shared" si="18"/>
        <v>1599.9888281099577</v>
      </c>
      <c r="AO85" s="80">
        <f t="shared" si="18"/>
        <v>1615.9405377026569</v>
      </c>
      <c r="AP85" s="80">
        <f t="shared" si="18"/>
        <v>1632.0508615197325</v>
      </c>
      <c r="AQ85" s="80">
        <f t="shared" si="18"/>
        <v>1648.3214333215551</v>
      </c>
      <c r="AR85" s="80">
        <f t="shared" si="18"/>
        <v>1664.7539036766132</v>
      </c>
      <c r="AS85" s="80">
        <f t="shared" si="18"/>
        <v>1681.3499400395524</v>
      </c>
      <c r="AT85" s="80">
        <f t="shared" si="18"/>
        <v>1698.1112268298853</v>
      </c>
      <c r="AU85" s="80">
        <f t="shared" si="18"/>
        <v>1715.0394655116281</v>
      </c>
      <c r="AV85" s="80">
        <f t="shared" si="18"/>
        <v>1732.1363746740828</v>
      </c>
      <c r="AW85" s="80">
        <f t="shared" si="18"/>
        <v>1749.4036901140141</v>
      </c>
      <c r="AX85" s="80">
        <f t="shared" si="18"/>
        <v>1766.8431649194413</v>
      </c>
      <c r="AY85" s="80">
        <f t="shared" si="18"/>
        <v>1784.4565695552897</v>
      </c>
      <c r="AZ85" s="80">
        <f t="shared" si="18"/>
        <v>1783.8600509002831</v>
      </c>
      <c r="BA85" s="80">
        <f t="shared" si="18"/>
        <v>2228.4000351289455</v>
      </c>
      <c r="BB85" s="80">
        <f t="shared" si="18"/>
        <v>2130.2833339685408</v>
      </c>
      <c r="BC85" s="80">
        <f t="shared" si="18"/>
        <v>2036.487681645428</v>
      </c>
      <c r="BD85" s="80">
        <f t="shared" si="18"/>
        <v>1946.8228143154013</v>
      </c>
      <c r="BE85" s="80">
        <f t="shared" si="18"/>
        <v>1861.1068502138578</v>
      </c>
      <c r="BF85" s="80">
        <f t="shared" si="18"/>
        <v>1876.9927740567434</v>
      </c>
      <c r="BG85" s="80">
        <f t="shared" si="18"/>
        <v>1893.0147264174739</v>
      </c>
      <c r="BH85" s="80">
        <f t="shared" si="18"/>
        <v>1909.1739176630558</v>
      </c>
      <c r="BI85" s="80">
        <f t="shared" si="18"/>
        <v>1925.4715676861456</v>
      </c>
      <c r="BJ85" s="80">
        <f t="shared" si="18"/>
        <v>1941.9089059223461</v>
      </c>
      <c r="BK85" s="80">
        <f t="shared" si="18"/>
        <v>2044.0318298990953</v>
      </c>
      <c r="BL85" s="80">
        <f t="shared" si="18"/>
        <v>2151.5287744639118</v>
      </c>
      <c r="BM85" s="80">
        <f t="shared" si="18"/>
        <v>2264.6825158464417</v>
      </c>
      <c r="BN85" s="80">
        <f t="shared" si="18"/>
        <v>2383.7907053115218</v>
      </c>
      <c r="BO85" s="80">
        <f t="shared" ref="BO85:DZ85" si="19">SUM(BO77:BO80)</f>
        <v>2026.1838349198983</v>
      </c>
      <c r="BP85" s="80">
        <f t="shared" si="19"/>
        <v>2043.570360757569</v>
      </c>
      <c r="BQ85" s="80">
        <f t="shared" si="19"/>
        <v>2061.106904935667</v>
      </c>
      <c r="BR85" s="80">
        <f t="shared" si="19"/>
        <v>2078.794792954257</v>
      </c>
      <c r="BS85" s="80">
        <f t="shared" si="19"/>
        <v>2096.6353603768848</v>
      </c>
      <c r="BT85" s="80">
        <f t="shared" si="19"/>
        <v>2114.6299528854406</v>
      </c>
      <c r="BU85" s="80">
        <f t="shared" si="19"/>
        <v>2132.6667802314792</v>
      </c>
      <c r="BV85" s="80">
        <f t="shared" si="19"/>
        <v>2150.8584176408162</v>
      </c>
      <c r="BW85" s="80">
        <f t="shared" si="19"/>
        <v>2169.2062166492874</v>
      </c>
      <c r="BX85" s="80">
        <f t="shared" si="19"/>
        <v>2187.7115388864099</v>
      </c>
      <c r="BY85" s="80">
        <f t="shared" si="19"/>
        <v>2206.3757561471498</v>
      </c>
      <c r="BZ85" s="80">
        <f t="shared" si="19"/>
        <v>2505.4852856462926</v>
      </c>
      <c r="CA85" s="80">
        <f t="shared" si="19"/>
        <v>2453.2437690224806</v>
      </c>
      <c r="CB85" s="80">
        <f t="shared" si="19"/>
        <v>2402.0955446071002</v>
      </c>
      <c r="CC85" s="80">
        <f t="shared" si="19"/>
        <v>2352.0180381534456</v>
      </c>
      <c r="CD85" s="80">
        <f t="shared" si="19"/>
        <v>2302.9891626212366</v>
      </c>
      <c r="CE85" s="80">
        <f t="shared" si="19"/>
        <v>2322.606795699854</v>
      </c>
      <c r="CF85" s="80">
        <f t="shared" si="19"/>
        <v>2342.3891224977338</v>
      </c>
      <c r="CG85" s="80">
        <f t="shared" si="19"/>
        <v>2362.3423423302124</v>
      </c>
      <c r="CH85" s="80">
        <f t="shared" si="19"/>
        <v>2382.4680909935369</v>
      </c>
      <c r="CI85" s="80">
        <f t="shared" si="19"/>
        <v>2402.7680268129734</v>
      </c>
      <c r="CJ85" s="80">
        <f t="shared" si="19"/>
        <v>2423.4321631517264</v>
      </c>
      <c r="CK85" s="80">
        <f t="shared" si="19"/>
        <v>2444.3431940727619</v>
      </c>
      <c r="CL85" s="80">
        <f t="shared" si="19"/>
        <v>2465.4468756943538</v>
      </c>
      <c r="CM85" s="80">
        <f t="shared" si="19"/>
        <v>2486.6500422796739</v>
      </c>
      <c r="CN85" s="80">
        <f t="shared" si="19"/>
        <v>2508.0384578183834</v>
      </c>
      <c r="CO85" s="80">
        <f t="shared" si="19"/>
        <v>2529.5794327891767</v>
      </c>
      <c r="CP85" s="80">
        <f t="shared" si="19"/>
        <v>2551.3085495779114</v>
      </c>
      <c r="CQ85" s="80">
        <f t="shared" si="19"/>
        <v>2573.2275691787313</v>
      </c>
      <c r="CR85" s="80">
        <f t="shared" si="19"/>
        <v>2595.3382707533242</v>
      </c>
      <c r="CS85" s="80">
        <f t="shared" si="19"/>
        <v>2617.6424518384265</v>
      </c>
      <c r="CT85" s="80">
        <f t="shared" si="19"/>
        <v>2454.3568327280286</v>
      </c>
      <c r="CU85" s="80">
        <f t="shared" si="19"/>
        <v>2303.6244496286126</v>
      </c>
      <c r="CV85" s="80">
        <f t="shared" si="19"/>
        <v>2281.8059498281473</v>
      </c>
      <c r="CW85" s="80">
        <f t="shared" si="19"/>
        <v>2331.8722174165755</v>
      </c>
      <c r="CX85" s="80">
        <f t="shared" si="19"/>
        <v>2337.7450652111625</v>
      </c>
      <c r="CY85" s="80">
        <f t="shared" si="19"/>
        <v>2371.5867560606484</v>
      </c>
      <c r="CZ85" s="80">
        <f t="shared" si="19"/>
        <v>2409.8775007882241</v>
      </c>
      <c r="DA85" s="80">
        <f t="shared" si="19"/>
        <v>2450.655171986461</v>
      </c>
      <c r="DB85" s="80">
        <f t="shared" si="19"/>
        <v>2493.9093608378635</v>
      </c>
      <c r="DC85" s="80">
        <f t="shared" si="19"/>
        <v>2539.6297077805211</v>
      </c>
      <c r="DD85" s="80">
        <f t="shared" si="19"/>
        <v>2587.1758739046727</v>
      </c>
      <c r="DE85" s="80">
        <f t="shared" si="19"/>
        <v>2635.3452345171736</v>
      </c>
      <c r="DF85" s="80">
        <f t="shared" si="19"/>
        <v>2687.2291181498563</v>
      </c>
      <c r="DG85" s="80">
        <f t="shared" si="19"/>
        <v>2744.5714450665541</v>
      </c>
      <c r="DH85" s="80">
        <f t="shared" si="19"/>
        <v>2833.011528592157</v>
      </c>
      <c r="DI85" s="80">
        <f t="shared" si="19"/>
        <v>2888.7975284437653</v>
      </c>
      <c r="DJ85" s="80">
        <f t="shared" si="19"/>
        <v>2945.426773581019</v>
      </c>
      <c r="DK85" s="80">
        <f t="shared" si="19"/>
        <v>3002.2923675532302</v>
      </c>
      <c r="DL85" s="80">
        <f t="shared" si="19"/>
        <v>3060.7347564828865</v>
      </c>
      <c r="DM85" s="80">
        <f t="shared" si="19"/>
        <v>3120.8153671756459</v>
      </c>
      <c r="DN85" s="80">
        <f t="shared" si="19"/>
        <v>3182.5244671561977</v>
      </c>
      <c r="DO85" s="80">
        <f t="shared" si="19"/>
        <v>3237.5768117950893</v>
      </c>
      <c r="DP85" s="80">
        <f t="shared" si="19"/>
        <v>3318.3492755859206</v>
      </c>
      <c r="DQ85" s="80">
        <f t="shared" si="19"/>
        <v>3379.6692123815396</v>
      </c>
      <c r="DR85" s="80">
        <f t="shared" si="19"/>
        <v>3440.9760863598121</v>
      </c>
      <c r="DS85" s="80">
        <f t="shared" si="19"/>
        <v>3508.7602659289159</v>
      </c>
      <c r="DT85" s="80">
        <f t="shared" si="19"/>
        <v>3583.0917545536067</v>
      </c>
      <c r="DU85" s="80">
        <f t="shared" si="19"/>
        <v>3476.1291316786906</v>
      </c>
      <c r="DV85" s="80">
        <f t="shared" si="19"/>
        <v>3531.163189430602</v>
      </c>
      <c r="DW85" s="80">
        <f t="shared" si="19"/>
        <v>3591.496935430238</v>
      </c>
      <c r="DX85" s="80">
        <f t="shared" si="19"/>
        <v>3649.2856380125759</v>
      </c>
      <c r="DY85" s="80">
        <f t="shared" si="19"/>
        <v>3708.0074192539191</v>
      </c>
      <c r="DZ85" s="80">
        <f t="shared" si="19"/>
        <v>3767.6271364657873</v>
      </c>
      <c r="EA85" s="80">
        <f t="shared" ref="EA85:EV85" si="20">SUM(EA77:EA80)</f>
        <v>3826.8014934009643</v>
      </c>
      <c r="EB85" s="80">
        <f t="shared" si="20"/>
        <v>3925.2926586533476</v>
      </c>
      <c r="EC85" s="80">
        <f t="shared" si="20"/>
        <v>4136.7747183981101</v>
      </c>
      <c r="ED85" s="80">
        <f t="shared" si="20"/>
        <v>4335.9929424215225</v>
      </c>
      <c r="EE85" s="80">
        <f t="shared" si="20"/>
        <v>4545.112648033597</v>
      </c>
      <c r="EF85" s="80">
        <f t="shared" si="20"/>
        <v>4763.9483593561226</v>
      </c>
      <c r="EG85" s="80">
        <f t="shared" si="20"/>
        <v>4993.2404237681176</v>
      </c>
      <c r="EH85" s="80">
        <f t="shared" si="20"/>
        <v>5234.5288976830889</v>
      </c>
      <c r="EI85" s="80">
        <f t="shared" si="20"/>
        <v>5485.4612547162988</v>
      </c>
      <c r="EJ85" s="80">
        <f t="shared" si="20"/>
        <v>5748.4091976368727</v>
      </c>
      <c r="EK85" s="80">
        <f t="shared" si="20"/>
        <v>6025.0180133772265</v>
      </c>
      <c r="EL85" s="80">
        <f t="shared" si="20"/>
        <v>6313.6330843961377</v>
      </c>
      <c r="EM85" s="80">
        <f t="shared" si="20"/>
        <v>6622.3887091125707</v>
      </c>
      <c r="EN85" s="80">
        <f t="shared" si="20"/>
        <v>6949.3656093045029</v>
      </c>
      <c r="EO85" s="80">
        <f t="shared" si="20"/>
        <v>7291.593958460362</v>
      </c>
      <c r="EP85" s="80">
        <f t="shared" si="20"/>
        <v>7664.3452747251404</v>
      </c>
      <c r="EQ85" s="80">
        <f t="shared" si="20"/>
        <v>8040.45060770907</v>
      </c>
      <c r="ER85" s="80">
        <f t="shared" si="20"/>
        <v>8435.3108569990745</v>
      </c>
      <c r="ES85" s="80">
        <f t="shared" si="20"/>
        <v>8851.5424303517084</v>
      </c>
      <c r="ET85" s="80">
        <f t="shared" si="20"/>
        <v>9286.4622069113302</v>
      </c>
      <c r="EU85" s="80">
        <f t="shared" si="20"/>
        <v>9742.2328185450879</v>
      </c>
      <c r="EV85" s="80">
        <f t="shared" si="20"/>
        <v>10219.849702304427</v>
      </c>
    </row>
    <row r="86" spans="1:152" s="83" customFormat="1" ht="13">
      <c r="A86" s="82" t="s">
        <v>241</v>
      </c>
    </row>
    <row r="87" spans="1:152">
      <c r="A87" s="84" t="s">
        <v>135</v>
      </c>
    </row>
    <row r="88" spans="1:152">
      <c r="A88" s="84" t="s">
        <v>136</v>
      </c>
    </row>
    <row r="89" spans="1:152">
      <c r="A89" s="84" t="s">
        <v>137</v>
      </c>
      <c r="B89" s="80">
        <v>291.19533471426854</v>
      </c>
      <c r="C89" s="80">
        <v>298.45294755379604</v>
      </c>
      <c r="D89" s="80">
        <v>305.89141976280268</v>
      </c>
      <c r="E89" s="80">
        <v>313.51525816213154</v>
      </c>
      <c r="F89" s="80">
        <v>321.3290818764126</v>
      </c>
      <c r="G89" s="80">
        <v>329.3376251325098</v>
      </c>
      <c r="H89" s="80">
        <v>337.54574012770007</v>
      </c>
      <c r="I89" s="80">
        <v>345.95839996932426</v>
      </c>
      <c r="J89" s="80">
        <v>354.58070168768967</v>
      </c>
      <c r="K89" s="80">
        <v>363.41786932404841</v>
      </c>
      <c r="L89" s="80">
        <v>372.47525709552502</v>
      </c>
      <c r="M89" s="80">
        <v>381.75835263890912</v>
      </c>
      <c r="N89" s="80">
        <v>391.27278033527773</v>
      </c>
      <c r="O89" s="80">
        <v>401.02430471746322</v>
      </c>
      <c r="P89" s="80">
        <v>411.01883396242971</v>
      </c>
      <c r="Q89" s="80">
        <v>421.26242347067466</v>
      </c>
      <c r="R89" s="80">
        <v>431.76127953482359</v>
      </c>
      <c r="S89" s="80">
        <v>442.5217630996404</v>
      </c>
      <c r="T89" s="80">
        <v>453.55039361573307</v>
      </c>
      <c r="U89" s="80">
        <v>464.85385298928549</v>
      </c>
      <c r="V89" s="80">
        <v>476.4389896302132</v>
      </c>
      <c r="W89" s="80">
        <v>488.31282260119161</v>
      </c>
      <c r="X89" s="80">
        <v>500.48254587007244</v>
      </c>
      <c r="Y89" s="80">
        <v>512.95553266826369</v>
      </c>
      <c r="Z89" s="80">
        <v>525.73933995771438</v>
      </c>
      <c r="AA89" s="80">
        <v>538.84171300921048</v>
      </c>
      <c r="AB89" s="80">
        <v>552.27059009475261</v>
      </c>
      <c r="AC89" s="80">
        <v>566.0341072968647</v>
      </c>
      <c r="AD89" s="80">
        <v>580.14060343773974</v>
      </c>
      <c r="AE89" s="80">
        <v>594.59862513121527</v>
      </c>
      <c r="AF89" s="80">
        <v>609.416931960635</v>
      </c>
      <c r="AG89" s="80">
        <v>624.60450178573569</v>
      </c>
      <c r="AH89" s="80">
        <v>640.17053618177351</v>
      </c>
      <c r="AI89" s="80">
        <v>656.12446601418537</v>
      </c>
      <c r="AJ89" s="80">
        <v>672.47595715216289</v>
      </c>
      <c r="AK89" s="80">
        <v>689.23491632459945</v>
      </c>
      <c r="AL89" s="80">
        <v>706.41149712195943</v>
      </c>
      <c r="AM89" s="80">
        <v>724.01610614770459</v>
      </c>
      <c r="AN89" s="80">
        <v>742.0594093230053</v>
      </c>
      <c r="AO89" s="80">
        <v>760.55233834855483</v>
      </c>
      <c r="AP89" s="80">
        <v>779.50609732740395</v>
      </c>
      <c r="AQ89" s="80">
        <v>798.93216955282583</v>
      </c>
      <c r="AR89" s="80">
        <v>818.84232446532405</v>
      </c>
      <c r="AS89" s="80">
        <v>839.24862478299883</v>
      </c>
      <c r="AT89" s="80">
        <v>860.16343380959381</v>
      </c>
      <c r="AU89" s="80">
        <v>881.59942292464495</v>
      </c>
      <c r="AV89" s="80">
        <v>903.56957926027383</v>
      </c>
      <c r="AW89" s="80">
        <v>926.08721356927879</v>
      </c>
      <c r="AX89" s="80">
        <v>949.16596828928039</v>
      </c>
      <c r="AY89" s="80">
        <v>972.81982580781892</v>
      </c>
      <c r="AZ89" s="80">
        <v>997.06311693340569</v>
      </c>
      <c r="BA89" s="80">
        <v>1021.9105295776552</v>
      </c>
      <c r="BB89" s="80">
        <v>1047.3771176537698</v>
      </c>
      <c r="BC89" s="80">
        <v>1127.7296185902073</v>
      </c>
      <c r="BD89" s="80">
        <v>1148.4804894954314</v>
      </c>
      <c r="BE89" s="80">
        <v>1169.6131731817648</v>
      </c>
      <c r="BF89" s="80">
        <v>1191.1346948359387</v>
      </c>
      <c r="BG89" s="80">
        <v>1213.0522089042381</v>
      </c>
      <c r="BH89" s="80">
        <v>1235.3730014708003</v>
      </c>
      <c r="BI89" s="80">
        <v>1258.1044926796744</v>
      </c>
      <c r="BJ89" s="80">
        <v>1281.2542392014423</v>
      </c>
      <c r="BK89" s="80">
        <v>1304.8299367452285</v>
      </c>
      <c r="BL89" s="80">
        <v>1328.8394226169223</v>
      </c>
      <c r="BM89" s="80">
        <v>1353.2906783244769</v>
      </c>
      <c r="BN89" s="80">
        <v>1375.776257504152</v>
      </c>
      <c r="BO89" s="80">
        <v>1398.6354339686927</v>
      </c>
      <c r="BP89" s="80">
        <v>1421.8744149442027</v>
      </c>
      <c r="BQ89" s="80">
        <v>1445.4995107877123</v>
      </c>
      <c r="BR89" s="80">
        <v>1469.5171367006578</v>
      </c>
      <c r="BS89" s="80">
        <v>1493.933814470834</v>
      </c>
      <c r="BT89" s="80">
        <v>1518.7561742432802</v>
      </c>
      <c r="BU89" s="80">
        <v>1543.9909563205995</v>
      </c>
      <c r="BV89" s="80">
        <v>1569.6450129931798</v>
      </c>
      <c r="BW89" s="80">
        <v>1595.7253103998298</v>
      </c>
      <c r="BX89" s="80">
        <v>2054.8027752916664</v>
      </c>
      <c r="BY89" s="80">
        <v>1984.8750693029137</v>
      </c>
      <c r="BZ89" s="80">
        <v>1915.6992560816043</v>
      </c>
      <c r="CA89" s="80">
        <v>1937.4987294759603</v>
      </c>
      <c r="CB89" s="80">
        <v>1973.5840798337017</v>
      </c>
      <c r="CC89" s="80">
        <v>2105.1604983137377</v>
      </c>
      <c r="CD89" s="80">
        <v>2226.9619757245177</v>
      </c>
      <c r="CE89" s="80">
        <v>2261.5428025101473</v>
      </c>
      <c r="CF89" s="80">
        <v>2278.0786502443848</v>
      </c>
      <c r="CG89" s="80">
        <v>2289.3509924682776</v>
      </c>
      <c r="CH89" s="80">
        <v>2341.2257220862907</v>
      </c>
      <c r="CI89" s="80">
        <v>2392.348331757908</v>
      </c>
      <c r="CJ89" s="80">
        <v>2414.8985138891699</v>
      </c>
      <c r="CK89" s="80">
        <v>2489.3184659949652</v>
      </c>
      <c r="CL89" s="80">
        <v>2584.0381059203601</v>
      </c>
      <c r="CM89" s="80">
        <v>2637.4172172901426</v>
      </c>
      <c r="CN89" s="80">
        <v>2683.2771903070802</v>
      </c>
      <c r="CO89" s="80">
        <v>2723.8737216644313</v>
      </c>
      <c r="CP89" s="80">
        <v>2757.7030079764195</v>
      </c>
      <c r="CQ89" s="80">
        <v>2797.5473457763451</v>
      </c>
      <c r="CR89" s="80">
        <v>2817.0902315146527</v>
      </c>
      <c r="CS89" s="80">
        <v>2817.8354615569497</v>
      </c>
      <c r="CT89" s="80">
        <v>2828.355232181978</v>
      </c>
      <c r="CU89" s="80">
        <v>3019.6243229558027</v>
      </c>
      <c r="CV89" s="80">
        <v>3223.8280915273458</v>
      </c>
      <c r="CW89" s="80">
        <v>3441.8412525838953</v>
      </c>
      <c r="CX89" s="80">
        <v>3674.5976738712388</v>
      </c>
      <c r="CY89" s="80">
        <v>3718.1139870492343</v>
      </c>
      <c r="CZ89" s="80">
        <v>3762.5433494294616</v>
      </c>
      <c r="DA89" s="80">
        <v>3807.8327590485455</v>
      </c>
      <c r="DB89" s="80">
        <v>3853.9779931166272</v>
      </c>
      <c r="DC89" s="80">
        <v>3900.9847963480888</v>
      </c>
      <c r="DD89" s="80">
        <v>3948.8632052779471</v>
      </c>
      <c r="DE89" s="80">
        <v>3997.6511119103943</v>
      </c>
      <c r="DF89" s="80">
        <v>4047.4418527558323</v>
      </c>
      <c r="DG89" s="80">
        <v>4098.265479532165</v>
      </c>
      <c r="DH89" s="80">
        <v>4131.1331286940449</v>
      </c>
      <c r="DI89" s="80">
        <v>4180.0137807706051</v>
      </c>
      <c r="DJ89" s="80">
        <v>4227.5758441670505</v>
      </c>
      <c r="DK89" s="80">
        <v>4274.0696117525231</v>
      </c>
      <c r="DL89" s="80">
        <v>4319.874286259821</v>
      </c>
      <c r="DM89" s="80">
        <v>4365.4083651552573</v>
      </c>
      <c r="DN89" s="80">
        <v>4409.1952841955308</v>
      </c>
      <c r="DO89" s="80">
        <v>4453.255218841673</v>
      </c>
      <c r="DP89" s="80">
        <v>4498.1149663195583</v>
      </c>
      <c r="DQ89" s="80">
        <v>4544.3711567308637</v>
      </c>
      <c r="DR89" s="80">
        <v>4592.582603208406</v>
      </c>
      <c r="DS89" s="80">
        <v>4638.4014527021582</v>
      </c>
      <c r="DT89" s="80">
        <v>4686.2070370585698</v>
      </c>
      <c r="DU89" s="80">
        <v>4736.3791885559549</v>
      </c>
      <c r="DV89" s="80">
        <v>4789.3066304891145</v>
      </c>
      <c r="DW89" s="80">
        <v>4845.2784355872509</v>
      </c>
      <c r="DX89" s="80">
        <v>4926.9237369824632</v>
      </c>
      <c r="DY89" s="80">
        <v>5035.0504846613185</v>
      </c>
      <c r="DZ89" s="80">
        <v>5147.5727832770062</v>
      </c>
      <c r="EA89" s="80">
        <v>5256.8115472401741</v>
      </c>
      <c r="EB89" s="80">
        <v>5251.9148001756703</v>
      </c>
      <c r="EC89" s="80">
        <v>5391.0957400087837</v>
      </c>
      <c r="ED89" s="80">
        <v>5533.741765480896</v>
      </c>
      <c r="EE89" s="80">
        <v>5681.0079051383391</v>
      </c>
      <c r="EF89" s="80">
        <v>5831.1616161616166</v>
      </c>
      <c r="EG89" s="80">
        <v>5985.935441370224</v>
      </c>
      <c r="EH89" s="80">
        <v>6143.5968379446631</v>
      </c>
      <c r="EI89" s="80">
        <v>6304.1458058849366</v>
      </c>
      <c r="EJ89" s="80">
        <v>6469.8924022837073</v>
      </c>
      <c r="EK89" s="80">
        <v>6639.104084321476</v>
      </c>
      <c r="EL89" s="80">
        <v>6702.0531400966192</v>
      </c>
      <c r="EM89" s="80">
        <v>6766.2009279824515</v>
      </c>
      <c r="EN89" s="80">
        <v>6830.818143817497</v>
      </c>
      <c r="EO89" s="80">
        <v>6896.0524540348579</v>
      </c>
      <c r="EP89" s="80">
        <v>6961.9097518856079</v>
      </c>
      <c r="EQ89" s="80">
        <v>7028.3959869013679</v>
      </c>
      <c r="ER89" s="80">
        <v>7095.5171654317828</v>
      </c>
      <c r="ES89" s="80">
        <v>7163.279351187135</v>
      </c>
      <c r="ET89" s="80">
        <v>7231.6886657861323</v>
      </c>
      <c r="EU89" s="80">
        <v>7300.7512893089433</v>
      </c>
      <c r="EV89" s="80">
        <v>7370.4734608555009</v>
      </c>
    </row>
    <row r="90" spans="1:152">
      <c r="A90" s="84" t="s">
        <v>138</v>
      </c>
      <c r="B90" s="80">
        <v>0</v>
      </c>
      <c r="C90" s="80">
        <v>0</v>
      </c>
      <c r="D90" s="80">
        <v>0</v>
      </c>
      <c r="E90" s="80">
        <v>0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80">
        <v>0</v>
      </c>
      <c r="AA90" s="80">
        <v>0</v>
      </c>
      <c r="AB90" s="80">
        <v>0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0</v>
      </c>
      <c r="AO90" s="80">
        <v>0</v>
      </c>
      <c r="AP90" s="80">
        <v>0</v>
      </c>
      <c r="AQ90" s="80">
        <v>0</v>
      </c>
      <c r="AR90" s="80">
        <v>0</v>
      </c>
      <c r="AS90" s="80">
        <v>0</v>
      </c>
      <c r="AT90" s="80">
        <v>0</v>
      </c>
      <c r="AU90" s="80">
        <v>0</v>
      </c>
      <c r="AV90" s="80">
        <v>0</v>
      </c>
      <c r="AW90" s="80">
        <v>0</v>
      </c>
      <c r="AX90" s="80">
        <v>0</v>
      </c>
      <c r="AY90" s="80">
        <v>0</v>
      </c>
      <c r="AZ90" s="80">
        <v>0</v>
      </c>
      <c r="BA90" s="80">
        <v>0</v>
      </c>
      <c r="BB90" s="80">
        <v>0</v>
      </c>
      <c r="BC90" s="80">
        <v>0</v>
      </c>
      <c r="BD90" s="80">
        <v>0</v>
      </c>
      <c r="BE90" s="80">
        <v>0</v>
      </c>
      <c r="BF90" s="80">
        <v>0</v>
      </c>
      <c r="BG90" s="80">
        <v>0</v>
      </c>
      <c r="BH90" s="80">
        <v>0</v>
      </c>
      <c r="BI90" s="80">
        <v>0</v>
      </c>
      <c r="BJ90" s="80">
        <v>0</v>
      </c>
      <c r="BK90" s="80">
        <v>0</v>
      </c>
      <c r="BL90" s="80">
        <v>0</v>
      </c>
      <c r="BM90" s="80">
        <v>0</v>
      </c>
      <c r="BN90" s="80">
        <v>0</v>
      </c>
      <c r="BO90" s="80">
        <v>0</v>
      </c>
      <c r="BP90" s="80">
        <v>0</v>
      </c>
      <c r="BQ90" s="80">
        <v>0</v>
      </c>
      <c r="BR90" s="80">
        <v>0</v>
      </c>
      <c r="BS90" s="80">
        <v>0</v>
      </c>
      <c r="BT90" s="80">
        <v>0</v>
      </c>
      <c r="BU90" s="80">
        <v>0</v>
      </c>
      <c r="BV90" s="80">
        <v>0</v>
      </c>
      <c r="BW90" s="80">
        <v>0</v>
      </c>
      <c r="BX90" s="80">
        <v>0</v>
      </c>
      <c r="BY90" s="80">
        <v>0</v>
      </c>
      <c r="BZ90" s="80">
        <v>0</v>
      </c>
      <c r="CA90" s="80">
        <v>0</v>
      </c>
      <c r="CB90" s="80">
        <v>0</v>
      </c>
      <c r="CC90" s="80">
        <v>0</v>
      </c>
      <c r="CD90" s="80">
        <v>0</v>
      </c>
      <c r="CE90" s="80">
        <v>0</v>
      </c>
      <c r="CF90" s="80">
        <v>0</v>
      </c>
      <c r="CG90" s="80">
        <v>0</v>
      </c>
      <c r="CH90" s="80">
        <v>0</v>
      </c>
      <c r="CI90" s="80">
        <v>0</v>
      </c>
      <c r="CJ90" s="80">
        <v>0</v>
      </c>
      <c r="CK90" s="80">
        <v>0</v>
      </c>
      <c r="CL90" s="80">
        <v>0</v>
      </c>
      <c r="CM90" s="80">
        <v>0</v>
      </c>
      <c r="CN90" s="80">
        <v>0</v>
      </c>
      <c r="CO90" s="80">
        <v>0</v>
      </c>
      <c r="CP90" s="80">
        <v>0</v>
      </c>
      <c r="CQ90" s="80">
        <v>0</v>
      </c>
      <c r="CR90" s="80">
        <v>0</v>
      </c>
      <c r="CS90" s="80">
        <v>0</v>
      </c>
      <c r="CT90" s="80">
        <v>0</v>
      </c>
      <c r="CU90" s="80">
        <v>0</v>
      </c>
      <c r="CV90" s="80">
        <v>0</v>
      </c>
      <c r="CW90" s="80">
        <v>0</v>
      </c>
      <c r="CX90" s="80">
        <v>0</v>
      </c>
      <c r="CY90" s="80">
        <v>0</v>
      </c>
      <c r="CZ90" s="80">
        <v>0</v>
      </c>
      <c r="DA90" s="80">
        <v>0</v>
      </c>
      <c r="DB90" s="80">
        <v>0</v>
      </c>
      <c r="DC90" s="80">
        <v>0</v>
      </c>
      <c r="DD90" s="80">
        <v>0</v>
      </c>
      <c r="DE90" s="80">
        <v>0</v>
      </c>
      <c r="DF90" s="80">
        <v>0</v>
      </c>
      <c r="DG90" s="80">
        <v>0</v>
      </c>
      <c r="DH90" s="80">
        <v>0</v>
      </c>
      <c r="DI90" s="80">
        <v>0</v>
      </c>
      <c r="DJ90" s="80">
        <v>0</v>
      </c>
      <c r="DK90" s="80">
        <v>0</v>
      </c>
      <c r="DL90" s="80">
        <v>0</v>
      </c>
      <c r="DM90" s="80">
        <v>0</v>
      </c>
      <c r="DN90" s="80">
        <v>0</v>
      </c>
      <c r="DO90" s="80">
        <v>0</v>
      </c>
      <c r="DP90" s="80">
        <v>0</v>
      </c>
      <c r="DQ90" s="80">
        <v>0</v>
      </c>
      <c r="DR90" s="80">
        <v>16.362275507001353</v>
      </c>
      <c r="DS90" s="80">
        <v>39.606043203674091</v>
      </c>
      <c r="DT90" s="80">
        <v>62.222443703672916</v>
      </c>
      <c r="DU90" s="80">
        <v>83.83651001708354</v>
      </c>
      <c r="DV90" s="80">
        <v>104.13724398672457</v>
      </c>
      <c r="DW90" s="80">
        <v>122.87907615197996</v>
      </c>
      <c r="DX90" s="80">
        <v>141.49037678653329</v>
      </c>
      <c r="DY90" s="80">
        <v>159.62484072962803</v>
      </c>
      <c r="DZ90" s="80">
        <v>176.47984421849449</v>
      </c>
      <c r="EA90" s="80">
        <v>191.63951771197839</v>
      </c>
      <c r="EB90" s="80">
        <v>206.91218478638191</v>
      </c>
      <c r="EC90" s="80">
        <v>220.64072033928673</v>
      </c>
      <c r="ED90" s="80">
        <v>231.06149280231872</v>
      </c>
      <c r="EE90" s="80">
        <v>241.62423678093313</v>
      </c>
      <c r="EF90" s="80">
        <v>251.70039239289483</v>
      </c>
      <c r="EG90" s="80">
        <v>2239.4228751648902</v>
      </c>
      <c r="EH90" s="80">
        <v>840.68083721966821</v>
      </c>
      <c r="EI90" s="80">
        <v>0</v>
      </c>
      <c r="EJ90" s="80">
        <v>0</v>
      </c>
      <c r="EK90" s="80">
        <v>0</v>
      </c>
      <c r="EL90" s="80">
        <v>0</v>
      </c>
      <c r="EM90" s="80">
        <v>0</v>
      </c>
      <c r="EN90" s="80">
        <v>0</v>
      </c>
      <c r="EO90" s="80">
        <v>0</v>
      </c>
      <c r="EP90" s="80">
        <v>0</v>
      </c>
      <c r="EQ90" s="80">
        <v>0</v>
      </c>
      <c r="ER90" s="80">
        <v>0</v>
      </c>
      <c r="ES90" s="80">
        <v>0</v>
      </c>
      <c r="ET90" s="80">
        <v>0</v>
      </c>
      <c r="EU90" s="80">
        <v>0</v>
      </c>
      <c r="EV90" s="80">
        <v>0</v>
      </c>
    </row>
    <row r="91" spans="1:152">
      <c r="A91" s="84" t="s">
        <v>139</v>
      </c>
    </row>
    <row r="92" spans="1:152">
      <c r="A92" s="84" t="s">
        <v>140</v>
      </c>
      <c r="B92" s="80">
        <v>2.2609803451645942</v>
      </c>
      <c r="C92" s="80">
        <v>2.2772356643608993</v>
      </c>
      <c r="D92" s="80">
        <v>2.2936078511817906</v>
      </c>
      <c r="E92" s="80">
        <v>2.3100977458471053</v>
      </c>
      <c r="F92" s="80">
        <v>2.3267061946174445</v>
      </c>
      <c r="G92" s="80">
        <v>2.3434340498375987</v>
      </c>
      <c r="H92" s="80">
        <v>2.3602821699802923</v>
      </c>
      <c r="I92" s="80">
        <v>2.3772514196902383</v>
      </c>
      <c r="J92" s="80">
        <v>2.3943426698285148</v>
      </c>
      <c r="K92" s="80">
        <v>2.4115567975172558</v>
      </c>
      <c r="L92" s="80">
        <v>2.4288946861846643</v>
      </c>
      <c r="M92" s="80">
        <v>2.4463572256103525</v>
      </c>
      <c r="N92" s="80">
        <v>2.4639453119710004</v>
      </c>
      <c r="O92" s="80">
        <v>2.4816598478863554</v>
      </c>
      <c r="P92" s="80">
        <v>2.499501742465545</v>
      </c>
      <c r="Q92" s="80">
        <v>2.5174719113537409</v>
      </c>
      <c r="R92" s="80">
        <v>2.5355712767791441</v>
      </c>
      <c r="S92" s="80">
        <v>2.5538007676003165</v>
      </c>
      <c r="T92" s="80">
        <v>2.5721613193538477</v>
      </c>
      <c r="U92" s="80">
        <v>2.590653874302371</v>
      </c>
      <c r="V92" s="80">
        <v>2.6092793814829141</v>
      </c>
      <c r="W92" s="80">
        <v>2.6280387967556083</v>
      </c>
      <c r="X92" s="80">
        <v>2.6469330828527422</v>
      </c>
      <c r="Y92" s="80">
        <v>2.6659632094281678</v>
      </c>
      <c r="Z92" s="80">
        <v>2.6851301531070644</v>
      </c>
      <c r="AA92" s="80">
        <v>2.704434897536057</v>
      </c>
      <c r="AB92" s="80">
        <v>2.7238784334337014</v>
      </c>
      <c r="AC92" s="80">
        <v>2.743461758641323</v>
      </c>
      <c r="AD92" s="80">
        <v>2.7631858781742258</v>
      </c>
      <c r="AE92" s="80">
        <v>2.7830518042732759</v>
      </c>
      <c r="AF92" s="80">
        <v>2.8030605564568445</v>
      </c>
      <c r="AG92" s="80">
        <v>2.8232131615731269</v>
      </c>
      <c r="AH92" s="80">
        <v>2.8435106538528494</v>
      </c>
      <c r="AI92" s="80">
        <v>2.863954074962336</v>
      </c>
      <c r="AJ92" s="80">
        <v>2.884544474056975</v>
      </c>
      <c r="AK92" s="80">
        <v>2.9052829078350535</v>
      </c>
      <c r="AL92" s="80">
        <v>2.9261704405919966</v>
      </c>
      <c r="AM92" s="80">
        <v>2.9472081442749762</v>
      </c>
      <c r="AN92" s="80">
        <v>2.9683970985379355</v>
      </c>
      <c r="AO92" s="80">
        <v>2.9897383907969837</v>
      </c>
      <c r="AP92" s="80">
        <v>3.011233116286212</v>
      </c>
      <c r="AQ92" s="80">
        <v>3.0328823781138974</v>
      </c>
      <c r="AR92" s="80">
        <v>3.0546872873191129</v>
      </c>
      <c r="AS92" s="80">
        <v>3.0766489629287488</v>
      </c>
      <c r="AT92" s="80">
        <v>3.0987685320149394</v>
      </c>
      <c r="AU92" s="80">
        <v>3.1210471297529057</v>
      </c>
      <c r="AV92" s="80">
        <v>3.1434858994792094</v>
      </c>
      <c r="AW92" s="80">
        <v>3.1660859927504319</v>
      </c>
      <c r="AX92" s="80">
        <v>3.1888485694022708</v>
      </c>
      <c r="AY92" s="80">
        <v>3.2117747976090625</v>
      </c>
      <c r="AZ92" s="80">
        <v>3.2348658539437358</v>
      </c>
      <c r="BA92" s="80">
        <v>3.2581229234381888</v>
      </c>
      <c r="BB92" s="80">
        <v>3.2815471996450114</v>
      </c>
      <c r="BC92" s="80">
        <v>3.3051398846957358</v>
      </c>
      <c r="BD92" s="80">
        <v>3.3289021893661217</v>
      </c>
      <c r="BE92" s="80">
        <v>3.3528353331364986</v>
      </c>
      <c r="BF92" s="80">
        <v>3.3769405442546541</v>
      </c>
      <c r="BG92" s="80">
        <v>3.4012190597988581</v>
      </c>
      <c r="BH92" s="80">
        <v>3.4256721257413618</v>
      </c>
      <c r="BI92" s="80">
        <v>3.4503009970123304</v>
      </c>
      <c r="BJ92" s="80">
        <v>3.4751069375642492</v>
      </c>
      <c r="BK92" s="80">
        <v>3.5000912204367949</v>
      </c>
      <c r="BL92" s="80">
        <v>3.5252551278221613</v>
      </c>
      <c r="BM92" s="80">
        <v>3.5505999511308604</v>
      </c>
      <c r="BN92" s="80">
        <v>3.5761269910580058</v>
      </c>
      <c r="BO92" s="80">
        <v>3.6018375576500556</v>
      </c>
      <c r="BP92" s="80">
        <v>3.6277329703720493</v>
      </c>
      <c r="BQ92" s="80">
        <v>3.6538145581753199</v>
      </c>
      <c r="BR92" s="80">
        <v>3.6800836595656974</v>
      </c>
      <c r="BS92" s="80">
        <v>3.7065416226721997</v>
      </c>
      <c r="BT92" s="80">
        <v>3.7331898053162185</v>
      </c>
      <c r="BU92" s="80">
        <v>3.7600295750812021</v>
      </c>
      <c r="BV92" s="80">
        <v>3.7870623093828453</v>
      </c>
      <c r="BW92" s="80">
        <v>3.8142893955397663</v>
      </c>
      <c r="BX92" s="80">
        <v>3.8417122308447178</v>
      </c>
      <c r="BY92" s="80">
        <v>3.8693322226362858</v>
      </c>
      <c r="BZ92" s="80">
        <v>3.8971507883711163</v>
      </c>
      <c r="CA92" s="80">
        <v>4.0516324376642956</v>
      </c>
      <c r="CB92" s="80">
        <v>4.2122376837245099</v>
      </c>
      <c r="CC92" s="80">
        <v>4.3792092637152873</v>
      </c>
      <c r="CD92" s="80">
        <v>4.5527995368136098</v>
      </c>
      <c r="CE92" s="80">
        <v>4.7332708656230693</v>
      </c>
      <c r="CF92" s="80">
        <v>4.8966936981726459</v>
      </c>
      <c r="CG92" s="80">
        <v>5.0657589338207831</v>
      </c>
      <c r="CH92" s="80">
        <v>5.240661384468793</v>
      </c>
      <c r="CI92" s="80">
        <v>5.421602588172826</v>
      </c>
      <c r="CJ92" s="80">
        <v>5.6087910413738191</v>
      </c>
      <c r="CK92" s="80">
        <v>6.1070517700147642</v>
      </c>
      <c r="CL92" s="80">
        <v>6.6495758259707092</v>
      </c>
      <c r="CM92" s="80">
        <v>6.8085059518404902</v>
      </c>
      <c r="CN92" s="80">
        <v>6.9712346335234603</v>
      </c>
      <c r="CO92" s="80">
        <v>7.1378526595103917</v>
      </c>
      <c r="CP92" s="80">
        <v>7.3084529882088498</v>
      </c>
      <c r="CQ92" s="80">
        <v>7.4831307998059291</v>
      </c>
      <c r="CR92" s="80">
        <v>7.6619835493705342</v>
      </c>
      <c r="CS92" s="80">
        <v>7.8451110212248585</v>
      </c>
      <c r="CT92" s="80">
        <v>8.0326153846153847</v>
      </c>
      <c r="CU92" s="80">
        <v>8.586494561675698</v>
      </c>
      <c r="CV92" s="80">
        <v>9.1785658004857318</v>
      </c>
      <c r="CW92" s="80">
        <v>9.8114625879883182</v>
      </c>
      <c r="CX92" s="80">
        <v>10.488000000000001</v>
      </c>
      <c r="CY92" s="80">
        <v>11.044846323267819</v>
      </c>
      <c r="CZ92" s="80">
        <v>11.631257656808021</v>
      </c>
      <c r="DA92" s="80">
        <v>12.248803715272372</v>
      </c>
      <c r="DB92" s="80">
        <v>12.899137555211208</v>
      </c>
      <c r="DC92" s="80">
        <v>13.584000000000021</v>
      </c>
      <c r="DD92" s="80">
        <v>14.312709428565389</v>
      </c>
      <c r="DE92" s="80">
        <v>15.080510246359257</v>
      </c>
      <c r="DF92" s="80">
        <v>15.889499498722218</v>
      </c>
      <c r="DG92" s="80">
        <v>16.741886726335832</v>
      </c>
      <c r="DH92" s="80">
        <v>17.640000000000018</v>
      </c>
      <c r="DI92" s="80">
        <v>18.631015976841393</v>
      </c>
      <c r="DJ92" s="80">
        <v>19.677707274904698</v>
      </c>
      <c r="DK92" s="80">
        <v>20.783201736188047</v>
      </c>
      <c r="DL92" s="80">
        <v>21.950802924990757</v>
      </c>
      <c r="DM92" s="80">
        <v>23.183999999999955</v>
      </c>
      <c r="DN92" s="80">
        <v>24.774332088894745</v>
      </c>
      <c r="DO92" s="80">
        <v>26.473754764097698</v>
      </c>
      <c r="DP92" s="80">
        <v>28.289751214877374</v>
      </c>
      <c r="DQ92" s="80">
        <v>30.230317948136083</v>
      </c>
      <c r="DR92" s="80">
        <v>32.304000000000002</v>
      </c>
      <c r="DS92" s="80">
        <v>35.081226234104584</v>
      </c>
      <c r="DT92" s="80">
        <v>38.097215022549065</v>
      </c>
      <c r="DU92" s="80">
        <v>41.37249316169418</v>
      </c>
      <c r="DV92" s="80">
        <v>44.929352169215434</v>
      </c>
      <c r="DW92" s="80">
        <v>48.792000000000002</v>
      </c>
      <c r="DX92" s="80">
        <v>51.830772697713705</v>
      </c>
      <c r="DY92" s="80">
        <v>55.058800591122711</v>
      </c>
      <c r="DZ92" s="80">
        <v>58.487870520725131</v>
      </c>
      <c r="EA92" s="80">
        <v>62.130503413121176</v>
      </c>
      <c r="EB92" s="80">
        <v>68.402640000000005</v>
      </c>
      <c r="EC92" s="80">
        <v>72.100079999999991</v>
      </c>
      <c r="ED92" s="80">
        <v>77.646240000000006</v>
      </c>
      <c r="EE92" s="80">
        <v>81.343680000000006</v>
      </c>
      <c r="EF92" s="80">
        <v>85.041119999999992</v>
      </c>
      <c r="EG92" s="80">
        <v>90.587280000000007</v>
      </c>
      <c r="EH92" s="80">
        <v>94.284720000000007</v>
      </c>
      <c r="EI92" s="80">
        <v>99.830880000000008</v>
      </c>
      <c r="EJ92" s="80">
        <v>105.37704000000001</v>
      </c>
      <c r="EK92" s="80">
        <v>110.92319999999999</v>
      </c>
      <c r="EL92" s="80">
        <v>116.46936000000001</v>
      </c>
      <c r="EM92" s="80">
        <v>123.86424</v>
      </c>
      <c r="EN92" s="80">
        <v>129.41040000000001</v>
      </c>
      <c r="EO92" s="80">
        <v>136.80528000000001</v>
      </c>
      <c r="EP92" s="80">
        <v>144.20015999999998</v>
      </c>
      <c r="EQ92" s="80">
        <v>151.59504000000001</v>
      </c>
      <c r="ER92" s="80">
        <v>160.83864</v>
      </c>
      <c r="ES92" s="80">
        <v>168.83653924939128</v>
      </c>
      <c r="ET92" s="80">
        <v>177.91638409346029</v>
      </c>
      <c r="EU92" s="80">
        <v>187.48453308519126</v>
      </c>
      <c r="EV92" s="80">
        <v>197.56724668880119</v>
      </c>
    </row>
    <row r="93" spans="1:152">
      <c r="A93" s="84" t="s">
        <v>176</v>
      </c>
      <c r="B93" s="80">
        <v>99.780649336680639</v>
      </c>
      <c r="C93" s="80">
        <v>100.17134231093229</v>
      </c>
      <c r="D93" s="80">
        <v>100.5635650507361</v>
      </c>
      <c r="E93" s="80">
        <v>100.95732354591738</v>
      </c>
      <c r="F93" s="80">
        <v>101.35262380975459</v>
      </c>
      <c r="G93" s="80">
        <v>101.74947187907142</v>
      </c>
      <c r="H93" s="80">
        <v>102.14787381432878</v>
      </c>
      <c r="I93" s="80">
        <v>102.5478356997174</v>
      </c>
      <c r="J93" s="80">
        <v>102.94936364325088</v>
      </c>
      <c r="K93" s="80">
        <v>103.35246377685876</v>
      </c>
      <c r="L93" s="80">
        <v>103.75714225648025</v>
      </c>
      <c r="M93" s="80">
        <v>104.16340526215842</v>
      </c>
      <c r="N93" s="80">
        <v>104.57125899813413</v>
      </c>
      <c r="O93" s="80">
        <v>104.98070969294135</v>
      </c>
      <c r="P93" s="80">
        <v>105.39176359950183</v>
      </c>
      <c r="Q93" s="80">
        <v>105.80442699522075</v>
      </c>
      <c r="R93" s="80">
        <v>106.21870618208266</v>
      </c>
      <c r="S93" s="80">
        <v>106.63460748674758</v>
      </c>
      <c r="T93" s="80">
        <v>107.05213726064773</v>
      </c>
      <c r="U93" s="80">
        <v>107.47130188008443</v>
      </c>
      <c r="V93" s="80">
        <v>107.89210774632544</v>
      </c>
      <c r="W93" s="80">
        <v>110.00411223723667</v>
      </c>
      <c r="X93" s="80">
        <v>112.1574595386907</v>
      </c>
      <c r="Y93" s="80">
        <v>114.35295894251962</v>
      </c>
      <c r="Z93" s="80">
        <v>116.59143558256662</v>
      </c>
      <c r="AA93" s="80">
        <v>118.87373074479586</v>
      </c>
      <c r="AB93" s="80">
        <v>121.20070218347298</v>
      </c>
      <c r="AC93" s="80">
        <v>123.57322444353426</v>
      </c>
      <c r="AD93" s="80">
        <v>125.99218918926661</v>
      </c>
      <c r="AE93" s="80">
        <v>128.45850553942174</v>
      </c>
      <c r="AF93" s="80">
        <v>130.97310040888968</v>
      </c>
      <c r="AG93" s="80">
        <v>133.53691885706115</v>
      </c>
      <c r="AH93" s="80">
        <v>136.15092444300876</v>
      </c>
      <c r="AI93" s="80">
        <v>138.8160995876211</v>
      </c>
      <c r="AJ93" s="80">
        <v>141.53344594282578</v>
      </c>
      <c r="AK93" s="80">
        <v>144.3039847680399</v>
      </c>
      <c r="AL93" s="80">
        <v>147.12875731398969</v>
      </c>
      <c r="AM93" s="80">
        <v>150.00882521404338</v>
      </c>
      <c r="AN93" s="80">
        <v>152.94527088320456</v>
      </c>
      <c r="AO93" s="80">
        <v>155.93919792491585</v>
      </c>
      <c r="AP93" s="80">
        <v>158.9917315458259</v>
      </c>
      <c r="AQ93" s="80">
        <v>162.10401897867533</v>
      </c>
      <c r="AR93" s="80">
        <v>165.27722991346099</v>
      </c>
      <c r="AS93" s="80">
        <v>168.51255693704005</v>
      </c>
      <c r="AT93" s="80">
        <v>171.81121598133956</v>
      </c>
      <c r="AU93" s="80">
        <v>175.17444678033976</v>
      </c>
      <c r="AV93" s="80">
        <v>178.60351333600315</v>
      </c>
      <c r="AW93" s="80">
        <v>182.09970439332352</v>
      </c>
      <c r="AX93" s="80">
        <v>185.66433392467496</v>
      </c>
      <c r="AY93" s="80">
        <v>189.29874162364115</v>
      </c>
      <c r="AZ93" s="80">
        <v>193.00429340851275</v>
      </c>
      <c r="BA93" s="80">
        <v>196.78238193563951</v>
      </c>
      <c r="BB93" s="80">
        <v>200.63442712283182</v>
      </c>
      <c r="BC93" s="80">
        <v>204.56187668300822</v>
      </c>
      <c r="BD93" s="80">
        <v>208.56620666828874</v>
      </c>
      <c r="BE93" s="80">
        <v>212.64892202473925</v>
      </c>
      <c r="BF93" s="80">
        <v>216.81155715797456</v>
      </c>
      <c r="BG93" s="80">
        <v>221.05567650983397</v>
      </c>
      <c r="BH93" s="80">
        <v>225.38287514634476</v>
      </c>
      <c r="BI93" s="80">
        <v>229.79477935719527</v>
      </c>
      <c r="BJ93" s="80">
        <v>234.29304726694303</v>
      </c>
      <c r="BK93" s="80">
        <v>238.87936945818683</v>
      </c>
      <c r="BL93" s="80">
        <v>243.5554696069384</v>
      </c>
      <c r="BM93" s="80">
        <v>248.32310513043149</v>
      </c>
      <c r="BN93" s="80">
        <v>257.30930608687385</v>
      </c>
      <c r="BO93" s="80">
        <v>266.62069550126228</v>
      </c>
      <c r="BP93" s="80">
        <v>276.2690411421662</v>
      </c>
      <c r="BQ93" s="80">
        <v>286.26653662468823</v>
      </c>
      <c r="BR93" s="80">
        <v>296.625816820799</v>
      </c>
      <c r="BS93" s="80">
        <v>307.35997382733564</v>
      </c>
      <c r="BT93" s="80">
        <v>318.48257351184253</v>
      </c>
      <c r="BU93" s="80">
        <v>329.88988640581698</v>
      </c>
      <c r="BV93" s="80">
        <v>341.46255617625457</v>
      </c>
      <c r="BW93" s="80">
        <v>353.1916415420327</v>
      </c>
      <c r="BX93" s="80">
        <v>365.06913790312956</v>
      </c>
      <c r="BY93" s="80">
        <v>377.08820191544578</v>
      </c>
      <c r="BZ93" s="80">
        <v>389.24337298203505</v>
      </c>
      <c r="CA93" s="80">
        <v>401.53078844538538</v>
      </c>
      <c r="CB93" s="80">
        <v>413.94838930315518</v>
      </c>
      <c r="CC93" s="80">
        <v>426.49611337295647</v>
      </c>
      <c r="CD93" s="80">
        <v>439.17607299959025</v>
      </c>
      <c r="CE93" s="80">
        <v>451.99271462812266</v>
      </c>
      <c r="CF93" s="80">
        <v>464.95295785431085</v>
      </c>
      <c r="CG93" s="80">
        <v>478.0663119045438</v>
      </c>
      <c r="CH93" s="80">
        <v>491.34496788368352</v>
      </c>
      <c r="CI93" s="80">
        <v>504.80386555279955</v>
      </c>
      <c r="CJ93" s="80">
        <v>518.46073385052682</v>
      </c>
      <c r="CK93" s="80">
        <v>532.33610484172402</v>
      </c>
      <c r="CL93" s="80">
        <v>546.45330125474743</v>
      </c>
      <c r="CM93" s="80">
        <v>560.83839824334052</v>
      </c>
      <c r="CN93" s="80">
        <v>575.52016047024688</v>
      </c>
      <c r="CO93" s="80">
        <v>590.52995604697151</v>
      </c>
      <c r="CP93" s="80">
        <v>605.90164926806403</v>
      </c>
      <c r="CQ93" s="80">
        <v>621.6714744401994</v>
      </c>
      <c r="CR93" s="80">
        <v>637.87789341866221</v>
      </c>
      <c r="CS93" s="80">
        <v>654.56143972037523</v>
      </c>
      <c r="CT93" s="80">
        <v>671.76455227862584</v>
      </c>
      <c r="CU93" s="80">
        <v>689.53140203697888</v>
      </c>
      <c r="CV93" s="80">
        <v>707.90771464698992</v>
      </c>
      <c r="CW93" s="80">
        <v>726.94059253638409</v>
      </c>
      <c r="CX93" s="80">
        <v>746.67833955303956</v>
      </c>
      <c r="CY93" s="80">
        <v>795.13486412931252</v>
      </c>
      <c r="CZ93" s="80">
        <v>817.56764315418229</v>
      </c>
      <c r="DA93" s="80">
        <v>840.61117750375513</v>
      </c>
      <c r="DB93" s="80">
        <v>865.03748522048124</v>
      </c>
      <c r="DC93" s="80">
        <v>890.85319212790228</v>
      </c>
      <c r="DD93" s="80">
        <v>917.32745681735946</v>
      </c>
      <c r="DE93" s="80">
        <v>945.2169280758585</v>
      </c>
      <c r="DF93" s="80">
        <v>974.52992020159911</v>
      </c>
      <c r="DG93" s="80">
        <v>1004.5498105370915</v>
      </c>
      <c r="DH93" s="80">
        <v>1026.6394175282151</v>
      </c>
      <c r="DI93" s="80">
        <v>1033.7668397117166</v>
      </c>
      <c r="DJ93" s="80">
        <v>1060.4574584000245</v>
      </c>
      <c r="DK93" s="80">
        <v>1095.077842995586</v>
      </c>
      <c r="DL93" s="80">
        <v>1129.7552731503167</v>
      </c>
      <c r="DM93" s="80">
        <v>1148.2679697696205</v>
      </c>
      <c r="DN93" s="80">
        <v>1196.2933542061774</v>
      </c>
      <c r="DO93" s="80">
        <v>1220.5811845077685</v>
      </c>
      <c r="DP93" s="80">
        <v>1287.9322164233158</v>
      </c>
      <c r="DQ93" s="80">
        <v>1336.0951669616095</v>
      </c>
      <c r="DR93" s="80">
        <v>1358.3327740259565</v>
      </c>
      <c r="DS93" s="80">
        <v>1357.5254502860328</v>
      </c>
      <c r="DT93" s="80">
        <v>1397.2161559565805</v>
      </c>
      <c r="DU93" s="80">
        <v>1397.7030698865376</v>
      </c>
      <c r="DV93" s="80">
        <v>1438.996294081825</v>
      </c>
      <c r="DW93" s="80">
        <v>1491.4884884522055</v>
      </c>
      <c r="DX93" s="80">
        <v>1499.188910763502</v>
      </c>
      <c r="DY93" s="80">
        <v>1564.3517643197965</v>
      </c>
      <c r="DZ93" s="80">
        <v>1630.6280565136012</v>
      </c>
      <c r="EA93" s="80">
        <v>1701.4263741531752</v>
      </c>
      <c r="EB93" s="80">
        <v>1858.154964346958</v>
      </c>
      <c r="EC93" s="80">
        <v>2158.2063084812557</v>
      </c>
      <c r="ED93" s="80">
        <v>2306.4837040557582</v>
      </c>
      <c r="EE93" s="80">
        <v>2455.074492931863</v>
      </c>
      <c r="EF93" s="80">
        <v>2636.1044519056582</v>
      </c>
      <c r="EG93" s="80">
        <v>2862.411092778992</v>
      </c>
      <c r="EH93" s="80">
        <v>3061.2129188224553</v>
      </c>
      <c r="EI93" s="80">
        <v>2903.1389464074236</v>
      </c>
      <c r="EJ93" s="80">
        <v>2766.8099519593175</v>
      </c>
      <c r="EK93" s="80">
        <v>2516.2977748160697</v>
      </c>
      <c r="EL93" s="80">
        <v>2473.2409624218913</v>
      </c>
      <c r="EM93" s="80">
        <v>2377.9772196125655</v>
      </c>
      <c r="EN93" s="80">
        <v>2303.4004468101853</v>
      </c>
      <c r="EO93" s="80">
        <v>2229.1251098076273</v>
      </c>
      <c r="EP93" s="80">
        <v>2172.8878868594488</v>
      </c>
      <c r="EQ93" s="80">
        <v>2172.3440000000001</v>
      </c>
      <c r="ER93" s="80">
        <v>2236.058</v>
      </c>
      <c r="ES93" s="80">
        <v>2302.806</v>
      </c>
      <c r="ET93" s="80">
        <v>2363.4859999999999</v>
      </c>
      <c r="EU93" s="80">
        <v>2427.1999999999998</v>
      </c>
      <c r="EV93" s="80">
        <v>2478.7779999999998</v>
      </c>
    </row>
    <row r="94" spans="1:152">
      <c r="A94" s="84" t="s">
        <v>141</v>
      </c>
    </row>
    <row r="95" spans="1:152">
      <c r="A95" s="84" t="s">
        <v>142</v>
      </c>
    </row>
    <row r="96" spans="1:152">
      <c r="A96" s="84" t="s">
        <v>143</v>
      </c>
    </row>
    <row r="97" spans="1:152">
      <c r="A97" s="88" t="s">
        <v>144</v>
      </c>
      <c r="B97" s="80">
        <f>SUM(B89:B93)</f>
        <v>393.23696439611376</v>
      </c>
      <c r="C97" s="80">
        <f t="shared" ref="C97:BN97" si="21">SUM(C89:C93)</f>
        <v>400.90152552908921</v>
      </c>
      <c r="D97" s="80">
        <f t="shared" si="21"/>
        <v>408.74859266472055</v>
      </c>
      <c r="E97" s="80">
        <f t="shared" si="21"/>
        <v>416.78267945389598</v>
      </c>
      <c r="F97" s="80">
        <f t="shared" si="21"/>
        <v>425.00841188078459</v>
      </c>
      <c r="G97" s="80">
        <f t="shared" si="21"/>
        <v>433.43053106141883</v>
      </c>
      <c r="H97" s="80">
        <f t="shared" si="21"/>
        <v>442.05389611200911</v>
      </c>
      <c r="I97" s="80">
        <f t="shared" si="21"/>
        <v>450.8834870887319</v>
      </c>
      <c r="J97" s="80">
        <f t="shared" si="21"/>
        <v>459.92440800076906</v>
      </c>
      <c r="K97" s="80">
        <f t="shared" si="21"/>
        <v>469.18188989842446</v>
      </c>
      <c r="L97" s="80">
        <f t="shared" si="21"/>
        <v>478.66129403818991</v>
      </c>
      <c r="M97" s="80">
        <f t="shared" si="21"/>
        <v>488.36811512667794</v>
      </c>
      <c r="N97" s="80">
        <f t="shared" si="21"/>
        <v>498.30798464538282</v>
      </c>
      <c r="O97" s="80">
        <f t="shared" si="21"/>
        <v>508.48667425829092</v>
      </c>
      <c r="P97" s="80">
        <f t="shared" si="21"/>
        <v>518.91009930439714</v>
      </c>
      <c r="Q97" s="80">
        <f t="shared" si="21"/>
        <v>529.58432237724924</v>
      </c>
      <c r="R97" s="80">
        <f t="shared" si="21"/>
        <v>540.51555699368532</v>
      </c>
      <c r="S97" s="80">
        <f t="shared" si="21"/>
        <v>551.71017135398824</v>
      </c>
      <c r="T97" s="80">
        <f t="shared" si="21"/>
        <v>563.17469219573468</v>
      </c>
      <c r="U97" s="80">
        <f t="shared" si="21"/>
        <v>574.9158087436723</v>
      </c>
      <c r="V97" s="80">
        <f t="shared" si="21"/>
        <v>586.94037675802156</v>
      </c>
      <c r="W97" s="80">
        <f t="shared" si="21"/>
        <v>600.94497363518394</v>
      </c>
      <c r="X97" s="80">
        <f t="shared" si="21"/>
        <v>615.28693849161584</v>
      </c>
      <c r="Y97" s="80">
        <f t="shared" si="21"/>
        <v>629.97445482021146</v>
      </c>
      <c r="Z97" s="80">
        <f t="shared" si="21"/>
        <v>645.01590569338805</v>
      </c>
      <c r="AA97" s="80">
        <f t="shared" si="21"/>
        <v>660.41987865154238</v>
      </c>
      <c r="AB97" s="80">
        <f t="shared" si="21"/>
        <v>676.19517071165933</v>
      </c>
      <c r="AC97" s="80">
        <f t="shared" si="21"/>
        <v>692.35079349904026</v>
      </c>
      <c r="AD97" s="80">
        <f t="shared" si="21"/>
        <v>708.89597850518055</v>
      </c>
      <c r="AE97" s="80">
        <f t="shared" si="21"/>
        <v>725.84018247491031</v>
      </c>
      <c r="AF97" s="80">
        <f t="shared" si="21"/>
        <v>743.19309292598155</v>
      </c>
      <c r="AG97" s="80">
        <f t="shared" si="21"/>
        <v>760.9646338043699</v>
      </c>
      <c r="AH97" s="80">
        <f t="shared" si="21"/>
        <v>779.16497127863511</v>
      </c>
      <c r="AI97" s="80">
        <f t="shared" si="21"/>
        <v>797.80451967676879</v>
      </c>
      <c r="AJ97" s="80">
        <f t="shared" si="21"/>
        <v>816.89394756904562</v>
      </c>
      <c r="AK97" s="80">
        <f t="shared" si="21"/>
        <v>836.44418400047437</v>
      </c>
      <c r="AL97" s="80">
        <f t="shared" si="21"/>
        <v>856.46642487654117</v>
      </c>
      <c r="AM97" s="80">
        <f t="shared" si="21"/>
        <v>876.97213950602304</v>
      </c>
      <c r="AN97" s="80">
        <f t="shared" si="21"/>
        <v>897.97307730474779</v>
      </c>
      <c r="AO97" s="80">
        <f t="shared" si="21"/>
        <v>919.48127466426763</v>
      </c>
      <c r="AP97" s="80">
        <f t="shared" si="21"/>
        <v>941.50906198951611</v>
      </c>
      <c r="AQ97" s="80">
        <f t="shared" si="21"/>
        <v>964.06907090961499</v>
      </c>
      <c r="AR97" s="80">
        <f t="shared" si="21"/>
        <v>987.17424166610408</v>
      </c>
      <c r="AS97" s="80">
        <f t="shared" si="21"/>
        <v>1010.8378306829676</v>
      </c>
      <c r="AT97" s="80">
        <f t="shared" si="21"/>
        <v>1035.0734183229483</v>
      </c>
      <c r="AU97" s="80">
        <f t="shared" si="21"/>
        <v>1059.8949168347376</v>
      </c>
      <c r="AV97" s="80">
        <f t="shared" si="21"/>
        <v>1085.3165784957562</v>
      </c>
      <c r="AW97" s="80">
        <f t="shared" si="21"/>
        <v>1111.3530039553527</v>
      </c>
      <c r="AX97" s="80">
        <f t="shared" si="21"/>
        <v>1138.0191507833576</v>
      </c>
      <c r="AY97" s="80">
        <f t="shared" si="21"/>
        <v>1165.3303422290692</v>
      </c>
      <c r="AZ97" s="80">
        <f t="shared" si="21"/>
        <v>1193.3022761958621</v>
      </c>
      <c r="BA97" s="80">
        <f t="shared" si="21"/>
        <v>1221.9510344367329</v>
      </c>
      <c r="BB97" s="80">
        <f t="shared" si="21"/>
        <v>1251.2930919762466</v>
      </c>
      <c r="BC97" s="80">
        <f t="shared" si="21"/>
        <v>1335.5966351579114</v>
      </c>
      <c r="BD97" s="80">
        <f t="shared" si="21"/>
        <v>1360.3755983530862</v>
      </c>
      <c r="BE97" s="80">
        <f t="shared" si="21"/>
        <v>1385.6149305396405</v>
      </c>
      <c r="BF97" s="80">
        <f t="shared" si="21"/>
        <v>1411.3231925381679</v>
      </c>
      <c r="BG97" s="80">
        <f t="shared" si="21"/>
        <v>1437.509104473871</v>
      </c>
      <c r="BH97" s="80">
        <f t="shared" si="21"/>
        <v>1464.1815487428864</v>
      </c>
      <c r="BI97" s="80">
        <f t="shared" si="21"/>
        <v>1491.3495730338821</v>
      </c>
      <c r="BJ97" s="80">
        <f t="shared" si="21"/>
        <v>1519.0223934059495</v>
      </c>
      <c r="BK97" s="80">
        <f t="shared" si="21"/>
        <v>1547.2093974238521</v>
      </c>
      <c r="BL97" s="80">
        <f t="shared" si="21"/>
        <v>1575.920147351683</v>
      </c>
      <c r="BM97" s="80">
        <f t="shared" si="21"/>
        <v>1605.1643834060392</v>
      </c>
      <c r="BN97" s="80">
        <f t="shared" si="21"/>
        <v>1636.661690582084</v>
      </c>
      <c r="BO97" s="80">
        <f t="shared" ref="BO97:DZ97" si="22">SUM(BO89:BO93)</f>
        <v>1668.8579670276049</v>
      </c>
      <c r="BP97" s="80">
        <f t="shared" si="22"/>
        <v>1701.7711890567412</v>
      </c>
      <c r="BQ97" s="80">
        <f t="shared" si="22"/>
        <v>1735.4198619705758</v>
      </c>
      <c r="BR97" s="80">
        <f t="shared" si="22"/>
        <v>1769.8230371810225</v>
      </c>
      <c r="BS97" s="80">
        <f t="shared" si="22"/>
        <v>1805.0003299208418</v>
      </c>
      <c r="BT97" s="80">
        <f t="shared" si="22"/>
        <v>1840.9719375604388</v>
      </c>
      <c r="BU97" s="80">
        <f t="shared" si="22"/>
        <v>1877.6408723014977</v>
      </c>
      <c r="BV97" s="80">
        <f t="shared" si="22"/>
        <v>1914.8946314788172</v>
      </c>
      <c r="BW97" s="80">
        <f t="shared" si="22"/>
        <v>1952.7312413374025</v>
      </c>
      <c r="BX97" s="80">
        <f t="shared" si="22"/>
        <v>2423.7136254256407</v>
      </c>
      <c r="BY97" s="80">
        <f t="shared" si="22"/>
        <v>2365.8326034409956</v>
      </c>
      <c r="BZ97" s="80">
        <f t="shared" si="22"/>
        <v>2308.8397798520105</v>
      </c>
      <c r="CA97" s="80">
        <f t="shared" si="22"/>
        <v>2343.0811503590098</v>
      </c>
      <c r="CB97" s="80">
        <f t="shared" si="22"/>
        <v>2391.7447068205811</v>
      </c>
      <c r="CC97" s="80">
        <f t="shared" si="22"/>
        <v>2536.0358209504097</v>
      </c>
      <c r="CD97" s="80">
        <f t="shared" si="22"/>
        <v>2670.6908482609219</v>
      </c>
      <c r="CE97" s="80">
        <f t="shared" si="22"/>
        <v>2718.268788003893</v>
      </c>
      <c r="CF97" s="80">
        <f t="shared" si="22"/>
        <v>2747.9283017968683</v>
      </c>
      <c r="CG97" s="80">
        <f t="shared" si="22"/>
        <v>2772.4830633066422</v>
      </c>
      <c r="CH97" s="80">
        <f t="shared" si="22"/>
        <v>2837.8113513544431</v>
      </c>
      <c r="CI97" s="80">
        <f t="shared" si="22"/>
        <v>2902.5737998988802</v>
      </c>
      <c r="CJ97" s="80">
        <f t="shared" si="22"/>
        <v>2938.9680387810704</v>
      </c>
      <c r="CK97" s="80">
        <f t="shared" si="22"/>
        <v>3027.7616226067039</v>
      </c>
      <c r="CL97" s="80">
        <f t="shared" si="22"/>
        <v>3137.140983001078</v>
      </c>
      <c r="CM97" s="80">
        <f t="shared" si="22"/>
        <v>3205.0641214853235</v>
      </c>
      <c r="CN97" s="80">
        <f t="shared" si="22"/>
        <v>3265.7685854108508</v>
      </c>
      <c r="CO97" s="80">
        <f t="shared" si="22"/>
        <v>3321.5415303709133</v>
      </c>
      <c r="CP97" s="80">
        <f t="shared" si="22"/>
        <v>3370.9131102326924</v>
      </c>
      <c r="CQ97" s="80">
        <f t="shared" si="22"/>
        <v>3426.7019510163504</v>
      </c>
      <c r="CR97" s="80">
        <f t="shared" si="22"/>
        <v>3462.6301084826855</v>
      </c>
      <c r="CS97" s="80">
        <f t="shared" si="22"/>
        <v>3480.24201229855</v>
      </c>
      <c r="CT97" s="80">
        <f t="shared" si="22"/>
        <v>3508.1523998452194</v>
      </c>
      <c r="CU97" s="80">
        <f t="shared" si="22"/>
        <v>3717.7422195544573</v>
      </c>
      <c r="CV97" s="80">
        <f t="shared" si="22"/>
        <v>3940.9143719748213</v>
      </c>
      <c r="CW97" s="80">
        <f t="shared" si="22"/>
        <v>4178.5933077082682</v>
      </c>
      <c r="CX97" s="80">
        <f t="shared" si="22"/>
        <v>4431.7640134242783</v>
      </c>
      <c r="CY97" s="80">
        <f t="shared" si="22"/>
        <v>4524.2936975018147</v>
      </c>
      <c r="CZ97" s="80">
        <f t="shared" si="22"/>
        <v>4591.7422502404515</v>
      </c>
      <c r="DA97" s="80">
        <f t="shared" si="22"/>
        <v>4660.6927402675728</v>
      </c>
      <c r="DB97" s="80">
        <f t="shared" si="22"/>
        <v>4731.9146158923195</v>
      </c>
      <c r="DC97" s="80">
        <f t="shared" si="22"/>
        <v>4805.4219884759914</v>
      </c>
      <c r="DD97" s="80">
        <f t="shared" si="22"/>
        <v>4880.5033715238724</v>
      </c>
      <c r="DE97" s="80">
        <f t="shared" si="22"/>
        <v>4957.9485502326115</v>
      </c>
      <c r="DF97" s="80">
        <f t="shared" si="22"/>
        <v>5037.8612724561535</v>
      </c>
      <c r="DG97" s="80">
        <f t="shared" si="22"/>
        <v>5119.5571767955926</v>
      </c>
      <c r="DH97" s="80">
        <f t="shared" si="22"/>
        <v>5175.4125462222601</v>
      </c>
      <c r="DI97" s="80">
        <f t="shared" si="22"/>
        <v>5232.4116364591637</v>
      </c>
      <c r="DJ97" s="80">
        <f t="shared" si="22"/>
        <v>5307.7110098419798</v>
      </c>
      <c r="DK97" s="80">
        <f t="shared" si="22"/>
        <v>5389.9306564842973</v>
      </c>
      <c r="DL97" s="80">
        <f t="shared" si="22"/>
        <v>5471.5803623351285</v>
      </c>
      <c r="DM97" s="80">
        <f t="shared" si="22"/>
        <v>5536.8603349248779</v>
      </c>
      <c r="DN97" s="80">
        <f t="shared" si="22"/>
        <v>5630.262970490603</v>
      </c>
      <c r="DO97" s="80">
        <f t="shared" si="22"/>
        <v>5700.3101581135397</v>
      </c>
      <c r="DP97" s="80">
        <f t="shared" si="22"/>
        <v>5814.3369339577512</v>
      </c>
      <c r="DQ97" s="80">
        <f t="shared" si="22"/>
        <v>5910.6966416406094</v>
      </c>
      <c r="DR97" s="80">
        <f t="shared" si="22"/>
        <v>5999.5816527413635</v>
      </c>
      <c r="DS97" s="80">
        <f t="shared" si="22"/>
        <v>6070.6141724259687</v>
      </c>
      <c r="DT97" s="80">
        <f t="shared" si="22"/>
        <v>6183.7428517413719</v>
      </c>
      <c r="DU97" s="80">
        <f t="shared" si="22"/>
        <v>6259.2912616212698</v>
      </c>
      <c r="DV97" s="80">
        <f t="shared" si="22"/>
        <v>6377.3695207268793</v>
      </c>
      <c r="DW97" s="80">
        <f t="shared" si="22"/>
        <v>6508.4380001914369</v>
      </c>
      <c r="DX97" s="80">
        <f t="shared" si="22"/>
        <v>6619.4337972302128</v>
      </c>
      <c r="DY97" s="80">
        <f t="shared" si="22"/>
        <v>6814.0858903018661</v>
      </c>
      <c r="DZ97" s="80">
        <f t="shared" si="22"/>
        <v>7013.1685545298269</v>
      </c>
      <c r="EA97" s="80">
        <f t="shared" ref="EA97:EV97" si="23">SUM(EA89:EA93)</f>
        <v>7212.0079425184485</v>
      </c>
      <c r="EB97" s="80">
        <f t="shared" si="23"/>
        <v>7385.3845893090102</v>
      </c>
      <c r="EC97" s="80">
        <f t="shared" si="23"/>
        <v>7842.0428488293255</v>
      </c>
      <c r="ED97" s="80">
        <f t="shared" si="23"/>
        <v>8148.9332023389725</v>
      </c>
      <c r="EE97" s="80">
        <f t="shared" si="23"/>
        <v>8459.0503148511343</v>
      </c>
      <c r="EF97" s="80">
        <f t="shared" si="23"/>
        <v>8804.0075804601693</v>
      </c>
      <c r="EG97" s="80">
        <f t="shared" si="23"/>
        <v>11178.356689314105</v>
      </c>
      <c r="EH97" s="80">
        <f t="shared" si="23"/>
        <v>10139.775313986785</v>
      </c>
      <c r="EI97" s="80">
        <f t="shared" si="23"/>
        <v>9307.1156322923598</v>
      </c>
      <c r="EJ97" s="80">
        <f t="shared" si="23"/>
        <v>9342.0793942430246</v>
      </c>
      <c r="EK97" s="80">
        <f t="shared" si="23"/>
        <v>9266.3250591375454</v>
      </c>
      <c r="EL97" s="80">
        <f t="shared" si="23"/>
        <v>9291.763462518511</v>
      </c>
      <c r="EM97" s="80">
        <f t="shared" si="23"/>
        <v>9268.0423875950164</v>
      </c>
      <c r="EN97" s="80">
        <f t="shared" si="23"/>
        <v>9263.6289906276816</v>
      </c>
      <c r="EO97" s="80">
        <f t="shared" si="23"/>
        <v>9261.9828438424847</v>
      </c>
      <c r="EP97" s="80">
        <f t="shared" si="23"/>
        <v>9278.9977987450566</v>
      </c>
      <c r="EQ97" s="80">
        <f t="shared" si="23"/>
        <v>9352.3350269013681</v>
      </c>
      <c r="ER97" s="80">
        <f t="shared" si="23"/>
        <v>9492.4138054317827</v>
      </c>
      <c r="ES97" s="80">
        <f t="shared" si="23"/>
        <v>9634.9218904365262</v>
      </c>
      <c r="ET97" s="80">
        <f t="shared" si="23"/>
        <v>9773.0910498795929</v>
      </c>
      <c r="EU97" s="80">
        <f t="shared" si="23"/>
        <v>9915.4358223941344</v>
      </c>
      <c r="EV97" s="80">
        <f t="shared" si="23"/>
        <v>10046.818707544302</v>
      </c>
    </row>
    <row r="98" spans="1:152" s="83" customFormat="1" ht="13">
      <c r="A98" s="87" t="s">
        <v>242</v>
      </c>
    </row>
    <row r="99" spans="1:152">
      <c r="A99" s="84" t="s">
        <v>135</v>
      </c>
    </row>
    <row r="100" spans="1:152">
      <c r="A100" s="84" t="s">
        <v>136</v>
      </c>
    </row>
    <row r="101" spans="1:152">
      <c r="A101" s="84" t="s">
        <v>137</v>
      </c>
      <c r="B101" s="80">
        <v>1.5855058543918126</v>
      </c>
      <c r="C101" s="80">
        <v>1.5958964415562571</v>
      </c>
      <c r="D101" s="80">
        <v>1.6059508822364545</v>
      </c>
      <c r="E101" s="80">
        <v>1.6156635767901493</v>
      </c>
      <c r="F101" s="80">
        <v>1.6250296346728281</v>
      </c>
      <c r="G101" s="80">
        <v>1.6340448906687182</v>
      </c>
      <c r="H101" s="80">
        <v>1.6427059189255315</v>
      </c>
      <c r="I101" s="80">
        <v>1.6510100447321276</v>
      </c>
      <c r="J101" s="80">
        <v>1.658955353987964</v>
      </c>
      <c r="K101" s="80">
        <v>1.6665407003231389</v>
      </c>
      <c r="L101" s="80">
        <v>1.6737657098380454</v>
      </c>
      <c r="M101" s="80">
        <v>1.6806307834420138</v>
      </c>
      <c r="N101" s="80">
        <v>1.6871370967808093</v>
      </c>
      <c r="O101" s="80">
        <v>1.693286597753378</v>
      </c>
      <c r="P101" s="80">
        <v>1.6990820016287806</v>
      </c>
      <c r="Q101" s="80">
        <v>1.7045267837847391</v>
      </c>
      <c r="R101" s="80">
        <v>1.7096251700995537</v>
      </c>
      <c r="S101" s="80">
        <v>1.7143821250393494</v>
      </c>
      <c r="T101" s="80">
        <v>1.718803337492532</v>
      </c>
      <c r="U101" s="80">
        <v>1.722895204413009</v>
      </c>
      <c r="V101" s="80">
        <v>1.7266648123430182</v>
      </c>
      <c r="W101" s="80">
        <v>1.7301199168953392</v>
      </c>
      <c r="X101" s="80">
        <v>1.7332689202831288</v>
      </c>
      <c r="Y101" s="80">
        <v>1.7361208469935989</v>
      </c>
      <c r="Z101" s="80">
        <v>1.7386853177092376</v>
      </c>
      <c r="AA101" s="80">
        <v>1.7409725215871295</v>
      </c>
      <c r="AB101" s="80">
        <v>1.742993187013256</v>
      </c>
      <c r="AC101" s="80">
        <v>1.7447585509542696</v>
      </c>
      <c r="AD101" s="80">
        <v>1.746280327034275</v>
      </c>
      <c r="AE101" s="80">
        <v>1.747570672468439</v>
      </c>
      <c r="AF101" s="80">
        <v>1.7486421539888657</v>
      </c>
      <c r="AG101" s="80">
        <v>1.7495077129011005</v>
      </c>
      <c r="AH101" s="80">
        <v>1.750180629411805</v>
      </c>
      <c r="AI101" s="80">
        <v>1.7506744863695796</v>
      </c>
      <c r="AJ101" s="80">
        <v>1.7510031325617041</v>
      </c>
      <c r="AK101" s="80">
        <v>1.7511806457095336</v>
      </c>
      <c r="AL101" s="80">
        <v>1.7512212953046347</v>
      </c>
      <c r="AM101" s="80">
        <v>1.7511395054263523</v>
      </c>
      <c r="AN101" s="80">
        <v>1.7509498176794378</v>
      </c>
      <c r="AO101" s="80">
        <v>1.7506668543876505</v>
      </c>
      <c r="AP101" s="80">
        <v>1.7503052821759226</v>
      </c>
      <c r="AQ101" s="80">
        <v>1.7498797760696996</v>
      </c>
      <c r="AR101" s="80">
        <v>1.7494049842355819</v>
      </c>
      <c r="AS101" s="80">
        <v>1.7488954934823324</v>
      </c>
      <c r="AT101" s="80">
        <v>1.7483657956357825</v>
      </c>
      <c r="AU101" s="80">
        <v>1.7478302548951619</v>
      </c>
      <c r="AV101" s="80">
        <v>1.7473030762719763</v>
      </c>
      <c r="AW101" s="80">
        <v>1.746798275205768</v>
      </c>
      <c r="AX101" s="80">
        <v>1.7463296484440058</v>
      </c>
      <c r="AY101" s="80">
        <v>1.7459107462659571</v>
      </c>
      <c r="AZ101" s="80">
        <v>1.7455548461227886</v>
      </c>
      <c r="BA101" s="80">
        <v>1.7452749277583532</v>
      </c>
      <c r="BB101" s="80">
        <v>1.7450836498676692</v>
      </c>
      <c r="BC101" s="80">
        <v>1.7449933283390384</v>
      </c>
      <c r="BD101" s="80">
        <v>1.7450159161258616</v>
      </c>
      <c r="BE101" s="80">
        <v>1.7451629847741497</v>
      </c>
      <c r="BF101" s="80">
        <v>1.7454457076341203</v>
      </c>
      <c r="BG101" s="80">
        <v>1.7458748447710932</v>
      </c>
      <c r="BH101" s="80">
        <v>1.7464607295845447</v>
      </c>
      <c r="BI101" s="80">
        <v>1.7472132571364201</v>
      </c>
      <c r="BJ101" s="80">
        <v>1.7481418741824128</v>
      </c>
      <c r="BK101" s="80">
        <v>1.7492555708927635</v>
      </c>
      <c r="BL101" s="80">
        <v>1.7505628742422599</v>
      </c>
      <c r="BM101" s="80">
        <v>1.7520718430425544</v>
      </c>
      <c r="BN101" s="80">
        <v>1.7537900645836908</v>
      </c>
      <c r="BO101" s="80">
        <v>1.7557246528458497</v>
      </c>
      <c r="BP101" s="80">
        <v>1.7578822482368239</v>
      </c>
      <c r="BQ101" s="80">
        <v>1.7602690188056727</v>
      </c>
      <c r="BR101" s="80">
        <v>1.7628906628782695</v>
      </c>
      <c r="BS101" s="80">
        <v>1.7657524130562514</v>
      </c>
      <c r="BT101" s="80">
        <v>1.768859041517008</v>
      </c>
      <c r="BU101" s="80">
        <v>1.7722148665490058</v>
      </c>
      <c r="BV101" s="80">
        <v>1.7758237602537703</v>
      </c>
      <c r="BW101" s="80">
        <v>1.7796891573433558</v>
      </c>
      <c r="BX101" s="80">
        <v>1.7838140649601046</v>
      </c>
      <c r="BY101" s="80">
        <v>1.7882010734438205</v>
      </c>
      <c r="BZ101" s="80">
        <v>1.792852367970349</v>
      </c>
      <c r="CA101" s="80">
        <v>1.8556911913759462</v>
      </c>
      <c r="CB101" s="80">
        <v>1.9210031277713588</v>
      </c>
      <c r="CC101" s="80">
        <v>1.9888926424708031</v>
      </c>
      <c r="CD101" s="80">
        <v>2.0594683361370012</v>
      </c>
      <c r="CE101" s="80">
        <v>2.1328430947600752</v>
      </c>
      <c r="CF101" s="80">
        <v>2.198269118373259</v>
      </c>
      <c r="CG101" s="80">
        <v>2.2660084939861713</v>
      </c>
      <c r="CH101" s="80">
        <v>2.3361469307690732</v>
      </c>
      <c r="CI101" s="80">
        <v>2.4087729360081354</v>
      </c>
      <c r="CJ101" s="80">
        <v>2.483977901556762</v>
      </c>
      <c r="CK101" s="80">
        <v>2.6963453007271125</v>
      </c>
      <c r="CL101" s="80">
        <v>2.9272335885347815</v>
      </c>
      <c r="CM101" s="80">
        <v>2.988737411883764</v>
      </c>
      <c r="CN101" s="80">
        <v>3.0518974777560861</v>
      </c>
      <c r="CO101" s="80">
        <v>3.1167552917009851</v>
      </c>
      <c r="CP101" s="80">
        <v>3.1833530104616008</v>
      </c>
      <c r="CQ101" s="80">
        <v>3.2517334640103348</v>
      </c>
      <c r="CR101" s="80">
        <v>3.3219401788708152</v>
      </c>
      <c r="CS101" s="80">
        <v>3.394017402708323</v>
      </c>
      <c r="CT101" s="80">
        <v>3.4680101301686861</v>
      </c>
      <c r="CU101" s="80">
        <v>3.6999032294599701</v>
      </c>
      <c r="CV101" s="80">
        <v>3.9476774894684148</v>
      </c>
      <c r="CW101" s="80">
        <v>4.2124317554278168</v>
      </c>
      <c r="CX101" s="80">
        <v>4.4953408344153969</v>
      </c>
      <c r="CY101" s="80">
        <v>4.9202262932139318</v>
      </c>
      <c r="CZ101" s="80">
        <v>5.3857144602169535</v>
      </c>
      <c r="DA101" s="80">
        <v>5.8957086167177675</v>
      </c>
      <c r="DB101" s="80">
        <v>6.4544880158993738</v>
      </c>
      <c r="DC101" s="80">
        <v>7.066744093057336</v>
      </c>
      <c r="DD101" s="80">
        <v>7.8337951533404055</v>
      </c>
      <c r="DE101" s="80">
        <v>8.6846886575511597</v>
      </c>
      <c r="DF101" s="80">
        <v>9.6286242266663713</v>
      </c>
      <c r="DG101" s="80">
        <v>10.675812431074423</v>
      </c>
      <c r="DH101" s="80">
        <v>11.837585910897687</v>
      </c>
      <c r="DI101" s="80">
        <v>12.427884098736316</v>
      </c>
      <c r="DJ101" s="80">
        <v>13.048315406385344</v>
      </c>
      <c r="DK101" s="80">
        <v>13.700417137652105</v>
      </c>
      <c r="DL101" s="80">
        <v>14.385804425327635</v>
      </c>
      <c r="DM101" s="80">
        <v>15.106174178916719</v>
      </c>
      <c r="DN101" s="80">
        <v>15.831093431300632</v>
      </c>
      <c r="DO101" s="80">
        <v>16.591487641540198</v>
      </c>
      <c r="DP101" s="80">
        <v>17.389087609693206</v>
      </c>
      <c r="DQ101" s="80">
        <v>18.041489126561022</v>
      </c>
      <c r="DR101" s="80">
        <v>18.744091465565642</v>
      </c>
      <c r="DS101" s="80">
        <v>19.003218106671852</v>
      </c>
      <c r="DT101" s="80">
        <v>19.17701234211323</v>
      </c>
      <c r="DU101" s="80">
        <v>19.286230236701293</v>
      </c>
      <c r="DV101" s="80">
        <v>19.356116020770877</v>
      </c>
      <c r="DW101" s="80">
        <v>19.413412501056481</v>
      </c>
      <c r="DX101" s="80">
        <v>19.413716774706764</v>
      </c>
      <c r="DY101" s="80">
        <v>19.447970369965546</v>
      </c>
      <c r="DZ101" s="80">
        <v>19.532080818130904</v>
      </c>
      <c r="EA101" s="80">
        <v>20.091313811778896</v>
      </c>
      <c r="EB101" s="80">
        <v>26.811594202898551</v>
      </c>
      <c r="EC101" s="80">
        <v>27.536231884057969</v>
      </c>
      <c r="ED101" s="80">
        <v>28.985507246376812</v>
      </c>
      <c r="EE101" s="80">
        <v>33.333333333333336</v>
      </c>
      <c r="EF101" s="80">
        <v>38.405797101449281</v>
      </c>
      <c r="EG101" s="80">
        <v>44.20289855072464</v>
      </c>
      <c r="EH101" s="80">
        <v>50.724637681159422</v>
      </c>
      <c r="EI101" s="80">
        <v>58.695652173913047</v>
      </c>
      <c r="EJ101" s="80">
        <v>67.391304347826093</v>
      </c>
      <c r="EK101" s="80">
        <v>68.115942028985501</v>
      </c>
      <c r="EL101" s="80">
        <v>70.289855072463766</v>
      </c>
      <c r="EM101" s="80">
        <v>71.739130434782609</v>
      </c>
      <c r="EN101" s="80">
        <v>73.188405797101453</v>
      </c>
      <c r="EO101" s="80">
        <v>75.362318840579718</v>
      </c>
      <c r="EP101" s="80">
        <v>77.536231884057983</v>
      </c>
      <c r="EQ101" s="80">
        <v>78.985507246376812</v>
      </c>
      <c r="ER101" s="80">
        <v>81.884057971014485</v>
      </c>
      <c r="ES101" s="80">
        <v>83.718651360678962</v>
      </c>
      <c r="ET101" s="80">
        <v>85.944651273529757</v>
      </c>
      <c r="EU101" s="80">
        <v>88.229838422814424</v>
      </c>
      <c r="EV101" s="80">
        <v>90.575786541279555</v>
      </c>
    </row>
    <row r="102" spans="1:152">
      <c r="A102" s="84" t="s">
        <v>138</v>
      </c>
      <c r="B102" s="80">
        <v>34.531269098680603</v>
      </c>
      <c r="C102" s="80">
        <v>34.389453292487701</v>
      </c>
      <c r="D102" s="80">
        <v>34.248088427577862</v>
      </c>
      <c r="E102" s="80">
        <v>34.10717220237197</v>
      </c>
      <c r="F102" s="80">
        <v>33.966702319642188</v>
      </c>
      <c r="G102" s="80">
        <v>33.896882919950883</v>
      </c>
      <c r="H102" s="80">
        <v>33.82711653717449</v>
      </c>
      <c r="I102" s="80">
        <v>33.757402571636938</v>
      </c>
      <c r="J102" s="80">
        <v>33.687740421084314</v>
      </c>
      <c r="K102" s="80">
        <v>33.618129480663185</v>
      </c>
      <c r="L102" s="80">
        <v>33.54856914289887</v>
      </c>
      <c r="M102" s="80">
        <v>33.479058797673581</v>
      </c>
      <c r="N102" s="80">
        <v>33.409597832204327</v>
      </c>
      <c r="O102" s="80">
        <v>29.738173288135265</v>
      </c>
      <c r="P102" s="80">
        <v>26.454872588789488</v>
      </c>
      <c r="Q102" s="80">
        <v>26.869505091620489</v>
      </c>
      <c r="R102" s="80">
        <v>27.290555302319213</v>
      </c>
      <c r="S102" s="80">
        <v>27.71812198624653</v>
      </c>
      <c r="T102" s="80">
        <v>28.152305424671237</v>
      </c>
      <c r="U102" s="80">
        <v>28.593207438008175</v>
      </c>
      <c r="V102" s="80">
        <v>29.040931409412323</v>
      </c>
      <c r="W102" s="80">
        <v>29.495582308734441</v>
      </c>
      <c r="X102" s="80">
        <v>29.957266716843712</v>
      </c>
      <c r="Y102" s="80">
        <v>31.842609244688269</v>
      </c>
      <c r="Z102" s="80">
        <v>33.842895040404443</v>
      </c>
      <c r="AA102" s="80">
        <v>35.965106096212814</v>
      </c>
      <c r="AB102" s="80">
        <v>36.636739632945648</v>
      </c>
      <c r="AC102" s="80">
        <v>37.320753801063979</v>
      </c>
      <c r="AD102" s="80">
        <v>38.017375681118359</v>
      </c>
      <c r="AE102" s="80">
        <v>38.726836510556126</v>
      </c>
      <c r="AF102" s="80">
        <v>39.449371759758485</v>
      </c>
      <c r="AG102" s="80">
        <v>39.744378098875188</v>
      </c>
      <c r="AH102" s="80">
        <v>40.041590418716495</v>
      </c>
      <c r="AI102" s="80">
        <v>40.341025214270871</v>
      </c>
      <c r="AJ102" s="80">
        <v>40.642699103860892</v>
      </c>
      <c r="AK102" s="80">
        <v>41.016758894976519</v>
      </c>
      <c r="AL102" s="80">
        <v>41.394256069587748</v>
      </c>
      <c r="AM102" s="80">
        <v>41.775222177200305</v>
      </c>
      <c r="AN102" s="80">
        <v>42.159689056620742</v>
      </c>
      <c r="AO102" s="80">
        <v>42.547688838607428</v>
      </c>
      <c r="AP102" s="80">
        <v>42.939253948545577</v>
      </c>
      <c r="AQ102" s="80">
        <v>43.334417109147026</v>
      </c>
      <c r="AR102" s="80">
        <v>43.733211343174439</v>
      </c>
      <c r="AS102" s="80">
        <v>44.135669976190805</v>
      </c>
      <c r="AT102" s="80">
        <v>44.541826639333792</v>
      </c>
      <c r="AU102" s="80">
        <v>44.951715272115706</v>
      </c>
      <c r="AV102" s="80">
        <v>45.365370125248951</v>
      </c>
      <c r="AW102" s="80">
        <v>48.45158241599426</v>
      </c>
      <c r="AX102" s="80">
        <v>51.742456849591321</v>
      </c>
      <c r="AY102" s="80">
        <v>55.251528611032704</v>
      </c>
      <c r="AZ102" s="80">
        <v>58.993227760047397</v>
      </c>
      <c r="BA102" s="80">
        <v>58.800453447413219</v>
      </c>
      <c r="BB102" s="80">
        <v>58.608147082192787</v>
      </c>
      <c r="BC102" s="80">
        <v>58.416306457443241</v>
      </c>
      <c r="BD102" s="80">
        <v>58.224929367096685</v>
      </c>
      <c r="BE102" s="80">
        <v>58.034013605916954</v>
      </c>
      <c r="BF102" s="80">
        <v>57.843556969455406</v>
      </c>
      <c r="BG102" s="80">
        <v>57.653557254006415</v>
      </c>
      <c r="BH102" s="80">
        <v>57.464012256562974</v>
      </c>
      <c r="BI102" s="80">
        <v>57.27491977477198</v>
      </c>
      <c r="BJ102" s="80">
        <v>57.086277606889354</v>
      </c>
      <c r="BK102" s="80">
        <v>56.898083551735084</v>
      </c>
      <c r="BL102" s="80">
        <v>57.822997335482626</v>
      </c>
      <c r="BM102" s="80">
        <v>58.762814831177032</v>
      </c>
      <c r="BN102" s="80">
        <v>58.883228040458114</v>
      </c>
      <c r="BO102" s="80">
        <v>59.003845141091766</v>
      </c>
      <c r="BP102" s="80">
        <v>59.124666148905234</v>
      </c>
      <c r="BQ102" s="80">
        <v>59.245691076662581</v>
      </c>
      <c r="BR102" s="80">
        <v>59.366919934035572</v>
      </c>
      <c r="BS102" s="80">
        <v>59.48835272757448</v>
      </c>
      <c r="BT102" s="80">
        <v>59.609989460678733</v>
      </c>
      <c r="BU102" s="80">
        <v>59.731830133567044</v>
      </c>
      <c r="BV102" s="80">
        <v>59.817346304409483</v>
      </c>
      <c r="BW102" s="80">
        <v>59.902928034921125</v>
      </c>
      <c r="BX102" s="80">
        <v>59.988574919261993</v>
      </c>
      <c r="BY102" s="80">
        <v>60.074286547273466</v>
      </c>
      <c r="BZ102" s="80">
        <v>60.160062504444845</v>
      </c>
      <c r="CA102" s="80">
        <v>60.060100432038134</v>
      </c>
      <c r="CB102" s="80">
        <v>59.957274103231356</v>
      </c>
      <c r="CC102" s="80">
        <v>59.851469494541384</v>
      </c>
      <c r="CD102" s="80">
        <v>59.742568062849841</v>
      </c>
      <c r="CE102" s="80">
        <v>59.630446566246412</v>
      </c>
      <c r="CF102" s="80">
        <v>59.52634515208419</v>
      </c>
      <c r="CG102" s="80">
        <v>60.113873366257501</v>
      </c>
      <c r="CH102" s="80">
        <v>60.705854241490989</v>
      </c>
      <c r="CI102" s="80">
        <v>61.302270721102353</v>
      </c>
      <c r="CJ102" s="80">
        <v>61.903103317125613</v>
      </c>
      <c r="CK102" s="80">
        <v>62.365249375627108</v>
      </c>
      <c r="CL102" s="80">
        <v>63.424124437988048</v>
      </c>
      <c r="CM102" s="80">
        <v>67.180334608632407</v>
      </c>
      <c r="CN102" s="80">
        <v>71.155287165695157</v>
      </c>
      <c r="CO102" s="80">
        <v>68.838242033455515</v>
      </c>
      <c r="CP102" s="80">
        <v>66.586666875372671</v>
      </c>
      <c r="CQ102" s="80">
        <v>64.398491440837518</v>
      </c>
      <c r="CR102" s="80">
        <v>62.271705337189367</v>
      </c>
      <c r="CS102" s="80">
        <v>60.204356171562381</v>
      </c>
      <c r="CT102" s="80">
        <v>58.194547747244926</v>
      </c>
      <c r="CU102" s="80">
        <v>56.070450338148504</v>
      </c>
      <c r="CV102" s="80">
        <v>53.984478753209999</v>
      </c>
      <c r="CW102" s="80">
        <v>51.634525695400747</v>
      </c>
      <c r="CX102" s="80">
        <v>55.176994291364529</v>
      </c>
      <c r="CY102" s="80">
        <v>56.446715301235869</v>
      </c>
      <c r="CZ102" s="80">
        <v>57.727439804451492</v>
      </c>
      <c r="DA102" s="80">
        <v>59.017236613210443</v>
      </c>
      <c r="DB102" s="80">
        <v>60.319909534799017</v>
      </c>
      <c r="DC102" s="80">
        <v>61.64003024390243</v>
      </c>
      <c r="DD102" s="80">
        <v>62.8692190501379</v>
      </c>
      <c r="DE102" s="80">
        <v>64.08878766874723</v>
      </c>
      <c r="DF102" s="80">
        <v>65.292491039812944</v>
      </c>
      <c r="DG102" s="80">
        <v>66.48074686058726</v>
      </c>
      <c r="DH102" s="80">
        <v>67.6428576400791</v>
      </c>
      <c r="DI102" s="80">
        <v>69.593665842366846</v>
      </c>
      <c r="DJ102" s="80">
        <v>71.655879293626626</v>
      </c>
      <c r="DK102" s="80">
        <v>73.809300087823132</v>
      </c>
      <c r="DL102" s="80">
        <v>76.050064075849789</v>
      </c>
      <c r="DM102" s="80">
        <v>78.296624139749497</v>
      </c>
      <c r="DN102" s="80">
        <v>80.560731063788239</v>
      </c>
      <c r="DO102" s="80">
        <v>82.803831692700314</v>
      </c>
      <c r="DP102" s="80">
        <v>84.988267598205937</v>
      </c>
      <c r="DQ102" s="80">
        <v>87.03974829099397</v>
      </c>
      <c r="DR102" s="80">
        <v>89.031265827290653</v>
      </c>
      <c r="DS102" s="80">
        <v>90.264612288081963</v>
      </c>
      <c r="DT102" s="80">
        <v>90.452397102601296</v>
      </c>
      <c r="DU102" s="80">
        <v>90.545715497910365</v>
      </c>
      <c r="DV102" s="80">
        <v>90.444680623605734</v>
      </c>
      <c r="DW102" s="80">
        <v>90.423796980883338</v>
      </c>
      <c r="DX102" s="80">
        <v>90.725985051491534</v>
      </c>
      <c r="DY102" s="80">
        <v>91.389215964487974</v>
      </c>
      <c r="DZ102" s="80">
        <v>92.03170248155979</v>
      </c>
      <c r="EA102" s="80">
        <v>92.763056330996861</v>
      </c>
      <c r="EB102" s="80">
        <v>93.618982702702638</v>
      </c>
      <c r="EC102" s="80">
        <v>92.845934525904738</v>
      </c>
      <c r="ED102" s="80">
        <v>91.955103340246922</v>
      </c>
      <c r="EE102" s="80">
        <v>90.941381556756269</v>
      </c>
      <c r="EF102" s="80">
        <v>89.787670854913173</v>
      </c>
      <c r="EG102" s="80">
        <v>8.6195999999999966</v>
      </c>
      <c r="EH102" s="80">
        <v>87.244467236818153</v>
      </c>
      <c r="EI102" s="80">
        <v>85.841192446485323</v>
      </c>
      <c r="EJ102" s="80">
        <v>84.221788187119714</v>
      </c>
      <c r="EK102" s="80">
        <v>82.344258866865331</v>
      </c>
      <c r="EL102" s="80">
        <v>80.162500936058024</v>
      </c>
      <c r="EM102" s="80">
        <v>78.567493929181467</v>
      </c>
      <c r="EN102" s="80">
        <v>76.619791215172341</v>
      </c>
      <c r="EO102" s="80">
        <v>74.291762563621432</v>
      </c>
      <c r="EP102" s="80">
        <v>71.55252440972906</v>
      </c>
      <c r="EQ102" s="80">
        <v>68.362113117996046</v>
      </c>
      <c r="ER102" s="80">
        <v>66.474073303950775</v>
      </c>
      <c r="ES102" s="80">
        <v>64.296426391715826</v>
      </c>
      <c r="ET102" s="80">
        <v>61.830783598892317</v>
      </c>
      <c r="EU102" s="80">
        <v>59.073454082695228</v>
      </c>
      <c r="EV102" s="80">
        <v>56.004343401032017</v>
      </c>
    </row>
    <row r="103" spans="1:152">
      <c r="A103" s="84" t="s">
        <v>139</v>
      </c>
    </row>
    <row r="104" spans="1:152">
      <c r="A104" s="84" t="s">
        <v>140</v>
      </c>
      <c r="B104" s="80">
        <v>7.7608021001072999E-3</v>
      </c>
      <c r="C104" s="80">
        <v>7.8165983902548017E-3</v>
      </c>
      <c r="D104" s="80">
        <v>7.8727958278551127E-3</v>
      </c>
      <c r="E104" s="80">
        <v>7.9293972969580236E-3</v>
      </c>
      <c r="F104" s="80">
        <v>7.9864057023482041E-3</v>
      </c>
      <c r="G104" s="80">
        <v>8.0438239696942714E-3</v>
      </c>
      <c r="H104" s="80">
        <v>8.1016550456989404E-3</v>
      </c>
      <c r="I104" s="80">
        <v>8.1599018982502439E-3</v>
      </c>
      <c r="J104" s="80">
        <v>8.2185675165738457E-3</v>
      </c>
      <c r="K104" s="80">
        <v>8.2776549113864565E-3</v>
      </c>
      <c r="L104" s="80">
        <v>8.3371671150503299E-3</v>
      </c>
      <c r="M104" s="80">
        <v>8.3971071817288932E-3</v>
      </c>
      <c r="N104" s="80">
        <v>8.4574781875434747E-3</v>
      </c>
      <c r="O104" s="80">
        <v>8.5182832307311926E-3</v>
      </c>
      <c r="P104" s="80">
        <v>8.579525431803927E-3</v>
      </c>
      <c r="Q104" s="80">
        <v>8.6412079337084887E-3</v>
      </c>
      <c r="R104" s="80">
        <v>8.7033339019879051E-3</v>
      </c>
      <c r="S104" s="80">
        <v>8.7659065249438735E-3</v>
      </c>
      <c r="T104" s="80">
        <v>8.8289290138003889E-3</v>
      </c>
      <c r="U104" s="80">
        <v>8.8924046028685446E-3</v>
      </c>
      <c r="V104" s="80">
        <v>8.9563365497125156E-3</v>
      </c>
      <c r="W104" s="80">
        <v>9.0207281353167287E-3</v>
      </c>
      <c r="X104" s="80">
        <v>9.0855826642542593E-3</v>
      </c>
      <c r="Y104" s="80">
        <v>9.150903464856407E-3</v>
      </c>
      <c r="Z104" s="80">
        <v>9.2166938893835128E-3</v>
      </c>
      <c r="AA104" s="80">
        <v>9.2829573141969875E-3</v>
      </c>
      <c r="AB104" s="80">
        <v>9.3496971399326112E-3</v>
      </c>
      <c r="AC104" s="80">
        <v>9.4169167916750163E-3</v>
      </c>
      <c r="AD104" s="80">
        <v>9.484619719133492E-3</v>
      </c>
      <c r="AE104" s="80">
        <v>9.552809396819021E-3</v>
      </c>
      <c r="AF104" s="80">
        <v>9.6214893242225746E-3</v>
      </c>
      <c r="AG104" s="80">
        <v>9.690663025994712E-3</v>
      </c>
      <c r="AH104" s="80">
        <v>9.7603340521264809E-3</v>
      </c>
      <c r="AI104" s="80">
        <v>9.8305059781315842E-3</v>
      </c>
      <c r="AJ104" s="80">
        <v>9.9011824052298858E-3</v>
      </c>
      <c r="AK104" s="80">
        <v>9.9723669605322161E-3</v>
      </c>
      <c r="AL104" s="80">
        <v>1.0044063297226527E-2</v>
      </c>
      <c r="AM104" s="80">
        <v>1.0116275094765361E-2</v>
      </c>
      <c r="AN104" s="80">
        <v>1.0189006059054696E-2</v>
      </c>
      <c r="AO104" s="80">
        <v>1.0262259922644104E-2</v>
      </c>
      <c r="AP104" s="80">
        <v>1.0336040444918343E-2</v>
      </c>
      <c r="AQ104" s="80">
        <v>1.0410351412290259E-2</v>
      </c>
      <c r="AR104" s="80">
        <v>1.048519663839512E-2</v>
      </c>
      <c r="AS104" s="80">
        <v>1.0560579964286318E-2</v>
      </c>
      <c r="AT104" s="80">
        <v>1.0636505258632512E-2</v>
      </c>
      <c r="AU104" s="80">
        <v>1.0712976417916149E-2</v>
      </c>
      <c r="AV104" s="80">
        <v>1.0789997366633436E-2</v>
      </c>
      <c r="AW104" s="80">
        <v>1.0867572057495757E-2</v>
      </c>
      <c r="AX104" s="80">
        <v>1.0945704471632503E-2</v>
      </c>
      <c r="AY104" s="80">
        <v>1.1024398618795403E-2</v>
      </c>
      <c r="AZ104" s="80">
        <v>1.1103658537564304E-2</v>
      </c>
      <c r="BA104" s="80">
        <v>1.118348829555442E-2</v>
      </c>
      <c r="BB104" s="80">
        <v>1.1263891989628176E-2</v>
      </c>
      <c r="BC104" s="80">
        <v>1.1344873746095198E-2</v>
      </c>
      <c r="BD104" s="80">
        <v>1.1426437720936338E-2</v>
      </c>
      <c r="BE104" s="80">
        <v>1.1508588100010859E-2</v>
      </c>
      <c r="BF104" s="80">
        <v>1.1591329099272263E-2</v>
      </c>
      <c r="BG104" s="80">
        <v>1.1674664964984637E-2</v>
      </c>
      <c r="BH104" s="80">
        <v>1.1758599973940596E-2</v>
      </c>
      <c r="BI104" s="80">
        <v>1.1843138433680764E-2</v>
      </c>
      <c r="BJ104" s="80">
        <v>1.1928284682714813E-2</v>
      </c>
      <c r="BK104" s="80">
        <v>1.2014043090744147E-2</v>
      </c>
      <c r="BL104" s="80">
        <v>1.2100418058886139E-2</v>
      </c>
      <c r="BM104" s="80">
        <v>1.2187414019899978E-2</v>
      </c>
      <c r="BN104" s="80">
        <v>1.2275035438414208E-2</v>
      </c>
      <c r="BO104" s="80">
        <v>1.2363286811155796E-2</v>
      </c>
      <c r="BP104" s="80">
        <v>1.2452172667180947E-2</v>
      </c>
      <c r="BQ104" s="80">
        <v>1.2541697568107506E-2</v>
      </c>
      <c r="BR104" s="80">
        <v>1.2631866108349071E-2</v>
      </c>
      <c r="BS104" s="80">
        <v>1.2722682915350798E-2</v>
      </c>
      <c r="BT104" s="80">
        <v>1.2814152649826833E-2</v>
      </c>
      <c r="BU104" s="80">
        <v>1.2906280005999549E-2</v>
      </c>
      <c r="BV104" s="80">
        <v>1.2999069711840429E-2</v>
      </c>
      <c r="BW104" s="80">
        <v>1.30925265293127E-2</v>
      </c>
      <c r="BX104" s="80">
        <v>1.3186655254615735E-2</v>
      </c>
      <c r="BY104" s="80">
        <v>1.3281460718431186E-2</v>
      </c>
      <c r="BZ104" s="80">
        <v>1.3376947786170884E-2</v>
      </c>
      <c r="CA104" s="80">
        <v>1.3907205163607425E-2</v>
      </c>
      <c r="CB104" s="80">
        <v>1.4458481751914797E-2</v>
      </c>
      <c r="CC104" s="80">
        <v>1.503161074501815E-2</v>
      </c>
      <c r="CD104" s="80">
        <v>1.5627458364348777E-2</v>
      </c>
      <c r="CE104" s="80">
        <v>1.6246925168042572E-2</v>
      </c>
      <c r="CF104" s="80">
        <v>1.6807873105855766E-2</v>
      </c>
      <c r="CG104" s="80">
        <v>1.7388188560025573E-2</v>
      </c>
      <c r="CH104" s="80">
        <v>1.7988540221288769E-2</v>
      </c>
      <c r="CI104" s="80">
        <v>1.8609619867870113E-2</v>
      </c>
      <c r="CJ104" s="80">
        <v>1.9252143162610365E-2</v>
      </c>
      <c r="CK104" s="80">
        <v>2.0962420263208575E-2</v>
      </c>
      <c r="CL104" s="80">
        <v>2.2824630981592826E-2</v>
      </c>
      <c r="CM104" s="80">
        <v>2.3370157729429603E-2</v>
      </c>
      <c r="CN104" s="80">
        <v>2.3928722998364276E-2</v>
      </c>
      <c r="CO104" s="80">
        <v>2.4500638419372053E-2</v>
      </c>
      <c r="CP104" s="80">
        <v>2.5086223071655093E-2</v>
      </c>
      <c r="CQ104" s="80">
        <v>2.5685803660661082E-2</v>
      </c>
      <c r="CR104" s="80">
        <v>2.6299714700356525E-2</v>
      </c>
      <c r="CS104" s="80">
        <v>2.6928298699856495E-2</v>
      </c>
      <c r="CT104" s="80">
        <v>2.7571906354515046E-2</v>
      </c>
      <c r="CU104" s="80">
        <v>2.9473093461129394E-2</v>
      </c>
      <c r="CV104" s="80">
        <v>3.1505374601209599E-2</v>
      </c>
      <c r="CW104" s="80">
        <v>3.3677789203621224E-2</v>
      </c>
      <c r="CX104" s="80">
        <v>3.6000000000000004E-2</v>
      </c>
      <c r="CY104" s="80">
        <v>3.9465442056706317E-2</v>
      </c>
      <c r="CZ104" s="80">
        <v>4.3264475464756827E-2</v>
      </c>
      <c r="DA104" s="80">
        <v>4.7429212488004281E-2</v>
      </c>
      <c r="DB104" s="80">
        <v>5.1994856590015189E-2</v>
      </c>
      <c r="DC104" s="80">
        <v>5.7000000000000002E-2</v>
      </c>
      <c r="DD104" s="80">
        <v>6.326363342243238E-2</v>
      </c>
      <c r="DE104" s="80">
        <v>7.0215566908910607E-2</v>
      </c>
      <c r="DF104" s="80">
        <v>7.7931436587256056E-2</v>
      </c>
      <c r="DG104" s="80">
        <v>8.6495190111222864E-2</v>
      </c>
      <c r="DH104" s="80">
        <v>9.6000000000000002E-2</v>
      </c>
      <c r="DI104" s="80">
        <v>0.10087835895723765</v>
      </c>
      <c r="DJ104" s="80">
        <v>0.10600461776984675</v>
      </c>
      <c r="DK104" s="80">
        <v>0.11139137377616012</v>
      </c>
      <c r="DL104" s="80">
        <v>0.11705186446386778</v>
      </c>
      <c r="DM104" s="80">
        <v>0.12300000000000001</v>
      </c>
      <c r="DN104" s="80">
        <v>0.12898791086531319</v>
      </c>
      <c r="DO104" s="80">
        <v>0.13526732641786973</v>
      </c>
      <c r="DP104" s="80">
        <v>0.14185243774778375</v>
      </c>
      <c r="DQ104" s="80">
        <v>0.14875812679868713</v>
      </c>
      <c r="DR104" s="80">
        <v>0.15600000000000042</v>
      </c>
      <c r="DS104" s="80">
        <v>0.16052925112710562</v>
      </c>
      <c r="DT104" s="80">
        <v>0.16519000299634148</v>
      </c>
      <c r="DU104" s="80">
        <v>0.16998607355568571</v>
      </c>
      <c r="DV104" s="80">
        <v>0.17492139160212336</v>
      </c>
      <c r="DW104" s="80">
        <v>0.18000000000000002</v>
      </c>
      <c r="DX104" s="80">
        <v>0.18456274361839187</v>
      </c>
      <c r="DY104" s="80">
        <v>0.18924114628860148</v>
      </c>
      <c r="DZ104" s="80">
        <v>0.19403813980285425</v>
      </c>
      <c r="EA104" s="80">
        <v>0.19895673027013269</v>
      </c>
      <c r="EB104" s="80">
        <v>0</v>
      </c>
      <c r="EC104" s="80">
        <v>0</v>
      </c>
      <c r="ED104" s="80">
        <v>0</v>
      </c>
      <c r="EE104" s="80">
        <v>0</v>
      </c>
      <c r="EF104" s="80">
        <v>0</v>
      </c>
      <c r="EG104" s="80">
        <v>0</v>
      </c>
      <c r="EH104" s="80">
        <v>0</v>
      </c>
      <c r="EI104" s="80">
        <v>0</v>
      </c>
      <c r="EJ104" s="80">
        <v>0</v>
      </c>
      <c r="EK104" s="80">
        <v>0</v>
      </c>
      <c r="EL104" s="80">
        <v>0</v>
      </c>
      <c r="EM104" s="80">
        <v>0</v>
      </c>
      <c r="EN104" s="80">
        <v>0</v>
      </c>
      <c r="EO104" s="80">
        <v>0</v>
      </c>
      <c r="EP104" s="80">
        <v>0</v>
      </c>
      <c r="EQ104" s="80">
        <v>0</v>
      </c>
      <c r="ER104" s="80">
        <v>0</v>
      </c>
      <c r="ES104" s="80">
        <v>0</v>
      </c>
      <c r="ET104" s="80">
        <v>0</v>
      </c>
      <c r="EU104" s="80">
        <v>0</v>
      </c>
      <c r="EV104" s="80">
        <v>0</v>
      </c>
    </row>
    <row r="105" spans="1:152">
      <c r="A105" s="84" t="s">
        <v>176</v>
      </c>
    </row>
    <row r="106" spans="1:152">
      <c r="A106" s="84" t="s">
        <v>141</v>
      </c>
    </row>
    <row r="107" spans="1:152">
      <c r="A107" s="84" t="s">
        <v>142</v>
      </c>
    </row>
    <row r="108" spans="1:152">
      <c r="A108" s="84" t="s">
        <v>143</v>
      </c>
    </row>
    <row r="109" spans="1:152">
      <c r="A109" s="88" t="s">
        <v>144</v>
      </c>
      <c r="B109" s="80">
        <f>SUM(B101:B104)</f>
        <v>36.124535755172523</v>
      </c>
      <c r="C109" s="80">
        <f t="shared" ref="C109:BN109" si="24">SUM(C101:C104)</f>
        <v>35.993166332434214</v>
      </c>
      <c r="D109" s="80">
        <f t="shared" si="24"/>
        <v>35.861912105642176</v>
      </c>
      <c r="E109" s="80">
        <f t="shared" si="24"/>
        <v>35.730765176459073</v>
      </c>
      <c r="F109" s="80">
        <f t="shared" si="24"/>
        <v>35.599718360017363</v>
      </c>
      <c r="G109" s="80">
        <f t="shared" si="24"/>
        <v>35.538971634589295</v>
      </c>
      <c r="H109" s="80">
        <f t="shared" si="24"/>
        <v>35.477924111145718</v>
      </c>
      <c r="I109" s="80">
        <f t="shared" si="24"/>
        <v>35.416572518267316</v>
      </c>
      <c r="J109" s="80">
        <f t="shared" si="24"/>
        <v>35.354914342588849</v>
      </c>
      <c r="K109" s="80">
        <f t="shared" si="24"/>
        <v>35.292947835897714</v>
      </c>
      <c r="L109" s="80">
        <f t="shared" si="24"/>
        <v>35.230672019851966</v>
      </c>
      <c r="M109" s="80">
        <f t="shared" si="24"/>
        <v>35.168086688297322</v>
      </c>
      <c r="N109" s="80">
        <f t="shared" si="24"/>
        <v>35.10519240717268</v>
      </c>
      <c r="O109" s="80">
        <f t="shared" si="24"/>
        <v>31.439978169119374</v>
      </c>
      <c r="P109" s="80">
        <f t="shared" si="24"/>
        <v>28.162534115850072</v>
      </c>
      <c r="Q109" s="80">
        <f t="shared" si="24"/>
        <v>28.582673083338939</v>
      </c>
      <c r="R109" s="80">
        <f t="shared" si="24"/>
        <v>29.008883806320753</v>
      </c>
      <c r="S109" s="80">
        <f t="shared" si="24"/>
        <v>29.441270017810822</v>
      </c>
      <c r="T109" s="80">
        <f t="shared" si="24"/>
        <v>29.879937691177567</v>
      </c>
      <c r="U109" s="80">
        <f t="shared" si="24"/>
        <v>30.324995047024053</v>
      </c>
      <c r="V109" s="80">
        <f t="shared" si="24"/>
        <v>30.776552558305053</v>
      </c>
      <c r="W109" s="80">
        <f t="shared" si="24"/>
        <v>31.234722953765097</v>
      </c>
      <c r="X109" s="80">
        <f t="shared" si="24"/>
        <v>31.699621219791098</v>
      </c>
      <c r="Y109" s="80">
        <f t="shared" si="24"/>
        <v>33.587880995146726</v>
      </c>
      <c r="Z109" s="80">
        <f t="shared" si="24"/>
        <v>35.590797052003069</v>
      </c>
      <c r="AA109" s="80">
        <f t="shared" si="24"/>
        <v>37.715361575114144</v>
      </c>
      <c r="AB109" s="80">
        <f t="shared" si="24"/>
        <v>38.389082517098835</v>
      </c>
      <c r="AC109" s="80">
        <f t="shared" si="24"/>
        <v>39.074929268809917</v>
      </c>
      <c r="AD109" s="80">
        <f t="shared" si="24"/>
        <v>39.773140627871769</v>
      </c>
      <c r="AE109" s="80">
        <f t="shared" si="24"/>
        <v>40.483959992421383</v>
      </c>
      <c r="AF109" s="80">
        <f t="shared" si="24"/>
        <v>41.207635403071578</v>
      </c>
      <c r="AG109" s="80">
        <f t="shared" si="24"/>
        <v>41.50357647480228</v>
      </c>
      <c r="AH109" s="80">
        <f t="shared" si="24"/>
        <v>41.801531382180428</v>
      </c>
      <c r="AI109" s="80">
        <f t="shared" si="24"/>
        <v>42.101530206618584</v>
      </c>
      <c r="AJ109" s="80">
        <f t="shared" si="24"/>
        <v>42.403603418827828</v>
      </c>
      <c r="AK109" s="80">
        <f t="shared" si="24"/>
        <v>42.777911907646583</v>
      </c>
      <c r="AL109" s="80">
        <f t="shared" si="24"/>
        <v>43.155521428189608</v>
      </c>
      <c r="AM109" s="80">
        <f t="shared" si="24"/>
        <v>43.536477957721424</v>
      </c>
      <c r="AN109" s="80">
        <f t="shared" si="24"/>
        <v>43.920827880359241</v>
      </c>
      <c r="AO109" s="80">
        <f t="shared" si="24"/>
        <v>44.308617952917722</v>
      </c>
      <c r="AP109" s="80">
        <f t="shared" si="24"/>
        <v>44.699895271166419</v>
      </c>
      <c r="AQ109" s="80">
        <f t="shared" si="24"/>
        <v>45.094707236629013</v>
      </c>
      <c r="AR109" s="80">
        <f t="shared" si="24"/>
        <v>45.493101524048413</v>
      </c>
      <c r="AS109" s="80">
        <f t="shared" si="24"/>
        <v>45.895126049637419</v>
      </c>
      <c r="AT109" s="80">
        <f t="shared" si="24"/>
        <v>46.300828940228207</v>
      </c>
      <c r="AU109" s="80">
        <f t="shared" si="24"/>
        <v>46.710258503428783</v>
      </c>
      <c r="AV109" s="80">
        <f t="shared" si="24"/>
        <v>47.123463198887563</v>
      </c>
      <c r="AW109" s="80">
        <f t="shared" si="24"/>
        <v>50.209248263257521</v>
      </c>
      <c r="AX109" s="80">
        <f t="shared" si="24"/>
        <v>53.499732202506955</v>
      </c>
      <c r="AY109" s="80">
        <f t="shared" si="24"/>
        <v>57.008463755917454</v>
      </c>
      <c r="AZ109" s="80">
        <f t="shared" si="24"/>
        <v>60.749886264707747</v>
      </c>
      <c r="BA109" s="80">
        <f t="shared" si="24"/>
        <v>60.556911863467128</v>
      </c>
      <c r="BB109" s="80">
        <f t="shared" si="24"/>
        <v>60.364494624050081</v>
      </c>
      <c r="BC109" s="80">
        <f t="shared" si="24"/>
        <v>60.172644659528373</v>
      </c>
      <c r="BD109" s="80">
        <f t="shared" si="24"/>
        <v>59.981371720943478</v>
      </c>
      <c r="BE109" s="80">
        <f t="shared" si="24"/>
        <v>59.790685178791115</v>
      </c>
      <c r="BF109" s="80">
        <f t="shared" si="24"/>
        <v>59.6005940061888</v>
      </c>
      <c r="BG109" s="80">
        <f t="shared" si="24"/>
        <v>59.411106763742495</v>
      </c>
      <c r="BH109" s="80">
        <f t="shared" si="24"/>
        <v>59.22223158612146</v>
      </c>
      <c r="BI109" s="80">
        <f t="shared" si="24"/>
        <v>59.033976170342086</v>
      </c>
      <c r="BJ109" s="80">
        <f t="shared" si="24"/>
        <v>58.846347765754487</v>
      </c>
      <c r="BK109" s="80">
        <f t="shared" si="24"/>
        <v>58.659353165718592</v>
      </c>
      <c r="BL109" s="80">
        <f t="shared" si="24"/>
        <v>59.585660627783774</v>
      </c>
      <c r="BM109" s="80">
        <f t="shared" si="24"/>
        <v>60.527074088239488</v>
      </c>
      <c r="BN109" s="80">
        <f t="shared" si="24"/>
        <v>60.649293140480218</v>
      </c>
      <c r="BO109" s="80">
        <f t="shared" ref="BO109:DZ109" si="25">SUM(BO101:BO104)</f>
        <v>60.771933080748774</v>
      </c>
      <c r="BP109" s="80">
        <f t="shared" si="25"/>
        <v>60.895000569809241</v>
      </c>
      <c r="BQ109" s="80">
        <f t="shared" si="25"/>
        <v>61.018501793036364</v>
      </c>
      <c r="BR109" s="80">
        <f t="shared" si="25"/>
        <v>61.142442463022192</v>
      </c>
      <c r="BS109" s="80">
        <f t="shared" si="25"/>
        <v>61.26682782354608</v>
      </c>
      <c r="BT109" s="80">
        <f t="shared" si="25"/>
        <v>61.391662654845568</v>
      </c>
      <c r="BU109" s="80">
        <f t="shared" si="25"/>
        <v>61.516951280122051</v>
      </c>
      <c r="BV109" s="80">
        <f t="shared" si="25"/>
        <v>61.606169134375094</v>
      </c>
      <c r="BW109" s="80">
        <f t="shared" si="25"/>
        <v>61.695709718793793</v>
      </c>
      <c r="BX109" s="80">
        <f t="shared" si="25"/>
        <v>61.785575639476711</v>
      </c>
      <c r="BY109" s="80">
        <f t="shared" si="25"/>
        <v>61.87576908143572</v>
      </c>
      <c r="BZ109" s="80">
        <f t="shared" si="25"/>
        <v>61.966291820201363</v>
      </c>
      <c r="CA109" s="80">
        <f t="shared" si="25"/>
        <v>61.929698828577685</v>
      </c>
      <c r="CB109" s="80">
        <f t="shared" si="25"/>
        <v>61.892735712754629</v>
      </c>
      <c r="CC109" s="80">
        <f t="shared" si="25"/>
        <v>61.855393747757205</v>
      </c>
      <c r="CD109" s="80">
        <f t="shared" si="25"/>
        <v>61.817663857351192</v>
      </c>
      <c r="CE109" s="80">
        <f t="shared" si="25"/>
        <v>61.77953658617453</v>
      </c>
      <c r="CF109" s="80">
        <f t="shared" si="25"/>
        <v>61.741422143563305</v>
      </c>
      <c r="CG109" s="80">
        <f t="shared" si="25"/>
        <v>62.397270048803698</v>
      </c>
      <c r="CH109" s="80">
        <f t="shared" si="25"/>
        <v>63.059989712481354</v>
      </c>
      <c r="CI109" s="80">
        <f t="shared" si="25"/>
        <v>63.729653276978354</v>
      </c>
      <c r="CJ109" s="80">
        <f t="shared" si="25"/>
        <v>64.406333361844972</v>
      </c>
      <c r="CK109" s="80">
        <f t="shared" si="25"/>
        <v>65.082557096617421</v>
      </c>
      <c r="CL109" s="80">
        <f t="shared" si="25"/>
        <v>66.37418265750442</v>
      </c>
      <c r="CM109" s="80">
        <f t="shared" si="25"/>
        <v>70.192442178245599</v>
      </c>
      <c r="CN109" s="80">
        <f t="shared" si="25"/>
        <v>74.231113366449605</v>
      </c>
      <c r="CO109" s="80">
        <f t="shared" si="25"/>
        <v>71.979497963575866</v>
      </c>
      <c r="CP109" s="80">
        <f t="shared" si="25"/>
        <v>69.795106108905927</v>
      </c>
      <c r="CQ109" s="80">
        <f t="shared" si="25"/>
        <v>67.675910708508511</v>
      </c>
      <c r="CR109" s="80">
        <f t="shared" si="25"/>
        <v>65.619945230760536</v>
      </c>
      <c r="CS109" s="80">
        <f t="shared" si="25"/>
        <v>63.62530187297056</v>
      </c>
      <c r="CT109" s="80">
        <f t="shared" si="25"/>
        <v>61.690129783768128</v>
      </c>
      <c r="CU109" s="80">
        <f t="shared" si="25"/>
        <v>59.799826661069602</v>
      </c>
      <c r="CV109" s="80">
        <f t="shared" si="25"/>
        <v>57.963661617279627</v>
      </c>
      <c r="CW109" s="80">
        <f t="shared" si="25"/>
        <v>55.880635240032184</v>
      </c>
      <c r="CX109" s="80">
        <f t="shared" si="25"/>
        <v>59.708335125779925</v>
      </c>
      <c r="CY109" s="80">
        <f t="shared" si="25"/>
        <v>61.406407036506508</v>
      </c>
      <c r="CZ109" s="80">
        <f t="shared" si="25"/>
        <v>63.156418740133205</v>
      </c>
      <c r="DA109" s="80">
        <f t="shared" si="25"/>
        <v>64.96037444241621</v>
      </c>
      <c r="DB109" s="80">
        <f t="shared" si="25"/>
        <v>66.826392407288409</v>
      </c>
      <c r="DC109" s="80">
        <f t="shared" si="25"/>
        <v>68.76377433695977</v>
      </c>
      <c r="DD109" s="80">
        <f t="shared" si="25"/>
        <v>70.766277836900741</v>
      </c>
      <c r="DE109" s="80">
        <f t="shared" si="25"/>
        <v>72.843691893207307</v>
      </c>
      <c r="DF109" s="80">
        <f t="shared" si="25"/>
        <v>74.999046703066568</v>
      </c>
      <c r="DG109" s="80">
        <f t="shared" si="25"/>
        <v>77.243054481772901</v>
      </c>
      <c r="DH109" s="80">
        <f t="shared" si="25"/>
        <v>79.576443550976791</v>
      </c>
      <c r="DI109" s="80">
        <f t="shared" si="25"/>
        <v>82.122428300060392</v>
      </c>
      <c r="DJ109" s="80">
        <f t="shared" si="25"/>
        <v>84.810199317781809</v>
      </c>
      <c r="DK109" s="80">
        <f t="shared" si="25"/>
        <v>87.6211085992514</v>
      </c>
      <c r="DL109" s="80">
        <f t="shared" si="25"/>
        <v>90.552920365641299</v>
      </c>
      <c r="DM109" s="80">
        <f t="shared" si="25"/>
        <v>93.525798318666219</v>
      </c>
      <c r="DN109" s="80">
        <f t="shared" si="25"/>
        <v>96.520812405954189</v>
      </c>
      <c r="DO109" s="80">
        <f t="shared" si="25"/>
        <v>99.530586660658386</v>
      </c>
      <c r="DP109" s="80">
        <f t="shared" si="25"/>
        <v>102.51920764564693</v>
      </c>
      <c r="DQ109" s="80">
        <f t="shared" si="25"/>
        <v>105.22999554435367</v>
      </c>
      <c r="DR109" s="80">
        <f t="shared" si="25"/>
        <v>107.9313572928563</v>
      </c>
      <c r="DS109" s="80">
        <f t="shared" si="25"/>
        <v>109.42835964588092</v>
      </c>
      <c r="DT109" s="80">
        <f t="shared" si="25"/>
        <v>109.79459944771087</v>
      </c>
      <c r="DU109" s="80">
        <f t="shared" si="25"/>
        <v>110.00193180816734</v>
      </c>
      <c r="DV109" s="80">
        <f t="shared" si="25"/>
        <v>109.97571803597874</v>
      </c>
      <c r="DW109" s="80">
        <f t="shared" si="25"/>
        <v>110.01720948193983</v>
      </c>
      <c r="DX109" s="80">
        <f t="shared" si="25"/>
        <v>110.32426456981668</v>
      </c>
      <c r="DY109" s="80">
        <f t="shared" si="25"/>
        <v>111.02642748074211</v>
      </c>
      <c r="DZ109" s="80">
        <f t="shared" si="25"/>
        <v>111.75782143949355</v>
      </c>
      <c r="EA109" s="80">
        <f t="shared" ref="EA109:EV109" si="26">SUM(EA101:EA104)</f>
        <v>113.05332687304589</v>
      </c>
      <c r="EB109" s="80">
        <f t="shared" si="26"/>
        <v>120.43057690560119</v>
      </c>
      <c r="EC109" s="80">
        <f t="shared" si="26"/>
        <v>120.38216640996271</v>
      </c>
      <c r="ED109" s="80">
        <f t="shared" si="26"/>
        <v>120.94061058662373</v>
      </c>
      <c r="EE109" s="80">
        <f t="shared" si="26"/>
        <v>124.2747148900896</v>
      </c>
      <c r="EF109" s="80">
        <f t="shared" si="26"/>
        <v>128.19346795636244</v>
      </c>
      <c r="EG109" s="80">
        <f t="shared" si="26"/>
        <v>52.822498550724639</v>
      </c>
      <c r="EH109" s="80">
        <f t="shared" si="26"/>
        <v>137.96910491797757</v>
      </c>
      <c r="EI109" s="80">
        <f t="shared" si="26"/>
        <v>144.53684462039837</v>
      </c>
      <c r="EJ109" s="80">
        <f t="shared" si="26"/>
        <v>151.61309253494579</v>
      </c>
      <c r="EK109" s="80">
        <f t="shared" si="26"/>
        <v>150.46020089585085</v>
      </c>
      <c r="EL109" s="80">
        <f t="shared" si="26"/>
        <v>150.4523560085218</v>
      </c>
      <c r="EM109" s="80">
        <f t="shared" si="26"/>
        <v>150.30662436396409</v>
      </c>
      <c r="EN109" s="80">
        <f t="shared" si="26"/>
        <v>149.80819701227381</v>
      </c>
      <c r="EO109" s="80">
        <f t="shared" si="26"/>
        <v>149.65408140420115</v>
      </c>
      <c r="EP109" s="80">
        <f t="shared" si="26"/>
        <v>149.08875629378704</v>
      </c>
      <c r="EQ109" s="80">
        <f t="shared" si="26"/>
        <v>147.34762036437286</v>
      </c>
      <c r="ER109" s="80">
        <f t="shared" si="26"/>
        <v>148.35813127496527</v>
      </c>
      <c r="ES109" s="80">
        <f t="shared" si="26"/>
        <v>148.0150777523948</v>
      </c>
      <c r="ET109" s="80">
        <f t="shared" si="26"/>
        <v>147.77543487242207</v>
      </c>
      <c r="EU109" s="80">
        <f t="shared" si="26"/>
        <v>147.30329250550966</v>
      </c>
      <c r="EV109" s="80">
        <f t="shared" si="26"/>
        <v>146.58012994231157</v>
      </c>
    </row>
    <row r="110" spans="1:152" s="83" customFormat="1" ht="13">
      <c r="A110" s="87" t="s">
        <v>243</v>
      </c>
    </row>
    <row r="111" spans="1:152">
      <c r="A111" s="84" t="s">
        <v>135</v>
      </c>
    </row>
    <row r="112" spans="1:152">
      <c r="A112" s="84" t="s">
        <v>136</v>
      </c>
    </row>
    <row r="113" spans="1:152">
      <c r="A113" s="84" t="s">
        <v>137</v>
      </c>
      <c r="B113" s="80">
        <v>198.91253032613565</v>
      </c>
      <c r="C113" s="80">
        <v>201.7237335929504</v>
      </c>
      <c r="D113" s="80">
        <v>204.56700331483498</v>
      </c>
      <c r="E113" s="80">
        <v>207.44277436091207</v>
      </c>
      <c r="F113" s="80">
        <v>210.35150301501704</v>
      </c>
      <c r="G113" s="80">
        <v>213.29366744647893</v>
      </c>
      <c r="H113" s="80">
        <v>216.2697681411891</v>
      </c>
      <c r="I113" s="80">
        <v>219.28032829161901</v>
      </c>
      <c r="J113" s="80">
        <v>222.32589414462564</v>
      </c>
      <c r="K113" s="80">
        <v>225.40703530607732</v>
      </c>
      <c r="L113" s="80">
        <v>228.52434500151926</v>
      </c>
      <c r="M113" s="80">
        <v>231.67844029230469</v>
      </c>
      <c r="N113" s="80">
        <v>234.86996224681258</v>
      </c>
      <c r="O113" s="80">
        <v>238.09957606658176</v>
      </c>
      <c r="P113" s="80">
        <v>241.36797116739319</v>
      </c>
      <c r="Q113" s="80">
        <v>244.67586121554049</v>
      </c>
      <c r="R113" s="80">
        <v>248.02398411972914</v>
      </c>
      <c r="S113" s="80">
        <v>251.41310197925037</v>
      </c>
      <c r="T113" s="80">
        <v>254.84400098927122</v>
      </c>
      <c r="U113" s="80">
        <v>258.31749130427664</v>
      </c>
      <c r="V113" s="80">
        <v>261.83440686088824</v>
      </c>
      <c r="W113" s="80">
        <v>265.39560516146491</v>
      </c>
      <c r="X113" s="80">
        <v>269.00196702006474</v>
      </c>
      <c r="Y113" s="80">
        <v>272.65439627251129</v>
      </c>
      <c r="Z113" s="80">
        <v>276.35381945246678</v>
      </c>
      <c r="AA113" s="80">
        <v>280.1011854355545</v>
      </c>
      <c r="AB113" s="80">
        <v>283.89746505371187</v>
      </c>
      <c r="AC113" s="80">
        <v>287.74365068207715</v>
      </c>
      <c r="AD113" s="80">
        <v>291.64075580081999</v>
      </c>
      <c r="AE113" s="80">
        <v>295.58981453442885</v>
      </c>
      <c r="AF113" s="80">
        <v>299.59188117104816</v>
      </c>
      <c r="AG113" s="80">
        <v>303.64802966453175</v>
      </c>
      <c r="AH113" s="80">
        <v>307.75935312193326</v>
      </c>
      <c r="AI113" s="80">
        <v>311.9269632792014</v>
      </c>
      <c r="AJ113" s="80">
        <v>316.15198996787126</v>
      </c>
      <c r="AK113" s="80">
        <v>320.43558057556379</v>
      </c>
      <c r="AL113" s="80">
        <v>324.77889950310106</v>
      </c>
      <c r="AM113" s="80">
        <v>329.18312762103528</v>
      </c>
      <c r="AN113" s="80">
        <v>333.64946172836267</v>
      </c>
      <c r="AO113" s="80">
        <v>338.17911401615277</v>
      </c>
      <c r="AP113" s="80">
        <v>342.77331153877253</v>
      </c>
      <c r="AQ113" s="80">
        <v>347.43329569531977</v>
      </c>
      <c r="AR113" s="80">
        <v>352.16032172380272</v>
      </c>
      <c r="AS113" s="80">
        <v>356.95565821052077</v>
      </c>
      <c r="AT113" s="80">
        <v>361.82058661699415</v>
      </c>
      <c r="AU113" s="80">
        <v>366.75640082669429</v>
      </c>
      <c r="AV113" s="80">
        <v>371.76440671370187</v>
      </c>
      <c r="AW113" s="80">
        <v>376.84592173530069</v>
      </c>
      <c r="AX113" s="80">
        <v>382.00227455038004</v>
      </c>
      <c r="AY113" s="80">
        <v>387.23480466538723</v>
      </c>
      <c r="AZ113" s="80">
        <v>392.54486210942014</v>
      </c>
      <c r="BA113" s="80">
        <v>397.9338071399103</v>
      </c>
      <c r="BB113" s="80">
        <v>403.40300998018995</v>
      </c>
      <c r="BC113" s="80">
        <v>408.95385059009965</v>
      </c>
      <c r="BD113" s="80">
        <v>414.58771847059143</v>
      </c>
      <c r="BE113" s="80">
        <v>420.30601250319933</v>
      </c>
      <c r="BF113" s="80">
        <v>426.11014082502567</v>
      </c>
      <c r="BG113" s="80">
        <v>432.00152073977438</v>
      </c>
      <c r="BH113" s="80">
        <v>437.98157866519711</v>
      </c>
      <c r="BI113" s="80">
        <v>444.0517501171704</v>
      </c>
      <c r="BJ113" s="80">
        <v>450.21347973047028</v>
      </c>
      <c r="BK113" s="80">
        <v>456.46822131617802</v>
      </c>
      <c r="BL113" s="80">
        <v>462.81743795549727</v>
      </c>
      <c r="BM113" s="80">
        <v>469.26260212964598</v>
      </c>
      <c r="BN113" s="80">
        <v>475.80519588534662</v>
      </c>
      <c r="BO113" s="80">
        <v>482.44671103532608</v>
      </c>
      <c r="BP113" s="80">
        <v>489.18864939311862</v>
      </c>
      <c r="BQ113" s="80">
        <v>496.03252304136237</v>
      </c>
      <c r="BR113" s="80">
        <v>502.97985463267759</v>
      </c>
      <c r="BS113" s="80">
        <v>510.03217772213105</v>
      </c>
      <c r="BT113" s="80">
        <v>517.19103713020024</v>
      </c>
      <c r="BU113" s="80">
        <v>499.47672007745996</v>
      </c>
      <c r="BV113" s="80">
        <v>518.89486097464112</v>
      </c>
      <c r="BW113" s="80">
        <v>539.0688405449207</v>
      </c>
      <c r="BX113" s="80">
        <v>560.02750320522421</v>
      </c>
      <c r="BY113" s="80">
        <v>581.80078537072745</v>
      </c>
      <c r="BZ113" s="80">
        <v>604.41975771619968</v>
      </c>
      <c r="CA113" s="80">
        <v>627.32703958156958</v>
      </c>
      <c r="CB113" s="80">
        <v>651.1079735436366</v>
      </c>
      <c r="CC113" s="80">
        <v>675.79602434912306</v>
      </c>
      <c r="CD113" s="80">
        <v>701.42593394090875</v>
      </c>
      <c r="CE113" s="80">
        <v>728.03376991214975</v>
      </c>
      <c r="CF113" s="80">
        <v>686.62600203122906</v>
      </c>
      <c r="CG113" s="80">
        <v>647.36633473277823</v>
      </c>
      <c r="CH113" s="80">
        <v>610.13632075640533</v>
      </c>
      <c r="CI113" s="80">
        <v>574.8238055615675</v>
      </c>
      <c r="CJ113" s="80">
        <v>541.32258477420453</v>
      </c>
      <c r="CK113" s="80">
        <v>549.02933567921389</v>
      </c>
      <c r="CL113" s="80">
        <v>556.68246207105528</v>
      </c>
      <c r="CM113" s="80">
        <v>566.44219719678642</v>
      </c>
      <c r="CN113" s="80">
        <v>576.37747766632856</v>
      </c>
      <c r="CO113" s="80">
        <v>586.4914283834363</v>
      </c>
      <c r="CP113" s="80">
        <v>596.7872218091444</v>
      </c>
      <c r="CQ113" s="80">
        <v>607.26807884158711</v>
      </c>
      <c r="CR113" s="80">
        <v>631.78918518464434</v>
      </c>
      <c r="CS113" s="80">
        <v>657.30281260991296</v>
      </c>
      <c r="CT113" s="80">
        <v>683.84865402029789</v>
      </c>
      <c r="CU113" s="80">
        <v>712.302151169323</v>
      </c>
      <c r="CV113" s="80">
        <v>741.91041758333358</v>
      </c>
      <c r="CW113" s="80">
        <v>772.71823490950726</v>
      </c>
      <c r="CX113" s="80">
        <v>804.77196192125677</v>
      </c>
      <c r="CY113" s="80">
        <v>812.26291239833358</v>
      </c>
      <c r="CZ113" s="80">
        <v>820.38841834307038</v>
      </c>
      <c r="DA113" s="80">
        <v>829.15089802297496</v>
      </c>
      <c r="DB113" s="80">
        <v>838.55236489265542</v>
      </c>
      <c r="DC113" s="80">
        <v>848.60532731936166</v>
      </c>
      <c r="DD113" s="80">
        <v>859.32874740822126</v>
      </c>
      <c r="DE113" s="80">
        <v>870.72251703632082</v>
      </c>
      <c r="DF113" s="80">
        <v>882.80255833032356</v>
      </c>
      <c r="DG113" s="80">
        <v>895.43752710302965</v>
      </c>
      <c r="DH113" s="80">
        <v>908.63682212865353</v>
      </c>
      <c r="DI113" s="80">
        <v>922.2352325029666</v>
      </c>
      <c r="DJ113" s="80">
        <v>936.40007294854115</v>
      </c>
      <c r="DK113" s="80">
        <v>951.14085646488434</v>
      </c>
      <c r="DL113" s="80">
        <v>966.5072789621812</v>
      </c>
      <c r="DM113" s="80">
        <v>989.52798133388353</v>
      </c>
      <c r="DN113" s="80">
        <v>1021.5873070400041</v>
      </c>
      <c r="DO113" s="80">
        <v>1047.1318572144446</v>
      </c>
      <c r="DP113" s="80">
        <v>1059.3274532066071</v>
      </c>
      <c r="DQ113" s="80">
        <v>1072.6724534298776</v>
      </c>
      <c r="DR113" s="80">
        <v>1094.4493910764445</v>
      </c>
      <c r="DS113" s="80">
        <v>1116.5761340622867</v>
      </c>
      <c r="DT113" s="80">
        <v>1137.4749916665562</v>
      </c>
      <c r="DU113" s="80">
        <v>1154.2673643961434</v>
      </c>
      <c r="DV113" s="80">
        <v>1172.9179808393249</v>
      </c>
      <c r="DW113" s="80">
        <v>1198.4812386039396</v>
      </c>
      <c r="DX113" s="80">
        <v>1219.4125088444214</v>
      </c>
      <c r="DY113" s="80">
        <v>1240.699802470062</v>
      </c>
      <c r="DZ113" s="80">
        <v>1262.5923100761534</v>
      </c>
      <c r="EA113" s="80">
        <v>1286.2079137304167</v>
      </c>
      <c r="EB113" s="80">
        <v>1286.5245261984392</v>
      </c>
      <c r="EC113" s="80">
        <v>1317.0847268673356</v>
      </c>
      <c r="ED113" s="80">
        <v>1347.644927536232</v>
      </c>
      <c r="EE113" s="80">
        <v>1378.8043478260872</v>
      </c>
      <c r="EF113" s="80">
        <v>1411.1622073578596</v>
      </c>
      <c r="EG113" s="80">
        <v>1444.7185061315495</v>
      </c>
      <c r="EH113" s="80">
        <v>1479.4732441471572</v>
      </c>
      <c r="EI113" s="80">
        <v>1516.6248606465997</v>
      </c>
      <c r="EJ113" s="80">
        <v>1553.1772575250836</v>
      </c>
      <c r="EK113" s="80">
        <v>1590.928093645485</v>
      </c>
      <c r="EL113" s="80">
        <v>1629.2781493868449</v>
      </c>
      <c r="EM113" s="80">
        <v>1667.0289855072465</v>
      </c>
      <c r="EN113" s="80">
        <v>1704.7798216276478</v>
      </c>
      <c r="EO113" s="80">
        <v>1743.7290969899666</v>
      </c>
      <c r="EP113" s="80">
        <v>1782.0791527313268</v>
      </c>
      <c r="EQ113" s="80">
        <v>1821.0284280936455</v>
      </c>
      <c r="ER113" s="80">
        <v>1860.5769230769229</v>
      </c>
      <c r="ES113" s="80">
        <v>1902.7798060173948</v>
      </c>
      <c r="ET113" s="80">
        <v>1945.041988226737</v>
      </c>
      <c r="EU113" s="80">
        <v>1988.2428455468018</v>
      </c>
      <c r="EV113" s="80">
        <v>2032.4032266635172</v>
      </c>
    </row>
    <row r="114" spans="1:152">
      <c r="A114" s="84" t="s">
        <v>138</v>
      </c>
      <c r="B114" s="80">
        <v>9.8463963439971121</v>
      </c>
      <c r="C114" s="80">
        <v>9.9988111831304334</v>
      </c>
      <c r="D114" s="80">
        <v>10.153480178955519</v>
      </c>
      <c r="E114" s="80">
        <v>10.310435976753434</v>
      </c>
      <c r="F114" s="80">
        <v>10.469711689803008</v>
      </c>
      <c r="G114" s="80">
        <v>10.631340906056321</v>
      </c>
      <c r="H114" s="80">
        <v>10.795357694909148</v>
      </c>
      <c r="I114" s="80">
        <v>10.961796614067742</v>
      </c>
      <c r="J114" s="80">
        <v>11.130692716513293</v>
      </c>
      <c r="K114" s="80">
        <v>11.302081557565517</v>
      </c>
      <c r="L114" s="80">
        <v>11.47599920204668</v>
      </c>
      <c r="M114" s="80">
        <v>11.652482231547593</v>
      </c>
      <c r="N114" s="80">
        <v>11.831567751796948</v>
      </c>
      <c r="O114" s="80">
        <v>12.013293400135503</v>
      </c>
      <c r="P114" s="80">
        <v>12.197697353096585</v>
      </c>
      <c r="Q114" s="80">
        <v>12.384818334094463</v>
      </c>
      <c r="R114" s="80">
        <v>12.574695621222029</v>
      </c>
      <c r="S114" s="80">
        <v>12.767369055159477</v>
      </c>
      <c r="T114" s="80">
        <v>12.962879047195429</v>
      </c>
      <c r="U114" s="80">
        <v>13.161266587362196</v>
      </c>
      <c r="V114" s="80">
        <v>13.362573252686722</v>
      </c>
      <c r="W114" s="80">
        <v>13.566841215558949</v>
      </c>
      <c r="X114" s="80">
        <v>13.774113252219138</v>
      </c>
      <c r="Y114" s="80">
        <v>13.984432751365988</v>
      </c>
      <c r="Z114" s="80">
        <v>14.19784372288715</v>
      </c>
      <c r="AA114" s="80">
        <v>14.414390806713939</v>
      </c>
      <c r="AB114" s="80">
        <v>14.634119281801956</v>
      </c>
      <c r="AC114" s="80">
        <v>14.857075075239505</v>
      </c>
      <c r="AD114" s="80">
        <v>15.083304771485489</v>
      </c>
      <c r="AE114" s="80">
        <v>15.312855621738722</v>
      </c>
      <c r="AF114" s="80">
        <v>15.545775553440524</v>
      </c>
      <c r="AG114" s="80">
        <v>15.782113179912415</v>
      </c>
      <c r="AH114" s="80">
        <v>16.02191781013088</v>
      </c>
      <c r="AI114" s="80">
        <v>16.265239458641211</v>
      </c>
      <c r="AJ114" s="80">
        <v>16.512128855612229</v>
      </c>
      <c r="AK114" s="80">
        <v>16.762637457034131</v>
      </c>
      <c r="AL114" s="80">
        <v>17.016817455061222</v>
      </c>
      <c r="AM114" s="80">
        <v>17.274721788501857</v>
      </c>
      <c r="AN114" s="80">
        <v>17.536404153457468</v>
      </c>
      <c r="AO114" s="80">
        <v>17.801919014112926</v>
      </c>
      <c r="AP114" s="80">
        <v>18.071321613680322</v>
      </c>
      <c r="AQ114" s="80">
        <v>18.344667985498422</v>
      </c>
      <c r="AR114" s="80">
        <v>18.622014964289828</v>
      </c>
      <c r="AS114" s="80">
        <v>18.903420197578427</v>
      </c>
      <c r="AT114" s="80">
        <v>19.188942157268951</v>
      </c>
      <c r="AU114" s="80">
        <v>19.478640151391367</v>
      </c>
      <c r="AV114" s="80">
        <v>19.772574336012156</v>
      </c>
      <c r="AW114" s="80">
        <v>20.070805727315054</v>
      </c>
      <c r="AX114" s="80">
        <v>20.373396213853454</v>
      </c>
      <c r="AY114" s="80">
        <v>20.680408568977114</v>
      </c>
      <c r="AZ114" s="80">
        <v>20.991906463435509</v>
      </c>
      <c r="BA114" s="80">
        <v>21.307954478160372</v>
      </c>
      <c r="BB114" s="80">
        <v>21.628618117229298</v>
      </c>
      <c r="BC114" s="80">
        <v>21.953963821016742</v>
      </c>
      <c r="BD114" s="80">
        <v>22.284058979526716</v>
      </c>
      <c r="BE114" s="80">
        <v>22.61897194591938</v>
      </c>
      <c r="BF114" s="80">
        <v>22.958772050228291</v>
      </c>
      <c r="BG114" s="80">
        <v>23.303529613272833</v>
      </c>
      <c r="BH114" s="80">
        <v>23.653315960768484</v>
      </c>
      <c r="BI114" s="80">
        <v>24.008203437637754</v>
      </c>
      <c r="BJ114" s="80">
        <v>24.368265422524409</v>
      </c>
      <c r="BK114" s="80">
        <v>24.733576342514215</v>
      </c>
      <c r="BL114" s="80">
        <v>25.104211688064819</v>
      </c>
      <c r="BM114" s="80">
        <v>25.480248028147972</v>
      </c>
      <c r="BN114" s="80">
        <v>25.861763025606923</v>
      </c>
      <c r="BO114" s="80">
        <v>26.248835452732216</v>
      </c>
      <c r="BP114" s="80">
        <v>26.641545207058826</v>
      </c>
      <c r="BQ114" s="80">
        <v>27.039973327387962</v>
      </c>
      <c r="BR114" s="80">
        <v>27.444202010036449</v>
      </c>
      <c r="BS114" s="80">
        <v>27.854314625317301</v>
      </c>
      <c r="BT114" s="80">
        <v>28.270395734254411</v>
      </c>
      <c r="BU114" s="80">
        <v>27.228534665266739</v>
      </c>
      <c r="BV114" s="80">
        <v>28.362490134372042</v>
      </c>
      <c r="BW114" s="80">
        <v>29.540450861848111</v>
      </c>
      <c r="BX114" s="80">
        <v>30.764103315857017</v>
      </c>
      <c r="BY114" s="80">
        <v>32.035198446814483</v>
      </c>
      <c r="BZ114" s="80">
        <v>33.355554151796369</v>
      </c>
      <c r="CA114" s="80">
        <v>34.62577161186757</v>
      </c>
      <c r="CB114" s="80">
        <v>35.944353465659034</v>
      </c>
      <c r="CC114" s="80">
        <v>37.313140944586529</v>
      </c>
      <c r="CD114" s="80">
        <v>38.734045364734428</v>
      </c>
      <c r="CE114" s="80">
        <v>40.209050794123428</v>
      </c>
      <c r="CF114" s="80">
        <v>37.707254550836375</v>
      </c>
      <c r="CG114" s="80">
        <v>35.328693915834265</v>
      </c>
      <c r="CH114" s="80">
        <v>33.066328891291896</v>
      </c>
      <c r="CI114" s="80">
        <v>30.91348503008091</v>
      </c>
      <c r="CJ114" s="80">
        <v>28.863833262057604</v>
      </c>
      <c r="CK114" s="80">
        <v>29.071239097988467</v>
      </c>
      <c r="CL114" s="80">
        <v>29.254220452039693</v>
      </c>
      <c r="CM114" s="80">
        <v>29.755655246125063</v>
      </c>
      <c r="CN114" s="80">
        <v>30.265479028658373</v>
      </c>
      <c r="CO114" s="80">
        <v>30.783826926980293</v>
      </c>
      <c r="CP114" s="80">
        <v>31.310836109429495</v>
      </c>
      <c r="CQ114" s="80">
        <v>31.846645812512314</v>
      </c>
      <c r="CR114" s="80">
        <v>33.203171770705566</v>
      </c>
      <c r="CS114" s="80">
        <v>34.615716840984192</v>
      </c>
      <c r="CT114" s="80">
        <v>36.086555183946523</v>
      </c>
      <c r="CU114" s="80">
        <v>37.48756012678875</v>
      </c>
      <c r="CV114" s="80">
        <v>38.938000109185921</v>
      </c>
      <c r="CW114" s="80">
        <v>40.439237540704987</v>
      </c>
      <c r="CX114" s="80">
        <v>41.992640000000094</v>
      </c>
      <c r="CY114" s="80">
        <v>42.174121026902867</v>
      </c>
      <c r="CZ114" s="80">
        <v>42.379482040626762</v>
      </c>
      <c r="DA114" s="80">
        <v>42.608172500363857</v>
      </c>
      <c r="DB114" s="80">
        <v>42.859582557807663</v>
      </c>
      <c r="DC114" s="80">
        <v>43.133680000000041</v>
      </c>
      <c r="DD114" s="80">
        <v>43.431341897375006</v>
      </c>
      <c r="DE114" s="80">
        <v>43.751202933698345</v>
      </c>
      <c r="DF114" s="80">
        <v>44.093311281906303</v>
      </c>
      <c r="DG114" s="80">
        <v>44.449039373337605</v>
      </c>
      <c r="DH114" s="80">
        <v>44.817960000000042</v>
      </c>
      <c r="DI114" s="80">
        <v>45.173370429938963</v>
      </c>
      <c r="DJ114" s="80">
        <v>45.538341251805207</v>
      </c>
      <c r="DK114" s="80">
        <v>45.912163719897336</v>
      </c>
      <c r="DL114" s="80">
        <v>46.296416566941723</v>
      </c>
      <c r="DM114" s="80">
        <v>47.10160000000004</v>
      </c>
      <c r="DN114" s="80">
        <v>48.485300603901415</v>
      </c>
      <c r="DO114" s="80">
        <v>49.464186887399237</v>
      </c>
      <c r="DP114" s="80">
        <v>49.636684238227396</v>
      </c>
      <c r="DQ114" s="80">
        <v>49.851336063007992</v>
      </c>
      <c r="DR114" s="80">
        <v>50.533760000000001</v>
      </c>
      <c r="DS114" s="80">
        <v>51.269497778268466</v>
      </c>
      <c r="DT114" s="80">
        <v>51.909663530559179</v>
      </c>
      <c r="DU114" s="80">
        <v>52.284574966570005</v>
      </c>
      <c r="DV114" s="80">
        <v>52.742761222937361</v>
      </c>
      <c r="DW114" s="80">
        <v>53.579360000000072</v>
      </c>
      <c r="DX114" s="80">
        <v>54.283514033946666</v>
      </c>
      <c r="DY114" s="80">
        <v>54.991709913439642</v>
      </c>
      <c r="DZ114" s="80">
        <v>55.718022903929899</v>
      </c>
      <c r="EA114" s="80">
        <v>56.52742019314077</v>
      </c>
      <c r="EB114" s="80">
        <v>57.406920000000021</v>
      </c>
      <c r="EC114" s="80">
        <v>58.162610187702661</v>
      </c>
      <c r="ED114" s="80">
        <v>58.889913961117507</v>
      </c>
      <c r="EE114" s="80">
        <v>59.588075421728703</v>
      </c>
      <c r="EF114" s="80">
        <v>61.010173420140895</v>
      </c>
      <c r="EG114" s="80">
        <v>62.304440000000852</v>
      </c>
      <c r="EH114" s="80">
        <v>62.838098164289271</v>
      </c>
      <c r="EI114" s="80">
        <v>63.459035558384947</v>
      </c>
      <c r="EJ114" s="80">
        <v>64.446396743506881</v>
      </c>
      <c r="EK114" s="80">
        <v>66.225340680909994</v>
      </c>
      <c r="EL114" s="80">
        <v>68.015239999999295</v>
      </c>
      <c r="EM114" s="80">
        <v>69.620830732695651</v>
      </c>
      <c r="EN114" s="80">
        <v>71.249563494471829</v>
      </c>
      <c r="EO114" s="80">
        <v>73.140535436085401</v>
      </c>
      <c r="EP114" s="80">
        <v>74.876335100472019</v>
      </c>
      <c r="EQ114" s="80">
        <v>75.694159999997325</v>
      </c>
      <c r="ER114" s="80">
        <v>76.363302087645891</v>
      </c>
      <c r="ES114" s="80">
        <v>77.10331479858948</v>
      </c>
      <c r="ET114" s="80">
        <v>77.802046956583666</v>
      </c>
      <c r="EU114" s="80">
        <v>78.420659424897423</v>
      </c>
      <c r="EV114" s="80">
        <v>78.94902362343251</v>
      </c>
    </row>
    <row r="115" spans="1:152">
      <c r="A115" s="84" t="s">
        <v>139</v>
      </c>
    </row>
    <row r="116" spans="1:152">
      <c r="A116" s="84" t="s">
        <v>140</v>
      </c>
      <c r="B116" s="80">
        <v>2.2182959336140038</v>
      </c>
      <c r="C116" s="80">
        <v>2.2342443732144979</v>
      </c>
      <c r="D116" s="80">
        <v>2.2503074741285869</v>
      </c>
      <c r="E116" s="80">
        <v>2.2664860607138357</v>
      </c>
      <c r="F116" s="80">
        <v>2.2827809632545293</v>
      </c>
      <c r="G116" s="80">
        <v>2.2991930180042801</v>
      </c>
      <c r="H116" s="80">
        <v>2.3157230672289479</v>
      </c>
      <c r="I116" s="80">
        <v>2.332371959249862</v>
      </c>
      <c r="J116" s="80">
        <v>2.349140548487358</v>
      </c>
      <c r="K116" s="80">
        <v>2.3660296955046296</v>
      </c>
      <c r="L116" s="80">
        <v>2.3830402670518871</v>
      </c>
      <c r="M116" s="80">
        <v>2.4001731361108427</v>
      </c>
      <c r="N116" s="80">
        <v>2.4174291819395113</v>
      </c>
      <c r="O116" s="80">
        <v>2.4348092901173333</v>
      </c>
      <c r="P116" s="80">
        <v>2.4523143525906237</v>
      </c>
      <c r="Q116" s="80">
        <v>2.469945267718344</v>
      </c>
      <c r="R116" s="80">
        <v>2.48770294031821</v>
      </c>
      <c r="S116" s="80">
        <v>2.5055882817131243</v>
      </c>
      <c r="T116" s="80">
        <v>2.5236022097779451</v>
      </c>
      <c r="U116" s="80">
        <v>2.5417456489865931</v>
      </c>
      <c r="V116" s="80">
        <v>2.560019530459495</v>
      </c>
      <c r="W116" s="80">
        <v>2.5784247920113659</v>
      </c>
      <c r="X116" s="80">
        <v>2.5969623781993434</v>
      </c>
      <c r="Y116" s="80">
        <v>2.6156332403714573</v>
      </c>
      <c r="Z116" s="80">
        <v>2.6344383367154549</v>
      </c>
      <c r="AA116" s="80">
        <v>2.6533786323079736</v>
      </c>
      <c r="AB116" s="80">
        <v>2.6724550991640719</v>
      </c>
      <c r="AC116" s="80">
        <v>2.6916687162871096</v>
      </c>
      <c r="AD116" s="80">
        <v>2.7110204697189908</v>
      </c>
      <c r="AE116" s="80">
        <v>2.7305113525907712</v>
      </c>
      <c r="AF116" s="80">
        <v>2.7501423651736197</v>
      </c>
      <c r="AG116" s="80">
        <v>2.7699145149301558</v>
      </c>
      <c r="AH116" s="80">
        <v>2.7898288165661529</v>
      </c>
      <c r="AI116" s="80">
        <v>2.809886292082612</v>
      </c>
      <c r="AJ116" s="80">
        <v>2.8300879708282101</v>
      </c>
      <c r="AK116" s="80">
        <v>2.8504348895521257</v>
      </c>
      <c r="AL116" s="80">
        <v>2.8709280924572496</v>
      </c>
      <c r="AM116" s="80">
        <v>2.8915686312537665</v>
      </c>
      <c r="AN116" s="80">
        <v>2.9123575652131346</v>
      </c>
      <c r="AO116" s="80">
        <v>2.933295961222441</v>
      </c>
      <c r="AP116" s="80">
        <v>2.9543848938391606</v>
      </c>
      <c r="AQ116" s="80">
        <v>2.9756254453463002</v>
      </c>
      <c r="AR116" s="80">
        <v>2.9970187058079394</v>
      </c>
      <c r="AS116" s="80">
        <v>3.0185657731251738</v>
      </c>
      <c r="AT116" s="80">
        <v>3.04026775309246</v>
      </c>
      <c r="AU116" s="80">
        <v>3.0621257594543665</v>
      </c>
      <c r="AV116" s="80">
        <v>3.0841409139627247</v>
      </c>
      <c r="AW116" s="80">
        <v>3.1063143464342042</v>
      </c>
      <c r="AX116" s="80">
        <v>3.1286471948082908</v>
      </c>
      <c r="AY116" s="80">
        <v>3.1511406052056867</v>
      </c>
      <c r="AZ116" s="80">
        <v>3.1737957319871306</v>
      </c>
      <c r="BA116" s="80">
        <v>3.1966137378126378</v>
      </c>
      <c r="BB116" s="80">
        <v>3.2195957937020543</v>
      </c>
      <c r="BC116" s="80">
        <v>3.2427430790922105</v>
      </c>
      <c r="BD116" s="80">
        <v>3.2660567819009696</v>
      </c>
      <c r="BE116" s="80">
        <v>3.2895380985864371</v>
      </c>
      <c r="BF116" s="80">
        <v>3.3131882342086545</v>
      </c>
      <c r="BG116" s="80">
        <v>3.3370084024914415</v>
      </c>
      <c r="BH116" s="80">
        <v>3.3609998258846869</v>
      </c>
      <c r="BI116" s="80">
        <v>3.3851637356270845</v>
      </c>
      <c r="BJ116" s="80">
        <v>3.4095013718093163</v>
      </c>
      <c r="BK116" s="80">
        <v>3.4340139834377017</v>
      </c>
      <c r="BL116" s="80">
        <v>3.4587028284982861</v>
      </c>
      <c r="BM116" s="80">
        <v>3.483569174021409</v>
      </c>
      <c r="BN116" s="80">
        <v>3.5086142961467255</v>
      </c>
      <c r="BO116" s="80">
        <v>3.5338394801886963</v>
      </c>
      <c r="BP116" s="80">
        <v>3.5592460207025525</v>
      </c>
      <c r="BQ116" s="80">
        <v>3.5848352215507271</v>
      </c>
      <c r="BR116" s="80">
        <v>3.6106083959697761</v>
      </c>
      <c r="BS116" s="80">
        <v>3.6365668666377688</v>
      </c>
      <c r="BT116" s="80">
        <v>3.6627119657421687</v>
      </c>
      <c r="BU116" s="80">
        <v>3.6890450350482031</v>
      </c>
      <c r="BV116" s="80">
        <v>3.715567425967722</v>
      </c>
      <c r="BW116" s="80">
        <v>3.7422804996285453</v>
      </c>
      <c r="BX116" s="80">
        <v>3.7691856269443305</v>
      </c>
      <c r="BY116" s="80">
        <v>3.796284188684913</v>
      </c>
      <c r="BZ116" s="80">
        <v>3.8235775755471768</v>
      </c>
      <c r="CA116" s="80">
        <v>3.9751428092644558</v>
      </c>
      <c r="CB116" s="80">
        <v>4.1327160340889799</v>
      </c>
      <c r="CC116" s="80">
        <v>4.2965354046176882</v>
      </c>
      <c r="CD116" s="80">
        <v>4.4668485158096916</v>
      </c>
      <c r="CE116" s="80">
        <v>4.6439127771988344</v>
      </c>
      <c r="CF116" s="80">
        <v>4.8042503960904392</v>
      </c>
      <c r="CG116" s="80">
        <v>4.9701238967406427</v>
      </c>
      <c r="CH116" s="80">
        <v>5.1417244132517066</v>
      </c>
      <c r="CI116" s="80">
        <v>5.3192496788995411</v>
      </c>
      <c r="CJ116" s="80">
        <v>5.5029042539794633</v>
      </c>
      <c r="CK116" s="80">
        <v>5.9917584585671175</v>
      </c>
      <c r="CL116" s="80">
        <v>6.5240403555719499</v>
      </c>
      <c r="CM116" s="80">
        <v>6.6799700843286285</v>
      </c>
      <c r="CN116" s="80">
        <v>6.8396266570324578</v>
      </c>
      <c r="CO116" s="80">
        <v>7.0030991482038463</v>
      </c>
      <c r="CP116" s="80">
        <v>7.1704787613147491</v>
      </c>
      <c r="CQ116" s="80">
        <v>7.3418588796722943</v>
      </c>
      <c r="CR116" s="80">
        <v>7.5173351185185737</v>
      </c>
      <c r="CS116" s="80">
        <v>7.6970053783756489</v>
      </c>
      <c r="CT116" s="80">
        <v>7.8809698996655522</v>
      </c>
      <c r="CU116" s="80">
        <v>8.4243925476394868</v>
      </c>
      <c r="CV116" s="80">
        <v>9.0052862401790783</v>
      </c>
      <c r="CW116" s="80">
        <v>9.6262347473684002</v>
      </c>
      <c r="CX116" s="80">
        <v>10.290000000000001</v>
      </c>
      <c r="CY116" s="80">
        <v>10.820423742044033</v>
      </c>
      <c r="CZ116" s="80">
        <v>11.37818950023226</v>
      </c>
      <c r="DA116" s="80">
        <v>11.964706687054328</v>
      </c>
      <c r="DB116" s="80">
        <v>12.581457366685658</v>
      </c>
      <c r="DC116" s="80">
        <v>13.23</v>
      </c>
      <c r="DD116" s="80">
        <v>13.910828175715672</v>
      </c>
      <c r="DE116" s="80">
        <v>14.626692406219579</v>
      </c>
      <c r="DF116" s="80">
        <v>15.379395679664832</v>
      </c>
      <c r="DG116" s="80">
        <v>16.170833767661481</v>
      </c>
      <c r="DH116" s="80">
        <v>17.003</v>
      </c>
      <c r="DI116" s="80">
        <v>17.910271223324816</v>
      </c>
      <c r="DJ116" s="80">
        <v>18.865953966538669</v>
      </c>
      <c r="DK116" s="80">
        <v>19.872631443125812</v>
      </c>
      <c r="DL116" s="80">
        <v>20.933024705496443</v>
      </c>
      <c r="DM116" s="80">
        <v>22.05</v>
      </c>
      <c r="DN116" s="80">
        <v>23.068635760220829</v>
      </c>
      <c r="DO116" s="80">
        <v>24.134329062935993</v>
      </c>
      <c r="DP116" s="80">
        <v>25.249253808171503</v>
      </c>
      <c r="DQ116" s="80">
        <v>26.415684322815267</v>
      </c>
      <c r="DR116" s="80">
        <v>27.636000000000053</v>
      </c>
      <c r="DS116" s="80">
        <v>28.789928221621182</v>
      </c>
      <c r="DT116" s="80">
        <v>29.992038175065058</v>
      </c>
      <c r="DU116" s="80">
        <v>31.244341665951787</v>
      </c>
      <c r="DV116" s="80">
        <v>32.54893450190179</v>
      </c>
      <c r="DW116" s="80">
        <v>33.907999999999973</v>
      </c>
      <c r="DX116" s="80">
        <v>34.984096308415396</v>
      </c>
      <c r="DY116" s="80">
        <v>36.094343356036489</v>
      </c>
      <c r="DZ116" s="80">
        <v>37.239824942685949</v>
      </c>
      <c r="EA116" s="80">
        <v>38.421659263402624</v>
      </c>
      <c r="EB116" s="80">
        <v>0</v>
      </c>
      <c r="EC116" s="80">
        <v>0</v>
      </c>
      <c r="ED116" s="80">
        <v>0</v>
      </c>
      <c r="EE116" s="80">
        <v>0</v>
      </c>
      <c r="EF116" s="80">
        <v>0</v>
      </c>
      <c r="EG116" s="80">
        <v>0</v>
      </c>
      <c r="EH116" s="80">
        <v>0</v>
      </c>
      <c r="EI116" s="80">
        <v>0</v>
      </c>
      <c r="EJ116" s="80">
        <v>0</v>
      </c>
      <c r="EK116" s="80">
        <v>0</v>
      </c>
      <c r="EL116" s="80">
        <v>0</v>
      </c>
      <c r="EM116" s="80">
        <v>0</v>
      </c>
      <c r="EN116" s="80">
        <v>0</v>
      </c>
      <c r="EO116" s="80">
        <v>0</v>
      </c>
      <c r="EP116" s="80">
        <v>0</v>
      </c>
      <c r="EQ116" s="80">
        <v>0</v>
      </c>
      <c r="ER116" s="80">
        <v>0</v>
      </c>
      <c r="ES116" s="80">
        <v>0</v>
      </c>
      <c r="ET116" s="80">
        <v>0</v>
      </c>
      <c r="EU116" s="80">
        <v>0</v>
      </c>
      <c r="EV116" s="80">
        <v>0</v>
      </c>
    </row>
    <row r="117" spans="1:152">
      <c r="A117" s="84" t="s">
        <v>176</v>
      </c>
    </row>
    <row r="118" spans="1:152">
      <c r="A118" s="84" t="s">
        <v>141</v>
      </c>
    </row>
    <row r="119" spans="1:152">
      <c r="A119" s="84" t="s">
        <v>142</v>
      </c>
    </row>
    <row r="120" spans="1:152">
      <c r="A120" s="84" t="s">
        <v>143</v>
      </c>
    </row>
    <row r="121" spans="1:152">
      <c r="A121" s="88" t="s">
        <v>144</v>
      </c>
      <c r="B121" s="80">
        <f>SUM(B113:B115)</f>
        <v>208.75892667013275</v>
      </c>
      <c r="C121" s="80">
        <f t="shared" ref="C121:BN121" si="27">SUM(C113:C115)</f>
        <v>211.72254477608084</v>
      </c>
      <c r="D121" s="80">
        <f t="shared" si="27"/>
        <v>214.72048349379048</v>
      </c>
      <c r="E121" s="80">
        <f t="shared" si="27"/>
        <v>217.75321033766551</v>
      </c>
      <c r="F121" s="80">
        <f t="shared" si="27"/>
        <v>220.82121470482005</v>
      </c>
      <c r="G121" s="80">
        <f t="shared" si="27"/>
        <v>223.92500835253526</v>
      </c>
      <c r="H121" s="80">
        <f t="shared" si="27"/>
        <v>227.06512583609825</v>
      </c>
      <c r="I121" s="80">
        <f t="shared" si="27"/>
        <v>230.24212490568675</v>
      </c>
      <c r="J121" s="80">
        <f t="shared" si="27"/>
        <v>233.45658686113893</v>
      </c>
      <c r="K121" s="80">
        <f t="shared" si="27"/>
        <v>236.70911686364283</v>
      </c>
      <c r="L121" s="80">
        <f t="shared" si="27"/>
        <v>240.00034420356593</v>
      </c>
      <c r="M121" s="80">
        <f t="shared" si="27"/>
        <v>243.33092252385228</v>
      </c>
      <c r="N121" s="80">
        <f t="shared" si="27"/>
        <v>246.70152999860952</v>
      </c>
      <c r="O121" s="80">
        <f t="shared" si="27"/>
        <v>250.11286946671726</v>
      </c>
      <c r="P121" s="80">
        <f t="shared" si="27"/>
        <v>253.56566852048977</v>
      </c>
      <c r="Q121" s="80">
        <f t="shared" si="27"/>
        <v>257.06067954963498</v>
      </c>
      <c r="R121" s="80">
        <f t="shared" si="27"/>
        <v>260.59867974095118</v>
      </c>
      <c r="S121" s="80">
        <f t="shared" si="27"/>
        <v>264.18047103440983</v>
      </c>
      <c r="T121" s="80">
        <f t="shared" si="27"/>
        <v>267.80688003646662</v>
      </c>
      <c r="U121" s="80">
        <f t="shared" si="27"/>
        <v>271.47875789163885</v>
      </c>
      <c r="V121" s="80">
        <f t="shared" si="27"/>
        <v>275.19698011357497</v>
      </c>
      <c r="W121" s="80">
        <f t="shared" si="27"/>
        <v>278.96244637702387</v>
      </c>
      <c r="X121" s="80">
        <f t="shared" si="27"/>
        <v>282.77608027228388</v>
      </c>
      <c r="Y121" s="80">
        <f t="shared" si="27"/>
        <v>286.63882902387729</v>
      </c>
      <c r="Z121" s="80">
        <f t="shared" si="27"/>
        <v>290.55166317535395</v>
      </c>
      <c r="AA121" s="80">
        <f t="shared" si="27"/>
        <v>294.51557624226842</v>
      </c>
      <c r="AB121" s="80">
        <f t="shared" si="27"/>
        <v>298.5315843355138</v>
      </c>
      <c r="AC121" s="80">
        <f t="shared" si="27"/>
        <v>302.60072575731664</v>
      </c>
      <c r="AD121" s="80">
        <f t="shared" si="27"/>
        <v>306.72406057230546</v>
      </c>
      <c r="AE121" s="80">
        <f t="shared" si="27"/>
        <v>310.90267015616757</v>
      </c>
      <c r="AF121" s="80">
        <f t="shared" si="27"/>
        <v>315.13765672448869</v>
      </c>
      <c r="AG121" s="80">
        <f t="shared" si="27"/>
        <v>319.43014284444416</v>
      </c>
      <c r="AH121" s="80">
        <f t="shared" si="27"/>
        <v>323.78127093206416</v>
      </c>
      <c r="AI121" s="80">
        <f t="shared" si="27"/>
        <v>328.19220273784259</v>
      </c>
      <c r="AJ121" s="80">
        <f t="shared" si="27"/>
        <v>332.66411882348348</v>
      </c>
      <c r="AK121" s="80">
        <f t="shared" si="27"/>
        <v>337.19821803259794</v>
      </c>
      <c r="AL121" s="80">
        <f t="shared" si="27"/>
        <v>341.7957169581623</v>
      </c>
      <c r="AM121" s="80">
        <f t="shared" si="27"/>
        <v>346.45784940953712</v>
      </c>
      <c r="AN121" s="80">
        <f t="shared" si="27"/>
        <v>351.18586588182012</v>
      </c>
      <c r="AO121" s="80">
        <f t="shared" si="27"/>
        <v>355.98103303026568</v>
      </c>
      <c r="AP121" s="80">
        <f t="shared" si="27"/>
        <v>360.84463315245284</v>
      </c>
      <c r="AQ121" s="80">
        <f t="shared" si="27"/>
        <v>365.77796368081817</v>
      </c>
      <c r="AR121" s="80">
        <f t="shared" si="27"/>
        <v>370.78233668809253</v>
      </c>
      <c r="AS121" s="80">
        <f t="shared" si="27"/>
        <v>375.85907840809921</v>
      </c>
      <c r="AT121" s="80">
        <f t="shared" si="27"/>
        <v>381.00952877426312</v>
      </c>
      <c r="AU121" s="80">
        <f t="shared" si="27"/>
        <v>386.23504097808564</v>
      </c>
      <c r="AV121" s="80">
        <f t="shared" si="27"/>
        <v>391.53698104971403</v>
      </c>
      <c r="AW121" s="80">
        <f t="shared" si="27"/>
        <v>396.91672746261577</v>
      </c>
      <c r="AX121" s="80">
        <f t="shared" si="27"/>
        <v>402.37567076423352</v>
      </c>
      <c r="AY121" s="80">
        <f t="shared" si="27"/>
        <v>407.91521323436433</v>
      </c>
      <c r="AZ121" s="80">
        <f t="shared" si="27"/>
        <v>413.53676857285564</v>
      </c>
      <c r="BA121" s="80">
        <f t="shared" si="27"/>
        <v>419.24176161807065</v>
      </c>
      <c r="BB121" s="80">
        <f t="shared" si="27"/>
        <v>425.03162809741923</v>
      </c>
      <c r="BC121" s="80">
        <f t="shared" si="27"/>
        <v>430.90781441111642</v>
      </c>
      <c r="BD121" s="80">
        <f t="shared" si="27"/>
        <v>436.87177745011815</v>
      </c>
      <c r="BE121" s="80">
        <f t="shared" si="27"/>
        <v>442.92498444911871</v>
      </c>
      <c r="BF121" s="80">
        <f t="shared" si="27"/>
        <v>449.06891287525394</v>
      </c>
      <c r="BG121" s="80">
        <f t="shared" si="27"/>
        <v>455.30505035304719</v>
      </c>
      <c r="BH121" s="80">
        <f t="shared" si="27"/>
        <v>461.63489462596561</v>
      </c>
      <c r="BI121" s="80">
        <f t="shared" si="27"/>
        <v>468.05995355480815</v>
      </c>
      <c r="BJ121" s="80">
        <f t="shared" si="27"/>
        <v>474.5817451529947</v>
      </c>
      <c r="BK121" s="80">
        <f t="shared" si="27"/>
        <v>481.20179765869221</v>
      </c>
      <c r="BL121" s="80">
        <f t="shared" si="27"/>
        <v>487.92164964356209</v>
      </c>
      <c r="BM121" s="80">
        <f t="shared" si="27"/>
        <v>494.74285015779395</v>
      </c>
      <c r="BN121" s="80">
        <f t="shared" si="27"/>
        <v>501.66695891095355</v>
      </c>
      <c r="BO121" s="80">
        <f t="shared" ref="BO121:DZ121" si="28">SUM(BO113:BO115)</f>
        <v>508.69554648805831</v>
      </c>
      <c r="BP121" s="80">
        <f t="shared" si="28"/>
        <v>515.83019460017749</v>
      </c>
      <c r="BQ121" s="80">
        <f t="shared" si="28"/>
        <v>523.07249636875031</v>
      </c>
      <c r="BR121" s="80">
        <f t="shared" si="28"/>
        <v>530.42405664271405</v>
      </c>
      <c r="BS121" s="80">
        <f t="shared" si="28"/>
        <v>537.88649234744832</v>
      </c>
      <c r="BT121" s="80">
        <f t="shared" si="28"/>
        <v>545.46143286445465</v>
      </c>
      <c r="BU121" s="80">
        <f t="shared" si="28"/>
        <v>526.70525474272665</v>
      </c>
      <c r="BV121" s="80">
        <f t="shared" si="28"/>
        <v>547.25735110901314</v>
      </c>
      <c r="BW121" s="80">
        <f t="shared" si="28"/>
        <v>568.60929140676876</v>
      </c>
      <c r="BX121" s="80">
        <f t="shared" si="28"/>
        <v>590.79160652108123</v>
      </c>
      <c r="BY121" s="80">
        <f t="shared" si="28"/>
        <v>613.83598381754189</v>
      </c>
      <c r="BZ121" s="80">
        <f t="shared" si="28"/>
        <v>637.77531186799604</v>
      </c>
      <c r="CA121" s="80">
        <f t="shared" si="28"/>
        <v>661.95281119343713</v>
      </c>
      <c r="CB121" s="80">
        <f t="shared" si="28"/>
        <v>687.0523270092956</v>
      </c>
      <c r="CC121" s="80">
        <f t="shared" si="28"/>
        <v>713.10916529370957</v>
      </c>
      <c r="CD121" s="80">
        <f t="shared" si="28"/>
        <v>740.15997930564322</v>
      </c>
      <c r="CE121" s="80">
        <f t="shared" si="28"/>
        <v>768.24282070627316</v>
      </c>
      <c r="CF121" s="80">
        <f t="shared" si="28"/>
        <v>724.33325658206547</v>
      </c>
      <c r="CG121" s="80">
        <f t="shared" si="28"/>
        <v>682.69502864861249</v>
      </c>
      <c r="CH121" s="80">
        <f t="shared" si="28"/>
        <v>643.20264964769717</v>
      </c>
      <c r="CI121" s="80">
        <f t="shared" si="28"/>
        <v>605.73729059164839</v>
      </c>
      <c r="CJ121" s="80">
        <f t="shared" si="28"/>
        <v>570.18641803626213</v>
      </c>
      <c r="CK121" s="80">
        <f t="shared" si="28"/>
        <v>578.10057477720238</v>
      </c>
      <c r="CL121" s="80">
        <f t="shared" si="28"/>
        <v>585.93668252309499</v>
      </c>
      <c r="CM121" s="80">
        <f t="shared" si="28"/>
        <v>596.19785244291154</v>
      </c>
      <c r="CN121" s="80">
        <f t="shared" si="28"/>
        <v>606.64295669498688</v>
      </c>
      <c r="CO121" s="80">
        <f t="shared" si="28"/>
        <v>617.27525531041658</v>
      </c>
      <c r="CP121" s="80">
        <f t="shared" si="28"/>
        <v>628.09805791857389</v>
      </c>
      <c r="CQ121" s="80">
        <f t="shared" si="28"/>
        <v>639.1147246540994</v>
      </c>
      <c r="CR121" s="80">
        <f t="shared" si="28"/>
        <v>664.99235695534992</v>
      </c>
      <c r="CS121" s="80">
        <f t="shared" si="28"/>
        <v>691.91852945089715</v>
      </c>
      <c r="CT121" s="80">
        <f t="shared" si="28"/>
        <v>719.93520920424442</v>
      </c>
      <c r="CU121" s="80">
        <f t="shared" si="28"/>
        <v>749.7897112961117</v>
      </c>
      <c r="CV121" s="80">
        <f t="shared" si="28"/>
        <v>780.84841769251955</v>
      </c>
      <c r="CW121" s="80">
        <f t="shared" si="28"/>
        <v>813.15747245021225</v>
      </c>
      <c r="CX121" s="80">
        <f t="shared" si="28"/>
        <v>846.76460192125683</v>
      </c>
      <c r="CY121" s="80">
        <f t="shared" si="28"/>
        <v>854.43703342523645</v>
      </c>
      <c r="CZ121" s="80">
        <f t="shared" si="28"/>
        <v>862.76790038369711</v>
      </c>
      <c r="DA121" s="80">
        <f t="shared" si="28"/>
        <v>871.75907052333878</v>
      </c>
      <c r="DB121" s="80">
        <f t="shared" si="28"/>
        <v>881.41194745046312</v>
      </c>
      <c r="DC121" s="80">
        <f t="shared" si="28"/>
        <v>891.73900731936169</v>
      </c>
      <c r="DD121" s="80">
        <f t="shared" si="28"/>
        <v>902.76008930559624</v>
      </c>
      <c r="DE121" s="80">
        <f t="shared" si="28"/>
        <v>914.47371997001915</v>
      </c>
      <c r="DF121" s="80">
        <f t="shared" si="28"/>
        <v>926.89586961222983</v>
      </c>
      <c r="DG121" s="80">
        <f t="shared" si="28"/>
        <v>939.88656647636731</v>
      </c>
      <c r="DH121" s="80">
        <f t="shared" si="28"/>
        <v>953.45478212865362</v>
      </c>
      <c r="DI121" s="80">
        <f t="shared" si="28"/>
        <v>967.40860293290552</v>
      </c>
      <c r="DJ121" s="80">
        <f t="shared" si="28"/>
        <v>981.93841420034641</v>
      </c>
      <c r="DK121" s="80">
        <f t="shared" si="28"/>
        <v>997.05302018478164</v>
      </c>
      <c r="DL121" s="80">
        <f t="shared" si="28"/>
        <v>1012.8036955291229</v>
      </c>
      <c r="DM121" s="80">
        <f t="shared" si="28"/>
        <v>1036.6295813338836</v>
      </c>
      <c r="DN121" s="80">
        <f t="shared" si="28"/>
        <v>1070.0726076439055</v>
      </c>
      <c r="DO121" s="80">
        <f t="shared" si="28"/>
        <v>1096.5960441018437</v>
      </c>
      <c r="DP121" s="80">
        <f t="shared" si="28"/>
        <v>1108.9641374448345</v>
      </c>
      <c r="DQ121" s="80">
        <f t="shared" si="28"/>
        <v>1122.5237894928855</v>
      </c>
      <c r="DR121" s="80">
        <f t="shared" si="28"/>
        <v>1144.9831510764445</v>
      </c>
      <c r="DS121" s="80">
        <f t="shared" si="28"/>
        <v>1167.8456318405551</v>
      </c>
      <c r="DT121" s="80">
        <f t="shared" si="28"/>
        <v>1189.3846551971153</v>
      </c>
      <c r="DU121" s="80">
        <f t="shared" si="28"/>
        <v>1206.5519393627135</v>
      </c>
      <c r="DV121" s="80">
        <f t="shared" si="28"/>
        <v>1225.6607420622622</v>
      </c>
      <c r="DW121" s="80">
        <f t="shared" si="28"/>
        <v>1252.0605986039398</v>
      </c>
      <c r="DX121" s="80">
        <f t="shared" si="28"/>
        <v>1273.696022878368</v>
      </c>
      <c r="DY121" s="80">
        <f t="shared" si="28"/>
        <v>1295.6915123835015</v>
      </c>
      <c r="DZ121" s="80">
        <f t="shared" si="28"/>
        <v>1318.3103329800833</v>
      </c>
      <c r="EA121" s="80">
        <f t="shared" ref="EA121:EV121" si="29">SUM(EA113:EA115)</f>
        <v>1342.7353339235576</v>
      </c>
      <c r="EB121" s="80">
        <f t="shared" si="29"/>
        <v>1343.9314461984393</v>
      </c>
      <c r="EC121" s="80">
        <f t="shared" si="29"/>
        <v>1375.2473370550383</v>
      </c>
      <c r="ED121" s="80">
        <f t="shared" si="29"/>
        <v>1406.5348414973496</v>
      </c>
      <c r="EE121" s="80">
        <f t="shared" si="29"/>
        <v>1438.3924232478159</v>
      </c>
      <c r="EF121" s="80">
        <f t="shared" si="29"/>
        <v>1472.1723807780006</v>
      </c>
      <c r="EG121" s="80">
        <f t="shared" si="29"/>
        <v>1507.0229461315503</v>
      </c>
      <c r="EH121" s="80">
        <f t="shared" si="29"/>
        <v>1542.3113423114464</v>
      </c>
      <c r="EI121" s="80">
        <f t="shared" si="29"/>
        <v>1580.0838962049847</v>
      </c>
      <c r="EJ121" s="80">
        <f t="shared" si="29"/>
        <v>1617.6236542685906</v>
      </c>
      <c r="EK121" s="80">
        <f t="shared" si="29"/>
        <v>1657.153434326395</v>
      </c>
      <c r="EL121" s="80">
        <f t="shared" si="29"/>
        <v>1697.2933893868442</v>
      </c>
      <c r="EM121" s="80">
        <f t="shared" si="29"/>
        <v>1736.6498162399421</v>
      </c>
      <c r="EN121" s="80">
        <f t="shared" si="29"/>
        <v>1776.0293851221197</v>
      </c>
      <c r="EO121" s="80">
        <f t="shared" si="29"/>
        <v>1816.869632426052</v>
      </c>
      <c r="EP121" s="80">
        <f t="shared" si="29"/>
        <v>1856.9554878317988</v>
      </c>
      <c r="EQ121" s="80">
        <f t="shared" si="29"/>
        <v>1896.7225880936428</v>
      </c>
      <c r="ER121" s="80">
        <f t="shared" si="29"/>
        <v>1936.9402251645688</v>
      </c>
      <c r="ES121" s="80">
        <f t="shared" si="29"/>
        <v>1979.8831208159843</v>
      </c>
      <c r="ET121" s="80">
        <f t="shared" si="29"/>
        <v>2022.8440351833206</v>
      </c>
      <c r="EU121" s="80">
        <f t="shared" si="29"/>
        <v>2066.6635049716992</v>
      </c>
      <c r="EV121" s="80">
        <f t="shared" si="29"/>
        <v>2111.3522502869496</v>
      </c>
    </row>
    <row r="122" spans="1:152" s="83" customFormat="1" ht="13">
      <c r="A122" s="82" t="s">
        <v>209</v>
      </c>
    </row>
    <row r="123" spans="1:152">
      <c r="A123" s="84" t="s">
        <v>135</v>
      </c>
    </row>
    <row r="124" spans="1:152">
      <c r="A124" s="84" t="s">
        <v>136</v>
      </c>
    </row>
    <row r="125" spans="1:152">
      <c r="A125" s="84" t="s">
        <v>137</v>
      </c>
      <c r="B125" s="80">
        <v>80.430896359330433</v>
      </c>
      <c r="C125" s="80">
        <v>82.604068682574237</v>
      </c>
      <c r="D125" s="80">
        <v>84.822569536640628</v>
      </c>
      <c r="E125" s="80">
        <v>87.08718043843659</v>
      </c>
      <c r="F125" s="80">
        <v>89.398703401255077</v>
      </c>
      <c r="G125" s="80">
        <v>91.757961654484177</v>
      </c>
      <c r="H125" s="80">
        <v>94.165800369960266</v>
      </c>
      <c r="I125" s="80">
        <v>96.623087395351902</v>
      </c>
      <c r="J125" s="80">
        <v>99.130713995090289</v>
      </c>
      <c r="K125" s="80">
        <v>101.6895955994955</v>
      </c>
      <c r="L125" s="80">
        <v>104.30067256288511</v>
      </c>
      <c r="M125" s="80">
        <v>106.96491093158579</v>
      </c>
      <c r="N125" s="80">
        <v>109.68330322291004</v>
      </c>
      <c r="O125" s="80">
        <v>112.45686921629446</v>
      </c>
      <c r="P125" s="80">
        <v>115.28665675793556</v>
      </c>
      <c r="Q125" s="80">
        <v>118.1737425803925</v>
      </c>
      <c r="R125" s="80">
        <v>121.11923313876011</v>
      </c>
      <c r="S125" s="80">
        <v>124.12426546514396</v>
      </c>
      <c r="T125" s="80">
        <v>127.19000804329633</v>
      </c>
      <c r="U125" s="80">
        <v>130.31766170539109</v>
      </c>
      <c r="V125" s="80">
        <v>133.50846055303211</v>
      </c>
      <c r="W125" s="80">
        <v>136.76367290469966</v>
      </c>
      <c r="X125" s="80">
        <v>140.08460227193996</v>
      </c>
      <c r="Y125" s="80">
        <v>143.47258836670082</v>
      </c>
      <c r="Z125" s="80">
        <v>146.92900814230327</v>
      </c>
      <c r="AA125" s="80">
        <v>150.45527687061667</v>
      </c>
      <c r="AB125" s="80">
        <v>154.05284925807851</v>
      </c>
      <c r="AC125" s="80">
        <v>157.72322060325976</v>
      </c>
      <c r="AD125" s="80">
        <v>161.46792799872799</v>
      </c>
      <c r="AE125" s="80">
        <v>165.2885515800059</v>
      </c>
      <c r="AF125" s="80">
        <v>169.18671582445248</v>
      </c>
      <c r="AG125" s="80">
        <v>173.16409090291938</v>
      </c>
      <c r="AH125" s="80">
        <v>177.22239408704601</v>
      </c>
      <c r="AI125" s="80">
        <v>181.36339121506091</v>
      </c>
      <c r="AJ125" s="80">
        <v>185.58889821894985</v>
      </c>
      <c r="AK125" s="80">
        <v>189.90078271583417</v>
      </c>
      <c r="AL125" s="80">
        <v>194.30096566637718</v>
      </c>
      <c r="AM125" s="80">
        <v>198.79142310300062</v>
      </c>
      <c r="AN125" s="80">
        <v>203.37418793065106</v>
      </c>
      <c r="AO125" s="80">
        <v>208.05135180279936</v>
      </c>
      <c r="AP125" s="80">
        <v>212.82506707530251</v>
      </c>
      <c r="AQ125" s="80">
        <v>217.69754884068303</v>
      </c>
      <c r="AR125" s="80">
        <v>222.67107704531014</v>
      </c>
      <c r="AS125" s="80">
        <v>227.74799869188655</v>
      </c>
      <c r="AT125" s="80">
        <v>232.93073012955463</v>
      </c>
      <c r="AU125" s="80">
        <v>238.22175943385082</v>
      </c>
      <c r="AV125" s="80">
        <v>243.62364887863515</v>
      </c>
      <c r="AW125" s="80">
        <v>249.13903750202911</v>
      </c>
      <c r="AX125" s="80">
        <v>254.77064376829244</v>
      </c>
      <c r="AY125" s="80">
        <v>260.52126832746598</v>
      </c>
      <c r="AZ125" s="80">
        <v>266.39379687450543</v>
      </c>
      <c r="BA125" s="80">
        <v>272.39120310952416</v>
      </c>
      <c r="BB125" s="80">
        <v>278.51655180066462</v>
      </c>
      <c r="BC125" s="80">
        <v>284.77300195101697</v>
      </c>
      <c r="BD125" s="80">
        <v>291.16381007088785</v>
      </c>
      <c r="BE125" s="80">
        <v>297.69233355665779</v>
      </c>
      <c r="BF125" s="80">
        <v>304.36203417734413</v>
      </c>
      <c r="BG125" s="80">
        <v>311.17648166991216</v>
      </c>
      <c r="BH125" s="80">
        <v>318.13935744429796</v>
      </c>
      <c r="BI125" s="80">
        <v>325.25445839902187</v>
      </c>
      <c r="BJ125" s="80">
        <v>332.52570084821076</v>
      </c>
      <c r="BK125" s="80">
        <v>339.95712456078206</v>
      </c>
      <c r="BL125" s="80">
        <v>347.5528969124905</v>
      </c>
      <c r="BM125" s="80">
        <v>355.31731715149334</v>
      </c>
      <c r="BN125" s="80">
        <v>363.25482077805805</v>
      </c>
      <c r="BO125" s="80">
        <v>371.36998403900475</v>
      </c>
      <c r="BP125" s="80">
        <v>379.6675285374684</v>
      </c>
      <c r="BQ125" s="80">
        <v>388.15232595855304</v>
      </c>
      <c r="BR125" s="80">
        <v>396.82940291146406</v>
      </c>
      <c r="BS125" s="80">
        <v>405.70394588871403</v>
      </c>
      <c r="BT125" s="80">
        <v>414.78130634303392</v>
      </c>
      <c r="BU125" s="80">
        <v>545.6489122556427</v>
      </c>
      <c r="BV125" s="80">
        <v>514.23970919793305</v>
      </c>
      <c r="BW125" s="80">
        <v>484.60790944651296</v>
      </c>
      <c r="BX125" s="80">
        <v>456.65370693922932</v>
      </c>
      <c r="BY125" s="80">
        <v>430.28278267642656</v>
      </c>
      <c r="BZ125" s="80">
        <v>405.40601355272008</v>
      </c>
      <c r="CA125" s="80">
        <v>409.52147453339904</v>
      </c>
      <c r="CB125" s="80">
        <v>413.68139490315178</v>
      </c>
      <c r="CC125" s="80">
        <v>417.88712143875864</v>
      </c>
      <c r="CD125" s="80">
        <v>422.1400211442616</v>
      </c>
      <c r="CE125" s="80">
        <v>426.44148009984337</v>
      </c>
      <c r="CF125" s="80">
        <v>432.73654397744144</v>
      </c>
      <c r="CG125" s="80">
        <v>439.13676206825028</v>
      </c>
      <c r="CH125" s="80">
        <v>478.45593347150447</v>
      </c>
      <c r="CI125" s="80">
        <v>521.28709317808864</v>
      </c>
      <c r="CJ125" s="80">
        <v>567.94503643891915</v>
      </c>
      <c r="CK125" s="80">
        <v>584.14324114586759</v>
      </c>
      <c r="CL125" s="80">
        <v>600.78705630973946</v>
      </c>
      <c r="CM125" s="80">
        <v>618.81798297260229</v>
      </c>
      <c r="CN125" s="80">
        <v>637.42079231216906</v>
      </c>
      <c r="CO125" s="80">
        <v>656.61527060065589</v>
      </c>
      <c r="CP125" s="80">
        <v>676.42192061711341</v>
      </c>
      <c r="CQ125" s="80">
        <v>696.86198705281788</v>
      </c>
      <c r="CR125" s="80">
        <v>717.95748276280062</v>
      </c>
      <c r="CS125" s="80">
        <v>739.73121589061702</v>
      </c>
      <c r="CT125" s="80">
        <v>762.20681789444973</v>
      </c>
      <c r="CU125" s="80">
        <v>810.06956220484483</v>
      </c>
      <c r="CV125" s="80">
        <v>860.98710212718561</v>
      </c>
      <c r="CW125" s="80">
        <v>915.15828479448601</v>
      </c>
      <c r="CX125" s="80">
        <v>972.79512971406962</v>
      </c>
      <c r="CY125" s="80">
        <v>981.26909374586228</v>
      </c>
      <c r="CZ125" s="80">
        <v>990.11519070695442</v>
      </c>
      <c r="DA125" s="80">
        <v>999.3385316921316</v>
      </c>
      <c r="DB125" s="80">
        <v>1008.9454665757354</v>
      </c>
      <c r="DC125" s="80">
        <v>1018.9423929897357</v>
      </c>
      <c r="DD125" s="80">
        <v>1029.3346987524151</v>
      </c>
      <c r="DE125" s="80">
        <v>1040.1296481215418</v>
      </c>
      <c r="DF125" s="80">
        <v>1051.3327263790127</v>
      </c>
      <c r="DG125" s="80">
        <v>1062.9954236063886</v>
      </c>
      <c r="DH125" s="80">
        <v>1075.1249626719286</v>
      </c>
      <c r="DI125" s="80">
        <v>1087.6726062349455</v>
      </c>
      <c r="DJ125" s="80">
        <v>1100.6959003685138</v>
      </c>
      <c r="DK125" s="80">
        <v>1114.2025837147503</v>
      </c>
      <c r="DL125" s="80">
        <v>1129.7565280734225</v>
      </c>
      <c r="DM125" s="80">
        <v>1148.4947809030216</v>
      </c>
      <c r="DN125" s="80">
        <v>1167.3247199365774</v>
      </c>
      <c r="DO125" s="80">
        <v>1186.2503543828998</v>
      </c>
      <c r="DP125" s="80">
        <v>1204.8212096820851</v>
      </c>
      <c r="DQ125" s="80">
        <v>1223.2551418747614</v>
      </c>
      <c r="DR125" s="80">
        <v>1242.1545265422144</v>
      </c>
      <c r="DS125" s="80">
        <v>1261.3282300157482</v>
      </c>
      <c r="DT125" s="80">
        <v>1280.9449919402712</v>
      </c>
      <c r="DU125" s="80">
        <v>1301.1996628441973</v>
      </c>
      <c r="DV125" s="80">
        <v>1322.2624383611601</v>
      </c>
      <c r="DW125" s="80">
        <v>1344.089270871887</v>
      </c>
      <c r="DX125" s="80">
        <v>1369.3092416011959</v>
      </c>
      <c r="DY125" s="80">
        <v>1395.5850434323074</v>
      </c>
      <c r="DZ125" s="80">
        <v>1422.7235790553136</v>
      </c>
      <c r="EA125" s="80">
        <v>1426.7015555301225</v>
      </c>
      <c r="EB125" s="80">
        <v>1468.1159420289855</v>
      </c>
      <c r="EC125" s="80">
        <v>1472.463768115942</v>
      </c>
      <c r="ED125" s="80">
        <v>1476.0869565217392</v>
      </c>
      <c r="EE125" s="80">
        <v>1479.7101449275362</v>
      </c>
      <c r="EF125" s="80">
        <v>1483.3333333333335</v>
      </c>
      <c r="EG125" s="80">
        <v>1487.68115942029</v>
      </c>
      <c r="EH125" s="80">
        <v>1491.304347826087</v>
      </c>
      <c r="EI125" s="80">
        <v>1495.6521739130435</v>
      </c>
      <c r="EJ125" s="80">
        <v>1499.2753623188405</v>
      </c>
      <c r="EK125" s="80">
        <v>1505.7971014492753</v>
      </c>
      <c r="EL125" s="80">
        <v>1515.2173913043478</v>
      </c>
      <c r="EM125" s="80">
        <v>1526.8115942028985</v>
      </c>
      <c r="EN125" s="80">
        <v>1542.0289855072465</v>
      </c>
      <c r="EO125" s="80">
        <v>1558.695652173913</v>
      </c>
      <c r="EP125" s="80">
        <v>1576.8115942028987</v>
      </c>
      <c r="EQ125" s="80">
        <v>1595.6521739130433</v>
      </c>
      <c r="ER125" s="80">
        <v>1615.2173913043478</v>
      </c>
      <c r="ES125" s="80">
        <v>1632.2112843081425</v>
      </c>
      <c r="ET125" s="80">
        <v>1650.7620188886488</v>
      </c>
      <c r="EU125" s="80">
        <v>1669.5235899930685</v>
      </c>
      <c r="EV125" s="80">
        <v>1688.4983938628891</v>
      </c>
    </row>
    <row r="126" spans="1:152">
      <c r="A126" s="84" t="s">
        <v>138</v>
      </c>
      <c r="B126" s="80">
        <v>0</v>
      </c>
      <c r="C126" s="80">
        <v>0</v>
      </c>
      <c r="D126" s="80">
        <v>0</v>
      </c>
      <c r="E126" s="80">
        <v>0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0">
        <v>0</v>
      </c>
      <c r="Y126" s="80">
        <v>0</v>
      </c>
      <c r="Z126" s="80">
        <v>0</v>
      </c>
      <c r="AA126" s="80">
        <v>0</v>
      </c>
      <c r="AB126" s="80">
        <v>0</v>
      </c>
      <c r="AC126" s="80">
        <v>0</v>
      </c>
      <c r="AD126" s="80">
        <v>0</v>
      </c>
      <c r="AE126" s="80">
        <v>0</v>
      </c>
      <c r="AF126" s="80">
        <v>0</v>
      </c>
      <c r="AG126" s="80">
        <v>0</v>
      </c>
      <c r="AH126" s="80">
        <v>0</v>
      </c>
      <c r="AI126" s="80">
        <v>0</v>
      </c>
      <c r="AJ126" s="80">
        <v>0</v>
      </c>
      <c r="AK126" s="80">
        <v>0</v>
      </c>
      <c r="AL126" s="80">
        <v>0</v>
      </c>
      <c r="AM126" s="80">
        <v>0</v>
      </c>
      <c r="AN126" s="80">
        <v>0</v>
      </c>
      <c r="AO126" s="80">
        <v>0</v>
      </c>
      <c r="AP126" s="80">
        <v>0</v>
      </c>
      <c r="AQ126" s="80">
        <v>0</v>
      </c>
      <c r="AR126" s="80">
        <v>0</v>
      </c>
      <c r="AS126" s="80">
        <v>0</v>
      </c>
      <c r="AT126" s="80">
        <v>0</v>
      </c>
      <c r="AU126" s="80">
        <v>0</v>
      </c>
      <c r="AV126" s="80">
        <v>0</v>
      </c>
      <c r="AW126" s="80">
        <v>0</v>
      </c>
      <c r="AX126" s="80">
        <v>0</v>
      </c>
      <c r="AY126" s="80">
        <v>0</v>
      </c>
      <c r="AZ126" s="80">
        <v>0</v>
      </c>
      <c r="BA126" s="80">
        <v>0</v>
      </c>
      <c r="BB126" s="80">
        <v>0</v>
      </c>
      <c r="BC126" s="80">
        <v>0</v>
      </c>
      <c r="BD126" s="80">
        <v>0</v>
      </c>
      <c r="BE126" s="80">
        <v>0</v>
      </c>
      <c r="BF126" s="80">
        <v>0</v>
      </c>
      <c r="BG126" s="80">
        <v>0</v>
      </c>
      <c r="BH126" s="80">
        <v>0</v>
      </c>
      <c r="BI126" s="80">
        <v>0</v>
      </c>
      <c r="BJ126" s="80">
        <v>0</v>
      </c>
      <c r="BK126" s="80">
        <v>0</v>
      </c>
      <c r="BL126" s="80">
        <v>0</v>
      </c>
      <c r="BM126" s="80">
        <v>0</v>
      </c>
      <c r="BN126" s="80">
        <v>0</v>
      </c>
      <c r="BO126" s="80">
        <v>0</v>
      </c>
      <c r="BP126" s="80">
        <v>0</v>
      </c>
      <c r="BQ126" s="80">
        <v>0</v>
      </c>
      <c r="BR126" s="80">
        <v>0</v>
      </c>
      <c r="BS126" s="80">
        <v>0</v>
      </c>
      <c r="BT126" s="80">
        <v>0</v>
      </c>
      <c r="BU126" s="80">
        <v>0</v>
      </c>
      <c r="BV126" s="80">
        <v>0</v>
      </c>
      <c r="BW126" s="80">
        <v>0</v>
      </c>
      <c r="BX126" s="80">
        <v>0</v>
      </c>
      <c r="BY126" s="80">
        <v>0</v>
      </c>
      <c r="BZ126" s="80">
        <v>0</v>
      </c>
      <c r="CA126" s="80">
        <v>0</v>
      </c>
      <c r="CB126" s="80">
        <v>0</v>
      </c>
      <c r="CC126" s="80">
        <v>0</v>
      </c>
      <c r="CD126" s="80">
        <v>0</v>
      </c>
      <c r="CE126" s="80">
        <v>0</v>
      </c>
      <c r="CF126" s="80">
        <v>0</v>
      </c>
      <c r="CG126" s="80">
        <v>0</v>
      </c>
      <c r="CH126" s="80">
        <v>0</v>
      </c>
      <c r="CI126" s="80">
        <v>0</v>
      </c>
      <c r="CJ126" s="80">
        <v>0</v>
      </c>
      <c r="CK126" s="80">
        <v>0</v>
      </c>
      <c r="CL126" s="80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0</v>
      </c>
      <c r="CV126" s="80">
        <v>0</v>
      </c>
      <c r="CW126" s="80">
        <v>0</v>
      </c>
      <c r="CX126" s="80">
        <v>0</v>
      </c>
      <c r="CY126" s="80">
        <v>0</v>
      </c>
      <c r="CZ126" s="80">
        <v>0</v>
      </c>
      <c r="DA126" s="80">
        <v>0</v>
      </c>
      <c r="DB126" s="80">
        <v>0</v>
      </c>
      <c r="DC126" s="80">
        <v>3.7146440286299955</v>
      </c>
      <c r="DD126" s="80">
        <v>8.5200193704302976</v>
      </c>
      <c r="DE126" s="80">
        <v>13.349313690449474</v>
      </c>
      <c r="DF126" s="80">
        <v>18.203333565624956</v>
      </c>
      <c r="DG126" s="80">
        <v>23.083764382138526</v>
      </c>
      <c r="DH126" s="80">
        <v>27.991767802305091</v>
      </c>
      <c r="DI126" s="80">
        <v>32.925284267774458</v>
      </c>
      <c r="DJ126" s="80">
        <v>37.886926699420393</v>
      </c>
      <c r="DK126" s="80">
        <v>42.877186180229081</v>
      </c>
      <c r="DL126" s="80">
        <v>47.9650025019168</v>
      </c>
      <c r="DM126" s="80">
        <v>53.224275192102517</v>
      </c>
      <c r="DN126" s="80">
        <v>58.52204662221385</v>
      </c>
      <c r="DO126" s="80">
        <v>63.853772526949072</v>
      </c>
      <c r="DP126" s="80">
        <v>69.18516569039717</v>
      </c>
      <c r="DQ126" s="80">
        <v>74.517576864326585</v>
      </c>
      <c r="DR126" s="80">
        <v>79.881666082359345</v>
      </c>
      <c r="DS126" s="80">
        <v>85.249758901213013</v>
      </c>
      <c r="DT126" s="80">
        <v>90.635808155559118</v>
      </c>
      <c r="DU126" s="80">
        <v>96.049820180353578</v>
      </c>
      <c r="DV126" s="80">
        <v>101.50190796855958</v>
      </c>
      <c r="DW126" s="80">
        <v>106.98545563568317</v>
      </c>
      <c r="DX126" s="80">
        <v>112.90366966181233</v>
      </c>
      <c r="DY126" s="80">
        <v>118.92525138486468</v>
      </c>
      <c r="DZ126" s="80">
        <v>125.36819178104943</v>
      </c>
      <c r="EA126" s="80">
        <v>128.90480844982355</v>
      </c>
      <c r="EB126" s="80">
        <v>130.63609650489687</v>
      </c>
      <c r="EC126" s="80">
        <v>136.88899394497011</v>
      </c>
      <c r="ED126" s="80">
        <v>147.80599220388541</v>
      </c>
      <c r="EE126" s="80">
        <v>157.80957135808177</v>
      </c>
      <c r="EF126" s="80">
        <v>162.38827741269338</v>
      </c>
      <c r="EG126" s="80">
        <v>166.73792000000086</v>
      </c>
      <c r="EH126" s="80">
        <v>174.84066298521148</v>
      </c>
      <c r="EI126" s="80">
        <v>184.7425695031219</v>
      </c>
      <c r="EJ126" s="80">
        <v>194.40457033613598</v>
      </c>
      <c r="EK126" s="80">
        <v>203.34932520659387</v>
      </c>
      <c r="EL126" s="80">
        <v>214.19175687650488</v>
      </c>
      <c r="EM126" s="80">
        <v>225.93669774990664</v>
      </c>
      <c r="EN126" s="80">
        <v>237.374171131879</v>
      </c>
      <c r="EO126" s="80">
        <v>250.44072821554099</v>
      </c>
      <c r="EP126" s="80">
        <v>263.96016409434486</v>
      </c>
      <c r="EQ126" s="80">
        <v>277.12655246851529</v>
      </c>
      <c r="ER126" s="80">
        <v>290.5546936982995</v>
      </c>
      <c r="ES126" s="80">
        <v>304.55607388253549</v>
      </c>
      <c r="ET126" s="80">
        <v>319.27927052691524</v>
      </c>
      <c r="EU126" s="80">
        <v>334.81858522724542</v>
      </c>
      <c r="EV126" s="80">
        <v>350.76611863306289</v>
      </c>
    </row>
    <row r="127" spans="1:152">
      <c r="A127" s="84" t="s">
        <v>139</v>
      </c>
    </row>
    <row r="128" spans="1:152">
      <c r="A128" s="84" t="s">
        <v>140</v>
      </c>
      <c r="B128" s="80">
        <v>1.1654137820327803</v>
      </c>
      <c r="C128" s="80">
        <v>1.1737925249365968</v>
      </c>
      <c r="D128" s="80">
        <v>1.1822315068162437</v>
      </c>
      <c r="E128" s="80">
        <v>1.1907311607598641</v>
      </c>
      <c r="F128" s="80">
        <v>1.1992919229692898</v>
      </c>
      <c r="G128" s="80">
        <v>1.2079142327824239</v>
      </c>
      <c r="H128" s="80">
        <v>1.216598532695792</v>
      </c>
      <c r="I128" s="80">
        <v>1.2253452683872459</v>
      </c>
      <c r="J128" s="80">
        <v>1.2341548887388398</v>
      </c>
      <c r="K128" s="80">
        <v>1.2430278458598669</v>
      </c>
      <c r="L128" s="80">
        <v>1.2519645951100589</v>
      </c>
      <c r="M128" s="80">
        <v>1.2609655951229564</v>
      </c>
      <c r="N128" s="80">
        <v>1.2700313078294461</v>
      </c>
      <c r="O128" s="80">
        <v>1.2791621984814683</v>
      </c>
      <c r="P128" s="80">
        <v>1.2883587356758903</v>
      </c>
      <c r="Q128" s="80">
        <v>1.2976213913785586</v>
      </c>
      <c r="R128" s="80">
        <v>1.3069506409485177</v>
      </c>
      <c r="S128" s="80">
        <v>1.3163469631624054</v>
      </c>
      <c r="T128" s="80">
        <v>1.3258108402390254</v>
      </c>
      <c r="U128" s="80">
        <v>1.3353427578640937</v>
      </c>
      <c r="V128" s="80">
        <v>1.3449432052151633</v>
      </c>
      <c r="W128" s="80">
        <v>1.3546126749867293</v>
      </c>
      <c r="X128" s="80">
        <v>1.3643516634155153</v>
      </c>
      <c r="Y128" s="80">
        <v>1.3741606703059379</v>
      </c>
      <c r="Z128" s="80">
        <v>1.384040199055758</v>
      </c>
      <c r="AA128" s="80">
        <v>1.393990756681915</v>
      </c>
      <c r="AB128" s="80">
        <v>1.4040128538465473</v>
      </c>
      <c r="AC128" s="80">
        <v>1.4141070048831987</v>
      </c>
      <c r="AD128" s="80">
        <v>1.4242737278232134</v>
      </c>
      <c r="AE128" s="80">
        <v>1.4345135444223236</v>
      </c>
      <c r="AF128" s="80">
        <v>1.4448269801874238</v>
      </c>
      <c r="AG128" s="80">
        <v>1.4552145644035395</v>
      </c>
      <c r="AH128" s="80">
        <v>1.4656768301609935</v>
      </c>
      <c r="AI128" s="80">
        <v>1.47621431438276</v>
      </c>
      <c r="AJ128" s="80">
        <v>1.4868275578520218</v>
      </c>
      <c r="AK128" s="80">
        <v>1.4975171052399217</v>
      </c>
      <c r="AL128" s="80">
        <v>1.5082835051335175</v>
      </c>
      <c r="AM128" s="80">
        <v>1.5191273100639324</v>
      </c>
      <c r="AN128" s="80">
        <v>1.5300490765347139</v>
      </c>
      <c r="AO128" s="80">
        <v>1.5410493650503903</v>
      </c>
      <c r="AP128" s="80">
        <v>1.5521287401452386</v>
      </c>
      <c r="AQ128" s="80">
        <v>1.5632877704122545</v>
      </c>
      <c r="AR128" s="80">
        <v>1.5745270285323343</v>
      </c>
      <c r="AS128" s="80">
        <v>1.5858470913036629</v>
      </c>
      <c r="AT128" s="80">
        <v>1.5972485396713161</v>
      </c>
      <c r="AU128" s="80">
        <v>1.6087319587570754</v>
      </c>
      <c r="AV128" s="80">
        <v>1.6202979378894551</v>
      </c>
      <c r="AW128" s="80">
        <v>1.6319470706339463</v>
      </c>
      <c r="AX128" s="80">
        <v>1.6436799548234811</v>
      </c>
      <c r="AY128" s="80">
        <v>1.6554971925891102</v>
      </c>
      <c r="AZ128" s="80">
        <v>1.6673993903909068</v>
      </c>
      <c r="BA128" s="80">
        <v>1.6793871590490885</v>
      </c>
      <c r="BB128" s="80">
        <v>1.691461113775832</v>
      </c>
      <c r="BC128" s="80">
        <v>1.7036218742052958</v>
      </c>
      <c r="BD128" s="80">
        <v>1.7158700644272737</v>
      </c>
      <c r="BE128" s="80">
        <v>1.7282063130182979</v>
      </c>
      <c r="BF128" s="80">
        <v>1.7406312530740518</v>
      </c>
      <c r="BG128" s="80">
        <v>1.7531455222418599</v>
      </c>
      <c r="BH128" s="80">
        <v>1.7657497627534133</v>
      </c>
      <c r="BI128" s="80">
        <v>1.7784446214577283</v>
      </c>
      <c r="BJ128" s="80">
        <v>1.7912307498543414</v>
      </c>
      <c r="BK128" s="80">
        <v>1.8041088041267466</v>
      </c>
      <c r="BL128" s="80">
        <v>1.8170794451760683</v>
      </c>
      <c r="BM128" s="80">
        <v>1.8301433386549801</v>
      </c>
      <c r="BN128" s="80">
        <v>1.843301155001867</v>
      </c>
      <c r="BO128" s="80">
        <v>1.8565535694752289</v>
      </c>
      <c r="BP128" s="80">
        <v>1.8699012621883386</v>
      </c>
      <c r="BQ128" s="80">
        <v>1.8833449181441437</v>
      </c>
      <c r="BR128" s="80">
        <v>1.8968852272704195</v>
      </c>
      <c r="BS128" s="80">
        <v>1.9105228844551783</v>
      </c>
      <c r="BT128" s="80">
        <v>1.9242585895823296</v>
      </c>
      <c r="BU128" s="80">
        <v>1.9380930475675988</v>
      </c>
      <c r="BV128" s="80">
        <v>1.9520269683947045</v>
      </c>
      <c r="BW128" s="80">
        <v>1.96606106715179</v>
      </c>
      <c r="BX128" s="80">
        <v>1.9801960640681298</v>
      </c>
      <c r="BY128" s="80">
        <v>1.9944326845510829</v>
      </c>
      <c r="BZ128" s="80">
        <v>2.0087716592233273</v>
      </c>
      <c r="CA128" s="80">
        <v>2.0883986420683813</v>
      </c>
      <c r="CB128" s="80">
        <v>2.1711820097458721</v>
      </c>
      <c r="CC128" s="80">
        <v>2.257246880210225</v>
      </c>
      <c r="CD128" s="80">
        <v>2.3467233310463746</v>
      </c>
      <c r="CE128" s="80">
        <v>2.4397465960677258</v>
      </c>
      <c r="CF128" s="80">
        <v>2.5239822780626735</v>
      </c>
      <c r="CG128" s="80">
        <v>2.6111263154305062</v>
      </c>
      <c r="CH128" s="80">
        <v>2.7012791232301963</v>
      </c>
      <c r="CI128" s="80">
        <v>2.7945445834918288</v>
      </c>
      <c r="CJ128" s="80">
        <v>2.8910301649186567</v>
      </c>
      <c r="CK128" s="80">
        <v>3.1478567761918201</v>
      </c>
      <c r="CL128" s="80">
        <v>3.4274987524025224</v>
      </c>
      <c r="CM128" s="80">
        <v>3.5094186857026783</v>
      </c>
      <c r="CN128" s="80">
        <v>3.5932965702543687</v>
      </c>
      <c r="CO128" s="80">
        <v>3.6791792026423695</v>
      </c>
      <c r="CP128" s="80">
        <v>3.7671144979268729</v>
      </c>
      <c r="CQ128" s="80">
        <v>3.8571515163759393</v>
      </c>
      <c r="CR128" s="80">
        <v>3.949340490836871</v>
      </c>
      <c r="CS128" s="80">
        <v>4.0437328547617843</v>
      </c>
      <c r="CT128" s="80">
        <v>4.1403812709030099</v>
      </c>
      <c r="CU128" s="80">
        <v>4.4258762014129323</v>
      </c>
      <c r="CV128" s="80">
        <v>4.7310570859483088</v>
      </c>
      <c r="CW128" s="80">
        <v>5.0572813454104537</v>
      </c>
      <c r="CX128" s="80">
        <v>5.4060000000000006</v>
      </c>
      <c r="CY128" s="80">
        <v>5.8079996051522649</v>
      </c>
      <c r="CZ128" s="80">
        <v>6.2398926033016915</v>
      </c>
      <c r="DA128" s="80">
        <v>6.7039019193801046</v>
      </c>
      <c r="DB128" s="80">
        <v>7.2024157789010825</v>
      </c>
      <c r="DC128" s="80">
        <v>7.7380000000000004</v>
      </c>
      <c r="DD128" s="80">
        <v>8.313567196889748</v>
      </c>
      <c r="DE128" s="80">
        <v>8.9319461795297492</v>
      </c>
      <c r="DF128" s="80">
        <v>9.5963213701890897</v>
      </c>
      <c r="DG128" s="80">
        <v>10.310114054538127</v>
      </c>
      <c r="DH128" s="80">
        <v>11.077</v>
      </c>
      <c r="DI128" s="80">
        <v>11.915333368978445</v>
      </c>
      <c r="DJ128" s="80">
        <v>12.817113775741715</v>
      </c>
      <c r="DK128" s="80">
        <v>13.787143041084073</v>
      </c>
      <c r="DL128" s="80">
        <v>14.830586398872232</v>
      </c>
      <c r="DM128" s="80">
        <v>15.952999999999998</v>
      </c>
      <c r="DN128" s="80">
        <v>17.180126762801887</v>
      </c>
      <c r="DO128" s="80">
        <v>18.501645808684344</v>
      </c>
      <c r="DP128" s="80">
        <v>19.924817922250295</v>
      </c>
      <c r="DQ128" s="80">
        <v>21.457462397668564</v>
      </c>
      <c r="DR128" s="80">
        <v>23.108000000000125</v>
      </c>
      <c r="DS128" s="80">
        <v>24.936138231930599</v>
      </c>
      <c r="DT128" s="80">
        <v>26.908905570449523</v>
      </c>
      <c r="DU128" s="80">
        <v>29.037744026947074</v>
      </c>
      <c r="DV128" s="80">
        <v>31.335000822198616</v>
      </c>
      <c r="DW128" s="80">
        <v>33.814000000000043</v>
      </c>
      <c r="DX128" s="80">
        <v>35.794111205293433</v>
      </c>
      <c r="DY128" s="80">
        <v>37.890175577480072</v>
      </c>
      <c r="DZ128" s="80">
        <v>40.10898320838745</v>
      </c>
      <c r="EA128" s="80">
        <v>42.457721810263962</v>
      </c>
      <c r="EB128" s="80">
        <v>49.915440000000004</v>
      </c>
      <c r="EC128" s="80">
        <v>53.612880000000004</v>
      </c>
      <c r="ED128" s="80">
        <v>59.159040000000005</v>
      </c>
      <c r="EE128" s="80">
        <v>66.553920000000005</v>
      </c>
      <c r="EF128" s="80">
        <v>72.100079999999991</v>
      </c>
      <c r="EG128" s="80">
        <v>79.494960000000006</v>
      </c>
      <c r="EH128" s="80">
        <v>86.889840000000007</v>
      </c>
      <c r="EI128" s="80">
        <v>96.133440000000007</v>
      </c>
      <c r="EJ128" s="80">
        <v>105.37704000000001</v>
      </c>
      <c r="EK128" s="80">
        <v>116.46936000000001</v>
      </c>
      <c r="EL128" s="80">
        <v>127.56168000000001</v>
      </c>
      <c r="EM128" s="80">
        <v>140.50272000000001</v>
      </c>
      <c r="EN128" s="80">
        <v>155.29248000000001</v>
      </c>
      <c r="EO128" s="80">
        <v>171.93096000000003</v>
      </c>
      <c r="EP128" s="80">
        <v>188.56944000000001</v>
      </c>
      <c r="EQ128" s="80">
        <v>208.90536</v>
      </c>
      <c r="ER128" s="80">
        <v>231.09000000000003</v>
      </c>
      <c r="ES128" s="80">
        <v>254.83841504313449</v>
      </c>
      <c r="ET128" s="80">
        <v>281.39860927911792</v>
      </c>
      <c r="EU128" s="80">
        <v>310.72700436791911</v>
      </c>
      <c r="EV128" s="80">
        <v>343.1121123547988</v>
      </c>
    </row>
    <row r="129" spans="1:152">
      <c r="A129" s="84" t="s">
        <v>176</v>
      </c>
    </row>
    <row r="130" spans="1:152">
      <c r="A130" s="84" t="s">
        <v>141</v>
      </c>
    </row>
    <row r="131" spans="1:152">
      <c r="A131" s="84" t="s">
        <v>142</v>
      </c>
    </row>
    <row r="132" spans="1:152">
      <c r="A132" s="84" t="s">
        <v>143</v>
      </c>
    </row>
    <row r="133" spans="1:152">
      <c r="A133" s="88" t="s">
        <v>144</v>
      </c>
      <c r="B133" s="80">
        <f>SUM(B125:B128)</f>
        <v>81.596310141363219</v>
      </c>
      <c r="C133" s="80">
        <f t="shared" ref="C133:BN133" si="30">SUM(C125:C128)</f>
        <v>83.777861207510838</v>
      </c>
      <c r="D133" s="80">
        <f t="shared" si="30"/>
        <v>86.004801043456865</v>
      </c>
      <c r="E133" s="80">
        <f t="shared" si="30"/>
        <v>88.277911599196457</v>
      </c>
      <c r="F133" s="80">
        <f t="shared" si="30"/>
        <v>90.597995324224371</v>
      </c>
      <c r="G133" s="80">
        <f t="shared" si="30"/>
        <v>92.965875887266606</v>
      </c>
      <c r="H133" s="80">
        <f t="shared" si="30"/>
        <v>95.382398902656064</v>
      </c>
      <c r="I133" s="80">
        <f t="shared" si="30"/>
        <v>97.848432663739146</v>
      </c>
      <c r="J133" s="80">
        <f t="shared" si="30"/>
        <v>100.36486888382913</v>
      </c>
      <c r="K133" s="80">
        <f t="shared" si="30"/>
        <v>102.93262344535538</v>
      </c>
      <c r="L133" s="80">
        <f t="shared" si="30"/>
        <v>105.55263715799516</v>
      </c>
      <c r="M133" s="80">
        <f t="shared" si="30"/>
        <v>108.22587652670875</v>
      </c>
      <c r="N133" s="80">
        <f t="shared" si="30"/>
        <v>110.95333453073948</v>
      </c>
      <c r="O133" s="80">
        <f t="shared" si="30"/>
        <v>113.73603141477594</v>
      </c>
      <c r="P133" s="80">
        <f t="shared" si="30"/>
        <v>116.57501549361145</v>
      </c>
      <c r="Q133" s="80">
        <f t="shared" si="30"/>
        <v>119.47136397177105</v>
      </c>
      <c r="R133" s="80">
        <f t="shared" si="30"/>
        <v>122.42618377970862</v>
      </c>
      <c r="S133" s="80">
        <f t="shared" si="30"/>
        <v>125.44061242830637</v>
      </c>
      <c r="T133" s="80">
        <f t="shared" si="30"/>
        <v>128.51581888353536</v>
      </c>
      <c r="U133" s="80">
        <f t="shared" si="30"/>
        <v>131.65300446325517</v>
      </c>
      <c r="V133" s="80">
        <f t="shared" si="30"/>
        <v>134.85340375824728</v>
      </c>
      <c r="W133" s="80">
        <f t="shared" si="30"/>
        <v>138.11828557968639</v>
      </c>
      <c r="X133" s="80">
        <f t="shared" si="30"/>
        <v>141.44895393535546</v>
      </c>
      <c r="Y133" s="80">
        <f t="shared" si="30"/>
        <v>144.84674903700676</v>
      </c>
      <c r="Z133" s="80">
        <f t="shared" si="30"/>
        <v>148.31304834135904</v>
      </c>
      <c r="AA133" s="80">
        <f t="shared" si="30"/>
        <v>151.84926762729859</v>
      </c>
      <c r="AB133" s="80">
        <f t="shared" si="30"/>
        <v>155.45686211192506</v>
      </c>
      <c r="AC133" s="80">
        <f t="shared" si="30"/>
        <v>159.13732760814295</v>
      </c>
      <c r="AD133" s="80">
        <f t="shared" si="30"/>
        <v>162.89220172655121</v>
      </c>
      <c r="AE133" s="80">
        <f t="shared" si="30"/>
        <v>166.72306512442822</v>
      </c>
      <c r="AF133" s="80">
        <f t="shared" si="30"/>
        <v>170.63154280463991</v>
      </c>
      <c r="AG133" s="80">
        <f t="shared" si="30"/>
        <v>174.61930546732293</v>
      </c>
      <c r="AH133" s="80">
        <f t="shared" si="30"/>
        <v>178.688070917207</v>
      </c>
      <c r="AI133" s="80">
        <f t="shared" si="30"/>
        <v>182.83960552944367</v>
      </c>
      <c r="AJ133" s="80">
        <f t="shared" si="30"/>
        <v>187.07572577680187</v>
      </c>
      <c r="AK133" s="80">
        <f t="shared" si="30"/>
        <v>191.39829982107409</v>
      </c>
      <c r="AL133" s="80">
        <f t="shared" si="30"/>
        <v>195.80924917151069</v>
      </c>
      <c r="AM133" s="80">
        <f t="shared" si="30"/>
        <v>200.31055041306456</v>
      </c>
      <c r="AN133" s="80">
        <f t="shared" si="30"/>
        <v>204.90423700718577</v>
      </c>
      <c r="AO133" s="80">
        <f t="shared" si="30"/>
        <v>209.59240116784974</v>
      </c>
      <c r="AP133" s="80">
        <f t="shared" si="30"/>
        <v>214.37719581544775</v>
      </c>
      <c r="AQ133" s="80">
        <f t="shared" si="30"/>
        <v>219.26083661109527</v>
      </c>
      <c r="AR133" s="80">
        <f t="shared" si="30"/>
        <v>224.24560407384249</v>
      </c>
      <c r="AS133" s="80">
        <f t="shared" si="30"/>
        <v>229.33384578319021</v>
      </c>
      <c r="AT133" s="80">
        <f t="shared" si="30"/>
        <v>234.52797866922594</v>
      </c>
      <c r="AU133" s="80">
        <f t="shared" si="30"/>
        <v>239.83049139260788</v>
      </c>
      <c r="AV133" s="80">
        <f t="shared" si="30"/>
        <v>245.24394681652461</v>
      </c>
      <c r="AW133" s="80">
        <f t="shared" si="30"/>
        <v>250.77098457266305</v>
      </c>
      <c r="AX133" s="80">
        <f t="shared" si="30"/>
        <v>256.4143237231159</v>
      </c>
      <c r="AY133" s="80">
        <f t="shared" si="30"/>
        <v>262.17676552005508</v>
      </c>
      <c r="AZ133" s="80">
        <f t="shared" si="30"/>
        <v>268.06119626489635</v>
      </c>
      <c r="BA133" s="80">
        <f t="shared" si="30"/>
        <v>274.07059026857326</v>
      </c>
      <c r="BB133" s="80">
        <f t="shared" si="30"/>
        <v>280.20801291444047</v>
      </c>
      <c r="BC133" s="80">
        <f t="shared" si="30"/>
        <v>286.47662382522225</v>
      </c>
      <c r="BD133" s="80">
        <f t="shared" si="30"/>
        <v>292.87968013531514</v>
      </c>
      <c r="BE133" s="80">
        <f t="shared" si="30"/>
        <v>299.42053986967608</v>
      </c>
      <c r="BF133" s="80">
        <f t="shared" si="30"/>
        <v>306.1026654304182</v>
      </c>
      <c r="BG133" s="80">
        <f t="shared" si="30"/>
        <v>312.92962719215404</v>
      </c>
      <c r="BH133" s="80">
        <f t="shared" si="30"/>
        <v>319.90510720705134</v>
      </c>
      <c r="BI133" s="80">
        <f t="shared" si="30"/>
        <v>327.03290302047958</v>
      </c>
      <c r="BJ133" s="80">
        <f t="shared" si="30"/>
        <v>334.31693159806508</v>
      </c>
      <c r="BK133" s="80">
        <f t="shared" si="30"/>
        <v>341.76123336490883</v>
      </c>
      <c r="BL133" s="80">
        <f t="shared" si="30"/>
        <v>349.36997635766659</v>
      </c>
      <c r="BM133" s="80">
        <f t="shared" si="30"/>
        <v>357.14746049014832</v>
      </c>
      <c r="BN133" s="80">
        <f t="shared" si="30"/>
        <v>365.09812193305993</v>
      </c>
      <c r="BO133" s="80">
        <f t="shared" ref="BO133:DZ133" si="31">SUM(BO125:BO128)</f>
        <v>373.22653760847999</v>
      </c>
      <c r="BP133" s="80">
        <f t="shared" si="31"/>
        <v>381.53742979965676</v>
      </c>
      <c r="BQ133" s="80">
        <f t="shared" si="31"/>
        <v>390.03567087669717</v>
      </c>
      <c r="BR133" s="80">
        <f t="shared" si="31"/>
        <v>398.7262881387345</v>
      </c>
      <c r="BS133" s="80">
        <f t="shared" si="31"/>
        <v>407.61446877316922</v>
      </c>
      <c r="BT133" s="80">
        <f t="shared" si="31"/>
        <v>416.70556493261626</v>
      </c>
      <c r="BU133" s="80">
        <f t="shared" si="31"/>
        <v>547.58700530321028</v>
      </c>
      <c r="BV133" s="80">
        <f t="shared" si="31"/>
        <v>516.1917361663277</v>
      </c>
      <c r="BW133" s="80">
        <f t="shared" si="31"/>
        <v>486.57397051366473</v>
      </c>
      <c r="BX133" s="80">
        <f t="shared" si="31"/>
        <v>458.63390300329746</v>
      </c>
      <c r="BY133" s="80">
        <f t="shared" si="31"/>
        <v>432.27721536097766</v>
      </c>
      <c r="BZ133" s="80">
        <f t="shared" si="31"/>
        <v>407.41478521194341</v>
      </c>
      <c r="CA133" s="80">
        <f t="shared" si="31"/>
        <v>411.60987317546744</v>
      </c>
      <c r="CB133" s="80">
        <f t="shared" si="31"/>
        <v>415.85257691289763</v>
      </c>
      <c r="CC133" s="80">
        <f t="shared" si="31"/>
        <v>420.14436831896887</v>
      </c>
      <c r="CD133" s="80">
        <f t="shared" si="31"/>
        <v>424.48674447530794</v>
      </c>
      <c r="CE133" s="80">
        <f t="shared" si="31"/>
        <v>428.8812266959111</v>
      </c>
      <c r="CF133" s="80">
        <f t="shared" si="31"/>
        <v>435.26052625550409</v>
      </c>
      <c r="CG133" s="80">
        <f t="shared" si="31"/>
        <v>441.74788838368079</v>
      </c>
      <c r="CH133" s="80">
        <f t="shared" si="31"/>
        <v>481.15721259473469</v>
      </c>
      <c r="CI133" s="80">
        <f t="shared" si="31"/>
        <v>524.08163776158051</v>
      </c>
      <c r="CJ133" s="80">
        <f t="shared" si="31"/>
        <v>570.83606660383782</v>
      </c>
      <c r="CK133" s="80">
        <f t="shared" si="31"/>
        <v>587.29109792205941</v>
      </c>
      <c r="CL133" s="80">
        <f t="shared" si="31"/>
        <v>604.21455506214193</v>
      </c>
      <c r="CM133" s="80">
        <f t="shared" si="31"/>
        <v>622.32740165830501</v>
      </c>
      <c r="CN133" s="80">
        <f t="shared" si="31"/>
        <v>641.01408888242338</v>
      </c>
      <c r="CO133" s="80">
        <f t="shared" si="31"/>
        <v>660.29444980329822</v>
      </c>
      <c r="CP133" s="80">
        <f t="shared" si="31"/>
        <v>680.18903511504027</v>
      </c>
      <c r="CQ133" s="80">
        <f t="shared" si="31"/>
        <v>700.71913856919377</v>
      </c>
      <c r="CR133" s="80">
        <f t="shared" si="31"/>
        <v>721.90682325363753</v>
      </c>
      <c r="CS133" s="80">
        <f t="shared" si="31"/>
        <v>743.77494874537877</v>
      </c>
      <c r="CT133" s="80">
        <f t="shared" si="31"/>
        <v>766.34719916535278</v>
      </c>
      <c r="CU133" s="80">
        <f t="shared" si="31"/>
        <v>814.49543840625779</v>
      </c>
      <c r="CV133" s="80">
        <f t="shared" si="31"/>
        <v>865.71815921313396</v>
      </c>
      <c r="CW133" s="80">
        <f t="shared" si="31"/>
        <v>920.21556613989651</v>
      </c>
      <c r="CX133" s="80">
        <f t="shared" si="31"/>
        <v>978.20112971406957</v>
      </c>
      <c r="CY133" s="80">
        <f t="shared" si="31"/>
        <v>987.07709335101458</v>
      </c>
      <c r="CZ133" s="80">
        <f t="shared" si="31"/>
        <v>996.35508331025608</v>
      </c>
      <c r="DA133" s="80">
        <f t="shared" si="31"/>
        <v>1006.0424336115117</v>
      </c>
      <c r="DB133" s="80">
        <f t="shared" si="31"/>
        <v>1016.1478823546365</v>
      </c>
      <c r="DC133" s="80">
        <f t="shared" si="31"/>
        <v>1030.3950370183657</v>
      </c>
      <c r="DD133" s="80">
        <f t="shared" si="31"/>
        <v>1046.1682853197351</v>
      </c>
      <c r="DE133" s="80">
        <f t="shared" si="31"/>
        <v>1062.4109079915211</v>
      </c>
      <c r="DF133" s="80">
        <f t="shared" si="31"/>
        <v>1079.1323813148267</v>
      </c>
      <c r="DG133" s="80">
        <f t="shared" si="31"/>
        <v>1096.3893020430653</v>
      </c>
      <c r="DH133" s="80">
        <f t="shared" si="31"/>
        <v>1114.1937304742337</v>
      </c>
      <c r="DI133" s="80">
        <f t="shared" si="31"/>
        <v>1132.5132238716985</v>
      </c>
      <c r="DJ133" s="80">
        <f t="shared" si="31"/>
        <v>1151.3999408436759</v>
      </c>
      <c r="DK133" s="80">
        <f t="shared" si="31"/>
        <v>1170.8669129360635</v>
      </c>
      <c r="DL133" s="80">
        <f t="shared" si="31"/>
        <v>1192.5521169742115</v>
      </c>
      <c r="DM133" s="80">
        <f t="shared" si="31"/>
        <v>1217.6720560951242</v>
      </c>
      <c r="DN133" s="80">
        <f t="shared" si="31"/>
        <v>1243.026893321593</v>
      </c>
      <c r="DO133" s="80">
        <f t="shared" si="31"/>
        <v>1268.6057727185332</v>
      </c>
      <c r="DP133" s="80">
        <f t="shared" si="31"/>
        <v>1293.9311932947323</v>
      </c>
      <c r="DQ133" s="80">
        <f t="shared" si="31"/>
        <v>1319.2301811367565</v>
      </c>
      <c r="DR133" s="80">
        <f t="shared" si="31"/>
        <v>1345.1441926245739</v>
      </c>
      <c r="DS133" s="80">
        <f t="shared" si="31"/>
        <v>1371.5141271488917</v>
      </c>
      <c r="DT133" s="80">
        <f t="shared" si="31"/>
        <v>1398.4897056662799</v>
      </c>
      <c r="DU133" s="80">
        <f t="shared" si="31"/>
        <v>1426.2872270514981</v>
      </c>
      <c r="DV133" s="80">
        <f t="shared" si="31"/>
        <v>1455.0993471519184</v>
      </c>
      <c r="DW133" s="80">
        <f t="shared" si="31"/>
        <v>1484.8887265075703</v>
      </c>
      <c r="DX133" s="80">
        <f t="shared" si="31"/>
        <v>1518.0070224683016</v>
      </c>
      <c r="DY133" s="80">
        <f t="shared" si="31"/>
        <v>1552.4004703946521</v>
      </c>
      <c r="DZ133" s="80">
        <f t="shared" si="31"/>
        <v>1588.2007540447505</v>
      </c>
      <c r="EA133" s="80">
        <f t="shared" ref="EA133:EV133" si="32">SUM(EA125:EA128)</f>
        <v>1598.0640857902101</v>
      </c>
      <c r="EB133" s="80">
        <f t="shared" si="32"/>
        <v>1648.6674785338823</v>
      </c>
      <c r="EC133" s="80">
        <f t="shared" si="32"/>
        <v>1662.9656420609119</v>
      </c>
      <c r="ED133" s="80">
        <f t="shared" si="32"/>
        <v>1683.0519887256246</v>
      </c>
      <c r="EE133" s="80">
        <f t="shared" si="32"/>
        <v>1704.073636285618</v>
      </c>
      <c r="EF133" s="80">
        <f t="shared" si="32"/>
        <v>1717.8216907460269</v>
      </c>
      <c r="EG133" s="80">
        <f t="shared" si="32"/>
        <v>1733.9140394202909</v>
      </c>
      <c r="EH133" s="80">
        <f t="shared" si="32"/>
        <v>1753.0348508112986</v>
      </c>
      <c r="EI133" s="80">
        <f t="shared" si="32"/>
        <v>1776.5281834161656</v>
      </c>
      <c r="EJ133" s="80">
        <f t="shared" si="32"/>
        <v>1799.0569726549766</v>
      </c>
      <c r="EK133" s="80">
        <f t="shared" si="32"/>
        <v>1825.6157866558692</v>
      </c>
      <c r="EL133" s="80">
        <f t="shared" si="32"/>
        <v>1856.9708281808528</v>
      </c>
      <c r="EM133" s="80">
        <f t="shared" si="32"/>
        <v>1893.2510119528051</v>
      </c>
      <c r="EN133" s="80">
        <f t="shared" si="32"/>
        <v>1934.6956366391255</v>
      </c>
      <c r="EO133" s="80">
        <f t="shared" si="32"/>
        <v>1981.0673403894539</v>
      </c>
      <c r="EP133" s="80">
        <f t="shared" si="32"/>
        <v>2029.3411982972436</v>
      </c>
      <c r="EQ133" s="80">
        <f t="shared" si="32"/>
        <v>2081.6840863815587</v>
      </c>
      <c r="ER133" s="80">
        <f t="shared" si="32"/>
        <v>2136.8620850026473</v>
      </c>
      <c r="ES133" s="80">
        <f t="shared" si="32"/>
        <v>2191.6057732338122</v>
      </c>
      <c r="ET133" s="80">
        <f t="shared" si="32"/>
        <v>2251.4398986946821</v>
      </c>
      <c r="EU133" s="80">
        <f t="shared" si="32"/>
        <v>2315.0691795882331</v>
      </c>
      <c r="EV133" s="80">
        <f t="shared" si="32"/>
        <v>2382.3766248507509</v>
      </c>
    </row>
    <row r="134" spans="1:152" s="83" customFormat="1" ht="13">
      <c r="A134" s="87" t="s">
        <v>244</v>
      </c>
    </row>
    <row r="135" spans="1:152">
      <c r="A135" s="84" t="s">
        <v>135</v>
      </c>
    </row>
    <row r="136" spans="1:152">
      <c r="A136" s="84" t="s">
        <v>136</v>
      </c>
    </row>
    <row r="137" spans="1:152">
      <c r="A137" s="84" t="s">
        <v>137</v>
      </c>
      <c r="B137" s="80">
        <v>348.69549990696294</v>
      </c>
      <c r="C137" s="80">
        <v>351.44357221747492</v>
      </c>
      <c r="D137" s="80">
        <v>354.21330211010604</v>
      </c>
      <c r="E137" s="80">
        <v>357.00486026845209</v>
      </c>
      <c r="F137" s="80">
        <v>359.81841872126762</v>
      </c>
      <c r="G137" s="80">
        <v>362.65415085306728</v>
      </c>
      <c r="H137" s="80">
        <v>365.51223141481091</v>
      </c>
      <c r="I137" s="80">
        <v>368.39283653467203</v>
      </c>
      <c r="J137" s="80">
        <v>371.29614372889176</v>
      </c>
      <c r="K137" s="80">
        <v>374.22233191271829</v>
      </c>
      <c r="L137" s="80">
        <v>377.17158141143278</v>
      </c>
      <c r="M137" s="80">
        <v>380.14407397146113</v>
      </c>
      <c r="N137" s="80">
        <v>383.13999277157444</v>
      </c>
      <c r="O137" s="80">
        <v>386.15952243417775</v>
      </c>
      <c r="P137" s="80">
        <v>389.20284903668642</v>
      </c>
      <c r="Q137" s="80">
        <v>392.27016012299384</v>
      </c>
      <c r="R137" s="80">
        <v>395.36164471502821</v>
      </c>
      <c r="S137" s="80">
        <v>398.47749332440162</v>
      </c>
      <c r="T137" s="80">
        <v>401.61789796414956</v>
      </c>
      <c r="U137" s="80">
        <v>404.78305216056384</v>
      </c>
      <c r="V137" s="80">
        <v>407.97315096511926</v>
      </c>
      <c r="W137" s="80">
        <v>411.18839096649208</v>
      </c>
      <c r="X137" s="80">
        <v>414.42897030267653</v>
      </c>
      <c r="Y137" s="80">
        <v>417.69508867319377</v>
      </c>
      <c r="Z137" s="80">
        <v>420.98694735139844</v>
      </c>
      <c r="AA137" s="80">
        <v>424.30474919688271</v>
      </c>
      <c r="AB137" s="80">
        <v>427.64869866797653</v>
      </c>
      <c r="AC137" s="80">
        <v>431.01900183434827</v>
      </c>
      <c r="AD137" s="80">
        <v>434.41586638970261</v>
      </c>
      <c r="AE137" s="80">
        <v>437.83950166458044</v>
      </c>
      <c r="AF137" s="80">
        <v>441.29011863925842</v>
      </c>
      <c r="AG137" s="80">
        <v>444.76792995675095</v>
      </c>
      <c r="AH137" s="80">
        <v>448.27314993591335</v>
      </c>
      <c r="AI137" s="80">
        <v>451.80599458465014</v>
      </c>
      <c r="AJ137" s="80">
        <v>455.36668161322575</v>
      </c>
      <c r="AK137" s="80">
        <v>458.95543044768152</v>
      </c>
      <c r="AL137" s="80">
        <v>462.57246224335688</v>
      </c>
      <c r="AM137" s="80">
        <v>466.21799989851883</v>
      </c>
      <c r="AN137" s="80">
        <v>469.89226806809722</v>
      </c>
      <c r="AO137" s="80">
        <v>473.59549317752999</v>
      </c>
      <c r="AP137" s="80">
        <v>477.32790343671519</v>
      </c>
      <c r="AQ137" s="80">
        <v>481.08972885407564</v>
      </c>
      <c r="AR137" s="80">
        <v>484.88120125073232</v>
      </c>
      <c r="AS137" s="80">
        <v>488.70255427479049</v>
      </c>
      <c r="AT137" s="80">
        <v>492.55402341573847</v>
      </c>
      <c r="AU137" s="80">
        <v>496.43584601895873</v>
      </c>
      <c r="AV137" s="80">
        <v>500.3482613003556</v>
      </c>
      <c r="AW137" s="80">
        <v>504.29151036109545</v>
      </c>
      <c r="AX137" s="80">
        <v>508.26583620246532</v>
      </c>
      <c r="AY137" s="80">
        <v>512.27148374084743</v>
      </c>
      <c r="AZ137" s="80">
        <v>516.30869982281229</v>
      </c>
      <c r="BA137" s="80">
        <v>520.37773324033026</v>
      </c>
      <c r="BB137" s="80">
        <v>524.47883474610319</v>
      </c>
      <c r="BC137" s="80">
        <v>528.61225706901814</v>
      </c>
      <c r="BD137" s="80">
        <v>532.77825492971976</v>
      </c>
      <c r="BE137" s="80">
        <v>536.97708505630851</v>
      </c>
      <c r="BF137" s="80">
        <v>541.20900620016153</v>
      </c>
      <c r="BG137" s="80">
        <v>545.47427915187802</v>
      </c>
      <c r="BH137" s="80">
        <v>549.77316675734971</v>
      </c>
      <c r="BI137" s="80">
        <v>554.10593393395936</v>
      </c>
      <c r="BJ137" s="80">
        <v>558.47284768690599</v>
      </c>
      <c r="BK137" s="80">
        <v>562.87417712565912</v>
      </c>
      <c r="BL137" s="80">
        <v>567.31019348054156</v>
      </c>
      <c r="BM137" s="80">
        <v>571.7811701194463</v>
      </c>
      <c r="BN137" s="80">
        <v>576.28738256467886</v>
      </c>
      <c r="BO137" s="80">
        <v>580.82910850994062</v>
      </c>
      <c r="BP137" s="80">
        <v>585.40662783743824</v>
      </c>
      <c r="BQ137" s="80">
        <v>590.02022263513288</v>
      </c>
      <c r="BR137" s="80">
        <v>594.67017721412344</v>
      </c>
      <c r="BS137" s="80">
        <v>599.356778126167</v>
      </c>
      <c r="BT137" s="80">
        <v>604.08031418133714</v>
      </c>
      <c r="BU137" s="80">
        <v>575.58638500000211</v>
      </c>
      <c r="BV137" s="80">
        <v>597.08515849720595</v>
      </c>
      <c r="BW137" s="80">
        <v>619.38693441755481</v>
      </c>
      <c r="BX137" s="80">
        <v>642.52170576933111</v>
      </c>
      <c r="BY137" s="80">
        <v>666.52058583208975</v>
      </c>
      <c r="BZ137" s="80">
        <v>691.41585000000043</v>
      </c>
      <c r="CA137" s="80">
        <v>683.91538286209777</v>
      </c>
      <c r="CB137" s="80">
        <v>676.49628066149887</v>
      </c>
      <c r="CC137" s="80">
        <v>669.15766075277747</v>
      </c>
      <c r="CD137" s="80">
        <v>661.89865006542834</v>
      </c>
      <c r="CE137" s="80">
        <v>654.7183849999999</v>
      </c>
      <c r="CF137" s="80">
        <v>655.50970499999994</v>
      </c>
      <c r="CG137" s="80">
        <v>675.42951369611296</v>
      </c>
      <c r="CH137" s="80">
        <v>695.95465100210458</v>
      </c>
      <c r="CI137" s="80">
        <v>717.10351180979023</v>
      </c>
      <c r="CJ137" s="80">
        <v>738.89505000000179</v>
      </c>
      <c r="CK137" s="80">
        <v>725.95237479817649</v>
      </c>
      <c r="CL137" s="80">
        <v>713.23640681462359</v>
      </c>
      <c r="CM137" s="80">
        <v>700.74317498756261</v>
      </c>
      <c r="CN137" s="80">
        <v>688.46877781335081</v>
      </c>
      <c r="CO137" s="80">
        <v>676.40938212808408</v>
      </c>
      <c r="CP137" s="80">
        <v>664.56122191053953</v>
      </c>
      <c r="CQ137" s="80">
        <v>652.9205971060893</v>
      </c>
      <c r="CR137" s="80">
        <v>641.48387247121025</v>
      </c>
      <c r="CS137" s="80">
        <v>630.24747643823741</v>
      </c>
      <c r="CT137" s="80">
        <v>619.20790000000113</v>
      </c>
      <c r="CU137" s="80">
        <v>651.64385704796859</v>
      </c>
      <c r="CV137" s="80">
        <v>685.77890629036301</v>
      </c>
      <c r="CW137" s="80">
        <v>721.7020512451287</v>
      </c>
      <c r="CX137" s="80">
        <v>758.26596162844271</v>
      </c>
      <c r="CY137" s="80">
        <v>767.25505288615102</v>
      </c>
      <c r="CZ137" s="80">
        <v>774.35521490140468</v>
      </c>
      <c r="DA137" s="80">
        <v>779.63876345651772</v>
      </c>
      <c r="DB137" s="80">
        <v>783.27065136342878</v>
      </c>
      <c r="DC137" s="80">
        <v>785.48399842365882</v>
      </c>
      <c r="DD137" s="80">
        <v>786.42220256157634</v>
      </c>
      <c r="DE137" s="80">
        <v>786.52346896954418</v>
      </c>
      <c r="DF137" s="80">
        <v>786.15074985089757</v>
      </c>
      <c r="DG137" s="80">
        <v>785.64928660402359</v>
      </c>
      <c r="DH137" s="80">
        <v>785.41886283098256</v>
      </c>
      <c r="DI137" s="80">
        <v>794.89514616767349</v>
      </c>
      <c r="DJ137" s="80">
        <v>807.07625422521733</v>
      </c>
      <c r="DK137" s="80">
        <v>822.04893214668959</v>
      </c>
      <c r="DL137" s="80">
        <v>839.77575233302889</v>
      </c>
      <c r="DM137" s="80">
        <v>860.19533131425896</v>
      </c>
      <c r="DN137" s="80">
        <v>859.01606185914022</v>
      </c>
      <c r="DO137" s="80">
        <v>856.70165685813618</v>
      </c>
      <c r="DP137" s="80">
        <v>853.18180489379802</v>
      </c>
      <c r="DQ137" s="80">
        <v>848.3139731100797</v>
      </c>
      <c r="DR137" s="80">
        <v>841.92585605970805</v>
      </c>
      <c r="DS137" s="80">
        <v>852.33975304071885</v>
      </c>
      <c r="DT137" s="80">
        <v>863.97150129106763</v>
      </c>
      <c r="DU137" s="80">
        <v>876.78741989313232</v>
      </c>
      <c r="DV137" s="80">
        <v>891.20516908666048</v>
      </c>
      <c r="DW137" s="80">
        <v>915.75355218742038</v>
      </c>
      <c r="DX137" s="80">
        <v>932.55287994781145</v>
      </c>
      <c r="DY137" s="80">
        <v>949.74272582647006</v>
      </c>
      <c r="DZ137" s="80">
        <v>967.24080451626105</v>
      </c>
      <c r="EA137" s="80">
        <v>984.94852625642147</v>
      </c>
      <c r="EB137" s="80">
        <v>1069.5652173913045</v>
      </c>
      <c r="EC137" s="80">
        <v>1100</v>
      </c>
      <c r="ED137" s="80">
        <v>1131.1594202898552</v>
      </c>
      <c r="EE137" s="80">
        <v>1163.768115942029</v>
      </c>
      <c r="EF137" s="80">
        <v>1197.1014492753623</v>
      </c>
      <c r="EG137" s="80">
        <v>1232.608695652174</v>
      </c>
      <c r="EH137" s="80">
        <v>1268.840579710145</v>
      </c>
      <c r="EI137" s="80">
        <v>1307.2463768115942</v>
      </c>
      <c r="EJ137" s="80">
        <v>1346.376811594203</v>
      </c>
      <c r="EK137" s="80">
        <v>1387.6811594202898</v>
      </c>
      <c r="EL137" s="80">
        <v>1429.7101449275362</v>
      </c>
      <c r="EM137" s="80">
        <v>1473.9130434782608</v>
      </c>
      <c r="EN137" s="80">
        <v>1518.840579710145</v>
      </c>
      <c r="EO137" s="80">
        <v>1565.9420289855072</v>
      </c>
      <c r="EP137" s="80">
        <v>1613.0434782608695</v>
      </c>
      <c r="EQ137" s="80">
        <v>1660.8695652173913</v>
      </c>
      <c r="ER137" s="80">
        <v>1831.1594202898552</v>
      </c>
      <c r="ES137" s="80">
        <v>1844.8983179631648</v>
      </c>
      <c r="ET137" s="80">
        <v>1919.2554118844389</v>
      </c>
      <c r="EU137" s="80">
        <v>1996.609406698615</v>
      </c>
      <c r="EV137" s="80">
        <v>2077.0810900062861</v>
      </c>
    </row>
    <row r="138" spans="1:152">
      <c r="A138" s="84" t="s">
        <v>138</v>
      </c>
      <c r="B138" s="80">
        <v>11.9450354651529</v>
      </c>
      <c r="C138" s="80">
        <v>12.040665133811828</v>
      </c>
      <c r="D138" s="80">
        <v>12.137059178400207</v>
      </c>
      <c r="E138" s="80">
        <v>12.234223700026147</v>
      </c>
      <c r="F138" s="80">
        <v>12.33216484843464</v>
      </c>
      <c r="G138" s="80">
        <v>12.430888822394829</v>
      </c>
      <c r="H138" s="80">
        <v>12.530401870090399</v>
      </c>
      <c r="I138" s="80">
        <v>12.630710289513047</v>
      </c>
      <c r="J138" s="80">
        <v>12.731820428859075</v>
      </c>
      <c r="K138" s="80">
        <v>12.833738686929172</v>
      </c>
      <c r="L138" s="80">
        <v>12.936471513531352</v>
      </c>
      <c r="M138" s="80">
        <v>13.040025409887082</v>
      </c>
      <c r="N138" s="80">
        <v>13.144406929040686</v>
      </c>
      <c r="O138" s="80">
        <v>13.249622676271963</v>
      </c>
      <c r="P138" s="80">
        <v>13.355679309512103</v>
      </c>
      <c r="Q138" s="80">
        <v>13.46258353976293</v>
      </c>
      <c r="R138" s="80">
        <v>13.570342131519427</v>
      </c>
      <c r="S138" s="80">
        <v>13.678961903195686</v>
      </c>
      <c r="T138" s="80">
        <v>13.788449727554219</v>
      </c>
      <c r="U138" s="80">
        <v>13.898812532138654</v>
      </c>
      <c r="V138" s="80">
        <v>14.01005729970993</v>
      </c>
      <c r="W138" s="80">
        <v>14.122191068685902</v>
      </c>
      <c r="X138" s="80">
        <v>14.235220933584493</v>
      </c>
      <c r="Y138" s="80">
        <v>14.349154045470362</v>
      </c>
      <c r="Z138" s="80">
        <v>14.463997612405073</v>
      </c>
      <c r="AA138" s="80">
        <v>14.579758899900929</v>
      </c>
      <c r="AB138" s="80">
        <v>14.696445231378327</v>
      </c>
      <c r="AC138" s="80">
        <v>14.81406398862684</v>
      </c>
      <c r="AD138" s="80">
        <v>14.932622612269883</v>
      </c>
      <c r="AE138" s="80">
        <v>15.052128602233145</v>
      </c>
      <c r="AF138" s="80">
        <v>15.172589518216682</v>
      </c>
      <c r="AG138" s="80">
        <v>15.294012980170832</v>
      </c>
      <c r="AH138" s="80">
        <v>15.416406668775849</v>
      </c>
      <c r="AI138" s="80">
        <v>15.539778325925408</v>
      </c>
      <c r="AJ138" s="80">
        <v>15.664135755213907</v>
      </c>
      <c r="AK138" s="80">
        <v>15.789486822427715</v>
      </c>
      <c r="AL138" s="80">
        <v>15.915839456040214</v>
      </c>
      <c r="AM138" s="80">
        <v>16.043201647710884</v>
      </c>
      <c r="AN138" s="80">
        <v>16.171581452788338</v>
      </c>
      <c r="AO138" s="80">
        <v>16.3009869908173</v>
      </c>
      <c r="AP138" s="80">
        <v>16.431426446049656</v>
      </c>
      <c r="AQ138" s="80">
        <v>16.562908067959594</v>
      </c>
      <c r="AR138" s="80">
        <v>16.69544017176278</v>
      </c>
      <c r="AS138" s="80">
        <v>16.829031138939737</v>
      </c>
      <c r="AT138" s="80">
        <v>16.963689417763295</v>
      </c>
      <c r="AU138" s="80">
        <v>17.099423523830325</v>
      </c>
      <c r="AV138" s="80">
        <v>17.236242040597649</v>
      </c>
      <c r="AW138" s="80">
        <v>17.374153619922232</v>
      </c>
      <c r="AX138" s="80">
        <v>17.513166982605654</v>
      </c>
      <c r="AY138" s="80">
        <v>17.653290918942929</v>
      </c>
      <c r="AZ138" s="80">
        <v>17.794534289275667</v>
      </c>
      <c r="BA138" s="80">
        <v>17.936906024549685</v>
      </c>
      <c r="BB138" s="80">
        <v>18.080415126876112</v>
      </c>
      <c r="BC138" s="80">
        <v>18.225070670100763</v>
      </c>
      <c r="BD138" s="80">
        <v>18.370881800371674</v>
      </c>
      <c r="BE138" s="80">
        <v>18.517857736716355</v>
      </c>
      <c r="BF138" s="80">
        <v>18.666007771621583</v>
      </c>
      <c r="BG138" s="80">
        <v>18.815341271618156</v>
      </c>
      <c r="BH138" s="80">
        <v>18.96586767787019</v>
      </c>
      <c r="BI138" s="80">
        <v>19.117596506769246</v>
      </c>
      <c r="BJ138" s="80">
        <v>19.270537350533054</v>
      </c>
      <c r="BK138" s="80">
        <v>19.424699877809058</v>
      </c>
      <c r="BL138" s="80">
        <v>19.580093834282753</v>
      </c>
      <c r="BM138" s="80">
        <v>19.736729043290886</v>
      </c>
      <c r="BN138" s="80">
        <v>19.894615406439424</v>
      </c>
      <c r="BO138" s="80">
        <v>20.053762904226627</v>
      </c>
      <c r="BP138" s="80">
        <v>20.214181596670858</v>
      </c>
      <c r="BQ138" s="80">
        <v>20.375881623943581</v>
      </c>
      <c r="BR138" s="80">
        <v>20.538873207007235</v>
      </c>
      <c r="BS138" s="80">
        <v>20.703166648258282</v>
      </c>
      <c r="BT138" s="80">
        <v>20.868772332175325</v>
      </c>
      <c r="BU138" s="80">
        <v>19.690922220555784</v>
      </c>
      <c r="BV138" s="80">
        <v>20.53453105588153</v>
      </c>
      <c r="BW138" s="80">
        <v>21.410427005132998</v>
      </c>
      <c r="BX138" s="80">
        <v>22.319821616112765</v>
      </c>
      <c r="BY138" s="80">
        <v>23.263971729426725</v>
      </c>
      <c r="BZ138" s="80">
        <v>24.244181170508131</v>
      </c>
      <c r="CA138" s="80">
        <v>23.793577859935819</v>
      </c>
      <c r="CB138" s="80">
        <v>23.340426176894134</v>
      </c>
      <c r="CC138" s="80">
        <v>22.884458985539023</v>
      </c>
      <c r="CD138" s="80">
        <v>22.425400362917141</v>
      </c>
      <c r="CE138" s="80">
        <v>21.962965231099304</v>
      </c>
      <c r="CF138" s="80">
        <v>21.839146359484531</v>
      </c>
      <c r="CG138" s="80">
        <v>22.483479996318675</v>
      </c>
      <c r="CH138" s="80">
        <v>23.14672675878149</v>
      </c>
      <c r="CI138" s="80">
        <v>23.829438352880462</v>
      </c>
      <c r="CJ138" s="80">
        <v>24.532182454830547</v>
      </c>
      <c r="CK138" s="80">
        <v>23.533719739053375</v>
      </c>
      <c r="CL138" s="80">
        <v>22.502220999472986</v>
      </c>
      <c r="CM138" s="80">
        <v>21.845474981365534</v>
      </c>
      <c r="CN138" s="80">
        <v>21.193956553969052</v>
      </c>
      <c r="CO138" s="80">
        <v>20.54742414472647</v>
      </c>
      <c r="CP138" s="80">
        <v>19.905636827295641</v>
      </c>
      <c r="CQ138" s="80">
        <v>19.268354224540158</v>
      </c>
      <c r="CR138" s="80">
        <v>18.635336411171398</v>
      </c>
      <c r="CS138" s="80">
        <v>18.006343815998918</v>
      </c>
      <c r="CT138" s="80">
        <v>17.38113712374588</v>
      </c>
      <c r="CU138" s="80">
        <v>18.164699494468138</v>
      </c>
      <c r="CV138" s="80">
        <v>18.980556038300517</v>
      </c>
      <c r="CW138" s="80">
        <v>19.82979499473079</v>
      </c>
      <c r="CX138" s="80">
        <v>20.713519999999988</v>
      </c>
      <c r="CY138" s="80">
        <v>20.993898245458119</v>
      </c>
      <c r="CZ138" s="80">
        <v>21.297081290752033</v>
      </c>
      <c r="DA138" s="80">
        <v>21.62373678603538</v>
      </c>
      <c r="DB138" s="80">
        <v>21.974729250835299</v>
      </c>
      <c r="DC138" s="80">
        <v>22.350480000000015</v>
      </c>
      <c r="DD138" s="80">
        <v>22.721405430974993</v>
      </c>
      <c r="DE138" s="80">
        <v>23.117376130197989</v>
      </c>
      <c r="DF138" s="80">
        <v>23.538506830919388</v>
      </c>
      <c r="DG138" s="80">
        <v>23.983586860887538</v>
      </c>
      <c r="DH138" s="80">
        <v>24.453760000000024</v>
      </c>
      <c r="DI138" s="80">
        <v>25.713874912436726</v>
      </c>
      <c r="DJ138" s="80">
        <v>26.994662979691043</v>
      </c>
      <c r="DK138" s="80">
        <v>28.298521510652701</v>
      </c>
      <c r="DL138" s="80">
        <v>29.625951867809437</v>
      </c>
      <c r="DM138" s="80">
        <v>30.978959999999997</v>
      </c>
      <c r="DN138" s="80">
        <v>30.918033307700252</v>
      </c>
      <c r="DO138" s="80">
        <v>30.790049204142107</v>
      </c>
      <c r="DP138" s="80">
        <v>30.586021066711066</v>
      </c>
      <c r="DQ138" s="80">
        <v>30.294518721653112</v>
      </c>
      <c r="DR138" s="80">
        <v>29.903440000000028</v>
      </c>
      <c r="DS138" s="80">
        <v>30.366992383987075</v>
      </c>
      <c r="DT138" s="80">
        <v>30.843844809489319</v>
      </c>
      <c r="DU138" s="80">
        <v>31.335095710670043</v>
      </c>
      <c r="DV138" s="80">
        <v>31.860374799075899</v>
      </c>
      <c r="DW138" s="80">
        <v>32.767400000000066</v>
      </c>
      <c r="DX138" s="80">
        <v>33.231516809655815</v>
      </c>
      <c r="DY138" s="80">
        <v>33.679874905704587</v>
      </c>
      <c r="DZ138" s="80">
        <v>34.109650511934781</v>
      </c>
      <c r="EA138" s="80">
        <v>34.517155038757124</v>
      </c>
      <c r="EB138" s="80">
        <v>34.899080000000033</v>
      </c>
      <c r="EC138" s="80">
        <v>35.352337773110705</v>
      </c>
      <c r="ED138" s="80">
        <v>35.785985030401477</v>
      </c>
      <c r="EE138" s="80">
        <v>36.196957983007522</v>
      </c>
      <c r="EF138" s="80">
        <v>36.916131376641658</v>
      </c>
      <c r="EG138" s="80">
        <v>36.490640000000035</v>
      </c>
      <c r="EH138" s="80">
        <v>36.232739059485489</v>
      </c>
      <c r="EI138" s="80">
        <v>35.864848264318312</v>
      </c>
      <c r="EJ138" s="80">
        <v>35.374065823030463</v>
      </c>
      <c r="EK138" s="80">
        <v>34.746380204304799</v>
      </c>
      <c r="EL138" s="80">
        <v>33.99376000000003</v>
      </c>
      <c r="EM138" s="80">
        <v>33.41220035907957</v>
      </c>
      <c r="EN138" s="80">
        <v>32.660445407467208</v>
      </c>
      <c r="EO138" s="80">
        <v>31.782143207511215</v>
      </c>
      <c r="EP138" s="80">
        <v>30.731800381798362</v>
      </c>
      <c r="EQ138" s="80">
        <v>29.494680000000034</v>
      </c>
      <c r="ER138" s="80">
        <v>30.171919077139972</v>
      </c>
      <c r="ES138" s="80">
        <v>30.772797667941969</v>
      </c>
      <c r="ET138" s="80">
        <v>31.284295317784899</v>
      </c>
      <c r="EU138" s="80">
        <v>31.691251881287677</v>
      </c>
      <c r="EV138" s="80">
        <v>31.978927071703094</v>
      </c>
    </row>
    <row r="139" spans="1:152">
      <c r="A139" s="84" t="s">
        <v>139</v>
      </c>
    </row>
    <row r="140" spans="1:152">
      <c r="A140" s="84" t="s">
        <v>140</v>
      </c>
      <c r="B140" s="80">
        <v>2.1557783611409156</v>
      </c>
      <c r="C140" s="80">
        <v>2.1712773306263324</v>
      </c>
      <c r="D140" s="80">
        <v>2.1868877299597527</v>
      </c>
      <c r="E140" s="80">
        <v>2.2026103602661165</v>
      </c>
      <c r="F140" s="80">
        <v>2.2184460284300558</v>
      </c>
      <c r="G140" s="80">
        <v>2.2343955471372969</v>
      </c>
      <c r="H140" s="80">
        <v>2.250459734916372</v>
      </c>
      <c r="I140" s="80">
        <v>2.2666394161806225</v>
      </c>
      <c r="J140" s="80">
        <v>2.2829354212705124</v>
      </c>
      <c r="K140" s="80">
        <v>2.2993485864962371</v>
      </c>
      <c r="L140" s="80">
        <v>2.3158797541806466</v>
      </c>
      <c r="M140" s="80">
        <v>2.3325297727024696</v>
      </c>
      <c r="N140" s="80">
        <v>2.3492994965398535</v>
      </c>
      <c r="O140" s="80">
        <v>2.3661897863142194</v>
      </c>
      <c r="P140" s="80">
        <v>2.3832015088344232</v>
      </c>
      <c r="Q140" s="80">
        <v>2.4003355371412463</v>
      </c>
      <c r="R140" s="80">
        <v>2.417592750552195</v>
      </c>
      <c r="S140" s="80">
        <v>2.4349740347066304</v>
      </c>
      <c r="T140" s="80">
        <v>2.4524802816112188</v>
      </c>
      <c r="U140" s="80">
        <v>2.4701123896857062</v>
      </c>
      <c r="V140" s="80">
        <v>2.4878712638090321</v>
      </c>
      <c r="W140" s="80">
        <v>2.505757815365758</v>
      </c>
      <c r="X140" s="80">
        <v>2.5237729622928495</v>
      </c>
      <c r="Y140" s="80">
        <v>2.5419176291267798</v>
      </c>
      <c r="Z140" s="80">
        <v>2.5601927470509755</v>
      </c>
      <c r="AA140" s="80">
        <v>2.5785992539436076</v>
      </c>
      <c r="AB140" s="80">
        <v>2.5971380944257243</v>
      </c>
      <c r="AC140" s="80">
        <v>2.6158102199097257</v>
      </c>
      <c r="AD140" s="80">
        <v>2.6346165886481918</v>
      </c>
      <c r="AE140" s="80">
        <v>2.6535581657830609</v>
      </c>
      <c r="AF140" s="80">
        <v>2.6726359233951591</v>
      </c>
      <c r="AG140" s="80">
        <v>2.6918508405540851</v>
      </c>
      <c r="AH140" s="80">
        <v>2.7112039033684661</v>
      </c>
      <c r="AI140" s="80">
        <v>2.7306961050365501</v>
      </c>
      <c r="AJ140" s="80">
        <v>2.7503284458971895</v>
      </c>
      <c r="AK140" s="80">
        <v>2.770101933481171</v>
      </c>
      <c r="AL140" s="80">
        <v>2.7900175825629239</v>
      </c>
      <c r="AM140" s="80">
        <v>2.8100764152126003</v>
      </c>
      <c r="AN140" s="80">
        <v>2.8302794608485264</v>
      </c>
      <c r="AO140" s="80">
        <v>2.8506277562900295</v>
      </c>
      <c r="AP140" s="80">
        <v>2.8711223458106518</v>
      </c>
      <c r="AQ140" s="80">
        <v>2.8917642811917394</v>
      </c>
      <c r="AR140" s="80">
        <v>2.9125546217764224</v>
      </c>
      <c r="AS140" s="80">
        <v>2.9334944345239782</v>
      </c>
      <c r="AT140" s="80">
        <v>2.9545847940645871</v>
      </c>
      <c r="AU140" s="80">
        <v>2.9758267827544858</v>
      </c>
      <c r="AV140" s="80">
        <v>2.9972214907315107</v>
      </c>
      <c r="AW140" s="80">
        <v>3.018770015971044</v>
      </c>
      <c r="AX140" s="80">
        <v>3.0404734643423619</v>
      </c>
      <c r="AY140" s="80">
        <v>3.0623329496653904</v>
      </c>
      <c r="AZ140" s="80">
        <v>3.0843495937678629</v>
      </c>
      <c r="BA140" s="80">
        <v>3.1065245265428936</v>
      </c>
      <c r="BB140" s="80">
        <v>3.1288588860078277</v>
      </c>
      <c r="BC140" s="80">
        <v>3.1513538183597776</v>
      </c>
      <c r="BD140" s="80">
        <v>3.174010478037872</v>
      </c>
      <c r="BE140" s="80">
        <v>3.1968300277807948</v>
      </c>
      <c r="BF140" s="80">
        <v>3.2198136386867398</v>
      </c>
      <c r="BG140" s="80">
        <v>3.2429624902735106</v>
      </c>
      <c r="BH140" s="80">
        <v>3.2662777705390553</v>
      </c>
      <c r="BI140" s="80">
        <v>3.2897606760224352</v>
      </c>
      <c r="BJ140" s="80">
        <v>3.3134124118652264</v>
      </c>
      <c r="BK140" s="80">
        <v>3.3372341918733746</v>
      </c>
      <c r="BL140" s="80">
        <v>3.3612272385794832</v>
      </c>
      <c r="BM140" s="80">
        <v>3.3853927833055493</v>
      </c>
      <c r="BN140" s="80">
        <v>3.409732066226169</v>
      </c>
      <c r="BO140" s="80">
        <v>3.434246336432166</v>
      </c>
      <c r="BP140" s="80">
        <v>3.4589368519947081</v>
      </c>
      <c r="BQ140" s="80">
        <v>3.4838048800298629</v>
      </c>
      <c r="BR140" s="80">
        <v>3.5088516967636321</v>
      </c>
      <c r="BS140" s="80">
        <v>3.5340785875974436</v>
      </c>
      <c r="BT140" s="80">
        <v>3.5594868471741203</v>
      </c>
      <c r="BU140" s="80">
        <v>3.5850777794443189</v>
      </c>
      <c r="BV140" s="80">
        <v>3.6108526977334523</v>
      </c>
      <c r="BW140" s="80">
        <v>3.6368129248090826</v>
      </c>
      <c r="BX140" s="80">
        <v>3.6629597929488154</v>
      </c>
      <c r="BY140" s="80">
        <v>3.6892946440086622</v>
      </c>
      <c r="BZ140" s="80">
        <v>3.7158188294919112</v>
      </c>
      <c r="CA140" s="80">
        <v>3.8631125454465067</v>
      </c>
      <c r="CB140" s="80">
        <v>4.016244931087444</v>
      </c>
      <c r="CC140" s="80">
        <v>4.1754474291717081</v>
      </c>
      <c r="CD140" s="80">
        <v>4.3409606567635484</v>
      </c>
      <c r="CE140" s="80">
        <v>4.513034768900714</v>
      </c>
      <c r="CF140" s="80">
        <v>4.6688536405154899</v>
      </c>
      <c r="CG140" s="80">
        <v>4.8300523777848809</v>
      </c>
      <c r="CH140" s="80">
        <v>4.9968167281357685</v>
      </c>
      <c r="CI140" s="80">
        <v>5.1693388521861428</v>
      </c>
      <c r="CJ140" s="80">
        <v>5.347817545169546</v>
      </c>
      <c r="CK140" s="80">
        <v>5.8228945175579376</v>
      </c>
      <c r="CL140" s="80">
        <v>6.3401752726646734</v>
      </c>
      <c r="CM140" s="80">
        <v>6.4917104803971126</v>
      </c>
      <c r="CN140" s="80">
        <v>6.6468674995456327</v>
      </c>
      <c r="CO140" s="80">
        <v>6.8057328942700153</v>
      </c>
      <c r="CP140" s="80">
        <v>6.9683952976819707</v>
      </c>
      <c r="CQ140" s="80">
        <v>7.1349454612947456</v>
      </c>
      <c r="CR140" s="80">
        <v>7.3054763056545911</v>
      </c>
      <c r="CS140" s="80">
        <v>7.4800829721823616</v>
      </c>
      <c r="CT140" s="80">
        <v>7.6588628762541804</v>
      </c>
      <c r="CU140" s="80">
        <v>8.1869704058692783</v>
      </c>
      <c r="CV140" s="80">
        <v>8.7514929447804448</v>
      </c>
      <c r="CW140" s="80">
        <v>9.3549414454503399</v>
      </c>
      <c r="CX140" s="80">
        <v>10</v>
      </c>
      <c r="CY140" s="80">
        <v>10.236541754541902</v>
      </c>
      <c r="CZ140" s="80">
        <v>10.47867870924799</v>
      </c>
      <c r="DA140" s="80">
        <v>10.726543213964639</v>
      </c>
      <c r="DB140" s="80">
        <v>10.980270749164722</v>
      </c>
      <c r="DC140" s="80">
        <v>11.24</v>
      </c>
      <c r="DD140" s="80">
        <v>11.535994569025025</v>
      </c>
      <c r="DE140" s="80">
        <v>11.839783869802032</v>
      </c>
      <c r="DF140" s="80">
        <v>12.151573169080628</v>
      </c>
      <c r="DG140" s="80">
        <v>12.471573139112481</v>
      </c>
      <c r="DH140" s="80">
        <v>12.8</v>
      </c>
      <c r="DI140" s="80">
        <v>12.372365087563296</v>
      </c>
      <c r="DJ140" s="80">
        <v>11.959017020308977</v>
      </c>
      <c r="DK140" s="80">
        <v>11.559478489347329</v>
      </c>
      <c r="DL140" s="80">
        <v>11.173288132190594</v>
      </c>
      <c r="DM140" s="80">
        <v>10.800000000000026</v>
      </c>
      <c r="DN140" s="80">
        <v>11.880886692299775</v>
      </c>
      <c r="DO140" s="80">
        <v>13.069950795857922</v>
      </c>
      <c r="DP140" s="80">
        <v>14.378018933288971</v>
      </c>
      <c r="DQ140" s="80">
        <v>15.817001278346918</v>
      </c>
      <c r="DR140" s="80">
        <v>17.399999999999999</v>
      </c>
      <c r="DS140" s="80">
        <v>18.175687616012951</v>
      </c>
      <c r="DT140" s="80">
        <v>18.985955190510701</v>
      </c>
      <c r="DU140" s="80">
        <v>19.832344289329988</v>
      </c>
      <c r="DV140" s="80">
        <v>20.71646520092413</v>
      </c>
      <c r="DW140" s="80">
        <v>21.639999999999961</v>
      </c>
      <c r="DX140" s="80">
        <v>23.143923190344211</v>
      </c>
      <c r="DY140" s="80">
        <v>24.752365094295442</v>
      </c>
      <c r="DZ140" s="80">
        <v>26.472589488065243</v>
      </c>
      <c r="EA140" s="80">
        <v>28.31236496124291</v>
      </c>
      <c r="EB140" s="80">
        <v>7.3948800000000006</v>
      </c>
      <c r="EC140" s="80">
        <v>7.3948800000000006</v>
      </c>
      <c r="ED140" s="80">
        <v>8.3192400000000006</v>
      </c>
      <c r="EE140" s="80">
        <v>8.3192400000000006</v>
      </c>
      <c r="EF140" s="80">
        <v>8.3192400000000006</v>
      </c>
      <c r="EG140" s="80">
        <v>9.2436000000000007</v>
      </c>
      <c r="EH140" s="80">
        <v>9.2436000000000007</v>
      </c>
      <c r="EI140" s="80">
        <v>9.2436000000000007</v>
      </c>
      <c r="EJ140" s="80">
        <v>10.167960000000001</v>
      </c>
      <c r="EK140" s="80">
        <v>10.167960000000001</v>
      </c>
      <c r="EL140" s="80">
        <v>11.092320000000001</v>
      </c>
      <c r="EM140" s="80">
        <v>11.092320000000001</v>
      </c>
      <c r="EN140" s="80">
        <v>11.092320000000001</v>
      </c>
      <c r="EO140" s="80">
        <v>12.016680000000001</v>
      </c>
      <c r="EP140" s="80">
        <v>12.016680000000001</v>
      </c>
      <c r="EQ140" s="80">
        <v>12.941040000000001</v>
      </c>
      <c r="ER140" s="80">
        <v>13.865399999999999</v>
      </c>
      <c r="ES140" s="80">
        <v>0</v>
      </c>
      <c r="ET140" s="80">
        <v>0</v>
      </c>
      <c r="EU140" s="80">
        <v>0</v>
      </c>
      <c r="EV140" s="80">
        <v>0</v>
      </c>
    </row>
    <row r="141" spans="1:152">
      <c r="A141" s="84" t="s">
        <v>176</v>
      </c>
      <c r="B141" s="80">
        <v>0</v>
      </c>
      <c r="C141" s="80">
        <v>0</v>
      </c>
      <c r="D141" s="80">
        <v>0</v>
      </c>
      <c r="E141" s="80">
        <v>0</v>
      </c>
      <c r="F141" s="80">
        <v>0</v>
      </c>
      <c r="G141" s="80">
        <v>0</v>
      </c>
      <c r="H141" s="80">
        <v>0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  <c r="W141" s="80">
        <v>0</v>
      </c>
      <c r="X141" s="80">
        <v>0</v>
      </c>
      <c r="Y141" s="80">
        <v>0</v>
      </c>
      <c r="Z141" s="80">
        <v>0</v>
      </c>
      <c r="AA141" s="80">
        <v>0</v>
      </c>
      <c r="AB141" s="80">
        <v>0</v>
      </c>
      <c r="AC141" s="80">
        <v>0</v>
      </c>
      <c r="AD141" s="80">
        <v>0</v>
      </c>
      <c r="AE141" s="80">
        <v>0</v>
      </c>
      <c r="AF141" s="80">
        <v>0</v>
      </c>
      <c r="AG141" s="80">
        <v>0</v>
      </c>
      <c r="AH141" s="80">
        <v>0</v>
      </c>
      <c r="AI141" s="80">
        <v>0</v>
      </c>
      <c r="AJ141" s="80">
        <v>0</v>
      </c>
      <c r="AK141" s="80">
        <v>0</v>
      </c>
      <c r="AL141" s="80">
        <v>0</v>
      </c>
      <c r="AM141" s="80">
        <v>0</v>
      </c>
      <c r="AN141" s="80">
        <v>0</v>
      </c>
      <c r="AO141" s="80">
        <v>0</v>
      </c>
      <c r="AP141" s="80">
        <v>0</v>
      </c>
      <c r="AQ141" s="80">
        <v>0</v>
      </c>
      <c r="AR141" s="80">
        <v>0</v>
      </c>
      <c r="AS141" s="80">
        <v>0</v>
      </c>
      <c r="AT141" s="80">
        <v>0</v>
      </c>
      <c r="AU141" s="80">
        <v>0</v>
      </c>
      <c r="AV141" s="80">
        <v>0</v>
      </c>
      <c r="AW141" s="80">
        <v>0</v>
      </c>
      <c r="AX141" s="80">
        <v>0</v>
      </c>
      <c r="AY141" s="80">
        <v>0</v>
      </c>
      <c r="AZ141" s="80">
        <v>0</v>
      </c>
      <c r="BA141" s="80">
        <v>0</v>
      </c>
      <c r="BB141" s="80">
        <v>0</v>
      </c>
      <c r="BC141" s="80">
        <v>0</v>
      </c>
      <c r="BD141" s="80">
        <v>0</v>
      </c>
      <c r="BE141" s="80">
        <v>0</v>
      </c>
      <c r="BF141" s="80">
        <v>0</v>
      </c>
      <c r="BG141" s="80">
        <v>0</v>
      </c>
      <c r="BH141" s="80">
        <v>0</v>
      </c>
      <c r="BI141" s="80">
        <v>0</v>
      </c>
      <c r="BJ141" s="80">
        <v>0</v>
      </c>
      <c r="BK141" s="80">
        <v>0</v>
      </c>
      <c r="BL141" s="80">
        <v>0</v>
      </c>
      <c r="BM141" s="80">
        <v>0</v>
      </c>
      <c r="BN141" s="80">
        <v>0</v>
      </c>
      <c r="BO141" s="80">
        <v>0</v>
      </c>
      <c r="BP141" s="80">
        <v>0</v>
      </c>
      <c r="BQ141" s="80">
        <v>0</v>
      </c>
      <c r="BR141" s="80">
        <v>0</v>
      </c>
      <c r="BS141" s="80">
        <v>0</v>
      </c>
      <c r="BT141" s="80">
        <v>0</v>
      </c>
      <c r="BU141" s="80">
        <v>0</v>
      </c>
      <c r="BV141" s="80">
        <v>0</v>
      </c>
      <c r="BW141" s="80">
        <v>0</v>
      </c>
      <c r="BX141" s="80">
        <v>0</v>
      </c>
      <c r="BY141" s="80">
        <v>0</v>
      </c>
      <c r="BZ141" s="80">
        <v>0</v>
      </c>
      <c r="CA141" s="80">
        <v>0</v>
      </c>
      <c r="CB141" s="80">
        <v>0</v>
      </c>
      <c r="CC141" s="80">
        <v>0</v>
      </c>
      <c r="CD141" s="80">
        <v>0</v>
      </c>
      <c r="CE141" s="80">
        <v>0</v>
      </c>
      <c r="CF141" s="80">
        <v>0</v>
      </c>
      <c r="CG141" s="80">
        <v>0</v>
      </c>
      <c r="CH141" s="80">
        <v>0</v>
      </c>
      <c r="CI141" s="80">
        <v>0</v>
      </c>
      <c r="CJ141" s="80">
        <v>0</v>
      </c>
      <c r="CK141" s="80">
        <v>0</v>
      </c>
      <c r="CL141" s="80">
        <v>0</v>
      </c>
      <c r="CM141" s="80">
        <v>0</v>
      </c>
      <c r="CN141" s="80">
        <v>0</v>
      </c>
      <c r="CO141" s="80">
        <v>0</v>
      </c>
      <c r="CP141" s="80">
        <v>0</v>
      </c>
      <c r="CQ141" s="80">
        <v>0</v>
      </c>
      <c r="CR141" s="80">
        <v>0</v>
      </c>
      <c r="CS141" s="80">
        <v>0</v>
      </c>
      <c r="CT141" s="80">
        <v>0</v>
      </c>
      <c r="CU141" s="80">
        <v>0</v>
      </c>
      <c r="CV141" s="80">
        <v>0</v>
      </c>
      <c r="CW141" s="80">
        <v>0</v>
      </c>
      <c r="CX141" s="80">
        <v>0</v>
      </c>
      <c r="CY141" s="80">
        <v>0</v>
      </c>
      <c r="CZ141" s="80">
        <v>0</v>
      </c>
      <c r="DA141" s="80">
        <v>0</v>
      </c>
      <c r="DB141" s="80">
        <v>0</v>
      </c>
      <c r="DC141" s="80">
        <v>0</v>
      </c>
      <c r="DD141" s="80">
        <v>0</v>
      </c>
      <c r="DE141" s="80">
        <v>0</v>
      </c>
      <c r="DF141" s="80">
        <v>0</v>
      </c>
      <c r="DG141" s="80">
        <v>0</v>
      </c>
      <c r="DH141" s="80">
        <v>0</v>
      </c>
      <c r="DI141" s="80">
        <v>0</v>
      </c>
      <c r="DJ141" s="80">
        <v>0</v>
      </c>
      <c r="DK141" s="80">
        <v>0</v>
      </c>
      <c r="DL141" s="80">
        <v>0</v>
      </c>
      <c r="DM141" s="80">
        <v>0</v>
      </c>
      <c r="DN141" s="80">
        <v>0</v>
      </c>
      <c r="DO141" s="80">
        <v>0</v>
      </c>
      <c r="DP141" s="80">
        <v>0</v>
      </c>
      <c r="DQ141" s="80">
        <v>0</v>
      </c>
      <c r="DR141" s="80">
        <v>0</v>
      </c>
      <c r="DS141" s="80">
        <v>0</v>
      </c>
      <c r="DT141" s="80">
        <v>0</v>
      </c>
      <c r="DU141" s="80">
        <v>0</v>
      </c>
      <c r="DV141" s="80">
        <v>0</v>
      </c>
      <c r="DW141" s="80">
        <v>0</v>
      </c>
      <c r="DX141" s="80">
        <v>0</v>
      </c>
      <c r="DY141" s="80">
        <v>0</v>
      </c>
      <c r="DZ141" s="80">
        <v>0</v>
      </c>
      <c r="EA141" s="80">
        <v>0</v>
      </c>
      <c r="EB141" s="80">
        <v>0</v>
      </c>
      <c r="EC141" s="80">
        <v>0</v>
      </c>
      <c r="ED141" s="80">
        <v>0</v>
      </c>
      <c r="EE141" s="80">
        <v>0</v>
      </c>
      <c r="EF141" s="80">
        <v>0</v>
      </c>
      <c r="EG141" s="80">
        <v>0</v>
      </c>
      <c r="EH141" s="80">
        <v>0</v>
      </c>
      <c r="EI141" s="80">
        <v>0</v>
      </c>
      <c r="EJ141" s="80">
        <v>0</v>
      </c>
      <c r="EK141" s="80">
        <v>0</v>
      </c>
      <c r="EL141" s="80">
        <v>0</v>
      </c>
      <c r="EM141" s="80">
        <v>0</v>
      </c>
      <c r="EN141" s="80">
        <v>0</v>
      </c>
      <c r="EO141" s="80">
        <v>0</v>
      </c>
      <c r="EP141" s="80">
        <v>0</v>
      </c>
      <c r="EQ141" s="80">
        <v>0</v>
      </c>
      <c r="ER141" s="80">
        <v>0</v>
      </c>
      <c r="ES141" s="80">
        <v>0</v>
      </c>
      <c r="ET141" s="80">
        <v>0</v>
      </c>
      <c r="EU141" s="80">
        <v>0</v>
      </c>
      <c r="EV141" s="80">
        <v>0</v>
      </c>
    </row>
    <row r="142" spans="1:152">
      <c r="A142" s="84" t="s">
        <v>141</v>
      </c>
    </row>
    <row r="143" spans="1:152">
      <c r="A143" s="84" t="s">
        <v>142</v>
      </c>
    </row>
    <row r="144" spans="1:152">
      <c r="A144" s="84" t="s">
        <v>143</v>
      </c>
    </row>
    <row r="145" spans="1:152">
      <c r="A145" s="88" t="s">
        <v>144</v>
      </c>
      <c r="B145" s="80">
        <f>SUM(B137:B141)</f>
        <v>362.79631373325674</v>
      </c>
      <c r="C145" s="80">
        <f t="shared" ref="C145:BN145" si="33">SUM(C137:C141)</f>
        <v>365.65551468191308</v>
      </c>
      <c r="D145" s="80">
        <f t="shared" si="33"/>
        <v>368.53724901846601</v>
      </c>
      <c r="E145" s="80">
        <f t="shared" si="33"/>
        <v>371.44169432874435</v>
      </c>
      <c r="F145" s="80">
        <f t="shared" si="33"/>
        <v>374.36902959813227</v>
      </c>
      <c r="G145" s="80">
        <f t="shared" si="33"/>
        <v>377.3194352225994</v>
      </c>
      <c r="H145" s="80">
        <f t="shared" si="33"/>
        <v>380.29309301981766</v>
      </c>
      <c r="I145" s="80">
        <f t="shared" si="33"/>
        <v>383.2901862403657</v>
      </c>
      <c r="J145" s="80">
        <f t="shared" si="33"/>
        <v>386.31089957902134</v>
      </c>
      <c r="K145" s="80">
        <f t="shared" si="33"/>
        <v>389.35541918614371</v>
      </c>
      <c r="L145" s="80">
        <f t="shared" si="33"/>
        <v>392.42393267914474</v>
      </c>
      <c r="M145" s="80">
        <f t="shared" si="33"/>
        <v>395.51662915405069</v>
      </c>
      <c r="N145" s="80">
        <f t="shared" si="33"/>
        <v>398.63369919715501</v>
      </c>
      <c r="O145" s="80">
        <f t="shared" si="33"/>
        <v>401.77533489676392</v>
      </c>
      <c r="P145" s="80">
        <f t="shared" si="33"/>
        <v>404.94172985503292</v>
      </c>
      <c r="Q145" s="80">
        <f t="shared" si="33"/>
        <v>408.13307919989802</v>
      </c>
      <c r="R145" s="80">
        <f t="shared" si="33"/>
        <v>411.34957959709988</v>
      </c>
      <c r="S145" s="80">
        <f t="shared" si="33"/>
        <v>414.5914292623039</v>
      </c>
      <c r="T145" s="80">
        <f t="shared" si="33"/>
        <v>417.85882797331499</v>
      </c>
      <c r="U145" s="80">
        <f t="shared" si="33"/>
        <v>421.15197708238821</v>
      </c>
      <c r="V145" s="80">
        <f t="shared" si="33"/>
        <v>424.47107952863826</v>
      </c>
      <c r="W145" s="80">
        <f t="shared" si="33"/>
        <v>427.81633985054373</v>
      </c>
      <c r="X145" s="80">
        <f t="shared" si="33"/>
        <v>431.18796419855391</v>
      </c>
      <c r="Y145" s="80">
        <f t="shared" si="33"/>
        <v>434.58616034779089</v>
      </c>
      <c r="Z145" s="80">
        <f t="shared" si="33"/>
        <v>438.01113771085448</v>
      </c>
      <c r="AA145" s="80">
        <f t="shared" si="33"/>
        <v>441.46310735072723</v>
      </c>
      <c r="AB145" s="80">
        <f t="shared" si="33"/>
        <v>444.94228199378057</v>
      </c>
      <c r="AC145" s="80">
        <f t="shared" si="33"/>
        <v>448.44887604288488</v>
      </c>
      <c r="AD145" s="80">
        <f t="shared" si="33"/>
        <v>451.98310559062071</v>
      </c>
      <c r="AE145" s="80">
        <f t="shared" si="33"/>
        <v>455.54518843259666</v>
      </c>
      <c r="AF145" s="80">
        <f t="shared" si="33"/>
        <v>459.13534408087025</v>
      </c>
      <c r="AG145" s="80">
        <f t="shared" si="33"/>
        <v>462.75379377747583</v>
      </c>
      <c r="AH145" s="80">
        <f t="shared" si="33"/>
        <v>466.40076050805766</v>
      </c>
      <c r="AI145" s="80">
        <f t="shared" si="33"/>
        <v>470.07646901561208</v>
      </c>
      <c r="AJ145" s="80">
        <f t="shared" si="33"/>
        <v>473.78114581433687</v>
      </c>
      <c r="AK145" s="80">
        <f t="shared" si="33"/>
        <v>477.51501920359038</v>
      </c>
      <c r="AL145" s="80">
        <f t="shared" si="33"/>
        <v>481.27831928196002</v>
      </c>
      <c r="AM145" s="80">
        <f t="shared" si="33"/>
        <v>485.07127796144232</v>
      </c>
      <c r="AN145" s="80">
        <f t="shared" si="33"/>
        <v>488.89412898173413</v>
      </c>
      <c r="AO145" s="80">
        <f t="shared" si="33"/>
        <v>492.74710792463731</v>
      </c>
      <c r="AP145" s="80">
        <f t="shared" si="33"/>
        <v>496.63045222857551</v>
      </c>
      <c r="AQ145" s="80">
        <f t="shared" si="33"/>
        <v>500.54440120322698</v>
      </c>
      <c r="AR145" s="80">
        <f t="shared" si="33"/>
        <v>504.48919604427147</v>
      </c>
      <c r="AS145" s="80">
        <f t="shared" si="33"/>
        <v>508.46507984825422</v>
      </c>
      <c r="AT145" s="80">
        <f t="shared" si="33"/>
        <v>512.47229762756638</v>
      </c>
      <c r="AU145" s="80">
        <f t="shared" si="33"/>
        <v>516.51109632554346</v>
      </c>
      <c r="AV145" s="80">
        <f t="shared" si="33"/>
        <v>520.58172483168471</v>
      </c>
      <c r="AW145" s="80">
        <f t="shared" si="33"/>
        <v>524.68443399698879</v>
      </c>
      <c r="AX145" s="80">
        <f t="shared" si="33"/>
        <v>528.81947664941333</v>
      </c>
      <c r="AY145" s="80">
        <f t="shared" si="33"/>
        <v>532.98710760945573</v>
      </c>
      <c r="AZ145" s="80">
        <f t="shared" si="33"/>
        <v>537.1875837058559</v>
      </c>
      <c r="BA145" s="80">
        <f t="shared" si="33"/>
        <v>541.42116379142283</v>
      </c>
      <c r="BB145" s="80">
        <f t="shared" si="33"/>
        <v>545.68810875898714</v>
      </c>
      <c r="BC145" s="80">
        <f t="shared" si="33"/>
        <v>549.98868155747869</v>
      </c>
      <c r="BD145" s="80">
        <f t="shared" si="33"/>
        <v>554.32314720812928</v>
      </c>
      <c r="BE145" s="80">
        <f t="shared" si="33"/>
        <v>558.69177282080568</v>
      </c>
      <c r="BF145" s="80">
        <f t="shared" si="33"/>
        <v>563.09482761046991</v>
      </c>
      <c r="BG145" s="80">
        <f t="shared" si="33"/>
        <v>567.53258291376972</v>
      </c>
      <c r="BH145" s="80">
        <f t="shared" si="33"/>
        <v>572.00531220575897</v>
      </c>
      <c r="BI145" s="80">
        <f t="shared" si="33"/>
        <v>576.51329111675102</v>
      </c>
      <c r="BJ145" s="80">
        <f t="shared" si="33"/>
        <v>581.05679744930421</v>
      </c>
      <c r="BK145" s="80">
        <f t="shared" si="33"/>
        <v>585.63611119534153</v>
      </c>
      <c r="BL145" s="80">
        <f t="shared" si="33"/>
        <v>590.25151455340369</v>
      </c>
      <c r="BM145" s="80">
        <f t="shared" si="33"/>
        <v>594.90329194604271</v>
      </c>
      <c r="BN145" s="80">
        <f t="shared" si="33"/>
        <v>599.59173003734452</v>
      </c>
      <c r="BO145" s="80">
        <f t="shared" ref="BO145:DZ145" si="34">SUM(BO137:BO141)</f>
        <v>604.31711775059932</v>
      </c>
      <c r="BP145" s="80">
        <f t="shared" si="34"/>
        <v>609.07974628610384</v>
      </c>
      <c r="BQ145" s="80">
        <f t="shared" si="34"/>
        <v>613.8799091391063</v>
      </c>
      <c r="BR145" s="80">
        <f t="shared" si="34"/>
        <v>618.71790211789425</v>
      </c>
      <c r="BS145" s="80">
        <f t="shared" si="34"/>
        <v>623.59402336202277</v>
      </c>
      <c r="BT145" s="80">
        <f t="shared" si="34"/>
        <v>628.50857336068657</v>
      </c>
      <c r="BU145" s="80">
        <f t="shared" si="34"/>
        <v>598.86238500000218</v>
      </c>
      <c r="BV145" s="80">
        <f t="shared" si="34"/>
        <v>621.23054225082092</v>
      </c>
      <c r="BW145" s="80">
        <f t="shared" si="34"/>
        <v>644.43417434749688</v>
      </c>
      <c r="BX145" s="80">
        <f t="shared" si="34"/>
        <v>668.50448717839276</v>
      </c>
      <c r="BY145" s="80">
        <f t="shared" si="34"/>
        <v>693.47385220552519</v>
      </c>
      <c r="BZ145" s="80">
        <f t="shared" si="34"/>
        <v>719.37585000000047</v>
      </c>
      <c r="CA145" s="80">
        <f t="shared" si="34"/>
        <v>711.57207326748005</v>
      </c>
      <c r="CB145" s="80">
        <f t="shared" si="34"/>
        <v>703.85295176948046</v>
      </c>
      <c r="CC145" s="80">
        <f t="shared" si="34"/>
        <v>696.21756716748826</v>
      </c>
      <c r="CD145" s="80">
        <f t="shared" si="34"/>
        <v>688.66501108510897</v>
      </c>
      <c r="CE145" s="80">
        <f t="shared" si="34"/>
        <v>681.19438500000001</v>
      </c>
      <c r="CF145" s="80">
        <f t="shared" si="34"/>
        <v>682.01770499999998</v>
      </c>
      <c r="CG145" s="80">
        <f t="shared" si="34"/>
        <v>702.74304607021656</v>
      </c>
      <c r="CH145" s="80">
        <f t="shared" si="34"/>
        <v>724.09819448902181</v>
      </c>
      <c r="CI145" s="80">
        <f t="shared" si="34"/>
        <v>746.10228901485686</v>
      </c>
      <c r="CJ145" s="80">
        <f t="shared" si="34"/>
        <v>768.7750500000019</v>
      </c>
      <c r="CK145" s="80">
        <f t="shared" si="34"/>
        <v>755.30898905478784</v>
      </c>
      <c r="CL145" s="80">
        <f t="shared" si="34"/>
        <v>742.07880308676124</v>
      </c>
      <c r="CM145" s="80">
        <f t="shared" si="34"/>
        <v>729.08036044932533</v>
      </c>
      <c r="CN145" s="80">
        <f t="shared" si="34"/>
        <v>716.30960186686548</v>
      </c>
      <c r="CO145" s="80">
        <f t="shared" si="34"/>
        <v>703.7625391670806</v>
      </c>
      <c r="CP145" s="80">
        <f t="shared" si="34"/>
        <v>691.43525403551712</v>
      </c>
      <c r="CQ145" s="80">
        <f t="shared" si="34"/>
        <v>679.3238967919242</v>
      </c>
      <c r="CR145" s="80">
        <f t="shared" si="34"/>
        <v>667.42468518803616</v>
      </c>
      <c r="CS145" s="80">
        <f t="shared" si="34"/>
        <v>655.73390322641865</v>
      </c>
      <c r="CT145" s="80">
        <f t="shared" si="34"/>
        <v>644.24790000000121</v>
      </c>
      <c r="CU145" s="80">
        <f t="shared" si="34"/>
        <v>677.99552694830595</v>
      </c>
      <c r="CV145" s="80">
        <f t="shared" si="34"/>
        <v>713.51095527344398</v>
      </c>
      <c r="CW145" s="80">
        <f t="shared" si="34"/>
        <v>750.88678768530986</v>
      </c>
      <c r="CX145" s="80">
        <f t="shared" si="34"/>
        <v>788.97948162844273</v>
      </c>
      <c r="CY145" s="80">
        <f t="shared" si="34"/>
        <v>798.48549288615106</v>
      </c>
      <c r="CZ145" s="80">
        <f t="shared" si="34"/>
        <v>806.13097490140467</v>
      </c>
      <c r="DA145" s="80">
        <f t="shared" si="34"/>
        <v>811.98904345651772</v>
      </c>
      <c r="DB145" s="80">
        <f t="shared" si="34"/>
        <v>816.22565136342871</v>
      </c>
      <c r="DC145" s="80">
        <f t="shared" si="34"/>
        <v>819.07447842365889</v>
      </c>
      <c r="DD145" s="80">
        <f t="shared" si="34"/>
        <v>820.6796025615763</v>
      </c>
      <c r="DE145" s="80">
        <f t="shared" si="34"/>
        <v>821.48062896954411</v>
      </c>
      <c r="DF145" s="80">
        <f t="shared" si="34"/>
        <v>821.84082985089753</v>
      </c>
      <c r="DG145" s="80">
        <f t="shared" si="34"/>
        <v>822.10444660402356</v>
      </c>
      <c r="DH145" s="80">
        <f t="shared" si="34"/>
        <v>822.6726228309825</v>
      </c>
      <c r="DI145" s="80">
        <f t="shared" si="34"/>
        <v>832.98138616767346</v>
      </c>
      <c r="DJ145" s="80">
        <f t="shared" si="34"/>
        <v>846.0299342252174</v>
      </c>
      <c r="DK145" s="80">
        <f t="shared" si="34"/>
        <v>861.90693214668966</v>
      </c>
      <c r="DL145" s="80">
        <f t="shared" si="34"/>
        <v>880.57499233302894</v>
      </c>
      <c r="DM145" s="80">
        <f t="shared" si="34"/>
        <v>901.97429131425906</v>
      </c>
      <c r="DN145" s="80">
        <f t="shared" si="34"/>
        <v>901.81498185914029</v>
      </c>
      <c r="DO145" s="80">
        <f t="shared" si="34"/>
        <v>900.56165685813619</v>
      </c>
      <c r="DP145" s="80">
        <f t="shared" si="34"/>
        <v>898.14584489379808</v>
      </c>
      <c r="DQ145" s="80">
        <f t="shared" si="34"/>
        <v>894.42549311007974</v>
      </c>
      <c r="DR145" s="80">
        <f t="shared" si="34"/>
        <v>889.22929605970808</v>
      </c>
      <c r="DS145" s="80">
        <f t="shared" si="34"/>
        <v>900.88243304071887</v>
      </c>
      <c r="DT145" s="80">
        <f t="shared" si="34"/>
        <v>913.8013012910676</v>
      </c>
      <c r="DU145" s="80">
        <f t="shared" si="34"/>
        <v>927.95485989313238</v>
      </c>
      <c r="DV145" s="80">
        <f t="shared" si="34"/>
        <v>943.78200908666054</v>
      </c>
      <c r="DW145" s="80">
        <f t="shared" si="34"/>
        <v>970.16095218742043</v>
      </c>
      <c r="DX145" s="80">
        <f t="shared" si="34"/>
        <v>988.92831994781147</v>
      </c>
      <c r="DY145" s="80">
        <f t="shared" si="34"/>
        <v>1008.17496582647</v>
      </c>
      <c r="DZ145" s="80">
        <f t="shared" si="34"/>
        <v>1027.823044516261</v>
      </c>
      <c r="EA145" s="80">
        <f t="shared" ref="EA145:EV145" si="35">SUM(EA137:EA141)</f>
        <v>1047.7780462564215</v>
      </c>
      <c r="EB145" s="80">
        <f t="shared" si="35"/>
        <v>1111.8591773913047</v>
      </c>
      <c r="EC145" s="80">
        <f t="shared" si="35"/>
        <v>1142.7472177731108</v>
      </c>
      <c r="ED145" s="80">
        <f t="shared" si="35"/>
        <v>1175.2646453202567</v>
      </c>
      <c r="EE145" s="80">
        <f t="shared" si="35"/>
        <v>1208.2843139250365</v>
      </c>
      <c r="EF145" s="80">
        <f t="shared" si="35"/>
        <v>1242.336820652004</v>
      </c>
      <c r="EG145" s="80">
        <f t="shared" si="35"/>
        <v>1278.342935652174</v>
      </c>
      <c r="EH145" s="80">
        <f t="shared" si="35"/>
        <v>1314.3169187696305</v>
      </c>
      <c r="EI145" s="80">
        <f t="shared" si="35"/>
        <v>1352.3548250759125</v>
      </c>
      <c r="EJ145" s="80">
        <f t="shared" si="35"/>
        <v>1391.9188374172334</v>
      </c>
      <c r="EK145" s="80">
        <f t="shared" si="35"/>
        <v>1432.5954996245946</v>
      </c>
      <c r="EL145" s="80">
        <f t="shared" si="35"/>
        <v>1474.7962249275363</v>
      </c>
      <c r="EM145" s="80">
        <f t="shared" si="35"/>
        <v>1518.4175638373404</v>
      </c>
      <c r="EN145" s="80">
        <f t="shared" si="35"/>
        <v>1562.5933451176122</v>
      </c>
      <c r="EO145" s="80">
        <f t="shared" si="35"/>
        <v>1609.7408521930183</v>
      </c>
      <c r="EP145" s="80">
        <f t="shared" si="35"/>
        <v>1655.7919586426679</v>
      </c>
      <c r="EQ145" s="80">
        <f t="shared" si="35"/>
        <v>1703.3052852173912</v>
      </c>
      <c r="ER145" s="80">
        <f t="shared" si="35"/>
        <v>1875.1967393669952</v>
      </c>
      <c r="ES145" s="80">
        <f t="shared" si="35"/>
        <v>1875.6711156311067</v>
      </c>
      <c r="ET145" s="80">
        <f t="shared" si="35"/>
        <v>1950.5397072022238</v>
      </c>
      <c r="EU145" s="80">
        <f t="shared" si="35"/>
        <v>2028.3006585799026</v>
      </c>
      <c r="EV145" s="80">
        <f t="shared" si="35"/>
        <v>2109.0600170779894</v>
      </c>
    </row>
    <row r="146" spans="1:152" s="83" customFormat="1" ht="13">
      <c r="A146" s="82" t="s">
        <v>318</v>
      </c>
    </row>
    <row r="147" spans="1:152">
      <c r="A147" s="84" t="s">
        <v>135</v>
      </c>
    </row>
    <row r="148" spans="1:152">
      <c r="A148" s="84" t="s">
        <v>136</v>
      </c>
    </row>
    <row r="149" spans="1:152">
      <c r="A149" s="84" t="s">
        <v>137</v>
      </c>
      <c r="B149" s="80">
        <v>472.66503271721831</v>
      </c>
      <c r="C149" s="80">
        <v>481.32706181786767</v>
      </c>
      <c r="D149" s="80">
        <v>490.04969872822949</v>
      </c>
      <c r="E149" s="80">
        <v>498.8306155860746</v>
      </c>
      <c r="F149" s="80">
        <v>507.66754790050248</v>
      </c>
      <c r="G149" s="80">
        <v>516.55830674590709</v>
      </c>
      <c r="H149" s="80">
        <v>525.50079104624626</v>
      </c>
      <c r="I149" s="80">
        <v>534.49299990732993</v>
      </c>
      <c r="J149" s="80">
        <v>543.53304495402426</v>
      </c>
      <c r="K149" s="80">
        <v>552.61916262865043</v>
      </c>
      <c r="L149" s="80">
        <v>561.7497264064599</v>
      </c>
      <c r="M149" s="80">
        <v>570.92325888388405</v>
      </c>
      <c r="N149" s="80">
        <v>580.13844369529465</v>
      </c>
      <c r="O149" s="80">
        <v>589.39413721427866</v>
      </c>
      <c r="P149" s="80">
        <v>598.68937999592526</v>
      </c>
      <c r="Q149" s="80">
        <v>608.02340791734025</v>
      </c>
      <c r="R149" s="80">
        <v>617.39566297454712</v>
      </c>
      <c r="S149" s="80">
        <v>626.80580369510722</v>
      </c>
      <c r="T149" s="80">
        <v>636.25371512716981</v>
      </c>
      <c r="U149" s="80">
        <v>645.73951836726371</v>
      </c>
      <c r="V149" s="80">
        <v>655.26357959095253</v>
      </c>
      <c r="W149" s="80">
        <v>664.82651855246058</v>
      </c>
      <c r="X149" s="80">
        <v>674.42921652158111</v>
      </c>
      <c r="Y149" s="80">
        <v>684.07282362852789</v>
      </c>
      <c r="Z149" s="80">
        <v>693.75876558992604</v>
      </c>
      <c r="AA149" s="80">
        <v>703.48874979181517</v>
      </c>
      <c r="AB149" s="80">
        <v>713.26477070834449</v>
      </c>
      <c r="AC149" s="80">
        <v>723.08911463778179</v>
      </c>
      <c r="AD149" s="80">
        <v>732.96436374049517</v>
      </c>
      <c r="AE149" s="80">
        <v>742.89339936669296</v>
      </c>
      <c r="AF149" s="80">
        <v>752.87940466489749</v>
      </c>
      <c r="AG149" s="80">
        <v>762.9258664653961</v>
      </c>
      <c r="AH149" s="80">
        <v>773.03657643618192</v>
      </c>
      <c r="AI149" s="80">
        <v>783.21563151220084</v>
      </c>
      <c r="AJ149" s="80">
        <v>793.46743360202674</v>
      </c>
      <c r="AK149" s="80">
        <v>803.79668857935337</v>
      </c>
      <c r="AL149" s="80">
        <v>814.20840456994074</v>
      </c>
      <c r="AM149" s="80">
        <v>824.70788954782188</v>
      </c>
      <c r="AN149" s="80">
        <v>835.30074825768872</v>
      </c>
      <c r="AO149" s="80">
        <v>845.9928784833852</v>
      </c>
      <c r="AP149" s="80">
        <v>856.79046668534045</v>
      </c>
      <c r="AQ149" s="80">
        <v>867.69998303254704</v>
      </c>
      <c r="AR149" s="80">
        <v>878.7281758573381</v>
      </c>
      <c r="AS149" s="80">
        <v>889.88206556368755</v>
      </c>
      <c r="AT149" s="80">
        <v>901.16893802209086</v>
      </c>
      <c r="AU149" s="80">
        <v>1844.4827154012414</v>
      </c>
      <c r="AV149" s="80">
        <v>1624.5862996090839</v>
      </c>
      <c r="AW149" s="80">
        <v>1431.2864981523121</v>
      </c>
      <c r="AX149" s="80">
        <v>1261.3766792964714</v>
      </c>
      <c r="AY149" s="80">
        <v>1112.0349452386151</v>
      </c>
      <c r="AZ149" s="80">
        <v>980.77834073968381</v>
      </c>
      <c r="BA149" s="80">
        <v>910.72555806473474</v>
      </c>
      <c r="BB149" s="80">
        <v>845.86806133428149</v>
      </c>
      <c r="BC149" s="80">
        <v>785.82394057855879</v>
      </c>
      <c r="BD149" s="80">
        <v>730.23876464483487</v>
      </c>
      <c r="BE149" s="80">
        <v>678.78368615801105</v>
      </c>
      <c r="BF149" s="80">
        <v>631.1536685412766</v>
      </c>
      <c r="BG149" s="80">
        <v>705.61371640428547</v>
      </c>
      <c r="BH149" s="80">
        <v>789.19464038297315</v>
      </c>
      <c r="BI149" s="80">
        <v>834.29411575309359</v>
      </c>
      <c r="BJ149" s="80">
        <v>882.09373999047955</v>
      </c>
      <c r="BK149" s="80">
        <v>932.76378046326829</v>
      </c>
      <c r="BL149" s="80">
        <v>963.09018369995374</v>
      </c>
      <c r="BM149" s="80">
        <v>994.50462084048991</v>
      </c>
      <c r="BN149" s="80">
        <v>1027.0524050178499</v>
      </c>
      <c r="BO149" s="80">
        <v>1051.9756417909473</v>
      </c>
      <c r="BP149" s="80">
        <v>1077.6156278752412</v>
      </c>
      <c r="BQ149" s="80">
        <v>1103.9979521480493</v>
      </c>
      <c r="BR149" s="80">
        <v>1131.1489658767314</v>
      </c>
      <c r="BS149" s="80">
        <v>1159.0957955753393</v>
      </c>
      <c r="BT149" s="80">
        <v>1187.8663563513646</v>
      </c>
      <c r="BU149" s="80">
        <v>1172.2878028124592</v>
      </c>
      <c r="BV149" s="80">
        <v>1157.0552087357662</v>
      </c>
      <c r="BW149" s="80">
        <v>1142.1612092409903</v>
      </c>
      <c r="BX149" s="80">
        <v>1127.5983480236139</v>
      </c>
      <c r="BY149" s="80">
        <v>1113.3590987668456</v>
      </c>
      <c r="BZ149" s="80">
        <v>1099.4358856267402</v>
      </c>
      <c r="CA149" s="80">
        <v>1285.8219484819131</v>
      </c>
      <c r="CB149" s="80">
        <v>1504.4627629070053</v>
      </c>
      <c r="CC149" s="80">
        <v>1760.990319822766</v>
      </c>
      <c r="CD149" s="80">
        <v>2062.0252393810688</v>
      </c>
      <c r="CE149" s="80">
        <v>2415.3509561379524</v>
      </c>
      <c r="CF149" s="80">
        <v>2376.4324755263519</v>
      </c>
      <c r="CG149" s="80">
        <v>2378.7160602105992</v>
      </c>
      <c r="CH149" s="80">
        <v>2381.3015444805965</v>
      </c>
      <c r="CI149" s="80">
        <v>2370.0659025308983</v>
      </c>
      <c r="CJ149" s="80">
        <v>2359.1760301063578</v>
      </c>
      <c r="CK149" s="80">
        <v>2435.7105755296457</v>
      </c>
      <c r="CL149" s="80">
        <v>2443.9153702710419</v>
      </c>
      <c r="CM149" s="80">
        <v>2449.4225245947796</v>
      </c>
      <c r="CN149" s="80">
        <v>2455.2001804505726</v>
      </c>
      <c r="CO149" s="80">
        <v>2461.2448294546361</v>
      </c>
      <c r="CP149" s="80">
        <v>2480.4736417002428</v>
      </c>
      <c r="CQ149" s="80">
        <v>2500.0867155448968</v>
      </c>
      <c r="CR149" s="80">
        <v>2476.822519651163</v>
      </c>
      <c r="CS149" s="80">
        <v>2454.0454307769523</v>
      </c>
      <c r="CT149" s="80">
        <v>1831.4094252510938</v>
      </c>
      <c r="CU149" s="80">
        <v>1374.4959771404642</v>
      </c>
      <c r="CV149" s="80">
        <v>1478.8593630585415</v>
      </c>
      <c r="CW149" s="80">
        <v>1533.3920089290532</v>
      </c>
      <c r="CX149" s="80">
        <v>1756.4526063877488</v>
      </c>
      <c r="CY149" s="80">
        <v>1793.9609895408487</v>
      </c>
      <c r="CZ149" s="80">
        <v>1832.6074150067236</v>
      </c>
      <c r="DA149" s="80">
        <v>1872.4359932446948</v>
      </c>
      <c r="DB149" s="80">
        <v>1913.4923511241559</v>
      </c>
      <c r="DC149" s="80">
        <v>1957.6672946462907</v>
      </c>
      <c r="DD149" s="80">
        <v>2003.3974675038694</v>
      </c>
      <c r="DE149" s="80">
        <v>2050.6074077288354</v>
      </c>
      <c r="DF149" s="80">
        <v>2101.540195067219</v>
      </c>
      <c r="DG149" s="80">
        <v>2162.1906062490179</v>
      </c>
      <c r="DH149" s="80">
        <v>2234.5774997244803</v>
      </c>
      <c r="DI149" s="80">
        <v>2311.455216663423</v>
      </c>
      <c r="DJ149" s="80">
        <v>2389.3449591278495</v>
      </c>
      <c r="DK149" s="80">
        <v>2475.0924916940585</v>
      </c>
      <c r="DL149" s="80">
        <v>2562.4695338803112</v>
      </c>
      <c r="DM149" s="80">
        <v>2654.3566129025694</v>
      </c>
      <c r="DN149" s="80">
        <v>2754.7302107398682</v>
      </c>
      <c r="DO149" s="80">
        <v>2861.8931782282029</v>
      </c>
      <c r="DP149" s="80">
        <v>2977.3018051412655</v>
      </c>
      <c r="DQ149" s="80">
        <v>3096.5741913026318</v>
      </c>
      <c r="DR149" s="80">
        <v>3223.8330293296062</v>
      </c>
      <c r="DS149" s="80">
        <v>3357.1662756572123</v>
      </c>
      <c r="DT149" s="80">
        <v>3490.7615000763321</v>
      </c>
      <c r="DU149" s="80">
        <v>3620.8971050588957</v>
      </c>
      <c r="DV149" s="80">
        <v>3744.993285980845</v>
      </c>
      <c r="DW149" s="80">
        <v>3867.8326928889951</v>
      </c>
      <c r="DX149" s="80">
        <v>3989.5240197828516</v>
      </c>
      <c r="DY149" s="80">
        <v>4116.0721887049258</v>
      </c>
      <c r="DZ149" s="80">
        <v>4247.3117731605344</v>
      </c>
      <c r="EA149" s="80">
        <v>4383.4749137418994</v>
      </c>
      <c r="EB149" s="80">
        <v>4381.3799621928156</v>
      </c>
      <c r="EC149" s="80">
        <v>4220.096880907372</v>
      </c>
      <c r="ED149" s="80">
        <v>4065.7136105860109</v>
      </c>
      <c r="EE149" s="80">
        <v>3913.0552930056706</v>
      </c>
      <c r="EF149" s="80">
        <v>3767.2967863894137</v>
      </c>
      <c r="EG149" s="80">
        <v>3628.4380907372401</v>
      </c>
      <c r="EH149" s="80">
        <v>3770.7466918714558</v>
      </c>
      <c r="EI149" s="80">
        <v>4465.9026465028355</v>
      </c>
      <c r="EJ149" s="80">
        <v>5303.3672022684304</v>
      </c>
      <c r="EK149" s="80">
        <v>6314.1895085066171</v>
      </c>
      <c r="EL149" s="80">
        <v>5770.8293950850657</v>
      </c>
      <c r="EM149" s="80">
        <v>6025.259924385633</v>
      </c>
      <c r="EN149" s="80">
        <v>6291.7651228733448</v>
      </c>
      <c r="EO149" s="80">
        <v>6564.3076559546307</v>
      </c>
      <c r="EP149" s="80">
        <v>6830.8128544423425</v>
      </c>
      <c r="EQ149" s="80">
        <v>7083.5184310018903</v>
      </c>
      <c r="ER149" s="80">
        <v>7318.1120037807186</v>
      </c>
      <c r="ES149" s="80">
        <v>7648.1996644685169</v>
      </c>
      <c r="ET149" s="80">
        <v>7952.9045561695484</v>
      </c>
      <c r="EU149" s="80">
        <v>8269.7489153400111</v>
      </c>
      <c r="EV149" s="80">
        <v>8599.216379343321</v>
      </c>
    </row>
    <row r="150" spans="1:152">
      <c r="A150" s="84" t="s">
        <v>138</v>
      </c>
      <c r="B150" s="80">
        <v>0</v>
      </c>
      <c r="C150" s="80">
        <v>0</v>
      </c>
      <c r="D150" s="80">
        <v>0</v>
      </c>
      <c r="E150" s="80">
        <v>0</v>
      </c>
      <c r="F150" s="80">
        <v>0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0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0</v>
      </c>
      <c r="Y150" s="80">
        <v>0</v>
      </c>
      <c r="Z150" s="80">
        <v>0</v>
      </c>
      <c r="AA150" s="80">
        <v>0</v>
      </c>
      <c r="AB150" s="80">
        <v>0</v>
      </c>
      <c r="AC150" s="80">
        <v>0</v>
      </c>
      <c r="AD150" s="80">
        <v>0</v>
      </c>
      <c r="AE150" s="80">
        <v>0</v>
      </c>
      <c r="AF150" s="80">
        <v>0</v>
      </c>
      <c r="AG150" s="80">
        <v>0</v>
      </c>
      <c r="AH150" s="80">
        <v>0</v>
      </c>
      <c r="AI150" s="80">
        <v>0</v>
      </c>
      <c r="AJ150" s="80">
        <v>0</v>
      </c>
      <c r="AK150" s="80">
        <v>0</v>
      </c>
      <c r="AL150" s="80">
        <v>0</v>
      </c>
      <c r="AM150" s="80">
        <v>0</v>
      </c>
      <c r="AN150" s="80">
        <v>0</v>
      </c>
      <c r="AO150" s="80">
        <v>0</v>
      </c>
      <c r="AP150" s="80">
        <v>0</v>
      </c>
      <c r="AQ150" s="80">
        <v>0</v>
      </c>
      <c r="AR150" s="80">
        <v>0</v>
      </c>
      <c r="AS150" s="80">
        <v>0</v>
      </c>
      <c r="AT150" s="80">
        <v>0</v>
      </c>
      <c r="AU150" s="80">
        <v>0</v>
      </c>
      <c r="AV150" s="80">
        <v>0</v>
      </c>
      <c r="AW150" s="80">
        <v>0</v>
      </c>
      <c r="AX150" s="80">
        <v>0</v>
      </c>
      <c r="AY150" s="80">
        <v>0</v>
      </c>
      <c r="AZ150" s="80">
        <v>0</v>
      </c>
      <c r="BA150" s="80">
        <v>0</v>
      </c>
      <c r="BB150" s="80">
        <v>0</v>
      </c>
      <c r="BC150" s="80">
        <v>0</v>
      </c>
      <c r="BD150" s="80">
        <v>0</v>
      </c>
      <c r="BE150" s="80">
        <v>0</v>
      </c>
      <c r="BF150" s="80">
        <v>0</v>
      </c>
      <c r="BG150" s="80">
        <v>0</v>
      </c>
      <c r="BH150" s="80">
        <v>0</v>
      </c>
      <c r="BI150" s="80">
        <v>0</v>
      </c>
      <c r="BJ150" s="80">
        <v>0</v>
      </c>
      <c r="BK150" s="80">
        <v>0</v>
      </c>
      <c r="BL150" s="80">
        <v>0</v>
      </c>
      <c r="BM150" s="80">
        <v>0</v>
      </c>
      <c r="BN150" s="80">
        <v>0</v>
      </c>
      <c r="BO150" s="80">
        <v>0</v>
      </c>
      <c r="BP150" s="80">
        <v>0</v>
      </c>
      <c r="BQ150" s="80">
        <v>0</v>
      </c>
      <c r="BR150" s="80">
        <v>0</v>
      </c>
      <c r="BS150" s="80">
        <v>0</v>
      </c>
      <c r="BT150" s="80">
        <v>0</v>
      </c>
      <c r="BU150" s="80">
        <v>3.6166525178866769</v>
      </c>
      <c r="BV150" s="80">
        <v>9.3874871143138545</v>
      </c>
      <c r="BW150" s="80">
        <v>14.853593554421101</v>
      </c>
      <c r="BX150" s="80">
        <v>20.023668176557198</v>
      </c>
      <c r="BY150" s="80">
        <v>24.906494820419361</v>
      </c>
      <c r="BZ150" s="80">
        <v>29.510918123952042</v>
      </c>
      <c r="CA150" s="80">
        <v>40.6835764903295</v>
      </c>
      <c r="CB150" s="80">
        <v>54.722928620518012</v>
      </c>
      <c r="CC150" s="80">
        <v>72.24516486538856</v>
      </c>
      <c r="CD150" s="80">
        <v>93.988390181003538</v>
      </c>
      <c r="CE150" s="80">
        <v>120.83565044890445</v>
      </c>
      <c r="CF150" s="80">
        <v>127.92112668739131</v>
      </c>
      <c r="CG150" s="80">
        <v>136.85163824333043</v>
      </c>
      <c r="CH150" s="80">
        <v>145.46261886831059</v>
      </c>
      <c r="CI150" s="80">
        <v>152.78430214974006</v>
      </c>
      <c r="CJ150" s="80">
        <v>159.69597652012555</v>
      </c>
      <c r="CK150" s="80">
        <v>172.17685830175685</v>
      </c>
      <c r="CL150" s="80">
        <v>179.2558215677748</v>
      </c>
      <c r="CM150" s="80">
        <v>186.67559544467471</v>
      </c>
      <c r="CN150" s="80">
        <v>193.82593141896245</v>
      </c>
      <c r="CO150" s="80">
        <v>200.71252039885434</v>
      </c>
      <c r="CP150" s="80">
        <v>208.5265185860645</v>
      </c>
      <c r="CQ150" s="80">
        <v>216.1713079729511</v>
      </c>
      <c r="CR150" s="80">
        <v>219.44881936217845</v>
      </c>
      <c r="CS150" s="80">
        <v>222.35617535593619</v>
      </c>
      <c r="CT150" s="80">
        <v>163.67044198642438</v>
      </c>
      <c r="CU150" s="80">
        <v>118.0746271352825</v>
      </c>
      <c r="CV150" s="80">
        <v>129.89808328263359</v>
      </c>
      <c r="CW150" s="80">
        <v>136.43659220391217</v>
      </c>
      <c r="CX150" s="80">
        <v>161.49095238804753</v>
      </c>
      <c r="CY150" s="80">
        <v>166.09665728258653</v>
      </c>
      <c r="CZ150" s="80">
        <v>170.58301073121044</v>
      </c>
      <c r="DA150" s="80">
        <v>174.94110340158923</v>
      </c>
      <c r="DB150" s="80">
        <v>179.1612894254489</v>
      </c>
      <c r="DC150" s="80">
        <v>183.45250563238451</v>
      </c>
      <c r="DD150" s="80">
        <v>187.55064050464335</v>
      </c>
      <c r="DE150" s="80">
        <v>191.48387349257897</v>
      </c>
      <c r="DF150" s="80">
        <v>195.50714369909008</v>
      </c>
      <c r="DG150" s="80">
        <v>200.35086477428632</v>
      </c>
      <c r="DH150" s="80">
        <v>206.62491319684221</v>
      </c>
      <c r="DI150" s="80">
        <v>213.39510145495655</v>
      </c>
      <c r="DJ150" s="80">
        <v>220.45316233793781</v>
      </c>
      <c r="DK150" s="80">
        <v>228.71058582035232</v>
      </c>
      <c r="DL150" s="80">
        <v>237.38895477744452</v>
      </c>
      <c r="DM150" s="80">
        <v>246.847735556435</v>
      </c>
      <c r="DN150" s="80">
        <v>257.26399630922828</v>
      </c>
      <c r="DO150" s="80">
        <v>268.64274499784148</v>
      </c>
      <c r="DP150" s="80">
        <v>281.09635989017875</v>
      </c>
      <c r="DQ150" s="80">
        <v>293.94297096685864</v>
      </c>
      <c r="DR150" s="80">
        <v>307.61203297835891</v>
      </c>
      <c r="DS150" s="80">
        <v>321.97798181991703</v>
      </c>
      <c r="DT150" s="80">
        <v>335.894576722083</v>
      </c>
      <c r="DU150" s="80">
        <v>348.72366403812202</v>
      </c>
      <c r="DV150" s="80">
        <v>359.98314720457336</v>
      </c>
      <c r="DW150" s="80">
        <v>370.20129669809177</v>
      </c>
      <c r="DX150" s="80">
        <v>381.22457729443869</v>
      </c>
      <c r="DY150" s="80">
        <v>392.06059723882214</v>
      </c>
      <c r="DZ150" s="80">
        <v>402.83688024918837</v>
      </c>
      <c r="EA150" s="80">
        <v>413.00592446917472</v>
      </c>
      <c r="EB150" s="80">
        <v>423.0267795110135</v>
      </c>
      <c r="EC150" s="80">
        <v>433.36521374451371</v>
      </c>
      <c r="ED150" s="80">
        <v>443.72180021356695</v>
      </c>
      <c r="EE150" s="80">
        <v>454.15583596343009</v>
      </c>
      <c r="EF150" s="80">
        <v>464.71221605857664</v>
      </c>
      <c r="EG150" s="80">
        <v>475.41656000000108</v>
      </c>
      <c r="EH150" s="80">
        <v>489.43517776668074</v>
      </c>
      <c r="EI150" s="80">
        <v>503.29666746502591</v>
      </c>
      <c r="EJ150" s="80">
        <v>516.95130168440789</v>
      </c>
      <c r="EK150" s="80">
        <v>532.5360167526876</v>
      </c>
      <c r="EL150" s="80">
        <v>558.2120015533992</v>
      </c>
      <c r="EM150" s="80">
        <v>586.04495277521426</v>
      </c>
      <c r="EN150" s="80">
        <v>599.98592405631507</v>
      </c>
      <c r="EO150" s="80">
        <v>617.8735067913542</v>
      </c>
      <c r="EP150" s="80">
        <v>641.2692174293494</v>
      </c>
      <c r="EQ150" s="80">
        <v>660.94221530653454</v>
      </c>
      <c r="ER150" s="80">
        <v>678.54813232243407</v>
      </c>
      <c r="ES150" s="80">
        <v>690.79427203924615</v>
      </c>
      <c r="ET150" s="80">
        <v>699.47937332909203</v>
      </c>
      <c r="EU150" s="80">
        <v>713.11389178257787</v>
      </c>
      <c r="EV150" s="80">
        <v>729.15644403672832</v>
      </c>
    </row>
    <row r="151" spans="1:152">
      <c r="A151" s="84" t="s">
        <v>139</v>
      </c>
    </row>
    <row r="152" spans="1:152">
      <c r="A152" s="84" t="s">
        <v>140</v>
      </c>
      <c r="B152" s="80">
        <v>8.6537537201187789</v>
      </c>
      <c r="C152" s="80">
        <v>8.7108473003965265</v>
      </c>
      <c r="D152" s="80">
        <v>8.764885657819276</v>
      </c>
      <c r="E152" s="80">
        <v>8.8158134510103245</v>
      </c>
      <c r="F152" s="80">
        <v>8.8635812086945318</v>
      </c>
      <c r="G152" s="80">
        <v>8.9081454859483724</v>
      </c>
      <c r="H152" s="80">
        <v>8.9494690023420471</v>
      </c>
      <c r="I152" s="80">
        <v>8.9875207613761141</v>
      </c>
      <c r="J152" s="80">
        <v>9.0222761506946885</v>
      </c>
      <c r="K152" s="80">
        <v>9.0537170226395727</v>
      </c>
      <c r="L152" s="80">
        <v>9.081831754794651</v>
      </c>
      <c r="M152" s="80">
        <v>9.1066152902565687</v>
      </c>
      <c r="N152" s="80">
        <v>9.1280691574561157</v>
      </c>
      <c r="O152" s="80">
        <v>9.1462014694439286</v>
      </c>
      <c r="P152" s="80">
        <v>9.1610269026439273</v>
      </c>
      <c r="Q152" s="80">
        <v>9.1725666551676923</v>
      </c>
      <c r="R152" s="80">
        <v>9.1808483848720783</v>
      </c>
      <c r="S152" s="80">
        <v>9.1859061274307017</v>
      </c>
      <c r="T152" s="80">
        <v>9.1877801947765505</v>
      </c>
      <c r="U152" s="80">
        <v>9.1865170543576102</v>
      </c>
      <c r="V152" s="80">
        <v>9.1821691897297022</v>
      </c>
      <c r="W152" s="80">
        <v>9.1747949430899194</v>
      </c>
      <c r="X152" s="80">
        <v>9.1644583404300271</v>
      </c>
      <c r="Y152" s="80">
        <v>9.1512289000613531</v>
      </c>
      <c r="Z152" s="80">
        <v>9.1351814253307104</v>
      </c>
      <c r="AA152" s="80">
        <v>9.116395782410363</v>
      </c>
      <c r="AB152" s="80">
        <v>9.0949566641038011</v>
      </c>
      <c r="AC152" s="80">
        <v>9.0709533406625162</v>
      </c>
      <c r="AD152" s="80">
        <v>9.0444793986573089</v>
      </c>
      <c r="AE152" s="80">
        <v>9.01563246898999</v>
      </c>
      <c r="AF152" s="80">
        <v>8.9845139451683238</v>
      </c>
      <c r="AG152" s="80">
        <v>8.9512286929976508</v>
      </c>
      <c r="AH152" s="80">
        <v>8.9158847528676013</v>
      </c>
      <c r="AI152" s="80">
        <v>8.8785930358306633</v>
      </c>
      <c r="AJ152" s="80">
        <v>8.8394670146821159</v>
      </c>
      <c r="AK152" s="80">
        <v>8.7986224112568951</v>
      </c>
      <c r="AL152" s="80">
        <v>8.7561768811592717</v>
      </c>
      <c r="AM152" s="80">
        <v>8.7122496971353076</v>
      </c>
      <c r="AN152" s="80">
        <v>8.6669614322863779</v>
      </c>
      <c r="AO152" s="80">
        <v>8.6204336443043008</v>
      </c>
      <c r="AP152" s="80">
        <v>8.572788561885794</v>
      </c>
      <c r="AQ152" s="80">
        <v>8.5241487744552504</v>
      </c>
      <c r="AR152" s="80">
        <v>8.4746369262913177</v>
      </c>
      <c r="AS152" s="80">
        <v>8.4243754161143798</v>
      </c>
      <c r="AT152" s="80">
        <v>8.3734861031489718</v>
      </c>
      <c r="AU152" s="80">
        <v>8.3220900206280177</v>
      </c>
      <c r="AV152" s="80">
        <v>8.2703070976546655</v>
      </c>
      <c r="AW152" s="80">
        <v>8.2182558902829488</v>
      </c>
      <c r="AX152" s="80">
        <v>8.1660533226207264</v>
      </c>
      <c r="AY152" s="80">
        <v>8.1138144386978528</v>
      </c>
      <c r="AZ152" s="80">
        <v>8.0616521657797335</v>
      </c>
      <c r="BA152" s="80">
        <v>8.0096770897415386</v>
      </c>
      <c r="BB152" s="80">
        <v>7.9579972430542174</v>
      </c>
      <c r="BC152" s="80">
        <v>7.906717905851993</v>
      </c>
      <c r="BD152" s="80">
        <v>7.8559414205201703</v>
      </c>
      <c r="BE152" s="80">
        <v>7.8057670201183624</v>
      </c>
      <c r="BF152" s="80">
        <v>7.7562906709334891</v>
      </c>
      <c r="BG152" s="80">
        <v>7.7076049293643871</v>
      </c>
      <c r="BH152" s="80">
        <v>7.6597988132791768</v>
      </c>
      <c r="BI152" s="80">
        <v>7.6129576879195149</v>
      </c>
      <c r="BJ152" s="80">
        <v>7.5671631663610945</v>
      </c>
      <c r="BK152" s="80">
        <v>7.5224930244767627</v>
      </c>
      <c r="BL152" s="80">
        <v>7.4790211302877507</v>
      </c>
      <c r="BM152" s="80">
        <v>7.4368173875299721</v>
      </c>
      <c r="BN152" s="80">
        <v>7.3959476932064305</v>
      </c>
      <c r="BO152" s="80">
        <v>7.3564739088436841</v>
      </c>
      <c r="BP152" s="80">
        <v>7.318453845120354</v>
      </c>
      <c r="BQ152" s="80">
        <v>7.2819412594888533</v>
      </c>
      <c r="BR152" s="80">
        <v>7.2469858663680862</v>
      </c>
      <c r="BS152" s="80">
        <v>7.2136333594450397</v>
      </c>
      <c r="BT152" s="80">
        <v>7.1819254455869048</v>
      </c>
      <c r="BU152" s="80">
        <v>7.1518998898327517</v>
      </c>
      <c r="BV152" s="80">
        <v>7.1235905709050522</v>
      </c>
      <c r="BW152" s="80">
        <v>7.0970275466561734</v>
      </c>
      <c r="BX152" s="80">
        <v>7.0722371288438204</v>
      </c>
      <c r="BY152" s="80">
        <v>7.0492419666117341</v>
      </c>
      <c r="BZ152" s="80">
        <v>7.0280611380383071</v>
      </c>
      <c r="CA152" s="80">
        <v>7.234520403623673</v>
      </c>
      <c r="CB152" s="80">
        <v>7.4489507302439995</v>
      </c>
      <c r="CC152" s="80">
        <v>7.6717245580904425</v>
      </c>
      <c r="CD152" s="80">
        <v>7.9032291647797361</v>
      </c>
      <c r="CE152" s="80">
        <v>8.1438671300781493</v>
      </c>
      <c r="CF152" s="80">
        <v>8.3527725491239533</v>
      </c>
      <c r="CG152" s="80">
        <v>8.5693144556226084</v>
      </c>
      <c r="CH152" s="80">
        <v>8.7938088901931888</v>
      </c>
      <c r="CI152" s="80">
        <v>9.0265814899989536</v>
      </c>
      <c r="CJ152" s="80">
        <v>9.267967725888175</v>
      </c>
      <c r="CK152" s="80">
        <v>10.017993594694802</v>
      </c>
      <c r="CL152" s="80">
        <v>10.831544419184784</v>
      </c>
      <c r="CM152" s="80">
        <v>11.015592805304072</v>
      </c>
      <c r="CN152" s="80">
        <v>11.205633040919341</v>
      </c>
      <c r="CO152" s="80">
        <v>11.401827959537773</v>
      </c>
      <c r="CP152" s="80">
        <v>11.604341286648214</v>
      </c>
      <c r="CQ152" s="80">
        <v>11.813337710080308</v>
      </c>
      <c r="CR152" s="80">
        <v>12.028982959033701</v>
      </c>
      <c r="CS152" s="80">
        <v>12.251443891575681</v>
      </c>
      <c r="CT152" s="80">
        <v>12.480888590386275</v>
      </c>
      <c r="CU152" s="80">
        <v>13.277072657280288</v>
      </c>
      <c r="CV152" s="80">
        <v>14.127141316070047</v>
      </c>
      <c r="CW152" s="80">
        <v>15.034842484130253</v>
      </c>
      <c r="CX152" s="80">
        <v>16.004184300740622</v>
      </c>
      <c r="CY152" s="80">
        <v>17.083155354650486</v>
      </c>
      <c r="CZ152" s="80">
        <v>18.238428306886526</v>
      </c>
      <c r="DA152" s="80">
        <v>19.475508194175443</v>
      </c>
      <c r="DB152" s="80">
        <v>20.800296595985131</v>
      </c>
      <c r="DC152" s="80">
        <v>22.219120010690308</v>
      </c>
      <c r="DD152" s="80">
        <v>23.768180598650005</v>
      </c>
      <c r="DE152" s="80">
        <v>25.429401315860765</v>
      </c>
      <c r="DF152" s="80">
        <v>27.211013628260638</v>
      </c>
      <c r="DG152" s="80">
        <v>29.121851790731935</v>
      </c>
      <c r="DH152" s="80">
        <v>31.171396792547608</v>
      </c>
      <c r="DI152" s="80">
        <v>33.381954660313646</v>
      </c>
      <c r="DJ152" s="80">
        <v>35.754032911381053</v>
      </c>
      <c r="DK152" s="80">
        <v>38.2995377044397</v>
      </c>
      <c r="DL152" s="80">
        <v>41.031250615820561</v>
      </c>
      <c r="DM152" s="80">
        <v>43.962892813748908</v>
      </c>
      <c r="DN152" s="80">
        <v>47.249802452320857</v>
      </c>
      <c r="DO152" s="80">
        <v>50.78779037838494</v>
      </c>
      <c r="DP152" s="80">
        <v>54.596144381602471</v>
      </c>
      <c r="DQ152" s="80">
        <v>58.695631357466844</v>
      </c>
      <c r="DR152" s="80">
        <v>63.108610534468198</v>
      </c>
      <c r="DS152" s="80">
        <v>67.725309396146287</v>
      </c>
      <c r="DT152" s="80">
        <v>72.685602829191495</v>
      </c>
      <c r="DU152" s="80">
        <v>78.01514422025339</v>
      </c>
      <c r="DV152" s="80">
        <v>83.741498433150625</v>
      </c>
      <c r="DW152" s="80">
        <v>89.894284084674126</v>
      </c>
      <c r="DX152" s="80">
        <v>95.380599892158344</v>
      </c>
      <c r="DY152" s="80">
        <v>101.20786542293979</v>
      </c>
      <c r="DZ152" s="80">
        <v>107.39725566854153</v>
      </c>
      <c r="EA152" s="80">
        <v>113.97125586671547</v>
      </c>
      <c r="EB152" s="80">
        <v>110.491832</v>
      </c>
      <c r="EC152" s="80">
        <v>126.76056799999999</v>
      </c>
      <c r="ED152" s="80">
        <v>145.74076000000002</v>
      </c>
      <c r="EE152" s="80">
        <v>169.46600000000004</v>
      </c>
      <c r="EF152" s="80">
        <v>197.93628800000002</v>
      </c>
      <c r="EG152" s="80">
        <v>232.50735200000003</v>
      </c>
      <c r="EH152" s="80">
        <v>257.58832000000001</v>
      </c>
      <c r="EI152" s="80">
        <v>289.44792800000005</v>
      </c>
      <c r="EJ152" s="80">
        <v>325.37472000000002</v>
      </c>
      <c r="EK152" s="80">
        <v>366.04656</v>
      </c>
      <c r="EL152" s="80">
        <v>412.81917600000008</v>
      </c>
      <c r="EM152" s="80">
        <v>467.04829599999999</v>
      </c>
      <c r="EN152" s="80">
        <v>528.73392000000013</v>
      </c>
      <c r="EO152" s="80">
        <v>599.23177599999997</v>
      </c>
      <c r="EP152" s="80">
        <v>677.86400000000015</v>
      </c>
      <c r="EQ152" s="80">
        <v>765.30845600000009</v>
      </c>
      <c r="ER152" s="80">
        <v>861.56514400000015</v>
      </c>
      <c r="ES152" s="80">
        <v>977.03001699067534</v>
      </c>
      <c r="ET152" s="80">
        <v>1104.5693168931673</v>
      </c>
      <c r="EU152" s="80">
        <v>1248.7573100156683</v>
      </c>
      <c r="EV152" s="80">
        <v>1411.7672793081854</v>
      </c>
    </row>
    <row r="153" spans="1:152">
      <c r="A153" s="84" t="s">
        <v>176</v>
      </c>
      <c r="B153" s="80">
        <v>0</v>
      </c>
      <c r="C153" s="80">
        <v>0</v>
      </c>
      <c r="D153" s="80">
        <v>0</v>
      </c>
      <c r="E153" s="80">
        <v>0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0</v>
      </c>
      <c r="Z153" s="80">
        <v>0</v>
      </c>
      <c r="AA153" s="80">
        <v>0</v>
      </c>
      <c r="AB153" s="80">
        <v>0</v>
      </c>
      <c r="AC153" s="80">
        <v>0</v>
      </c>
      <c r="AD153" s="80">
        <v>0</v>
      </c>
      <c r="AE153" s="80">
        <v>0</v>
      </c>
      <c r="AF153" s="80">
        <v>0</v>
      </c>
      <c r="AG153" s="80">
        <v>0</v>
      </c>
      <c r="AH153" s="80">
        <v>0</v>
      </c>
      <c r="AI153" s="80">
        <v>0</v>
      </c>
      <c r="AJ153" s="80">
        <v>0</v>
      </c>
      <c r="AK153" s="80">
        <v>0</v>
      </c>
      <c r="AL153" s="80">
        <v>0</v>
      </c>
      <c r="AM153" s="80">
        <v>0</v>
      </c>
      <c r="AN153" s="80">
        <v>0</v>
      </c>
      <c r="AO153" s="80">
        <v>0</v>
      </c>
      <c r="AP153" s="80">
        <v>0</v>
      </c>
      <c r="AQ153" s="80">
        <v>0</v>
      </c>
      <c r="AR153" s="80">
        <v>0</v>
      </c>
      <c r="AS153" s="80">
        <v>0</v>
      </c>
      <c r="AT153" s="80">
        <v>0</v>
      </c>
      <c r="AU153" s="80">
        <v>0</v>
      </c>
      <c r="AV153" s="80">
        <v>0</v>
      </c>
      <c r="AW153" s="80">
        <v>0</v>
      </c>
      <c r="AX153" s="80">
        <v>0</v>
      </c>
      <c r="AY153" s="80">
        <v>0</v>
      </c>
      <c r="AZ153" s="80">
        <v>0</v>
      </c>
      <c r="BA153" s="80">
        <v>0</v>
      </c>
      <c r="BB153" s="80">
        <v>0</v>
      </c>
      <c r="BC153" s="80">
        <v>0</v>
      </c>
      <c r="BD153" s="80">
        <v>0</v>
      </c>
      <c r="BE153" s="80">
        <v>0</v>
      </c>
      <c r="BF153" s="80">
        <v>0</v>
      </c>
      <c r="BG153" s="80">
        <v>0</v>
      </c>
      <c r="BH153" s="80">
        <v>0</v>
      </c>
      <c r="BI153" s="80">
        <v>0</v>
      </c>
      <c r="BJ153" s="80">
        <v>0</v>
      </c>
      <c r="BK153" s="80">
        <v>0</v>
      </c>
      <c r="BL153" s="80">
        <v>0</v>
      </c>
      <c r="BM153" s="80">
        <v>0</v>
      </c>
      <c r="BN153" s="80">
        <v>0</v>
      </c>
      <c r="BO153" s="80">
        <v>0</v>
      </c>
      <c r="BP153" s="80">
        <v>0</v>
      </c>
      <c r="BQ153" s="80">
        <v>0</v>
      </c>
      <c r="BR153" s="80">
        <v>0</v>
      </c>
      <c r="BS153" s="80">
        <v>0</v>
      </c>
      <c r="BT153" s="80">
        <v>0</v>
      </c>
      <c r="BU153" s="80">
        <v>0</v>
      </c>
      <c r="BV153" s="80">
        <v>0</v>
      </c>
      <c r="BW153" s="80">
        <v>0</v>
      </c>
      <c r="BX153" s="80">
        <v>0</v>
      </c>
      <c r="BY153" s="80">
        <v>0</v>
      </c>
      <c r="BZ153" s="80">
        <v>0</v>
      </c>
      <c r="CA153" s="80">
        <v>0</v>
      </c>
      <c r="CB153" s="80">
        <v>0</v>
      </c>
      <c r="CC153" s="80">
        <v>0</v>
      </c>
      <c r="CD153" s="80">
        <v>0</v>
      </c>
      <c r="CE153" s="80">
        <v>0</v>
      </c>
      <c r="CF153" s="80">
        <v>0</v>
      </c>
      <c r="CG153" s="80">
        <v>0</v>
      </c>
      <c r="CH153" s="80">
        <v>0</v>
      </c>
      <c r="CI153" s="80">
        <v>0</v>
      </c>
      <c r="CJ153" s="80">
        <v>0</v>
      </c>
      <c r="CK153" s="80">
        <v>0</v>
      </c>
      <c r="CL153" s="80">
        <v>0</v>
      </c>
      <c r="CM153" s="80">
        <v>0</v>
      </c>
      <c r="CN153" s="80">
        <v>0</v>
      </c>
      <c r="CO153" s="80">
        <v>0</v>
      </c>
      <c r="CP153" s="80">
        <v>0</v>
      </c>
      <c r="CQ153" s="80">
        <v>0</v>
      </c>
      <c r="CR153" s="80">
        <v>0</v>
      </c>
      <c r="CS153" s="80">
        <v>0</v>
      </c>
      <c r="CT153" s="80">
        <v>0</v>
      </c>
      <c r="CU153" s="80">
        <v>0</v>
      </c>
      <c r="CV153" s="80">
        <v>0</v>
      </c>
      <c r="CW153" s="80">
        <v>0</v>
      </c>
      <c r="CX153" s="80">
        <v>0</v>
      </c>
      <c r="CY153" s="80">
        <v>0</v>
      </c>
      <c r="CZ153" s="80">
        <v>0</v>
      </c>
      <c r="DA153" s="80">
        <v>0</v>
      </c>
      <c r="DB153" s="80">
        <v>0</v>
      </c>
      <c r="DC153" s="80">
        <v>0</v>
      </c>
      <c r="DD153" s="80">
        <v>0</v>
      </c>
      <c r="DE153" s="80">
        <v>0</v>
      </c>
      <c r="DF153" s="80">
        <v>0</v>
      </c>
      <c r="DG153" s="80">
        <v>0</v>
      </c>
      <c r="DH153" s="80">
        <v>0</v>
      </c>
      <c r="DI153" s="80">
        <v>0</v>
      </c>
      <c r="DJ153" s="80">
        <v>0</v>
      </c>
      <c r="DK153" s="80">
        <v>0</v>
      </c>
      <c r="DL153" s="80">
        <v>0</v>
      </c>
      <c r="DM153" s="80">
        <v>0</v>
      </c>
      <c r="DN153" s="80">
        <v>0</v>
      </c>
      <c r="DO153" s="80">
        <v>0</v>
      </c>
      <c r="DP153" s="80">
        <v>0</v>
      </c>
      <c r="DQ153" s="80">
        <v>0</v>
      </c>
      <c r="DR153" s="80">
        <v>0</v>
      </c>
      <c r="DS153" s="80">
        <v>0</v>
      </c>
      <c r="DT153" s="80">
        <v>0</v>
      </c>
      <c r="DU153" s="80">
        <v>0</v>
      </c>
      <c r="DV153" s="80">
        <v>0</v>
      </c>
      <c r="DW153" s="80">
        <v>0</v>
      </c>
      <c r="DX153" s="80">
        <v>0</v>
      </c>
      <c r="DY153" s="80">
        <v>0</v>
      </c>
      <c r="DZ153" s="80">
        <v>0</v>
      </c>
      <c r="EA153" s="80">
        <v>0</v>
      </c>
      <c r="EB153" s="80">
        <v>0</v>
      </c>
      <c r="EC153" s="80">
        <v>0</v>
      </c>
      <c r="ED153" s="80">
        <v>0</v>
      </c>
      <c r="EE153" s="80">
        <v>0</v>
      </c>
      <c r="EF153" s="80">
        <v>0</v>
      </c>
      <c r="EG153" s="80">
        <v>0</v>
      </c>
      <c r="EH153" s="80">
        <v>0</v>
      </c>
      <c r="EI153" s="80">
        <v>0</v>
      </c>
      <c r="EJ153" s="80">
        <v>0</v>
      </c>
      <c r="EK153" s="80">
        <v>0</v>
      </c>
      <c r="EL153" s="80">
        <v>0</v>
      </c>
      <c r="EM153" s="80">
        <v>0</v>
      </c>
      <c r="EN153" s="80">
        <v>0</v>
      </c>
      <c r="EO153" s="80">
        <v>0</v>
      </c>
      <c r="EP153" s="80">
        <v>0</v>
      </c>
      <c r="EQ153" s="80">
        <v>0</v>
      </c>
      <c r="ER153" s="80">
        <v>0</v>
      </c>
      <c r="ES153" s="80">
        <v>0</v>
      </c>
      <c r="ET153" s="80">
        <v>0</v>
      </c>
      <c r="EU153" s="80">
        <v>0</v>
      </c>
      <c r="EV153" s="80">
        <v>0</v>
      </c>
    </row>
    <row r="154" spans="1:152">
      <c r="A154" s="84" t="s">
        <v>141</v>
      </c>
    </row>
    <row r="155" spans="1:152">
      <c r="A155" s="84" t="s">
        <v>142</v>
      </c>
    </row>
    <row r="156" spans="1:152">
      <c r="A156" s="84" t="s">
        <v>143</v>
      </c>
    </row>
    <row r="157" spans="1:152">
      <c r="A157" s="88" t="s">
        <v>144</v>
      </c>
      <c r="B157" s="80">
        <f>SUM(B149:B153)</f>
        <v>481.31878643733711</v>
      </c>
      <c r="C157" s="80">
        <f t="shared" ref="C157:BN157" si="36">SUM(C149:C153)</f>
        <v>490.03790911826422</v>
      </c>
      <c r="D157" s="80">
        <f t="shared" si="36"/>
        <v>498.81458438604875</v>
      </c>
      <c r="E157" s="80">
        <f t="shared" si="36"/>
        <v>507.64642903708494</v>
      </c>
      <c r="F157" s="80">
        <f t="shared" si="36"/>
        <v>516.53112910919697</v>
      </c>
      <c r="G157" s="80">
        <f t="shared" si="36"/>
        <v>525.46645223185544</v>
      </c>
      <c r="H157" s="80">
        <f t="shared" si="36"/>
        <v>534.45026004858835</v>
      </c>
      <c r="I157" s="80">
        <f t="shared" si="36"/>
        <v>543.48052066870605</v>
      </c>
      <c r="J157" s="80">
        <f t="shared" si="36"/>
        <v>552.55532110471893</v>
      </c>
      <c r="K157" s="80">
        <f t="shared" si="36"/>
        <v>561.67287965129003</v>
      </c>
      <c r="L157" s="80">
        <f t="shared" si="36"/>
        <v>570.83155816125452</v>
      </c>
      <c r="M157" s="80">
        <f t="shared" si="36"/>
        <v>580.02987417414056</v>
      </c>
      <c r="N157" s="80">
        <f t="shared" si="36"/>
        <v>589.26651285275079</v>
      </c>
      <c r="O157" s="80">
        <f t="shared" si="36"/>
        <v>598.54033868372255</v>
      </c>
      <c r="P157" s="80">
        <f t="shared" si="36"/>
        <v>607.85040689856919</v>
      </c>
      <c r="Q157" s="80">
        <f t="shared" si="36"/>
        <v>617.19597457250791</v>
      </c>
      <c r="R157" s="80">
        <f t="shared" si="36"/>
        <v>626.57651135941921</v>
      </c>
      <c r="S157" s="80">
        <f t="shared" si="36"/>
        <v>635.99170982253793</v>
      </c>
      <c r="T157" s="80">
        <f t="shared" si="36"/>
        <v>645.44149532194638</v>
      </c>
      <c r="U157" s="80">
        <f t="shared" si="36"/>
        <v>654.92603542162135</v>
      </c>
      <c r="V157" s="80">
        <f t="shared" si="36"/>
        <v>664.44574878068227</v>
      </c>
      <c r="W157" s="80">
        <f t="shared" si="36"/>
        <v>674.00131349555045</v>
      </c>
      <c r="X157" s="80">
        <f t="shared" si="36"/>
        <v>683.59367486201108</v>
      </c>
      <c r="Y157" s="80">
        <f t="shared" si="36"/>
        <v>693.22405252858925</v>
      </c>
      <c r="Z157" s="80">
        <f t="shared" si="36"/>
        <v>702.8939470152568</v>
      </c>
      <c r="AA157" s="80">
        <f t="shared" si="36"/>
        <v>712.6051455742255</v>
      </c>
      <c r="AB157" s="80">
        <f t="shared" si="36"/>
        <v>722.35972737244833</v>
      </c>
      <c r="AC157" s="80">
        <f t="shared" si="36"/>
        <v>732.16006797844432</v>
      </c>
      <c r="AD157" s="80">
        <f t="shared" si="36"/>
        <v>742.00884313915253</v>
      </c>
      <c r="AE157" s="80">
        <f t="shared" si="36"/>
        <v>751.90903183568298</v>
      </c>
      <c r="AF157" s="80">
        <f t="shared" si="36"/>
        <v>761.86391861006587</v>
      </c>
      <c r="AG157" s="80">
        <f t="shared" si="36"/>
        <v>771.87709515839379</v>
      </c>
      <c r="AH157" s="80">
        <f t="shared" si="36"/>
        <v>781.95246118904947</v>
      </c>
      <c r="AI157" s="80">
        <f t="shared" si="36"/>
        <v>792.09422454803155</v>
      </c>
      <c r="AJ157" s="80">
        <f t="shared" si="36"/>
        <v>802.30690061670884</v>
      </c>
      <c r="AK157" s="80">
        <f t="shared" si="36"/>
        <v>812.5953109906103</v>
      </c>
      <c r="AL157" s="80">
        <f t="shared" si="36"/>
        <v>822.9645814511</v>
      </c>
      <c r="AM157" s="80">
        <f t="shared" si="36"/>
        <v>833.42013924495723</v>
      </c>
      <c r="AN157" s="80">
        <f t="shared" si="36"/>
        <v>843.96770968997509</v>
      </c>
      <c r="AO157" s="80">
        <f t="shared" si="36"/>
        <v>854.61331212768948</v>
      </c>
      <c r="AP157" s="80">
        <f t="shared" si="36"/>
        <v>865.36325524722622</v>
      </c>
      <c r="AQ157" s="80">
        <f t="shared" si="36"/>
        <v>876.22413180700232</v>
      </c>
      <c r="AR157" s="80">
        <f t="shared" si="36"/>
        <v>887.20281278362938</v>
      </c>
      <c r="AS157" s="80">
        <f t="shared" si="36"/>
        <v>898.30644097980189</v>
      </c>
      <c r="AT157" s="80">
        <f t="shared" si="36"/>
        <v>909.54242412523979</v>
      </c>
      <c r="AU157" s="80">
        <f t="shared" si="36"/>
        <v>1852.8048054218693</v>
      </c>
      <c r="AV157" s="80">
        <f t="shared" si="36"/>
        <v>1632.8566067067386</v>
      </c>
      <c r="AW157" s="80">
        <f t="shared" si="36"/>
        <v>1439.5047540425951</v>
      </c>
      <c r="AX157" s="80">
        <f t="shared" si="36"/>
        <v>1269.542732619092</v>
      </c>
      <c r="AY157" s="80">
        <f t="shared" si="36"/>
        <v>1120.1487596773129</v>
      </c>
      <c r="AZ157" s="80">
        <f t="shared" si="36"/>
        <v>988.83999290546353</v>
      </c>
      <c r="BA157" s="80">
        <f t="shared" si="36"/>
        <v>918.7352351544763</v>
      </c>
      <c r="BB157" s="80">
        <f t="shared" si="36"/>
        <v>853.82605857733574</v>
      </c>
      <c r="BC157" s="80">
        <f t="shared" si="36"/>
        <v>793.73065848441081</v>
      </c>
      <c r="BD157" s="80">
        <f t="shared" si="36"/>
        <v>738.09470606535501</v>
      </c>
      <c r="BE157" s="80">
        <f t="shared" si="36"/>
        <v>686.58945317812936</v>
      </c>
      <c r="BF157" s="80">
        <f t="shared" si="36"/>
        <v>638.90995921221008</v>
      </c>
      <c r="BG157" s="80">
        <f t="shared" si="36"/>
        <v>713.32132133364985</v>
      </c>
      <c r="BH157" s="80">
        <f t="shared" si="36"/>
        <v>796.85443919625232</v>
      </c>
      <c r="BI157" s="80">
        <f t="shared" si="36"/>
        <v>841.90707344101315</v>
      </c>
      <c r="BJ157" s="80">
        <f t="shared" si="36"/>
        <v>889.66090315684062</v>
      </c>
      <c r="BK157" s="80">
        <f t="shared" si="36"/>
        <v>940.28627348774501</v>
      </c>
      <c r="BL157" s="80">
        <f t="shared" si="36"/>
        <v>970.56920483024146</v>
      </c>
      <c r="BM157" s="80">
        <f t="shared" si="36"/>
        <v>1001.9414382280199</v>
      </c>
      <c r="BN157" s="80">
        <f t="shared" si="36"/>
        <v>1034.4483527110563</v>
      </c>
      <c r="BO157" s="80">
        <f t="shared" ref="BO157:DZ157" si="37">SUM(BO149:BO153)</f>
        <v>1059.3321156997911</v>
      </c>
      <c r="BP157" s="80">
        <f t="shared" si="37"/>
        <v>1084.9340817203615</v>
      </c>
      <c r="BQ157" s="80">
        <f t="shared" si="37"/>
        <v>1111.2798934075381</v>
      </c>
      <c r="BR157" s="80">
        <f t="shared" si="37"/>
        <v>1138.3959517430994</v>
      </c>
      <c r="BS157" s="80">
        <f t="shared" si="37"/>
        <v>1166.3094289347844</v>
      </c>
      <c r="BT157" s="80">
        <f t="shared" si="37"/>
        <v>1195.0482817969516</v>
      </c>
      <c r="BU157" s="80">
        <f t="shared" si="37"/>
        <v>1183.0563552201786</v>
      </c>
      <c r="BV157" s="80">
        <f t="shared" si="37"/>
        <v>1173.5662864209851</v>
      </c>
      <c r="BW157" s="80">
        <f t="shared" si="37"/>
        <v>1164.1118303420676</v>
      </c>
      <c r="BX157" s="80">
        <f t="shared" si="37"/>
        <v>1154.6942533290151</v>
      </c>
      <c r="BY157" s="80">
        <f t="shared" si="37"/>
        <v>1145.3148355538767</v>
      </c>
      <c r="BZ157" s="80">
        <f t="shared" si="37"/>
        <v>1135.9748648887305</v>
      </c>
      <c r="CA157" s="80">
        <f t="shared" si="37"/>
        <v>1333.7400453758662</v>
      </c>
      <c r="CB157" s="80">
        <f t="shared" si="37"/>
        <v>1566.6346422577672</v>
      </c>
      <c r="CC157" s="80">
        <f t="shared" si="37"/>
        <v>1840.907209246245</v>
      </c>
      <c r="CD157" s="80">
        <f t="shared" si="37"/>
        <v>2163.9168587268518</v>
      </c>
      <c r="CE157" s="80">
        <f t="shared" si="37"/>
        <v>2544.3304737169346</v>
      </c>
      <c r="CF157" s="80">
        <f t="shared" si="37"/>
        <v>2512.7063747628672</v>
      </c>
      <c r="CG157" s="80">
        <f t="shared" si="37"/>
        <v>2524.1370129095521</v>
      </c>
      <c r="CH157" s="80">
        <f t="shared" si="37"/>
        <v>2535.5579722391003</v>
      </c>
      <c r="CI157" s="80">
        <f t="shared" si="37"/>
        <v>2531.8767861706374</v>
      </c>
      <c r="CJ157" s="80">
        <f t="shared" si="37"/>
        <v>2528.1399743523712</v>
      </c>
      <c r="CK157" s="80">
        <f t="shared" si="37"/>
        <v>2617.9054274260975</v>
      </c>
      <c r="CL157" s="80">
        <f t="shared" si="37"/>
        <v>2634.0027362580017</v>
      </c>
      <c r="CM157" s="80">
        <f t="shared" si="37"/>
        <v>2647.1137128447585</v>
      </c>
      <c r="CN157" s="80">
        <f t="shared" si="37"/>
        <v>2660.2317449104548</v>
      </c>
      <c r="CO157" s="80">
        <f t="shared" si="37"/>
        <v>2673.3591778130285</v>
      </c>
      <c r="CP157" s="80">
        <f t="shared" si="37"/>
        <v>2700.6045015729555</v>
      </c>
      <c r="CQ157" s="80">
        <f t="shared" si="37"/>
        <v>2728.0713612279283</v>
      </c>
      <c r="CR157" s="80">
        <f t="shared" si="37"/>
        <v>2708.3003219723751</v>
      </c>
      <c r="CS157" s="80">
        <f t="shared" si="37"/>
        <v>2688.6530500244639</v>
      </c>
      <c r="CT157" s="80">
        <f t="shared" si="37"/>
        <v>2007.5607558279044</v>
      </c>
      <c r="CU157" s="80">
        <f t="shared" si="37"/>
        <v>1505.8476769330271</v>
      </c>
      <c r="CV157" s="80">
        <f t="shared" si="37"/>
        <v>1622.8845876572452</v>
      </c>
      <c r="CW157" s="80">
        <f t="shared" si="37"/>
        <v>1684.8634436170955</v>
      </c>
      <c r="CX157" s="80">
        <f t="shared" si="37"/>
        <v>1933.9477430765371</v>
      </c>
      <c r="CY157" s="80">
        <f t="shared" si="37"/>
        <v>1977.1408021780858</v>
      </c>
      <c r="CZ157" s="80">
        <f t="shared" si="37"/>
        <v>2021.4288540448206</v>
      </c>
      <c r="DA157" s="80">
        <f t="shared" si="37"/>
        <v>2066.8526048404597</v>
      </c>
      <c r="DB157" s="80">
        <f t="shared" si="37"/>
        <v>2113.4539371455899</v>
      </c>
      <c r="DC157" s="80">
        <f t="shared" si="37"/>
        <v>2163.3389202893654</v>
      </c>
      <c r="DD157" s="80">
        <f t="shared" si="37"/>
        <v>2214.7162886071628</v>
      </c>
      <c r="DE157" s="80">
        <f t="shared" si="37"/>
        <v>2267.5206825372748</v>
      </c>
      <c r="DF157" s="80">
        <f t="shared" si="37"/>
        <v>2324.25835239457</v>
      </c>
      <c r="DG157" s="80">
        <f t="shared" si="37"/>
        <v>2391.6633228140363</v>
      </c>
      <c r="DH157" s="80">
        <f t="shared" si="37"/>
        <v>2472.3738097138698</v>
      </c>
      <c r="DI157" s="80">
        <f t="shared" si="37"/>
        <v>2558.2322727786932</v>
      </c>
      <c r="DJ157" s="80">
        <f t="shared" si="37"/>
        <v>2645.5521543771688</v>
      </c>
      <c r="DK157" s="80">
        <f t="shared" si="37"/>
        <v>2742.1026152188506</v>
      </c>
      <c r="DL157" s="80">
        <f t="shared" si="37"/>
        <v>2840.8897392735767</v>
      </c>
      <c r="DM157" s="80">
        <f t="shared" si="37"/>
        <v>2945.1672412727535</v>
      </c>
      <c r="DN157" s="80">
        <f t="shared" si="37"/>
        <v>3059.2440095014172</v>
      </c>
      <c r="DO157" s="80">
        <f t="shared" si="37"/>
        <v>3181.3237136044295</v>
      </c>
      <c r="DP157" s="80">
        <f t="shared" si="37"/>
        <v>3312.9943094130467</v>
      </c>
      <c r="DQ157" s="80">
        <f t="shared" si="37"/>
        <v>3449.2127936269576</v>
      </c>
      <c r="DR157" s="80">
        <f t="shared" si="37"/>
        <v>3594.5536728424331</v>
      </c>
      <c r="DS157" s="80">
        <f t="shared" si="37"/>
        <v>3746.8695668732757</v>
      </c>
      <c r="DT157" s="80">
        <f t="shared" si="37"/>
        <v>3899.3416796276065</v>
      </c>
      <c r="DU157" s="80">
        <f t="shared" si="37"/>
        <v>4047.6359133172709</v>
      </c>
      <c r="DV157" s="80">
        <f t="shared" si="37"/>
        <v>4188.7179316185693</v>
      </c>
      <c r="DW157" s="80">
        <f t="shared" si="37"/>
        <v>4327.9282736717605</v>
      </c>
      <c r="DX157" s="80">
        <f t="shared" si="37"/>
        <v>4466.1291969694485</v>
      </c>
      <c r="DY157" s="80">
        <f t="shared" si="37"/>
        <v>4609.3406513666878</v>
      </c>
      <c r="DZ157" s="80">
        <f t="shared" si="37"/>
        <v>4757.5459090782642</v>
      </c>
      <c r="EA157" s="80">
        <f t="shared" ref="EA157:EV157" si="38">SUM(EA149:EA153)</f>
        <v>4910.4520940777893</v>
      </c>
      <c r="EB157" s="80">
        <f t="shared" si="38"/>
        <v>4914.8985737038292</v>
      </c>
      <c r="EC157" s="80">
        <f t="shared" si="38"/>
        <v>4780.222662651885</v>
      </c>
      <c r="ED157" s="80">
        <f t="shared" si="38"/>
        <v>4655.1761707995774</v>
      </c>
      <c r="EE157" s="80">
        <f t="shared" si="38"/>
        <v>4536.6771289691014</v>
      </c>
      <c r="EF157" s="80">
        <f t="shared" si="38"/>
        <v>4429.9452904479904</v>
      </c>
      <c r="EG157" s="80">
        <f t="shared" si="38"/>
        <v>4336.3620027372408</v>
      </c>
      <c r="EH157" s="80">
        <f t="shared" si="38"/>
        <v>4517.7701896381368</v>
      </c>
      <c r="EI157" s="80">
        <f t="shared" si="38"/>
        <v>5258.6472419678612</v>
      </c>
      <c r="EJ157" s="80">
        <f t="shared" si="38"/>
        <v>6145.6932239528378</v>
      </c>
      <c r="EK157" s="80">
        <f t="shared" si="38"/>
        <v>7212.7720852593047</v>
      </c>
      <c r="EL157" s="80">
        <f t="shared" si="38"/>
        <v>6741.8605726384649</v>
      </c>
      <c r="EM157" s="80">
        <f t="shared" si="38"/>
        <v>7078.3531731608473</v>
      </c>
      <c r="EN157" s="80">
        <f t="shared" si="38"/>
        <v>7420.48496692966</v>
      </c>
      <c r="EO157" s="80">
        <f t="shared" si="38"/>
        <v>7781.4129387459843</v>
      </c>
      <c r="EP157" s="80">
        <f t="shared" si="38"/>
        <v>8149.9460718716928</v>
      </c>
      <c r="EQ157" s="80">
        <f t="shared" si="38"/>
        <v>8509.7691023084244</v>
      </c>
      <c r="ER157" s="80">
        <f t="shared" si="38"/>
        <v>8858.2252801031536</v>
      </c>
      <c r="ES157" s="80">
        <f t="shared" si="38"/>
        <v>9316.0239534984375</v>
      </c>
      <c r="ET157" s="80">
        <f t="shared" si="38"/>
        <v>9756.9532463918076</v>
      </c>
      <c r="EU157" s="80">
        <f t="shared" si="38"/>
        <v>10231.620117138256</v>
      </c>
      <c r="EV157" s="80">
        <f t="shared" si="38"/>
        <v>10740.140102688236</v>
      </c>
    </row>
    <row r="158" spans="1:152" s="83" customFormat="1" ht="13">
      <c r="A158" s="82" t="s">
        <v>245</v>
      </c>
    </row>
    <row r="159" spans="1:152">
      <c r="A159" s="84" t="s">
        <v>135</v>
      </c>
    </row>
    <row r="160" spans="1:152">
      <c r="A160" s="84" t="s">
        <v>136</v>
      </c>
    </row>
    <row r="161" spans="1:152">
      <c r="A161" s="84" t="s">
        <v>137</v>
      </c>
      <c r="B161" s="80">
        <v>268.843722917219</v>
      </c>
      <c r="C161" s="80">
        <v>265.71057182043626</v>
      </c>
      <c r="D161" s="80">
        <v>262.61170567997078</v>
      </c>
      <c r="E161" s="80">
        <v>259.54666327666064</v>
      </c>
      <c r="F161" s="80">
        <v>256.51499153683653</v>
      </c>
      <c r="G161" s="80">
        <v>253.51624556502682</v>
      </c>
      <c r="H161" s="80">
        <v>250.54998866838528</v>
      </c>
      <c r="I161" s="80">
        <v>247.61579237251448</v>
      </c>
      <c r="J161" s="80">
        <v>244.71323642839442</v>
      </c>
      <c r="K161" s="80">
        <v>241.84190881016337</v>
      </c>
      <c r="L161" s="80">
        <v>239.00140570353426</v>
      </c>
      <c r="M161" s="80">
        <v>236.19133148467088</v>
      </c>
      <c r="N161" s="80">
        <v>233.41129868938739</v>
      </c>
      <c r="O161" s="80">
        <v>230.66092797257582</v>
      </c>
      <c r="P161" s="80">
        <v>227.93984805780786</v>
      </c>
      <c r="Q161" s="80">
        <v>225.24769567709711</v>
      </c>
      <c r="R161" s="80">
        <v>222.5841155008512</v>
      </c>
      <c r="S161" s="80">
        <v>219.94876005808385</v>
      </c>
      <c r="T161" s="80">
        <v>217.34128964699741</v>
      </c>
      <c r="U161" s="80">
        <v>214.76137223608734</v>
      </c>
      <c r="V161" s="80">
        <v>212.20868335595912</v>
      </c>
      <c r="W161" s="80">
        <v>209.68290598208748</v>
      </c>
      <c r="X161" s="80">
        <v>207.18373040878333</v>
      </c>
      <c r="Y161" s="80">
        <v>204.71085411467197</v>
      </c>
      <c r="Z161" s="80">
        <v>202.26398162001877</v>
      </c>
      <c r="AA161" s="80">
        <v>199.84282433627189</v>
      </c>
      <c r="AB161" s="80">
        <v>197.44710040822241</v>
      </c>
      <c r="AC161" s="80">
        <v>195.07653454921075</v>
      </c>
      <c r="AD161" s="80">
        <v>192.73085786983464</v>
      </c>
      <c r="AE161" s="80">
        <v>190.40980770063902</v>
      </c>
      <c r="AF161" s="80">
        <v>188.11312740928929</v>
      </c>
      <c r="AG161" s="80">
        <v>185.84056621274908</v>
      </c>
      <c r="AH161" s="80">
        <v>183.59187898500062</v>
      </c>
      <c r="AI161" s="80">
        <v>181.36682606086049</v>
      </c>
      <c r="AJ161" s="80">
        <v>179.16517303645395</v>
      </c>
      <c r="AK161" s="80">
        <v>176.98669056692162</v>
      </c>
      <c r="AL161" s="80">
        <v>174.83115416193689</v>
      </c>
      <c r="AM161" s="80">
        <v>172.69834397961742</v>
      </c>
      <c r="AN161" s="80">
        <v>170.58804461941327</v>
      </c>
      <c r="AO161" s="80">
        <v>168.50004491455428</v>
      </c>
      <c r="AP161" s="80">
        <v>166.4341377246333</v>
      </c>
      <c r="AQ161" s="80">
        <v>164.39011972889483</v>
      </c>
      <c r="AR161" s="80">
        <v>162.36779122079153</v>
      </c>
      <c r="AS161" s="80">
        <v>160.36695590435491</v>
      </c>
      <c r="AT161" s="80">
        <v>158.38742069291675</v>
      </c>
      <c r="AU161" s="80">
        <v>156.42899551069851</v>
      </c>
      <c r="AV161" s="80">
        <v>154.49149309776797</v>
      </c>
      <c r="AW161" s="80">
        <v>152.57472881884289</v>
      </c>
      <c r="AX161" s="80">
        <v>150.67852047639917</v>
      </c>
      <c r="AY161" s="80">
        <v>148.80268812851531</v>
      </c>
      <c r="AZ161" s="80">
        <v>146.94705391186145</v>
      </c>
      <c r="BA161" s="80">
        <v>145.11144187021475</v>
      </c>
      <c r="BB161" s="80">
        <v>143.29567778885166</v>
      </c>
      <c r="BC161" s="80">
        <v>141.49958903514678</v>
      </c>
      <c r="BD161" s="80">
        <v>139.72300440566252</v>
      </c>
      <c r="BE161" s="80">
        <v>137.96575398000365</v>
      </c>
      <c r="BF161" s="80">
        <v>136.22766898166333</v>
      </c>
      <c r="BG161" s="80">
        <v>134.50858164606331</v>
      </c>
      <c r="BH161" s="80">
        <v>132.80832509595834</v>
      </c>
      <c r="BI161" s="80">
        <v>131.12673322434236</v>
      </c>
      <c r="BJ161" s="80">
        <v>152.5897690225797</v>
      </c>
      <c r="BK161" s="80">
        <v>140.36528325980453</v>
      </c>
      <c r="BL161" s="80">
        <v>129.08241445112932</v>
      </c>
      <c r="BM161" s="80">
        <v>118.66813219052943</v>
      </c>
      <c r="BN161" s="80">
        <v>117.46120966789069</v>
      </c>
      <c r="BO161" s="80">
        <v>116.26463928870363</v>
      </c>
      <c r="BP161" s="80">
        <v>115.07836893513156</v>
      </c>
      <c r="BQ161" s="80">
        <v>113.90234506895729</v>
      </c>
      <c r="BR161" s="80">
        <v>112.73651270314416</v>
      </c>
      <c r="BS161" s="80">
        <v>111.58081538039285</v>
      </c>
      <c r="BT161" s="80">
        <v>110.43519515852726</v>
      </c>
      <c r="BU161" s="80">
        <v>109.29959260252177</v>
      </c>
      <c r="BV161" s="80">
        <v>108.17394678296301</v>
      </c>
      <c r="BW161" s="80">
        <v>107.05819528071996</v>
      </c>
      <c r="BX161" s="80">
        <v>105.95227419758015</v>
      </c>
      <c r="BY161" s="80">
        <v>104.85611817259515</v>
      </c>
      <c r="BZ161" s="80">
        <v>103.76966040386418</v>
      </c>
      <c r="CA161" s="80">
        <v>102.523577434712</v>
      </c>
      <c r="CB161" s="80">
        <v>101.27585769454586</v>
      </c>
      <c r="CC161" s="80">
        <v>100.02603544955052</v>
      </c>
      <c r="CD161" s="80">
        <v>101.89919751905984</v>
      </c>
      <c r="CE161" s="80">
        <v>103.80472376560462</v>
      </c>
      <c r="CF161" s="80">
        <v>105.77691085793479</v>
      </c>
      <c r="CG161" s="80">
        <v>107.78545138250328</v>
      </c>
      <c r="CH161" s="80">
        <v>109.83098975568737</v>
      </c>
      <c r="CI161" s="80">
        <v>111.91417900834986</v>
      </c>
      <c r="CJ161" s="80">
        <v>114.03568074074126</v>
      </c>
      <c r="CK161" s="80">
        <v>115.7552891109065</v>
      </c>
      <c r="CL161" s="80">
        <v>117.45443107546383</v>
      </c>
      <c r="CM161" s="80">
        <v>119.76018864603597</v>
      </c>
      <c r="CN161" s="80">
        <v>122.11294312438157</v>
      </c>
      <c r="CO161" s="80">
        <v>124.51365657981955</v>
      </c>
      <c r="CP161" s="80">
        <v>126.96330844670007</v>
      </c>
      <c r="CQ161" s="80">
        <v>129.46289586235591</v>
      </c>
      <c r="CR161" s="80">
        <v>132.01343401639437</v>
      </c>
      <c r="CS161" s="80">
        <v>134.61595651143105</v>
      </c>
      <c r="CT161" s="80">
        <v>137.27151573535599</v>
      </c>
      <c r="CU161" s="80">
        <v>144.23270793435404</v>
      </c>
      <c r="CV161" s="80">
        <v>151.54393185261125</v>
      </c>
      <c r="CW161" s="80">
        <v>154.0267177317202</v>
      </c>
      <c r="CX161" s="80">
        <v>168.88069086550738</v>
      </c>
      <c r="CY161" s="80">
        <v>170.30353379129838</v>
      </c>
      <c r="CZ161" s="80">
        <v>171.69179311143876</v>
      </c>
      <c r="DA161" s="80">
        <v>173.0393164045031</v>
      </c>
      <c r="DB161" s="80">
        <v>174.34317662776238</v>
      </c>
      <c r="DC161" s="80">
        <v>175.59927435387803</v>
      </c>
      <c r="DD161" s="80">
        <v>177.29574811565294</v>
      </c>
      <c r="DE161" s="80">
        <v>178.96128016497917</v>
      </c>
      <c r="DF161" s="80">
        <v>180.58955605189576</v>
      </c>
      <c r="DG161" s="80">
        <v>182.17925249632248</v>
      </c>
      <c r="DH161" s="80">
        <v>183.72350991908624</v>
      </c>
      <c r="DI161" s="80">
        <v>186.69186307567469</v>
      </c>
      <c r="DJ161" s="80">
        <v>187.04735495415656</v>
      </c>
      <c r="DK161" s="80">
        <v>187.39668262294234</v>
      </c>
      <c r="DL161" s="80">
        <v>187.7378078986531</v>
      </c>
      <c r="DM161" s="80">
        <v>188.07131331808941</v>
      </c>
      <c r="DN161" s="80">
        <v>190.47650189306097</v>
      </c>
      <c r="DO161" s="80">
        <v>192.87006229506906</v>
      </c>
      <c r="DP161" s="80">
        <v>195.25087355358187</v>
      </c>
      <c r="DQ161" s="80">
        <v>197.62744544975922</v>
      </c>
      <c r="DR161" s="80">
        <v>200.00653053492442</v>
      </c>
      <c r="DS161" s="80">
        <v>204.83649483072742</v>
      </c>
      <c r="DT161" s="80">
        <v>209.62458740195697</v>
      </c>
      <c r="DU161" s="80">
        <v>205.6613672017169</v>
      </c>
      <c r="DV161" s="80">
        <v>188.44645493807019</v>
      </c>
      <c r="DW161" s="80">
        <v>157.75160756915852</v>
      </c>
      <c r="DX161" s="80">
        <v>138.22331670286246</v>
      </c>
      <c r="DY161" s="80">
        <v>140.02693885205571</v>
      </c>
      <c r="DZ161" s="80">
        <v>141.87908279797526</v>
      </c>
      <c r="EA161" s="80">
        <v>165.43875853559737</v>
      </c>
      <c r="EB161" s="80">
        <v>173.28502415458937</v>
      </c>
      <c r="EC161" s="80">
        <v>182.31884057971016</v>
      </c>
      <c r="ED161" s="80">
        <v>196.28019323671501</v>
      </c>
      <c r="EE161" s="80">
        <v>210.24154589371983</v>
      </c>
      <c r="EF161" s="80">
        <v>213.52657004830922</v>
      </c>
      <c r="EG161" s="80">
        <v>211.88405797101453</v>
      </c>
      <c r="EH161" s="80">
        <v>206.95652173913047</v>
      </c>
      <c r="EI161" s="80">
        <v>199.5652173913044</v>
      </c>
      <c r="EJ161" s="80">
        <v>190.53140096618358</v>
      </c>
      <c r="EK161" s="80">
        <v>181.49758454106282</v>
      </c>
      <c r="EL161" s="80">
        <v>172.46376811594206</v>
      </c>
      <c r="EM161" s="80">
        <v>183.96135265700482</v>
      </c>
      <c r="EN161" s="80">
        <v>196.28019323671501</v>
      </c>
      <c r="EO161" s="80">
        <v>210.24154589371983</v>
      </c>
      <c r="EP161" s="80">
        <v>225.02415458937202</v>
      </c>
      <c r="EQ161" s="80">
        <v>242.27053140096623</v>
      </c>
      <c r="ER161" s="80">
        <v>274.29951690821264</v>
      </c>
      <c r="ES161" s="80">
        <v>288.16434868223143</v>
      </c>
      <c r="ET161" s="80">
        <v>311.24705778285858</v>
      </c>
      <c r="EU161" s="80">
        <v>336.17875154054224</v>
      </c>
      <c r="EV161" s="80">
        <v>363.10753840508056</v>
      </c>
    </row>
    <row r="162" spans="1:152">
      <c r="A162" s="84" t="s">
        <v>138</v>
      </c>
      <c r="B162" s="80">
        <v>-0.31043208400429245</v>
      </c>
      <c r="C162" s="80">
        <v>0</v>
      </c>
      <c r="D162" s="80">
        <v>0</v>
      </c>
      <c r="E162" s="80">
        <v>0</v>
      </c>
      <c r="F162" s="80">
        <v>0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  <c r="W162" s="80">
        <v>0</v>
      </c>
      <c r="X162" s="80">
        <v>0</v>
      </c>
      <c r="Y162" s="80">
        <v>0</v>
      </c>
      <c r="Z162" s="80">
        <v>0</v>
      </c>
      <c r="AA162" s="80">
        <v>0</v>
      </c>
      <c r="AB162" s="80">
        <v>0</v>
      </c>
      <c r="AC162" s="80">
        <v>0</v>
      </c>
      <c r="AD162" s="80">
        <v>0</v>
      </c>
      <c r="AE162" s="80">
        <v>0</v>
      </c>
      <c r="AF162" s="80">
        <v>0</v>
      </c>
      <c r="AG162" s="80">
        <v>0</v>
      </c>
      <c r="AH162" s="80">
        <v>0</v>
      </c>
      <c r="AI162" s="80">
        <v>0</v>
      </c>
      <c r="AJ162" s="80">
        <v>0</v>
      </c>
      <c r="AK162" s="80">
        <v>0</v>
      </c>
      <c r="AL162" s="80">
        <v>0</v>
      </c>
      <c r="AM162" s="80">
        <v>0</v>
      </c>
      <c r="AN162" s="80">
        <v>0</v>
      </c>
      <c r="AO162" s="80">
        <v>0</v>
      </c>
      <c r="AP162" s="80">
        <v>0</v>
      </c>
      <c r="AQ162" s="80">
        <v>0</v>
      </c>
      <c r="AR162" s="80">
        <v>0</v>
      </c>
      <c r="AS162" s="80">
        <v>0</v>
      </c>
      <c r="AT162" s="80">
        <v>0</v>
      </c>
      <c r="AU162" s="80">
        <v>0</v>
      </c>
      <c r="AV162" s="80">
        <v>0</v>
      </c>
      <c r="AW162" s="80">
        <v>0</v>
      </c>
      <c r="AX162" s="80">
        <v>0</v>
      </c>
      <c r="AY162" s="80">
        <v>0</v>
      </c>
      <c r="AZ162" s="80">
        <v>0</v>
      </c>
      <c r="BA162" s="80">
        <v>0</v>
      </c>
      <c r="BB162" s="80">
        <v>0</v>
      </c>
      <c r="BC162" s="80">
        <v>0</v>
      </c>
      <c r="BD162" s="80">
        <v>0</v>
      </c>
      <c r="BE162" s="80">
        <v>0</v>
      </c>
      <c r="BF162" s="80">
        <v>0</v>
      </c>
      <c r="BG162" s="80">
        <v>0</v>
      </c>
      <c r="BH162" s="80">
        <v>0</v>
      </c>
      <c r="BI162" s="80">
        <v>0</v>
      </c>
      <c r="BJ162" s="80">
        <v>6.6588686126914141</v>
      </c>
      <c r="BK162" s="80">
        <v>6.1015599056863961</v>
      </c>
      <c r="BL162" s="80">
        <v>5.5872171822285743</v>
      </c>
      <c r="BM162" s="80">
        <v>5.1125034392040067</v>
      </c>
      <c r="BN162" s="80">
        <v>5.0581823910500754</v>
      </c>
      <c r="BO162" s="80">
        <v>5.0042972671037997</v>
      </c>
      <c r="BP162" s="80">
        <v>4.9508437018309701</v>
      </c>
      <c r="BQ162" s="80">
        <v>4.8978173663652385</v>
      </c>
      <c r="BR162" s="80">
        <v>4.8452139681542103</v>
      </c>
      <c r="BS162" s="80">
        <v>4.7930292506085754</v>
      </c>
      <c r="BT162" s="80">
        <v>4.7412589927542781</v>
      </c>
      <c r="BU162" s="80">
        <v>4.6898990088876849</v>
      </c>
      <c r="BV162" s="80">
        <v>4.6389451482337458</v>
      </c>
      <c r="BW162" s="80">
        <v>4.5883932946070702</v>
      </c>
      <c r="BX162" s="80">
        <v>4.5382393660759446</v>
      </c>
      <c r="BY162" s="80">
        <v>4.4884793146292292</v>
      </c>
      <c r="BZ162" s="80">
        <v>4.4391091258461142</v>
      </c>
      <c r="CA162" s="80">
        <v>4.3727614663534906</v>
      </c>
      <c r="CB162" s="80">
        <v>4.3059826293097849</v>
      </c>
      <c r="CC162" s="80">
        <v>4.2387355701992773</v>
      </c>
      <c r="CD162" s="80">
        <v>4.3137018884713836</v>
      </c>
      <c r="CE162" s="80">
        <v>4.3897402749213921</v>
      </c>
      <c r="CF162" s="80">
        <v>4.4701774217661754</v>
      </c>
      <c r="CG162" s="80">
        <v>4.5519398843418815</v>
      </c>
      <c r="CH162" s="80">
        <v>4.6350437832188831</v>
      </c>
      <c r="CI162" s="80">
        <v>4.7195051905481433</v>
      </c>
      <c r="CJ162" s="80">
        <v>4.8053401160393339</v>
      </c>
      <c r="CK162" s="80">
        <v>4.8507417007790341</v>
      </c>
      <c r="CL162" s="80">
        <v>4.8923892294558931</v>
      </c>
      <c r="CM162" s="80">
        <v>4.9890748315199218</v>
      </c>
      <c r="CN162" s="80">
        <v>5.0876580013399817</v>
      </c>
      <c r="CO162" s="80">
        <v>5.188175655592195</v>
      </c>
      <c r="CP162" s="80">
        <v>5.2906654210699369</v>
      </c>
      <c r="CQ162" s="80">
        <v>5.3951656481406127</v>
      </c>
      <c r="CR162" s="80">
        <v>5.5017154244523017</v>
      </c>
      <c r="CS162" s="80">
        <v>5.6103545888947606</v>
      </c>
      <c r="CT162" s="80">
        <v>5.7211237458194022</v>
      </c>
      <c r="CU162" s="80">
        <v>6.0036551855904055</v>
      </c>
      <c r="CV162" s="80">
        <v>6.2997850159516204</v>
      </c>
      <c r="CW162" s="80">
        <v>6.3728884318551557</v>
      </c>
      <c r="CX162" s="80">
        <v>7.0081600000000064</v>
      </c>
      <c r="CY162" s="80">
        <v>7.0309746345246023</v>
      </c>
      <c r="CZ162" s="80">
        <v>7.0495643529594334</v>
      </c>
      <c r="DA162" s="80">
        <v>7.0634786851177314</v>
      </c>
      <c r="DB162" s="80">
        <v>7.0724035985575533</v>
      </c>
      <c r="DC162" s="80">
        <v>7.0759600000000082</v>
      </c>
      <c r="DD162" s="80">
        <v>7.1013640558712856</v>
      </c>
      <c r="DE162" s="80">
        <v>7.122342623374057</v>
      </c>
      <c r="DF162" s="80">
        <v>7.1384304913948817</v>
      </c>
      <c r="DG162" s="80">
        <v>7.1493800523427051</v>
      </c>
      <c r="DH162" s="80">
        <v>7.1546800000000026</v>
      </c>
      <c r="DI162" s="80">
        <v>7.2673873002276439</v>
      </c>
      <c r="DJ162" s="80">
        <v>7.26022413775343</v>
      </c>
      <c r="DK162" s="80">
        <v>7.2522075632854488</v>
      </c>
      <c r="DL162" s="80">
        <v>7.2432341532520148</v>
      </c>
      <c r="DM162" s="80">
        <v>7.2333200000000062</v>
      </c>
      <c r="DN162" s="80">
        <v>7.3200187934928911</v>
      </c>
      <c r="DO162" s="80">
        <v>7.4056672905415253</v>
      </c>
      <c r="DP162" s="80">
        <v>7.4902065687121846</v>
      </c>
      <c r="DQ162" s="80">
        <v>7.5740173511617934</v>
      </c>
      <c r="DR162" s="80">
        <v>7.6574000000000071</v>
      </c>
      <c r="DS162" s="80">
        <v>7.9494504982687877</v>
      </c>
      <c r="DT162" s="80">
        <v>8.2360290316411611</v>
      </c>
      <c r="DU162" s="80">
        <v>8.119630154407032</v>
      </c>
      <c r="DV162" s="80">
        <v>7.3949325940564687</v>
      </c>
      <c r="DW162" s="80">
        <v>6.0516800000000019</v>
      </c>
      <c r="DX162" s="80">
        <v>5.1685305399498773</v>
      </c>
      <c r="DY162" s="80">
        <v>5.2593151195749686</v>
      </c>
      <c r="DZ162" s="80">
        <v>5.3521944314857901</v>
      </c>
      <c r="EA162" s="80">
        <v>6.4361691637656033</v>
      </c>
      <c r="EB162" s="80">
        <v>7.8403600000000049</v>
      </c>
      <c r="EC162" s="80">
        <v>8.2512630329857117</v>
      </c>
      <c r="ED162" s="80">
        <v>8.5594656134944493</v>
      </c>
      <c r="EE162" s="80">
        <v>8.8612427336946045</v>
      </c>
      <c r="EF162" s="80">
        <v>9.1677403699937319</v>
      </c>
      <c r="EG162" s="80">
        <v>9.2656399999998058</v>
      </c>
      <c r="EH162" s="80">
        <v>9.3565778448924917</v>
      </c>
      <c r="EI162" s="80">
        <v>9.4453291178426717</v>
      </c>
      <c r="EJ162" s="80">
        <v>9.5312204243600469</v>
      </c>
      <c r="EK162" s="80">
        <v>9.613441174233607</v>
      </c>
      <c r="EL162" s="80">
        <v>9.6912800000008712</v>
      </c>
      <c r="EM162" s="80">
        <v>9.7717715760200718</v>
      </c>
      <c r="EN162" s="80">
        <v>9.8416665710736524</v>
      </c>
      <c r="EO162" s="80">
        <v>9.9002099070030081</v>
      </c>
      <c r="EP162" s="80">
        <v>9.9466190636817338</v>
      </c>
      <c r="EQ162" s="80">
        <v>9.9799200000020036</v>
      </c>
      <c r="ER162" s="80">
        <v>10.041075130509455</v>
      </c>
      <c r="ES162" s="80">
        <v>10.091113071143145</v>
      </c>
      <c r="ET162" s="80">
        <v>10.129155969904302</v>
      </c>
      <c r="EU162" s="80">
        <v>10.154347527652524</v>
      </c>
      <c r="EV162" s="80">
        <v>10.16588982877607</v>
      </c>
    </row>
    <row r="163" spans="1:152">
      <c r="A163" s="84" t="s">
        <v>139</v>
      </c>
    </row>
    <row r="164" spans="1:152">
      <c r="A164" s="84" t="s">
        <v>140</v>
      </c>
      <c r="B164" s="80">
        <v>0.9701002625134133</v>
      </c>
      <c r="C164" s="80">
        <v>0.97707479878185111</v>
      </c>
      <c r="D164" s="80">
        <v>0.98409947848188994</v>
      </c>
      <c r="E164" s="80">
        <v>0.9911746621197538</v>
      </c>
      <c r="F164" s="80">
        <v>0.99830071279352639</v>
      </c>
      <c r="G164" s="80">
        <v>1.0054779962117848</v>
      </c>
      <c r="H164" s="80">
        <v>1.0127068807123685</v>
      </c>
      <c r="I164" s="80">
        <v>1.0199877372812813</v>
      </c>
      <c r="J164" s="80">
        <v>1.0273209395717315</v>
      </c>
      <c r="K164" s="80">
        <v>1.0347068639233079</v>
      </c>
      <c r="L164" s="80">
        <v>1.0421458893812923</v>
      </c>
      <c r="M164" s="80">
        <v>1.0496383977161128</v>
      </c>
      <c r="N164" s="80">
        <v>1.0571847734429354</v>
      </c>
      <c r="O164" s="80">
        <v>1.0647854038414002</v>
      </c>
      <c r="P164" s="80">
        <v>1.0724406789754919</v>
      </c>
      <c r="Q164" s="80">
        <v>1.0801509917135619</v>
      </c>
      <c r="R164" s="80">
        <v>1.0879167377484893</v>
      </c>
      <c r="S164" s="80">
        <v>1.0957383156179847</v>
      </c>
      <c r="T164" s="80">
        <v>1.1036161267250495</v>
      </c>
      <c r="U164" s="80">
        <v>1.111550575358569</v>
      </c>
      <c r="V164" s="80">
        <v>1.1195420687140654</v>
      </c>
      <c r="W164" s="80">
        <v>1.127591016914592</v>
      </c>
      <c r="X164" s="80">
        <v>1.1356978330317833</v>
      </c>
      <c r="Y164" s="80">
        <v>1.1438629331070518</v>
      </c>
      <c r="Z164" s="80">
        <v>1.1520867361729399</v>
      </c>
      <c r="AA164" s="80">
        <v>1.1603696642746246</v>
      </c>
      <c r="AB164" s="80">
        <v>1.1687121424915772</v>
      </c>
      <c r="AC164" s="80">
        <v>1.1771145989593779</v>
      </c>
      <c r="AD164" s="80">
        <v>1.1855774648916875</v>
      </c>
      <c r="AE164" s="80">
        <v>1.1941011746023784</v>
      </c>
      <c r="AF164" s="80">
        <v>1.2026861655278227</v>
      </c>
      <c r="AG164" s="80">
        <v>1.2113328782493393</v>
      </c>
      <c r="AH164" s="80">
        <v>1.220041756515811</v>
      </c>
      <c r="AI164" s="80">
        <v>1.2288132472664488</v>
      </c>
      <c r="AJ164" s="80">
        <v>1.2376478006537366</v>
      </c>
      <c r="AK164" s="80">
        <v>1.2465458700665277</v>
      </c>
      <c r="AL164" s="80">
        <v>1.2555079121533166</v>
      </c>
      <c r="AM164" s="80">
        <v>1.2645343868456711</v>
      </c>
      <c r="AN164" s="80">
        <v>1.2736257573818377</v>
      </c>
      <c r="AO164" s="80">
        <v>1.2827824903305138</v>
      </c>
      <c r="AP164" s="80">
        <v>1.2920050556147937</v>
      </c>
      <c r="AQ164" s="80">
        <v>1.3012939265362835</v>
      </c>
      <c r="AR164" s="80">
        <v>1.3106495797993907</v>
      </c>
      <c r="AS164" s="80">
        <v>1.3200724955357908</v>
      </c>
      <c r="AT164" s="80">
        <v>1.3295631573290647</v>
      </c>
      <c r="AU164" s="80">
        <v>1.3391220522395193</v>
      </c>
      <c r="AV164" s="80">
        <v>1.3487496708291804</v>
      </c>
      <c r="AW164" s="80">
        <v>1.35844650718697</v>
      </c>
      <c r="AX164" s="80">
        <v>1.3682130589540638</v>
      </c>
      <c r="AY164" s="80">
        <v>1.3780498273494262</v>
      </c>
      <c r="AZ164" s="80">
        <v>1.3879573171955386</v>
      </c>
      <c r="BA164" s="80">
        <v>1.3979360369443026</v>
      </c>
      <c r="BB164" s="80">
        <v>1.4079864987035229</v>
      </c>
      <c r="BC164" s="80">
        <v>1.4181092182619002</v>
      </c>
      <c r="BD164" s="80">
        <v>1.4283047151170427</v>
      </c>
      <c r="BE164" s="80">
        <v>1.4385735125013581</v>
      </c>
      <c r="BF164" s="80">
        <v>1.4489161374090331</v>
      </c>
      <c r="BG164" s="80">
        <v>1.45933312062308</v>
      </c>
      <c r="BH164" s="80">
        <v>1.4698249967425752</v>
      </c>
      <c r="BI164" s="80">
        <v>1.4803923042100959</v>
      </c>
      <c r="BJ164" s="80">
        <v>1.4910355853393518</v>
      </c>
      <c r="BK164" s="80">
        <v>1.5017553863430191</v>
      </c>
      <c r="BL164" s="80">
        <v>1.5125522573607675</v>
      </c>
      <c r="BM164" s="80">
        <v>1.5234267524874976</v>
      </c>
      <c r="BN164" s="80">
        <v>1.5343794298017759</v>
      </c>
      <c r="BO164" s="80">
        <v>1.5454108513944749</v>
      </c>
      <c r="BP164" s="80">
        <v>1.5565215833976187</v>
      </c>
      <c r="BQ164" s="80">
        <v>1.5677121960134388</v>
      </c>
      <c r="BR164" s="80">
        <v>1.5789832635436347</v>
      </c>
      <c r="BS164" s="80">
        <v>1.5903353644188503</v>
      </c>
      <c r="BT164" s="80">
        <v>1.6017690812283547</v>
      </c>
      <c r="BU164" s="80">
        <v>1.613285000749944</v>
      </c>
      <c r="BV164" s="80">
        <v>1.6248837139800543</v>
      </c>
      <c r="BW164" s="80">
        <v>1.6365658161640877</v>
      </c>
      <c r="BX164" s="80">
        <v>1.6483319068269673</v>
      </c>
      <c r="BY164" s="80">
        <v>1.6601825898038984</v>
      </c>
      <c r="BZ164" s="80">
        <v>1.6721184732713603</v>
      </c>
      <c r="CA164" s="80">
        <v>1.7384006454509282</v>
      </c>
      <c r="CB164" s="80">
        <v>1.8073102189893497</v>
      </c>
      <c r="CC164" s="80">
        <v>1.8789513431272691</v>
      </c>
      <c r="CD164" s="80">
        <v>1.9534322955435972</v>
      </c>
      <c r="CE164" s="80">
        <v>2.0308656460053216</v>
      </c>
      <c r="CF164" s="80">
        <v>2.1009841382319703</v>
      </c>
      <c r="CG164" s="80">
        <v>2.1735235700031965</v>
      </c>
      <c r="CH164" s="80">
        <v>2.2485675276610952</v>
      </c>
      <c r="CI164" s="80">
        <v>2.3262024834837636</v>
      </c>
      <c r="CJ164" s="80">
        <v>2.4065178953262953</v>
      </c>
      <c r="CK164" s="80">
        <v>2.620302532901071</v>
      </c>
      <c r="CL164" s="80">
        <v>2.8530788726991023</v>
      </c>
      <c r="CM164" s="80">
        <v>2.9212697161786996</v>
      </c>
      <c r="CN164" s="80">
        <v>2.991090374795534</v>
      </c>
      <c r="CO164" s="80">
        <v>3.0625798024215061</v>
      </c>
      <c r="CP164" s="80">
        <v>3.1357778839568859</v>
      </c>
      <c r="CQ164" s="80">
        <v>3.2107254575826354</v>
      </c>
      <c r="CR164" s="80">
        <v>3.2874643375445651</v>
      </c>
      <c r="CS164" s="80">
        <v>3.3660373374820618</v>
      </c>
      <c r="CT164" s="80">
        <v>3.4464882943143809</v>
      </c>
      <c r="CU164" s="80">
        <v>3.6841366826411752</v>
      </c>
      <c r="CV164" s="80">
        <v>3.9381718251511999</v>
      </c>
      <c r="CW164" s="80">
        <v>4.209723650452653</v>
      </c>
      <c r="CX164" s="80">
        <v>4.5</v>
      </c>
      <c r="CY164" s="80">
        <v>4.7862042671106373</v>
      </c>
      <c r="CZ164" s="80">
        <v>5.0906113970017888</v>
      </c>
      <c r="DA164" s="80">
        <v>5.4143791090071085</v>
      </c>
      <c r="DB164" s="80">
        <v>5.7587387545076654</v>
      </c>
      <c r="DC164" s="80">
        <v>6.1249999999999911</v>
      </c>
      <c r="DD164" s="80">
        <v>6.4811123254022549</v>
      </c>
      <c r="DE164" s="80">
        <v>6.8579293019560925</v>
      </c>
      <c r="DF164" s="80">
        <v>7.2566547143910141</v>
      </c>
      <c r="DG164" s="80">
        <v>7.6785623364290654</v>
      </c>
      <c r="DH164" s="80">
        <v>8.1250000000000107</v>
      </c>
      <c r="DI164" s="80">
        <v>8.2929146867886292</v>
      </c>
      <c r="DJ164" s="80">
        <v>8.4642995695205521</v>
      </c>
      <c r="DK164" s="80">
        <v>8.6392263647329948</v>
      </c>
      <c r="DL164" s="80">
        <v>8.8177682710874734</v>
      </c>
      <c r="DM164" s="80">
        <v>9</v>
      </c>
      <c r="DN164" s="80">
        <v>9.1685662703347326</v>
      </c>
      <c r="DO164" s="80">
        <v>9.3402897170577486</v>
      </c>
      <c r="DP164" s="80">
        <v>9.5152294727744469</v>
      </c>
      <c r="DQ164" s="80">
        <v>9.693445777619413</v>
      </c>
      <c r="DR164" s="80">
        <v>9.8750000000000071</v>
      </c>
      <c r="DS164" s="80">
        <v>9.4078421929100635</v>
      </c>
      <c r="DT164" s="80">
        <v>8.9627842761213969</v>
      </c>
      <c r="DU164" s="80">
        <v>8.5387807674780465</v>
      </c>
      <c r="DV164" s="80">
        <v>8.134835643573556</v>
      </c>
      <c r="DW164" s="80">
        <v>7.7500000000000107</v>
      </c>
      <c r="DX164" s="80">
        <v>7.6993420626566484</v>
      </c>
      <c r="DY164" s="80">
        <v>7.6490152513282386</v>
      </c>
      <c r="DZ164" s="80">
        <v>7.5990174016069236</v>
      </c>
      <c r="EA164" s="80">
        <v>7.5493463632325088</v>
      </c>
      <c r="EB164" s="80">
        <v>0</v>
      </c>
      <c r="EC164" s="80">
        <v>0</v>
      </c>
      <c r="ED164" s="80">
        <v>0</v>
      </c>
      <c r="EE164" s="80">
        <v>0</v>
      </c>
      <c r="EF164" s="80">
        <v>0</v>
      </c>
      <c r="EG164" s="80">
        <v>0</v>
      </c>
      <c r="EH164" s="80">
        <v>0</v>
      </c>
      <c r="EI164" s="80">
        <v>0</v>
      </c>
      <c r="EJ164" s="80">
        <v>0</v>
      </c>
      <c r="EK164" s="80">
        <v>0</v>
      </c>
      <c r="EL164" s="80">
        <v>0</v>
      </c>
      <c r="EM164" s="80">
        <v>0</v>
      </c>
      <c r="EN164" s="80">
        <v>0</v>
      </c>
      <c r="EO164" s="80">
        <v>0</v>
      </c>
      <c r="EP164" s="80">
        <v>0</v>
      </c>
      <c r="EQ164" s="80">
        <v>0</v>
      </c>
      <c r="ER164" s="80">
        <v>0</v>
      </c>
      <c r="ES164" s="80">
        <v>0</v>
      </c>
      <c r="ET164" s="80">
        <v>0</v>
      </c>
      <c r="EU164" s="80">
        <v>0</v>
      </c>
      <c r="EV164" s="80">
        <v>0</v>
      </c>
    </row>
    <row r="165" spans="1:152">
      <c r="A165" s="84" t="s">
        <v>176</v>
      </c>
    </row>
    <row r="166" spans="1:152">
      <c r="A166" s="84" t="s">
        <v>141</v>
      </c>
    </row>
    <row r="167" spans="1:152">
      <c r="A167" s="84" t="s">
        <v>142</v>
      </c>
    </row>
    <row r="168" spans="1:152">
      <c r="A168" s="84" t="s">
        <v>143</v>
      </c>
    </row>
    <row r="169" spans="1:152">
      <c r="A169" s="88" t="s">
        <v>144</v>
      </c>
      <c r="B169" s="80">
        <f>SUM(B161:B164)</f>
        <v>269.50339109572815</v>
      </c>
      <c r="C169" s="80">
        <f t="shared" ref="C169:BN169" si="39">SUM(C161:C164)</f>
        <v>266.68764661921813</v>
      </c>
      <c r="D169" s="80">
        <f t="shared" si="39"/>
        <v>263.59580515845266</v>
      </c>
      <c r="E169" s="80">
        <f t="shared" si="39"/>
        <v>260.5378379387804</v>
      </c>
      <c r="F169" s="80">
        <f t="shared" si="39"/>
        <v>257.51329224963007</v>
      </c>
      <c r="G169" s="80">
        <f t="shared" si="39"/>
        <v>254.52172356123862</v>
      </c>
      <c r="H169" s="80">
        <f t="shared" si="39"/>
        <v>251.56269554909764</v>
      </c>
      <c r="I169" s="80">
        <f t="shared" si="39"/>
        <v>248.63578010979575</v>
      </c>
      <c r="J169" s="80">
        <f t="shared" si="39"/>
        <v>245.74055736796615</v>
      </c>
      <c r="K169" s="80">
        <f t="shared" si="39"/>
        <v>242.87661567408668</v>
      </c>
      <c r="L169" s="80">
        <f t="shared" si="39"/>
        <v>240.04355159291555</v>
      </c>
      <c r="M169" s="80">
        <f t="shared" si="39"/>
        <v>237.24096988238699</v>
      </c>
      <c r="N169" s="80">
        <f t="shared" si="39"/>
        <v>234.46848346283033</v>
      </c>
      <c r="O169" s="80">
        <f t="shared" si="39"/>
        <v>231.72571337641722</v>
      </c>
      <c r="P169" s="80">
        <f t="shared" si="39"/>
        <v>229.01228873678335</v>
      </c>
      <c r="Q169" s="80">
        <f t="shared" si="39"/>
        <v>226.32784666881068</v>
      </c>
      <c r="R169" s="80">
        <f t="shared" si="39"/>
        <v>223.67203223859968</v>
      </c>
      <c r="S169" s="80">
        <f t="shared" si="39"/>
        <v>221.04449837370183</v>
      </c>
      <c r="T169" s="80">
        <f t="shared" si="39"/>
        <v>218.44490577372247</v>
      </c>
      <c r="U169" s="80">
        <f t="shared" si="39"/>
        <v>215.8729228114459</v>
      </c>
      <c r="V169" s="80">
        <f t="shared" si="39"/>
        <v>213.32822542467318</v>
      </c>
      <c r="W169" s="80">
        <f t="shared" si="39"/>
        <v>210.81049699900205</v>
      </c>
      <c r="X169" s="80">
        <f t="shared" si="39"/>
        <v>208.3194282418151</v>
      </c>
      <c r="Y169" s="80">
        <f t="shared" si="39"/>
        <v>205.85471704777902</v>
      </c>
      <c r="Z169" s="80">
        <f t="shared" si="39"/>
        <v>203.41606835619172</v>
      </c>
      <c r="AA169" s="80">
        <f t="shared" si="39"/>
        <v>201.0031940005465</v>
      </c>
      <c r="AB169" s="80">
        <f t="shared" si="39"/>
        <v>198.615812550714</v>
      </c>
      <c r="AC169" s="80">
        <f t="shared" si="39"/>
        <v>196.25364914817013</v>
      </c>
      <c r="AD169" s="80">
        <f t="shared" si="39"/>
        <v>193.91643533472632</v>
      </c>
      <c r="AE169" s="80">
        <f t="shared" si="39"/>
        <v>191.60390887524139</v>
      </c>
      <c r="AF169" s="80">
        <f t="shared" si="39"/>
        <v>189.31581357481713</v>
      </c>
      <c r="AG169" s="80">
        <f t="shared" si="39"/>
        <v>187.05189909099843</v>
      </c>
      <c r="AH169" s="80">
        <f t="shared" si="39"/>
        <v>184.81192074151642</v>
      </c>
      <c r="AI169" s="80">
        <f t="shared" si="39"/>
        <v>182.59563930812695</v>
      </c>
      <c r="AJ169" s="80">
        <f t="shared" si="39"/>
        <v>180.4028208371077</v>
      </c>
      <c r="AK169" s="80">
        <f t="shared" si="39"/>
        <v>178.23323643698816</v>
      </c>
      <c r="AL169" s="80">
        <f t="shared" si="39"/>
        <v>176.08666207409021</v>
      </c>
      <c r="AM169" s="80">
        <f t="shared" si="39"/>
        <v>173.96287836646309</v>
      </c>
      <c r="AN169" s="80">
        <f t="shared" si="39"/>
        <v>171.8616703767951</v>
      </c>
      <c r="AO169" s="80">
        <f t="shared" si="39"/>
        <v>169.78282740488478</v>
      </c>
      <c r="AP169" s="80">
        <f t="shared" si="39"/>
        <v>167.7261427802481</v>
      </c>
      <c r="AQ169" s="80">
        <f t="shared" si="39"/>
        <v>165.69141365543112</v>
      </c>
      <c r="AR169" s="80">
        <f t="shared" si="39"/>
        <v>163.67844080059092</v>
      </c>
      <c r="AS169" s="80">
        <f t="shared" si="39"/>
        <v>161.68702839989069</v>
      </c>
      <c r="AT169" s="80">
        <f t="shared" si="39"/>
        <v>159.71698385024581</v>
      </c>
      <c r="AU169" s="80">
        <f t="shared" si="39"/>
        <v>157.76811756293804</v>
      </c>
      <c r="AV169" s="80">
        <f t="shared" si="39"/>
        <v>155.84024276859716</v>
      </c>
      <c r="AW169" s="80">
        <f t="shared" si="39"/>
        <v>153.93317532602987</v>
      </c>
      <c r="AX169" s="80">
        <f t="shared" si="39"/>
        <v>152.04673353535324</v>
      </c>
      <c r="AY169" s="80">
        <f t="shared" si="39"/>
        <v>150.18073795586474</v>
      </c>
      <c r="AZ169" s="80">
        <f t="shared" si="39"/>
        <v>148.33501122905699</v>
      </c>
      <c r="BA169" s="80">
        <f t="shared" si="39"/>
        <v>146.50937790715906</v>
      </c>
      <c r="BB169" s="80">
        <f t="shared" si="39"/>
        <v>144.7036642875552</v>
      </c>
      <c r="BC169" s="80">
        <f t="shared" si="39"/>
        <v>142.91769825340867</v>
      </c>
      <c r="BD169" s="80">
        <f t="shared" si="39"/>
        <v>141.15130912077956</v>
      </c>
      <c r="BE169" s="80">
        <f t="shared" si="39"/>
        <v>139.40432749250502</v>
      </c>
      <c r="BF169" s="80">
        <f t="shared" si="39"/>
        <v>137.67658511907237</v>
      </c>
      <c r="BG169" s="80">
        <f t="shared" si="39"/>
        <v>135.96791476668639</v>
      </c>
      <c r="BH169" s="80">
        <f t="shared" si="39"/>
        <v>134.27815009270091</v>
      </c>
      <c r="BI169" s="80">
        <f t="shared" si="39"/>
        <v>132.60712552855244</v>
      </c>
      <c r="BJ169" s="80">
        <f t="shared" si="39"/>
        <v>160.73967322061046</v>
      </c>
      <c r="BK169" s="80">
        <f t="shared" si="39"/>
        <v>147.96859855183394</v>
      </c>
      <c r="BL169" s="80">
        <f t="shared" si="39"/>
        <v>136.18218389071868</v>
      </c>
      <c r="BM169" s="80">
        <f t="shared" si="39"/>
        <v>125.30406238222093</v>
      </c>
      <c r="BN169" s="80">
        <f t="shared" si="39"/>
        <v>124.05377148874254</v>
      </c>
      <c r="BO169" s="80">
        <f t="shared" ref="BO169:DZ169" si="40">SUM(BO161:BO164)</f>
        <v>122.81434740720191</v>
      </c>
      <c r="BP169" s="80">
        <f t="shared" si="40"/>
        <v>121.58573422036017</v>
      </c>
      <c r="BQ169" s="80">
        <f t="shared" si="40"/>
        <v>120.36787463133598</v>
      </c>
      <c r="BR169" s="80">
        <f t="shared" si="40"/>
        <v>119.160709934842</v>
      </c>
      <c r="BS169" s="80">
        <f t="shared" si="40"/>
        <v>117.96417999542027</v>
      </c>
      <c r="BT169" s="80">
        <f t="shared" si="40"/>
        <v>116.7782232325099</v>
      </c>
      <c r="BU169" s="80">
        <f t="shared" si="40"/>
        <v>115.60277661215939</v>
      </c>
      <c r="BV169" s="80">
        <f t="shared" si="40"/>
        <v>114.43777564517681</v>
      </c>
      <c r="BW169" s="80">
        <f t="shared" si="40"/>
        <v>113.28315439149112</v>
      </c>
      <c r="BX169" s="80">
        <f t="shared" si="40"/>
        <v>112.13884547048306</v>
      </c>
      <c r="BY169" s="80">
        <f t="shared" si="40"/>
        <v>111.00478007702827</v>
      </c>
      <c r="BZ169" s="80">
        <f t="shared" si="40"/>
        <v>109.88088800298165</v>
      </c>
      <c r="CA169" s="80">
        <f t="shared" si="40"/>
        <v>108.63473954651641</v>
      </c>
      <c r="CB169" s="80">
        <f t="shared" si="40"/>
        <v>107.38915054284499</v>
      </c>
      <c r="CC169" s="80">
        <f t="shared" si="40"/>
        <v>106.14372236287707</v>
      </c>
      <c r="CD169" s="80">
        <f t="shared" si="40"/>
        <v>108.16633170307482</v>
      </c>
      <c r="CE169" s="80">
        <f t="shared" si="40"/>
        <v>110.22532968653134</v>
      </c>
      <c r="CF169" s="80">
        <f t="shared" si="40"/>
        <v>112.34807241793294</v>
      </c>
      <c r="CG169" s="80">
        <f t="shared" si="40"/>
        <v>114.51091483684836</v>
      </c>
      <c r="CH169" s="80">
        <f t="shared" si="40"/>
        <v>116.71460106656735</v>
      </c>
      <c r="CI169" s="80">
        <f t="shared" si="40"/>
        <v>118.95988668238178</v>
      </c>
      <c r="CJ169" s="80">
        <f t="shared" si="40"/>
        <v>121.24753875210688</v>
      </c>
      <c r="CK169" s="80">
        <f t="shared" si="40"/>
        <v>123.22633334458661</v>
      </c>
      <c r="CL169" s="80">
        <f t="shared" si="40"/>
        <v>125.19989917761882</v>
      </c>
      <c r="CM169" s="80">
        <f t="shared" si="40"/>
        <v>127.6705331937346</v>
      </c>
      <c r="CN169" s="80">
        <f t="shared" si="40"/>
        <v>130.19169150051709</v>
      </c>
      <c r="CO169" s="80">
        <f t="shared" si="40"/>
        <v>132.76441203783327</v>
      </c>
      <c r="CP169" s="80">
        <f t="shared" si="40"/>
        <v>135.38975175172689</v>
      </c>
      <c r="CQ169" s="80">
        <f t="shared" si="40"/>
        <v>138.06878696807917</v>
      </c>
      <c r="CR169" s="80">
        <f t="shared" si="40"/>
        <v>140.80261377839125</v>
      </c>
      <c r="CS169" s="80">
        <f t="shared" si="40"/>
        <v>143.59234843780786</v>
      </c>
      <c r="CT169" s="80">
        <f t="shared" si="40"/>
        <v>146.43912777548977</v>
      </c>
      <c r="CU169" s="80">
        <f t="shared" si="40"/>
        <v>153.92049980258562</v>
      </c>
      <c r="CV169" s="80">
        <f t="shared" si="40"/>
        <v>161.78188869371405</v>
      </c>
      <c r="CW169" s="80">
        <f t="shared" si="40"/>
        <v>164.609329814028</v>
      </c>
      <c r="CX169" s="80">
        <f t="shared" si="40"/>
        <v>180.38885086550738</v>
      </c>
      <c r="CY169" s="80">
        <f t="shared" si="40"/>
        <v>182.12071269293361</v>
      </c>
      <c r="CZ169" s="80">
        <f t="shared" si="40"/>
        <v>183.83196886139999</v>
      </c>
      <c r="DA169" s="80">
        <f t="shared" si="40"/>
        <v>185.51717419862794</v>
      </c>
      <c r="DB169" s="80">
        <f t="shared" si="40"/>
        <v>187.17431898082759</v>
      </c>
      <c r="DC169" s="80">
        <f t="shared" si="40"/>
        <v>188.80023435387804</v>
      </c>
      <c r="DD169" s="80">
        <f t="shared" si="40"/>
        <v>190.87822449692646</v>
      </c>
      <c r="DE169" s="80">
        <f t="shared" si="40"/>
        <v>192.94155209030933</v>
      </c>
      <c r="DF169" s="80">
        <f t="shared" si="40"/>
        <v>194.98464125768163</v>
      </c>
      <c r="DG169" s="80">
        <f t="shared" si="40"/>
        <v>197.00719488509424</v>
      </c>
      <c r="DH169" s="80">
        <f t="shared" si="40"/>
        <v>199.00318991908625</v>
      </c>
      <c r="DI169" s="80">
        <f t="shared" si="40"/>
        <v>202.25216506269098</v>
      </c>
      <c r="DJ169" s="80">
        <f t="shared" si="40"/>
        <v>202.77187866143055</v>
      </c>
      <c r="DK169" s="80">
        <f t="shared" si="40"/>
        <v>203.28811655096078</v>
      </c>
      <c r="DL169" s="80">
        <f t="shared" si="40"/>
        <v>203.79881032299261</v>
      </c>
      <c r="DM169" s="80">
        <f t="shared" si="40"/>
        <v>204.30463331808943</v>
      </c>
      <c r="DN169" s="80">
        <f t="shared" si="40"/>
        <v>206.9650869568886</v>
      </c>
      <c r="DO169" s="80">
        <f t="shared" si="40"/>
        <v>209.61601930266832</v>
      </c>
      <c r="DP169" s="80">
        <f t="shared" si="40"/>
        <v>212.2563095950685</v>
      </c>
      <c r="DQ169" s="80">
        <f t="shared" si="40"/>
        <v>214.89490857854042</v>
      </c>
      <c r="DR169" s="80">
        <f t="shared" si="40"/>
        <v>217.53893053492442</v>
      </c>
      <c r="DS169" s="80">
        <f t="shared" si="40"/>
        <v>222.19378752190627</v>
      </c>
      <c r="DT169" s="80">
        <f t="shared" si="40"/>
        <v>226.82340070971952</v>
      </c>
      <c r="DU169" s="80">
        <f t="shared" si="40"/>
        <v>222.31977812360196</v>
      </c>
      <c r="DV169" s="80">
        <f t="shared" si="40"/>
        <v>203.9762231757002</v>
      </c>
      <c r="DW169" s="80">
        <f t="shared" si="40"/>
        <v>171.55328756915853</v>
      </c>
      <c r="DX169" s="80">
        <f t="shared" si="40"/>
        <v>151.09118930546899</v>
      </c>
      <c r="DY169" s="80">
        <f t="shared" si="40"/>
        <v>152.93526922295894</v>
      </c>
      <c r="DZ169" s="80">
        <f t="shared" si="40"/>
        <v>154.83029463106797</v>
      </c>
      <c r="EA169" s="80">
        <f t="shared" ref="EA169:EV169" si="41">SUM(EA161:EA164)</f>
        <v>179.42427406259549</v>
      </c>
      <c r="EB169" s="80">
        <f t="shared" si="41"/>
        <v>181.12538415458937</v>
      </c>
      <c r="EC169" s="80">
        <f t="shared" si="41"/>
        <v>190.57010361269587</v>
      </c>
      <c r="ED169" s="80">
        <f t="shared" si="41"/>
        <v>204.83965885020945</v>
      </c>
      <c r="EE169" s="80">
        <f t="shared" si="41"/>
        <v>219.10278862741444</v>
      </c>
      <c r="EF169" s="80">
        <f t="shared" si="41"/>
        <v>222.69431041830296</v>
      </c>
      <c r="EG169" s="80">
        <f t="shared" si="41"/>
        <v>221.14969797101435</v>
      </c>
      <c r="EH169" s="80">
        <f t="shared" si="41"/>
        <v>216.31309958402295</v>
      </c>
      <c r="EI169" s="80">
        <f t="shared" si="41"/>
        <v>209.01054650914708</v>
      </c>
      <c r="EJ169" s="80">
        <f t="shared" si="41"/>
        <v>200.06262139054363</v>
      </c>
      <c r="EK169" s="80">
        <f t="shared" si="41"/>
        <v>191.11102571529642</v>
      </c>
      <c r="EL169" s="80">
        <f t="shared" si="41"/>
        <v>182.15504811594292</v>
      </c>
      <c r="EM169" s="80">
        <f t="shared" si="41"/>
        <v>193.73312423302491</v>
      </c>
      <c r="EN169" s="80">
        <f t="shared" si="41"/>
        <v>206.12185980778867</v>
      </c>
      <c r="EO169" s="80">
        <f t="shared" si="41"/>
        <v>220.14175580072285</v>
      </c>
      <c r="EP169" s="80">
        <f t="shared" si="41"/>
        <v>234.97077365305375</v>
      </c>
      <c r="EQ169" s="80">
        <f t="shared" si="41"/>
        <v>252.25045140096825</v>
      </c>
      <c r="ER169" s="80">
        <f t="shared" si="41"/>
        <v>284.34059203872209</v>
      </c>
      <c r="ES169" s="80">
        <f t="shared" si="41"/>
        <v>298.25546175337456</v>
      </c>
      <c r="ET169" s="80">
        <f t="shared" si="41"/>
        <v>321.37621375276285</v>
      </c>
      <c r="EU169" s="80">
        <f t="shared" si="41"/>
        <v>346.33309906819477</v>
      </c>
      <c r="EV169" s="80">
        <f t="shared" si="41"/>
        <v>373.27342823385663</v>
      </c>
    </row>
    <row r="170" spans="1:152" s="83" customFormat="1" ht="13">
      <c r="A170" s="82" t="s">
        <v>212</v>
      </c>
    </row>
    <row r="171" spans="1:152">
      <c r="A171" s="84" t="s">
        <v>135</v>
      </c>
    </row>
    <row r="172" spans="1:152">
      <c r="A172" s="84" t="s">
        <v>136</v>
      </c>
    </row>
    <row r="173" spans="1:152">
      <c r="A173" s="84" t="s">
        <v>137</v>
      </c>
      <c r="B173" s="80">
        <v>107.34658740263103</v>
      </c>
      <c r="C173" s="80">
        <v>108.93926737608437</v>
      </c>
      <c r="D173" s="80">
        <v>110.55557762562958</v>
      </c>
      <c r="E173" s="80">
        <v>112.19586874897453</v>
      </c>
      <c r="F173" s="80">
        <v>113.86049654557569</v>
      </c>
      <c r="G173" s="80">
        <v>115.54982209381521</v>
      </c>
      <c r="H173" s="80">
        <v>117.2642118293236</v>
      </c>
      <c r="I173" s="80">
        <v>119.00403762446363</v>
      </c>
      <c r="J173" s="80">
        <v>120.76967686899478</v>
      </c>
      <c r="K173" s="80">
        <v>122.56151255193298</v>
      </c>
      <c r="L173" s="80">
        <v>124.37993334462635</v>
      </c>
      <c r="M173" s="80">
        <v>126.22533368506228</v>
      </c>
      <c r="N173" s="80">
        <v>128.09811386342628</v>
      </c>
      <c r="O173" s="80">
        <v>129.99868010892973</v>
      </c>
      <c r="P173" s="80">
        <v>131.92744467792613</v>
      </c>
      <c r="Q173" s="80">
        <v>133.88482594333422</v>
      </c>
      <c r="R173" s="80">
        <v>135.871248485389</v>
      </c>
      <c r="S173" s="80">
        <v>137.88714318373766</v>
      </c>
      <c r="T173" s="80">
        <v>139.93294731090319</v>
      </c>
      <c r="U173" s="80">
        <v>142.00910462713395</v>
      </c>
      <c r="V173" s="80">
        <v>144.11606547666105</v>
      </c>
      <c r="W173" s="80">
        <v>146.25428688538318</v>
      </c>
      <c r="X173" s="80">
        <v>148.42423266000176</v>
      </c>
      <c r="Y173" s="80">
        <v>150.62637348862555</v>
      </c>
      <c r="Z173" s="80">
        <v>152.86118704286957</v>
      </c>
      <c r="AA173" s="80">
        <v>155.12915808146747</v>
      </c>
      <c r="AB173" s="80">
        <v>157.43077855542194</v>
      </c>
      <c r="AC173" s="80">
        <v>159.76654771471465</v>
      </c>
      <c r="AD173" s="80">
        <v>162.13697221660033</v>
      </c>
      <c r="AE173" s="80">
        <v>164.5425662355064</v>
      </c>
      <c r="AF173" s="80">
        <v>166.98385157456411</v>
      </c>
      <c r="AG173" s="80">
        <v>169.46135777879391</v>
      </c>
      <c r="AH173" s="80">
        <v>171.97562224997063</v>
      </c>
      <c r="AI173" s="80">
        <v>174.52719036319223</v>
      </c>
      <c r="AJ173" s="80">
        <v>177.11661558517864</v>
      </c>
      <c r="AK173" s="80">
        <v>179.74445959432532</v>
      </c>
      <c r="AL173" s="80">
        <v>182.41129240253872</v>
      </c>
      <c r="AM173" s="80">
        <v>185.1176924788783</v>
      </c>
      <c r="AN173" s="80">
        <v>187.86424687503404</v>
      </c>
      <c r="AO173" s="80">
        <v>190.651551352665</v>
      </c>
      <c r="AP173" s="80">
        <v>193.48021051262788</v>
      </c>
      <c r="AQ173" s="80">
        <v>196.35083792612173</v>
      </c>
      <c r="AR173" s="80">
        <v>199.26405626777958</v>
      </c>
      <c r="AS173" s="80">
        <v>202.22049745073414</v>
      </c>
      <c r="AT173" s="80">
        <v>205.22080276368794</v>
      </c>
      <c r="AU173" s="80">
        <v>208.26562301001587</v>
      </c>
      <c r="AV173" s="80">
        <v>211.35561864893378</v>
      </c>
      <c r="AW173" s="80">
        <v>214.49145993875896</v>
      </c>
      <c r="AX173" s="80">
        <v>217.67382708229852</v>
      </c>
      <c r="AY173" s="80">
        <v>220.90341037439333</v>
      </c>
      <c r="AZ173" s="80">
        <v>224.18091035165131</v>
      </c>
      <c r="BA173" s="80">
        <v>227.50703794440295</v>
      </c>
      <c r="BB173" s="80">
        <v>230.88251463091072</v>
      </c>
      <c r="BC173" s="80">
        <v>234.3080725938664</v>
      </c>
      <c r="BD173" s="80">
        <v>237.78445487921115</v>
      </c>
      <c r="BE173" s="80">
        <v>241.31241555731054</v>
      </c>
      <c r="BF173" s="80">
        <v>244.89271988652263</v>
      </c>
      <c r="BG173" s="80">
        <v>237.39599999999999</v>
      </c>
      <c r="BH173" s="80">
        <v>241.9844393518745</v>
      </c>
      <c r="BI173" s="80">
        <v>246.66156501558976</v>
      </c>
      <c r="BJ173" s="80">
        <v>251.42909113866003</v>
      </c>
      <c r="BK173" s="80">
        <v>256.28876499999933</v>
      </c>
      <c r="BL173" s="80">
        <v>266.94538785148313</v>
      </c>
      <c r="BM173" s="80">
        <v>278.04511873619953</v>
      </c>
      <c r="BN173" s="80">
        <v>289.60638232131117</v>
      </c>
      <c r="BO173" s="80">
        <v>301.64836938141838</v>
      </c>
      <c r="BP173" s="80">
        <v>314.19106865371327</v>
      </c>
      <c r="BQ173" s="80">
        <v>327.25530001768777</v>
      </c>
      <c r="BR173" s="80">
        <v>340.86274905447146</v>
      </c>
      <c r="BS173" s="80">
        <v>355.03600304316456</v>
      </c>
      <c r="BT173" s="80">
        <v>369.79858845391902</v>
      </c>
      <c r="BU173" s="80">
        <v>385.17500999999993</v>
      </c>
      <c r="BV173" s="80">
        <v>385.09584546551361</v>
      </c>
      <c r="BW173" s="80">
        <v>385.01669720161402</v>
      </c>
      <c r="BX173" s="80">
        <v>384.93756520495737</v>
      </c>
      <c r="BY173" s="80">
        <v>384.85844947220011</v>
      </c>
      <c r="BZ173" s="80">
        <v>384.77935000000002</v>
      </c>
      <c r="CA173" s="80">
        <v>384.44244955790691</v>
      </c>
      <c r="CB173" s="80">
        <v>384.1058440950215</v>
      </c>
      <c r="CC173" s="80">
        <v>383.76953335306968</v>
      </c>
      <c r="CD173" s="80">
        <v>383.4335170740033</v>
      </c>
      <c r="CE173" s="80">
        <v>383.09779500000081</v>
      </c>
      <c r="CF173" s="80">
        <v>387.43008845232737</v>
      </c>
      <c r="CG173" s="80">
        <v>391.81137400745899</v>
      </c>
      <c r="CH173" s="80">
        <v>396.24220569668745</v>
      </c>
      <c r="CI173" s="80">
        <v>400.7231438166138</v>
      </c>
      <c r="CJ173" s="80">
        <v>405.25475499999942</v>
      </c>
      <c r="CK173" s="80">
        <v>382.80104999999998</v>
      </c>
      <c r="CL173" s="80">
        <v>384.38369000000006</v>
      </c>
      <c r="CM173" s="80">
        <v>387.26218917301725</v>
      </c>
      <c r="CN173" s="80">
        <v>390.16224430094223</v>
      </c>
      <c r="CO173" s="80">
        <v>393.08401680789422</v>
      </c>
      <c r="CP173" s="80">
        <v>396.02766932683369</v>
      </c>
      <c r="CQ173" s="80">
        <v>398.99336570861607</v>
      </c>
      <c r="CR173" s="80">
        <v>401.98127103111159</v>
      </c>
      <c r="CS173" s="80">
        <v>404.99155160839467</v>
      </c>
      <c r="CT173" s="80">
        <v>408.02437500000002</v>
      </c>
      <c r="CU173" s="80">
        <v>409.50810000000001</v>
      </c>
      <c r="CV173" s="80">
        <v>411.48639999999995</v>
      </c>
      <c r="CW173" s="80">
        <v>413.46469999999999</v>
      </c>
      <c r="CX173" s="80">
        <v>411.25592805000002</v>
      </c>
      <c r="CY173" s="80">
        <v>413.68923704999992</v>
      </c>
      <c r="CZ173" s="80">
        <v>416.13738330000007</v>
      </c>
      <c r="DA173" s="80">
        <v>418.68345540000001</v>
      </c>
      <c r="DB173" s="80">
        <v>421.32943164999995</v>
      </c>
      <c r="DC173" s="80">
        <v>424.11982380000006</v>
      </c>
      <c r="DD173" s="80">
        <v>427.05661014999998</v>
      </c>
      <c r="DE173" s="80">
        <v>430.18529159999997</v>
      </c>
      <c r="DF173" s="80">
        <v>433.55433649999998</v>
      </c>
      <c r="DG173" s="80">
        <v>437.21122405</v>
      </c>
      <c r="DH173" s="80">
        <v>441.16386745</v>
      </c>
      <c r="DI173" s="80">
        <v>445.59723774999998</v>
      </c>
      <c r="DJ173" s="80">
        <v>450.71707814999991</v>
      </c>
      <c r="DK173" s="80">
        <v>456.35127655000002</v>
      </c>
      <c r="DL173" s="80">
        <v>462.51862679999994</v>
      </c>
      <c r="DM173" s="80">
        <v>468.27257811026379</v>
      </c>
      <c r="DN173" s="80">
        <v>472.22363752319842</v>
      </c>
      <c r="DO173" s="80">
        <v>474.14761398427476</v>
      </c>
      <c r="DP173" s="80">
        <v>473.92932208475912</v>
      </c>
      <c r="DQ173" s="80">
        <v>470.27221836943767</v>
      </c>
      <c r="DR173" s="80">
        <v>468.08852098607025</v>
      </c>
      <c r="DS173" s="80">
        <v>463.77767533758271</v>
      </c>
      <c r="DT173" s="80">
        <v>458.001817243652</v>
      </c>
      <c r="DU173" s="80">
        <v>461.04381255609349</v>
      </c>
      <c r="DV173" s="80">
        <v>475.99931684570248</v>
      </c>
      <c r="DW173" s="80">
        <v>503.57420904890591</v>
      </c>
      <c r="DX173" s="80">
        <v>519.9000999029779</v>
      </c>
      <c r="DY173" s="80">
        <v>514.75189574602757</v>
      </c>
      <c r="DZ173" s="80">
        <v>510.27038236233659</v>
      </c>
      <c r="EA173" s="80">
        <v>481.55693855009952</v>
      </c>
      <c r="EB173" s="80">
        <v>485.25980911983032</v>
      </c>
      <c r="EC173" s="80">
        <v>497.13679745493113</v>
      </c>
      <c r="ED173" s="80">
        <v>509.86214209968182</v>
      </c>
      <c r="EE173" s="80">
        <v>521.73913043478262</v>
      </c>
      <c r="EF173" s="80">
        <v>525.13255567338274</v>
      </c>
      <c r="EG173" s="80">
        <v>528.52598091198308</v>
      </c>
      <c r="EH173" s="80">
        <v>531.91940615058331</v>
      </c>
      <c r="EI173" s="80">
        <v>537.00954400848354</v>
      </c>
      <c r="EJ173" s="80">
        <v>542.09968186638389</v>
      </c>
      <c r="EK173" s="80">
        <v>547.18981972428423</v>
      </c>
      <c r="EL173" s="80">
        <v>548.88653234358435</v>
      </c>
      <c r="EM173" s="80">
        <v>567.5503711558855</v>
      </c>
      <c r="EN173" s="80">
        <v>586.21420996818665</v>
      </c>
      <c r="EO173" s="80">
        <v>607.42311770943797</v>
      </c>
      <c r="EP173" s="80">
        <v>628.6320254506893</v>
      </c>
      <c r="EQ173" s="80">
        <v>653.23435843054085</v>
      </c>
      <c r="ER173" s="80">
        <v>733.82820784729586</v>
      </c>
      <c r="ES173" s="80">
        <v>739.30671190315843</v>
      </c>
      <c r="ET173" s="80">
        <v>774.85706403302981</v>
      </c>
      <c r="EU173" s="80">
        <v>812.11689277958737</v>
      </c>
      <c r="EV173" s="80">
        <v>851.1684001500671</v>
      </c>
    </row>
    <row r="174" spans="1:152">
      <c r="A174" s="84" t="s">
        <v>138</v>
      </c>
      <c r="B174" s="80">
        <v>3.8839379314862912</v>
      </c>
      <c r="C174" s="80">
        <v>3.9450581540378113</v>
      </c>
      <c r="D174" s="80">
        <v>4.0071103325382111</v>
      </c>
      <c r="E174" s="80">
        <v>4.0701084748857612</v>
      </c>
      <c r="F174" s="80">
        <v>4.134066798109945</v>
      </c>
      <c r="G174" s="80">
        <v>4.1989997314836272</v>
      </c>
      <c r="H174" s="80">
        <v>4.2649219196814752</v>
      </c>
      <c r="I174" s="80">
        <v>4.3318482259852953</v>
      </c>
      <c r="J174" s="80">
        <v>4.3997937355370285</v>
      </c>
      <c r="K174" s="80">
        <v>4.4687737586400234</v>
      </c>
      <c r="L174" s="80">
        <v>4.5388038341094132</v>
      </c>
      <c r="M174" s="80">
        <v>4.6098997326722335</v>
      </c>
      <c r="N174" s="80">
        <v>4.6820774604180819</v>
      </c>
      <c r="O174" s="80">
        <v>4.755353262301024</v>
      </c>
      <c r="P174" s="80">
        <v>4.8297436256935464</v>
      </c>
      <c r="Q174" s="80">
        <v>4.9052652839932867</v>
      </c>
      <c r="R174" s="80">
        <v>4.9819352202833942</v>
      </c>
      <c r="S174" s="80">
        <v>5.0597706710471986</v>
      </c>
      <c r="T174" s="80">
        <v>5.1387891299381439</v>
      </c>
      <c r="U174" s="80">
        <v>5.2190083516056678</v>
      </c>
      <c r="V174" s="80">
        <v>5.3004463555779662</v>
      </c>
      <c r="W174" s="80">
        <v>5.3831214302023911</v>
      </c>
      <c r="X174" s="80">
        <v>5.4670521366444476</v>
      </c>
      <c r="Y174" s="80">
        <v>5.5522573129461303</v>
      </c>
      <c r="Z174" s="80">
        <v>5.638756078144616</v>
      </c>
      <c r="AA174" s="80">
        <v>5.7265678364520838</v>
      </c>
      <c r="AB174" s="80">
        <v>5.8157122814976745</v>
      </c>
      <c r="AC174" s="80">
        <v>5.9062094006324264</v>
      </c>
      <c r="AD174" s="80">
        <v>5.9980794792981937</v>
      </c>
      <c r="AE174" s="80">
        <v>6.0913431054614406</v>
      </c>
      <c r="AF174" s="80">
        <v>6.1860211741129136</v>
      </c>
      <c r="AG174" s="80">
        <v>6.2821348918341364</v>
      </c>
      <c r="AH174" s="80">
        <v>6.3797057814317775</v>
      </c>
      <c r="AI174" s="80">
        <v>6.4787556866408025</v>
      </c>
      <c r="AJ174" s="80">
        <v>6.5793067768975364</v>
      </c>
      <c r="AK174" s="80">
        <v>6.6813815521835958</v>
      </c>
      <c r="AL174" s="80">
        <v>6.7850028479417936</v>
      </c>
      <c r="AM174" s="80">
        <v>6.8901938400650424</v>
      </c>
      <c r="AN174" s="80">
        <v>6.996978049959381</v>
      </c>
      <c r="AO174" s="80">
        <v>7.1053793496821882</v>
      </c>
      <c r="AP174" s="80">
        <v>7.2154219671567459</v>
      </c>
      <c r="AQ174" s="80">
        <v>7.3271304914642101</v>
      </c>
      <c r="AR174" s="80">
        <v>7.4405298782142202</v>
      </c>
      <c r="AS174" s="80">
        <v>7.555645454995279</v>
      </c>
      <c r="AT174" s="80">
        <v>7.6725029269060663</v>
      </c>
      <c r="AU174" s="80">
        <v>7.7911283821689139</v>
      </c>
      <c r="AV174" s="80">
        <v>7.911548297826676</v>
      </c>
      <c r="AW174" s="80">
        <v>8.0337895455241775</v>
      </c>
      <c r="AX174" s="80">
        <v>8.1578793973755719</v>
      </c>
      <c r="AY174" s="80">
        <v>8.283845531918816</v>
      </c>
      <c r="AZ174" s="80">
        <v>8.4117160401585771</v>
      </c>
      <c r="BA174" s="80">
        <v>8.5415194316989194</v>
      </c>
      <c r="BB174" s="80">
        <v>8.6732846409668589</v>
      </c>
      <c r="BC174" s="80">
        <v>8.8070410335291722</v>
      </c>
      <c r="BD174" s="80">
        <v>8.9428184125016514</v>
      </c>
      <c r="BE174" s="80">
        <v>9.0806470250546454</v>
      </c>
      <c r="BF174" s="80">
        <v>9.2205575690148418</v>
      </c>
      <c r="BG174" s="80">
        <v>8.9124919520620214</v>
      </c>
      <c r="BH174" s="80">
        <v>9.0930999129035044</v>
      </c>
      <c r="BI174" s="80">
        <v>9.2772587017275701</v>
      </c>
      <c r="BJ174" s="80">
        <v>9.4650373810450912</v>
      </c>
      <c r="BK174" s="80">
        <v>9.6565063513228235</v>
      </c>
      <c r="BL174" s="80">
        <v>10.082360445205138</v>
      </c>
      <c r="BM174" s="80">
        <v>10.526096709161777</v>
      </c>
      <c r="BN174" s="80">
        <v>10.988459950979367</v>
      </c>
      <c r="BO174" s="80">
        <v>11.470225956989523</v>
      </c>
      <c r="BP174" s="80">
        <v>11.972202780238206</v>
      </c>
      <c r="BQ174" s="80">
        <v>12.495232082218303</v>
      </c>
      <c r="BR174" s="80">
        <v>13.040190530392634</v>
      </c>
      <c r="BS174" s="80">
        <v>13.607991253827151</v>
      </c>
      <c r="BT174" s="80">
        <v>14.199585359350682</v>
      </c>
      <c r="BU174" s="80">
        <v>14.815963510757815</v>
      </c>
      <c r="BV174" s="80">
        <v>14.80729791242622</v>
      </c>
      <c r="BW174" s="80">
        <v>14.79859368659424</v>
      </c>
      <c r="BX174" s="80">
        <v>14.789850550683814</v>
      </c>
      <c r="BY174" s="80">
        <v>14.781068220086265</v>
      </c>
      <c r="BZ174" s="80">
        <v>14.772246408147724</v>
      </c>
      <c r="CA174" s="80">
        <v>14.72739630405769</v>
      </c>
      <c r="CB174" s="80">
        <v>14.681320330587697</v>
      </c>
      <c r="CC174" s="80">
        <v>14.633969411428982</v>
      </c>
      <c r="CD174" s="80">
        <v>14.585292525328775</v>
      </c>
      <c r="CE174" s="80">
        <v>14.53523662899309</v>
      </c>
      <c r="CF174" s="80">
        <v>14.677395605770341</v>
      </c>
      <c r="CG174" s="80">
        <v>14.820395230943088</v>
      </c>
      <c r="CH174" s="80">
        <v>14.964218530395575</v>
      </c>
      <c r="CI174" s="80">
        <v>15.108847423776874</v>
      </c>
      <c r="CJ174" s="80">
        <v>15.254262680424047</v>
      </c>
      <c r="CK174" s="80">
        <v>14.245546362277727</v>
      </c>
      <c r="CL174" s="80">
        <v>14.199882842195102</v>
      </c>
      <c r="CM174" s="80">
        <v>14.284160316962565</v>
      </c>
      <c r="CN174" s="80">
        <v>14.368541663808809</v>
      </c>
      <c r="CO174" s="80">
        <v>14.453015058923253</v>
      </c>
      <c r="CP174" s="80">
        <v>14.53756828876157</v>
      </c>
      <c r="CQ174" s="80">
        <v>14.622188739928458</v>
      </c>
      <c r="CR174" s="80">
        <v>14.706863388812584</v>
      </c>
      <c r="CS174" s="80">
        <v>14.791578790967748</v>
      </c>
      <c r="CT174" s="80">
        <v>14.876321070234123</v>
      </c>
      <c r="CU174" s="80">
        <v>14.824362273955723</v>
      </c>
      <c r="CV174" s="80">
        <v>14.784683495706558</v>
      </c>
      <c r="CW174" s="80">
        <v>14.736752413564535</v>
      </c>
      <c r="CX174" s="80">
        <v>14.510680000000008</v>
      </c>
      <c r="CY174" s="80">
        <v>14.507327653352556</v>
      </c>
      <c r="CZ174" s="80">
        <v>14.499691561399318</v>
      </c>
      <c r="DA174" s="80">
        <v>14.490897321996291</v>
      </c>
      <c r="DB174" s="80">
        <v>14.480779282542766</v>
      </c>
      <c r="DC174" s="80">
        <v>14.470880000000019</v>
      </c>
      <c r="DD174" s="80">
        <v>14.465654969840598</v>
      </c>
      <c r="DE174" s="80">
        <v>14.462454011433556</v>
      </c>
      <c r="DF174" s="80">
        <v>14.462971763123377</v>
      </c>
      <c r="DG174" s="80">
        <v>14.468850586809449</v>
      </c>
      <c r="DH174" s="80">
        <v>14.480120000000012</v>
      </c>
      <c r="DI174" s="80">
        <v>14.423067633366381</v>
      </c>
      <c r="DJ174" s="80">
        <v>14.377152353780769</v>
      </c>
      <c r="DK174" s="80">
        <v>14.334244955184166</v>
      </c>
      <c r="DL174" s="80">
        <v>14.293853993054753</v>
      </c>
      <c r="DM174" s="80">
        <v>14.255440000000014</v>
      </c>
      <c r="DN174" s="80">
        <v>14.213422030833019</v>
      </c>
      <c r="DO174" s="80">
        <v>14.162782759535023</v>
      </c>
      <c r="DP174" s="80">
        <v>14.102427822093938</v>
      </c>
      <c r="DQ174" s="80">
        <v>13.978553670362427</v>
      </c>
      <c r="DR174" s="80">
        <v>13.983600000000012</v>
      </c>
      <c r="DS174" s="80">
        <v>13.923560753096019</v>
      </c>
      <c r="DT174" s="80">
        <v>13.852274205219249</v>
      </c>
      <c r="DU174" s="80">
        <v>14.170550178236303</v>
      </c>
      <c r="DV174" s="80">
        <v>14.987356465961204</v>
      </c>
      <c r="DW174" s="80">
        <v>16.31511999999999</v>
      </c>
      <c r="DX174" s="80">
        <v>17.182831938506524</v>
      </c>
      <c r="DY174" s="80">
        <v>17.154379915114596</v>
      </c>
      <c r="DZ174" s="80">
        <v>17.115348399224011</v>
      </c>
      <c r="EA174" s="80">
        <v>16.05209354866474</v>
      </c>
      <c r="EB174" s="80">
        <v>14.740999999999978</v>
      </c>
      <c r="EC174" s="80">
        <v>14.476741231010385</v>
      </c>
      <c r="ED174" s="80">
        <v>14.398026933798311</v>
      </c>
      <c r="EE174" s="80">
        <v>14.306258044072168</v>
      </c>
      <c r="EF174" s="80">
        <v>14.199887682360737</v>
      </c>
      <c r="EG174" s="80">
        <v>14.077159999999992</v>
      </c>
      <c r="EH174" s="80">
        <v>13.947640329493268</v>
      </c>
      <c r="EI174" s="80">
        <v>13.548290961546291</v>
      </c>
      <c r="EJ174" s="80">
        <v>12.967982972957255</v>
      </c>
      <c r="EK174" s="80">
        <v>0</v>
      </c>
      <c r="EL174" s="80">
        <v>0</v>
      </c>
      <c r="EM174" s="80">
        <v>0</v>
      </c>
      <c r="EN174" s="80">
        <v>0</v>
      </c>
      <c r="EO174" s="80">
        <v>0</v>
      </c>
      <c r="EP174" s="80">
        <v>0</v>
      </c>
      <c r="EQ174" s="80">
        <v>0</v>
      </c>
      <c r="ER174" s="80">
        <v>0</v>
      </c>
      <c r="ES174" s="80">
        <v>0</v>
      </c>
      <c r="ET174" s="80">
        <v>0</v>
      </c>
      <c r="EU174" s="80">
        <v>0</v>
      </c>
      <c r="EV174" s="80">
        <v>0</v>
      </c>
    </row>
    <row r="175" spans="1:152">
      <c r="A175" s="84" t="s">
        <v>139</v>
      </c>
    </row>
    <row r="176" spans="1:152">
      <c r="A176" s="84" t="s">
        <v>140</v>
      </c>
      <c r="B176" s="80">
        <v>3.4276875942140655E-2</v>
      </c>
      <c r="C176" s="80">
        <v>3.452330955695878E-2</v>
      </c>
      <c r="D176" s="80">
        <v>3.4771514906360164E-2</v>
      </c>
      <c r="E176" s="80">
        <v>3.5021504728231359E-2</v>
      </c>
      <c r="F176" s="80">
        <v>3.5273291852037987E-2</v>
      </c>
      <c r="G176" s="80">
        <v>3.5526889199483123E-2</v>
      </c>
      <c r="H176" s="80">
        <v>3.5782309785170406E-2</v>
      </c>
      <c r="I176" s="80">
        <v>3.6039566717271994E-2</v>
      </c>
      <c r="J176" s="80">
        <v>3.6298673198201244E-2</v>
      </c>
      <c r="K176" s="80">
        <v>3.6559642525290273E-2</v>
      </c>
      <c r="L176" s="80">
        <v>3.6822488091472386E-2</v>
      </c>
      <c r="M176" s="80">
        <v>3.7087223385969377E-2</v>
      </c>
      <c r="N176" s="80">
        <v>3.7353861994983771E-2</v>
      </c>
      <c r="O176" s="80">
        <v>3.7622417602396201E-2</v>
      </c>
      <c r="P176" s="80">
        <v>3.7892903990467436E-2</v>
      </c>
      <c r="Q176" s="80">
        <v>3.8165335040545922E-2</v>
      </c>
      <c r="R176" s="80">
        <v>3.843972473378001E-2</v>
      </c>
      <c r="S176" s="80">
        <v>3.8716087151835533E-2</v>
      </c>
      <c r="T176" s="80">
        <v>3.899443647761848E-2</v>
      </c>
      <c r="U176" s="80">
        <v>3.9274786996002842E-2</v>
      </c>
      <c r="V176" s="80">
        <v>3.9557153094563709E-2</v>
      </c>
      <c r="W176" s="80">
        <v>3.984154926431565E-2</v>
      </c>
      <c r="X176" s="80">
        <v>4.0127990100456409E-2</v>
      </c>
      <c r="Y176" s="80">
        <v>4.0416490303115907E-2</v>
      </c>
      <c r="Z176" s="80">
        <v>4.0707064678110617E-2</v>
      </c>
      <c r="AA176" s="80">
        <v>4.0999728137703473E-2</v>
      </c>
      <c r="AB176" s="80">
        <v>4.1294495701369137E-2</v>
      </c>
      <c r="AC176" s="80">
        <v>4.1591382496564765E-2</v>
      </c>
      <c r="AD176" s="80">
        <v>4.1890403759506374E-2</v>
      </c>
      <c r="AE176" s="80">
        <v>4.219157483595079E-2</v>
      </c>
      <c r="AF176" s="80">
        <v>4.2494911181983147E-2</v>
      </c>
      <c r="AG176" s="80">
        <v>4.2800428364810086E-2</v>
      </c>
      <c r="AH176" s="80">
        <v>4.310814206355873E-2</v>
      </c>
      <c r="AI176" s="80">
        <v>4.3418068070081271E-2</v>
      </c>
      <c r="AJ176" s="80">
        <v>4.373022228976544E-2</v>
      </c>
      <c r="AK176" s="80">
        <v>4.4044620742350729E-2</v>
      </c>
      <c r="AL176" s="80">
        <v>4.4361279562750607E-2</v>
      </c>
      <c r="AM176" s="80">
        <v>4.4680215001880456E-2</v>
      </c>
      <c r="AN176" s="80">
        <v>4.5001443427491676E-2</v>
      </c>
      <c r="AO176" s="80">
        <v>4.5324981325011574E-2</v>
      </c>
      <c r="AP176" s="80">
        <v>4.5650845298389468E-2</v>
      </c>
      <c r="AQ176" s="80">
        <v>4.5979052070948774E-2</v>
      </c>
      <c r="AR176" s="80">
        <v>4.6309618486245228E-2</v>
      </c>
      <c r="AS176" s="80">
        <v>4.6642561508931361E-2</v>
      </c>
      <c r="AT176" s="80">
        <v>4.6977898225627042E-2</v>
      </c>
      <c r="AU176" s="80">
        <v>4.7315645845796436E-2</v>
      </c>
      <c r="AV176" s="80">
        <v>4.7655821702631142E-2</v>
      </c>
      <c r="AW176" s="80">
        <v>4.7998443253939711E-2</v>
      </c>
      <c r="AX176" s="80">
        <v>4.834352808304368E-2</v>
      </c>
      <c r="AY176" s="80">
        <v>4.8691093899679821E-2</v>
      </c>
      <c r="AZ176" s="80">
        <v>4.9041158540909138E-2</v>
      </c>
      <c r="BA176" s="80">
        <v>4.9393739972032134E-2</v>
      </c>
      <c r="BB176" s="80">
        <v>4.9748856287524582E-2</v>
      </c>
      <c r="BC176" s="80">
        <v>5.0106525711920584E-2</v>
      </c>
      <c r="BD176" s="80">
        <v>5.0466766600802286E-2</v>
      </c>
      <c r="BE176" s="80">
        <v>5.0829597441714766E-2</v>
      </c>
      <c r="BF176" s="80">
        <v>5.1195036855119294E-2</v>
      </c>
      <c r="BG176" s="80">
        <v>5.156310359534895E-2</v>
      </c>
      <c r="BH176" s="80">
        <v>5.1933816551571102E-2</v>
      </c>
      <c r="BI176" s="80">
        <v>5.2307194748756843E-2</v>
      </c>
      <c r="BJ176" s="80">
        <v>5.2683257348657218E-2</v>
      </c>
      <c r="BK176" s="80">
        <v>5.3062023650786778E-2</v>
      </c>
      <c r="BL176" s="80">
        <v>5.34435130934139E-2</v>
      </c>
      <c r="BM176" s="80">
        <v>5.3827745254558371E-2</v>
      </c>
      <c r="BN176" s="80">
        <v>5.4214739852996199E-2</v>
      </c>
      <c r="BO176" s="80">
        <v>5.4604516749271567E-2</v>
      </c>
      <c r="BP176" s="80">
        <v>5.4997095946715986E-2</v>
      </c>
      <c r="BQ176" s="80">
        <v>5.5392497592474957E-2</v>
      </c>
      <c r="BR176" s="80">
        <v>5.5790741978541884E-2</v>
      </c>
      <c r="BS176" s="80">
        <v>5.6191849542799488E-2</v>
      </c>
      <c r="BT176" s="80">
        <v>5.6595840870068657E-2</v>
      </c>
      <c r="BU176" s="80">
        <v>5.7002736693164809E-2</v>
      </c>
      <c r="BV176" s="80">
        <v>5.7412557893962032E-2</v>
      </c>
      <c r="BW176" s="80">
        <v>5.782532550446455E-2</v>
      </c>
      <c r="BX176" s="80">
        <v>5.8241060707886289E-2</v>
      </c>
      <c r="BY176" s="80">
        <v>5.8659784839737869E-2</v>
      </c>
      <c r="BZ176" s="80">
        <v>5.9081519388921519E-2</v>
      </c>
      <c r="CA176" s="80">
        <v>6.1423489472599603E-2</v>
      </c>
      <c r="CB176" s="80">
        <v>6.38582944042905E-2</v>
      </c>
      <c r="CC176" s="80">
        <v>6.6389614123830307E-2</v>
      </c>
      <c r="CD176" s="80">
        <v>6.9021274442540581E-2</v>
      </c>
      <c r="CE176" s="80">
        <v>7.175725282552152E-2</v>
      </c>
      <c r="CF176" s="80">
        <v>7.4234772884196457E-2</v>
      </c>
      <c r="CG176" s="80">
        <v>7.6797832806779792E-2</v>
      </c>
      <c r="CH176" s="80">
        <v>7.94493859773589E-2</v>
      </c>
      <c r="CI176" s="80">
        <v>8.219248774975986E-2</v>
      </c>
      <c r="CJ176" s="80">
        <v>8.5030298968195972E-2</v>
      </c>
      <c r="CK176" s="80">
        <v>9.2584022829171414E-2</v>
      </c>
      <c r="CL176" s="80">
        <v>0.10080878683536852</v>
      </c>
      <c r="CM176" s="80">
        <v>0.10321819663831429</v>
      </c>
      <c r="CN176" s="80">
        <v>0.10568519324277578</v>
      </c>
      <c r="CO176" s="80">
        <v>0.10821115301889346</v>
      </c>
      <c r="CP176" s="80">
        <v>0.11079748523314356</v>
      </c>
      <c r="CQ176" s="80">
        <v>0.1134456328345867</v>
      </c>
      <c r="CR176" s="80">
        <v>0.11615707325990823</v>
      </c>
      <c r="CS176" s="80">
        <v>0.11893331925769976</v>
      </c>
      <c r="CT176" s="80">
        <v>0.12177591973244171</v>
      </c>
      <c r="CU176" s="80">
        <v>0.13017282945332179</v>
      </c>
      <c r="CV176" s="80">
        <v>0.13914873782200937</v>
      </c>
      <c r="CW176" s="80">
        <v>0.14874356898266072</v>
      </c>
      <c r="CX176" s="80">
        <v>0.15900000000000031</v>
      </c>
      <c r="CY176" s="80">
        <v>0.16663142599855923</v>
      </c>
      <c r="CZ176" s="80">
        <v>0.17462913289505205</v>
      </c>
      <c r="DA176" s="80">
        <v>0.18301070085027907</v>
      </c>
      <c r="DB176" s="80">
        <v>0.19179455380929361</v>
      </c>
      <c r="DC176" s="80">
        <v>0.20099999999999957</v>
      </c>
      <c r="DD176" s="80">
        <v>0.21029887726195612</v>
      </c>
      <c r="DE176" s="80">
        <v>0.2200279491424843</v>
      </c>
      <c r="DF176" s="80">
        <v>0.23020711776574779</v>
      </c>
      <c r="DG176" s="80">
        <v>0.24085720598929231</v>
      </c>
      <c r="DH176" s="80">
        <v>0.252</v>
      </c>
      <c r="DI176" s="80">
        <v>0.26972492749752236</v>
      </c>
      <c r="DJ176" s="80">
        <v>0.28869657346644317</v>
      </c>
      <c r="DK176" s="80">
        <v>0.30900262836118852</v>
      </c>
      <c r="DL176" s="80">
        <v>0.33073695052089436</v>
      </c>
      <c r="DM176" s="80">
        <v>0.35399999999999998</v>
      </c>
      <c r="DN176" s="80">
        <v>0.37855034768752432</v>
      </c>
      <c r="DO176" s="80">
        <v>0.40480329303487406</v>
      </c>
      <c r="DP176" s="80">
        <v>0.43287691334295547</v>
      </c>
      <c r="DQ176" s="80">
        <v>0.46289747472281906</v>
      </c>
      <c r="DR176" s="80">
        <v>0.495</v>
      </c>
      <c r="DS176" s="80">
        <v>0.53351994351779941</v>
      </c>
      <c r="DT176" s="80">
        <v>0.57503743460855727</v>
      </c>
      <c r="DU176" s="80">
        <v>0.61978573663227832</v>
      </c>
      <c r="DV176" s="80">
        <v>0.66801626505291067</v>
      </c>
      <c r="DW176" s="80">
        <v>0.72000000000000175</v>
      </c>
      <c r="DX176" s="80">
        <v>0.77420160461201204</v>
      </c>
      <c r="DY176" s="80">
        <v>0.83248350636640644</v>
      </c>
      <c r="DZ176" s="80">
        <v>0.89515287005820043</v>
      </c>
      <c r="EA176" s="80">
        <v>0.96253998385014561</v>
      </c>
      <c r="EB176" s="80">
        <v>0</v>
      </c>
      <c r="EC176" s="80">
        <v>0</v>
      </c>
      <c r="ED176" s="80">
        <v>0</v>
      </c>
      <c r="EE176" s="80">
        <v>0</v>
      </c>
      <c r="EF176" s="80">
        <v>0</v>
      </c>
      <c r="EG176" s="80">
        <v>0</v>
      </c>
      <c r="EH176" s="80">
        <v>0</v>
      </c>
      <c r="EI176" s="80">
        <v>0</v>
      </c>
      <c r="EJ176" s="80">
        <v>0</v>
      </c>
      <c r="EK176" s="80">
        <v>0</v>
      </c>
      <c r="EL176" s="80">
        <v>0</v>
      </c>
      <c r="EM176" s="80">
        <v>0</v>
      </c>
      <c r="EN176" s="80">
        <v>0</v>
      </c>
      <c r="EO176" s="80">
        <v>0</v>
      </c>
      <c r="EP176" s="80">
        <v>0</v>
      </c>
      <c r="EQ176" s="80">
        <v>0</v>
      </c>
      <c r="ER176" s="80">
        <v>0</v>
      </c>
      <c r="ES176" s="80">
        <v>0</v>
      </c>
      <c r="ET176" s="80">
        <v>0</v>
      </c>
      <c r="EU176" s="80">
        <v>0</v>
      </c>
      <c r="EV176" s="80">
        <v>0</v>
      </c>
    </row>
    <row r="177" spans="1:152">
      <c r="A177" s="84" t="s">
        <v>176</v>
      </c>
      <c r="B177" s="80">
        <v>21.686964796872136</v>
      </c>
      <c r="C177" s="80">
        <v>21.77188050783721</v>
      </c>
      <c r="D177" s="80">
        <v>21.857128707835955</v>
      </c>
      <c r="E177" s="80">
        <v>21.942710698735326</v>
      </c>
      <c r="F177" s="80">
        <v>22.028627787499758</v>
      </c>
      <c r="G177" s="80">
        <v>22.11488128621113</v>
      </c>
      <c r="H177" s="80">
        <v>22.201472512088785</v>
      </c>
      <c r="I177" s="80">
        <v>22.288402787509686</v>
      </c>
      <c r="J177" s="80">
        <v>22.375673440028574</v>
      </c>
      <c r="K177" s="80">
        <v>22.463285802398268</v>
      </c>
      <c r="L177" s="80">
        <v>22.551241212589982</v>
      </c>
      <c r="M177" s="80">
        <v>22.639541013813812</v>
      </c>
      <c r="N177" s="80">
        <v>22.728186554539175</v>
      </c>
      <c r="O177" s="80">
        <v>22.817179188515496</v>
      </c>
      <c r="P177" s="80">
        <v>22.906520274792801</v>
      </c>
      <c r="Q177" s="80">
        <v>22.996211177742499</v>
      </c>
      <c r="R177" s="80">
        <v>23.086253267078234</v>
      </c>
      <c r="S177" s="80">
        <v>23.176647917876785</v>
      </c>
      <c r="T177" s="80">
        <v>23.267396510599056</v>
      </c>
      <c r="U177" s="80">
        <v>23.358500431111192</v>
      </c>
      <c r="V177" s="80">
        <v>23.449961070705676</v>
      </c>
      <c r="W177" s="80">
        <v>23.908997640919598</v>
      </c>
      <c r="X177" s="80">
        <v>24.37701992211862</v>
      </c>
      <c r="Y177" s="80">
        <v>24.854203810967984</v>
      </c>
      <c r="Z177" s="80">
        <v>25.340728647336974</v>
      </c>
      <c r="AA177" s="80">
        <v>25.836777281700211</v>
      </c>
      <c r="AB177" s="80">
        <v>26.342536143858329</v>
      </c>
      <c r="AC177" s="80">
        <v>26.858195313003758</v>
      </c>
      <c r="AD177" s="80">
        <v>27.383948589158152</v>
      </c>
      <c r="AE177" s="80">
        <v>27.919993566008202</v>
      </c>
      <c r="AF177" s="80">
        <v>28.466531705167206</v>
      </c>
      <c r="AG177" s="80">
        <v>29.023768411890327</v>
      </c>
      <c r="AH177" s="80">
        <v>29.591913112271957</v>
      </c>
      <c r="AI177" s="80">
        <v>30.171179331954278</v>
      </c>
      <c r="AJ177" s="80">
        <v>30.761784776376544</v>
      </c>
      <c r="AK177" s="80">
        <v>31.363951412595242</v>
      </c>
      <c r="AL177" s="80">
        <v>31.977905552705892</v>
      </c>
      <c r="AM177" s="80">
        <v>32.60387793889786</v>
      </c>
      <c r="AN177" s="80">
        <v>33.242103830174102</v>
      </c>
      <c r="AO177" s="80">
        <v>33.89282309076853</v>
      </c>
      <c r="AP177" s="80">
        <v>34.556280280294047</v>
      </c>
      <c r="AQ177" s="80">
        <v>35.232724745655347</v>
      </c>
      <c r="AR177" s="80">
        <v>35.922410714760858</v>
      </c>
      <c r="AS177" s="80">
        <v>36.625597392069189</v>
      </c>
      <c r="AT177" s="80">
        <v>37.342549056005787</v>
      </c>
      <c r="AU177" s="80">
        <v>38.07353515828666</v>
      </c>
      <c r="AV177" s="80">
        <v>38.81883042518632</v>
      </c>
      <c r="AW177" s="80">
        <v>39.578714960788083</v>
      </c>
      <c r="AX177" s="80">
        <v>40.353474352255482</v>
      </c>
      <c r="AY177" s="80">
        <v>41.143399777164362</v>
      </c>
      <c r="AZ177" s="80">
        <v>41.948788112936157</v>
      </c>
      <c r="BA177" s="80">
        <v>42.769942048413142</v>
      </c>
      <c r="BB177" s="80">
        <v>43.607170197617911</v>
      </c>
      <c r="BC177" s="80">
        <v>44.460787215739735</v>
      </c>
      <c r="BD177" s="80">
        <v>45.331113917391242</v>
      </c>
      <c r="BE177" s="80">
        <v>46.218477397180123</v>
      </c>
      <c r="BF177" s="80">
        <v>47.123211152640977</v>
      </c>
      <c r="BG177" s="80">
        <v>48.045655209573596</v>
      </c>
      <c r="BH177" s="80">
        <v>48.986156249834757</v>
      </c>
      <c r="BI177" s="80">
        <v>49.945067741631533</v>
      </c>
      <c r="BJ177" s="80">
        <v>50.92275007236514</v>
      </c>
      <c r="BK177" s="80">
        <v>51.919570684075211</v>
      </c>
      <c r="BL177" s="80">
        <v>52.935904211535465</v>
      </c>
      <c r="BM177" s="80">
        <v>53.972132623052758</v>
      </c>
      <c r="BN177" s="80">
        <v>55.925251039253951</v>
      </c>
      <c r="BO177" s="80">
        <v>57.949047995700248</v>
      </c>
      <c r="BP177" s="80">
        <v>60.046081174511379</v>
      </c>
      <c r="BQ177" s="80">
        <v>62.219000814017463</v>
      </c>
      <c r="BR177" s="80">
        <v>64.470553058139814</v>
      </c>
      <c r="BS177" s="80">
        <v>66.80358342697788</v>
      </c>
      <c r="BT177" s="80">
        <v>69.221040412988174</v>
      </c>
      <c r="BU177" s="80">
        <v>71.700378789748839</v>
      </c>
      <c r="BV177" s="80">
        <v>74.215656888114992</v>
      </c>
      <c r="BW177" s="80">
        <v>76.76493135283458</v>
      </c>
      <c r="BX177" s="80">
        <v>79.346462412919536</v>
      </c>
      <c r="BY177" s="80">
        <v>81.958762692174517</v>
      </c>
      <c r="BZ177" s="80">
        <v>84.600645349518345</v>
      </c>
      <c r="CA177" s="80">
        <v>87.271270850251184</v>
      </c>
      <c r="CB177" s="80">
        <v>89.970191677629117</v>
      </c>
      <c r="CC177" s="80">
        <v>92.697394316534087</v>
      </c>
      <c r="CD177" s="80">
        <v>95.453337877501454</v>
      </c>
      <c r="CE177" s="80">
        <v>98.238988779353505</v>
      </c>
      <c r="CF177" s="80">
        <v>101.05585097130881</v>
      </c>
      <c r="CG177" s="80">
        <v>103.90599124947771</v>
      </c>
      <c r="CH177" s="80">
        <v>106.79205930659866</v>
      </c>
      <c r="CI177" s="80">
        <v>109.71730224593803</v>
      </c>
      <c r="CJ177" s="80">
        <v>112.68557338846161</v>
      </c>
      <c r="CK177" s="80">
        <v>115.70133530452497</v>
      </c>
      <c r="CL177" s="80">
        <v>118.7696571051451</v>
      </c>
      <c r="CM177" s="80">
        <v>121.8962061310846</v>
      </c>
      <c r="CN177" s="80">
        <v>125.08723427820163</v>
      </c>
      <c r="CO177" s="80">
        <v>128.34955929256699</v>
      </c>
      <c r="CP177" s="80">
        <v>131.69054145664683</v>
      </c>
      <c r="CQ177" s="80">
        <v>135.11805616650756</v>
      </c>
      <c r="CR177" s="80">
        <v>138.64046296788402</v>
      </c>
      <c r="CS177" s="80">
        <v>142.26657167470748</v>
      </c>
      <c r="CT177" s="80">
        <v>146.00560623629417</v>
      </c>
      <c r="CU177" s="80">
        <v>149.86716704815669</v>
      </c>
      <c r="CV177" s="80">
        <v>153.86119241599044</v>
      </c>
      <c r="CW177" s="80">
        <v>157.99791988283326</v>
      </c>
      <c r="CX177" s="80">
        <v>162.28784811606653</v>
      </c>
      <c r="CY177" s="80">
        <v>166.87244070527069</v>
      </c>
      <c r="CZ177" s="80">
        <v>171.58033713461555</v>
      </c>
      <c r="DA177" s="80">
        <v>176.41641085350562</v>
      </c>
      <c r="DB177" s="80">
        <v>181.54268284834694</v>
      </c>
      <c r="DC177" s="80">
        <v>186.96054365978364</v>
      </c>
      <c r="DD177" s="80">
        <v>192.51661391139399</v>
      </c>
      <c r="DE177" s="80">
        <v>198.36968909252249</v>
      </c>
      <c r="DF177" s="80">
        <v>204.52151409865272</v>
      </c>
      <c r="DG177" s="80">
        <v>210.97391142704129</v>
      </c>
      <c r="DH177" s="80">
        <v>218.63719641470072</v>
      </c>
      <c r="DI177" s="80">
        <v>243.62056535136341</v>
      </c>
      <c r="DJ177" s="80">
        <v>249.84931828633515</v>
      </c>
      <c r="DK177" s="80">
        <v>257.59610572845185</v>
      </c>
      <c r="DL177" s="80">
        <v>261.04597575446985</v>
      </c>
      <c r="DM177" s="80">
        <v>264.39995758959014</v>
      </c>
      <c r="DN177" s="80">
        <v>274.32899378429499</v>
      </c>
      <c r="DO177" s="80">
        <v>281.69434827049105</v>
      </c>
      <c r="DP177" s="80">
        <v>282.8862205387901</v>
      </c>
      <c r="DQ177" s="80">
        <v>297.62841611558963</v>
      </c>
      <c r="DR177" s="80">
        <v>312.97031956820376</v>
      </c>
      <c r="DS177" s="80">
        <v>327.31606216659679</v>
      </c>
      <c r="DT177" s="80">
        <v>312.00139055213691</v>
      </c>
      <c r="DU177" s="80">
        <v>326.11035839978075</v>
      </c>
      <c r="DV177" s="80">
        <v>307.12590373012392</v>
      </c>
      <c r="DW177" s="80">
        <v>410.8816257106136</v>
      </c>
      <c r="DX177" s="80">
        <v>651.83253859512342</v>
      </c>
      <c r="DY177" s="80">
        <v>535.31930839307779</v>
      </c>
      <c r="DZ177" s="80">
        <v>702.47159847240391</v>
      </c>
      <c r="EA177" s="80">
        <v>583.05450038666402</v>
      </c>
      <c r="EB177" s="80">
        <v>526.92739187133327</v>
      </c>
      <c r="EC177" s="80">
        <v>605.17065550899918</v>
      </c>
      <c r="ED177" s="80">
        <v>532.52110148992529</v>
      </c>
      <c r="EE177" s="80">
        <v>531.9243609556853</v>
      </c>
      <c r="EF177" s="80">
        <v>501.12331849556398</v>
      </c>
      <c r="EG177" s="80">
        <v>486.14256499308772</v>
      </c>
      <c r="EH177" s="80">
        <v>326.23012125884873</v>
      </c>
      <c r="EI177" s="80">
        <v>323.64968350691106</v>
      </c>
      <c r="EJ177" s="80">
        <v>381.85591083070165</v>
      </c>
      <c r="EK177" s="80">
        <v>200.61471641804999</v>
      </c>
      <c r="EL177" s="80">
        <v>125.79845723115039</v>
      </c>
      <c r="EM177" s="80">
        <v>156.09584304120293</v>
      </c>
      <c r="EN177" s="80">
        <v>194.41869766581209</v>
      </c>
      <c r="EO177" s="80">
        <v>211.87116618106714</v>
      </c>
      <c r="EP177" s="80">
        <v>488.47399999999999</v>
      </c>
      <c r="EQ177" s="80">
        <v>485.43999999999994</v>
      </c>
      <c r="ER177" s="80">
        <v>497.57599999999996</v>
      </c>
      <c r="ES177" s="80">
        <v>506.67799999999994</v>
      </c>
      <c r="ET177" s="80">
        <v>518.81399999999996</v>
      </c>
      <c r="EU177" s="80">
        <v>530.94999999999993</v>
      </c>
      <c r="EV177" s="80">
        <v>546.12</v>
      </c>
    </row>
    <row r="178" spans="1:152">
      <c r="A178" s="84" t="s">
        <v>141</v>
      </c>
    </row>
    <row r="179" spans="1:152">
      <c r="A179" s="84" t="s">
        <v>142</v>
      </c>
    </row>
    <row r="180" spans="1:152">
      <c r="A180" s="84" t="s">
        <v>143</v>
      </c>
    </row>
    <row r="181" spans="1:152">
      <c r="A181" s="88" t="s">
        <v>144</v>
      </c>
      <c r="B181" s="80">
        <f>SUM(B173:B177)</f>
        <v>132.95176700693159</v>
      </c>
      <c r="C181" s="80">
        <f t="shared" ref="C181:BN181" si="42">SUM(C173:C177)</f>
        <v>134.69072934751637</v>
      </c>
      <c r="D181" s="80">
        <f t="shared" si="42"/>
        <v>136.45458818091009</v>
      </c>
      <c r="E181" s="80">
        <f t="shared" si="42"/>
        <v>138.24370942732384</v>
      </c>
      <c r="F181" s="80">
        <f t="shared" si="42"/>
        <v>140.05846442303744</v>
      </c>
      <c r="G181" s="80">
        <f t="shared" si="42"/>
        <v>141.89923000070945</v>
      </c>
      <c r="H181" s="80">
        <f t="shared" si="42"/>
        <v>143.76638857087903</v>
      </c>
      <c r="I181" s="80">
        <f t="shared" si="42"/>
        <v>145.66032820467589</v>
      </c>
      <c r="J181" s="80">
        <f t="shared" si="42"/>
        <v>147.58144271775859</v>
      </c>
      <c r="K181" s="80">
        <f t="shared" si="42"/>
        <v>149.53013175549657</v>
      </c>
      <c r="L181" s="80">
        <f t="shared" si="42"/>
        <v>151.50680087941723</v>
      </c>
      <c r="M181" s="80">
        <f t="shared" si="42"/>
        <v>153.51186165493431</v>
      </c>
      <c r="N181" s="80">
        <f t="shared" si="42"/>
        <v>155.5457317403785</v>
      </c>
      <c r="O181" s="80">
        <f t="shared" si="42"/>
        <v>157.60883497734864</v>
      </c>
      <c r="P181" s="80">
        <f t="shared" si="42"/>
        <v>159.70160148240294</v>
      </c>
      <c r="Q181" s="80">
        <f t="shared" si="42"/>
        <v>161.82446774011058</v>
      </c>
      <c r="R181" s="80">
        <f t="shared" si="42"/>
        <v>163.97787669748442</v>
      </c>
      <c r="S181" s="80">
        <f t="shared" si="42"/>
        <v>166.16227785981349</v>
      </c>
      <c r="T181" s="80">
        <f t="shared" si="42"/>
        <v>168.37812738791803</v>
      </c>
      <c r="U181" s="80">
        <f t="shared" si="42"/>
        <v>170.62588819684683</v>
      </c>
      <c r="V181" s="80">
        <f t="shared" si="42"/>
        <v>172.90603005603927</v>
      </c>
      <c r="W181" s="80">
        <f t="shared" si="42"/>
        <v>175.58624750576948</v>
      </c>
      <c r="X181" s="80">
        <f t="shared" si="42"/>
        <v>178.30843270886527</v>
      </c>
      <c r="Y181" s="80">
        <f t="shared" si="42"/>
        <v>181.07325110284279</v>
      </c>
      <c r="Z181" s="80">
        <f t="shared" si="42"/>
        <v>183.88137883302926</v>
      </c>
      <c r="AA181" s="80">
        <f t="shared" si="42"/>
        <v>186.73350292775748</v>
      </c>
      <c r="AB181" s="80">
        <f t="shared" si="42"/>
        <v>189.63032147647931</v>
      </c>
      <c r="AC181" s="80">
        <f t="shared" si="42"/>
        <v>192.57254381084741</v>
      </c>
      <c r="AD181" s="80">
        <f t="shared" si="42"/>
        <v>195.56089068881619</v>
      </c>
      <c r="AE181" s="80">
        <f t="shared" si="42"/>
        <v>198.596094481812</v>
      </c>
      <c r="AF181" s="80">
        <f t="shared" si="42"/>
        <v>201.67889936502621</v>
      </c>
      <c r="AG181" s="80">
        <f t="shared" si="42"/>
        <v>204.8100615108832</v>
      </c>
      <c r="AH181" s="80">
        <f t="shared" si="42"/>
        <v>207.99034928573789</v>
      </c>
      <c r="AI181" s="80">
        <f t="shared" si="42"/>
        <v>211.22054344985739</v>
      </c>
      <c r="AJ181" s="80">
        <f t="shared" si="42"/>
        <v>214.50143736074247</v>
      </c>
      <c r="AK181" s="80">
        <f t="shared" si="42"/>
        <v>217.83383717984651</v>
      </c>
      <c r="AL181" s="80">
        <f t="shared" si="42"/>
        <v>221.21856208274917</v>
      </c>
      <c r="AM181" s="80">
        <f t="shared" si="42"/>
        <v>224.65644447284308</v>
      </c>
      <c r="AN181" s="80">
        <f t="shared" si="42"/>
        <v>228.148330198595</v>
      </c>
      <c r="AO181" s="80">
        <f t="shared" si="42"/>
        <v>231.69507877444073</v>
      </c>
      <c r="AP181" s="80">
        <f t="shared" si="42"/>
        <v>235.29756360537704</v>
      </c>
      <c r="AQ181" s="80">
        <f t="shared" si="42"/>
        <v>238.95667221531221</v>
      </c>
      <c r="AR181" s="80">
        <f t="shared" si="42"/>
        <v>242.67330647924092</v>
      </c>
      <c r="AS181" s="80">
        <f t="shared" si="42"/>
        <v>246.44838285930751</v>
      </c>
      <c r="AT181" s="80">
        <f t="shared" si="42"/>
        <v>250.28283264482545</v>
      </c>
      <c r="AU181" s="80">
        <f t="shared" si="42"/>
        <v>254.17760219631725</v>
      </c>
      <c r="AV181" s="80">
        <f t="shared" si="42"/>
        <v>258.13365319364937</v>
      </c>
      <c r="AW181" s="80">
        <f t="shared" si="42"/>
        <v>262.15196288832516</v>
      </c>
      <c r="AX181" s="80">
        <f t="shared" si="42"/>
        <v>266.23352436001261</v>
      </c>
      <c r="AY181" s="80">
        <f t="shared" si="42"/>
        <v>270.37934677737621</v>
      </c>
      <c r="AZ181" s="80">
        <f t="shared" si="42"/>
        <v>274.59045566328695</v>
      </c>
      <c r="BA181" s="80">
        <f t="shared" si="42"/>
        <v>278.86789316448704</v>
      </c>
      <c r="BB181" s="80">
        <f t="shared" si="42"/>
        <v>283.21271832578304</v>
      </c>
      <c r="BC181" s="80">
        <f t="shared" si="42"/>
        <v>287.62600736884724</v>
      </c>
      <c r="BD181" s="80">
        <f t="shared" si="42"/>
        <v>292.10885397570485</v>
      </c>
      <c r="BE181" s="80">
        <f t="shared" si="42"/>
        <v>296.66236957698703</v>
      </c>
      <c r="BF181" s="80">
        <f t="shared" si="42"/>
        <v>301.28768364503355</v>
      </c>
      <c r="BG181" s="80">
        <f t="shared" si="42"/>
        <v>294.40571026523094</v>
      </c>
      <c r="BH181" s="80">
        <f t="shared" si="42"/>
        <v>300.11562933116437</v>
      </c>
      <c r="BI181" s="80">
        <f t="shared" si="42"/>
        <v>305.9361986536976</v>
      </c>
      <c r="BJ181" s="80">
        <f t="shared" si="42"/>
        <v>311.86956184941891</v>
      </c>
      <c r="BK181" s="80">
        <f t="shared" si="42"/>
        <v>317.91790405904817</v>
      </c>
      <c r="BL181" s="80">
        <f t="shared" si="42"/>
        <v>330.01709602131717</v>
      </c>
      <c r="BM181" s="80">
        <f t="shared" si="42"/>
        <v>342.59717581366863</v>
      </c>
      <c r="BN181" s="80">
        <f t="shared" si="42"/>
        <v>356.57430805139751</v>
      </c>
      <c r="BO181" s="80">
        <f t="shared" ref="BO181:DZ181" si="43">SUM(BO173:BO177)</f>
        <v>371.12224785085743</v>
      </c>
      <c r="BP181" s="80">
        <f t="shared" si="43"/>
        <v>386.26434970440954</v>
      </c>
      <c r="BQ181" s="80">
        <f t="shared" si="43"/>
        <v>402.02492541151605</v>
      </c>
      <c r="BR181" s="80">
        <f t="shared" si="43"/>
        <v>418.42928338498245</v>
      </c>
      <c r="BS181" s="80">
        <f t="shared" si="43"/>
        <v>435.50376957351239</v>
      </c>
      <c r="BT181" s="80">
        <f t="shared" si="43"/>
        <v>453.27581006712796</v>
      </c>
      <c r="BU181" s="80">
        <f t="shared" si="43"/>
        <v>471.74835503719976</v>
      </c>
      <c r="BV181" s="80">
        <f t="shared" si="43"/>
        <v>474.17621282394879</v>
      </c>
      <c r="BW181" s="80">
        <f t="shared" si="43"/>
        <v>476.6380475665473</v>
      </c>
      <c r="BX181" s="80">
        <f t="shared" si="43"/>
        <v>479.1321192292686</v>
      </c>
      <c r="BY181" s="80">
        <f t="shared" si="43"/>
        <v>481.65694016930058</v>
      </c>
      <c r="BZ181" s="80">
        <f t="shared" si="43"/>
        <v>484.21132327705504</v>
      </c>
      <c r="CA181" s="80">
        <f t="shared" si="43"/>
        <v>486.50254020168836</v>
      </c>
      <c r="CB181" s="80">
        <f t="shared" si="43"/>
        <v>488.82121439764262</v>
      </c>
      <c r="CC181" s="80">
        <f t="shared" si="43"/>
        <v>491.16728669515658</v>
      </c>
      <c r="CD181" s="80">
        <f t="shared" si="43"/>
        <v>493.54116875127607</v>
      </c>
      <c r="CE181" s="80">
        <f t="shared" si="43"/>
        <v>495.94377766117293</v>
      </c>
      <c r="CF181" s="80">
        <f t="shared" si="43"/>
        <v>503.23756980229075</v>
      </c>
      <c r="CG181" s="80">
        <f t="shared" si="43"/>
        <v>510.61455832068657</v>
      </c>
      <c r="CH181" s="80">
        <f t="shared" si="43"/>
        <v>518.07793291965902</v>
      </c>
      <c r="CI181" s="80">
        <f t="shared" si="43"/>
        <v>525.63148597407849</v>
      </c>
      <c r="CJ181" s="80">
        <f t="shared" si="43"/>
        <v>533.27962136785334</v>
      </c>
      <c r="CK181" s="80">
        <f t="shared" si="43"/>
        <v>512.84051568963184</v>
      </c>
      <c r="CL181" s="80">
        <f t="shared" si="43"/>
        <v>517.4540387341757</v>
      </c>
      <c r="CM181" s="80">
        <f t="shared" si="43"/>
        <v>523.54577381770275</v>
      </c>
      <c r="CN181" s="80">
        <f t="shared" si="43"/>
        <v>529.72370543619547</v>
      </c>
      <c r="CO181" s="80">
        <f t="shared" si="43"/>
        <v>535.99480231240341</v>
      </c>
      <c r="CP181" s="80">
        <f t="shared" si="43"/>
        <v>542.36657655747524</v>
      </c>
      <c r="CQ181" s="80">
        <f t="shared" si="43"/>
        <v>548.84705624788671</v>
      </c>
      <c r="CR181" s="80">
        <f t="shared" si="43"/>
        <v>555.4447544610681</v>
      </c>
      <c r="CS181" s="80">
        <f t="shared" si="43"/>
        <v>562.16863539332758</v>
      </c>
      <c r="CT181" s="80">
        <f t="shared" si="43"/>
        <v>569.02807822626073</v>
      </c>
      <c r="CU181" s="80">
        <f t="shared" si="43"/>
        <v>574.32980215156579</v>
      </c>
      <c r="CV181" s="80">
        <f t="shared" si="43"/>
        <v>580.27142464951885</v>
      </c>
      <c r="CW181" s="80">
        <f t="shared" si="43"/>
        <v>586.34811586538046</v>
      </c>
      <c r="CX181" s="80">
        <f t="shared" si="43"/>
        <v>588.21345616606663</v>
      </c>
      <c r="CY181" s="80">
        <f t="shared" si="43"/>
        <v>595.23563683462169</v>
      </c>
      <c r="CZ181" s="80">
        <f t="shared" si="43"/>
        <v>602.39204112891002</v>
      </c>
      <c r="DA181" s="80">
        <f t="shared" si="43"/>
        <v>609.77377427635224</v>
      </c>
      <c r="DB181" s="80">
        <f t="shared" si="43"/>
        <v>617.544688334699</v>
      </c>
      <c r="DC181" s="80">
        <f t="shared" si="43"/>
        <v>625.7522474597838</v>
      </c>
      <c r="DD181" s="80">
        <f t="shared" si="43"/>
        <v>634.24917790849656</v>
      </c>
      <c r="DE181" s="80">
        <f t="shared" si="43"/>
        <v>643.23746265309853</v>
      </c>
      <c r="DF181" s="80">
        <f t="shared" si="43"/>
        <v>652.76902947954181</v>
      </c>
      <c r="DG181" s="80">
        <f t="shared" si="43"/>
        <v>662.89484326984007</v>
      </c>
      <c r="DH181" s="80">
        <f t="shared" si="43"/>
        <v>674.53318386470073</v>
      </c>
      <c r="DI181" s="80">
        <f t="shared" si="43"/>
        <v>703.91059566222725</v>
      </c>
      <c r="DJ181" s="80">
        <f t="shared" si="43"/>
        <v>715.23224536358225</v>
      </c>
      <c r="DK181" s="80">
        <f t="shared" si="43"/>
        <v>728.59062986199729</v>
      </c>
      <c r="DL181" s="80">
        <f t="shared" si="43"/>
        <v>738.18919349804537</v>
      </c>
      <c r="DM181" s="80">
        <f t="shared" si="43"/>
        <v>747.281975699854</v>
      </c>
      <c r="DN181" s="80">
        <f t="shared" si="43"/>
        <v>761.14460368601397</v>
      </c>
      <c r="DO181" s="80">
        <f t="shared" si="43"/>
        <v>770.40954830733574</v>
      </c>
      <c r="DP181" s="80">
        <f t="shared" si="43"/>
        <v>771.35084735898613</v>
      </c>
      <c r="DQ181" s="80">
        <f t="shared" si="43"/>
        <v>782.34208563011248</v>
      </c>
      <c r="DR181" s="80">
        <f t="shared" si="43"/>
        <v>795.5374405542741</v>
      </c>
      <c r="DS181" s="80">
        <f t="shared" si="43"/>
        <v>805.55081820079329</v>
      </c>
      <c r="DT181" s="80">
        <f t="shared" si="43"/>
        <v>784.4305194356167</v>
      </c>
      <c r="DU181" s="80">
        <f t="shared" si="43"/>
        <v>801.94450687074277</v>
      </c>
      <c r="DV181" s="80">
        <f t="shared" si="43"/>
        <v>798.7805933068405</v>
      </c>
      <c r="DW181" s="80">
        <f t="shared" si="43"/>
        <v>931.49095475951958</v>
      </c>
      <c r="DX181" s="80">
        <f t="shared" si="43"/>
        <v>1189.6896720412199</v>
      </c>
      <c r="DY181" s="80">
        <f t="shared" si="43"/>
        <v>1068.0580675605866</v>
      </c>
      <c r="DZ181" s="80">
        <f t="shared" si="43"/>
        <v>1230.7524821040226</v>
      </c>
      <c r="EA181" s="80">
        <f t="shared" ref="EA181:EV181" si="44">SUM(EA173:EA177)</f>
        <v>1081.6260724692784</v>
      </c>
      <c r="EB181" s="80">
        <f t="shared" si="44"/>
        <v>1026.9282009911635</v>
      </c>
      <c r="EC181" s="80">
        <f t="shared" si="44"/>
        <v>1116.7841941949407</v>
      </c>
      <c r="ED181" s="80">
        <f t="shared" si="44"/>
        <v>1056.7812705234055</v>
      </c>
      <c r="EE181" s="80">
        <f t="shared" si="44"/>
        <v>1067.9697494345401</v>
      </c>
      <c r="EF181" s="80">
        <f t="shared" si="44"/>
        <v>1040.4557618513074</v>
      </c>
      <c r="EG181" s="80">
        <f t="shared" si="44"/>
        <v>1028.7457059050707</v>
      </c>
      <c r="EH181" s="80">
        <f t="shared" si="44"/>
        <v>872.09716773892535</v>
      </c>
      <c r="EI181" s="80">
        <f t="shared" si="44"/>
        <v>874.20751847694089</v>
      </c>
      <c r="EJ181" s="80">
        <f t="shared" si="44"/>
        <v>936.92357567004274</v>
      </c>
      <c r="EK181" s="80">
        <f t="shared" si="44"/>
        <v>747.8045361423342</v>
      </c>
      <c r="EL181" s="80">
        <f t="shared" si="44"/>
        <v>674.6849895747348</v>
      </c>
      <c r="EM181" s="80">
        <f t="shared" si="44"/>
        <v>723.6462141970884</v>
      </c>
      <c r="EN181" s="80">
        <f t="shared" si="44"/>
        <v>780.63290763399868</v>
      </c>
      <c r="EO181" s="80">
        <f t="shared" si="44"/>
        <v>819.29428389050508</v>
      </c>
      <c r="EP181" s="80">
        <f t="shared" si="44"/>
        <v>1117.1060254506892</v>
      </c>
      <c r="EQ181" s="80">
        <f t="shared" si="44"/>
        <v>1138.6743584305409</v>
      </c>
      <c r="ER181" s="80">
        <f t="shared" si="44"/>
        <v>1231.4042078472958</v>
      </c>
      <c r="ES181" s="80">
        <f t="shared" si="44"/>
        <v>1245.9847119031583</v>
      </c>
      <c r="ET181" s="80">
        <f t="shared" si="44"/>
        <v>1293.6710640330298</v>
      </c>
      <c r="EU181" s="80">
        <f t="shared" si="44"/>
        <v>1343.0668927795873</v>
      </c>
      <c r="EV181" s="80">
        <f t="shared" si="44"/>
        <v>1397.288400150067</v>
      </c>
    </row>
    <row r="182" spans="1:152" s="83" customFormat="1" ht="13">
      <c r="A182" s="87" t="s">
        <v>246</v>
      </c>
    </row>
    <row r="183" spans="1:152">
      <c r="A183" s="84" t="s">
        <v>135</v>
      </c>
    </row>
    <row r="184" spans="1:152">
      <c r="A184" s="84" t="s">
        <v>136</v>
      </c>
    </row>
    <row r="185" spans="1:152">
      <c r="A185" s="84" t="s">
        <v>137</v>
      </c>
      <c r="B185" s="80">
        <v>3.773480385005918</v>
      </c>
      <c r="C185" s="80">
        <v>4.3886679250384857</v>
      </c>
      <c r="D185" s="80">
        <v>4.4718134178410098</v>
      </c>
      <c r="E185" s="80">
        <v>4.5559248618711985</v>
      </c>
      <c r="F185" s="80">
        <v>4.6410021609097676</v>
      </c>
      <c r="G185" s="80">
        <v>4.7270459589368654</v>
      </c>
      <c r="H185" s="80">
        <v>4.8140577239913789</v>
      </c>
      <c r="I185" s="80">
        <v>4.9020398337828048</v>
      </c>
      <c r="J185" s="80">
        <v>4.9909956629119892</v>
      </c>
      <c r="K185" s="80">
        <v>5.080929671553422</v>
      </c>
      <c r="L185" s="80">
        <v>5.171847495449013</v>
      </c>
      <c r="M185" s="80">
        <v>5.2637560370614489</v>
      </c>
      <c r="N185" s="80">
        <v>5.6484889164807219</v>
      </c>
      <c r="O185" s="80">
        <v>6.0606003489892339</v>
      </c>
      <c r="P185" s="80">
        <v>6.5019959813123682</v>
      </c>
      <c r="Q185" s="80">
        <v>6.9747130532204897</v>
      </c>
      <c r="R185" s="80">
        <v>7.4809296226773228</v>
      </c>
      <c r="S185" s="80">
        <v>8.0229744618433259</v>
      </c>
      <c r="T185" s="80">
        <v>8.6033376746967072</v>
      </c>
      <c r="U185" s="80">
        <v>9.2246820909483809</v>
      </c>
      <c r="V185" s="80">
        <v>9.8898554951390025</v>
      </c>
      <c r="W185" s="80">
        <v>10.601903754338704</v>
      </c>
      <c r="X185" s="80">
        <v>11.447479440287749</v>
      </c>
      <c r="Y185" s="80">
        <v>12.359292471743375</v>
      </c>
      <c r="Z185" s="80">
        <v>13.342478155526395</v>
      </c>
      <c r="AA185" s="80">
        <v>14.402570985288833</v>
      </c>
      <c r="AB185" s="80">
        <v>15.545536211738208</v>
      </c>
      <c r="AC185" s="80">
        <v>16.777803975755173</v>
      </c>
      <c r="AD185" s="80">
        <v>18.106306217328893</v>
      </c>
      <c r="AE185" s="80">
        <v>19.53851659109942</v>
      </c>
      <c r="AF185" s="80">
        <v>21.082493638653737</v>
      </c>
      <c r="AG185" s="80">
        <v>10.145459719944659</v>
      </c>
      <c r="AH185" s="80">
        <v>24.541190378918184</v>
      </c>
      <c r="AI185" s="80">
        <v>26.475391318063505</v>
      </c>
      <c r="AJ185" s="80">
        <v>28.560435233231132</v>
      </c>
      <c r="AK185" s="80">
        <v>30.808086976482205</v>
      </c>
      <c r="AL185" s="80">
        <v>33.231040595981021</v>
      </c>
      <c r="AM185" s="80">
        <v>35.842994310835522</v>
      </c>
      <c r="AN185" s="80">
        <v>38.658731665475031</v>
      </c>
      <c r="AO185" s="80">
        <v>41.694209379137448</v>
      </c>
      <c r="AP185" s="80">
        <v>44.966652449064469</v>
      </c>
      <c r="AQ185" s="80">
        <v>9.8178858166001106</v>
      </c>
      <c r="AR185" s="80">
        <v>47.76458238483341</v>
      </c>
      <c r="AS185" s="80">
        <v>49.227191419513822</v>
      </c>
      <c r="AT185" s="80">
        <v>50.734202789977211</v>
      </c>
      <c r="AU185" s="80">
        <v>52.287172798750923</v>
      </c>
      <c r="AV185" s="80">
        <v>53.887721808301158</v>
      </c>
      <c r="AW185" s="80">
        <v>55.537536639876322</v>
      </c>
      <c r="AX185" s="80">
        <v>57.238373035443054</v>
      </c>
      <c r="AY185" s="80">
        <v>58.992058184352963</v>
      </c>
      <c r="AZ185" s="80">
        <v>60.80049331651982</v>
      </c>
      <c r="BA185" s="80">
        <v>60.305994768802066</v>
      </c>
      <c r="BB185" s="80">
        <v>65.191143516878725</v>
      </c>
      <c r="BC185" s="80">
        <v>67.50653412082562</v>
      </c>
      <c r="BD185" s="80">
        <v>69.906250446777989</v>
      </c>
      <c r="BE185" s="80">
        <v>72.393677362345727</v>
      </c>
      <c r="BF185" s="80">
        <v>74.972345172816489</v>
      </c>
      <c r="BG185" s="80">
        <v>77.645935500880583</v>
      </c>
      <c r="BH185" s="80">
        <v>80.418287375134824</v>
      </c>
      <c r="BI185" s="80">
        <v>83.293403535248842</v>
      </c>
      <c r="BJ185" s="80">
        <v>86.275456962090161</v>
      </c>
      <c r="BK185" s="80">
        <v>94.253713584209592</v>
      </c>
      <c r="BL185" s="80">
        <v>92.024792972013046</v>
      </c>
      <c r="BM185" s="80">
        <v>93.710374953729882</v>
      </c>
      <c r="BN185" s="80">
        <v>95.880864275415519</v>
      </c>
      <c r="BO185" s="80">
        <v>98.108009724950961</v>
      </c>
      <c r="BP185" s="80">
        <v>100.39362744232679</v>
      </c>
      <c r="BQ185" s="80">
        <v>102.73958694184904</v>
      </c>
      <c r="BR185" s="80">
        <v>105.14781220266408</v>
      </c>
      <c r="BS185" s="80">
        <v>107.62028279768838</v>
      </c>
      <c r="BT185" s="80">
        <v>110.15903506412951</v>
      </c>
      <c r="BU185" s="80">
        <v>131.9720494979164</v>
      </c>
      <c r="BV185" s="80">
        <v>115.44382112222809</v>
      </c>
      <c r="BW185" s="80">
        <v>118.19422259321381</v>
      </c>
      <c r="BX185" s="80">
        <v>121.01964378048591</v>
      </c>
      <c r="BY185" s="80">
        <v>123.92242409207394</v>
      </c>
      <c r="BZ185" s="80">
        <v>126.90496778801422</v>
      </c>
      <c r="CA185" s="80">
        <v>129.9697455396493</v>
      </c>
      <c r="CB185" s="80">
        <v>127.7145722795531</v>
      </c>
      <c r="CC185" s="80">
        <v>125.51516696719179</v>
      </c>
      <c r="CD185" s="80">
        <v>123.37054345293998</v>
      </c>
      <c r="CE185" s="80">
        <v>122.26781722293222</v>
      </c>
      <c r="CF185" s="80">
        <v>123.59853868363247</v>
      </c>
      <c r="CG185" s="80">
        <v>125.23846501485907</v>
      </c>
      <c r="CH185" s="80">
        <v>126.28469493877725</v>
      </c>
      <c r="CI185" s="80">
        <v>127.94107144556949</v>
      </c>
      <c r="CJ185" s="80">
        <v>129.00740457040229</v>
      </c>
      <c r="CK185" s="80">
        <v>130.6824933391465</v>
      </c>
      <c r="CL185" s="80">
        <v>132.36722942479008</v>
      </c>
      <c r="CM185" s="80">
        <v>124.54062535956234</v>
      </c>
      <c r="CN185" s="80">
        <v>135.17408893146998</v>
      </c>
      <c r="CO185" s="80">
        <v>136.89253781316432</v>
      </c>
      <c r="CP185" s="80">
        <v>138.6231272363938</v>
      </c>
      <c r="CQ185" s="80">
        <v>139.77539440736842</v>
      </c>
      <c r="CR185" s="80">
        <v>141.53315333829011</v>
      </c>
      <c r="CS185" s="80">
        <v>133.58065381984602</v>
      </c>
      <c r="CT185" s="80">
        <v>152.38947523180209</v>
      </c>
      <c r="CU185" s="80">
        <v>155.12224449096183</v>
      </c>
      <c r="CV185" s="80">
        <v>156.93013234431854</v>
      </c>
      <c r="CW185" s="80">
        <v>159.92802134432296</v>
      </c>
      <c r="CX185" s="80">
        <v>164.62110926643331</v>
      </c>
      <c r="CY185" s="80">
        <v>168.3273869787744</v>
      </c>
      <c r="CZ185" s="80">
        <v>172.2291150844286</v>
      </c>
      <c r="DA185" s="80">
        <v>176.33724238223118</v>
      </c>
      <c r="DB185" s="80">
        <v>180.66446033399018</v>
      </c>
      <c r="DC185" s="80">
        <v>185.22578019885265</v>
      </c>
      <c r="DD185" s="80">
        <v>190.10737584130283</v>
      </c>
      <c r="DE185" s="80">
        <v>195.25973327231364</v>
      </c>
      <c r="DF185" s="80">
        <v>200.70043991600096</v>
      </c>
      <c r="DG185" s="80">
        <v>206.44940808804034</v>
      </c>
      <c r="DH185" s="80">
        <v>212.52771075445554</v>
      </c>
      <c r="DI185" s="80">
        <v>218.99746052140139</v>
      </c>
      <c r="DJ185" s="80">
        <v>225.84748529742058</v>
      </c>
      <c r="DK185" s="80">
        <v>233.10488889662861</v>
      </c>
      <c r="DL185" s="80">
        <v>240.79910592028529</v>
      </c>
      <c r="DM185" s="80">
        <v>248.75605132408086</v>
      </c>
      <c r="DN185" s="80">
        <v>257.0561649923344</v>
      </c>
      <c r="DO185" s="80">
        <v>265.64371572540597</v>
      </c>
      <c r="DP185" s="80">
        <v>274.53005133048606</v>
      </c>
      <c r="DQ185" s="80">
        <v>283.72428587412378</v>
      </c>
      <c r="DR185" s="80">
        <v>293.23792441154592</v>
      </c>
      <c r="DS185" s="80">
        <v>303.15526210101149</v>
      </c>
      <c r="DT185" s="80">
        <v>313.42352419009814</v>
      </c>
      <c r="DU185" s="80">
        <v>324.0545907535444</v>
      </c>
      <c r="DV185" s="80">
        <v>335.06164593823786</v>
      </c>
      <c r="DW185" s="80">
        <v>346.45918540936208</v>
      </c>
      <c r="DX185" s="80">
        <v>358.36926260028582</v>
      </c>
      <c r="DY185" s="80">
        <v>370.71220590997734</v>
      </c>
      <c r="DZ185" s="80">
        <v>383.50427481608307</v>
      </c>
      <c r="EA185" s="80">
        <v>396.76203011179837</v>
      </c>
      <c r="EB185" s="80">
        <v>404.27154843630819</v>
      </c>
      <c r="EC185" s="80">
        <v>452.32646834477498</v>
      </c>
      <c r="ED185" s="80">
        <v>465.29366895499624</v>
      </c>
      <c r="EE185" s="80">
        <v>479.02364607170102</v>
      </c>
      <c r="EF185" s="80">
        <v>493.5163996948894</v>
      </c>
      <c r="EG185" s="80">
        <v>508.00915331807784</v>
      </c>
      <c r="EH185" s="80">
        <v>522.50190694126616</v>
      </c>
      <c r="EI185" s="80">
        <v>537.75743707093841</v>
      </c>
      <c r="EJ185" s="80">
        <v>553.77574370709385</v>
      </c>
      <c r="EK185" s="80">
        <v>569.79405034324952</v>
      </c>
      <c r="EL185" s="80">
        <v>586.57513348588861</v>
      </c>
      <c r="EM185" s="80">
        <v>604.11899313501146</v>
      </c>
      <c r="EN185" s="80">
        <v>621.6628527841342</v>
      </c>
      <c r="EO185" s="80">
        <v>639.96948893974059</v>
      </c>
      <c r="EP185" s="80">
        <v>655.98779557589626</v>
      </c>
      <c r="EQ185" s="80">
        <v>671.24332570556817</v>
      </c>
      <c r="ER185" s="80">
        <v>682.6849733028223</v>
      </c>
      <c r="ES185" s="80">
        <v>703.76158144752867</v>
      </c>
      <c r="ET185" s="80">
        <v>721.39670350276322</v>
      </c>
      <c r="EU185" s="80">
        <v>739.47373307057239</v>
      </c>
      <c r="EV185" s="80">
        <v>758.00374363539584</v>
      </c>
    </row>
    <row r="186" spans="1:152">
      <c r="A186" s="84" t="s">
        <v>138</v>
      </c>
      <c r="B186" s="80">
        <v>0</v>
      </c>
      <c r="C186" s="80">
        <v>0</v>
      </c>
      <c r="D186" s="80">
        <v>0</v>
      </c>
      <c r="E186" s="80">
        <v>0</v>
      </c>
      <c r="F186" s="80">
        <v>0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0</v>
      </c>
      <c r="S186" s="80">
        <v>0</v>
      </c>
      <c r="T186" s="80">
        <v>0</v>
      </c>
      <c r="U186" s="80">
        <v>0</v>
      </c>
      <c r="V186" s="80">
        <v>0</v>
      </c>
      <c r="W186" s="80">
        <v>0</v>
      </c>
      <c r="X186" s="80">
        <v>0</v>
      </c>
      <c r="Y186" s="80">
        <v>0</v>
      </c>
      <c r="Z186" s="80">
        <v>0</v>
      </c>
      <c r="AA186" s="80">
        <v>0</v>
      </c>
      <c r="AB186" s="80">
        <v>0</v>
      </c>
      <c r="AC186" s="80">
        <v>0</v>
      </c>
      <c r="AD186" s="80">
        <v>0</v>
      </c>
      <c r="AE186" s="80">
        <v>0</v>
      </c>
      <c r="AF186" s="80">
        <v>0</v>
      </c>
      <c r="AG186" s="80">
        <v>0</v>
      </c>
      <c r="AH186" s="80">
        <v>0</v>
      </c>
      <c r="AI186" s="80">
        <v>0</v>
      </c>
      <c r="AJ186" s="80">
        <v>0</v>
      </c>
      <c r="AK186" s="80">
        <v>0</v>
      </c>
      <c r="AL186" s="80">
        <v>0</v>
      </c>
      <c r="AM186" s="80">
        <v>0</v>
      </c>
      <c r="AN186" s="80">
        <v>0</v>
      </c>
      <c r="AO186" s="80">
        <v>0</v>
      </c>
      <c r="AP186" s="80">
        <v>0</v>
      </c>
      <c r="AQ186" s="80">
        <v>0</v>
      </c>
      <c r="AR186" s="80">
        <v>0</v>
      </c>
      <c r="AS186" s="80">
        <v>0</v>
      </c>
      <c r="AT186" s="80">
        <v>0</v>
      </c>
      <c r="AU186" s="80">
        <v>0</v>
      </c>
      <c r="AV186" s="80">
        <v>0</v>
      </c>
      <c r="AW186" s="80">
        <v>0</v>
      </c>
      <c r="AX186" s="80">
        <v>0</v>
      </c>
      <c r="AY186" s="80">
        <v>0</v>
      </c>
      <c r="AZ186" s="80">
        <v>0</v>
      </c>
      <c r="BA186" s="80">
        <v>0</v>
      </c>
      <c r="BB186" s="80">
        <v>0</v>
      </c>
      <c r="BC186" s="80">
        <v>0</v>
      </c>
      <c r="BD186" s="80">
        <v>0</v>
      </c>
      <c r="BE186" s="80">
        <v>0</v>
      </c>
      <c r="BF186" s="80">
        <v>0</v>
      </c>
      <c r="BG186" s="80">
        <v>0</v>
      </c>
      <c r="BH186" s="80">
        <v>0</v>
      </c>
      <c r="BI186" s="80">
        <v>0</v>
      </c>
      <c r="BJ186" s="80">
        <v>0</v>
      </c>
      <c r="BK186" s="80">
        <v>0</v>
      </c>
      <c r="BL186" s="80">
        <v>0</v>
      </c>
      <c r="BM186" s="80">
        <v>0</v>
      </c>
      <c r="BN186" s="80">
        <v>0</v>
      </c>
      <c r="BO186" s="80">
        <v>0</v>
      </c>
      <c r="BP186" s="80">
        <v>0</v>
      </c>
      <c r="BQ186" s="80">
        <v>0</v>
      </c>
      <c r="BR186" s="80">
        <v>0</v>
      </c>
      <c r="BS186" s="80">
        <v>0</v>
      </c>
      <c r="BT186" s="80">
        <v>0</v>
      </c>
      <c r="BU186" s="80">
        <v>0</v>
      </c>
      <c r="BV186" s="80">
        <v>0</v>
      </c>
      <c r="BW186" s="80">
        <v>0</v>
      </c>
      <c r="BX186" s="80">
        <v>0</v>
      </c>
      <c r="BY186" s="80">
        <v>0</v>
      </c>
      <c r="BZ186" s="80">
        <v>0</v>
      </c>
      <c r="CA186" s="80">
        <v>0</v>
      </c>
      <c r="CB186" s="80">
        <v>0</v>
      </c>
      <c r="CC186" s="80">
        <v>0</v>
      </c>
      <c r="CD186" s="80">
        <v>0</v>
      </c>
      <c r="CE186" s="80">
        <v>0</v>
      </c>
      <c r="CF186" s="80">
        <v>0</v>
      </c>
      <c r="CG186" s="80">
        <v>9.11669197287404E-2</v>
      </c>
      <c r="CH186" s="80">
        <v>0.42920104110737761</v>
      </c>
      <c r="CI186" s="80">
        <v>0.764428263989963</v>
      </c>
      <c r="CJ186" s="80">
        <v>1.0905047107479482</v>
      </c>
      <c r="CK186" s="80">
        <v>1.4164104035398408</v>
      </c>
      <c r="CL186" s="80">
        <v>1.7379120632005127</v>
      </c>
      <c r="CM186" s="80">
        <v>1.8954210300986263</v>
      </c>
      <c r="CN186" s="80">
        <v>2.3549364314842736</v>
      </c>
      <c r="CO186" s="80">
        <v>2.659790544289764</v>
      </c>
      <c r="CP186" s="80">
        <v>2.9589455605205521</v>
      </c>
      <c r="CQ186" s="80">
        <v>3.2369038520835023</v>
      </c>
      <c r="CR186" s="80">
        <v>3.5225894854941493</v>
      </c>
      <c r="CS186" s="80">
        <v>3.5126056596904074</v>
      </c>
      <c r="CT186" s="80">
        <v>4.3050377362369305</v>
      </c>
      <c r="CU186" s="80">
        <v>4.6148867671122114</v>
      </c>
      <c r="CV186" s="80">
        <v>4.887072325321614</v>
      </c>
      <c r="CW186" s="80">
        <v>5.1944339766360859</v>
      </c>
      <c r="CX186" s="80">
        <v>5.4207888066828316</v>
      </c>
      <c r="CY186" s="80">
        <v>5.7581391445649501</v>
      </c>
      <c r="CZ186" s="80">
        <v>6.1023398566982445</v>
      </c>
      <c r="DA186" s="80">
        <v>6.4542436912214391</v>
      </c>
      <c r="DB186" s="80">
        <v>6.8147952805976919</v>
      </c>
      <c r="DC186" s="80">
        <v>7.1850649563581497</v>
      </c>
      <c r="DD186" s="80">
        <v>7.5557232861095232</v>
      </c>
      <c r="DE186" s="80">
        <v>7.9371022856573168</v>
      </c>
      <c r="DF186" s="80">
        <v>8.3303965947950083</v>
      </c>
      <c r="DG186" s="80">
        <v>8.7369362012529219</v>
      </c>
      <c r="DH186" s="80">
        <v>9.1581332273771086</v>
      </c>
      <c r="DI186" s="80">
        <v>9.5892639654250864</v>
      </c>
      <c r="DJ186" s="80">
        <v>10.037451345904252</v>
      </c>
      <c r="DK186" s="80">
        <v>10.504433901461432</v>
      </c>
      <c r="DL186" s="80">
        <v>10.992097541858957</v>
      </c>
      <c r="DM186" s="80">
        <v>11.491017232014073</v>
      </c>
      <c r="DN186" s="80">
        <v>11.989381639445664</v>
      </c>
      <c r="DO186" s="80">
        <v>12.498083746458367</v>
      </c>
      <c r="DP186" s="80">
        <v>13.017416755188872</v>
      </c>
      <c r="DQ186" s="80">
        <v>13.547532243731025</v>
      </c>
      <c r="DR186" s="80">
        <v>14.0887039767775</v>
      </c>
      <c r="DS186" s="80">
        <v>14.628145853659158</v>
      </c>
      <c r="DT186" s="80">
        <v>15.177487307186862</v>
      </c>
      <c r="DU186" s="80">
        <v>15.736794482324477</v>
      </c>
      <c r="DV186" s="80">
        <v>16.30617742506206</v>
      </c>
      <c r="DW186" s="80">
        <v>16.885790317275298</v>
      </c>
      <c r="DX186" s="80">
        <v>17.455629263533698</v>
      </c>
      <c r="DY186" s="80">
        <v>18.033189789658806</v>
      </c>
      <c r="DZ186" s="80">
        <v>18.399475564097266</v>
      </c>
      <c r="EA186" s="80">
        <v>19.207603293141094</v>
      </c>
      <c r="EB186" s="80">
        <v>20.040437557800193</v>
      </c>
      <c r="EC186" s="80">
        <v>20.911693024462192</v>
      </c>
      <c r="ED186" s="80">
        <v>21.810011474670176</v>
      </c>
      <c r="EE186" s="80">
        <v>22.735691121459311</v>
      </c>
      <c r="EF186" s="80">
        <v>23.825866400680074</v>
      </c>
      <c r="EG186" s="80">
        <v>24.968279999999879</v>
      </c>
      <c r="EH186" s="80">
        <v>26.14974926294251</v>
      </c>
      <c r="EI186" s="80">
        <v>27.380028696521467</v>
      </c>
      <c r="EJ186" s="80">
        <v>28.659148757254449</v>
      </c>
      <c r="EK186" s="80">
        <v>29.987474048207829</v>
      </c>
      <c r="EL186" s="80">
        <v>31.36525128944935</v>
      </c>
      <c r="EM186" s="80">
        <v>32.836180081806333</v>
      </c>
      <c r="EN186" s="80">
        <v>34.34573690190151</v>
      </c>
      <c r="EO186" s="80">
        <v>35.893907520233483</v>
      </c>
      <c r="EP186" s="80">
        <v>37.470716773820783</v>
      </c>
      <c r="EQ186" s="80">
        <v>39.064822485732861</v>
      </c>
      <c r="ER186" s="80">
        <v>40.746372203516309</v>
      </c>
      <c r="ES186" s="80">
        <v>42.445979436059723</v>
      </c>
      <c r="ET186" s="80">
        <v>44.161054526770293</v>
      </c>
      <c r="EU186" s="80">
        <v>45.889228111624071</v>
      </c>
      <c r="EV186" s="80">
        <v>47.62821839654508</v>
      </c>
    </row>
    <row r="187" spans="1:152">
      <c r="A187" s="84" t="s">
        <v>139</v>
      </c>
    </row>
    <row r="188" spans="1:152">
      <c r="A188" s="84" t="s">
        <v>140</v>
      </c>
      <c r="B188" s="80">
        <v>2.6896075610236994E-3</v>
      </c>
      <c r="C188" s="80">
        <v>2.8379613351212749E-3</v>
      </c>
      <c r="D188" s="80">
        <v>2.9944980287673877E-3</v>
      </c>
      <c r="E188" s="80">
        <v>3.1596689966562146E-3</v>
      </c>
      <c r="F188" s="80">
        <v>3.3339504893713217E-3</v>
      </c>
      <c r="G188" s="80">
        <v>3.517845026596834E-3</v>
      </c>
      <c r="H188" s="80">
        <v>3.7118828460723976E-3</v>
      </c>
      <c r="I188" s="80">
        <v>3.9166234324698032E-3</v>
      </c>
      <c r="J188" s="80">
        <v>4.1326571305996297E-3</v>
      </c>
      <c r="K188" s="80">
        <v>4.3606068475993704E-3</v>
      </c>
      <c r="L188" s="80">
        <v>4.6011298490110982E-3</v>
      </c>
      <c r="M188" s="80">
        <v>4.8549196539274695E-3</v>
      </c>
      <c r="N188" s="80">
        <v>5.1227080346704576E-3</v>
      </c>
      <c r="O188" s="80">
        <v>5.4052671267686668E-3</v>
      </c>
      <c r="P188" s="80">
        <v>5.7034116553170908E-3</v>
      </c>
      <c r="Q188" s="80">
        <v>6.0180012841387562E-3</v>
      </c>
      <c r="R188" s="80">
        <v>6.3499430945217674E-3</v>
      </c>
      <c r="S188" s="80">
        <v>6.700194200678901E-3</v>
      </c>
      <c r="T188" s="80">
        <v>7.0697645094711129E-3</v>
      </c>
      <c r="U188" s="80">
        <v>7.4597196323522869E-3</v>
      </c>
      <c r="V188" s="80">
        <v>7.8711839579314515E-3</v>
      </c>
      <c r="W188" s="80">
        <v>8.3053438940118574E-3</v>
      </c>
      <c r="X188" s="80">
        <v>8.763451288454913E-3</v>
      </c>
      <c r="Y188" s="80">
        <v>9.2468270387326655E-3</v>
      </c>
      <c r="Z188" s="80">
        <v>9.7568649005764837E-3</v>
      </c>
      <c r="AA188" s="80">
        <v>1.0295035506703781E-2</v>
      </c>
      <c r="AB188" s="80">
        <v>1.0862890607210244E-2</v>
      </c>
      <c r="AC188" s="80">
        <v>1.1462067543854247E-2</v>
      </c>
      <c r="AD188" s="80">
        <v>1.2094293971134549E-2</v>
      </c>
      <c r="AE188" s="80">
        <v>1.2761392837773836E-2</v>
      </c>
      <c r="AF188" s="80">
        <v>1.3465287642971715E-2</v>
      </c>
      <c r="AG188" s="80">
        <v>1.4208007982582887E-2</v>
      </c>
      <c r="AH188" s="80">
        <v>1.499169540121224E-2</v>
      </c>
      <c r="AI188" s="80">
        <v>1.5818609567100659E-2</v>
      </c>
      <c r="AJ188" s="80">
        <v>1.6691134787606133E-2</v>
      </c>
      <c r="AK188" s="80">
        <v>1.7611786884066713E-2</v>
      </c>
      <c r="AL188" s="80">
        <v>1.8583220445868201E-2</v>
      </c>
      <c r="AM188" s="80">
        <v>1.9608236484632783E-2</v>
      </c>
      <c r="AN188" s="80">
        <v>2.0689790510598511E-2</v>
      </c>
      <c r="AO188" s="80">
        <v>2.1831001054476978E-2</v>
      </c>
      <c r="AP188" s="80">
        <v>2.303515865936083E-2</v>
      </c>
      <c r="AQ188" s="80">
        <v>2.4305735368608309E-2</v>
      </c>
      <c r="AR188" s="80">
        <v>2.5646394737061876E-2</v>
      </c>
      <c r="AS188" s="80">
        <v>2.7061002394467175E-2</v>
      </c>
      <c r="AT188" s="80">
        <v>2.8553637191550622E-2</v>
      </c>
      <c r="AU188" s="80">
        <v>3.0128602960893994E-2</v>
      </c>
      <c r="AV188" s="80">
        <v>3.1790440926517047E-2</v>
      </c>
      <c r="AW188" s="80">
        <v>3.3543942797949824E-2</v>
      </c>
      <c r="AX188" s="80">
        <v>3.539416458654971E-2</v>
      </c>
      <c r="AY188" s="80">
        <v>3.7346441183900909E-2</v>
      </c>
      <c r="AZ188" s="80">
        <v>3.9406401744331528E-2</v>
      </c>
      <c r="BA188" s="80">
        <v>4.1579985915901799E-2</v>
      </c>
      <c r="BB188" s="80">
        <v>4.3873460966663572E-2</v>
      </c>
      <c r="BC188" s="80">
        <v>4.6293439855572507E-2</v>
      </c>
      <c r="BD188" s="80">
        <v>4.8846900300158452E-2</v>
      </c>
      <c r="BE188" s="80">
        <v>5.1541204895933126E-2</v>
      </c>
      <c r="BF188" s="80">
        <v>5.438412234554716E-2</v>
      </c>
      <c r="BG188" s="80">
        <v>5.7383849858908022E-2</v>
      </c>
      <c r="BH188" s="80">
        <v>6.0549036788847141E-2</v>
      </c>
      <c r="BI188" s="80">
        <v>6.388880957048651E-2</v>
      </c>
      <c r="BJ188" s="80">
        <v>6.7412798036214722E-2</v>
      </c>
      <c r="BK188" s="80">
        <v>7.1131163182148363E-2</v>
      </c>
      <c r="BL188" s="80">
        <v>7.5054626466139779E-2</v>
      </c>
      <c r="BM188" s="80">
        <v>7.9194500721809113E-2</v>
      </c>
      <c r="BN188" s="80">
        <v>8.356272277773677E-2</v>
      </c>
      <c r="BO188" s="80">
        <v>8.8171887875870367E-2</v>
      </c>
      <c r="BP188" s="80">
        <v>9.3035285988387201E-2</v>
      </c>
      <c r="BQ188" s="80">
        <v>9.8166940137727546E-2</v>
      </c>
      <c r="BR188" s="80">
        <v>0.10358164683029039</v>
      </c>
      <c r="BS188" s="80">
        <v>0.10929501872037645</v>
      </c>
      <c r="BT188" s="80">
        <v>0.11532352962739577</v>
      </c>
      <c r="BU188" s="80">
        <v>0.12168456203614091</v>
      </c>
      <c r="BV188" s="80">
        <v>0.12839645721708731</v>
      </c>
      <c r="BW188" s="80">
        <v>0.13547856811123679</v>
      </c>
      <c r="BX188" s="80">
        <v>0.14295131513199086</v>
      </c>
      <c r="BY188" s="80">
        <v>0.15083624504495216</v>
      </c>
      <c r="BZ188" s="80">
        <v>0.15915609309542697</v>
      </c>
      <c r="CA188" s="80">
        <v>0.16793484856276542</v>
      </c>
      <c r="CB188" s="80">
        <v>0.17719782393055794</v>
      </c>
      <c r="CC188" s="80">
        <v>0.18697172787213162</v>
      </c>
      <c r="CD188" s="80">
        <v>0.19728474226179157</v>
      </c>
      <c r="CE188" s="80">
        <v>0.20816660343385951</v>
      </c>
      <c r="CF188" s="80">
        <v>0.21964868792381095</v>
      </c>
      <c r="CG188" s="80">
        <v>0.23176410293873426</v>
      </c>
      <c r="CH188" s="80">
        <v>0.24454778181797326</v>
      </c>
      <c r="CI188" s="80">
        <v>0.25803658475920166</v>
      </c>
      <c r="CJ188" s="80">
        <v>0.27226940510036196</v>
      </c>
      <c r="CK188" s="80">
        <v>0.28728728146391824</v>
      </c>
      <c r="CL188" s="80">
        <v>0.30313351608678013</v>
      </c>
      <c r="CM188" s="80">
        <v>0.31985379967708399</v>
      </c>
      <c r="CN188" s="80">
        <v>0.33749634315784549</v>
      </c>
      <c r="CO188" s="80">
        <v>0.35611201667734571</v>
      </c>
      <c r="CP188" s="80">
        <v>0.37575449628707541</v>
      </c>
      <c r="CQ188" s="80">
        <v>0.39648041871016071</v>
      </c>
      <c r="CR188" s="80">
        <v>0.41834954464653046</v>
      </c>
      <c r="CS188" s="80">
        <v>0.44142493108569292</v>
      </c>
      <c r="CT188" s="80">
        <v>0.46577311312396746</v>
      </c>
      <c r="CU188" s="80">
        <v>0.49146429581041745</v>
      </c>
      <c r="CV188" s="80">
        <v>0.51857255657465029</v>
      </c>
      <c r="CW188" s="80">
        <v>0.54717605882015863</v>
      </c>
      <c r="CX188" s="80">
        <v>0.68199999999999994</v>
      </c>
      <c r="CY188" s="80">
        <v>0.70270417857546275</v>
      </c>
      <c r="CZ188" s="80">
        <v>0.72403689528946558</v>
      </c>
      <c r="DA188" s="80">
        <v>0.74601723132362452</v>
      </c>
      <c r="DB188" s="80">
        <v>0.76866484712669836</v>
      </c>
      <c r="DC188" s="80">
        <v>0.79199999999999993</v>
      </c>
      <c r="DD188" s="80">
        <v>0.82443271439965127</v>
      </c>
      <c r="DE188" s="80">
        <v>0.8581935613287589</v>
      </c>
      <c r="DF188" s="80">
        <v>0.89333692834163192</v>
      </c>
      <c r="DG188" s="80">
        <v>0.92991943018451828</v>
      </c>
      <c r="DH188" s="80">
        <v>0.96799999999999997</v>
      </c>
      <c r="DI188" s="80">
        <v>1.0121790869083533</v>
      </c>
      <c r="DJ188" s="80">
        <v>1.0583744875770935</v>
      </c>
      <c r="DK188" s="80">
        <v>1.1066782256641301</v>
      </c>
      <c r="DL188" s="80">
        <v>1.1571865247459447</v>
      </c>
      <c r="DM188" s="80">
        <v>1.21</v>
      </c>
      <c r="DN188" s="80">
        <v>1.273398993211686</v>
      </c>
      <c r="DO188" s="80">
        <v>1.3401198313326739</v>
      </c>
      <c r="DP188" s="80">
        <v>1.4103365652909428</v>
      </c>
      <c r="DQ188" s="80">
        <v>1.4842323655629035</v>
      </c>
      <c r="DR188" s="80">
        <v>1.5620000000000001</v>
      </c>
      <c r="DS188" s="80">
        <v>1.652170755190316</v>
      </c>
      <c r="DT188" s="80">
        <v>1.7475468657529691</v>
      </c>
      <c r="DU188" s="80">
        <v>1.848428825173849</v>
      </c>
      <c r="DV188" s="80">
        <v>1.9551344737535372</v>
      </c>
      <c r="DW188" s="80">
        <v>2.0680000000000036</v>
      </c>
      <c r="DX188" s="80">
        <v>2.199717741854331</v>
      </c>
      <c r="DY188" s="80">
        <v>2.3398250211937661</v>
      </c>
      <c r="DZ188" s="80">
        <v>2.4888561953358819</v>
      </c>
      <c r="EA188" s="80">
        <v>2.6473796565785284</v>
      </c>
      <c r="EB188" s="80">
        <v>0</v>
      </c>
      <c r="EC188" s="80">
        <v>0</v>
      </c>
      <c r="ED188" s="80">
        <v>0</v>
      </c>
      <c r="EE188" s="80">
        <v>0</v>
      </c>
      <c r="EF188" s="80">
        <v>0</v>
      </c>
      <c r="EG188" s="80">
        <v>0</v>
      </c>
      <c r="EH188" s="80">
        <v>0</v>
      </c>
      <c r="EI188" s="80">
        <v>0</v>
      </c>
      <c r="EJ188" s="80">
        <v>0</v>
      </c>
      <c r="EK188" s="80">
        <v>0</v>
      </c>
      <c r="EL188" s="80">
        <v>0</v>
      </c>
      <c r="EM188" s="80">
        <v>0</v>
      </c>
      <c r="EN188" s="80">
        <v>0</v>
      </c>
      <c r="EO188" s="80">
        <v>0</v>
      </c>
      <c r="EP188" s="80">
        <v>0</v>
      </c>
      <c r="EQ188" s="80">
        <v>0</v>
      </c>
      <c r="ER188" s="80">
        <v>0</v>
      </c>
      <c r="ES188" s="80">
        <v>0</v>
      </c>
      <c r="ET188" s="80">
        <v>0</v>
      </c>
      <c r="EU188" s="80">
        <v>0</v>
      </c>
      <c r="EV188" s="80">
        <v>0</v>
      </c>
    </row>
    <row r="189" spans="1:152">
      <c r="A189" s="84" t="s">
        <v>176</v>
      </c>
    </row>
    <row r="190" spans="1:152">
      <c r="A190" s="84" t="s">
        <v>141</v>
      </c>
    </row>
    <row r="191" spans="1:152">
      <c r="A191" s="84" t="s">
        <v>142</v>
      </c>
    </row>
    <row r="192" spans="1:152">
      <c r="A192" s="84" t="s">
        <v>143</v>
      </c>
    </row>
    <row r="193" spans="1:152">
      <c r="A193" s="88" t="s">
        <v>144</v>
      </c>
      <c r="B193" s="80">
        <f>SUM(B185:B188)</f>
        <v>3.7761699925669419</v>
      </c>
      <c r="C193" s="80">
        <f t="shared" ref="C193:BN193" si="45">SUM(C185:C188)</f>
        <v>4.3915058863736069</v>
      </c>
      <c r="D193" s="80">
        <f t="shared" si="45"/>
        <v>4.4748079158697776</v>
      </c>
      <c r="E193" s="80">
        <f t="shared" si="45"/>
        <v>4.5590845308678549</v>
      </c>
      <c r="F193" s="80">
        <f t="shared" si="45"/>
        <v>4.6443361113991388</v>
      </c>
      <c r="G193" s="80">
        <f t="shared" si="45"/>
        <v>4.7305638039634621</v>
      </c>
      <c r="H193" s="80">
        <f t="shared" si="45"/>
        <v>4.8177696068374516</v>
      </c>
      <c r="I193" s="80">
        <f t="shared" si="45"/>
        <v>4.9059564572152743</v>
      </c>
      <c r="J193" s="80">
        <f t="shared" si="45"/>
        <v>4.9951283200425891</v>
      </c>
      <c r="K193" s="80">
        <f t="shared" si="45"/>
        <v>5.085290278401021</v>
      </c>
      <c r="L193" s="80">
        <f t="shared" si="45"/>
        <v>5.1764486252980237</v>
      </c>
      <c r="M193" s="80">
        <f t="shared" si="45"/>
        <v>5.268610956715376</v>
      </c>
      <c r="N193" s="80">
        <f t="shared" si="45"/>
        <v>5.653611624515392</v>
      </c>
      <c r="O193" s="80">
        <f t="shared" si="45"/>
        <v>6.0660056161160023</v>
      </c>
      <c r="P193" s="80">
        <f t="shared" si="45"/>
        <v>6.5076993929676856</v>
      </c>
      <c r="Q193" s="80">
        <f t="shared" si="45"/>
        <v>6.9807310545046288</v>
      </c>
      <c r="R193" s="80">
        <f t="shared" si="45"/>
        <v>7.4872795657718445</v>
      </c>
      <c r="S193" s="80">
        <f t="shared" si="45"/>
        <v>8.0296746560440049</v>
      </c>
      <c r="T193" s="80">
        <f t="shared" si="45"/>
        <v>8.6104074392061776</v>
      </c>
      <c r="U193" s="80">
        <f t="shared" si="45"/>
        <v>9.2321418105807336</v>
      </c>
      <c r="V193" s="80">
        <f t="shared" si="45"/>
        <v>9.8977266790969338</v>
      </c>
      <c r="W193" s="80">
        <f t="shared" si="45"/>
        <v>10.610209098232716</v>
      </c>
      <c r="X193" s="80">
        <f t="shared" si="45"/>
        <v>11.456242891576204</v>
      </c>
      <c r="Y193" s="80">
        <f t="shared" si="45"/>
        <v>12.368539298782107</v>
      </c>
      <c r="Z193" s="80">
        <f t="shared" si="45"/>
        <v>13.352235020426972</v>
      </c>
      <c r="AA193" s="80">
        <f t="shared" si="45"/>
        <v>14.412866020795537</v>
      </c>
      <c r="AB193" s="80">
        <f t="shared" si="45"/>
        <v>15.556399102345418</v>
      </c>
      <c r="AC193" s="80">
        <f t="shared" si="45"/>
        <v>16.789266043299026</v>
      </c>
      <c r="AD193" s="80">
        <f t="shared" si="45"/>
        <v>18.118400511300027</v>
      </c>
      <c r="AE193" s="80">
        <f t="shared" si="45"/>
        <v>19.551277983937194</v>
      </c>
      <c r="AF193" s="80">
        <f t="shared" si="45"/>
        <v>21.09595892629671</v>
      </c>
      <c r="AG193" s="80">
        <f t="shared" si="45"/>
        <v>10.159667727927243</v>
      </c>
      <c r="AH193" s="80">
        <f t="shared" si="45"/>
        <v>24.556182074319395</v>
      </c>
      <c r="AI193" s="80">
        <f t="shared" si="45"/>
        <v>26.491209927630607</v>
      </c>
      <c r="AJ193" s="80">
        <f t="shared" si="45"/>
        <v>28.577126368018739</v>
      </c>
      <c r="AK193" s="80">
        <f t="shared" si="45"/>
        <v>30.825698763366272</v>
      </c>
      <c r="AL193" s="80">
        <f t="shared" si="45"/>
        <v>33.24962381642689</v>
      </c>
      <c r="AM193" s="80">
        <f t="shared" si="45"/>
        <v>35.862602547320158</v>
      </c>
      <c r="AN193" s="80">
        <f t="shared" si="45"/>
        <v>38.679421455985633</v>
      </c>
      <c r="AO193" s="80">
        <f t="shared" si="45"/>
        <v>41.716040380191927</v>
      </c>
      <c r="AP193" s="80">
        <f t="shared" si="45"/>
        <v>44.98968760772383</v>
      </c>
      <c r="AQ193" s="80">
        <f t="shared" si="45"/>
        <v>9.8421915519687193</v>
      </c>
      <c r="AR193" s="80">
        <f t="shared" si="45"/>
        <v>47.790228779570469</v>
      </c>
      <c r="AS193" s="80">
        <f t="shared" si="45"/>
        <v>49.254252421908291</v>
      </c>
      <c r="AT193" s="80">
        <f t="shared" si="45"/>
        <v>50.76275642716876</v>
      </c>
      <c r="AU193" s="80">
        <f t="shared" si="45"/>
        <v>52.317301401711816</v>
      </c>
      <c r="AV193" s="80">
        <f t="shared" si="45"/>
        <v>53.919512249227672</v>
      </c>
      <c r="AW193" s="80">
        <f t="shared" si="45"/>
        <v>55.57108058267427</v>
      </c>
      <c r="AX193" s="80">
        <f t="shared" si="45"/>
        <v>57.273767200029603</v>
      </c>
      <c r="AY193" s="80">
        <f t="shared" si="45"/>
        <v>59.029404625536863</v>
      </c>
      <c r="AZ193" s="80">
        <f t="shared" si="45"/>
        <v>60.839899718264149</v>
      </c>
      <c r="BA193" s="80">
        <f t="shared" si="45"/>
        <v>60.347574754717968</v>
      </c>
      <c r="BB193" s="80">
        <f t="shared" si="45"/>
        <v>65.23501697784539</v>
      </c>
      <c r="BC193" s="80">
        <f t="shared" si="45"/>
        <v>67.552827560681195</v>
      </c>
      <c r="BD193" s="80">
        <f t="shared" si="45"/>
        <v>69.955097347078151</v>
      </c>
      <c r="BE193" s="80">
        <f t="shared" si="45"/>
        <v>72.445218567241653</v>
      </c>
      <c r="BF193" s="80">
        <f t="shared" si="45"/>
        <v>75.026729295162042</v>
      </c>
      <c r="BG193" s="80">
        <f t="shared" si="45"/>
        <v>77.703319350739491</v>
      </c>
      <c r="BH193" s="80">
        <f t="shared" si="45"/>
        <v>80.478836411923666</v>
      </c>
      <c r="BI193" s="80">
        <f t="shared" si="45"/>
        <v>83.357292344819328</v>
      </c>
      <c r="BJ193" s="80">
        <f t="shared" si="45"/>
        <v>86.342869760126376</v>
      </c>
      <c r="BK193" s="80">
        <f t="shared" si="45"/>
        <v>94.324844747391737</v>
      </c>
      <c r="BL193" s="80">
        <f t="shared" si="45"/>
        <v>92.099847598479187</v>
      </c>
      <c r="BM193" s="80">
        <f t="shared" si="45"/>
        <v>93.789569454451694</v>
      </c>
      <c r="BN193" s="80">
        <f t="shared" si="45"/>
        <v>95.964426998193261</v>
      </c>
      <c r="BO193" s="80">
        <f t="shared" ref="BO193:DZ193" si="46">SUM(BO185:BO188)</f>
        <v>98.196181612826834</v>
      </c>
      <c r="BP193" s="80">
        <f t="shared" si="46"/>
        <v>100.48666272831518</v>
      </c>
      <c r="BQ193" s="80">
        <f t="shared" si="46"/>
        <v>102.83775388198677</v>
      </c>
      <c r="BR193" s="80">
        <f t="shared" si="46"/>
        <v>105.25139384949438</v>
      </c>
      <c r="BS193" s="80">
        <f t="shared" si="46"/>
        <v>107.72957781640875</v>
      </c>
      <c r="BT193" s="80">
        <f t="shared" si="46"/>
        <v>110.2743585937569</v>
      </c>
      <c r="BU193" s="80">
        <f t="shared" si="46"/>
        <v>132.09373405995254</v>
      </c>
      <c r="BV193" s="80">
        <f t="shared" si="46"/>
        <v>115.57221757944518</v>
      </c>
      <c r="BW193" s="80">
        <f t="shared" si="46"/>
        <v>118.32970116132505</v>
      </c>
      <c r="BX193" s="80">
        <f t="shared" si="46"/>
        <v>121.1625950956179</v>
      </c>
      <c r="BY193" s="80">
        <f t="shared" si="46"/>
        <v>124.0732603371189</v>
      </c>
      <c r="BZ193" s="80">
        <f t="shared" si="46"/>
        <v>127.06412388110965</v>
      </c>
      <c r="CA193" s="80">
        <f t="shared" si="46"/>
        <v>130.13768038821206</v>
      </c>
      <c r="CB193" s="80">
        <f t="shared" si="46"/>
        <v>127.89177010348365</v>
      </c>
      <c r="CC193" s="80">
        <f t="shared" si="46"/>
        <v>125.70213869506392</v>
      </c>
      <c r="CD193" s="80">
        <f t="shared" si="46"/>
        <v>123.56782819520177</v>
      </c>
      <c r="CE193" s="80">
        <f t="shared" si="46"/>
        <v>122.47598382636608</v>
      </c>
      <c r="CF193" s="80">
        <f t="shared" si="46"/>
        <v>123.81818737155628</v>
      </c>
      <c r="CG193" s="80">
        <f t="shared" si="46"/>
        <v>125.56139603752655</v>
      </c>
      <c r="CH193" s="80">
        <f t="shared" si="46"/>
        <v>126.9584437617026</v>
      </c>
      <c r="CI193" s="80">
        <f t="shared" si="46"/>
        <v>128.96353629431866</v>
      </c>
      <c r="CJ193" s="80">
        <f t="shared" si="46"/>
        <v>130.3701786862506</v>
      </c>
      <c r="CK193" s="80">
        <f t="shared" si="46"/>
        <v>132.38619102415026</v>
      </c>
      <c r="CL193" s="80">
        <f t="shared" si="46"/>
        <v>134.40827500407738</v>
      </c>
      <c r="CM193" s="80">
        <f t="shared" si="46"/>
        <v>126.75590018933806</v>
      </c>
      <c r="CN193" s="80">
        <f t="shared" si="46"/>
        <v>137.86652170611211</v>
      </c>
      <c r="CO193" s="80">
        <f t="shared" si="46"/>
        <v>139.90844037413143</v>
      </c>
      <c r="CP193" s="80">
        <f t="shared" si="46"/>
        <v>141.95782729320143</v>
      </c>
      <c r="CQ193" s="80">
        <f t="shared" si="46"/>
        <v>143.40877867816209</v>
      </c>
      <c r="CR193" s="80">
        <f t="shared" si="46"/>
        <v>145.47409236843077</v>
      </c>
      <c r="CS193" s="80">
        <f t="shared" si="46"/>
        <v>137.53468441062211</v>
      </c>
      <c r="CT193" s="80">
        <f t="shared" si="46"/>
        <v>157.16028608116298</v>
      </c>
      <c r="CU193" s="80">
        <f t="shared" si="46"/>
        <v>160.22859555388447</v>
      </c>
      <c r="CV193" s="80">
        <f t="shared" si="46"/>
        <v>162.33577722621479</v>
      </c>
      <c r="CW193" s="80">
        <f t="shared" si="46"/>
        <v>165.66963137977919</v>
      </c>
      <c r="CX193" s="80">
        <f t="shared" si="46"/>
        <v>170.72389807311612</v>
      </c>
      <c r="CY193" s="80">
        <f t="shared" si="46"/>
        <v>174.78823030191481</v>
      </c>
      <c r="CZ193" s="80">
        <f t="shared" si="46"/>
        <v>179.05549183641631</v>
      </c>
      <c r="DA193" s="80">
        <f t="shared" si="46"/>
        <v>183.53750330477627</v>
      </c>
      <c r="DB193" s="80">
        <f t="shared" si="46"/>
        <v>188.24792046171456</v>
      </c>
      <c r="DC193" s="80">
        <f t="shared" si="46"/>
        <v>193.20284515521081</v>
      </c>
      <c r="DD193" s="80">
        <f t="shared" si="46"/>
        <v>198.487531841812</v>
      </c>
      <c r="DE193" s="80">
        <f t="shared" si="46"/>
        <v>204.05502911929972</v>
      </c>
      <c r="DF193" s="80">
        <f t="shared" si="46"/>
        <v>209.9241734391376</v>
      </c>
      <c r="DG193" s="80">
        <f t="shared" si="46"/>
        <v>216.11626371947779</v>
      </c>
      <c r="DH193" s="80">
        <f t="shared" si="46"/>
        <v>222.65384398183264</v>
      </c>
      <c r="DI193" s="80">
        <f t="shared" si="46"/>
        <v>229.59890357373484</v>
      </c>
      <c r="DJ193" s="80">
        <f t="shared" si="46"/>
        <v>236.94331113090192</v>
      </c>
      <c r="DK193" s="80">
        <f t="shared" si="46"/>
        <v>244.71600102375416</v>
      </c>
      <c r="DL193" s="80">
        <f t="shared" si="46"/>
        <v>252.94838998689019</v>
      </c>
      <c r="DM193" s="80">
        <f t="shared" si="46"/>
        <v>261.4570685560949</v>
      </c>
      <c r="DN193" s="80">
        <f t="shared" si="46"/>
        <v>270.31894562499173</v>
      </c>
      <c r="DO193" s="80">
        <f t="shared" si="46"/>
        <v>279.481919303197</v>
      </c>
      <c r="DP193" s="80">
        <f t="shared" si="46"/>
        <v>288.9578046509659</v>
      </c>
      <c r="DQ193" s="80">
        <f t="shared" si="46"/>
        <v>298.75605048341771</v>
      </c>
      <c r="DR193" s="80">
        <f t="shared" si="46"/>
        <v>308.88862838832341</v>
      </c>
      <c r="DS193" s="80">
        <f t="shared" si="46"/>
        <v>319.43557870986092</v>
      </c>
      <c r="DT193" s="80">
        <f t="shared" si="46"/>
        <v>330.34855836303797</v>
      </c>
      <c r="DU193" s="80">
        <f t="shared" si="46"/>
        <v>341.63981406104273</v>
      </c>
      <c r="DV193" s="80">
        <f t="shared" si="46"/>
        <v>353.32295783705348</v>
      </c>
      <c r="DW193" s="80">
        <f t="shared" si="46"/>
        <v>365.41297572663734</v>
      </c>
      <c r="DX193" s="80">
        <f t="shared" si="46"/>
        <v>378.02460960567385</v>
      </c>
      <c r="DY193" s="80">
        <f t="shared" si="46"/>
        <v>391.08522072082991</v>
      </c>
      <c r="DZ193" s="80">
        <f t="shared" si="46"/>
        <v>404.3926065755162</v>
      </c>
      <c r="EA193" s="80">
        <f t="shared" ref="EA193:EV193" si="47">SUM(EA185:EA188)</f>
        <v>418.61701306151804</v>
      </c>
      <c r="EB193" s="80">
        <f t="shared" si="47"/>
        <v>424.3119859941084</v>
      </c>
      <c r="EC193" s="80">
        <f t="shared" si="47"/>
        <v>473.23816136923716</v>
      </c>
      <c r="ED193" s="80">
        <f t="shared" si="47"/>
        <v>487.10368042966638</v>
      </c>
      <c r="EE193" s="80">
        <f t="shared" si="47"/>
        <v>501.75933719316032</v>
      </c>
      <c r="EF193" s="80">
        <f t="shared" si="47"/>
        <v>517.34226609556947</v>
      </c>
      <c r="EG193" s="80">
        <f t="shared" si="47"/>
        <v>532.97743331807771</v>
      </c>
      <c r="EH193" s="80">
        <f t="shared" si="47"/>
        <v>548.65165620420862</v>
      </c>
      <c r="EI193" s="80">
        <f t="shared" si="47"/>
        <v>565.13746576745984</v>
      </c>
      <c r="EJ193" s="80">
        <f t="shared" si="47"/>
        <v>582.43489246434831</v>
      </c>
      <c r="EK193" s="80">
        <f t="shared" si="47"/>
        <v>599.78152439145731</v>
      </c>
      <c r="EL193" s="80">
        <f t="shared" si="47"/>
        <v>617.94038477533798</v>
      </c>
      <c r="EM193" s="80">
        <f t="shared" si="47"/>
        <v>636.9551732168178</v>
      </c>
      <c r="EN193" s="80">
        <f t="shared" si="47"/>
        <v>656.00858968603575</v>
      </c>
      <c r="EO193" s="80">
        <f t="shared" si="47"/>
        <v>675.86339645997407</v>
      </c>
      <c r="EP193" s="80">
        <f t="shared" si="47"/>
        <v>693.45851234971701</v>
      </c>
      <c r="EQ193" s="80">
        <f t="shared" si="47"/>
        <v>710.30814819130103</v>
      </c>
      <c r="ER193" s="80">
        <f t="shared" si="47"/>
        <v>723.43134550633863</v>
      </c>
      <c r="ES193" s="80">
        <f t="shared" si="47"/>
        <v>746.20756088358837</v>
      </c>
      <c r="ET193" s="80">
        <f t="shared" si="47"/>
        <v>765.55775802953349</v>
      </c>
      <c r="EU193" s="80">
        <f t="shared" si="47"/>
        <v>785.3629611821965</v>
      </c>
      <c r="EV193" s="80">
        <f t="shared" si="47"/>
        <v>805.63196203194093</v>
      </c>
    </row>
    <row r="194" spans="1:152" s="83" customFormat="1" ht="13">
      <c r="A194" s="87" t="s">
        <v>247</v>
      </c>
    </row>
    <row r="195" spans="1:152">
      <c r="A195" s="84" t="s">
        <v>135</v>
      </c>
    </row>
    <row r="196" spans="1:152">
      <c r="A196" s="84" t="s">
        <v>136</v>
      </c>
    </row>
    <row r="197" spans="1:152">
      <c r="A197" s="84" t="s">
        <v>137</v>
      </c>
      <c r="B197" s="80">
        <v>296.7543887530021</v>
      </c>
      <c r="C197" s="80">
        <v>326.8470619769314</v>
      </c>
      <c r="D197" s="80">
        <v>327.80068817775424</v>
      </c>
      <c r="E197" s="80">
        <v>328.75709672805021</v>
      </c>
      <c r="F197" s="80">
        <v>329.71629574574513</v>
      </c>
      <c r="G197" s="80">
        <v>330.67829337245053</v>
      </c>
      <c r="H197" s="80">
        <v>331.64309777353208</v>
      </c>
      <c r="I197" s="80">
        <v>332.61071713817933</v>
      </c>
      <c r="J197" s="80">
        <v>333.58115967947481</v>
      </c>
      <c r="K197" s="80">
        <v>334.5544336344642</v>
      </c>
      <c r="L197" s="80">
        <v>335.53054726422573</v>
      </c>
      <c r="M197" s="80">
        <v>336.50950885394087</v>
      </c>
      <c r="N197" s="80">
        <v>337.49132671296417</v>
      </c>
      <c r="O197" s="80">
        <v>338.47600917489382</v>
      </c>
      <c r="P197" s="80">
        <v>339.46356459764309</v>
      </c>
      <c r="Q197" s="80">
        <v>340.45400136351014</v>
      </c>
      <c r="R197" s="80">
        <v>341.44732787924988</v>
      </c>
      <c r="S197" s="80">
        <v>342.44355257614552</v>
      </c>
      <c r="T197" s="80">
        <v>343.4426839100795</v>
      </c>
      <c r="U197" s="80">
        <v>344.44473036160554</v>
      </c>
      <c r="V197" s="80">
        <v>345.44970043602081</v>
      </c>
      <c r="W197" s="80">
        <v>346.45760266343808</v>
      </c>
      <c r="X197" s="80">
        <v>376.27730622325959</v>
      </c>
      <c r="Y197" s="80">
        <v>408.66121998126766</v>
      </c>
      <c r="Z197" s="80">
        <v>443.8298345311232</v>
      </c>
      <c r="AA197" s="80">
        <v>482.02259992954004</v>
      </c>
      <c r="AB197" s="80">
        <v>523.49955597547182</v>
      </c>
      <c r="AC197" s="80">
        <v>568.54310267313383</v>
      </c>
      <c r="AD197" s="80">
        <v>617.45992293293114</v>
      </c>
      <c r="AE197" s="80">
        <v>670.5830706008752</v>
      </c>
      <c r="AF197" s="80">
        <v>728.27423803268493</v>
      </c>
      <c r="AG197" s="80">
        <v>790.92621865120293</v>
      </c>
      <c r="AH197" s="80">
        <v>858.96558125326737</v>
      </c>
      <c r="AI197" s="80">
        <v>932.85557427388358</v>
      </c>
      <c r="AJ197" s="80">
        <v>1013.0992797811673</v>
      </c>
      <c r="AK197" s="80">
        <v>1100.2430386758249</v>
      </c>
      <c r="AL197" s="80">
        <v>1194.8801704153943</v>
      </c>
      <c r="AM197" s="80">
        <v>1206.1209115184201</v>
      </c>
      <c r="AN197" s="80">
        <v>1217.4673840200312</v>
      </c>
      <c r="AO197" s="80">
        <v>1228.9205823947188</v>
      </c>
      <c r="AP197" s="80">
        <v>1240.4815104705369</v>
      </c>
      <c r="AQ197" s="80">
        <v>1252.1511815170809</v>
      </c>
      <c r="AR197" s="80">
        <v>1252.1466118521746</v>
      </c>
      <c r="AS197" s="80">
        <v>1252.1419851181599</v>
      </c>
      <c r="AT197" s="80">
        <v>1252.137300602318</v>
      </c>
      <c r="AU197" s="80">
        <v>1252.1325575830301</v>
      </c>
      <c r="AV197" s="80">
        <v>1252.1277553296652</v>
      </c>
      <c r="AW197" s="80">
        <v>1254.7701072345683</v>
      </c>
      <c r="AX197" s="80">
        <v>1257.4179933444425</v>
      </c>
      <c r="AY197" s="80">
        <v>1260.0714247259048</v>
      </c>
      <c r="AZ197" s="80">
        <v>1262.7304124610946</v>
      </c>
      <c r="BA197" s="80">
        <v>1262.3853836050544</v>
      </c>
      <c r="BB197" s="80">
        <v>1296.3625325525775</v>
      </c>
      <c r="BC197" s="80">
        <v>1331.2540995050376</v>
      </c>
      <c r="BD197" s="80">
        <v>1367.0846929218378</v>
      </c>
      <c r="BE197" s="80">
        <v>1403.879583502038</v>
      </c>
      <c r="BF197" s="80">
        <v>1441.66472200575</v>
      </c>
      <c r="BG197" s="80">
        <v>1406.8791658100306</v>
      </c>
      <c r="BH197" s="80">
        <v>1372.9323261398222</v>
      </c>
      <c r="BI197" s="80">
        <v>1339.8039725533529</v>
      </c>
      <c r="BJ197" s="80">
        <v>1307.4743624748312</v>
      </c>
      <c r="BK197" s="80">
        <v>1275.924229427942</v>
      </c>
      <c r="BL197" s="80">
        <v>1491.778797856188</v>
      </c>
      <c r="BM197" s="80">
        <v>1744.1405416473146</v>
      </c>
      <c r="BN197" s="80">
        <v>1748.3810276613715</v>
      </c>
      <c r="BO197" s="80">
        <v>1752.6316069673637</v>
      </c>
      <c r="BP197" s="80">
        <v>1756.8922985201962</v>
      </c>
      <c r="BQ197" s="80">
        <v>1761.1631211891245</v>
      </c>
      <c r="BR197" s="80">
        <v>1765.4440937544673</v>
      </c>
      <c r="BS197" s="80">
        <v>1769.7352349042362</v>
      </c>
      <c r="BT197" s="80">
        <v>1774.0365632306853</v>
      </c>
      <c r="BU197" s="80">
        <v>1952.2406986537706</v>
      </c>
      <c r="BV197" s="80">
        <v>1979.3076787076743</v>
      </c>
      <c r="BW197" s="80">
        <v>2006.7497161768079</v>
      </c>
      <c r="BX197" s="80">
        <v>2034.5720010395542</v>
      </c>
      <c r="BY197" s="80">
        <v>2062.7797948601374</v>
      </c>
      <c r="BZ197" s="80">
        <v>2091.3784317683617</v>
      </c>
      <c r="CA197" s="80">
        <v>2120.3733194525121</v>
      </c>
      <c r="CB197" s="80">
        <v>2251.5040841347386</v>
      </c>
      <c r="CC197" s="80">
        <v>2390.743794438461</v>
      </c>
      <c r="CD197" s="80">
        <v>2538.5938764552238</v>
      </c>
      <c r="CE197" s="80">
        <v>2695.586761887977</v>
      </c>
      <c r="CF197" s="80">
        <v>2738.8838487345183</v>
      </c>
      <c r="CG197" s="80">
        <v>2783.0285249367962</v>
      </c>
      <c r="CH197" s="80">
        <v>2827.1708781373572</v>
      </c>
      <c r="CI197" s="80">
        <v>2873.0103836650073</v>
      </c>
      <c r="CJ197" s="80">
        <v>2918.847319111956</v>
      </c>
      <c r="CK197" s="80">
        <v>2964.5012488064867</v>
      </c>
      <c r="CL197" s="80">
        <v>3007.810944172672</v>
      </c>
      <c r="CM197" s="80">
        <v>3059.6179225737073</v>
      </c>
      <c r="CN197" s="80">
        <v>3108.0249976437472</v>
      </c>
      <c r="CO197" s="80">
        <v>3157.2811422411928</v>
      </c>
      <c r="CP197" s="80">
        <v>3207.3863394735217</v>
      </c>
      <c r="CQ197" s="80">
        <v>3257.4907741828179</v>
      </c>
      <c r="CR197" s="80">
        <v>3308.444226557499</v>
      </c>
      <c r="CS197" s="80">
        <v>3360.2466785022057</v>
      </c>
      <c r="CT197" s="80">
        <v>3412.8981115018928</v>
      </c>
      <c r="CU197" s="80">
        <v>3466.3985066120977</v>
      </c>
      <c r="CV197" s="80">
        <v>3497.8033018616629</v>
      </c>
      <c r="CW197" s="80">
        <v>3575.0963073055141</v>
      </c>
      <c r="CX197" s="80">
        <v>3575.3633744776357</v>
      </c>
      <c r="CY197" s="80">
        <v>3663.528095735353</v>
      </c>
      <c r="CZ197" s="80">
        <v>3750.4744169289188</v>
      </c>
      <c r="DA197" s="80">
        <v>3835.5568850074042</v>
      </c>
      <c r="DB197" s="80">
        <v>3918.173621001235</v>
      </c>
      <c r="DC197" s="80">
        <v>3997.7933383533154</v>
      </c>
      <c r="DD197" s="80">
        <v>4074.4527218565213</v>
      </c>
      <c r="DE197" s="80">
        <v>4147.6913163895597</v>
      </c>
      <c r="DF197" s="80">
        <v>4217.389635237213</v>
      </c>
      <c r="DG197" s="80">
        <v>4283.5530888186258</v>
      </c>
      <c r="DH197" s="80">
        <v>4346.9684848483994</v>
      </c>
      <c r="DI197" s="80">
        <v>4411.6546076390114</v>
      </c>
      <c r="DJ197" s="80">
        <v>4476.4103239947299</v>
      </c>
      <c r="DK197" s="80">
        <v>4542.0326246600289</v>
      </c>
      <c r="DL197" s="80">
        <v>4610.7849774024899</v>
      </c>
      <c r="DM197" s="80">
        <v>4683.4711195289583</v>
      </c>
      <c r="DN197" s="80">
        <v>4768.3941833459567</v>
      </c>
      <c r="DO197" s="80">
        <v>4859.2096992681873</v>
      </c>
      <c r="DP197" s="80">
        <v>4956.5568341059043</v>
      </c>
      <c r="DQ197" s="80">
        <v>5061.5049456074958</v>
      </c>
      <c r="DR197" s="80">
        <v>4839.5518252167758</v>
      </c>
      <c r="DS197" s="80">
        <v>4959.7727117558279</v>
      </c>
      <c r="DT197" s="80">
        <v>5089.337893517707</v>
      </c>
      <c r="DU197" s="80">
        <v>5224.7547411226806</v>
      </c>
      <c r="DV197" s="80">
        <v>5333.4653006011849</v>
      </c>
      <c r="DW197" s="80">
        <v>5414.1584275450059</v>
      </c>
      <c r="DX197" s="80">
        <v>5505.8198937852603</v>
      </c>
      <c r="DY197" s="80">
        <v>5591.3230594580364</v>
      </c>
      <c r="DZ197" s="80">
        <v>5661.9336384503422</v>
      </c>
      <c r="EA197" s="80">
        <v>5715.9638771321561</v>
      </c>
      <c r="EB197" s="80">
        <v>5718.1780538302273</v>
      </c>
      <c r="EC197" s="80">
        <v>5904.9275362318849</v>
      </c>
      <c r="ED197" s="80">
        <v>6098.0538302277428</v>
      </c>
      <c r="EE197" s="80">
        <v>6296.6459627329195</v>
      </c>
      <c r="EF197" s="80">
        <v>6502.5258799171843</v>
      </c>
      <c r="EG197" s="80">
        <v>6714.7826086956529</v>
      </c>
      <c r="EH197" s="80">
        <v>7046.376811594203</v>
      </c>
      <c r="EI197" s="80">
        <v>7396.1904761904771</v>
      </c>
      <c r="EJ197" s="80">
        <v>7764.2236024844715</v>
      </c>
      <c r="EK197" s="80">
        <v>8152.2981366459626</v>
      </c>
      <c r="EL197" s="80">
        <v>8560.4140786749467</v>
      </c>
      <c r="EM197" s="80">
        <v>8458.3850931677025</v>
      </c>
      <c r="EN197" s="80">
        <v>8358.1780538302282</v>
      </c>
      <c r="EO197" s="80">
        <v>8259.7929606625239</v>
      </c>
      <c r="EP197" s="80">
        <v>8162.31884057971</v>
      </c>
      <c r="EQ197" s="80">
        <v>8066.6666666666661</v>
      </c>
      <c r="ER197" s="80">
        <v>8206.0455486542432</v>
      </c>
      <c r="ES197" s="80">
        <v>8031.2669056850918</v>
      </c>
      <c r="ET197" s="80">
        <v>7969.5936753788446</v>
      </c>
      <c r="EU197" s="80">
        <v>7908.3940424988923</v>
      </c>
      <c r="EV197" s="80">
        <v>7847.6643702238571</v>
      </c>
    </row>
    <row r="198" spans="1:152">
      <c r="A198" s="84" t="s">
        <v>138</v>
      </c>
      <c r="B198" s="80">
        <v>19.080001978979524</v>
      </c>
      <c r="C198" s="80">
        <v>21.816177714553</v>
      </c>
      <c r="D198" s="80">
        <v>21.879493319855321</v>
      </c>
      <c r="E198" s="80">
        <v>21.942992662620508</v>
      </c>
      <c r="F198" s="80">
        <v>22.006676275985011</v>
      </c>
      <c r="G198" s="80">
        <v>22.070544694632105</v>
      </c>
      <c r="H198" s="80">
        <v>22.134598454796294</v>
      </c>
      <c r="I198" s="80">
        <v>22.198838094267899</v>
      </c>
      <c r="J198" s="80">
        <v>22.263264152397497</v>
      </c>
      <c r="K198" s="80">
        <v>22.327877170100518</v>
      </c>
      <c r="L198" s="80">
        <v>22.392677689861738</v>
      </c>
      <c r="M198" s="80">
        <v>22.457666255739824</v>
      </c>
      <c r="N198" s="80">
        <v>22.522843413371952</v>
      </c>
      <c r="O198" s="80">
        <v>22.588209709978322</v>
      </c>
      <c r="P198" s="80">
        <v>22.653765694366808</v>
      </c>
      <c r="Q198" s="80">
        <v>22.71951191693752</v>
      </c>
      <c r="R198" s="80">
        <v>22.785448929687441</v>
      </c>
      <c r="S198" s="80">
        <v>22.851577286215065</v>
      </c>
      <c r="T198" s="80">
        <v>22.917897541725036</v>
      </c>
      <c r="U198" s="80">
        <v>22.984410253032799</v>
      </c>
      <c r="V198" s="80">
        <v>23.051115978569296</v>
      </c>
      <c r="W198" s="80">
        <v>23.118015278385634</v>
      </c>
      <c r="X198" s="80">
        <v>25.827611122586951</v>
      </c>
      <c r="Y198" s="80">
        <v>28.772334182545865</v>
      </c>
      <c r="Z198" s="80">
        <v>31.972408807601894</v>
      </c>
      <c r="AA198" s="80">
        <v>35.449798409541593</v>
      </c>
      <c r="AB198" s="80">
        <v>39.228355000502184</v>
      </c>
      <c r="AC198" s="80">
        <v>43.333981589284349</v>
      </c>
      <c r="AD198" s="80">
        <v>47.794808541738171</v>
      </c>
      <c r="AE198" s="80">
        <v>52.64138510595992</v>
      </c>
      <c r="AF198" s="80">
        <v>57.906887406285691</v>
      </c>
      <c r="AG198" s="80">
        <v>63.627344322194553</v>
      </c>
      <c r="AH198" s="80">
        <v>69.841882790001279</v>
      </c>
      <c r="AI198" s="80">
        <v>76.592994197462332</v>
      </c>
      <c r="AJ198" s="80">
        <v>83.926823685015734</v>
      </c>
      <c r="AK198" s="80">
        <v>91.893484323352098</v>
      </c>
      <c r="AL198" s="80">
        <v>100.54739830636666</v>
      </c>
      <c r="AM198" s="80">
        <v>101.5516713448631</v>
      </c>
      <c r="AN198" s="80">
        <v>102.56556337026262</v>
      </c>
      <c r="AO198" s="80">
        <v>103.58916536654903</v>
      </c>
      <c r="AP198" s="80">
        <v>104.62256917497086</v>
      </c>
      <c r="AQ198" s="80">
        <v>105.66586750210932</v>
      </c>
      <c r="AR198" s="80">
        <v>105.55070080730135</v>
      </c>
      <c r="AS198" s="80">
        <v>105.43409583183661</v>
      </c>
      <c r="AT198" s="80">
        <v>105.31603461348004</v>
      </c>
      <c r="AU198" s="80">
        <v>105.19649896567186</v>
      </c>
      <c r="AV198" s="80">
        <v>105.07547047472599</v>
      </c>
      <c r="AW198" s="80">
        <v>105.19574710161073</v>
      </c>
      <c r="AX198" s="80">
        <v>105.31500656185548</v>
      </c>
      <c r="AY198" s="80">
        <v>105.43323082788318</v>
      </c>
      <c r="AZ198" s="80">
        <v>105.55040163572271</v>
      </c>
      <c r="BA198" s="80">
        <v>105.39044537577574</v>
      </c>
      <c r="BB198" s="80">
        <v>108.36998376478948</v>
      </c>
      <c r="BC198" s="80">
        <v>111.43159242450037</v>
      </c>
      <c r="BD198" s="80">
        <v>114.57750479685772</v>
      </c>
      <c r="BE198" s="80">
        <v>117.81001475475335</v>
      </c>
      <c r="BF198" s="80">
        <v>121.13147823256844</v>
      </c>
      <c r="BG198" s="80">
        <v>117.79446835337019</v>
      </c>
      <c r="BH198" s="80">
        <v>114.53246294137048</v>
      </c>
      <c r="BI198" s="80">
        <v>111.34358096739238</v>
      </c>
      <c r="BJ198" s="80">
        <v>108.22598581753702</v>
      </c>
      <c r="BK198" s="80">
        <v>105.17788420949205</v>
      </c>
      <c r="BL198" s="80">
        <v>124.70026446516329</v>
      </c>
      <c r="BM198" s="80">
        <v>147.56480848718269</v>
      </c>
      <c r="BN198" s="80">
        <v>147.66372662202505</v>
      </c>
      <c r="BO198" s="80">
        <v>147.7567956762243</v>
      </c>
      <c r="BP198" s="80">
        <v>147.84385913833671</v>
      </c>
      <c r="BQ198" s="80">
        <v>147.92475679260642</v>
      </c>
      <c r="BR198" s="80">
        <v>147.99932463232</v>
      </c>
      <c r="BS198" s="80">
        <v>148.067394771138</v>
      </c>
      <c r="BT198" s="80">
        <v>148.12879535235436</v>
      </c>
      <c r="BU198" s="80">
        <v>164.13370767667661</v>
      </c>
      <c r="BV198" s="80">
        <v>166.12556776846753</v>
      </c>
      <c r="BW198" s="80">
        <v>168.13569813124036</v>
      </c>
      <c r="BX198" s="80">
        <v>170.16404465166727</v>
      </c>
      <c r="BY198" s="80">
        <v>172.21054235915713</v>
      </c>
      <c r="BZ198" s="80">
        <v>174.27511494311244</v>
      </c>
      <c r="CA198" s="80">
        <v>176.35767425257472</v>
      </c>
      <c r="CB198" s="80">
        <v>187.78971827309502</v>
      </c>
      <c r="CC198" s="80">
        <v>199.94597196994229</v>
      </c>
      <c r="CD198" s="80">
        <v>212.87178513788501</v>
      </c>
      <c r="CE198" s="80">
        <v>226.61533041768973</v>
      </c>
      <c r="CF198" s="80">
        <v>229.51693569132735</v>
      </c>
      <c r="CG198" s="80">
        <v>232.44082892642285</v>
      </c>
      <c r="CH198" s="80">
        <v>235.30617685562089</v>
      </c>
      <c r="CI198" s="80">
        <v>238.26584063190703</v>
      </c>
      <c r="CJ198" s="80">
        <v>241.16073210962571</v>
      </c>
      <c r="CK198" s="80">
        <v>239.44343252551661</v>
      </c>
      <c r="CL198" s="80">
        <v>242.66280322926855</v>
      </c>
      <c r="CM198" s="80">
        <v>246.64412051843843</v>
      </c>
      <c r="CN198" s="80">
        <v>250.29570581006573</v>
      </c>
      <c r="CO198" s="80">
        <v>254.00688299722219</v>
      </c>
      <c r="CP198" s="80">
        <v>257.77722634712723</v>
      </c>
      <c r="CQ198" s="80">
        <v>261.52835225785458</v>
      </c>
      <c r="CR198" s="80">
        <v>265.33776301471693</v>
      </c>
      <c r="CS198" s="80">
        <v>269.20500257055414</v>
      </c>
      <c r="CT198" s="80">
        <v>273.12960430110996</v>
      </c>
      <c r="CU198" s="80">
        <v>277.11109075971797</v>
      </c>
      <c r="CV198" s="80">
        <v>279.0443775577636</v>
      </c>
      <c r="CW198" s="80">
        <v>285.16480445539645</v>
      </c>
      <c r="CX198" s="80">
        <v>284.19752035521026</v>
      </c>
      <c r="CY198" s="80">
        <v>289.08125536982845</v>
      </c>
      <c r="CZ198" s="80">
        <v>293.97891062619453</v>
      </c>
      <c r="DA198" s="80">
        <v>298.87691405963977</v>
      </c>
      <c r="DB198" s="80">
        <v>303.75977494005059</v>
      </c>
      <c r="DC198" s="80">
        <v>308.61032280306017</v>
      </c>
      <c r="DD198" s="80">
        <v>313.68652663968913</v>
      </c>
      <c r="DE198" s="80">
        <v>318.73666449129325</v>
      </c>
      <c r="DF198" s="80">
        <v>323.74364132648026</v>
      </c>
      <c r="DG198" s="80">
        <v>328.68891270201391</v>
      </c>
      <c r="DH198" s="80">
        <v>333.61308025130535</v>
      </c>
      <c r="DI198" s="80">
        <v>340.5156526796643</v>
      </c>
      <c r="DJ198" s="80">
        <v>347.5451868187813</v>
      </c>
      <c r="DK198" s="80">
        <v>354.70775413979152</v>
      </c>
      <c r="DL198" s="80">
        <v>362.14465538128576</v>
      </c>
      <c r="DM198" s="80">
        <v>369.86629504147021</v>
      </c>
      <c r="DN198" s="80">
        <v>379.23200466114071</v>
      </c>
      <c r="DO198" s="80">
        <v>388.92818792228667</v>
      </c>
      <c r="DP198" s="80">
        <v>398.97701057779113</v>
      </c>
      <c r="DQ198" s="80">
        <v>409.44956465112085</v>
      </c>
      <c r="DR198" s="80">
        <v>389.64561259435266</v>
      </c>
      <c r="DS198" s="80">
        <v>401.2185471313112</v>
      </c>
      <c r="DT198" s="80">
        <v>413.34431044041031</v>
      </c>
      <c r="DU198" s="80">
        <v>425.71118714932123</v>
      </c>
      <c r="DV198" s="80">
        <v>435.34599638075412</v>
      </c>
      <c r="DW198" s="80">
        <v>442.14485643844449</v>
      </c>
      <c r="DX198" s="80">
        <v>450.05829349297267</v>
      </c>
      <c r="DY198" s="80">
        <v>457.18972159705356</v>
      </c>
      <c r="DZ198" s="80">
        <v>462.76080028721958</v>
      </c>
      <c r="EA198" s="80">
        <v>466.63813348453778</v>
      </c>
      <c r="EB198" s="80">
        <v>469.09028460452635</v>
      </c>
      <c r="EC198" s="80">
        <v>469.67436699106855</v>
      </c>
      <c r="ED198" s="80">
        <v>473.74118217512569</v>
      </c>
      <c r="EE198" s="80">
        <v>510.2883787953366</v>
      </c>
      <c r="EF198" s="80">
        <v>541.21264877129386</v>
      </c>
      <c r="EG198" s="80">
        <v>554.7999999999945</v>
      </c>
      <c r="EH198" s="80">
        <v>579.01294297588174</v>
      </c>
      <c r="EI198" s="80">
        <v>593.1020783514391</v>
      </c>
      <c r="EJ198" s="80">
        <v>607.28359257173167</v>
      </c>
      <c r="EK198" s="80">
        <v>621.55638748313652</v>
      </c>
      <c r="EL198" s="80">
        <v>636.39824002736952</v>
      </c>
      <c r="EM198" s="80">
        <v>652.31816353136901</v>
      </c>
      <c r="EN198" s="80">
        <v>668.02274070456872</v>
      </c>
      <c r="EO198" s="80">
        <v>687.41182692353607</v>
      </c>
      <c r="EP198" s="80">
        <v>705.20558551192869</v>
      </c>
      <c r="EQ198" s="80">
        <v>716.95493850234197</v>
      </c>
      <c r="ER198" s="80">
        <v>729.89631837123443</v>
      </c>
      <c r="ES198" s="80">
        <v>742.25996928986388</v>
      </c>
      <c r="ET198" s="80">
        <v>754.50608569979102</v>
      </c>
      <c r="EU198" s="80">
        <v>765.76180718446949</v>
      </c>
      <c r="EV198" s="80">
        <v>775.79565702480386</v>
      </c>
    </row>
    <row r="199" spans="1:152">
      <c r="A199" s="84" t="s">
        <v>139</v>
      </c>
    </row>
    <row r="200" spans="1:152">
      <c r="A200" s="84" t="s">
        <v>140</v>
      </c>
      <c r="B200" s="80">
        <v>18.466151523530399</v>
      </c>
      <c r="C200" s="80">
        <v>18.520790298462657</v>
      </c>
      <c r="D200" s="80">
        <v>18.575590741933272</v>
      </c>
      <c r="E200" s="80">
        <v>18.630553332296994</v>
      </c>
      <c r="F200" s="80">
        <v>18.685678549323917</v>
      </c>
      <c r="G200" s="80">
        <v>18.740966874203739</v>
      </c>
      <c r="H200" s="80">
        <v>18.796418789549914</v>
      </c>
      <c r="I200" s="80">
        <v>18.852034779403887</v>
      </c>
      <c r="J200" s="80">
        <v>18.907815329239313</v>
      </c>
      <c r="K200" s="80">
        <v>18.963760925966302</v>
      </c>
      <c r="L200" s="80">
        <v>19.019872057935657</v>
      </c>
      <c r="M200" s="80">
        <v>19.076149214943147</v>
      </c>
      <c r="N200" s="80">
        <v>19.13259288823377</v>
      </c>
      <c r="O200" s="80">
        <v>19.189203570506074</v>
      </c>
      <c r="P200" s="80">
        <v>19.245981755916393</v>
      </c>
      <c r="Q200" s="80">
        <v>19.302927940083233</v>
      </c>
      <c r="R200" s="80">
        <v>19.360042620091559</v>
      </c>
      <c r="S200" s="80">
        <v>19.417326294497141</v>
      </c>
      <c r="T200" s="80">
        <v>19.474779463330897</v>
      </c>
      <c r="U200" s="80">
        <v>19.532402628103281</v>
      </c>
      <c r="V200" s="80">
        <v>19.590196291808638</v>
      </c>
      <c r="W200" s="80">
        <v>19.648160958929608</v>
      </c>
      <c r="X200" s="80">
        <v>19.706297135441513</v>
      </c>
      <c r="Y200" s="80">
        <v>19.764605328816813</v>
      </c>
      <c r="Z200" s="80">
        <v>19.82308604802947</v>
      </c>
      <c r="AA200" s="80">
        <v>19.881739803559466</v>
      </c>
      <c r="AB200" s="80">
        <v>19.940567107397193</v>
      </c>
      <c r="AC200" s="80">
        <v>19.999568473047983</v>
      </c>
      <c r="AD200" s="80">
        <v>20.058744415536513</v>
      </c>
      <c r="AE200" s="80">
        <v>20.118095451411399</v>
      </c>
      <c r="AF200" s="80">
        <v>20.177622098749616</v>
      </c>
      <c r="AG200" s="80">
        <v>20.237324877161072</v>
      </c>
      <c r="AH200" s="80">
        <v>20.297204307794701</v>
      </c>
      <c r="AI200" s="80">
        <v>20.35726091333779</v>
      </c>
      <c r="AJ200" s="80">
        <v>20.417495218026762</v>
      </c>
      <c r="AK200" s="80">
        <v>20.477907747648683</v>
      </c>
      <c r="AL200" s="80">
        <v>20.538499029546355</v>
      </c>
      <c r="AM200" s="80">
        <v>20.59926959262291</v>
      </c>
      <c r="AN200" s="80">
        <v>20.660219967346421</v>
      </c>
      <c r="AO200" s="80">
        <v>20.721350685754565</v>
      </c>
      <c r="AP200" s="80">
        <v>20.782662281459221</v>
      </c>
      <c r="AQ200" s="80">
        <v>20.844155289651162</v>
      </c>
      <c r="AR200" s="80">
        <v>21.104471394139786</v>
      </c>
      <c r="AS200" s="80">
        <v>21.368038504645</v>
      </c>
      <c r="AT200" s="80">
        <v>21.634897221959157</v>
      </c>
      <c r="AU200" s="80">
        <v>21.905088653925194</v>
      </c>
      <c r="AV200" s="80">
        <v>22.178654421769011</v>
      </c>
      <c r="AW200" s="80">
        <v>22.455636666510873</v>
      </c>
      <c r="AX200" s="80">
        <v>22.736078055457039</v>
      </c>
      <c r="AY200" s="80">
        <v>23.020021788772326</v>
      </c>
      <c r="AZ200" s="80">
        <v>23.307511606134849</v>
      </c>
      <c r="BA200" s="80">
        <v>23.598591793473791</v>
      </c>
      <c r="BB200" s="80">
        <v>23.909451047376105</v>
      </c>
      <c r="BC200" s="80">
        <v>24.224405184421578</v>
      </c>
      <c r="BD200" s="80">
        <v>24.543508145638945</v>
      </c>
      <c r="BE200" s="80">
        <v>24.866814582610726</v>
      </c>
      <c r="BF200" s="80">
        <v>25.194379866833152</v>
      </c>
      <c r="BG200" s="80">
        <v>25.526260099199469</v>
      </c>
      <c r="BH200" s="80">
        <v>25.862512119608116</v>
      </c>
      <c r="BI200" s="80">
        <v>26.203193516697457</v>
      </c>
      <c r="BJ200" s="80">
        <v>26.548362637708824</v>
      </c>
      <c r="BK200" s="80">
        <v>26.89807859847938</v>
      </c>
      <c r="BL200" s="80">
        <v>27.526372569478941</v>
      </c>
      <c r="BM200" s="80">
        <v>28.169342433128204</v>
      </c>
      <c r="BN200" s="80">
        <v>28.827330993647813</v>
      </c>
      <c r="BO200" s="80">
        <v>29.500689062589643</v>
      </c>
      <c r="BP200" s="80">
        <v>30.189775645874654</v>
      </c>
      <c r="BQ200" s="80">
        <v>30.894958135199559</v>
      </c>
      <c r="BR200" s="80">
        <v>31.616612503914475</v>
      </c>
      <c r="BS200" s="80">
        <v>32.355123507475973</v>
      </c>
      <c r="BT200" s="80">
        <v>33.110884888582305</v>
      </c>
      <c r="BU200" s="80">
        <v>33.884299587100323</v>
      </c>
      <c r="BV200" s="80">
        <v>34.997881422560937</v>
      </c>
      <c r="BW200" s="80">
        <v>36.148060281403403</v>
      </c>
      <c r="BX200" s="80">
        <v>37.336038897075603</v>
      </c>
      <c r="BY200" s="80">
        <v>38.563059529948951</v>
      </c>
      <c r="BZ200" s="80">
        <v>39.830405266340819</v>
      </c>
      <c r="CA200" s="80">
        <v>41.139401360228405</v>
      </c>
      <c r="CB200" s="80">
        <v>42.491416619056821</v>
      </c>
      <c r="CC200" s="80">
        <v>43.887864835090888</v>
      </c>
      <c r="CD200" s="80">
        <v>45.330206263807113</v>
      </c>
      <c r="CE200" s="80">
        <v>46.819949150871977</v>
      </c>
      <c r="CF200" s="80">
        <v>49.246974251945872</v>
      </c>
      <c r="CG200" s="80">
        <v>51.799810058671284</v>
      </c>
      <c r="CH200" s="80">
        <v>54.48497827271899</v>
      </c>
      <c r="CI200" s="80">
        <v>57.309338663911078</v>
      </c>
      <c r="CJ200" s="80">
        <v>60.28010659479984</v>
      </c>
      <c r="CK200" s="80">
        <v>73.676003182666435</v>
      </c>
      <c r="CL200" s="80">
        <v>75.384769771185603</v>
      </c>
      <c r="CM200" s="80">
        <v>77.133167761082504</v>
      </c>
      <c r="CN200" s="80">
        <v>78.922116322936517</v>
      </c>
      <c r="CO200" s="80">
        <v>80.752555945638321</v>
      </c>
      <c r="CP200" s="80">
        <v>82.625448930825328</v>
      </c>
      <c r="CQ200" s="80">
        <v>84.541779898784341</v>
      </c>
      <c r="CR200" s="80">
        <v>86.502556306087754</v>
      </c>
      <c r="CS200" s="80">
        <v>88.508808975235212</v>
      </c>
      <c r="CT200" s="80">
        <v>90.561592636579249</v>
      </c>
      <c r="CU200" s="80">
        <v>92.661986482819756</v>
      </c>
      <c r="CV200" s="80">
        <v>94.811094736359081</v>
      </c>
      <c r="CW200" s="80">
        <v>97.010047229815356</v>
      </c>
      <c r="CX200" s="80">
        <v>99.259999999999906</v>
      </c>
      <c r="CY200" s="80">
        <v>107.69522917183384</v>
      </c>
      <c r="CZ200" s="80">
        <v>116.84729383814047</v>
      </c>
      <c r="DA200" s="80">
        <v>126.77711150521014</v>
      </c>
      <c r="DB200" s="80">
        <v>137.55077651920965</v>
      </c>
      <c r="DC200" s="80">
        <v>149.24</v>
      </c>
      <c r="DD200" s="80">
        <v>161.29626383112233</v>
      </c>
      <c r="DE200" s="80">
        <v>174.32648570007382</v>
      </c>
      <c r="DF200" s="80">
        <v>188.40934622240323</v>
      </c>
      <c r="DG200" s="80">
        <v>203.62988217996516</v>
      </c>
      <c r="DH200" s="80">
        <v>220.07999999999998</v>
      </c>
      <c r="DI200" s="80">
        <v>231.80932639853788</v>
      </c>
      <c r="DJ200" s="80">
        <v>244.16377592395386</v>
      </c>
      <c r="DK200" s="80">
        <v>257.17666497571423</v>
      </c>
      <c r="DL200" s="80">
        <v>270.88308557543922</v>
      </c>
      <c r="DM200" s="80">
        <v>285.32</v>
      </c>
      <c r="DN200" s="80">
        <v>297.17335422673892</v>
      </c>
      <c r="DO200" s="80">
        <v>309.51914503845074</v>
      </c>
      <c r="DP200" s="80">
        <v>322.37783025539323</v>
      </c>
      <c r="DQ200" s="80">
        <v>335.77071759895341</v>
      </c>
      <c r="DR200" s="80">
        <v>349.71999999999997</v>
      </c>
      <c r="DS200" s="80">
        <v>362.28073128781682</v>
      </c>
      <c r="DT200" s="80">
        <v>375.29260054453658</v>
      </c>
      <c r="DU200" s="80">
        <v>388.7718110836704</v>
      </c>
      <c r="DV200" s="80">
        <v>402.73514818563729</v>
      </c>
      <c r="DW200" s="80">
        <v>417.20000000000175</v>
      </c>
      <c r="DX200" s="80">
        <v>429.40116673993248</v>
      </c>
      <c r="DY200" s="80">
        <v>441.95916106810756</v>
      </c>
      <c r="DZ200" s="80">
        <v>454.8844185379827</v>
      </c>
      <c r="EA200" s="80">
        <v>468.18767989459423</v>
      </c>
      <c r="EB200" s="80">
        <v>469.67481081081081</v>
      </c>
      <c r="EC200" s="80">
        <v>482.59086810810811</v>
      </c>
      <c r="ED200" s="80">
        <v>496.68111243243249</v>
      </c>
      <c r="EE200" s="80">
        <v>510.7713567567568</v>
      </c>
      <c r="EF200" s="80">
        <v>524.86160108108106</v>
      </c>
      <c r="EG200" s="80">
        <v>540.12603243243245</v>
      </c>
      <c r="EH200" s="80">
        <v>533.08091027027024</v>
      </c>
      <c r="EI200" s="80">
        <v>526.03578810810814</v>
      </c>
      <c r="EJ200" s="80">
        <v>520.16485297297299</v>
      </c>
      <c r="EK200" s="80">
        <v>513.11973081081078</v>
      </c>
      <c r="EL200" s="80">
        <v>507.24879567567569</v>
      </c>
      <c r="EM200" s="80">
        <v>500.20367351351359</v>
      </c>
      <c r="EN200" s="80">
        <v>494.33273837837839</v>
      </c>
      <c r="EO200" s="80">
        <v>488.4618032432432</v>
      </c>
      <c r="EP200" s="80">
        <v>482.59086810810811</v>
      </c>
      <c r="EQ200" s="80">
        <v>476.71993297297297</v>
      </c>
      <c r="ER200" s="80">
        <v>469.67481081081081</v>
      </c>
      <c r="ES200" s="80">
        <v>464.52880539177806</v>
      </c>
      <c r="ET200" s="80">
        <v>458.78055260720475</v>
      </c>
      <c r="EU200" s="80">
        <v>453.10343084764395</v>
      </c>
      <c r="EV200" s="80">
        <v>447.49655991124837</v>
      </c>
    </row>
    <row r="201" spans="1:152">
      <c r="A201" s="84" t="s">
        <v>176</v>
      </c>
      <c r="B201" s="80">
        <v>71.04438419138306</v>
      </c>
      <c r="C201" s="80">
        <v>71.322559789037768</v>
      </c>
      <c r="D201" s="80">
        <v>71.601824588379756</v>
      </c>
      <c r="E201" s="80">
        <v>71.882182854198291</v>
      </c>
      <c r="F201" s="80">
        <v>72.163638867981533</v>
      </c>
      <c r="G201" s="80">
        <v>72.446196927981958</v>
      </c>
      <c r="H201" s="80">
        <v>72.729861349281805</v>
      </c>
      <c r="I201" s="80">
        <v>73.014636463859205</v>
      </c>
      <c r="J201" s="80">
        <v>73.300526620654168</v>
      </c>
      <c r="K201" s="80">
        <v>73.587536185635102</v>
      </c>
      <c r="L201" s="80">
        <v>73.875669541865392</v>
      </c>
      <c r="M201" s="80">
        <v>74.164931089570445</v>
      </c>
      <c r="N201" s="80">
        <v>74.455325246204779</v>
      </c>
      <c r="O201" s="80">
        <v>74.746856446519573</v>
      </c>
      <c r="P201" s="80">
        <v>75.039529142630357</v>
      </c>
      <c r="Q201" s="80">
        <v>75.33334780408498</v>
      </c>
      <c r="R201" s="80">
        <v>75.628316917931897</v>
      </c>
      <c r="S201" s="80">
        <v>75.924440988788703</v>
      </c>
      <c r="T201" s="80">
        <v>76.221724538910863</v>
      </c>
      <c r="U201" s="80">
        <v>76.520172108260837</v>
      </c>
      <c r="V201" s="80">
        <v>76.819788254577333</v>
      </c>
      <c r="W201" s="80">
        <v>78.32354734477866</v>
      </c>
      <c r="X201" s="80">
        <v>79.856742748887328</v>
      </c>
      <c r="Y201" s="80">
        <v>81.419950687244921</v>
      </c>
      <c r="Z201" s="80">
        <v>83.013758659794092</v>
      </c>
      <c r="AA201" s="80">
        <v>84.638765666878626</v>
      </c>
      <c r="AB201" s="80">
        <v>86.295582434365613</v>
      </c>
      <c r="AC201" s="80">
        <v>87.98483164317426</v>
      </c>
      <c r="AD201" s="80">
        <v>89.707148163297802</v>
      </c>
      <c r="AE201" s="80">
        <v>91.463179292406693</v>
      </c>
      <c r="AF201" s="80">
        <v>93.253584999122097</v>
      </c>
      <c r="AG201" s="80">
        <v>95.079038171051806</v>
      </c>
      <c r="AH201" s="80">
        <v>96.940224867681309</v>
      </c>
      <c r="AI201" s="80">
        <v>98.837844578215268</v>
      </c>
      <c r="AJ201" s="80">
        <v>100.77261048446645</v>
      </c>
      <c r="AK201" s="80">
        <v>102.74524972889056</v>
      </c>
      <c r="AL201" s="80">
        <v>104.75650368786789</v>
      </c>
      <c r="AM201" s="80">
        <v>106.8071282503347</v>
      </c>
      <c r="AN201" s="80">
        <v>108.89789410186857</v>
      </c>
      <c r="AO201" s="80">
        <v>111.02958701433509</v>
      </c>
      <c r="AP201" s="80">
        <v>113.20300814120409</v>
      </c>
      <c r="AQ201" s="80">
        <v>115.41897431864693</v>
      </c>
      <c r="AR201" s="80">
        <v>117.6783183725279</v>
      </c>
      <c r="AS201" s="80">
        <v>119.98188943140471</v>
      </c>
      <c r="AT201" s="80">
        <v>122.33055324565635</v>
      </c>
      <c r="AU201" s="80">
        <v>124.72519251285772</v>
      </c>
      <c r="AV201" s="80">
        <v>127.16670720952358</v>
      </c>
      <c r="AW201" s="80">
        <v>129.65601492934655</v>
      </c>
      <c r="AX201" s="80">
        <v>132.19405122805586</v>
      </c>
      <c r="AY201" s="80">
        <v>134.78176997502695</v>
      </c>
      <c r="AZ201" s="80">
        <v>137.42014371177419</v>
      </c>
      <c r="BA201" s="80">
        <v>140.11016401746062</v>
      </c>
      <c r="BB201" s="80">
        <v>142.85284188156282</v>
      </c>
      <c r="BC201" s="80">
        <v>145.64920808383087</v>
      </c>
      <c r="BD201" s="80">
        <v>148.50031358168579</v>
      </c>
      <c r="BE201" s="80">
        <v>151.40722990520084</v>
      </c>
      <c r="BF201" s="80">
        <v>154.37104955981403</v>
      </c>
      <c r="BG201" s="80">
        <v>157.39288643692424</v>
      </c>
      <c r="BH201" s="80">
        <v>160.4738762325247</v>
      </c>
      <c r="BI201" s="80">
        <v>163.61517687403116</v>
      </c>
      <c r="BJ201" s="80">
        <v>166.8179689554654</v>
      </c>
      <c r="BK201" s="80">
        <v>170.08345618115749</v>
      </c>
      <c r="BL201" s="80">
        <v>173.41286581813372</v>
      </c>
      <c r="BM201" s="80">
        <v>176.80744915736051</v>
      </c>
      <c r="BN201" s="80">
        <v>183.20567483953968</v>
      </c>
      <c r="BO201" s="80">
        <v>189.83543653490887</v>
      </c>
      <c r="BP201" s="80">
        <v>196.70511296095367</v>
      </c>
      <c r="BQ201" s="80">
        <v>203.82338604028914</v>
      </c>
      <c r="BR201" s="80">
        <v>211.19925187290531</v>
      </c>
      <c r="BS201" s="80">
        <v>218.84203210547165</v>
      </c>
      <c r="BT201" s="80">
        <v>226.76138571206891</v>
      </c>
      <c r="BU201" s="80">
        <v>234.88345672702391</v>
      </c>
      <c r="BV201" s="80">
        <v>243.12326276914331</v>
      </c>
      <c r="BW201" s="80">
        <v>251.47443759591951</v>
      </c>
      <c r="BX201" s="80">
        <v>259.93128188706322</v>
      </c>
      <c r="BY201" s="80">
        <v>268.48892314304089</v>
      </c>
      <c r="BZ201" s="80">
        <v>277.14347338807829</v>
      </c>
      <c r="CA201" s="80">
        <v>285.89218238827607</v>
      </c>
      <c r="CB201" s="80">
        <v>294.73358412237297</v>
      </c>
      <c r="CC201" s="80">
        <v>303.66763431615863</v>
      </c>
      <c r="CD201" s="80">
        <v>312.69583697102581</v>
      </c>
      <c r="CE201" s="80">
        <v>321.82135798089968</v>
      </c>
      <c r="CF201" s="80">
        <v>331.04912413692335</v>
      </c>
      <c r="CG201" s="80">
        <v>340.38590606183203</v>
      </c>
      <c r="CH201" s="80">
        <v>349.84038389093575</v>
      </c>
      <c r="CI201" s="80">
        <v>359.42319481824131</v>
      </c>
      <c r="CJ201" s="80">
        <v>369.14696194788843</v>
      </c>
      <c r="CK201" s="80">
        <v>379.02630422567222</v>
      </c>
      <c r="CL201" s="80">
        <v>389.07782756551234</v>
      </c>
      <c r="CM201" s="80">
        <v>399.32009762370302</v>
      </c>
      <c r="CN201" s="80">
        <v>409.77359500209127</v>
      </c>
      <c r="CO201" s="80">
        <v>418.17676253639092</v>
      </c>
      <c r="CP201" s="80">
        <v>422.14086814873247</v>
      </c>
      <c r="CQ201" s="80">
        <v>421.65609554985593</v>
      </c>
      <c r="CR201" s="80">
        <v>416.92270002405462</v>
      </c>
      <c r="CS201" s="80">
        <v>408.3352202269499</v>
      </c>
      <c r="CT201" s="80">
        <v>396.45248687138394</v>
      </c>
      <c r="CU201" s="80">
        <v>381.95665812594314</v>
      </c>
      <c r="CV201" s="80">
        <v>365.60549843755996</v>
      </c>
      <c r="CW201" s="80">
        <v>348.18255331571902</v>
      </c>
      <c r="CX201" s="80">
        <v>330.44973660299718</v>
      </c>
      <c r="CY201" s="80">
        <v>313.35170574019855</v>
      </c>
      <c r="CZ201" s="80">
        <v>281.36564399939914</v>
      </c>
      <c r="DA201" s="80">
        <v>293.66068104860841</v>
      </c>
      <c r="DB201" s="80">
        <v>304.36273611945677</v>
      </c>
      <c r="DC201" s="80">
        <v>263.64078015607873</v>
      </c>
      <c r="DD201" s="80">
        <v>260.3034426038613</v>
      </c>
      <c r="DE201" s="80">
        <v>252.57973061127879</v>
      </c>
      <c r="DF201" s="80">
        <v>244.8049496345142</v>
      </c>
      <c r="DG201" s="80">
        <v>239.12550670839784</v>
      </c>
      <c r="DH201" s="80">
        <v>265.34034879437144</v>
      </c>
      <c r="DI201" s="80">
        <v>266.44593542677455</v>
      </c>
      <c r="DJ201" s="80">
        <v>272.63011879819641</v>
      </c>
      <c r="DK201" s="80">
        <v>276.75392232281484</v>
      </c>
      <c r="DL201" s="80">
        <v>310.24341400851046</v>
      </c>
      <c r="DM201" s="80">
        <v>315.95302147694923</v>
      </c>
      <c r="DN201" s="80">
        <v>313.12445605244039</v>
      </c>
      <c r="DO201" s="80">
        <v>338.382048780373</v>
      </c>
      <c r="DP201" s="80">
        <v>377.46933785742783</v>
      </c>
      <c r="DQ201" s="80">
        <v>425.65249228477347</v>
      </c>
      <c r="DR201" s="80">
        <v>433.20500507807219</v>
      </c>
      <c r="DS201" s="80">
        <v>442.964</v>
      </c>
      <c r="DT201" s="80">
        <v>515.78</v>
      </c>
      <c r="DU201" s="80">
        <v>585.56200000000001</v>
      </c>
      <c r="DV201" s="80">
        <v>603.76599999999996</v>
      </c>
      <c r="DW201" s="80">
        <v>621.96999999999991</v>
      </c>
      <c r="DX201" s="80">
        <v>646.24199999999985</v>
      </c>
      <c r="DY201" s="80">
        <v>682.64999999999986</v>
      </c>
      <c r="DZ201" s="80">
        <v>688.71799999999996</v>
      </c>
      <c r="EA201" s="80">
        <v>700.85399999999993</v>
      </c>
      <c r="EB201" s="80">
        <v>725.12599999999998</v>
      </c>
      <c r="EC201" s="80">
        <v>722.09199999999987</v>
      </c>
      <c r="ED201" s="80">
        <v>731.19400000000007</v>
      </c>
      <c r="EE201" s="80">
        <v>755.46600000000001</v>
      </c>
      <c r="EF201" s="80">
        <v>746.36399999999992</v>
      </c>
      <c r="EG201" s="80">
        <v>761.53399999999999</v>
      </c>
      <c r="EH201" s="80">
        <v>782.77199999999993</v>
      </c>
      <c r="EI201" s="80">
        <v>804.01</v>
      </c>
      <c r="EJ201" s="80">
        <v>825.24799999999993</v>
      </c>
      <c r="EK201" s="80">
        <v>846.48599999999999</v>
      </c>
      <c r="EL201" s="80">
        <v>870.75799999999992</v>
      </c>
      <c r="EM201" s="80">
        <v>891.99599999999998</v>
      </c>
      <c r="EN201" s="80">
        <v>913.23399999999992</v>
      </c>
      <c r="EO201" s="80">
        <v>934.47199999999998</v>
      </c>
      <c r="EP201" s="80">
        <v>964.8119999999999</v>
      </c>
      <c r="EQ201" s="80">
        <v>986.05</v>
      </c>
      <c r="ER201" s="80">
        <v>1010.3219999999999</v>
      </c>
      <c r="ES201" s="80">
        <v>1031.56</v>
      </c>
      <c r="ET201" s="80">
        <v>1058.866</v>
      </c>
      <c r="EU201" s="80">
        <v>1083.1379999999999</v>
      </c>
      <c r="EV201" s="80">
        <v>1107.4099999999999</v>
      </c>
    </row>
    <row r="202" spans="1:152">
      <c r="A202" s="84" t="s">
        <v>141</v>
      </c>
    </row>
    <row r="203" spans="1:152">
      <c r="A203" s="84" t="s">
        <v>142</v>
      </c>
    </row>
    <row r="204" spans="1:152">
      <c r="A204" s="84" t="s">
        <v>143</v>
      </c>
    </row>
    <row r="205" spans="1:152">
      <c r="A205" s="88" t="s">
        <v>144</v>
      </c>
      <c r="B205" s="80">
        <f>SUM(B197:B201)</f>
        <v>405.3449264468951</v>
      </c>
      <c r="C205" s="80">
        <f t="shared" ref="C205:BN205" si="48">SUM(C197:C201)</f>
        <v>438.50658977898485</v>
      </c>
      <c r="D205" s="80">
        <f t="shared" si="48"/>
        <v>439.85759682792263</v>
      </c>
      <c r="E205" s="80">
        <f t="shared" si="48"/>
        <v>441.21282557716597</v>
      </c>
      <c r="F205" s="80">
        <f t="shared" si="48"/>
        <v>442.57228943903561</v>
      </c>
      <c r="G205" s="80">
        <f t="shared" si="48"/>
        <v>443.93600186926835</v>
      </c>
      <c r="H205" s="80">
        <f t="shared" si="48"/>
        <v>445.30397636716009</v>
      </c>
      <c r="I205" s="80">
        <f t="shared" si="48"/>
        <v>446.67622647571034</v>
      </c>
      <c r="J205" s="80">
        <f t="shared" si="48"/>
        <v>448.0527657817658</v>
      </c>
      <c r="K205" s="80">
        <f t="shared" si="48"/>
        <v>449.43360791616612</v>
      </c>
      <c r="L205" s="80">
        <f t="shared" si="48"/>
        <v>450.81876655388851</v>
      </c>
      <c r="M205" s="80">
        <f t="shared" si="48"/>
        <v>452.20825541419424</v>
      </c>
      <c r="N205" s="80">
        <f t="shared" si="48"/>
        <v>453.60208826077468</v>
      </c>
      <c r="O205" s="80">
        <f t="shared" si="48"/>
        <v>455.00027890189784</v>
      </c>
      <c r="P205" s="80">
        <f t="shared" si="48"/>
        <v>456.40284119055661</v>
      </c>
      <c r="Q205" s="80">
        <f t="shared" si="48"/>
        <v>457.80978902461584</v>
      </c>
      <c r="R205" s="80">
        <f t="shared" si="48"/>
        <v>459.2211363469608</v>
      </c>
      <c r="S205" s="80">
        <f t="shared" si="48"/>
        <v>460.6368971456464</v>
      </c>
      <c r="T205" s="80">
        <f t="shared" si="48"/>
        <v>462.05708545404627</v>
      </c>
      <c r="U205" s="80">
        <f t="shared" si="48"/>
        <v>463.48171535100249</v>
      </c>
      <c r="V205" s="80">
        <f t="shared" si="48"/>
        <v>464.91080096097608</v>
      </c>
      <c r="W205" s="80">
        <f t="shared" si="48"/>
        <v>467.54732624553202</v>
      </c>
      <c r="X205" s="80">
        <f t="shared" si="48"/>
        <v>501.66795723017538</v>
      </c>
      <c r="Y205" s="80">
        <f t="shared" si="48"/>
        <v>538.6181101798752</v>
      </c>
      <c r="Z205" s="80">
        <f t="shared" si="48"/>
        <v>578.63908804654864</v>
      </c>
      <c r="AA205" s="80">
        <f t="shared" si="48"/>
        <v>621.9929038095197</v>
      </c>
      <c r="AB205" s="80">
        <f t="shared" si="48"/>
        <v>668.96406051773693</v>
      </c>
      <c r="AC205" s="80">
        <f t="shared" si="48"/>
        <v>719.8614843786404</v>
      </c>
      <c r="AD205" s="80">
        <f t="shared" si="48"/>
        <v>775.02062405350352</v>
      </c>
      <c r="AE205" s="80">
        <f t="shared" si="48"/>
        <v>834.80573045065319</v>
      </c>
      <c r="AF205" s="80">
        <f t="shared" si="48"/>
        <v>899.61233253684236</v>
      </c>
      <c r="AG205" s="80">
        <f t="shared" si="48"/>
        <v>969.86992602161035</v>
      </c>
      <c r="AH205" s="80">
        <f t="shared" si="48"/>
        <v>1046.0448932187446</v>
      </c>
      <c r="AI205" s="80">
        <f t="shared" si="48"/>
        <v>1128.6436739628989</v>
      </c>
      <c r="AJ205" s="80">
        <f t="shared" si="48"/>
        <v>1218.2162091686762</v>
      </c>
      <c r="AK205" s="80">
        <f t="shared" si="48"/>
        <v>1315.3596804757162</v>
      </c>
      <c r="AL205" s="80">
        <f t="shared" si="48"/>
        <v>1420.7225714391752</v>
      </c>
      <c r="AM205" s="80">
        <f t="shared" si="48"/>
        <v>1435.0789807062408</v>
      </c>
      <c r="AN205" s="80">
        <f t="shared" si="48"/>
        <v>1449.5910614595089</v>
      </c>
      <c r="AO205" s="80">
        <f t="shared" si="48"/>
        <v>1464.2606854613573</v>
      </c>
      <c r="AP205" s="80">
        <f t="shared" si="48"/>
        <v>1479.0897500681708</v>
      </c>
      <c r="AQ205" s="80">
        <f t="shared" si="48"/>
        <v>1494.0801786274881</v>
      </c>
      <c r="AR205" s="80">
        <f t="shared" si="48"/>
        <v>1496.4801024261437</v>
      </c>
      <c r="AS205" s="80">
        <f t="shared" si="48"/>
        <v>1498.9260088860462</v>
      </c>
      <c r="AT205" s="80">
        <f t="shared" si="48"/>
        <v>1501.4187856834135</v>
      </c>
      <c r="AU205" s="80">
        <f t="shared" si="48"/>
        <v>1503.9593377154852</v>
      </c>
      <c r="AV205" s="80">
        <f t="shared" si="48"/>
        <v>1506.5485874356839</v>
      </c>
      <c r="AW205" s="80">
        <f t="shared" si="48"/>
        <v>1512.0775059320365</v>
      </c>
      <c r="AX205" s="80">
        <f t="shared" si="48"/>
        <v>1517.6631291898107</v>
      </c>
      <c r="AY205" s="80">
        <f t="shared" si="48"/>
        <v>1523.3064473175871</v>
      </c>
      <c r="AZ205" s="80">
        <f t="shared" si="48"/>
        <v>1529.0084694147263</v>
      </c>
      <c r="BA205" s="80">
        <f t="shared" si="48"/>
        <v>1531.4845847917645</v>
      </c>
      <c r="BB205" s="80">
        <f t="shared" si="48"/>
        <v>1571.4948092463057</v>
      </c>
      <c r="BC205" s="80">
        <f t="shared" si="48"/>
        <v>1612.5593051977905</v>
      </c>
      <c r="BD205" s="80">
        <f t="shared" si="48"/>
        <v>1654.7060194460203</v>
      </c>
      <c r="BE205" s="80">
        <f t="shared" si="48"/>
        <v>1697.963642744603</v>
      </c>
      <c r="BF205" s="80">
        <f t="shared" si="48"/>
        <v>1742.3616296649657</v>
      </c>
      <c r="BG205" s="80">
        <f t="shared" si="48"/>
        <v>1707.5927806995244</v>
      </c>
      <c r="BH205" s="80">
        <f t="shared" si="48"/>
        <v>1673.8011774333254</v>
      </c>
      <c r="BI205" s="80">
        <f t="shared" si="48"/>
        <v>1640.965923911474</v>
      </c>
      <c r="BJ205" s="80">
        <f t="shared" si="48"/>
        <v>1609.0666798855425</v>
      </c>
      <c r="BK205" s="80">
        <f t="shared" si="48"/>
        <v>1578.0836484170709</v>
      </c>
      <c r="BL205" s="80">
        <f t="shared" si="48"/>
        <v>1817.4183007089639</v>
      </c>
      <c r="BM205" s="80">
        <f t="shared" si="48"/>
        <v>2096.6821417249862</v>
      </c>
      <c r="BN205" s="80">
        <f t="shared" si="48"/>
        <v>2108.0777601165842</v>
      </c>
      <c r="BO205" s="80">
        <f t="shared" ref="BO205:DZ205" si="49">SUM(BO197:BO201)</f>
        <v>2119.7245282410863</v>
      </c>
      <c r="BP205" s="80">
        <f t="shared" si="49"/>
        <v>2131.6310462653614</v>
      </c>
      <c r="BQ205" s="80">
        <f t="shared" si="49"/>
        <v>2143.8062221572195</v>
      </c>
      <c r="BR205" s="80">
        <f t="shared" si="49"/>
        <v>2156.2592827636072</v>
      </c>
      <c r="BS205" s="80">
        <f t="shared" si="49"/>
        <v>2168.9997852883221</v>
      </c>
      <c r="BT205" s="80">
        <f t="shared" si="49"/>
        <v>2182.037629183691</v>
      </c>
      <c r="BU205" s="80">
        <f t="shared" si="49"/>
        <v>2385.1421626445713</v>
      </c>
      <c r="BV205" s="80">
        <f t="shared" si="49"/>
        <v>2423.5543906678463</v>
      </c>
      <c r="BW205" s="80">
        <f t="shared" si="49"/>
        <v>2462.507912185371</v>
      </c>
      <c r="BX205" s="80">
        <f t="shared" si="49"/>
        <v>2502.0033664753601</v>
      </c>
      <c r="BY205" s="80">
        <f t="shared" si="49"/>
        <v>2542.0423198922845</v>
      </c>
      <c r="BZ205" s="80">
        <f t="shared" si="49"/>
        <v>2582.627425365893</v>
      </c>
      <c r="CA205" s="80">
        <f t="shared" si="49"/>
        <v>2623.7625774535913</v>
      </c>
      <c r="CB205" s="80">
        <f t="shared" si="49"/>
        <v>2776.5188031492635</v>
      </c>
      <c r="CC205" s="80">
        <f t="shared" si="49"/>
        <v>2938.2452655596526</v>
      </c>
      <c r="CD205" s="80">
        <f t="shared" si="49"/>
        <v>3109.4917048279422</v>
      </c>
      <c r="CE205" s="80">
        <f t="shared" si="49"/>
        <v>3290.8433994374386</v>
      </c>
      <c r="CF205" s="80">
        <f t="shared" si="49"/>
        <v>3348.6968828147151</v>
      </c>
      <c r="CG205" s="80">
        <f t="shared" si="49"/>
        <v>3407.6550699837226</v>
      </c>
      <c r="CH205" s="80">
        <f t="shared" si="49"/>
        <v>3466.8024171566326</v>
      </c>
      <c r="CI205" s="80">
        <f t="shared" si="49"/>
        <v>3528.0087577790669</v>
      </c>
      <c r="CJ205" s="80">
        <f t="shared" si="49"/>
        <v>3589.43511976427</v>
      </c>
      <c r="CK205" s="80">
        <f t="shared" si="49"/>
        <v>3656.6469887403418</v>
      </c>
      <c r="CL205" s="80">
        <f t="shared" si="49"/>
        <v>3714.9363447386386</v>
      </c>
      <c r="CM205" s="80">
        <f t="shared" si="49"/>
        <v>3782.7153084769311</v>
      </c>
      <c r="CN205" s="80">
        <f t="shared" si="49"/>
        <v>3847.016414778841</v>
      </c>
      <c r="CO205" s="80">
        <f t="shared" si="49"/>
        <v>3910.2173437204442</v>
      </c>
      <c r="CP205" s="80">
        <f t="shared" si="49"/>
        <v>3969.9298829002064</v>
      </c>
      <c r="CQ205" s="80">
        <f t="shared" si="49"/>
        <v>4025.2170018893125</v>
      </c>
      <c r="CR205" s="80">
        <f t="shared" si="49"/>
        <v>4077.2072459023584</v>
      </c>
      <c r="CS205" s="80">
        <f t="shared" si="49"/>
        <v>4126.2957102749451</v>
      </c>
      <c r="CT205" s="80">
        <f t="shared" si="49"/>
        <v>4173.0417953109663</v>
      </c>
      <c r="CU205" s="80">
        <f t="shared" si="49"/>
        <v>4218.1282419805784</v>
      </c>
      <c r="CV205" s="80">
        <f t="shared" si="49"/>
        <v>4237.2642725933456</v>
      </c>
      <c r="CW205" s="80">
        <f t="shared" si="49"/>
        <v>4305.4537123064447</v>
      </c>
      <c r="CX205" s="80">
        <f t="shared" si="49"/>
        <v>4289.2706314358429</v>
      </c>
      <c r="CY205" s="80">
        <f t="shared" si="49"/>
        <v>4373.6562860172135</v>
      </c>
      <c r="CZ205" s="80">
        <f t="shared" si="49"/>
        <v>4442.6662653926533</v>
      </c>
      <c r="DA205" s="80">
        <f t="shared" si="49"/>
        <v>4554.8715916208621</v>
      </c>
      <c r="DB205" s="80">
        <f t="shared" si="49"/>
        <v>4663.8469085799516</v>
      </c>
      <c r="DC205" s="80">
        <f t="shared" si="49"/>
        <v>4719.284441312454</v>
      </c>
      <c r="DD205" s="80">
        <f t="shared" si="49"/>
        <v>4809.7389549311938</v>
      </c>
      <c r="DE205" s="80">
        <f t="shared" si="49"/>
        <v>4893.3341971922064</v>
      </c>
      <c r="DF205" s="80">
        <f t="shared" si="49"/>
        <v>4974.347572420611</v>
      </c>
      <c r="DG205" s="80">
        <f t="shared" si="49"/>
        <v>5054.9973904090029</v>
      </c>
      <c r="DH205" s="80">
        <f t="shared" si="49"/>
        <v>5166.0019138940761</v>
      </c>
      <c r="DI205" s="80">
        <f t="shared" si="49"/>
        <v>5250.425522143988</v>
      </c>
      <c r="DJ205" s="80">
        <f t="shared" si="49"/>
        <v>5340.749405535661</v>
      </c>
      <c r="DK205" s="80">
        <f t="shared" si="49"/>
        <v>5430.6709660983497</v>
      </c>
      <c r="DL205" s="80">
        <f t="shared" si="49"/>
        <v>5554.0561323677257</v>
      </c>
      <c r="DM205" s="80">
        <f t="shared" si="49"/>
        <v>5654.6104360473773</v>
      </c>
      <c r="DN205" s="80">
        <f t="shared" si="49"/>
        <v>5757.9239982862764</v>
      </c>
      <c r="DO205" s="80">
        <f t="shared" si="49"/>
        <v>5896.0390810092977</v>
      </c>
      <c r="DP205" s="80">
        <f t="shared" si="49"/>
        <v>6055.3810127965162</v>
      </c>
      <c r="DQ205" s="80">
        <f t="shared" si="49"/>
        <v>6232.3777201423436</v>
      </c>
      <c r="DR205" s="80">
        <f t="shared" si="49"/>
        <v>6012.1224428892001</v>
      </c>
      <c r="DS205" s="80">
        <f t="shared" si="49"/>
        <v>6166.235990174956</v>
      </c>
      <c r="DT205" s="80">
        <f t="shared" si="49"/>
        <v>6393.7548045026542</v>
      </c>
      <c r="DU205" s="80">
        <f t="shared" si="49"/>
        <v>6624.7997393556725</v>
      </c>
      <c r="DV205" s="80">
        <f t="shared" si="49"/>
        <v>6775.3124451675767</v>
      </c>
      <c r="DW205" s="80">
        <f t="shared" si="49"/>
        <v>6895.4732839834523</v>
      </c>
      <c r="DX205" s="80">
        <f t="shared" si="49"/>
        <v>7031.5213540181658</v>
      </c>
      <c r="DY205" s="80">
        <f t="shared" si="49"/>
        <v>7173.1219421231972</v>
      </c>
      <c r="DZ205" s="80">
        <f t="shared" si="49"/>
        <v>7268.2968572755444</v>
      </c>
      <c r="EA205" s="80">
        <f t="shared" ref="EA205:EV205" si="50">SUM(EA197:EA201)</f>
        <v>7351.6436905112887</v>
      </c>
      <c r="EB205" s="80">
        <f t="shared" si="50"/>
        <v>7382.0691492455644</v>
      </c>
      <c r="EC205" s="80">
        <f t="shared" si="50"/>
        <v>7579.2847713310612</v>
      </c>
      <c r="ED205" s="80">
        <f t="shared" si="50"/>
        <v>7799.6701248353011</v>
      </c>
      <c r="EE205" s="80">
        <f t="shared" si="50"/>
        <v>8073.1716982850139</v>
      </c>
      <c r="EF205" s="80">
        <f t="shared" si="50"/>
        <v>8314.9641297695598</v>
      </c>
      <c r="EG205" s="80">
        <f t="shared" si="50"/>
        <v>8571.2426411280794</v>
      </c>
      <c r="EH205" s="80">
        <f t="shared" si="50"/>
        <v>8941.2426648403562</v>
      </c>
      <c r="EI205" s="80">
        <f t="shared" si="50"/>
        <v>9319.3383426500241</v>
      </c>
      <c r="EJ205" s="80">
        <f t="shared" si="50"/>
        <v>9716.9200480291765</v>
      </c>
      <c r="EK205" s="80">
        <f t="shared" si="50"/>
        <v>10133.460254939911</v>
      </c>
      <c r="EL205" s="80">
        <f t="shared" si="50"/>
        <v>10574.819114377991</v>
      </c>
      <c r="EM205" s="80">
        <f t="shared" si="50"/>
        <v>10502.902930212584</v>
      </c>
      <c r="EN205" s="80">
        <f t="shared" si="50"/>
        <v>10433.767532913176</v>
      </c>
      <c r="EO205" s="80">
        <f t="shared" si="50"/>
        <v>10370.138590829303</v>
      </c>
      <c r="EP205" s="80">
        <f t="shared" si="50"/>
        <v>10314.927294199746</v>
      </c>
      <c r="EQ205" s="80">
        <f t="shared" si="50"/>
        <v>10246.391538141981</v>
      </c>
      <c r="ER205" s="80">
        <f t="shared" si="50"/>
        <v>10415.93867783629</v>
      </c>
      <c r="ES205" s="80">
        <f t="shared" si="50"/>
        <v>10269.615680366733</v>
      </c>
      <c r="ET205" s="80">
        <f t="shared" si="50"/>
        <v>10241.746313685841</v>
      </c>
      <c r="EU205" s="80">
        <f t="shared" si="50"/>
        <v>10210.397280531008</v>
      </c>
      <c r="EV205" s="80">
        <f t="shared" si="50"/>
        <v>10178.366587159908</v>
      </c>
    </row>
    <row r="206" spans="1:152" s="83" customFormat="1" ht="13">
      <c r="A206" s="87" t="s">
        <v>213</v>
      </c>
    </row>
    <row r="207" spans="1:152">
      <c r="A207" s="84" t="s">
        <v>135</v>
      </c>
    </row>
    <row r="208" spans="1:152">
      <c r="A208" s="84" t="s">
        <v>136</v>
      </c>
    </row>
    <row r="209" spans="1:152">
      <c r="A209" s="84" t="s">
        <v>137</v>
      </c>
      <c r="B209" s="80">
        <v>1107.921889885137</v>
      </c>
      <c r="C209" s="80">
        <v>1114.5590855267174</v>
      </c>
      <c r="D209" s="80">
        <v>1121.2360422154586</v>
      </c>
      <c r="E209" s="80">
        <v>1127.952998143963</v>
      </c>
      <c r="F209" s="80">
        <v>1134.7101929317391</v>
      </c>
      <c r="G209" s="80">
        <v>1141.5078676337496</v>
      </c>
      <c r="H209" s="80">
        <v>1148.3462647490098</v>
      </c>
      <c r="I209" s="80">
        <v>1155.2256282292406</v>
      </c>
      <c r="J209" s="80">
        <v>1162.1462034875667</v>
      </c>
      <c r="K209" s="80">
        <v>1169.1082374072757</v>
      </c>
      <c r="L209" s="80">
        <v>1176.1119783506213</v>
      </c>
      <c r="M209" s="80">
        <v>1183.1576761676865</v>
      </c>
      <c r="N209" s="80">
        <v>1190.245582205293</v>
      </c>
      <c r="O209" s="80">
        <v>1197.3759493159698</v>
      </c>
      <c r="P209" s="80">
        <v>1204.5490318669729</v>
      </c>
      <c r="Q209" s="80">
        <v>1211.7650857493584</v>
      </c>
      <c r="R209" s="80">
        <v>1219.0243683871108</v>
      </c>
      <c r="S209" s="80">
        <v>1226.3271387463276</v>
      </c>
      <c r="T209" s="80">
        <v>1233.673657344455</v>
      </c>
      <c r="U209" s="80">
        <v>1241.0641862595824</v>
      </c>
      <c r="V209" s="80">
        <v>1248.4989891397925</v>
      </c>
      <c r="W209" s="80">
        <v>1255.9783312125642</v>
      </c>
      <c r="X209" s="80">
        <v>1263.5024792942359</v>
      </c>
      <c r="Y209" s="80">
        <v>1271.0717017995214</v>
      </c>
      <c r="Z209" s="80">
        <v>1278.6862687510879</v>
      </c>
      <c r="AA209" s="80">
        <v>1286.3464517891859</v>
      </c>
      <c r="AB209" s="80">
        <v>1294.0525241813398</v>
      </c>
      <c r="AC209" s="80">
        <v>1301.8047608320974</v>
      </c>
      <c r="AD209" s="80">
        <v>1309.6034382928351</v>
      </c>
      <c r="AE209" s="80">
        <v>1317.4488347716233</v>
      </c>
      <c r="AF209" s="80">
        <v>1325.3412301431522</v>
      </c>
      <c r="AG209" s="80">
        <v>1333.2809059587132</v>
      </c>
      <c r="AH209" s="80">
        <v>1341.2681454562455</v>
      </c>
      <c r="AI209" s="80">
        <v>1349.3032335704377</v>
      </c>
      <c r="AJ209" s="80">
        <v>1357.3864569428933</v>
      </c>
      <c r="AK209" s="80">
        <v>1365.5181039323545</v>
      </c>
      <c r="AL209" s="80">
        <v>1373.6984646249914</v>
      </c>
      <c r="AM209" s="80">
        <v>1381.9278308447479</v>
      </c>
      <c r="AN209" s="80">
        <v>1390.2064961637516</v>
      </c>
      <c r="AO209" s="80">
        <v>1398.534755912789</v>
      </c>
      <c r="AP209" s="80">
        <v>1406.912907191836</v>
      </c>
      <c r="AQ209" s="80">
        <v>1415.3412488806621</v>
      </c>
      <c r="AR209" s="80">
        <v>1423.8200816494875</v>
      </c>
      <c r="AS209" s="80">
        <v>1432.3497079697104</v>
      </c>
      <c r="AT209" s="80">
        <v>1440.9304321246973</v>
      </c>
      <c r="AU209" s="80">
        <v>1449.562560220638</v>
      </c>
      <c r="AV209" s="80">
        <v>1458.2464001974633</v>
      </c>
      <c r="AW209" s="80">
        <v>1466.9822618398323</v>
      </c>
      <c r="AX209" s="80">
        <v>1475.7704567881797</v>
      </c>
      <c r="AY209" s="80">
        <v>1484.6112985498385</v>
      </c>
      <c r="AZ209" s="80">
        <v>1493.5051025102189</v>
      </c>
      <c r="BA209" s="80">
        <v>1502.4521859440583</v>
      </c>
      <c r="BB209" s="80">
        <v>1511.452868026744</v>
      </c>
      <c r="BC209" s="80">
        <v>1520.5074698456958</v>
      </c>
      <c r="BD209" s="80">
        <v>1529.6163144118186</v>
      </c>
      <c r="BE209" s="80">
        <v>1538.7797266710299</v>
      </c>
      <c r="BF209" s="80">
        <v>1547.9980335158452</v>
      </c>
      <c r="BG209" s="80">
        <v>1557.271563797045</v>
      </c>
      <c r="BH209" s="80">
        <v>1566.6006483354008</v>
      </c>
      <c r="BI209" s="80">
        <v>1575.9856199334806</v>
      </c>
      <c r="BJ209" s="80">
        <v>1585.4268133875178</v>
      </c>
      <c r="BK209" s="80">
        <v>1594.9245654993547</v>
      </c>
      <c r="BL209" s="80">
        <v>1604.4792150884577</v>
      </c>
      <c r="BM209" s="80">
        <v>1614.0911030040043</v>
      </c>
      <c r="BN209" s="80">
        <v>1585.330044115979</v>
      </c>
      <c r="BO209" s="80">
        <v>1586.0872276166974</v>
      </c>
      <c r="BP209" s="80">
        <v>1586.8447624046619</v>
      </c>
      <c r="BQ209" s="80">
        <v>1587.6026485682255</v>
      </c>
      <c r="BR209" s="80">
        <v>1613.4381127919733</v>
      </c>
      <c r="BS209" s="80">
        <v>1639.6939847531846</v>
      </c>
      <c r="BT209" s="80">
        <v>1666.3771053997907</v>
      </c>
      <c r="BU209" s="80">
        <v>1693.4944269958173</v>
      </c>
      <c r="BV209" s="80">
        <v>1721.0530149327165</v>
      </c>
      <c r="BW209" s="80">
        <v>1749.0600495701706</v>
      </c>
      <c r="BX209" s="80">
        <v>1777.5228281068535</v>
      </c>
      <c r="BY209" s="80">
        <v>1806.448766481627</v>
      </c>
      <c r="BZ209" s="80">
        <v>1835.8454013056798</v>
      </c>
      <c r="CA209" s="80">
        <v>1847.8571635570393</v>
      </c>
      <c r="CB209" s="80">
        <v>1859.9472431621905</v>
      </c>
      <c r="CC209" s="80">
        <v>1872.1161398673323</v>
      </c>
      <c r="CD209" s="80">
        <v>1884.364356174186</v>
      </c>
      <c r="CE209" s="80">
        <v>1896.6923973375619</v>
      </c>
      <c r="CF209" s="80">
        <v>1909.1023276448136</v>
      </c>
      <c r="CG209" s="80">
        <v>1850.9599603576826</v>
      </c>
      <c r="CH209" s="80">
        <v>1794.5870094723964</v>
      </c>
      <c r="CI209" s="80">
        <v>1777.9419036304687</v>
      </c>
      <c r="CJ209" s="80">
        <v>1761.4505376114989</v>
      </c>
      <c r="CK209" s="80">
        <v>1808.9852979253769</v>
      </c>
      <c r="CL209" s="80">
        <v>1820.2754413269602</v>
      </c>
      <c r="CM209" s="80">
        <v>1831.661135177186</v>
      </c>
      <c r="CN209" s="80">
        <v>1843.1179126257582</v>
      </c>
      <c r="CO209" s="80">
        <v>1854.6462142809814</v>
      </c>
      <c r="CP209" s="80">
        <v>1855.9124442979655</v>
      </c>
      <c r="CQ209" s="80">
        <v>1857.1792914452512</v>
      </c>
      <c r="CR209" s="80">
        <v>1858.4467500615747</v>
      </c>
      <c r="CS209" s="80">
        <v>1859.7148143363138</v>
      </c>
      <c r="CT209" s="80">
        <v>1860.9834783059023</v>
      </c>
      <c r="CU209" s="80">
        <v>1909.1278621837355</v>
      </c>
      <c r="CV209" s="80">
        <v>1980.8341901953913</v>
      </c>
      <c r="CW209" s="80">
        <v>2187.6170929996192</v>
      </c>
      <c r="CX209" s="80">
        <v>2264.2314735784494</v>
      </c>
      <c r="CY209" s="80">
        <v>2298.3862967634873</v>
      </c>
      <c r="CZ209" s="80">
        <v>2333.0496467059661</v>
      </c>
      <c r="DA209" s="80">
        <v>2368.2293604232259</v>
      </c>
      <c r="DB209" s="80">
        <v>2403.932296457911</v>
      </c>
      <c r="DC209" s="80">
        <v>2440.1643235006604</v>
      </c>
      <c r="DD209" s="80">
        <v>2478.5060523371344</v>
      </c>
      <c r="DE209" s="80">
        <v>2518.7478541359155</v>
      </c>
      <c r="DF209" s="80">
        <v>2560.9272051771936</v>
      </c>
      <c r="DG209" s="80">
        <v>2605.0526631638691</v>
      </c>
      <c r="DH209" s="80">
        <v>2651.1380306379942</v>
      </c>
      <c r="DI209" s="80">
        <v>2694.5510275583142</v>
      </c>
      <c r="DJ209" s="80">
        <v>2736.2146031041502</v>
      </c>
      <c r="DK209" s="80">
        <v>2775.8373189553809</v>
      </c>
      <c r="DL209" s="80">
        <v>2813.5874452998801</v>
      </c>
      <c r="DM209" s="80">
        <v>2849.7955750331648</v>
      </c>
      <c r="DN209" s="80">
        <v>2884.8948182610766</v>
      </c>
      <c r="DO209" s="80">
        <v>2919.4030142722563</v>
      </c>
      <c r="DP209" s="80">
        <v>2953.910894774328</v>
      </c>
      <c r="DQ209" s="80">
        <v>2989.0617824259079</v>
      </c>
      <c r="DR209" s="80">
        <v>3025.4396350794341</v>
      </c>
      <c r="DS209" s="80">
        <v>3066.3842703678424</v>
      </c>
      <c r="DT209" s="80">
        <v>3109.9685558399069</v>
      </c>
      <c r="DU209" s="80">
        <v>3156.452160153171</v>
      </c>
      <c r="DV209" s="80">
        <v>3205.9870558861016</v>
      </c>
      <c r="DW209" s="80">
        <v>3258.6279773173328</v>
      </c>
      <c r="DX209" s="80">
        <v>3308.4836687615625</v>
      </c>
      <c r="DY209" s="80">
        <v>3360.4770738611455</v>
      </c>
      <c r="DZ209" s="80">
        <v>3414.5166463357618</v>
      </c>
      <c r="EA209" s="80">
        <v>3470.4902409634051</v>
      </c>
      <c r="EB209" s="80">
        <v>3467.9418742586004</v>
      </c>
      <c r="EC209" s="80">
        <v>3348.0336788900927</v>
      </c>
      <c r="ED209" s="80">
        <v>3233.9419258342355</v>
      </c>
      <c r="EE209" s="80">
        <v>3125.666615091031</v>
      </c>
      <c r="EF209" s="80">
        <v>3021.8654907421733</v>
      </c>
      <c r="EG209" s="80">
        <v>3128.7985455670741</v>
      </c>
      <c r="EH209" s="80">
        <v>3239.7583681468873</v>
      </c>
      <c r="EI209" s="80">
        <v>3354.2975398421786</v>
      </c>
      <c r="EJ209" s="80">
        <v>3472.8634792923831</v>
      </c>
      <c r="EK209" s="80">
        <v>3595.9036051369339</v>
      </c>
      <c r="EL209" s="80">
        <v>3511.788900923204</v>
      </c>
      <c r="EM209" s="80">
        <v>3431.2535458249527</v>
      </c>
      <c r="EN209" s="80">
        <v>3353.8501212027445</v>
      </c>
      <c r="EO209" s="80">
        <v>3280.0260456960132</v>
      </c>
      <c r="EP209" s="80">
        <v>3208.8864820258914</v>
      </c>
      <c r="EQ209" s="80">
        <v>3318.5040486874</v>
      </c>
      <c r="ER209" s="80">
        <v>3387.8539377997836</v>
      </c>
      <c r="ES209" s="80">
        <v>0</v>
      </c>
      <c r="ET209" s="80">
        <v>0</v>
      </c>
      <c r="EU209" s="80">
        <v>0</v>
      </c>
      <c r="EV209" s="80">
        <v>0</v>
      </c>
    </row>
    <row r="210" spans="1:152">
      <c r="A210" s="84" t="s">
        <v>138</v>
      </c>
      <c r="B210" s="80">
        <v>49.38944347047655</v>
      </c>
      <c r="C210" s="80">
        <v>49.683880070771785</v>
      </c>
      <c r="D210" s="80">
        <v>49.980070186430041</v>
      </c>
      <c r="E210" s="80">
        <v>50.278024247662934</v>
      </c>
      <c r="F210" s="80">
        <v>50.577752746629947</v>
      </c>
      <c r="G210" s="80">
        <v>50.879266237805666</v>
      </c>
      <c r="H210" s="80">
        <v>51.182575338349196</v>
      </c>
      <c r="I210" s="80">
        <v>51.487690728475783</v>
      </c>
      <c r="J210" s="80">
        <v>51.794623151830578</v>
      </c>
      <c r="K210" s="80">
        <v>52.103383415864748</v>
      </c>
      <c r="L210" s="80">
        <v>52.413982392213647</v>
      </c>
      <c r="M210" s="80">
        <v>52.72643101707731</v>
      </c>
      <c r="N210" s="80">
        <v>53.0407402916032</v>
      </c>
      <c r="O210" s="80">
        <v>53.356921282271188</v>
      </c>
      <c r="P210" s="80">
        <v>53.674985121280827</v>
      </c>
      <c r="Q210" s="80">
        <v>53.994943006940915</v>
      </c>
      <c r="R210" s="80">
        <v>54.316806204061365</v>
      </c>
      <c r="S210" s="80">
        <v>54.640586044347387</v>
      </c>
      <c r="T210" s="80">
        <v>54.966293926796013</v>
      </c>
      <c r="U210" s="80">
        <v>55.293941318094916</v>
      </c>
      <c r="V210" s="80">
        <v>55.623539753023685</v>
      </c>
      <c r="W210" s="80">
        <v>55.955100834857355</v>
      </c>
      <c r="X210" s="80">
        <v>56.288636235772479</v>
      </c>
      <c r="Y210" s="80">
        <v>56.624157697255363</v>
      </c>
      <c r="Z210" s="80">
        <v>56.961677030513016</v>
      </c>
      <c r="AA210" s="80">
        <v>57.301206116886256</v>
      </c>
      <c r="AB210" s="80">
        <v>57.642756908265426</v>
      </c>
      <c r="AC210" s="80">
        <v>57.98634142750852</v>
      </c>
      <c r="AD210" s="80">
        <v>58.331971768861749</v>
      </c>
      <c r="AE210" s="80">
        <v>58.679660098382683</v>
      </c>
      <c r="AF210" s="80">
        <v>59.029418654365749</v>
      </c>
      <c r="AG210" s="80">
        <v>59.381259747770414</v>
      </c>
      <c r="AH210" s="80">
        <v>59.735195762651777</v>
      </c>
      <c r="AI210" s="80">
        <v>60.091239156593744</v>
      </c>
      <c r="AJ210" s="80">
        <v>60.4494024611448</v>
      </c>
      <c r="AK210" s="80">
        <v>60.809698282256285</v>
      </c>
      <c r="AL210" s="80">
        <v>61.172139300723288</v>
      </c>
      <c r="AM210" s="80">
        <v>61.536738272628263</v>
      </c>
      <c r="AN210" s="80">
        <v>61.903508029787048</v>
      </c>
      <c r="AO210" s="80">
        <v>62.272461480197705</v>
      </c>
      <c r="AP210" s="80">
        <v>62.643611608491852</v>
      </c>
      <c r="AQ210" s="80">
        <v>63.016971476388946</v>
      </c>
      <c r="AR210" s="80">
        <v>63.392554223152914</v>
      </c>
      <c r="AS210" s="80">
        <v>63.770373066051583</v>
      </c>
      <c r="AT210" s="80">
        <v>64.150441300819082</v>
      </c>
      <c r="AU210" s="80">
        <v>64.532772302120563</v>
      </c>
      <c r="AV210" s="80">
        <v>64.917379524020006</v>
      </c>
      <c r="AW210" s="80">
        <v>65.304276500450612</v>
      </c>
      <c r="AX210" s="80">
        <v>65.693476845687968</v>
      </c>
      <c r="AY210" s="80">
        <v>66.084994254826256</v>
      </c>
      <c r="AZ210" s="80">
        <v>66.47884250425686</v>
      </c>
      <c r="BA210" s="80">
        <v>66.875035452150115</v>
      </c>
      <c r="BB210" s="80">
        <v>67.273587038939439</v>
      </c>
      <c r="BC210" s="80">
        <v>67.674511287810148</v>
      </c>
      <c r="BD210" s="80">
        <v>68.077822305187823</v>
      </c>
      <c r="BE210" s="80">
        <v>68.483534281232579</v>
      </c>
      <c r="BF210" s="80">
        <v>68.891661490334741</v>
      </c>
      <c r="BG210" s="80">
        <v>69.302218291613968</v>
      </c>
      <c r="BH210" s="80">
        <v>69.7152191294212</v>
      </c>
      <c r="BI210" s="80">
        <v>70.130678533843593</v>
      </c>
      <c r="BJ210" s="80">
        <v>70.548611121212318</v>
      </c>
      <c r="BK210" s="80">
        <v>70.96903159461354</v>
      </c>
      <c r="BL210" s="80">
        <v>71.391954744402312</v>
      </c>
      <c r="BM210" s="80">
        <v>71.817395448719495</v>
      </c>
      <c r="BN210" s="80">
        <v>70.490550042913171</v>
      </c>
      <c r="BO210" s="80">
        <v>70.511472132358051</v>
      </c>
      <c r="BP210" s="80">
        <v>70.532312107664254</v>
      </c>
      <c r="BQ210" s="80">
        <v>70.553069267183346</v>
      </c>
      <c r="BR210" s="80">
        <v>71.718821744203794</v>
      </c>
      <c r="BS210" s="80">
        <v>72.903670634607167</v>
      </c>
      <c r="BT210" s="80">
        <v>74.107927589431938</v>
      </c>
      <c r="BU210" s="80">
        <v>75.331909337459663</v>
      </c>
      <c r="BV210" s="80">
        <v>76.575937767886671</v>
      </c>
      <c r="BW210" s="80">
        <v>77.840340014341834</v>
      </c>
      <c r="BX210" s="80">
        <v>79.125448540271194</v>
      </c>
      <c r="BY210" s="80">
        <v>80.431601225713024</v>
      </c>
      <c r="BZ210" s="80">
        <v>81.75914145548461</v>
      </c>
      <c r="CA210" s="80">
        <v>82.225592860078194</v>
      </c>
      <c r="CB210" s="80">
        <v>82.692368724704934</v>
      </c>
      <c r="CC210" s="80">
        <v>83.159362973610001</v>
      </c>
      <c r="CD210" s="80">
        <v>83.626464547501641</v>
      </c>
      <c r="CE210" s="80">
        <v>84.093557200906943</v>
      </c>
      <c r="CF210" s="80">
        <v>84.573441961311389</v>
      </c>
      <c r="CG210" s="80">
        <v>81.828764464043459</v>
      </c>
      <c r="CH210" s="80">
        <v>79.161782632244041</v>
      </c>
      <c r="CI210" s="80">
        <v>78.305651029529855</v>
      </c>
      <c r="CJ210" s="80">
        <v>77.453222174705132</v>
      </c>
      <c r="CK210" s="80">
        <v>79.359179070167627</v>
      </c>
      <c r="CL210" s="80">
        <v>79.586626475380669</v>
      </c>
      <c r="CM210" s="80">
        <v>80.022128108025768</v>
      </c>
      <c r="CN210" s="80">
        <v>80.45885850605336</v>
      </c>
      <c r="CO210" s="80">
        <v>80.896789579208857</v>
      </c>
      <c r="CP210" s="80">
        <v>80.864018274347927</v>
      </c>
      <c r="CQ210" s="80">
        <v>80.829109975596509</v>
      </c>
      <c r="CR210" s="80">
        <v>80.79201267509228</v>
      </c>
      <c r="CS210" s="80">
        <v>80.752673121302337</v>
      </c>
      <c r="CT210" s="80">
        <v>80.711036789297737</v>
      </c>
      <c r="CU210" s="80">
        <v>82.615296572713277</v>
      </c>
      <c r="CV210" s="80">
        <v>85.575163950923042</v>
      </c>
      <c r="CW210" s="80">
        <v>94.681232790547867</v>
      </c>
      <c r="CX210" s="80">
        <v>97.820360000000093</v>
      </c>
      <c r="CY210" s="80">
        <v>98.761616695940319</v>
      </c>
      <c r="CZ210" s="80">
        <v>99.657443974712152</v>
      </c>
      <c r="DA210" s="80">
        <v>100.50057780454635</v>
      </c>
      <c r="DB210" s="80">
        <v>101.28286325002463</v>
      </c>
      <c r="DC210" s="80">
        <v>101.99516000000008</v>
      </c>
      <c r="DD210" s="80">
        <v>103.22578299956004</v>
      </c>
      <c r="DE210" s="80">
        <v>104.51447085326041</v>
      </c>
      <c r="DF210" s="80">
        <v>105.8613516062662</v>
      </c>
      <c r="DG210" s="80">
        <v>107.26514547468747</v>
      </c>
      <c r="DH210" s="80">
        <v>108.72472000000002</v>
      </c>
      <c r="DI210" s="80">
        <v>110.21608041227005</v>
      </c>
      <c r="DJ210" s="80">
        <v>111.74604239101735</v>
      </c>
      <c r="DK210" s="80">
        <v>113.30207032673117</v>
      </c>
      <c r="DL210" s="80">
        <v>114.8841777750454</v>
      </c>
      <c r="DM210" s="80">
        <v>116.49200000000009</v>
      </c>
      <c r="DN210" s="80">
        <v>118.12152650401259</v>
      </c>
      <c r="DO210" s="80">
        <v>119.77207073091625</v>
      </c>
      <c r="DP210" s="80">
        <v>121.44213992576222</v>
      </c>
      <c r="DQ210" s="80">
        <v>123.13270688741015</v>
      </c>
      <c r="DR210" s="80">
        <v>124.84412000000007</v>
      </c>
      <c r="DS210" s="80">
        <v>126.89428328243366</v>
      </c>
      <c r="DT210" s="80">
        <v>128.98884381611305</v>
      </c>
      <c r="DU210" s="80">
        <v>131.13045727856712</v>
      </c>
      <c r="DV210" s="80">
        <v>133.32215078612322</v>
      </c>
      <c r="DW210" s="80">
        <v>135.56692000000012</v>
      </c>
      <c r="DX210" s="80">
        <v>137.34678881432978</v>
      </c>
      <c r="DY210" s="80">
        <v>139.1283768420418</v>
      </c>
      <c r="DZ210" s="80">
        <v>140.91010610856748</v>
      </c>
      <c r="EA210" s="80">
        <v>142.69013212195122</v>
      </c>
      <c r="EB210" s="80">
        <v>144.46652000000003</v>
      </c>
      <c r="EC210" s="80">
        <v>146.62330708015571</v>
      </c>
      <c r="ED210" s="80">
        <v>148.81563708246679</v>
      </c>
      <c r="EE210" s="80">
        <v>151.04339600639659</v>
      </c>
      <c r="EF210" s="80">
        <v>158.09610740097318</v>
      </c>
      <c r="EG210" s="80">
        <v>167.12564000000108</v>
      </c>
      <c r="EH210" s="80">
        <v>172.13691281666911</v>
      </c>
      <c r="EI210" s="80">
        <v>175.76142272060173</v>
      </c>
      <c r="EJ210" s="80">
        <v>179.48877396482624</v>
      </c>
      <c r="EK210" s="80">
        <v>183.32165706087068</v>
      </c>
      <c r="EL210" s="80">
        <v>193.83428000000126</v>
      </c>
      <c r="EM210" s="80">
        <v>208.67065327843858</v>
      </c>
      <c r="EN210" s="80">
        <v>215.87846932850891</v>
      </c>
      <c r="EO210" s="80">
        <v>220.71931441457045</v>
      </c>
      <c r="EP210" s="80">
        <v>226.55070843126461</v>
      </c>
      <c r="EQ210" s="80">
        <v>232.8721200000015</v>
      </c>
      <c r="ER210" s="80">
        <v>240.81245197737684</v>
      </c>
      <c r="ES210" s="80">
        <v>241.90720294078702</v>
      </c>
      <c r="ET210" s="80">
        <v>244.09138829004715</v>
      </c>
      <c r="EU210" s="80">
        <v>251.33584516929918</v>
      </c>
      <c r="EV210" s="80">
        <v>256.49150736242666</v>
      </c>
    </row>
    <row r="211" spans="1:152">
      <c r="A211" s="84" t="s">
        <v>139</v>
      </c>
    </row>
    <row r="212" spans="1:152">
      <c r="A212" s="84" t="s">
        <v>140</v>
      </c>
      <c r="B212" s="80">
        <v>1.7203111321904512</v>
      </c>
      <c r="C212" s="80">
        <v>1.7326793098398141</v>
      </c>
      <c r="D212" s="80">
        <v>1.7451364085078831</v>
      </c>
      <c r="E212" s="80">
        <v>1.7576830674923616</v>
      </c>
      <c r="F212" s="80">
        <v>1.7703199306871849</v>
      </c>
      <c r="G212" s="80">
        <v>1.7830476466155631</v>
      </c>
      <c r="H212" s="80">
        <v>1.795866868463265</v>
      </c>
      <c r="I212" s="80">
        <v>1.8087782541121369</v>
      </c>
      <c r="J212" s="80">
        <v>1.8217824661738686</v>
      </c>
      <c r="K212" s="80">
        <v>1.8348801720239976</v>
      </c>
      <c r="L212" s="80">
        <v>1.8480720438361566</v>
      </c>
      <c r="M212" s="80">
        <v>1.8613587586165707</v>
      </c>
      <c r="N212" s="80">
        <v>1.874740998238803</v>
      </c>
      <c r="O212" s="80">
        <v>1.888219449478747</v>
      </c>
      <c r="P212" s="80">
        <v>1.9017948040498696</v>
      </c>
      <c r="Q212" s="80">
        <v>1.9154677586387143</v>
      </c>
      <c r="R212" s="80">
        <v>1.9292390149406515</v>
      </c>
      <c r="S212" s="80">
        <v>1.9431092796958909</v>
      </c>
      <c r="T212" s="80">
        <v>1.9570792647257522</v>
      </c>
      <c r="U212" s="80">
        <v>1.9711496869691936</v>
      </c>
      <c r="V212" s="80">
        <v>1.9853212685196071</v>
      </c>
      <c r="W212" s="80">
        <v>1.9995947366618747</v>
      </c>
      <c r="X212" s="80">
        <v>2.0139708239096938</v>
      </c>
      <c r="Y212" s="80">
        <v>2.0284502680431697</v>
      </c>
      <c r="Z212" s="80">
        <v>2.0430338121466782</v>
      </c>
      <c r="AA212" s="80">
        <v>2.0577222046469985</v>
      </c>
      <c r="AB212" s="80">
        <v>2.0725161993517283</v>
      </c>
      <c r="AC212" s="80">
        <v>2.0874165554879616</v>
      </c>
      <c r="AD212" s="80">
        <v>2.1024240377412573</v>
      </c>
      <c r="AE212" s="80">
        <v>2.1175394162948828</v>
      </c>
      <c r="AF212" s="80">
        <v>2.1327634668693367</v>
      </c>
      <c r="AG212" s="80">
        <v>2.1480969707621607</v>
      </c>
      <c r="AH212" s="80">
        <v>2.1635407148880361</v>
      </c>
      <c r="AI212" s="80">
        <v>2.1790954918191678</v>
      </c>
      <c r="AJ212" s="80">
        <v>2.194762099825958</v>
      </c>
      <c r="AK212" s="80">
        <v>2.2105413429179745</v>
      </c>
      <c r="AL212" s="80">
        <v>2.2264340308852137</v>
      </c>
      <c r="AM212" s="80">
        <v>2.2424409793396558</v>
      </c>
      <c r="AN212" s="80">
        <v>2.2585630097571241</v>
      </c>
      <c r="AO212" s="80">
        <v>2.2748009495194434</v>
      </c>
      <c r="AP212" s="80">
        <v>2.2911556319569004</v>
      </c>
      <c r="AQ212" s="80">
        <v>2.3076278963910086</v>
      </c>
      <c r="AR212" s="80">
        <v>2.3242185881775854</v>
      </c>
      <c r="AS212" s="80">
        <v>2.3409285587501349</v>
      </c>
      <c r="AT212" s="80">
        <v>2.3577586656635408</v>
      </c>
      <c r="AU212" s="80">
        <v>2.3747097726380804</v>
      </c>
      <c r="AV212" s="80">
        <v>2.3917827496037458</v>
      </c>
      <c r="AW212" s="80">
        <v>2.4089784727448933</v>
      </c>
      <c r="AX212" s="80">
        <v>2.4262978245452049</v>
      </c>
      <c r="AY212" s="80">
        <v>2.4437416938329815</v>
      </c>
      <c r="AZ212" s="80">
        <v>2.4613109758267546</v>
      </c>
      <c r="BA212" s="80">
        <v>2.4790065721812296</v>
      </c>
      <c r="BB212" s="80">
        <v>2.4968293910342472</v>
      </c>
      <c r="BC212" s="80">
        <v>2.5147803470511025</v>
      </c>
      <c r="BD212" s="80">
        <v>2.5328603614742224</v>
      </c>
      <c r="BE212" s="80">
        <v>2.5510703621690745</v>
      </c>
      <c r="BF212" s="80">
        <v>2.5694112836720193</v>
      </c>
      <c r="BG212" s="80">
        <v>2.5878840672382624</v>
      </c>
      <c r="BH212" s="80">
        <v>2.6064896608901669</v>
      </c>
      <c r="BI212" s="80">
        <v>2.6252290194659036</v>
      </c>
      <c r="BJ212" s="80">
        <v>2.6441031046684511</v>
      </c>
      <c r="BK212" s="80">
        <v>2.6631128851149537</v>
      </c>
      <c r="BL212" s="80">
        <v>2.6822593363864282</v>
      </c>
      <c r="BM212" s="80">
        <v>2.7015434410778294</v>
      </c>
      <c r="BN212" s="80">
        <v>2.7209661888484833</v>
      </c>
      <c r="BO212" s="80">
        <v>2.7405285764728693</v>
      </c>
      <c r="BP212" s="80">
        <v>2.760231607891777</v>
      </c>
      <c r="BQ212" s="80">
        <v>2.7800762942638308</v>
      </c>
      <c r="BR212" s="80">
        <v>2.8000636540173791</v>
      </c>
      <c r="BS212" s="80">
        <v>2.8201947129027616</v>
      </c>
      <c r="BT212" s="80">
        <v>2.8404705040449492</v>
      </c>
      <c r="BU212" s="80">
        <v>2.8608920679965668</v>
      </c>
      <c r="BV212" s="80">
        <v>2.8814604527912957</v>
      </c>
      <c r="BW212" s="80">
        <v>2.9021767139976484</v>
      </c>
      <c r="BX212" s="80">
        <v>2.9230419147731554</v>
      </c>
      <c r="BY212" s="80">
        <v>2.9440571259189139</v>
      </c>
      <c r="BZ212" s="80">
        <v>2.9652234259345462</v>
      </c>
      <c r="CA212" s="80">
        <v>3.0827638112663132</v>
      </c>
      <c r="CB212" s="80">
        <v>3.204963455007781</v>
      </c>
      <c r="CC212" s="80">
        <v>3.3320070484790243</v>
      </c>
      <c r="CD212" s="80">
        <v>3.4640866040973135</v>
      </c>
      <c r="CE212" s="80">
        <v>3.6014017455827712</v>
      </c>
      <c r="CF212" s="80">
        <v>3.7257452051313624</v>
      </c>
      <c r="CG212" s="80">
        <v>3.8543817974723358</v>
      </c>
      <c r="CH212" s="80">
        <v>3.987459749052344</v>
      </c>
      <c r="CI212" s="80">
        <v>4.1251324040445425</v>
      </c>
      <c r="CJ212" s="80">
        <v>4.2675584010452985</v>
      </c>
      <c r="CK212" s="80">
        <v>4.6466698250112337</v>
      </c>
      <c r="CL212" s="80">
        <v>5.0594598675864084</v>
      </c>
      <c r="CM212" s="80">
        <v>5.1803849633568957</v>
      </c>
      <c r="CN212" s="80">
        <v>5.3042002646374158</v>
      </c>
      <c r="CO212" s="80">
        <v>5.4309748496274723</v>
      </c>
      <c r="CP212" s="80">
        <v>5.5607794475502121</v>
      </c>
      <c r="CQ212" s="80">
        <v>5.6936864781132073</v>
      </c>
      <c r="CR212" s="80">
        <v>5.8297700919123638</v>
      </c>
      <c r="CS212" s="80">
        <v>5.9691062118015239</v>
      </c>
      <c r="CT212" s="80">
        <v>6.1117725752508374</v>
      </c>
      <c r="CU212" s="80">
        <v>6.5332023838836832</v>
      </c>
      <c r="CV212" s="80">
        <v>6.9836913699347951</v>
      </c>
      <c r="CW212" s="80">
        <v>7.4652432734693717</v>
      </c>
      <c r="CX212" s="80">
        <v>7.9799999999999995</v>
      </c>
      <c r="CY212" s="80">
        <v>8.8659842082851679</v>
      </c>
      <c r="CZ212" s="80">
        <v>9.8503353360353145</v>
      </c>
      <c r="DA212" s="80">
        <v>10.943974628521589</v>
      </c>
      <c r="DB212" s="80">
        <v>12.159035868715009</v>
      </c>
      <c r="DC212" s="80">
        <v>13.509</v>
      </c>
      <c r="DD212" s="80">
        <v>14.25429922562706</v>
      </c>
      <c r="DE212" s="80">
        <v>15.040717034104077</v>
      </c>
      <c r="DF212" s="80">
        <v>15.870521961070791</v>
      </c>
      <c r="DG212" s="80">
        <v>16.746107698570466</v>
      </c>
      <c r="DH212" s="80">
        <v>17.670000000000066</v>
      </c>
      <c r="DI212" s="80">
        <v>18.677075412515336</v>
      </c>
      <c r="DJ212" s="80">
        <v>19.741547592800433</v>
      </c>
      <c r="DK212" s="80">
        <v>20.866687784408199</v>
      </c>
      <c r="DL212" s="80">
        <v>22.055953670560449</v>
      </c>
      <c r="DM212" s="80">
        <v>23.312999999999999</v>
      </c>
      <c r="DN212" s="80">
        <v>24.645194731782226</v>
      </c>
      <c r="DO212" s="80">
        <v>26.053516208444478</v>
      </c>
      <c r="DP212" s="80">
        <v>27.542314605788984</v>
      </c>
      <c r="DQ212" s="80">
        <v>29.116188685440701</v>
      </c>
      <c r="DR212" s="80">
        <v>30.780000000000058</v>
      </c>
      <c r="DS212" s="80">
        <v>32.079196322532219</v>
      </c>
      <c r="DT212" s="80">
        <v>33.433230562039078</v>
      </c>
      <c r="DU212" s="80">
        <v>34.844417378042024</v>
      </c>
      <c r="DV212" s="80">
        <v>36.315169129774574</v>
      </c>
      <c r="DW212" s="80">
        <v>37.847999999999971</v>
      </c>
      <c r="DX212" s="80">
        <v>40.18564293958017</v>
      </c>
      <c r="DY212" s="80">
        <v>42.667668000090643</v>
      </c>
      <c r="DZ212" s="80">
        <v>45.302992795291566</v>
      </c>
      <c r="EA212" s="80">
        <v>48.101085726219644</v>
      </c>
      <c r="EB212" s="80">
        <v>59.159040000000005</v>
      </c>
      <c r="EC212" s="80">
        <v>62.856480000000005</v>
      </c>
      <c r="ED212" s="80">
        <v>65.629559999999998</v>
      </c>
      <c r="EE212" s="80">
        <v>69.326999999999998</v>
      </c>
      <c r="EF212" s="80">
        <v>73.024440000000013</v>
      </c>
      <c r="EG212" s="80">
        <v>74.873160000000013</v>
      </c>
      <c r="EH212" s="80">
        <v>75.797520000000006</v>
      </c>
      <c r="EI212" s="80">
        <v>77.646240000000006</v>
      </c>
      <c r="EJ212" s="80">
        <v>78.570599999999999</v>
      </c>
      <c r="EK212" s="80">
        <v>80.419319999999999</v>
      </c>
      <c r="EL212" s="80">
        <v>86.889840000000007</v>
      </c>
      <c r="EM212" s="80">
        <v>94.284720000000007</v>
      </c>
      <c r="EN212" s="80">
        <v>101.67960000000001</v>
      </c>
      <c r="EO212" s="80">
        <v>110.92319999999999</v>
      </c>
      <c r="EP212" s="80">
        <v>120.16680000000001</v>
      </c>
      <c r="EQ212" s="80">
        <v>128.48604</v>
      </c>
      <c r="ER212" s="80">
        <v>135.88092</v>
      </c>
      <c r="ES212" s="80">
        <v>148.38984081313927</v>
      </c>
      <c r="ET212" s="80">
        <v>159.87542773336992</v>
      </c>
      <c r="EU212" s="80">
        <v>172.25001558640895</v>
      </c>
      <c r="EV212" s="80">
        <v>185.58241432198065</v>
      </c>
    </row>
    <row r="213" spans="1:152">
      <c r="A213" s="84" t="s">
        <v>176</v>
      </c>
    </row>
    <row r="214" spans="1:152">
      <c r="A214" s="84" t="s">
        <v>141</v>
      </c>
    </row>
    <row r="215" spans="1:152">
      <c r="A215" s="84" t="s">
        <v>142</v>
      </c>
    </row>
    <row r="216" spans="1:152">
      <c r="A216" s="84" t="s">
        <v>143</v>
      </c>
    </row>
    <row r="217" spans="1:152">
      <c r="A217" s="88" t="s">
        <v>144</v>
      </c>
      <c r="B217" s="80">
        <f>SUM(B209:B212)</f>
        <v>1159.0316444878042</v>
      </c>
      <c r="C217" s="80">
        <f t="shared" ref="C217:BN217" si="51">SUM(C209:C212)</f>
        <v>1165.9756449073288</v>
      </c>
      <c r="D217" s="80">
        <f t="shared" si="51"/>
        <v>1172.9612488103967</v>
      </c>
      <c r="E217" s="80">
        <f t="shared" si="51"/>
        <v>1179.9887054591181</v>
      </c>
      <c r="F217" s="80">
        <f t="shared" si="51"/>
        <v>1187.0582656090564</v>
      </c>
      <c r="G217" s="80">
        <f t="shared" si="51"/>
        <v>1194.1701815181709</v>
      </c>
      <c r="H217" s="80">
        <f t="shared" si="51"/>
        <v>1201.3247069558222</v>
      </c>
      <c r="I217" s="80">
        <f t="shared" si="51"/>
        <v>1208.5220972118286</v>
      </c>
      <c r="J217" s="80">
        <f t="shared" si="51"/>
        <v>1215.7626091055711</v>
      </c>
      <c r="K217" s="80">
        <f t="shared" si="51"/>
        <v>1223.0465009951645</v>
      </c>
      <c r="L217" s="80">
        <f t="shared" si="51"/>
        <v>1230.374032786671</v>
      </c>
      <c r="M217" s="80">
        <f t="shared" si="51"/>
        <v>1237.7454659433804</v>
      </c>
      <c r="N217" s="80">
        <f t="shared" si="51"/>
        <v>1245.1610634951351</v>
      </c>
      <c r="O217" s="80">
        <f t="shared" si="51"/>
        <v>1252.6210900477199</v>
      </c>
      <c r="P217" s="80">
        <f t="shared" si="51"/>
        <v>1260.1258117923035</v>
      </c>
      <c r="Q217" s="80">
        <f t="shared" si="51"/>
        <v>1267.675496514938</v>
      </c>
      <c r="R217" s="80">
        <f t="shared" si="51"/>
        <v>1275.2704136061127</v>
      </c>
      <c r="S217" s="80">
        <f t="shared" si="51"/>
        <v>1282.9108340703708</v>
      </c>
      <c r="T217" s="80">
        <f t="shared" si="51"/>
        <v>1290.5970305359767</v>
      </c>
      <c r="U217" s="80">
        <f t="shared" si="51"/>
        <v>1298.3292772646466</v>
      </c>
      <c r="V217" s="80">
        <f t="shared" si="51"/>
        <v>1306.1078501613356</v>
      </c>
      <c r="W217" s="80">
        <f t="shared" si="51"/>
        <v>1313.9330267840835</v>
      </c>
      <c r="X217" s="80">
        <f t="shared" si="51"/>
        <v>1321.8050863539179</v>
      </c>
      <c r="Y217" s="80">
        <f t="shared" si="51"/>
        <v>1329.72430976482</v>
      </c>
      <c r="Z217" s="80">
        <f t="shared" si="51"/>
        <v>1337.6909795937477</v>
      </c>
      <c r="AA217" s="80">
        <f t="shared" si="51"/>
        <v>1345.7053801107193</v>
      </c>
      <c r="AB217" s="80">
        <f t="shared" si="51"/>
        <v>1353.7677972889569</v>
      </c>
      <c r="AC217" s="80">
        <f t="shared" si="51"/>
        <v>1361.8785188150939</v>
      </c>
      <c r="AD217" s="80">
        <f t="shared" si="51"/>
        <v>1370.037834099438</v>
      </c>
      <c r="AE217" s="80">
        <f t="shared" si="51"/>
        <v>1378.246034286301</v>
      </c>
      <c r="AF217" s="80">
        <f t="shared" si="51"/>
        <v>1386.5034122643874</v>
      </c>
      <c r="AG217" s="80">
        <f t="shared" si="51"/>
        <v>1394.8102626772459</v>
      </c>
      <c r="AH217" s="80">
        <f t="shared" si="51"/>
        <v>1403.1668819337854</v>
      </c>
      <c r="AI217" s="80">
        <f t="shared" si="51"/>
        <v>1411.5735682188506</v>
      </c>
      <c r="AJ217" s="80">
        <f t="shared" si="51"/>
        <v>1420.030621503864</v>
      </c>
      <c r="AK217" s="80">
        <f t="shared" si="51"/>
        <v>1428.5383435575288</v>
      </c>
      <c r="AL217" s="80">
        <f t="shared" si="51"/>
        <v>1437.0970379565999</v>
      </c>
      <c r="AM217" s="80">
        <f t="shared" si="51"/>
        <v>1445.7070100967157</v>
      </c>
      <c r="AN217" s="80">
        <f t="shared" si="51"/>
        <v>1454.3685672032957</v>
      </c>
      <c r="AO217" s="80">
        <f t="shared" si="51"/>
        <v>1463.0820183425062</v>
      </c>
      <c r="AP217" s="80">
        <f t="shared" si="51"/>
        <v>1471.8476744322847</v>
      </c>
      <c r="AQ217" s="80">
        <f t="shared" si="51"/>
        <v>1480.6658482534422</v>
      </c>
      <c r="AR217" s="80">
        <f t="shared" si="51"/>
        <v>1489.5368544608179</v>
      </c>
      <c r="AS217" s="80">
        <f t="shared" si="51"/>
        <v>1498.4610095945122</v>
      </c>
      <c r="AT217" s="80">
        <f t="shared" si="51"/>
        <v>1507.4386320911799</v>
      </c>
      <c r="AU217" s="80">
        <f t="shared" si="51"/>
        <v>1516.4700422953965</v>
      </c>
      <c r="AV217" s="80">
        <f t="shared" si="51"/>
        <v>1525.5555624710869</v>
      </c>
      <c r="AW217" s="80">
        <f t="shared" si="51"/>
        <v>1534.6955168130278</v>
      </c>
      <c r="AX217" s="80">
        <f t="shared" si="51"/>
        <v>1543.8902314584127</v>
      </c>
      <c r="AY217" s="80">
        <f t="shared" si="51"/>
        <v>1553.1400344984977</v>
      </c>
      <c r="AZ217" s="80">
        <f t="shared" si="51"/>
        <v>1562.4452559903025</v>
      </c>
      <c r="BA217" s="80">
        <f t="shared" si="51"/>
        <v>1571.8062279683897</v>
      </c>
      <c r="BB217" s="80">
        <f t="shared" si="51"/>
        <v>1581.2232844567177</v>
      </c>
      <c r="BC217" s="80">
        <f t="shared" si="51"/>
        <v>1590.6967614805571</v>
      </c>
      <c r="BD217" s="80">
        <f t="shared" si="51"/>
        <v>1600.2269970784805</v>
      </c>
      <c r="BE217" s="80">
        <f t="shared" si="51"/>
        <v>1609.8143313144317</v>
      </c>
      <c r="BF217" s="80">
        <f t="shared" si="51"/>
        <v>1619.4591062898519</v>
      </c>
      <c r="BG217" s="80">
        <f t="shared" si="51"/>
        <v>1629.1616661558974</v>
      </c>
      <c r="BH217" s="80">
        <f t="shared" si="51"/>
        <v>1638.9223571257123</v>
      </c>
      <c r="BI217" s="80">
        <f t="shared" si="51"/>
        <v>1648.7415274867901</v>
      </c>
      <c r="BJ217" s="80">
        <f t="shared" si="51"/>
        <v>1658.6195276133985</v>
      </c>
      <c r="BK217" s="80">
        <f t="shared" si="51"/>
        <v>1668.5567099790833</v>
      </c>
      <c r="BL217" s="80">
        <f t="shared" si="51"/>
        <v>1678.5534291692463</v>
      </c>
      <c r="BM217" s="80">
        <f t="shared" si="51"/>
        <v>1688.6100418938015</v>
      </c>
      <c r="BN217" s="80">
        <f t="shared" si="51"/>
        <v>1658.5415603477406</v>
      </c>
      <c r="BO217" s="80">
        <f t="shared" ref="BO217:DZ217" si="52">SUM(BO209:BO212)</f>
        <v>1659.3392283255282</v>
      </c>
      <c r="BP217" s="80">
        <f t="shared" si="52"/>
        <v>1660.1373061202178</v>
      </c>
      <c r="BQ217" s="80">
        <f t="shared" si="52"/>
        <v>1660.9357941296728</v>
      </c>
      <c r="BR217" s="80">
        <f t="shared" si="52"/>
        <v>1687.9569981901943</v>
      </c>
      <c r="BS217" s="80">
        <f t="shared" si="52"/>
        <v>1715.4178501006945</v>
      </c>
      <c r="BT217" s="80">
        <f t="shared" si="52"/>
        <v>1743.3255034932677</v>
      </c>
      <c r="BU217" s="80">
        <f t="shared" si="52"/>
        <v>1771.6872284012734</v>
      </c>
      <c r="BV217" s="80">
        <f t="shared" si="52"/>
        <v>1800.5104131533944</v>
      </c>
      <c r="BW217" s="80">
        <f t="shared" si="52"/>
        <v>1829.8025662985101</v>
      </c>
      <c r="BX217" s="80">
        <f t="shared" si="52"/>
        <v>1859.5713185618979</v>
      </c>
      <c r="BY217" s="80">
        <f t="shared" si="52"/>
        <v>1889.8244248332589</v>
      </c>
      <c r="BZ217" s="80">
        <f t="shared" si="52"/>
        <v>1920.5697661870988</v>
      </c>
      <c r="CA217" s="80">
        <f t="shared" si="52"/>
        <v>1933.1655202283837</v>
      </c>
      <c r="CB217" s="80">
        <f t="shared" si="52"/>
        <v>1945.8445753419032</v>
      </c>
      <c r="CC217" s="80">
        <f t="shared" si="52"/>
        <v>1958.6075098894214</v>
      </c>
      <c r="CD217" s="80">
        <f t="shared" si="52"/>
        <v>1971.4549073257849</v>
      </c>
      <c r="CE217" s="80">
        <f t="shared" si="52"/>
        <v>1984.3873562840515</v>
      </c>
      <c r="CF217" s="80">
        <f t="shared" si="52"/>
        <v>1997.4015148112562</v>
      </c>
      <c r="CG217" s="80">
        <f t="shared" si="52"/>
        <v>1936.6431066191983</v>
      </c>
      <c r="CH217" s="80">
        <f t="shared" si="52"/>
        <v>1877.7362518536927</v>
      </c>
      <c r="CI217" s="80">
        <f t="shared" si="52"/>
        <v>1860.372687064043</v>
      </c>
      <c r="CJ217" s="80">
        <f t="shared" si="52"/>
        <v>1843.1713181872494</v>
      </c>
      <c r="CK217" s="80">
        <f t="shared" si="52"/>
        <v>1892.9911468205557</v>
      </c>
      <c r="CL217" s="80">
        <f t="shared" si="52"/>
        <v>1904.9215276699272</v>
      </c>
      <c r="CM217" s="80">
        <f t="shared" si="52"/>
        <v>1916.8636482485686</v>
      </c>
      <c r="CN217" s="80">
        <f t="shared" si="52"/>
        <v>1928.8809713964488</v>
      </c>
      <c r="CO217" s="80">
        <f t="shared" si="52"/>
        <v>1940.9739787098179</v>
      </c>
      <c r="CP217" s="80">
        <f t="shared" si="52"/>
        <v>1942.3372420198637</v>
      </c>
      <c r="CQ217" s="80">
        <f t="shared" si="52"/>
        <v>1943.7020878989611</v>
      </c>
      <c r="CR217" s="80">
        <f t="shared" si="52"/>
        <v>1945.0685328285795</v>
      </c>
      <c r="CS217" s="80">
        <f t="shared" si="52"/>
        <v>1946.4365936694178</v>
      </c>
      <c r="CT217" s="80">
        <f t="shared" si="52"/>
        <v>1947.806287670451</v>
      </c>
      <c r="CU217" s="80">
        <f t="shared" si="52"/>
        <v>1998.2763611403325</v>
      </c>
      <c r="CV217" s="80">
        <f t="shared" si="52"/>
        <v>2073.393045516249</v>
      </c>
      <c r="CW217" s="80">
        <f t="shared" si="52"/>
        <v>2289.7635690636362</v>
      </c>
      <c r="CX217" s="80">
        <f t="shared" si="52"/>
        <v>2370.0318335784496</v>
      </c>
      <c r="CY217" s="80">
        <f t="shared" si="52"/>
        <v>2406.0138976677126</v>
      </c>
      <c r="CZ217" s="80">
        <f t="shared" si="52"/>
        <v>2442.5574260167136</v>
      </c>
      <c r="DA217" s="80">
        <f t="shared" si="52"/>
        <v>2479.673912856294</v>
      </c>
      <c r="DB217" s="80">
        <f t="shared" si="52"/>
        <v>2517.3741955766504</v>
      </c>
      <c r="DC217" s="80">
        <f t="shared" si="52"/>
        <v>2555.6684835006604</v>
      </c>
      <c r="DD217" s="80">
        <f t="shared" si="52"/>
        <v>2595.9861345623217</v>
      </c>
      <c r="DE217" s="80">
        <f t="shared" si="52"/>
        <v>2638.3030420232799</v>
      </c>
      <c r="DF217" s="80">
        <f t="shared" si="52"/>
        <v>2682.6590787445302</v>
      </c>
      <c r="DG217" s="80">
        <f t="shared" si="52"/>
        <v>2729.063916337127</v>
      </c>
      <c r="DH217" s="80">
        <f t="shared" si="52"/>
        <v>2777.5327506379945</v>
      </c>
      <c r="DI217" s="80">
        <f t="shared" si="52"/>
        <v>2823.4441833830997</v>
      </c>
      <c r="DJ217" s="80">
        <f t="shared" si="52"/>
        <v>2867.7021930879682</v>
      </c>
      <c r="DK217" s="80">
        <f t="shared" si="52"/>
        <v>2910.00607706652</v>
      </c>
      <c r="DL217" s="80">
        <f t="shared" si="52"/>
        <v>2950.5275767454859</v>
      </c>
      <c r="DM217" s="80">
        <f t="shared" si="52"/>
        <v>2989.6005750331651</v>
      </c>
      <c r="DN217" s="80">
        <f t="shared" si="52"/>
        <v>3027.6615394968717</v>
      </c>
      <c r="DO217" s="80">
        <f t="shared" si="52"/>
        <v>3065.2286012116169</v>
      </c>
      <c r="DP217" s="80">
        <f t="shared" si="52"/>
        <v>3102.8953493058789</v>
      </c>
      <c r="DQ217" s="80">
        <f t="shared" si="52"/>
        <v>3141.3106779987588</v>
      </c>
      <c r="DR217" s="80">
        <f t="shared" si="52"/>
        <v>3181.0637550794345</v>
      </c>
      <c r="DS217" s="80">
        <f t="shared" si="52"/>
        <v>3225.3577499728085</v>
      </c>
      <c r="DT217" s="80">
        <f t="shared" si="52"/>
        <v>3272.390630218059</v>
      </c>
      <c r="DU217" s="80">
        <f t="shared" si="52"/>
        <v>3322.4270348097803</v>
      </c>
      <c r="DV217" s="80">
        <f t="shared" si="52"/>
        <v>3375.6243758019991</v>
      </c>
      <c r="DW217" s="80">
        <f t="shared" si="52"/>
        <v>3432.042897317333</v>
      </c>
      <c r="DX217" s="80">
        <f t="shared" si="52"/>
        <v>3486.0161005154723</v>
      </c>
      <c r="DY217" s="80">
        <f t="shared" si="52"/>
        <v>3542.2731187032778</v>
      </c>
      <c r="DZ217" s="80">
        <f t="shared" si="52"/>
        <v>3600.729745239621</v>
      </c>
      <c r="EA217" s="80">
        <f t="shared" ref="EA217:EV217" si="53">SUM(EA209:EA212)</f>
        <v>3661.2814588115757</v>
      </c>
      <c r="EB217" s="80">
        <f t="shared" si="53"/>
        <v>3671.5674342586003</v>
      </c>
      <c r="EC217" s="80">
        <f t="shared" si="53"/>
        <v>3557.5134659702485</v>
      </c>
      <c r="ED217" s="80">
        <f t="shared" si="53"/>
        <v>3448.3871229167021</v>
      </c>
      <c r="EE217" s="80">
        <f t="shared" si="53"/>
        <v>3346.0370110974272</v>
      </c>
      <c r="EF217" s="80">
        <f t="shared" si="53"/>
        <v>3252.9860381431467</v>
      </c>
      <c r="EG217" s="80">
        <f t="shared" si="53"/>
        <v>3370.7973455670754</v>
      </c>
      <c r="EH217" s="80">
        <f t="shared" si="53"/>
        <v>3487.6928009635567</v>
      </c>
      <c r="EI217" s="80">
        <f t="shared" si="53"/>
        <v>3607.7052025627804</v>
      </c>
      <c r="EJ217" s="80">
        <f t="shared" si="53"/>
        <v>3730.9228532572092</v>
      </c>
      <c r="EK217" s="80">
        <f t="shared" si="53"/>
        <v>3859.6445821978045</v>
      </c>
      <c r="EL217" s="80">
        <f t="shared" si="53"/>
        <v>3792.5130209232052</v>
      </c>
      <c r="EM217" s="80">
        <f t="shared" si="53"/>
        <v>3734.2089191033915</v>
      </c>
      <c r="EN217" s="80">
        <f t="shared" si="53"/>
        <v>3671.4081905312532</v>
      </c>
      <c r="EO217" s="80">
        <f t="shared" si="53"/>
        <v>3611.6685601105837</v>
      </c>
      <c r="EP217" s="80">
        <f t="shared" si="53"/>
        <v>3555.6039904571558</v>
      </c>
      <c r="EQ217" s="80">
        <f t="shared" si="53"/>
        <v>3679.8622086874011</v>
      </c>
      <c r="ER217" s="80">
        <f t="shared" si="53"/>
        <v>3764.5473097771605</v>
      </c>
      <c r="ES217" s="80">
        <f t="shared" si="53"/>
        <v>390.29704375392629</v>
      </c>
      <c r="ET217" s="80">
        <f t="shared" si="53"/>
        <v>403.9668160234171</v>
      </c>
      <c r="EU217" s="80">
        <f t="shared" si="53"/>
        <v>423.58586075570815</v>
      </c>
      <c r="EV217" s="80">
        <f t="shared" si="53"/>
        <v>442.07392168440731</v>
      </c>
    </row>
    <row r="218" spans="1:152" s="83" customFormat="1" ht="13">
      <c r="A218" s="82" t="s">
        <v>214</v>
      </c>
    </row>
    <row r="219" spans="1:152">
      <c r="A219" s="84" t="s">
        <v>135</v>
      </c>
    </row>
    <row r="220" spans="1:152">
      <c r="A220" s="84" t="s">
        <v>136</v>
      </c>
    </row>
    <row r="221" spans="1:152">
      <c r="A221" s="84" t="s">
        <v>137</v>
      </c>
      <c r="B221" s="80">
        <v>0.7851187398771371</v>
      </c>
      <c r="C221" s="80">
        <v>0.81785020360411687</v>
      </c>
      <c r="D221" s="80">
        <v>0.85194623636160793</v>
      </c>
      <c r="E221" s="80">
        <v>0.88746372679518293</v>
      </c>
      <c r="F221" s="80">
        <v>0.92446193522815512</v>
      </c>
      <c r="G221" s="80">
        <v>0.96300259253641018</v>
      </c>
      <c r="H221" s="80">
        <v>1.003150003145314</v>
      </c>
      <c r="I221" s="80">
        <v>1.0449711523205443</v>
      </c>
      <c r="J221" s="80">
        <v>1.0885358179318532</v>
      </c>
      <c r="K221" s="80">
        <v>1.1339166868762509</v>
      </c>
      <c r="L221" s="80">
        <v>1.1811894763548392</v>
      </c>
      <c r="M221" s="80">
        <v>1.2304330602056703</v>
      </c>
      <c r="N221" s="80">
        <v>1.2817296005033845</v>
      </c>
      <c r="O221" s="80">
        <v>1.3351646846452279</v>
      </c>
      <c r="P221" s="80">
        <v>1.3908274681521511</v>
      </c>
      <c r="Q221" s="80">
        <v>1.4488108234232697</v>
      </c>
      <c r="R221" s="80">
        <v>1.5092114946918669</v>
      </c>
      <c r="S221" s="80">
        <v>1.5721302594414865</v>
      </c>
      <c r="T221" s="80">
        <v>1.637672096551436</v>
      </c>
      <c r="U221" s="80">
        <v>1.7059463614522437</v>
      </c>
      <c r="V221" s="80">
        <v>1.7770669685833194</v>
      </c>
      <c r="W221" s="80">
        <v>1.8511525814572407</v>
      </c>
      <c r="X221" s="80">
        <v>1.9283268106477882</v>
      </c>
      <c r="Y221" s="80">
        <v>2.0087184200320678</v>
      </c>
      <c r="Z221" s="80">
        <v>2.0924615416308261</v>
      </c>
      <c r="AA221" s="80">
        <v>2.1796958994054316</v>
      </c>
      <c r="AB221" s="80">
        <v>2.2705670423848994</v>
      </c>
      <c r="AC221" s="80">
        <v>2.3652265875119545</v>
      </c>
      <c r="AD221" s="80">
        <v>2.4638324726132961</v>
      </c>
      <c r="AE221" s="80">
        <v>2.5665492199161526</v>
      </c>
      <c r="AF221" s="80">
        <v>2.6735482105507913</v>
      </c>
      <c r="AG221" s="80">
        <v>2.7850079704969981</v>
      </c>
      <c r="AH221" s="80">
        <v>2.9011144684516097</v>
      </c>
      <c r="AI221" s="80">
        <v>3.0220614261140897</v>
      </c>
      <c r="AJ221" s="80">
        <v>3.1480506414078633</v>
      </c>
      <c r="AK221" s="80">
        <v>3.2792923251766921</v>
      </c>
      <c r="AL221" s="80">
        <v>3.4160054519178531</v>
      </c>
      <c r="AM221" s="80">
        <v>3.5584181251373348</v>
      </c>
      <c r="AN221" s="80">
        <v>3.7067679579366191</v>
      </c>
      <c r="AO221" s="80">
        <v>3.8613024694660738</v>
      </c>
      <c r="AP221" s="80">
        <v>4.0222794979063874</v>
      </c>
      <c r="AQ221" s="80">
        <v>4.1899676306671712</v>
      </c>
      <c r="AR221" s="80">
        <v>4.3646466525204293</v>
      </c>
      <c r="AS221" s="80">
        <v>4.5466080124166561</v>
      </c>
      <c r="AT221" s="80">
        <v>4.7361553097624025</v>
      </c>
      <c r="AU221" s="80">
        <v>4.9336048009706888</v>
      </c>
      <c r="AV221" s="80">
        <v>5.1392859271293814</v>
      </c>
      <c r="AW221" s="80">
        <v>5.3535418636680205</v>
      </c>
      <c r="AX221" s="80">
        <v>5.5767300929401138</v>
      </c>
      <c r="AY221" s="80">
        <v>5.8092230006763259</v>
      </c>
      <c r="AZ221" s="80">
        <v>6.0514084973036626</v>
      </c>
      <c r="BA221" s="80">
        <v>6.303690665167375</v>
      </c>
      <c r="BB221" s="80">
        <v>6.566490432735419</v>
      </c>
      <c r="BC221" s="80">
        <v>6.8402462769103671</v>
      </c>
      <c r="BD221" s="80">
        <v>7.1254149546206129</v>
      </c>
      <c r="BE221" s="80">
        <v>7.4224722649114616</v>
      </c>
      <c r="BF221" s="80">
        <v>7.7319138428076677</v>
      </c>
      <c r="BG221" s="80">
        <v>8.054255986271972</v>
      </c>
      <c r="BH221" s="80">
        <v>8.3900365176393983</v>
      </c>
      <c r="BI221" s="80">
        <v>8.7398156809645844</v>
      </c>
      <c r="BJ221" s="80">
        <v>9.1041770767793686</v>
      </c>
      <c r="BK221" s="80">
        <v>9.4837286358202828</v>
      </c>
      <c r="BL221" s="80">
        <v>9.8791036333505211</v>
      </c>
      <c r="BM221" s="80">
        <v>10.29096174576889</v>
      </c>
      <c r="BN221" s="80">
        <v>10.719990151268522</v>
      </c>
      <c r="BO221" s="80">
        <v>11.166904676381927</v>
      </c>
      <c r="BP221" s="80">
        <v>11.632450990325255</v>
      </c>
      <c r="BQ221" s="80">
        <v>12.117405849134617</v>
      </c>
      <c r="BR221" s="80">
        <v>12.622578391670167</v>
      </c>
      <c r="BS221" s="80">
        <v>13.148811489650432</v>
      </c>
      <c r="BT221" s="80">
        <v>13.696983153969301</v>
      </c>
      <c r="BU221" s="80">
        <v>14.268007999642142</v>
      </c>
      <c r="BV221" s="80">
        <v>14.862838771825244</v>
      </c>
      <c r="BW221" s="80">
        <v>15.48246793545478</v>
      </c>
      <c r="BX221" s="80">
        <v>16.127929331157507</v>
      </c>
      <c r="BY221" s="80">
        <v>16.800299900196119</v>
      </c>
      <c r="BZ221" s="80">
        <v>17.50070148132728</v>
      </c>
      <c r="CA221" s="80">
        <v>18.230302682570301</v>
      </c>
      <c r="CB221" s="80">
        <v>18.990320831009583</v>
      </c>
      <c r="CC221" s="80">
        <v>19.782024003884004</v>
      </c>
      <c r="CD221" s="80">
        <v>20.606733144351971</v>
      </c>
      <c r="CE221" s="80">
        <v>21.465824265462462</v>
      </c>
      <c r="CF221" s="80">
        <v>22.360730746009153</v>
      </c>
      <c r="CG221" s="80">
        <v>23.292945722098359</v>
      </c>
      <c r="CH221" s="80">
        <v>24.264024578421019</v>
      </c>
      <c r="CI221" s="80">
        <v>25.275587543385289</v>
      </c>
      <c r="CJ221" s="80">
        <v>26.329322392439927</v>
      </c>
      <c r="CK221" s="80">
        <v>27.426987264098656</v>
      </c>
      <c r="CL221" s="80">
        <v>28.570413593364037</v>
      </c>
      <c r="CM221" s="80">
        <v>29.761509167445418</v>
      </c>
      <c r="CN221" s="80">
        <v>31.002261308869084</v>
      </c>
      <c r="CO221" s="80">
        <v>32.294740191291872</v>
      </c>
      <c r="CP221" s="80">
        <v>33.641102293550333</v>
      </c>
      <c r="CQ221" s="80">
        <v>35.043593997708705</v>
      </c>
      <c r="CR221" s="80">
        <v>36.504555337108762</v>
      </c>
      <c r="CS221" s="80">
        <v>38.026423900675439</v>
      </c>
      <c r="CT221" s="80">
        <v>39.611738899991963</v>
      </c>
      <c r="CU221" s="80">
        <v>41.263145405930885</v>
      </c>
      <c r="CV221" s="80">
        <v>42.983398761909463</v>
      </c>
      <c r="CW221" s="80">
        <v>44.775369181132803</v>
      </c>
      <c r="CX221" s="80">
        <v>52.657011373771851</v>
      </c>
      <c r="CY221" s="80">
        <v>54.752433728474159</v>
      </c>
      <c r="CZ221" s="80">
        <v>56.931240892341179</v>
      </c>
      <c r="DA221" s="80">
        <v>59.196751063436366</v>
      </c>
      <c r="DB221" s="80">
        <v>61.552414483519044</v>
      </c>
      <c r="DC221" s="80">
        <v>64.001818692564441</v>
      </c>
      <c r="DD221" s="80">
        <v>65.662334132320382</v>
      </c>
      <c r="DE221" s="80">
        <v>66.820068567256854</v>
      </c>
      <c r="DF221" s="80">
        <v>67.464531633957506</v>
      </c>
      <c r="DG221" s="80">
        <v>67.605349857975014</v>
      </c>
      <c r="DH221" s="80">
        <v>67.271757897307424</v>
      </c>
      <c r="DI221" s="80">
        <v>64.858172844038464</v>
      </c>
      <c r="DJ221" s="80">
        <v>62.175994916155595</v>
      </c>
      <c r="DK221" s="80">
        <v>59.317297873246716</v>
      </c>
      <c r="DL221" s="80">
        <v>56.372980340272129</v>
      </c>
      <c r="DM221" s="80">
        <v>53.428621588629753</v>
      </c>
      <c r="DN221" s="80">
        <v>50.873161266873943</v>
      </c>
      <c r="DO221" s="80">
        <v>48.428103821846307</v>
      </c>
      <c r="DP221" s="80">
        <v>46.149250666893906</v>
      </c>
      <c r="DQ221" s="80">
        <v>44.079741279480444</v>
      </c>
      <c r="DR221" s="80">
        <v>42.249830647295681</v>
      </c>
      <c r="DS221" s="80">
        <v>41.265306814267781</v>
      </c>
      <c r="DT221" s="80">
        <v>40.515415533856022</v>
      </c>
      <c r="DU221" s="80">
        <v>40.008056592853563</v>
      </c>
      <c r="DV221" s="80">
        <v>39.743065464154832</v>
      </c>
      <c r="DW221" s="80">
        <v>39.713705496864314</v>
      </c>
      <c r="DX221" s="80">
        <v>40.784022404954293</v>
      </c>
      <c r="DY221" s="80">
        <v>42.100217835834123</v>
      </c>
      <c r="DZ221" s="80">
        <v>43.659066769046483</v>
      </c>
      <c r="EA221" s="80">
        <v>45.455575854180317</v>
      </c>
      <c r="EB221" s="80">
        <v>550</v>
      </c>
      <c r="EC221" s="80">
        <v>489.13043478260869</v>
      </c>
      <c r="ED221" s="80">
        <v>431.15942028985512</v>
      </c>
      <c r="EE221" s="80">
        <v>379.71014492753625</v>
      </c>
      <c r="EF221" s="80">
        <v>334.78260869565219</v>
      </c>
      <c r="EG221" s="80">
        <v>294.92753623188406</v>
      </c>
      <c r="EH221" s="80">
        <v>259.4202898550725</v>
      </c>
      <c r="EI221" s="80">
        <v>228.98550724637681</v>
      </c>
      <c r="EJ221" s="80">
        <v>233.33333333333334</v>
      </c>
      <c r="EK221" s="80">
        <v>237.68115942028987</v>
      </c>
      <c r="EL221" s="80">
        <v>242.02898550724638</v>
      </c>
      <c r="EM221" s="80">
        <v>247.10144927536231</v>
      </c>
      <c r="EN221" s="80">
        <v>252.17391304347825</v>
      </c>
      <c r="EO221" s="80">
        <v>256.52173913043481</v>
      </c>
      <c r="EP221" s="80">
        <v>261.59420289855075</v>
      </c>
      <c r="EQ221" s="80">
        <v>266.66666666666669</v>
      </c>
      <c r="ER221" s="80">
        <v>271.73913043478257</v>
      </c>
      <c r="ES221" s="80">
        <v>276.91353681249518</v>
      </c>
      <c r="ET221" s="80">
        <v>282.20455429168879</v>
      </c>
      <c r="EU221" s="80">
        <v>287.5966678252226</v>
      </c>
      <c r="EV221" s="80">
        <v>293.09180906655331</v>
      </c>
    </row>
    <row r="222" spans="1:152">
      <c r="A222" s="84" t="s">
        <v>138</v>
      </c>
      <c r="B222" s="80">
        <v>2.2726173034336066</v>
      </c>
      <c r="C222" s="80">
        <v>2.3899328805921956</v>
      </c>
      <c r="D222" s="80">
        <v>2.5132652866293821</v>
      </c>
      <c r="E222" s="80">
        <v>2.6429215309576537</v>
      </c>
      <c r="F222" s="80">
        <v>2.7792242240972764</v>
      </c>
      <c r="G222" s="80">
        <v>2.9225123678539329</v>
      </c>
      <c r="H222" s="80">
        <v>3.0731421854108407</v>
      </c>
      <c r="I222" s="80">
        <v>3.2314879933471636</v>
      </c>
      <c r="J222" s="80">
        <v>3.397943117695748</v>
      </c>
      <c r="K222" s="80">
        <v>3.5729208562595156</v>
      </c>
      <c r="L222" s="80">
        <v>3.7568554895175024</v>
      </c>
      <c r="M222" s="80">
        <v>3.9502033425687668</v>
      </c>
      <c r="N222" s="80">
        <v>4.1534439006855788</v>
      </c>
      <c r="O222" s="80">
        <v>4.3670809811765468</v>
      </c>
      <c r="P222" s="80">
        <v>4.5916439643962681</v>
      </c>
      <c r="Q222" s="80">
        <v>4.6104743455835253</v>
      </c>
      <c r="R222" s="80">
        <v>4.6283550435213208</v>
      </c>
      <c r="S222" s="80">
        <v>4.645228995287713</v>
      </c>
      <c r="T222" s="80">
        <v>4.6610365815874859</v>
      </c>
      <c r="U222" s="80">
        <v>4.6757155183139636</v>
      </c>
      <c r="V222" s="80">
        <v>4.689200743567957</v>
      </c>
      <c r="W222" s="80">
        <v>4.7014242999440681</v>
      </c>
      <c r="X222" s="80">
        <v>4.7123152118866996</v>
      </c>
      <c r="Y222" s="80">
        <v>4.7217993579098154</v>
      </c>
      <c r="Z222" s="80">
        <v>13.245365335754594</v>
      </c>
      <c r="AA222" s="80">
        <v>34.092916253602759</v>
      </c>
      <c r="AB222" s="80">
        <v>84.981598840083478</v>
      </c>
      <c r="AC222" s="80">
        <v>209.09477588095888</v>
      </c>
      <c r="AD222" s="80">
        <v>511.68639878576141</v>
      </c>
      <c r="AE222" s="80">
        <v>514.80063664875536</v>
      </c>
      <c r="AF222" s="80">
        <v>517.93189472897006</v>
      </c>
      <c r="AG222" s="80">
        <v>521.08018394498367</v>
      </c>
      <c r="AH222" s="80">
        <v>524.24551134047658</v>
      </c>
      <c r="AI222" s="80">
        <v>534.65218579271084</v>
      </c>
      <c r="AJ222" s="80">
        <v>545.26458299660123</v>
      </c>
      <c r="AK222" s="80">
        <v>556.0867338236684</v>
      </c>
      <c r="AL222" s="80">
        <v>501.85898420667417</v>
      </c>
      <c r="AM222" s="80">
        <v>452.88008354162992</v>
      </c>
      <c r="AN222" s="80">
        <v>408.6403517458964</v>
      </c>
      <c r="AO222" s="80">
        <v>368.67953213734609</v>
      </c>
      <c r="AP222" s="80">
        <v>332.58199603196897</v>
      </c>
      <c r="AQ222" s="80">
        <v>299.97241250615099</v>
      </c>
      <c r="AR222" s="80">
        <v>270.51183819666875</v>
      </c>
      <c r="AS222" s="80">
        <v>243.89418638913278</v>
      </c>
      <c r="AT222" s="80">
        <v>219.84303859862018</v>
      </c>
      <c r="AU222" s="80">
        <v>198.10876541576152</v>
      </c>
      <c r="AV222" s="80">
        <v>178.46592661479289</v>
      </c>
      <c r="AW222" s="80">
        <v>160.71092343063674</v>
      </c>
      <c r="AX222" s="80">
        <v>144.6598785402781</v>
      </c>
      <c r="AY222" s="80">
        <v>130.14672165693506</v>
      </c>
      <c r="AZ222" s="80">
        <v>117.02146078853352</v>
      </c>
      <c r="BA222" s="80">
        <v>105.14862114710155</v>
      </c>
      <c r="BB222" s="80">
        <v>107.83387849124479</v>
      </c>
      <c r="BC222" s="80">
        <v>110.586722928174</v>
      </c>
      <c r="BD222" s="80">
        <v>113.40881342448623</v>
      </c>
      <c r="BE222" s="80">
        <v>116.30184784061504</v>
      </c>
      <c r="BF222" s="80">
        <v>119.26756376157681</v>
      </c>
      <c r="BG222" s="80">
        <v>122.30773934169012</v>
      </c>
      <c r="BH222" s="80">
        <v>125.4241941633116</v>
      </c>
      <c r="BI222" s="80">
        <v>128.61879010961846</v>
      </c>
      <c r="BJ222" s="80">
        <v>131.89343225145416</v>
      </c>
      <c r="BK222" s="80">
        <v>135.25006974824129</v>
      </c>
      <c r="BL222" s="80">
        <v>139.11462687589599</v>
      </c>
      <c r="BM222" s="80">
        <v>143.08863155115677</v>
      </c>
      <c r="BN222" s="80">
        <v>147.17514190772553</v>
      </c>
      <c r="BO222" s="80">
        <v>151.37729974687306</v>
      </c>
      <c r="BP222" s="80">
        <v>155.69833274902243</v>
      </c>
      <c r="BQ222" s="80">
        <v>160.14155674034924</v>
      </c>
      <c r="BR222" s="80">
        <v>164.71037801560928</v>
      </c>
      <c r="BS222" s="80">
        <v>169.40829571842323</v>
      </c>
      <c r="BT222" s="80">
        <v>174.23890428026584</v>
      </c>
      <c r="BU222" s="80">
        <v>179.20589591942723</v>
      </c>
      <c r="BV222" s="80">
        <v>184.31306320123048</v>
      </c>
      <c r="BW222" s="80">
        <v>189.56430166080915</v>
      </c>
      <c r="BX222" s="80">
        <v>194.96361248976604</v>
      </c>
      <c r="BY222" s="80">
        <v>200.51510528805196</v>
      </c>
      <c r="BZ222" s="80">
        <v>206.22300088241954</v>
      </c>
      <c r="CA222" s="80">
        <v>212.0916342128267</v>
      </c>
      <c r="CB222" s="80">
        <v>218.12545728817679</v>
      </c>
      <c r="CC222" s="80">
        <v>224.32904221280199</v>
      </c>
      <c r="CD222" s="80">
        <v>230.70708428510929</v>
      </c>
      <c r="CE222" s="80">
        <v>237.26440516982464</v>
      </c>
      <c r="CF222" s="80">
        <v>244.00595614528305</v>
      </c>
      <c r="CG222" s="80">
        <v>245.35113356407453</v>
      </c>
      <c r="CH222" s="80">
        <v>248.59668181890257</v>
      </c>
      <c r="CI222" s="80">
        <v>251.81704350774297</v>
      </c>
      <c r="CJ222" s="80">
        <v>255.01116757512659</v>
      </c>
      <c r="CK222" s="80">
        <v>258.81947525449868</v>
      </c>
      <c r="CL222" s="80">
        <v>261.95779363666196</v>
      </c>
      <c r="CM222" s="80">
        <v>265.7079668150995</v>
      </c>
      <c r="CN222" s="80">
        <v>268.78572469727857</v>
      </c>
      <c r="CO222" s="80">
        <v>271.83129398751197</v>
      </c>
      <c r="CP222" s="80">
        <v>274.84333143020797</v>
      </c>
      <c r="CQ222" s="80">
        <v>277.82043771464794</v>
      </c>
      <c r="CR222" s="80">
        <v>280.76115513576241</v>
      </c>
      <c r="CS222" s="80">
        <v>283.66396515728752</v>
      </c>
      <c r="CT222" s="80">
        <v>286.52728587323116</v>
      </c>
      <c r="CU222" s="80">
        <v>289.34946936340356</v>
      </c>
      <c r="CV222" s="80">
        <v>292.12879893859213</v>
      </c>
      <c r="CW222" s="80">
        <v>295.50500242107222</v>
      </c>
      <c r="CX222" s="80">
        <v>335.04335678312464</v>
      </c>
      <c r="CY222" s="80">
        <v>336.10085170683067</v>
      </c>
      <c r="CZ222" s="80">
        <v>337.12246859734938</v>
      </c>
      <c r="DA222" s="80">
        <v>338.10485636702487</v>
      </c>
      <c r="DB222" s="80">
        <v>339.04650609630443</v>
      </c>
      <c r="DC222" s="80">
        <v>339.94518168754109</v>
      </c>
      <c r="DD222" s="80">
        <v>341.26035861933167</v>
      </c>
      <c r="DE222" s="80">
        <v>342.69141903092861</v>
      </c>
      <c r="DF222" s="80">
        <v>344.20075544382053</v>
      </c>
      <c r="DG222" s="80">
        <v>345.78916116283989</v>
      </c>
      <c r="DH222" s="80">
        <v>347.49775132498354</v>
      </c>
      <c r="DI222" s="80">
        <v>350.32917740300945</v>
      </c>
      <c r="DJ222" s="80">
        <v>353.38471190462883</v>
      </c>
      <c r="DK222" s="80">
        <v>356.66873994749091</v>
      </c>
      <c r="DL222" s="80">
        <v>340.84393334727156</v>
      </c>
      <c r="DM222" s="80">
        <v>336.01332920237309</v>
      </c>
      <c r="DN222" s="80">
        <v>331.38890221996274</v>
      </c>
      <c r="DO222" s="80">
        <v>332.41967796268898</v>
      </c>
      <c r="DP222" s="80">
        <v>337.72731394033366</v>
      </c>
      <c r="DQ222" s="80">
        <v>339.62543231704814</v>
      </c>
      <c r="DR222" s="80">
        <v>341.2994222808174</v>
      </c>
      <c r="DS222" s="80">
        <v>341.47403018842448</v>
      </c>
      <c r="DT222" s="80">
        <v>340.82455940184423</v>
      </c>
      <c r="DU222" s="80">
        <v>343.84518261986602</v>
      </c>
      <c r="DV222" s="80">
        <v>346.07250731358164</v>
      </c>
      <c r="DW222" s="80">
        <v>370.10285591298612</v>
      </c>
      <c r="DX222" s="80">
        <v>399.54511700874002</v>
      </c>
      <c r="DY222" s="80">
        <v>403.58273588618317</v>
      </c>
      <c r="DZ222" s="80">
        <v>407.62749982975276</v>
      </c>
      <c r="EA222" s="80">
        <v>411.67556292232899</v>
      </c>
      <c r="EB222" s="80">
        <v>418.33396464073837</v>
      </c>
      <c r="EC222" s="80">
        <v>425.04621965449377</v>
      </c>
      <c r="ED222" s="80">
        <v>431.78634384455398</v>
      </c>
      <c r="EE222" s="80">
        <v>438.53075996692542</v>
      </c>
      <c r="EF222" s="80">
        <v>445.27162383575217</v>
      </c>
      <c r="EG222" s="80">
        <v>28.183360000000022</v>
      </c>
      <c r="EH222" s="80">
        <v>458.52718088378191</v>
      </c>
      <c r="EI222" s="80">
        <v>465.01860933328521</v>
      </c>
      <c r="EJ222" s="80">
        <v>471.48268786254545</v>
      </c>
      <c r="EK222" s="80">
        <v>477.93530908230326</v>
      </c>
      <c r="EL222" s="80">
        <v>484.39024112063282</v>
      </c>
      <c r="EM222" s="80">
        <v>490.00447795211136</v>
      </c>
      <c r="EN222" s="80">
        <v>499.24115615426206</v>
      </c>
      <c r="EO222" s="80">
        <v>509.37578894778056</v>
      </c>
      <c r="EP222" s="80">
        <v>517.99442254142662</v>
      </c>
      <c r="EQ222" s="80">
        <v>522.4122618325639</v>
      </c>
      <c r="ER222" s="80">
        <v>530.29717648043174</v>
      </c>
      <c r="ES222" s="80">
        <v>541.10234948114078</v>
      </c>
      <c r="ET222" s="80">
        <v>551.90946866606907</v>
      </c>
      <c r="EU222" s="80">
        <v>562.59571930741379</v>
      </c>
      <c r="EV222" s="80">
        <v>573.31839185835872</v>
      </c>
    </row>
    <row r="223" spans="1:152">
      <c r="A223" s="84" t="s">
        <v>139</v>
      </c>
    </row>
    <row r="224" spans="1:152">
      <c r="A224" s="84" t="s">
        <v>140</v>
      </c>
      <c r="B224" s="80">
        <v>4.6203093561483312E-2</v>
      </c>
      <c r="C224" s="80">
        <v>4.8131185473704118E-2</v>
      </c>
      <c r="D224" s="80">
        <v>5.0139738197862195E-2</v>
      </c>
      <c r="E224" s="80">
        <v>5.2232109427756586E-2</v>
      </c>
      <c r="F224" s="80">
        <v>5.4411796976424183E-2</v>
      </c>
      <c r="G224" s="80">
        <v>5.6682444623427246E-2</v>
      </c>
      <c r="H224" s="80">
        <v>5.904784820615272E-2</v>
      </c>
      <c r="I224" s="80">
        <v>6.1511961965306595E-2</v>
      </c>
      <c r="J224" s="80">
        <v>6.4078905155210461E-2</v>
      </c>
      <c r="K224" s="80">
        <v>6.6752968929951348E-2</v>
      </c>
      <c r="L224" s="80">
        <v>6.9538623516895687E-2</v>
      </c>
      <c r="M224" s="80">
        <v>7.2440525689560289E-2</v>
      </c>
      <c r="N224" s="80">
        <v>7.5463526552331517E-2</v>
      </c>
      <c r="O224" s="80">
        <v>7.861267965004759E-2</v>
      </c>
      <c r="P224" s="80">
        <v>8.189324941599975E-2</v>
      </c>
      <c r="Q224" s="80">
        <v>8.5310719972475649E-2</v>
      </c>
      <c r="R224" s="80">
        <v>8.8870804298556053E-2</v>
      </c>
      <c r="S224" s="80">
        <v>9.2579453780491372E-2</v>
      </c>
      <c r="T224" s="80">
        <v>9.6442868160622641E-2</v>
      </c>
      <c r="U224" s="80">
        <v>0.10046750590147921</v>
      </c>
      <c r="V224" s="80">
        <v>0.10466009498237838</v>
      </c>
      <c r="W224" s="80">
        <v>0.10902764414657568</v>
      </c>
      <c r="X224" s="80">
        <v>0.11357745461776764</v>
      </c>
      <c r="Y224" s="80">
        <v>0.11831713230553399</v>
      </c>
      <c r="Z224" s="80">
        <v>0.12325460052012197</v>
      </c>
      <c r="AA224" s="80">
        <v>0.12839811321782937</v>
      </c>
      <c r="AB224" s="80">
        <v>0.13375626879912764</v>
      </c>
      <c r="AC224" s="80">
        <v>0.13933802448259167</v>
      </c>
      <c r="AD224" s="80">
        <v>0.14515271127866522</v>
      </c>
      <c r="AE224" s="80">
        <v>0.15121004958829357</v>
      </c>
      <c r="AF224" s="80">
        <v>0.15752016545249925</v>
      </c>
      <c r="AG224" s="80">
        <v>0.16409360748006585</v>
      </c>
      <c r="AH224" s="80">
        <v>0.17094136448162736</v>
      </c>
      <c r="AI224" s="80">
        <v>0.17807488383964232</v>
      </c>
      <c r="AJ224" s="80">
        <v>0.18550609064496099</v>
      </c>
      <c r="AK224" s="80">
        <v>0.19324740763197804</v>
      </c>
      <c r="AL224" s="80">
        <v>0.20131177594569341</v>
      </c>
      <c r="AM224" s="80">
        <v>0.20971267677540051</v>
      </c>
      <c r="AN224" s="80">
        <v>0.21846415389116441</v>
      </c>
      <c r="AO224" s="80">
        <v>0.22758083712076663</v>
      </c>
      <c r="AP224" s="80">
        <v>0.23707796680635951</v>
      </c>
      <c r="AQ224" s="80">
        <v>0.24697141928171842</v>
      </c>
      <c r="AR224" s="80">
        <v>0.25727773341267818</v>
      </c>
      <c r="AS224" s="80">
        <v>0.2680141382451246</v>
      </c>
      <c r="AT224" s="80">
        <v>0.2791985818067575</v>
      </c>
      <c r="AU224" s="80">
        <v>0.29084976111077476</v>
      </c>
      <c r="AV224" s="80">
        <v>0.30298715341163418</v>
      </c>
      <c r="AW224" s="80">
        <v>0.31563104876514309</v>
      </c>
      <c r="AX224" s="80">
        <v>0.32880258394730594</v>
      </c>
      <c r="AY224" s="80">
        <v>0.34252377778863341</v>
      </c>
      <c r="AZ224" s="80">
        <v>0.35681756798297948</v>
      </c>
      <c r="BA224" s="80">
        <v>0.37170784943244073</v>
      </c>
      <c r="BB224" s="80">
        <v>0.38721951419241984</v>
      </c>
      <c r="BC224" s="80">
        <v>0.40337849308362683</v>
      </c>
      <c r="BD224" s="80">
        <v>0.42021179904058364</v>
      </c>
      <c r="BE224" s="80">
        <v>0.43774757226909583</v>
      </c>
      <c r="BF224" s="80">
        <v>0.456015127288181</v>
      </c>
      <c r="BG224" s="80">
        <v>0.47504500193509525</v>
      </c>
      <c r="BH224" s="80">
        <v>0.4948690084153784</v>
      </c>
      <c r="BI224" s="80">
        <v>0.51552028648325743</v>
      </c>
      <c r="BJ224" s="80">
        <v>0.53703335884131109</v>
      </c>
      <c r="BK224" s="80">
        <v>0.55944418885200753</v>
      </c>
      <c r="BL224" s="80">
        <v>0.58279024065758822</v>
      </c>
      <c r="BM224" s="80">
        <v>0.60711054180880475</v>
      </c>
      <c r="BN224" s="80">
        <v>0.63244574850720159</v>
      </c>
      <c r="BO224" s="80">
        <v>0.65883821357001093</v>
      </c>
      <c r="BP224" s="80">
        <v>0.68633205723127855</v>
      </c>
      <c r="BQ224" s="80">
        <v>0.71497324089757441</v>
      </c>
      <c r="BR224" s="80">
        <v>0.74480964398159022</v>
      </c>
      <c r="BS224" s="80">
        <v>0.77589114394206293</v>
      </c>
      <c r="BT224" s="80">
        <v>0.80826969966382833</v>
      </c>
      <c r="BU224" s="80">
        <v>0.84199943831739177</v>
      </c>
      <c r="BV224" s="80">
        <v>0.87713674584321466</v>
      </c>
      <c r="BW224" s="80">
        <v>0.91374036121198809</v>
      </c>
      <c r="BX224" s="80">
        <v>0.95187147461845545</v>
      </c>
      <c r="BY224" s="80">
        <v>0.99159382977294896</v>
      </c>
      <c r="BZ224" s="80">
        <v>1.0329738304616278</v>
      </c>
      <c r="CA224" s="80">
        <v>1.0760806515535635</v>
      </c>
      <c r="CB224" s="80">
        <v>1.1209863546402357</v>
      </c>
      <c r="CC224" s="80">
        <v>1.1677660085007622</v>
      </c>
      <c r="CD224" s="80">
        <v>1.2164978145942327</v>
      </c>
      <c r="CE224" s="80">
        <v>1.2672632377889412</v>
      </c>
      <c r="CF224" s="80">
        <v>1.3201471425470532</v>
      </c>
      <c r="CG224" s="80">
        <v>1.3752379347923647</v>
      </c>
      <c r="CH224" s="80">
        <v>1.432627709698322</v>
      </c>
      <c r="CI224" s="80">
        <v>1.4924124056433454</v>
      </c>
      <c r="CJ224" s="80">
        <v>1.5546919645908377</v>
      </c>
      <c r="CK224" s="80">
        <v>1.6195704991619766</v>
      </c>
      <c r="CL224" s="80">
        <v>1.6871564666805845</v>
      </c>
      <c r="CM224" s="80">
        <v>1.7575628504810337</v>
      </c>
      <c r="CN224" s="80">
        <v>1.8309073487822731</v>
      </c>
      <c r="CO224" s="80">
        <v>1.9073125714437191</v>
      </c>
      <c r="CP224" s="80">
        <v>1.9869062449319237</v>
      </c>
      <c r="CQ224" s="80">
        <v>2.0698214258406731</v>
      </c>
      <c r="CR224" s="80">
        <v>2.1561967233214374</v>
      </c>
      <c r="CS224" s="80">
        <v>2.2461765307960349</v>
      </c>
      <c r="CT224" s="80">
        <v>2.3399112673388354</v>
      </c>
      <c r="CU224" s="80">
        <v>2.4375576291320495</v>
      </c>
      <c r="CV224" s="80">
        <v>2.5392788514144371</v>
      </c>
      <c r="CW224" s="80">
        <v>2.6452449813613503</v>
      </c>
      <c r="CX224" s="80">
        <v>3.1110000000000033</v>
      </c>
      <c r="CY224" s="80">
        <v>3.2349257266333136</v>
      </c>
      <c r="CZ224" s="80">
        <v>3.3637879964108195</v>
      </c>
      <c r="DA224" s="80">
        <v>3.4977834550079323</v>
      </c>
      <c r="DB224" s="80">
        <v>3.6371165814199626</v>
      </c>
      <c r="DC224" s="80">
        <v>3.7820000000000107</v>
      </c>
      <c r="DD224" s="80">
        <v>3.9287594557460186</v>
      </c>
      <c r="DE224" s="80">
        <v>4.0812138712622179</v>
      </c>
      <c r="DF224" s="80">
        <v>4.2395842378749862</v>
      </c>
      <c r="DG224" s="80">
        <v>4.4041001224175256</v>
      </c>
      <c r="DH224" s="80">
        <v>4.5750000000000002</v>
      </c>
      <c r="DI224" s="80">
        <v>4.6344355096258827</v>
      </c>
      <c r="DJ224" s="80">
        <v>4.6946431678429059</v>
      </c>
      <c r="DK224" s="80">
        <v>4.7556330059177467</v>
      </c>
      <c r="DL224" s="80">
        <v>4.8174151854369551</v>
      </c>
      <c r="DM224" s="80">
        <v>4.8800000000000061</v>
      </c>
      <c r="DN224" s="80">
        <v>4.973914997278313</v>
      </c>
      <c r="DO224" s="80">
        <v>5.069637377079939</v>
      </c>
      <c r="DP224" s="80">
        <v>5.1672019222583137</v>
      </c>
      <c r="DQ224" s="80">
        <v>5.2666440850585925</v>
      </c>
      <c r="DR224" s="80">
        <v>5.3680000000000092</v>
      </c>
      <c r="DS224" s="80">
        <v>5.550379016023518</v>
      </c>
      <c r="DT224" s="80">
        <v>5.7389544004310977</v>
      </c>
      <c r="DU224" s="80">
        <v>5.9339366762422747</v>
      </c>
      <c r="DV224" s="80">
        <v>6.1355435190438534</v>
      </c>
      <c r="DW224" s="80">
        <v>6.3439999999999994</v>
      </c>
      <c r="DX224" s="80">
        <v>6.7034846597980042</v>
      </c>
      <c r="DY224" s="80">
        <v>7.0833396254960679</v>
      </c>
      <c r="DZ224" s="80">
        <v>7.4847191865782046</v>
      </c>
      <c r="EA224" s="80">
        <v>7.9088430406876844</v>
      </c>
      <c r="EB224" s="80">
        <v>9.2436000000000007</v>
      </c>
      <c r="EC224" s="80">
        <v>11.092320000000001</v>
      </c>
      <c r="ED224" s="80">
        <v>12.016680000000001</v>
      </c>
      <c r="EE224" s="80">
        <v>13.865399999999999</v>
      </c>
      <c r="EF224" s="80">
        <v>15.714120000000001</v>
      </c>
      <c r="EG224" s="80">
        <v>17.562840000000001</v>
      </c>
      <c r="EH224" s="80">
        <v>20.335920000000002</v>
      </c>
      <c r="EI224" s="80">
        <v>23.109000000000002</v>
      </c>
      <c r="EJ224" s="80">
        <v>26.806440000000002</v>
      </c>
      <c r="EK224" s="80">
        <v>30.503880000000002</v>
      </c>
      <c r="EL224" s="80">
        <v>35.125680000000003</v>
      </c>
      <c r="EM224" s="80">
        <v>39.747480000000003</v>
      </c>
      <c r="EN224" s="80">
        <v>45.293640000000003</v>
      </c>
      <c r="EO224" s="80">
        <v>51.764160000000004</v>
      </c>
      <c r="EP224" s="80">
        <v>60.083400000000005</v>
      </c>
      <c r="EQ224" s="80">
        <v>68.402640000000005</v>
      </c>
      <c r="ER224" s="80">
        <v>78.570599999999999</v>
      </c>
      <c r="ES224" s="80">
        <v>90.067691436932819</v>
      </c>
      <c r="ET224" s="80">
        <v>103.28633731987543</v>
      </c>
      <c r="EU224" s="80">
        <v>118.44499738760472</v>
      </c>
      <c r="EV224" s="80">
        <v>135.82839483117229</v>
      </c>
    </row>
    <row r="225" spans="1:152">
      <c r="A225" s="84" t="s">
        <v>176</v>
      </c>
    </row>
    <row r="226" spans="1:152">
      <c r="A226" s="84" t="s">
        <v>141</v>
      </c>
    </row>
    <row r="227" spans="1:152">
      <c r="A227" s="84" t="s">
        <v>142</v>
      </c>
    </row>
    <row r="228" spans="1:152">
      <c r="A228" s="84" t="s">
        <v>143</v>
      </c>
    </row>
    <row r="229" spans="1:152">
      <c r="A229" s="88" t="s">
        <v>144</v>
      </c>
      <c r="B229" s="80">
        <f>SUM(B221:B224)</f>
        <v>3.1039391368722269</v>
      </c>
      <c r="C229" s="80">
        <f t="shared" ref="C229:BN229" si="54">SUM(C221:C224)</f>
        <v>3.2559142696700163</v>
      </c>
      <c r="D229" s="80">
        <f t="shared" si="54"/>
        <v>3.4153512611888521</v>
      </c>
      <c r="E229" s="80">
        <f t="shared" si="54"/>
        <v>3.5826173671805934</v>
      </c>
      <c r="F229" s="80">
        <f t="shared" si="54"/>
        <v>3.7580979563018557</v>
      </c>
      <c r="G229" s="80">
        <f t="shared" si="54"/>
        <v>3.9421974050137703</v>
      </c>
      <c r="H229" s="80">
        <f t="shared" si="54"/>
        <v>4.1353400367623072</v>
      </c>
      <c r="I229" s="80">
        <f t="shared" si="54"/>
        <v>4.337971107633015</v>
      </c>
      <c r="J229" s="80">
        <f t="shared" si="54"/>
        <v>4.5505578407828118</v>
      </c>
      <c r="K229" s="80">
        <f t="shared" si="54"/>
        <v>4.7735905120657183</v>
      </c>
      <c r="L229" s="80">
        <f t="shared" si="54"/>
        <v>5.0075835893892373</v>
      </c>
      <c r="M229" s="80">
        <f t="shared" si="54"/>
        <v>5.2530769284639982</v>
      </c>
      <c r="N229" s="80">
        <f t="shared" si="54"/>
        <v>5.5106370277412946</v>
      </c>
      <c r="O229" s="80">
        <f t="shared" si="54"/>
        <v>5.7808583454718221</v>
      </c>
      <c r="P229" s="80">
        <f t="shared" si="54"/>
        <v>6.0643646819644186</v>
      </c>
      <c r="Q229" s="80">
        <f t="shared" si="54"/>
        <v>6.1445958889792713</v>
      </c>
      <c r="R229" s="80">
        <f t="shared" si="54"/>
        <v>6.2264373425117432</v>
      </c>
      <c r="S229" s="80">
        <f t="shared" si="54"/>
        <v>6.3099387085096907</v>
      </c>
      <c r="T229" s="80">
        <f t="shared" si="54"/>
        <v>6.3951515462995445</v>
      </c>
      <c r="U229" s="80">
        <f t="shared" si="54"/>
        <v>6.4821293856676867</v>
      </c>
      <c r="V229" s="80">
        <f t="shared" si="54"/>
        <v>6.5709278071336552</v>
      </c>
      <c r="W229" s="80">
        <f t="shared" si="54"/>
        <v>6.661604525547884</v>
      </c>
      <c r="X229" s="80">
        <f t="shared" si="54"/>
        <v>6.7542194771522555</v>
      </c>
      <c r="Y229" s="80">
        <f t="shared" si="54"/>
        <v>6.8488349102474171</v>
      </c>
      <c r="Z229" s="80">
        <f t="shared" si="54"/>
        <v>15.461081477905541</v>
      </c>
      <c r="AA229" s="80">
        <f t="shared" si="54"/>
        <v>36.401010266226017</v>
      </c>
      <c r="AB229" s="80">
        <f t="shared" si="54"/>
        <v>87.385922151267508</v>
      </c>
      <c r="AC229" s="80">
        <f t="shared" si="54"/>
        <v>211.59934049295342</v>
      </c>
      <c r="AD229" s="80">
        <f t="shared" si="54"/>
        <v>514.29538396965336</v>
      </c>
      <c r="AE229" s="80">
        <f t="shared" si="54"/>
        <v>517.51839591825978</v>
      </c>
      <c r="AF229" s="80">
        <f t="shared" si="54"/>
        <v>520.76296310497332</v>
      </c>
      <c r="AG229" s="80">
        <f t="shared" si="54"/>
        <v>524.02928552296066</v>
      </c>
      <c r="AH229" s="80">
        <f t="shared" si="54"/>
        <v>527.31756717340988</v>
      </c>
      <c r="AI229" s="80">
        <f t="shared" si="54"/>
        <v>537.85232210266452</v>
      </c>
      <c r="AJ229" s="80">
        <f t="shared" si="54"/>
        <v>548.59813972865402</v>
      </c>
      <c r="AK229" s="80">
        <f t="shared" si="54"/>
        <v>559.55927355647702</v>
      </c>
      <c r="AL229" s="80">
        <f t="shared" si="54"/>
        <v>505.47630143453767</v>
      </c>
      <c r="AM229" s="80">
        <f t="shared" si="54"/>
        <v>456.64821434354263</v>
      </c>
      <c r="AN229" s="80">
        <f t="shared" si="54"/>
        <v>412.56558385772416</v>
      </c>
      <c r="AO229" s="80">
        <f t="shared" si="54"/>
        <v>372.76841544393289</v>
      </c>
      <c r="AP229" s="80">
        <f t="shared" si="54"/>
        <v>336.84135349668168</v>
      </c>
      <c r="AQ229" s="80">
        <f t="shared" si="54"/>
        <v>304.40935155609986</v>
      </c>
      <c r="AR229" s="80">
        <f t="shared" si="54"/>
        <v>275.13376258260183</v>
      </c>
      <c r="AS229" s="80">
        <f t="shared" si="54"/>
        <v>248.70880853979457</v>
      </c>
      <c r="AT229" s="80">
        <f t="shared" si="54"/>
        <v>224.85839249018935</v>
      </c>
      <c r="AU229" s="80">
        <f t="shared" si="54"/>
        <v>203.33321997784299</v>
      </c>
      <c r="AV229" s="80">
        <f t="shared" si="54"/>
        <v>183.90819969533391</v>
      </c>
      <c r="AW229" s="80">
        <f t="shared" si="54"/>
        <v>166.38009634306991</v>
      </c>
      <c r="AX229" s="80">
        <f t="shared" si="54"/>
        <v>150.56541121716552</v>
      </c>
      <c r="AY229" s="80">
        <f t="shared" si="54"/>
        <v>136.29846843540003</v>
      </c>
      <c r="AZ229" s="80">
        <f t="shared" si="54"/>
        <v>123.42968685382017</v>
      </c>
      <c r="BA229" s="80">
        <f t="shared" si="54"/>
        <v>111.82401966170137</v>
      </c>
      <c r="BB229" s="80">
        <f t="shared" si="54"/>
        <v>114.78758843817263</v>
      </c>
      <c r="BC229" s="80">
        <f t="shared" si="54"/>
        <v>117.83034769816798</v>
      </c>
      <c r="BD229" s="80">
        <f t="shared" si="54"/>
        <v>120.95444017814742</v>
      </c>
      <c r="BE229" s="80">
        <f t="shared" si="54"/>
        <v>124.16206767779559</v>
      </c>
      <c r="BF229" s="80">
        <f t="shared" si="54"/>
        <v>127.45549273167266</v>
      </c>
      <c r="BG229" s="80">
        <f t="shared" si="54"/>
        <v>130.83704032989718</v>
      </c>
      <c r="BH229" s="80">
        <f t="shared" si="54"/>
        <v>134.30909968936638</v>
      </c>
      <c r="BI229" s="80">
        <f t="shared" si="54"/>
        <v>137.87412607706631</v>
      </c>
      <c r="BJ229" s="80">
        <f t="shared" si="54"/>
        <v>141.53464268707484</v>
      </c>
      <c r="BK229" s="80">
        <f t="shared" si="54"/>
        <v>145.29324257291358</v>
      </c>
      <c r="BL229" s="80">
        <f t="shared" si="54"/>
        <v>149.57652074990412</v>
      </c>
      <c r="BM229" s="80">
        <f t="shared" si="54"/>
        <v>153.98670383873446</v>
      </c>
      <c r="BN229" s="80">
        <f t="shared" si="54"/>
        <v>158.52757780750125</v>
      </c>
      <c r="BO229" s="80">
        <f t="shared" ref="BO229:DZ229" si="55">SUM(BO221:BO224)</f>
        <v>163.20304263682502</v>
      </c>
      <c r="BP229" s="80">
        <f t="shared" si="55"/>
        <v>168.01711579657896</v>
      </c>
      <c r="BQ229" s="80">
        <f t="shared" si="55"/>
        <v>172.97393583038144</v>
      </c>
      <c r="BR229" s="80">
        <f t="shared" si="55"/>
        <v>178.07776605126105</v>
      </c>
      <c r="BS229" s="80">
        <f t="shared" si="55"/>
        <v>183.33299835201572</v>
      </c>
      <c r="BT229" s="80">
        <f t="shared" si="55"/>
        <v>188.74415713389899</v>
      </c>
      <c r="BU229" s="80">
        <f t="shared" si="55"/>
        <v>194.31590335738679</v>
      </c>
      <c r="BV229" s="80">
        <f t="shared" si="55"/>
        <v>200.05303871889893</v>
      </c>
      <c r="BW229" s="80">
        <f t="shared" si="55"/>
        <v>205.96050995747592</v>
      </c>
      <c r="BX229" s="80">
        <f t="shared" si="55"/>
        <v>212.043413295542</v>
      </c>
      <c r="BY229" s="80">
        <f t="shared" si="55"/>
        <v>218.306999018021</v>
      </c>
      <c r="BZ229" s="80">
        <f t="shared" si="55"/>
        <v>224.75667619420844</v>
      </c>
      <c r="CA229" s="80">
        <f t="shared" si="55"/>
        <v>231.39801754695057</v>
      </c>
      <c r="CB229" s="80">
        <f t="shared" si="55"/>
        <v>238.23676447382658</v>
      </c>
      <c r="CC229" s="80">
        <f t="shared" si="55"/>
        <v>245.27883222518676</v>
      </c>
      <c r="CD229" s="80">
        <f t="shared" si="55"/>
        <v>252.53031524405549</v>
      </c>
      <c r="CE229" s="80">
        <f t="shared" si="55"/>
        <v>259.99749267307607</v>
      </c>
      <c r="CF229" s="80">
        <f t="shared" si="55"/>
        <v>267.68683403383926</v>
      </c>
      <c r="CG229" s="80">
        <f t="shared" si="55"/>
        <v>270.01931722096526</v>
      </c>
      <c r="CH229" s="80">
        <f t="shared" si="55"/>
        <v>274.29333410702191</v>
      </c>
      <c r="CI229" s="80">
        <f t="shared" si="55"/>
        <v>278.58504345677159</v>
      </c>
      <c r="CJ229" s="80">
        <f t="shared" si="55"/>
        <v>282.89518193215736</v>
      </c>
      <c r="CK229" s="80">
        <f t="shared" si="55"/>
        <v>287.86603301775932</v>
      </c>
      <c r="CL229" s="80">
        <f t="shared" si="55"/>
        <v>292.21536369670656</v>
      </c>
      <c r="CM229" s="80">
        <f t="shared" si="55"/>
        <v>297.22703883302592</v>
      </c>
      <c r="CN229" s="80">
        <f t="shared" si="55"/>
        <v>301.61889335492992</v>
      </c>
      <c r="CO229" s="80">
        <f t="shared" si="55"/>
        <v>306.03334675024752</v>
      </c>
      <c r="CP229" s="80">
        <f t="shared" si="55"/>
        <v>310.47133996869019</v>
      </c>
      <c r="CQ229" s="80">
        <f t="shared" si="55"/>
        <v>314.93385313819732</v>
      </c>
      <c r="CR229" s="80">
        <f t="shared" si="55"/>
        <v>319.42190719619259</v>
      </c>
      <c r="CS229" s="80">
        <f t="shared" si="55"/>
        <v>323.93656558875904</v>
      </c>
      <c r="CT229" s="80">
        <f t="shared" si="55"/>
        <v>328.47893604056196</v>
      </c>
      <c r="CU229" s="80">
        <f t="shared" si="55"/>
        <v>333.05017239846649</v>
      </c>
      <c r="CV229" s="80">
        <f t="shared" si="55"/>
        <v>337.65147655191606</v>
      </c>
      <c r="CW229" s="80">
        <f t="shared" si="55"/>
        <v>342.92561658356641</v>
      </c>
      <c r="CX229" s="80">
        <f t="shared" si="55"/>
        <v>390.81136815689649</v>
      </c>
      <c r="CY229" s="80">
        <f t="shared" si="55"/>
        <v>394.08821116193815</v>
      </c>
      <c r="CZ229" s="80">
        <f t="shared" si="55"/>
        <v>397.41749748610135</v>
      </c>
      <c r="DA229" s="80">
        <f t="shared" si="55"/>
        <v>400.79939088546917</v>
      </c>
      <c r="DB229" s="80">
        <f t="shared" si="55"/>
        <v>404.23603716124342</v>
      </c>
      <c r="DC229" s="80">
        <f t="shared" si="55"/>
        <v>407.7290003801055</v>
      </c>
      <c r="DD229" s="80">
        <f t="shared" si="55"/>
        <v>410.8514522073981</v>
      </c>
      <c r="DE229" s="80">
        <f t="shared" si="55"/>
        <v>413.59270146944766</v>
      </c>
      <c r="DF229" s="80">
        <f t="shared" si="55"/>
        <v>415.904871315653</v>
      </c>
      <c r="DG229" s="80">
        <f t="shared" si="55"/>
        <v>417.79861114323239</v>
      </c>
      <c r="DH229" s="80">
        <f t="shared" si="55"/>
        <v>419.34450922229092</v>
      </c>
      <c r="DI229" s="80">
        <f t="shared" si="55"/>
        <v>419.82178575667376</v>
      </c>
      <c r="DJ229" s="80">
        <f t="shared" si="55"/>
        <v>420.25534998862736</v>
      </c>
      <c r="DK229" s="80">
        <f t="shared" si="55"/>
        <v>420.74167082665537</v>
      </c>
      <c r="DL229" s="80">
        <f t="shared" si="55"/>
        <v>402.03432887298067</v>
      </c>
      <c r="DM229" s="80">
        <f t="shared" si="55"/>
        <v>394.32195079100285</v>
      </c>
      <c r="DN229" s="80">
        <f t="shared" si="55"/>
        <v>387.23597848411498</v>
      </c>
      <c r="DO229" s="80">
        <f t="shared" si="55"/>
        <v>385.91741916161521</v>
      </c>
      <c r="DP229" s="80">
        <f t="shared" si="55"/>
        <v>389.04376652948588</v>
      </c>
      <c r="DQ229" s="80">
        <f t="shared" si="55"/>
        <v>388.9718176815872</v>
      </c>
      <c r="DR229" s="80">
        <f t="shared" si="55"/>
        <v>388.9172529281131</v>
      </c>
      <c r="DS229" s="80">
        <f t="shared" si="55"/>
        <v>388.28971601871575</v>
      </c>
      <c r="DT229" s="80">
        <f t="shared" si="55"/>
        <v>387.07892933613135</v>
      </c>
      <c r="DU229" s="80">
        <f t="shared" si="55"/>
        <v>389.78717588896188</v>
      </c>
      <c r="DV229" s="80">
        <f t="shared" si="55"/>
        <v>391.9511162967803</v>
      </c>
      <c r="DW229" s="80">
        <f t="shared" si="55"/>
        <v>416.1605614098504</v>
      </c>
      <c r="DX229" s="80">
        <f t="shared" si="55"/>
        <v>447.03262407349229</v>
      </c>
      <c r="DY229" s="80">
        <f t="shared" si="55"/>
        <v>452.7662933475134</v>
      </c>
      <c r="DZ229" s="80">
        <f t="shared" si="55"/>
        <v>458.77128578537747</v>
      </c>
      <c r="EA229" s="80">
        <f t="shared" ref="EA229:EV229" si="56">SUM(EA221:EA224)</f>
        <v>465.03998181719697</v>
      </c>
      <c r="EB229" s="80">
        <f t="shared" si="56"/>
        <v>977.57756464073839</v>
      </c>
      <c r="EC229" s="80">
        <f t="shared" si="56"/>
        <v>925.26897443710243</v>
      </c>
      <c r="ED229" s="80">
        <f t="shared" si="56"/>
        <v>874.962444134409</v>
      </c>
      <c r="EE229" s="80">
        <f t="shared" si="56"/>
        <v>832.10630489446169</v>
      </c>
      <c r="EF229" s="80">
        <f t="shared" si="56"/>
        <v>795.76835253140428</v>
      </c>
      <c r="EG229" s="80">
        <f t="shared" si="56"/>
        <v>340.67373623188411</v>
      </c>
      <c r="EH229" s="80">
        <f t="shared" si="56"/>
        <v>738.28339073885445</v>
      </c>
      <c r="EI229" s="80">
        <f t="shared" si="56"/>
        <v>717.11311657966201</v>
      </c>
      <c r="EJ229" s="80">
        <f t="shared" si="56"/>
        <v>731.62246119587871</v>
      </c>
      <c r="EK229" s="80">
        <f t="shared" si="56"/>
        <v>746.12034850259306</v>
      </c>
      <c r="EL229" s="80">
        <f t="shared" si="56"/>
        <v>761.54490662787919</v>
      </c>
      <c r="EM229" s="80">
        <f t="shared" si="56"/>
        <v>776.85340722747367</v>
      </c>
      <c r="EN229" s="80">
        <f t="shared" si="56"/>
        <v>796.70870919774029</v>
      </c>
      <c r="EO229" s="80">
        <f t="shared" si="56"/>
        <v>817.66168807821532</v>
      </c>
      <c r="EP229" s="80">
        <f t="shared" si="56"/>
        <v>839.67202543997735</v>
      </c>
      <c r="EQ229" s="80">
        <f t="shared" si="56"/>
        <v>857.48156849923066</v>
      </c>
      <c r="ER229" s="80">
        <f t="shared" si="56"/>
        <v>880.60690691521427</v>
      </c>
      <c r="ES229" s="80">
        <f t="shared" si="56"/>
        <v>908.08357773056878</v>
      </c>
      <c r="ET229" s="80">
        <f t="shared" si="56"/>
        <v>937.40036027763335</v>
      </c>
      <c r="EU229" s="80">
        <f t="shared" si="56"/>
        <v>968.6373845202412</v>
      </c>
      <c r="EV229" s="80">
        <f t="shared" si="56"/>
        <v>1002.2385957560844</v>
      </c>
    </row>
    <row r="230" spans="1:152" s="83" customFormat="1" ht="13">
      <c r="A230" s="82" t="s">
        <v>248</v>
      </c>
    </row>
    <row r="231" spans="1:152">
      <c r="A231" s="84" t="s">
        <v>135</v>
      </c>
    </row>
    <row r="232" spans="1:152">
      <c r="A232" s="84" t="s">
        <v>136</v>
      </c>
    </row>
    <row r="233" spans="1:152">
      <c r="A233" s="84" t="s">
        <v>137</v>
      </c>
      <c r="B233" s="80">
        <v>338.16759438627776</v>
      </c>
      <c r="C233" s="80">
        <v>351.02570760801825</v>
      </c>
      <c r="D233" s="80">
        <v>364.369276391217</v>
      </c>
      <c r="E233" s="80">
        <v>378.21676243570789</v>
      </c>
      <c r="F233" s="80">
        <v>392.58734024467526</v>
      </c>
      <c r="G233" s="80">
        <v>407.50092451945801</v>
      </c>
      <c r="H233" s="80">
        <v>422.97819856312577</v>
      </c>
      <c r="I233" s="80">
        <v>439.04064372952098</v>
      </c>
      <c r="J233" s="80">
        <v>455.71056995600719</v>
      </c>
      <c r="K233" s="80">
        <v>473.01114741979404</v>
      </c>
      <c r="L233" s="80">
        <v>490.96643935940511</v>
      </c>
      <c r="M233" s="80">
        <v>509.60143610462518</v>
      </c>
      <c r="N233" s="80">
        <v>528.94209036011057</v>
      </c>
      <c r="O233" s="80">
        <v>549.01535378977553</v>
      </c>
      <c r="P233" s="80">
        <v>569.84921495106391</v>
      </c>
      <c r="Q233" s="80">
        <v>591.47273863030716</v>
      </c>
      <c r="R233" s="80">
        <v>613.91610663253334</v>
      </c>
      <c r="S233" s="80">
        <v>637.21066008134324</v>
      </c>
      <c r="T233" s="80">
        <v>65.170198076461617</v>
      </c>
      <c r="U233" s="80">
        <v>745.4585128289491</v>
      </c>
      <c r="V233" s="80">
        <v>743.2895459701524</v>
      </c>
      <c r="W233" s="80">
        <v>753.17584601327633</v>
      </c>
      <c r="X233" s="80">
        <v>763.19068218078621</v>
      </c>
      <c r="Y233" s="80">
        <v>773.33585902170648</v>
      </c>
      <c r="Z233" s="80">
        <v>783.61321422538822</v>
      </c>
      <c r="AA233" s="80">
        <v>794.02461880101521</v>
      </c>
      <c r="AB233" s="80">
        <v>845.35752213269973</v>
      </c>
      <c r="AC233" s="80">
        <v>900.01410245155773</v>
      </c>
      <c r="AD233" s="80">
        <v>958.20976088539965</v>
      </c>
      <c r="AE233" s="80">
        <v>1020.173837174468</v>
      </c>
      <c r="AF233" s="80">
        <v>1086.1505105059077</v>
      </c>
      <c r="AG233" s="80">
        <v>1090.6268780053847</v>
      </c>
      <c r="AH233" s="80">
        <v>1095.1178404326563</v>
      </c>
      <c r="AI233" s="80">
        <v>1099.6235656151334</v>
      </c>
      <c r="AJ233" s="80">
        <v>1104.1442278421011</v>
      </c>
      <c r="AK233" s="80">
        <v>1161.3467316912486</v>
      </c>
      <c r="AL233" s="80">
        <v>1221.5185699906253</v>
      </c>
      <c r="AM233" s="80">
        <v>1284.8139983405001</v>
      </c>
      <c r="AN233" s="80">
        <v>1351.39526631788</v>
      </c>
      <c r="AO233" s="80">
        <v>1421.4330310948542</v>
      </c>
      <c r="AP233" s="80">
        <v>1495.1067925113045</v>
      </c>
      <c r="AQ233" s="80">
        <v>1572.6345372776545</v>
      </c>
      <c r="AR233" s="80">
        <v>1654.1883053267097</v>
      </c>
      <c r="AS233" s="80">
        <v>1739.9770192220465</v>
      </c>
      <c r="AT233" s="80">
        <v>1830.2204180137564</v>
      </c>
      <c r="AU233" s="80">
        <v>1925.1496175487041</v>
      </c>
      <c r="AV233" s="80">
        <v>2025.0076998713066</v>
      </c>
      <c r="AW233" s="80">
        <v>2130.0503332226981</v>
      </c>
      <c r="AX233" s="80">
        <v>2090.4758020980066</v>
      </c>
      <c r="AY233" s="80">
        <v>2051.6276393461926</v>
      </c>
      <c r="AZ233" s="80">
        <v>2013.492586834054</v>
      </c>
      <c r="BA233" s="80">
        <v>1976.0615296342705</v>
      </c>
      <c r="BB233" s="80">
        <v>1939.3180189494744</v>
      </c>
      <c r="BC233" s="80">
        <v>1903.2495062134083</v>
      </c>
      <c r="BD233" s="80">
        <v>1867.8436699504593</v>
      </c>
      <c r="BE233" s="80">
        <v>1833.0884113033121</v>
      </c>
      <c r="BF233" s="80">
        <v>1798.9718496715175</v>
      </c>
      <c r="BG233" s="80">
        <v>1765.4823184590371</v>
      </c>
      <c r="BH233" s="80">
        <v>1732.6083609286868</v>
      </c>
      <c r="BI233" s="80">
        <v>1700.3387261613088</v>
      </c>
      <c r="BJ233" s="80">
        <v>1668.6623651173795</v>
      </c>
      <c r="BK233" s="80">
        <v>1637.5917805233769</v>
      </c>
      <c r="BL233" s="80">
        <v>1607.0939022274833</v>
      </c>
      <c r="BM233" s="80">
        <v>1577.1582475064674</v>
      </c>
      <c r="BN233" s="80">
        <v>1547.7745202391307</v>
      </c>
      <c r="BO233" s="80">
        <v>1518.9326075491256</v>
      </c>
      <c r="BP233" s="80">
        <v>1490.6225765315176</v>
      </c>
      <c r="BQ233" s="80">
        <v>1462.8346710600044</v>
      </c>
      <c r="BR233" s="80">
        <v>1435.559308671734</v>
      </c>
      <c r="BS233" s="80">
        <v>1408.7870775266629</v>
      </c>
      <c r="BT233" s="80">
        <v>1382.5087334384959</v>
      </c>
      <c r="BU233" s="80">
        <v>1356.7151969742431</v>
      </c>
      <c r="BV233" s="80">
        <v>1331.3975506195313</v>
      </c>
      <c r="BW233" s="80">
        <v>1306.5470360068612</v>
      </c>
      <c r="BX233" s="80">
        <v>1282.1550512040785</v>
      </c>
      <c r="BY233" s="80">
        <v>1258.2131480604244</v>
      </c>
      <c r="BZ233" s="80">
        <v>1234.7130296076014</v>
      </c>
      <c r="CA233" s="80">
        <v>1211.6465475134046</v>
      </c>
      <c r="CB233" s="80">
        <v>1189.0056995855598</v>
      </c>
      <c r="CC233" s="80">
        <v>1166.7826273235121</v>
      </c>
      <c r="CD233" s="80">
        <v>1144.9696135160225</v>
      </c>
      <c r="CE233" s="80">
        <v>1123.4289192525662</v>
      </c>
      <c r="CF233" s="80">
        <v>1102.2790662107602</v>
      </c>
      <c r="CG233" s="80">
        <v>1081.5127508267508</v>
      </c>
      <c r="CH233" s="80">
        <v>1061.1227994238513</v>
      </c>
      <c r="CI233" s="80">
        <v>1041.1021658477168</v>
      </c>
      <c r="CJ233" s="80">
        <v>1021.443929151403</v>
      </c>
      <c r="CK233" s="80">
        <v>1002.1412913286815</v>
      </c>
      <c r="CL233" s="80">
        <v>983.18757509401144</v>
      </c>
      <c r="CM233" s="80">
        <v>964.57622170760567</v>
      </c>
      <c r="CN233" s="80">
        <v>946.48481950296309</v>
      </c>
      <c r="CO233" s="80">
        <v>928.72778144519543</v>
      </c>
      <c r="CP233" s="80">
        <v>911.29889435345342</v>
      </c>
      <c r="CQ233" s="80">
        <v>894.19205916668136</v>
      </c>
      <c r="CR233" s="80">
        <v>877.40128902776542</v>
      </c>
      <c r="CS233" s="80">
        <v>860.92070739040605</v>
      </c>
      <c r="CT233" s="80">
        <v>844.74454614837509</v>
      </c>
      <c r="CU233" s="80">
        <v>828.86714378687475</v>
      </c>
      <c r="CV233" s="80">
        <v>832.95649689872721</v>
      </c>
      <c r="CW233" s="80">
        <v>837.04716970435641</v>
      </c>
      <c r="CX233" s="80">
        <v>841.01988432498092</v>
      </c>
      <c r="CY233" s="80">
        <v>860.25647826101806</v>
      </c>
      <c r="CZ233" s="80">
        <v>880.20099665752184</v>
      </c>
      <c r="DA233" s="80">
        <v>900.8804672662809</v>
      </c>
      <c r="DB233" s="80">
        <v>922.33520742640655</v>
      </c>
      <c r="DC233" s="80">
        <v>944.03079310278054</v>
      </c>
      <c r="DD233" s="80">
        <v>966.01925284028664</v>
      </c>
      <c r="DE233" s="80">
        <v>988.02431149718495</v>
      </c>
      <c r="DF233" s="80">
        <v>1009.9777563062482</v>
      </c>
      <c r="DG233" s="80">
        <v>1031.8139761716004</v>
      </c>
      <c r="DH233" s="80">
        <v>1053.4964915011019</v>
      </c>
      <c r="DI233" s="80">
        <v>1075.0179835130843</v>
      </c>
      <c r="DJ233" s="80">
        <v>1096.3608292264507</v>
      </c>
      <c r="DK233" s="80">
        <v>1117.5447424620691</v>
      </c>
      <c r="DL233" s="80">
        <v>1138.6112512310081</v>
      </c>
      <c r="DM233" s="80">
        <v>1159.6195509673692</v>
      </c>
      <c r="DN233" s="80">
        <v>1180.6612853218148</v>
      </c>
      <c r="DO233" s="80">
        <v>1201.8166029305032</v>
      </c>
      <c r="DP233" s="80">
        <v>1223.1791210337128</v>
      </c>
      <c r="DQ233" s="80">
        <v>1244.8628770101488</v>
      </c>
      <c r="DR233" s="80">
        <v>1266.9738165756007</v>
      </c>
      <c r="DS233" s="80">
        <v>1289.8003623694299</v>
      </c>
      <c r="DT233" s="80">
        <v>1313.2377715432747</v>
      </c>
      <c r="DU233" s="80">
        <v>1337.3771076949542</v>
      </c>
      <c r="DV233" s="80">
        <v>1362.3054553580114</v>
      </c>
      <c r="DW233" s="80">
        <v>1387.9242712105258</v>
      </c>
      <c r="DX233" s="80">
        <v>1414.3115762480659</v>
      </c>
      <c r="DY233" s="80">
        <v>1441.3164610150425</v>
      </c>
      <c r="DZ233" s="80">
        <v>1468.9601381003708</v>
      </c>
      <c r="EA233" s="80">
        <v>1497.2488230289123</v>
      </c>
      <c r="EB233" s="80">
        <v>1497.2956105679218</v>
      </c>
      <c r="EC233" s="80">
        <v>1452.5691699604743</v>
      </c>
      <c r="ED233" s="80">
        <v>1404.2022051175372</v>
      </c>
      <c r="EE233" s="80">
        <v>1200.3328479301022</v>
      </c>
      <c r="EF233" s="80">
        <v>1313.1890992302892</v>
      </c>
      <c r="EG233" s="80">
        <v>1379.2386103598919</v>
      </c>
      <c r="EH233" s="80">
        <v>1459.8502184314541</v>
      </c>
      <c r="EI233" s="80">
        <v>1552.423548991055</v>
      </c>
      <c r="EJ233" s="80">
        <v>1636.1556064073229</v>
      </c>
      <c r="EK233" s="80">
        <v>1683.4824214686914</v>
      </c>
      <c r="EL233" s="80">
        <v>1565.9454961514457</v>
      </c>
      <c r="EM233" s="80">
        <v>1401.0817557728315</v>
      </c>
      <c r="EN233" s="80">
        <v>1212.2945704181402</v>
      </c>
      <c r="EO233" s="80">
        <v>1040.6698564593303</v>
      </c>
      <c r="EP233" s="80">
        <v>919.49240690659462</v>
      </c>
      <c r="EQ233" s="80">
        <v>921.05263157894751</v>
      </c>
      <c r="ER233" s="80">
        <v>974.10027043894308</v>
      </c>
      <c r="ES233" s="80">
        <v>807.60681516198918</v>
      </c>
      <c r="ET233" s="80">
        <v>746.25059164929303</v>
      </c>
      <c r="EU233" s="80">
        <v>689.55577773971504</v>
      </c>
      <c r="EV233" s="80">
        <v>637.16823267549591</v>
      </c>
    </row>
    <row r="234" spans="1:152">
      <c r="A234" s="84" t="s">
        <v>138</v>
      </c>
      <c r="B234" s="80">
        <v>11.544237286688093</v>
      </c>
      <c r="C234" s="80">
        <v>12.017623068651893</v>
      </c>
      <c r="D234" s="80">
        <v>12.509539292555472</v>
      </c>
      <c r="E234" s="80">
        <v>13.020698832777478</v>
      </c>
      <c r="F234" s="80">
        <v>13.551841802862439</v>
      </c>
      <c r="G234" s="80">
        <v>14.103736593537155</v>
      </c>
      <c r="H234" s="80">
        <v>14.677180950240716</v>
      </c>
      <c r="I234" s="80">
        <v>15.273003091671608</v>
      </c>
      <c r="J234" s="80">
        <v>15.892062870912618</v>
      </c>
      <c r="K234" s="80">
        <v>16.53525298075358</v>
      </c>
      <c r="L234" s="80">
        <v>17.203500204893668</v>
      </c>
      <c r="M234" s="80">
        <v>17.897766716768952</v>
      </c>
      <c r="N234" s="80">
        <v>18.619051427817187</v>
      </c>
      <c r="O234" s="80">
        <v>19.368391387061038</v>
      </c>
      <c r="P234" s="80">
        <v>20.146863233962115</v>
      </c>
      <c r="Q234" s="80">
        <v>20.955584706572875</v>
      </c>
      <c r="R234" s="80">
        <v>21.795716207090205</v>
      </c>
      <c r="S234" s="80">
        <v>22.668462426994804</v>
      </c>
      <c r="T234" s="80">
        <v>26.902828094776467</v>
      </c>
      <c r="U234" s="80">
        <v>26.792510761965968</v>
      </c>
      <c r="V234" s="80">
        <v>26.68195417659831</v>
      </c>
      <c r="W234" s="80">
        <v>27.036328621905888</v>
      </c>
      <c r="X234" s="80">
        <v>27.395402121907779</v>
      </c>
      <c r="Y234" s="80">
        <v>27.759236870245566</v>
      </c>
      <c r="Z234" s="80">
        <v>28.127895881914153</v>
      </c>
      <c r="AA234" s="80">
        <v>28.501443004081015</v>
      </c>
      <c r="AB234" s="80">
        <v>30.453762911851523</v>
      </c>
      <c r="AC234" s="80">
        <v>32.534033253380898</v>
      </c>
      <c r="AD234" s="80">
        <v>34.750556185679891</v>
      </c>
      <c r="AE234" s="80">
        <v>37.112171299460449</v>
      </c>
      <c r="AF234" s="80">
        <v>39.628290390332602</v>
      </c>
      <c r="AG234" s="80">
        <v>39.7709109174411</v>
      </c>
      <c r="AH234" s="80">
        <v>39.913739523072678</v>
      </c>
      <c r="AI234" s="80">
        <v>40.056770993598676</v>
      </c>
      <c r="AJ234" s="80">
        <v>40.200000000000031</v>
      </c>
      <c r="AK234" s="80">
        <v>42.375708352667033</v>
      </c>
      <c r="AL234" s="80">
        <v>44.665592470489216</v>
      </c>
      <c r="AM234" s="80">
        <v>47.075591663202928</v>
      </c>
      <c r="AN234" s="80">
        <v>49.611953407602059</v>
      </c>
      <c r="AO234" s="80">
        <v>52.281249325071101</v>
      </c>
      <c r="AP234" s="80">
        <v>55.090391987322114</v>
      </c>
      <c r="AQ234" s="80">
        <v>58.065708926446732</v>
      </c>
      <c r="AR234" s="80">
        <v>61.196242920490896</v>
      </c>
      <c r="AS234" s="80">
        <v>64.490047387414094</v>
      </c>
      <c r="AT234" s="80">
        <v>67.955593229896806</v>
      </c>
      <c r="AU234" s="80">
        <v>71.601790474456379</v>
      </c>
      <c r="AV234" s="80">
        <v>75.438011032138704</v>
      </c>
      <c r="AW234" s="80">
        <v>79.47411263891729</v>
      </c>
      <c r="AX234" s="80">
        <v>77.929585313190856</v>
      </c>
      <c r="AY234" s="80">
        <v>76.412892758834815</v>
      </c>
      <c r="AZ234" s="80">
        <v>74.92351600768059</v>
      </c>
      <c r="BA234" s="80">
        <v>73.46288729368078</v>
      </c>
      <c r="BB234" s="80">
        <v>72.028596111024129</v>
      </c>
      <c r="BC234" s="80">
        <v>70.620151925954843</v>
      </c>
      <c r="BD234" s="80">
        <v>69.237073217361953</v>
      </c>
      <c r="BE234" s="80">
        <v>67.878887310243769</v>
      </c>
      <c r="BF234" s="80">
        <v>66.545130212242213</v>
      </c>
      <c r="BG234" s="80">
        <v>65.235346453190417</v>
      </c>
      <c r="BH234" s="80">
        <v>63.94908892761805</v>
      </c>
      <c r="BI234" s="80">
        <v>62.685918740159721</v>
      </c>
      <c r="BJ234" s="80">
        <v>61.445405053812735</v>
      </c>
      <c r="BK234" s="80">
        <v>60.236862203784654</v>
      </c>
      <c r="BL234" s="80">
        <v>59.050258955443972</v>
      </c>
      <c r="BM234" s="80">
        <v>57.885188917418184</v>
      </c>
      <c r="BN234" s="80">
        <v>56.741253187121245</v>
      </c>
      <c r="BO234" s="80">
        <v>55.618060212571152</v>
      </c>
      <c r="BP234" s="80">
        <v>54.515225656756122</v>
      </c>
      <c r="BQ234" s="80">
        <v>53.432372264502824</v>
      </c>
      <c r="BR234" s="80">
        <v>52.369129731800314</v>
      </c>
      <c r="BS234" s="80">
        <v>51.325134577534151</v>
      </c>
      <c r="BT234" s="80">
        <v>50.300030017586735</v>
      </c>
      <c r="BU234" s="80">
        <v>49.293465841259682</v>
      </c>
      <c r="BV234" s="80">
        <v>48.305098289975874</v>
      </c>
      <c r="BW234" s="80">
        <v>47.334589938218699</v>
      </c>
      <c r="BX234" s="80">
        <v>46.381609576667508</v>
      </c>
      <c r="BY234" s="80">
        <v>45.445832097488761</v>
      </c>
      <c r="BZ234" s="80">
        <v>44.526938381742845</v>
      </c>
      <c r="CA234" s="80">
        <v>43.62461518886785</v>
      </c>
      <c r="CB234" s="80">
        <v>42.73855504820181</v>
      </c>
      <c r="CC234" s="80">
        <v>41.868456152505772</v>
      </c>
      <c r="CD234" s="80">
        <v>41.01402225345096</v>
      </c>
      <c r="CE234" s="80">
        <v>40.129621654818202</v>
      </c>
      <c r="CF234" s="80">
        <v>39.259304292712528</v>
      </c>
      <c r="CG234" s="80">
        <v>38.402771423993805</v>
      </c>
      <c r="CH234" s="80">
        <v>37.559729136478452</v>
      </c>
      <c r="CI234" s="80">
        <v>36.729888247953333</v>
      </c>
      <c r="CJ234" s="80">
        <v>35.912964206845508</v>
      </c>
      <c r="CK234" s="80">
        <v>35.108676994513466</v>
      </c>
      <c r="CL234" s="80">
        <v>34.316751029126216</v>
      </c>
      <c r="CM234" s="80">
        <v>33.536915071097411</v>
      </c>
      <c r="CN234" s="80">
        <v>32.830753279352692</v>
      </c>
      <c r="CO234" s="80">
        <v>32.137391495932469</v>
      </c>
      <c r="CP234" s="80">
        <v>31.456593013319907</v>
      </c>
      <c r="CQ234" s="80">
        <v>30.788125489012319</v>
      </c>
      <c r="CR234" s="80">
        <v>30.131760864996107</v>
      </c>
      <c r="CS234" s="80">
        <v>29.487275288707011</v>
      </c>
      <c r="CT234" s="80">
        <v>28.85444903544845</v>
      </c>
      <c r="CU234" s="80">
        <v>28.233066432240996</v>
      </c>
      <c r="CV234" s="80">
        <v>28.382072771034707</v>
      </c>
      <c r="CW234" s="80">
        <v>28.531050651510217</v>
      </c>
      <c r="CX234" s="80">
        <v>28.675400000000025</v>
      </c>
      <c r="CY234" s="80">
        <v>29.187319670826863</v>
      </c>
      <c r="CZ234" s="80">
        <v>29.712450776505538</v>
      </c>
      <c r="DA234" s="80">
        <v>30.250972427536084</v>
      </c>
      <c r="DB234" s="80">
        <v>30.803523707572605</v>
      </c>
      <c r="DC234" s="80">
        <v>31.370760000000026</v>
      </c>
      <c r="DD234" s="80">
        <v>31.939418538098412</v>
      </c>
      <c r="DE234" s="80">
        <v>32.522017411837737</v>
      </c>
      <c r="DF234" s="80">
        <v>33.118674740470929</v>
      </c>
      <c r="DG234" s="80">
        <v>33.729094394230216</v>
      </c>
      <c r="DH234" s="80">
        <v>34.353480000000054</v>
      </c>
      <c r="DI234" s="80">
        <v>34.996236421623266</v>
      </c>
      <c r="DJ234" s="80">
        <v>35.653215589250124</v>
      </c>
      <c r="DK234" s="80">
        <v>36.324458996323109</v>
      </c>
      <c r="DL234" s="80">
        <v>37.010044789447178</v>
      </c>
      <c r="DM234" s="80">
        <v>37.709960000000038</v>
      </c>
      <c r="DN234" s="80">
        <v>38.424732286488698</v>
      </c>
      <c r="DO234" s="80">
        <v>39.153821156839435</v>
      </c>
      <c r="DP234" s="80">
        <v>39.896688637867072</v>
      </c>
      <c r="DQ234" s="80">
        <v>40.653189357106889</v>
      </c>
      <c r="DR234" s="80">
        <v>41.422600000000031</v>
      </c>
      <c r="DS234" s="80">
        <v>42.2201625296671</v>
      </c>
      <c r="DT234" s="80">
        <v>43.028062526540729</v>
      </c>
      <c r="DU234" s="80">
        <v>43.845027227675445</v>
      </c>
      <c r="DV234" s="80">
        <v>44.669854515630419</v>
      </c>
      <c r="DW234" s="80">
        <v>45.494479999999996</v>
      </c>
      <c r="DX234" s="80">
        <v>46.325506202915498</v>
      </c>
      <c r="DY234" s="80">
        <v>47.146499225732704</v>
      </c>
      <c r="DZ234" s="80">
        <v>47.955253349085091</v>
      </c>
      <c r="EA234" s="80">
        <v>48.749377671161689</v>
      </c>
      <c r="EB234" s="80">
        <v>49.526280000000014</v>
      </c>
      <c r="EC234" s="80">
        <v>50.445162229638854</v>
      </c>
      <c r="ED234" s="80">
        <v>51.360591004198348</v>
      </c>
      <c r="EE234" s="80">
        <v>52.271035896477365</v>
      </c>
      <c r="EF234" s="80">
        <v>53.17673454539306</v>
      </c>
      <c r="EG234" s="80">
        <v>54.076800000000048</v>
      </c>
      <c r="EH234" s="80">
        <v>56.483405866016085</v>
      </c>
      <c r="EI234" s="80">
        <v>58.973644236294994</v>
      </c>
      <c r="EJ234" s="80">
        <v>61.550479852159341</v>
      </c>
      <c r="EK234" s="80">
        <v>64.215277098465563</v>
      </c>
      <c r="EL234" s="80">
        <v>1818.0249673038888</v>
      </c>
      <c r="EM234" s="80">
        <v>1400.5466134334379</v>
      </c>
      <c r="EN234" s="80">
        <v>1531.7463359346268</v>
      </c>
      <c r="EO234" s="80">
        <v>1642.9148723256833</v>
      </c>
      <c r="EP234" s="80">
        <v>1635.6532067429073</v>
      </c>
      <c r="EQ234" s="80">
        <v>1527.0450393671751</v>
      </c>
      <c r="ER234" s="80">
        <v>1490.5988095756495</v>
      </c>
      <c r="ES234" s="80">
        <v>1765.1432640358128</v>
      </c>
      <c r="ET234" s="80">
        <v>2152.9356281487035</v>
      </c>
      <c r="EU234" s="80">
        <v>2476.5879161943931</v>
      </c>
      <c r="EV234" s="80">
        <v>2586.848739425679</v>
      </c>
    </row>
    <row r="235" spans="1:152">
      <c r="A235" s="84" t="s">
        <v>139</v>
      </c>
      <c r="B235" s="80">
        <v>0</v>
      </c>
      <c r="C235" s="80">
        <v>0</v>
      </c>
      <c r="D235" s="80">
        <v>0</v>
      </c>
      <c r="E235" s="80">
        <v>0</v>
      </c>
      <c r="F235" s="80">
        <v>0</v>
      </c>
      <c r="G235" s="80">
        <v>0</v>
      </c>
      <c r="H235" s="80">
        <v>0</v>
      </c>
      <c r="I235" s="80">
        <v>0</v>
      </c>
      <c r="J235" s="80">
        <v>0</v>
      </c>
      <c r="K235" s="80">
        <v>0</v>
      </c>
      <c r="L235" s="80">
        <v>0</v>
      </c>
      <c r="M235" s="80">
        <v>0</v>
      </c>
      <c r="N235" s="80">
        <v>0</v>
      </c>
      <c r="O235" s="80">
        <v>0</v>
      </c>
      <c r="P235" s="80">
        <v>0</v>
      </c>
      <c r="Q235" s="80">
        <v>0</v>
      </c>
      <c r="R235" s="80">
        <v>0</v>
      </c>
      <c r="S235" s="80">
        <v>0</v>
      </c>
      <c r="T235" s="80">
        <v>0</v>
      </c>
      <c r="U235" s="80">
        <v>0</v>
      </c>
      <c r="V235" s="80">
        <v>0</v>
      </c>
      <c r="W235" s="80">
        <v>0</v>
      </c>
      <c r="X235" s="80">
        <v>0</v>
      </c>
      <c r="Y235" s="80">
        <v>0</v>
      </c>
      <c r="Z235" s="80">
        <v>0</v>
      </c>
      <c r="AA235" s="80">
        <v>0</v>
      </c>
      <c r="AB235" s="80">
        <v>0</v>
      </c>
      <c r="AC235" s="80">
        <v>0</v>
      </c>
      <c r="AD235" s="80">
        <v>0</v>
      </c>
      <c r="AE235" s="80">
        <v>0</v>
      </c>
      <c r="AF235" s="80">
        <v>0</v>
      </c>
      <c r="AG235" s="80">
        <v>0</v>
      </c>
      <c r="AH235" s="80">
        <v>0</v>
      </c>
      <c r="AI235" s="80">
        <v>0</v>
      </c>
      <c r="AJ235" s="80">
        <v>0</v>
      </c>
      <c r="AK235" s="80">
        <v>0</v>
      </c>
      <c r="AL235" s="80">
        <v>0</v>
      </c>
      <c r="AM235" s="80">
        <v>0</v>
      </c>
      <c r="AN235" s="80">
        <v>0</v>
      </c>
      <c r="AO235" s="80">
        <v>0</v>
      </c>
      <c r="AP235" s="80">
        <v>0</v>
      </c>
      <c r="AQ235" s="80">
        <v>0</v>
      </c>
      <c r="AR235" s="80">
        <v>0</v>
      </c>
      <c r="AS235" s="80">
        <v>0</v>
      </c>
      <c r="AT235" s="80">
        <v>0</v>
      </c>
      <c r="AU235" s="80">
        <v>0</v>
      </c>
      <c r="AV235" s="80">
        <v>0</v>
      </c>
      <c r="AW235" s="80">
        <v>0</v>
      </c>
      <c r="AX235" s="80">
        <v>0</v>
      </c>
      <c r="AY235" s="80">
        <v>0</v>
      </c>
      <c r="AZ235" s="80">
        <v>0</v>
      </c>
      <c r="BA235" s="80">
        <v>0</v>
      </c>
      <c r="BB235" s="80">
        <v>0</v>
      </c>
      <c r="BC235" s="80">
        <v>0</v>
      </c>
      <c r="BD235" s="80">
        <v>0</v>
      </c>
      <c r="BE235" s="80">
        <v>0</v>
      </c>
      <c r="BF235" s="80">
        <v>0</v>
      </c>
      <c r="BG235" s="80">
        <v>0</v>
      </c>
      <c r="BH235" s="80">
        <v>0</v>
      </c>
      <c r="BI235" s="80">
        <v>0</v>
      </c>
      <c r="BJ235" s="80">
        <v>0</v>
      </c>
      <c r="BK235" s="80">
        <v>0</v>
      </c>
      <c r="BL235" s="80">
        <v>0</v>
      </c>
      <c r="BM235" s="80">
        <v>0</v>
      </c>
      <c r="BN235" s="80">
        <v>0</v>
      </c>
      <c r="BO235" s="80">
        <v>0</v>
      </c>
      <c r="BP235" s="80">
        <v>0</v>
      </c>
      <c r="BQ235" s="80">
        <v>0</v>
      </c>
      <c r="BR235" s="80">
        <v>0</v>
      </c>
      <c r="BS235" s="80">
        <v>0</v>
      </c>
      <c r="BT235" s="80">
        <v>0</v>
      </c>
      <c r="BU235" s="80">
        <v>0</v>
      </c>
      <c r="BV235" s="80">
        <v>0</v>
      </c>
      <c r="BW235" s="80">
        <v>0</v>
      </c>
      <c r="BX235" s="80">
        <v>0</v>
      </c>
      <c r="BY235" s="80">
        <v>0</v>
      </c>
      <c r="BZ235" s="80">
        <v>0</v>
      </c>
      <c r="CA235" s="80">
        <v>0</v>
      </c>
      <c r="CB235" s="80">
        <v>0</v>
      </c>
      <c r="CC235" s="80">
        <v>0</v>
      </c>
      <c r="CD235" s="80">
        <v>0</v>
      </c>
      <c r="CE235" s="80">
        <v>0</v>
      </c>
      <c r="CF235" s="80">
        <v>0</v>
      </c>
      <c r="CG235" s="80">
        <v>0</v>
      </c>
      <c r="CH235" s="80">
        <v>0</v>
      </c>
      <c r="CI235" s="80">
        <v>0</v>
      </c>
      <c r="CJ235" s="80">
        <v>0</v>
      </c>
      <c r="CK235" s="80">
        <v>0</v>
      </c>
      <c r="CL235" s="80">
        <v>0</v>
      </c>
      <c r="CM235" s="80">
        <v>0</v>
      </c>
      <c r="CN235" s="80">
        <v>0</v>
      </c>
      <c r="CO235" s="80">
        <v>0</v>
      </c>
      <c r="CP235" s="80">
        <v>0</v>
      </c>
      <c r="CQ235" s="80">
        <v>0</v>
      </c>
      <c r="CR235" s="80">
        <v>0</v>
      </c>
      <c r="CS235" s="80">
        <v>0</v>
      </c>
      <c r="CT235" s="80">
        <v>0</v>
      </c>
      <c r="CU235" s="80">
        <v>0</v>
      </c>
      <c r="CV235" s="80">
        <v>0</v>
      </c>
      <c r="CW235" s="80">
        <v>0</v>
      </c>
      <c r="CX235" s="80">
        <v>0</v>
      </c>
      <c r="CY235" s="80">
        <v>0</v>
      </c>
      <c r="CZ235" s="80">
        <v>0</v>
      </c>
      <c r="DA235" s="80">
        <v>0</v>
      </c>
      <c r="DB235" s="80">
        <v>0</v>
      </c>
      <c r="DC235" s="80">
        <v>0</v>
      </c>
      <c r="DD235" s="80">
        <v>0</v>
      </c>
      <c r="DE235" s="80">
        <v>0</v>
      </c>
      <c r="DF235" s="80">
        <v>0</v>
      </c>
      <c r="DG235" s="80">
        <v>0</v>
      </c>
      <c r="DH235" s="80">
        <v>0</v>
      </c>
      <c r="DI235" s="80">
        <v>0</v>
      </c>
      <c r="DJ235" s="80">
        <v>0</v>
      </c>
      <c r="DK235" s="80">
        <v>0</v>
      </c>
      <c r="DL235" s="80">
        <v>0</v>
      </c>
      <c r="DM235" s="80">
        <v>0</v>
      </c>
      <c r="DN235" s="80">
        <v>0</v>
      </c>
      <c r="DO235" s="80">
        <v>0</v>
      </c>
      <c r="DP235" s="80">
        <v>0</v>
      </c>
      <c r="DQ235" s="80">
        <v>0</v>
      </c>
      <c r="DR235" s="80">
        <v>0</v>
      </c>
      <c r="DS235" s="80">
        <v>0</v>
      </c>
      <c r="DT235" s="80">
        <v>0</v>
      </c>
      <c r="DU235" s="80">
        <v>0</v>
      </c>
      <c r="DV235" s="80">
        <v>0</v>
      </c>
      <c r="DW235" s="80">
        <v>0</v>
      </c>
      <c r="DX235" s="80">
        <v>0</v>
      </c>
      <c r="DY235" s="80">
        <v>0</v>
      </c>
      <c r="DZ235" s="80">
        <v>0</v>
      </c>
      <c r="EA235" s="80">
        <v>0</v>
      </c>
      <c r="EB235" s="80">
        <v>0</v>
      </c>
      <c r="EC235" s="80">
        <v>0</v>
      </c>
      <c r="ED235" s="80">
        <v>0</v>
      </c>
      <c r="EE235" s="80">
        <v>0</v>
      </c>
      <c r="EF235" s="80">
        <v>0</v>
      </c>
      <c r="EG235" s="80">
        <v>0</v>
      </c>
      <c r="EH235" s="80">
        <v>0</v>
      </c>
      <c r="EI235" s="80">
        <v>0</v>
      </c>
      <c r="EJ235" s="80">
        <v>0</v>
      </c>
      <c r="EK235" s="80">
        <v>0</v>
      </c>
      <c r="EL235" s="80">
        <v>0</v>
      </c>
      <c r="EM235" s="80">
        <v>0</v>
      </c>
      <c r="EN235" s="80">
        <v>0</v>
      </c>
      <c r="EO235" s="80">
        <v>0</v>
      </c>
      <c r="EP235" s="80">
        <v>0</v>
      </c>
      <c r="EQ235" s="80">
        <v>0</v>
      </c>
      <c r="ER235" s="80">
        <v>0</v>
      </c>
      <c r="ES235" s="80">
        <v>0</v>
      </c>
      <c r="ET235" s="80">
        <v>0</v>
      </c>
      <c r="EU235" s="80">
        <v>0</v>
      </c>
      <c r="EV235" s="80">
        <v>0</v>
      </c>
    </row>
    <row r="236" spans="1:152">
      <c r="A236" s="84" t="s">
        <v>140</v>
      </c>
      <c r="B236" s="80">
        <v>7.1108352997815052</v>
      </c>
      <c r="C236" s="80">
        <v>7.2194710058833902</v>
      </c>
      <c r="D236" s="80">
        <v>7.3297663927601366</v>
      </c>
      <c r="E236" s="80">
        <v>7.4417468161660656</v>
      </c>
      <c r="F236" s="80">
        <v>7.5554380192277515</v>
      </c>
      <c r="G236" s="80">
        <v>7.6708661383620882</v>
      </c>
      <c r="H236" s="80">
        <v>7.788057709284792</v>
      </c>
      <c r="I236" s="80">
        <v>7.9070396731106705</v>
      </c>
      <c r="J236" s="80">
        <v>8.0278393825471106</v>
      </c>
      <c r="K236" s="80">
        <v>8.1504846081821825</v>
      </c>
      <c r="L236" s="80">
        <v>8.2750035448687953</v>
      </c>
      <c r="M236" s="80">
        <v>8.4014248182064062</v>
      </c>
      <c r="N236" s="80">
        <v>8.5297774911217523</v>
      </c>
      <c r="O236" s="80">
        <v>8.6600910705501004</v>
      </c>
      <c r="P236" s="80">
        <v>8.7923955142185868</v>
      </c>
      <c r="Q236" s="80">
        <v>8.9267212375331955</v>
      </c>
      <c r="R236" s="80">
        <v>9.0630991205709179</v>
      </c>
      <c r="S236" s="80">
        <v>9.2015605151787838</v>
      </c>
      <c r="T236" s="80">
        <v>9.3421372521813133</v>
      </c>
      <c r="U236" s="80">
        <v>9.4848616486980788</v>
      </c>
      <c r="V236" s="80">
        <v>9.6297665155730954</v>
      </c>
      <c r="W236" s="80">
        <v>9.7768851649176689</v>
      </c>
      <c r="X236" s="80">
        <v>9.9262514177685137</v>
      </c>
      <c r="Y236" s="80">
        <v>10.077899611862849</v>
      </c>
      <c r="Z236" s="80">
        <v>10.231864609532289</v>
      </c>
      <c r="AA236" s="80">
        <v>10.388181805717327</v>
      </c>
      <c r="AB236" s="80">
        <v>10.546887136104255</v>
      </c>
      <c r="AC236" s="80">
        <v>10.708017085386413</v>
      </c>
      <c r="AD236" s="80">
        <v>10.871608695651627</v>
      </c>
      <c r="AE236" s="80">
        <v>11.037699574897813</v>
      </c>
      <c r="AF236" s="80">
        <v>11.206327905678634</v>
      </c>
      <c r="AG236" s="80">
        <v>11.377532453881299</v>
      </c>
      <c r="AH236" s="80">
        <v>11.551352577638417</v>
      </c>
      <c r="AI236" s="80">
        <v>11.727828236376025</v>
      </c>
      <c r="AJ236" s="80">
        <v>11.906999999999844</v>
      </c>
      <c r="AK236" s="80">
        <v>12.088909058221859</v>
      </c>
      <c r="AL236" s="80">
        <v>12.273597230029432</v>
      </c>
      <c r="AM236" s="80">
        <v>12.461106973299026</v>
      </c>
      <c r="AN236" s="80">
        <v>12.651481394556827</v>
      </c>
      <c r="AO236" s="80">
        <v>12.844764258888501</v>
      </c>
      <c r="AP236" s="80">
        <v>13.041</v>
      </c>
      <c r="AQ236" s="80">
        <v>13.150192556135179</v>
      </c>
      <c r="AR236" s="80">
        <v>13.260299383746114</v>
      </c>
      <c r="AS236" s="80">
        <v>13.371328138046318</v>
      </c>
      <c r="AT236" s="80">
        <v>13.483286538346565</v>
      </c>
      <c r="AU236" s="80">
        <v>13.596182368591567</v>
      </c>
      <c r="AV236" s="80">
        <v>13.710023477901174</v>
      </c>
      <c r="AW236" s="80">
        <v>13.82481778111606</v>
      </c>
      <c r="AX236" s="80">
        <v>13.94057325934803</v>
      </c>
      <c r="AY236" s="80">
        <v>14.0572979605349</v>
      </c>
      <c r="AZ236" s="80">
        <v>14.175000000000017</v>
      </c>
      <c r="BA236" s="80">
        <v>14.284513147564939</v>
      </c>
      <c r="BB236" s="80">
        <v>14.394872371284317</v>
      </c>
      <c r="BC236" s="80">
        <v>14.506084207769295</v>
      </c>
      <c r="BD236" s="80">
        <v>14.618155244131517</v>
      </c>
      <c r="BE236" s="80">
        <v>14.731092118373304</v>
      </c>
      <c r="BF236" s="80">
        <v>14.844901519780835</v>
      </c>
      <c r="BG236" s="80">
        <v>14.95959018932033</v>
      </c>
      <c r="BH236" s="80">
        <v>15.075164920037343</v>
      </c>
      <c r="BI236" s="80">
        <v>15.191632557459101</v>
      </c>
      <c r="BJ236" s="80">
        <v>15.30899999999998</v>
      </c>
      <c r="BK236" s="80">
        <v>15.381265632675248</v>
      </c>
      <c r="BL236" s="80">
        <v>15.45387239290069</v>
      </c>
      <c r="BM236" s="80">
        <v>15.526821890957745</v>
      </c>
      <c r="BN236" s="80">
        <v>15.600115744729115</v>
      </c>
      <c r="BO236" s="80">
        <v>15.673755579734657</v>
      </c>
      <c r="BP236" s="80">
        <v>15.747743029167454</v>
      </c>
      <c r="BQ236" s="80">
        <v>15.822079733930007</v>
      </c>
      <c r="BR236" s="80">
        <v>15.896767342670659</v>
      </c>
      <c r="BS236" s="80">
        <v>15.971807511820129</v>
      </c>
      <c r="BT236" s="80">
        <v>16.047201905628274</v>
      </c>
      <c r="BU236" s="80">
        <v>16.122952196200984</v>
      </c>
      <c r="BV236" s="80">
        <v>16.199060063537267</v>
      </c>
      <c r="BW236" s="80">
        <v>16.275527195566511</v>
      </c>
      <c r="BX236" s="80">
        <v>16.35235528818594</v>
      </c>
      <c r="BY236" s="80">
        <v>16.429546045298171</v>
      </c>
      <c r="BZ236" s="80">
        <v>16.507101178849052</v>
      </c>
      <c r="CA236" s="80">
        <v>16.585022408865633</v>
      </c>
      <c r="CB236" s="80">
        <v>16.663311463494267</v>
      </c>
      <c r="CC236" s="80">
        <v>16.741970079038982</v>
      </c>
      <c r="CD236" s="80">
        <v>16.820999999999973</v>
      </c>
      <c r="CE236" s="80">
        <v>17.114638751530013</v>
      </c>
      <c r="CF236" s="80">
        <v>17.413403459685668</v>
      </c>
      <c r="CG236" s="80">
        <v>17.717383606632367</v>
      </c>
      <c r="CH236" s="80">
        <v>18.026670236596683</v>
      </c>
      <c r="CI236" s="80">
        <v>18.341355983134779</v>
      </c>
      <c r="CJ236" s="80">
        <v>18.661535096876825</v>
      </c>
      <c r="CK236" s="80">
        <v>18.987303473755748</v>
      </c>
      <c r="CL236" s="80">
        <v>19.318758683728692</v>
      </c>
      <c r="CM236" s="80">
        <v>19.655999999999999</v>
      </c>
      <c r="CN236" s="80">
        <v>19.706881748259921</v>
      </c>
      <c r="CO236" s="80">
        <v>19.75789520960015</v>
      </c>
      <c r="CP236" s="80">
        <v>19.809040724974661</v>
      </c>
      <c r="CQ236" s="80">
        <v>19.860318636220043</v>
      </c>
      <c r="CR236" s="80">
        <v>19.911729286057785</v>
      </c>
      <c r="CS236" s="80">
        <v>19.96327301809653</v>
      </c>
      <c r="CT236" s="80">
        <v>20.014950176834382</v>
      </c>
      <c r="CU236" s="80">
        <v>20.066761107661264</v>
      </c>
      <c r="CV236" s="80">
        <v>20.118706156861137</v>
      </c>
      <c r="CW236" s="80">
        <v>20.170785671614357</v>
      </c>
      <c r="CX236" s="80">
        <v>20.223000000000003</v>
      </c>
      <c r="CY236" s="80">
        <v>21.460573555343185</v>
      </c>
      <c r="CZ236" s="80">
        <v>22.773882081011468</v>
      </c>
      <c r="DA236" s="80">
        <v>24.167560279892129</v>
      </c>
      <c r="DB236" s="80">
        <v>25.646526481719583</v>
      </c>
      <c r="DC236" s="80">
        <v>27.216000000000001</v>
      </c>
      <c r="DD236" s="80">
        <v>28.946963407485136</v>
      </c>
      <c r="DE236" s="80">
        <v>30.78801772906683</v>
      </c>
      <c r="DF236" s="80">
        <v>32.746164851275005</v>
      </c>
      <c r="DG236" s="80">
        <v>34.828851987262368</v>
      </c>
      <c r="DH236" s="80">
        <v>37.043999999999897</v>
      </c>
      <c r="DI236" s="80">
        <v>39.377032907830205</v>
      </c>
      <c r="DJ236" s="80">
        <v>41.857000340793306</v>
      </c>
      <c r="DK236" s="80">
        <v>44.49315624237348</v>
      </c>
      <c r="DL236" s="80">
        <v>47.295337369862224</v>
      </c>
      <c r="DM236" s="80">
        <v>50.274000000000001</v>
      </c>
      <c r="DN236" s="80">
        <v>53.440258946341096</v>
      </c>
      <c r="DO236" s="80">
        <v>56.805929033933836</v>
      </c>
      <c r="DP236" s="80">
        <v>60.383569186078269</v>
      </c>
      <c r="DQ236" s="80">
        <v>64.186529287670083</v>
      </c>
      <c r="DR236" s="80">
        <v>68.228999999999999</v>
      </c>
      <c r="DS236" s="80">
        <v>72.439152047323134</v>
      </c>
      <c r="DT236" s="80">
        <v>76.909096562095215</v>
      </c>
      <c r="DU236" s="80">
        <v>81.654864349233719</v>
      </c>
      <c r="DV236" s="80">
        <v>86.693475413646425</v>
      </c>
      <c r="DW236" s="80">
        <v>92.043000000000205</v>
      </c>
      <c r="DX236" s="80">
        <v>97.63387419122445</v>
      </c>
      <c r="DY236" s="80">
        <v>103.56434915841317</v>
      </c>
      <c r="DZ236" s="80">
        <v>109.85505292557315</v>
      </c>
      <c r="EA236" s="80">
        <v>116.52786650376117</v>
      </c>
      <c r="EB236" s="80">
        <v>113.69628000000002</v>
      </c>
      <c r="EC236" s="80">
        <v>122.01552</v>
      </c>
      <c r="ED236" s="80">
        <v>130.33475999999999</v>
      </c>
      <c r="EE236" s="80">
        <v>138.654</v>
      </c>
      <c r="EF236" s="80">
        <v>148.35978000000003</v>
      </c>
      <c r="EG236" s="80">
        <v>152.51939999999999</v>
      </c>
      <c r="EH236" s="80">
        <v>159.45209999999997</v>
      </c>
      <c r="EI236" s="80">
        <v>164.99825999999999</v>
      </c>
      <c r="EJ236" s="80">
        <v>170.54442</v>
      </c>
      <c r="EK236" s="80">
        <v>173.3175</v>
      </c>
      <c r="EL236" s="80">
        <v>178.86365999999998</v>
      </c>
      <c r="EM236" s="80">
        <v>180.25020000000001</v>
      </c>
      <c r="EN236" s="80">
        <v>176.09057999999999</v>
      </c>
      <c r="EO236" s="80">
        <v>171.93096</v>
      </c>
      <c r="EP236" s="80">
        <v>170.54442</v>
      </c>
      <c r="EQ236" s="80">
        <v>176.09057999999999</v>
      </c>
      <c r="ER236" s="80">
        <v>192.72905999999998</v>
      </c>
      <c r="ES236" s="80">
        <v>195.04652675289086</v>
      </c>
      <c r="ET236" s="80">
        <v>202.49113588936984</v>
      </c>
      <c r="EU236" s="80">
        <v>210.21989366524068</v>
      </c>
      <c r="EV236" s="80">
        <v>218.24364557256192</v>
      </c>
    </row>
    <row r="237" spans="1:152">
      <c r="A237" s="84" t="s">
        <v>176</v>
      </c>
    </row>
    <row r="238" spans="1:152">
      <c r="A238" s="84" t="s">
        <v>141</v>
      </c>
    </row>
    <row r="239" spans="1:152">
      <c r="A239" s="84" t="s">
        <v>142</v>
      </c>
    </row>
    <row r="240" spans="1:152">
      <c r="A240" s="84" t="s">
        <v>143</v>
      </c>
    </row>
    <row r="241" spans="1:152">
      <c r="A241" s="88" t="s">
        <v>144</v>
      </c>
      <c r="B241" s="80">
        <f>SUM(B233:B236)</f>
        <v>356.82266697274736</v>
      </c>
      <c r="C241" s="80">
        <f t="shared" ref="C241:BN241" si="57">SUM(C233:C236)</f>
        <v>370.26280168255357</v>
      </c>
      <c r="D241" s="80">
        <f t="shared" si="57"/>
        <v>384.20858207653259</v>
      </c>
      <c r="E241" s="80">
        <f t="shared" si="57"/>
        <v>398.67920808465146</v>
      </c>
      <c r="F241" s="80">
        <f t="shared" si="57"/>
        <v>413.69462006676548</v>
      </c>
      <c r="G241" s="80">
        <f t="shared" si="57"/>
        <v>429.27552725135729</v>
      </c>
      <c r="H241" s="80">
        <f t="shared" si="57"/>
        <v>445.44343722265126</v>
      </c>
      <c r="I241" s="80">
        <f t="shared" si="57"/>
        <v>462.22068649430327</v>
      </c>
      <c r="J241" s="80">
        <f t="shared" si="57"/>
        <v>479.63047220946692</v>
      </c>
      <c r="K241" s="80">
        <f t="shared" si="57"/>
        <v>497.69688500872979</v>
      </c>
      <c r="L241" s="80">
        <f t="shared" si="57"/>
        <v>516.44494310916753</v>
      </c>
      <c r="M241" s="80">
        <f t="shared" si="57"/>
        <v>535.90062763960043</v>
      </c>
      <c r="N241" s="80">
        <f t="shared" si="57"/>
        <v>556.09091927904956</v>
      </c>
      <c r="O241" s="80">
        <f t="shared" si="57"/>
        <v>577.04383624738671</v>
      </c>
      <c r="P241" s="80">
        <f t="shared" si="57"/>
        <v>598.78847369924461</v>
      </c>
      <c r="Q241" s="80">
        <f t="shared" si="57"/>
        <v>621.35504457441323</v>
      </c>
      <c r="R241" s="80">
        <f t="shared" si="57"/>
        <v>644.77492196019443</v>
      </c>
      <c r="S241" s="80">
        <f t="shared" si="57"/>
        <v>669.08068302351683</v>
      </c>
      <c r="T241" s="80">
        <f t="shared" si="57"/>
        <v>101.4151634234194</v>
      </c>
      <c r="U241" s="80">
        <f t="shared" si="57"/>
        <v>781.73588523961314</v>
      </c>
      <c r="V241" s="80">
        <f t="shared" si="57"/>
        <v>779.60126666232384</v>
      </c>
      <c r="W241" s="80">
        <f t="shared" si="57"/>
        <v>789.98905980009988</v>
      </c>
      <c r="X241" s="80">
        <f t="shared" si="57"/>
        <v>800.51233572046249</v>
      </c>
      <c r="Y241" s="80">
        <f t="shared" si="57"/>
        <v>811.17299550381495</v>
      </c>
      <c r="Z241" s="80">
        <f t="shared" si="57"/>
        <v>821.97297471683464</v>
      </c>
      <c r="AA241" s="80">
        <f t="shared" si="57"/>
        <v>832.91424361081351</v>
      </c>
      <c r="AB241" s="80">
        <f t="shared" si="57"/>
        <v>886.35817218065552</v>
      </c>
      <c r="AC241" s="80">
        <f t="shared" si="57"/>
        <v>943.25615279032502</v>
      </c>
      <c r="AD241" s="80">
        <f t="shared" si="57"/>
        <v>1003.8319257667312</v>
      </c>
      <c r="AE241" s="80">
        <f t="shared" si="57"/>
        <v>1068.3237080488261</v>
      </c>
      <c r="AF241" s="80">
        <f t="shared" si="57"/>
        <v>1136.9851288019188</v>
      </c>
      <c r="AG241" s="80">
        <f t="shared" si="57"/>
        <v>1141.7753213767071</v>
      </c>
      <c r="AH241" s="80">
        <f t="shared" si="57"/>
        <v>1146.5829325333675</v>
      </c>
      <c r="AI241" s="80">
        <f t="shared" si="57"/>
        <v>1151.4081648451083</v>
      </c>
      <c r="AJ241" s="80">
        <f t="shared" si="57"/>
        <v>1156.2512278421011</v>
      </c>
      <c r="AK241" s="80">
        <f t="shared" si="57"/>
        <v>1215.8113491021375</v>
      </c>
      <c r="AL241" s="80">
        <f t="shared" si="57"/>
        <v>1278.457759691144</v>
      </c>
      <c r="AM241" s="80">
        <f t="shared" si="57"/>
        <v>1344.3506969770021</v>
      </c>
      <c r="AN241" s="80">
        <f t="shared" si="57"/>
        <v>1413.6587011200388</v>
      </c>
      <c r="AO241" s="80">
        <f t="shared" si="57"/>
        <v>1486.5590446788137</v>
      </c>
      <c r="AP241" s="80">
        <f t="shared" si="57"/>
        <v>1563.2381844986267</v>
      </c>
      <c r="AQ241" s="80">
        <f t="shared" si="57"/>
        <v>1643.8504387602363</v>
      </c>
      <c r="AR241" s="80">
        <f t="shared" si="57"/>
        <v>1728.6448476309467</v>
      </c>
      <c r="AS241" s="80">
        <f t="shared" si="57"/>
        <v>1817.8383947475068</v>
      </c>
      <c r="AT241" s="80">
        <f t="shared" si="57"/>
        <v>1911.6592977819998</v>
      </c>
      <c r="AU241" s="80">
        <f t="shared" si="57"/>
        <v>2010.347590391752</v>
      </c>
      <c r="AV241" s="80">
        <f t="shared" si="57"/>
        <v>2114.1557343813465</v>
      </c>
      <c r="AW241" s="80">
        <f t="shared" si="57"/>
        <v>2223.3492636427313</v>
      </c>
      <c r="AX241" s="80">
        <f t="shared" si="57"/>
        <v>2182.3459606705455</v>
      </c>
      <c r="AY241" s="80">
        <f t="shared" si="57"/>
        <v>2142.0978300655624</v>
      </c>
      <c r="AZ241" s="80">
        <f t="shared" si="57"/>
        <v>2102.5911028417349</v>
      </c>
      <c r="BA241" s="80">
        <f t="shared" si="57"/>
        <v>2063.8089300755164</v>
      </c>
      <c r="BB241" s="80">
        <f t="shared" si="57"/>
        <v>2025.7414874317828</v>
      </c>
      <c r="BC241" s="80">
        <f t="shared" si="57"/>
        <v>1988.3757423471325</v>
      </c>
      <c r="BD241" s="80">
        <f t="shared" si="57"/>
        <v>1951.6988984119528</v>
      </c>
      <c r="BE241" s="80">
        <f t="shared" si="57"/>
        <v>1915.6983907319291</v>
      </c>
      <c r="BF241" s="80">
        <f t="shared" si="57"/>
        <v>1880.3618814035406</v>
      </c>
      <c r="BG241" s="80">
        <f t="shared" si="57"/>
        <v>1845.6772551015479</v>
      </c>
      <c r="BH241" s="80">
        <f t="shared" si="57"/>
        <v>1811.6326147763423</v>
      </c>
      <c r="BI241" s="80">
        <f t="shared" si="57"/>
        <v>1778.2162774589276</v>
      </c>
      <c r="BJ241" s="80">
        <f t="shared" si="57"/>
        <v>1745.4167701711922</v>
      </c>
      <c r="BK241" s="80">
        <f t="shared" si="57"/>
        <v>1713.2099083598366</v>
      </c>
      <c r="BL241" s="80">
        <f t="shared" si="57"/>
        <v>1681.5980335758279</v>
      </c>
      <c r="BM241" s="80">
        <f t="shared" si="57"/>
        <v>1650.5702583148434</v>
      </c>
      <c r="BN241" s="80">
        <f t="shared" si="57"/>
        <v>1620.1158891709808</v>
      </c>
      <c r="BO241" s="80">
        <f t="shared" ref="BO241:DZ241" si="58">SUM(BO233:BO236)</f>
        <v>1590.2244233414315</v>
      </c>
      <c r="BP241" s="80">
        <f t="shared" si="58"/>
        <v>1560.8855452174412</v>
      </c>
      <c r="BQ241" s="80">
        <f t="shared" si="58"/>
        <v>1532.0891230584373</v>
      </c>
      <c r="BR241" s="80">
        <f t="shared" si="58"/>
        <v>1503.825205746205</v>
      </c>
      <c r="BS241" s="80">
        <f t="shared" si="58"/>
        <v>1476.084019616017</v>
      </c>
      <c r="BT241" s="80">
        <f t="shared" si="58"/>
        <v>1448.855965361711</v>
      </c>
      <c r="BU241" s="80">
        <f t="shared" si="58"/>
        <v>1422.1316150117036</v>
      </c>
      <c r="BV241" s="80">
        <f t="shared" si="58"/>
        <v>1395.9017089730444</v>
      </c>
      <c r="BW241" s="80">
        <f t="shared" si="58"/>
        <v>1370.1571531406464</v>
      </c>
      <c r="BX241" s="80">
        <f t="shared" si="58"/>
        <v>1344.8890160689318</v>
      </c>
      <c r="BY241" s="80">
        <f t="shared" si="58"/>
        <v>1320.0885262032114</v>
      </c>
      <c r="BZ241" s="80">
        <f t="shared" si="58"/>
        <v>1295.7470691681933</v>
      </c>
      <c r="CA241" s="80">
        <f t="shared" si="58"/>
        <v>1271.8561851111381</v>
      </c>
      <c r="CB241" s="80">
        <f t="shared" si="58"/>
        <v>1248.4075660972558</v>
      </c>
      <c r="CC241" s="80">
        <f t="shared" si="58"/>
        <v>1225.3930535550569</v>
      </c>
      <c r="CD241" s="80">
        <f t="shared" si="58"/>
        <v>1202.8046357694734</v>
      </c>
      <c r="CE241" s="80">
        <f t="shared" si="58"/>
        <v>1180.6731796589145</v>
      </c>
      <c r="CF241" s="80">
        <f t="shared" si="58"/>
        <v>1158.9517739631585</v>
      </c>
      <c r="CG241" s="80">
        <f t="shared" si="58"/>
        <v>1137.632905857377</v>
      </c>
      <c r="CH241" s="80">
        <f t="shared" si="58"/>
        <v>1116.7091987969263</v>
      </c>
      <c r="CI241" s="80">
        <f t="shared" si="58"/>
        <v>1096.1734100788049</v>
      </c>
      <c r="CJ241" s="80">
        <f t="shared" si="58"/>
        <v>1076.0184284551253</v>
      </c>
      <c r="CK241" s="80">
        <f t="shared" si="58"/>
        <v>1056.2372717969506</v>
      </c>
      <c r="CL241" s="80">
        <f t="shared" si="58"/>
        <v>1036.8230848068663</v>
      </c>
      <c r="CM241" s="80">
        <f t="shared" si="58"/>
        <v>1017.769136778703</v>
      </c>
      <c r="CN241" s="80">
        <f t="shared" si="58"/>
        <v>999.02245453057571</v>
      </c>
      <c r="CO241" s="80">
        <f t="shared" si="58"/>
        <v>980.62306815072805</v>
      </c>
      <c r="CP241" s="80">
        <f t="shared" si="58"/>
        <v>962.564528091748</v>
      </c>
      <c r="CQ241" s="80">
        <f t="shared" si="58"/>
        <v>944.84050329191382</v>
      </c>
      <c r="CR241" s="80">
        <f t="shared" si="58"/>
        <v>927.44477917881932</v>
      </c>
      <c r="CS241" s="80">
        <f t="shared" si="58"/>
        <v>910.37125569720956</v>
      </c>
      <c r="CT241" s="80">
        <f t="shared" si="58"/>
        <v>893.61394536065791</v>
      </c>
      <c r="CU241" s="80">
        <f t="shared" si="58"/>
        <v>877.166971326777</v>
      </c>
      <c r="CV241" s="80">
        <f t="shared" si="58"/>
        <v>881.457275826623</v>
      </c>
      <c r="CW241" s="80">
        <f t="shared" si="58"/>
        <v>885.74900602748096</v>
      </c>
      <c r="CX241" s="80">
        <f t="shared" si="58"/>
        <v>889.91828432498096</v>
      </c>
      <c r="CY241" s="80">
        <f t="shared" si="58"/>
        <v>910.90437148718809</v>
      </c>
      <c r="CZ241" s="80">
        <f t="shared" si="58"/>
        <v>932.68732951503887</v>
      </c>
      <c r="DA241" s="80">
        <f t="shared" si="58"/>
        <v>955.2989999737091</v>
      </c>
      <c r="DB241" s="80">
        <f t="shared" si="58"/>
        <v>978.7852576156987</v>
      </c>
      <c r="DC241" s="80">
        <f t="shared" si="58"/>
        <v>1002.6175531027806</v>
      </c>
      <c r="DD241" s="80">
        <f t="shared" si="58"/>
        <v>1026.9056347858702</v>
      </c>
      <c r="DE241" s="80">
        <f t="shared" si="58"/>
        <v>1051.3343466380895</v>
      </c>
      <c r="DF241" s="80">
        <f t="shared" si="58"/>
        <v>1075.842595897994</v>
      </c>
      <c r="DG241" s="80">
        <f t="shared" si="58"/>
        <v>1100.3719225530931</v>
      </c>
      <c r="DH241" s="80">
        <f t="shared" si="58"/>
        <v>1124.8939715011018</v>
      </c>
      <c r="DI241" s="80">
        <f t="shared" si="58"/>
        <v>1149.3912528425378</v>
      </c>
      <c r="DJ241" s="80">
        <f t="shared" si="58"/>
        <v>1173.8710451564941</v>
      </c>
      <c r="DK241" s="80">
        <f t="shared" si="58"/>
        <v>1198.3623577007656</v>
      </c>
      <c r="DL241" s="80">
        <f t="shared" si="58"/>
        <v>1222.9166333903174</v>
      </c>
      <c r="DM241" s="80">
        <f t="shared" si="58"/>
        <v>1247.6035109673694</v>
      </c>
      <c r="DN241" s="80">
        <f t="shared" si="58"/>
        <v>1272.5262765546447</v>
      </c>
      <c r="DO241" s="80">
        <f t="shared" si="58"/>
        <v>1297.7763531212765</v>
      </c>
      <c r="DP241" s="80">
        <f t="shared" si="58"/>
        <v>1323.4593788576583</v>
      </c>
      <c r="DQ241" s="80">
        <f t="shared" si="58"/>
        <v>1349.7025956549257</v>
      </c>
      <c r="DR241" s="80">
        <f t="shared" si="58"/>
        <v>1376.6254165756009</v>
      </c>
      <c r="DS241" s="80">
        <f t="shared" si="58"/>
        <v>1404.4596769464201</v>
      </c>
      <c r="DT241" s="80">
        <f t="shared" si="58"/>
        <v>1433.1749306319107</v>
      </c>
      <c r="DU241" s="80">
        <f t="shared" si="58"/>
        <v>1462.8769992718635</v>
      </c>
      <c r="DV241" s="80">
        <f t="shared" si="58"/>
        <v>1493.6687852872883</v>
      </c>
      <c r="DW241" s="80">
        <f t="shared" si="58"/>
        <v>1525.461751210526</v>
      </c>
      <c r="DX241" s="80">
        <f t="shared" si="58"/>
        <v>1558.2709566422059</v>
      </c>
      <c r="DY241" s="80">
        <f t="shared" si="58"/>
        <v>1592.0273093991882</v>
      </c>
      <c r="DZ241" s="80">
        <f t="shared" si="58"/>
        <v>1626.770444375029</v>
      </c>
      <c r="EA241" s="80">
        <f t="shared" ref="EA241:EV241" si="59">SUM(EA233:EA236)</f>
        <v>1662.5260672038353</v>
      </c>
      <c r="EB241" s="80">
        <f t="shared" si="59"/>
        <v>1660.518170567922</v>
      </c>
      <c r="EC241" s="80">
        <f t="shared" si="59"/>
        <v>1625.0298521901129</v>
      </c>
      <c r="ED241" s="80">
        <f t="shared" si="59"/>
        <v>1585.8975561217355</v>
      </c>
      <c r="EE241" s="80">
        <f t="shared" si="59"/>
        <v>1391.2578838265795</v>
      </c>
      <c r="EF241" s="80">
        <f t="shared" si="59"/>
        <v>1514.7256137756824</v>
      </c>
      <c r="EG241" s="80">
        <f t="shared" si="59"/>
        <v>1585.8348103598919</v>
      </c>
      <c r="EH241" s="80">
        <f t="shared" si="59"/>
        <v>1675.7857242974701</v>
      </c>
      <c r="EI241" s="80">
        <f t="shared" si="59"/>
        <v>1776.3954532273501</v>
      </c>
      <c r="EJ241" s="80">
        <f t="shared" si="59"/>
        <v>1868.2505062594821</v>
      </c>
      <c r="EK241" s="80">
        <f t="shared" si="59"/>
        <v>1921.0151985671569</v>
      </c>
      <c r="EL241" s="80">
        <f t="shared" si="59"/>
        <v>3562.8341234553345</v>
      </c>
      <c r="EM241" s="80">
        <f t="shared" si="59"/>
        <v>2981.8785692062693</v>
      </c>
      <c r="EN241" s="80">
        <f t="shared" si="59"/>
        <v>2920.1314863527668</v>
      </c>
      <c r="EO241" s="80">
        <f t="shared" si="59"/>
        <v>2855.5156887850139</v>
      </c>
      <c r="EP241" s="80">
        <f t="shared" si="59"/>
        <v>2725.6900336495019</v>
      </c>
      <c r="EQ241" s="80">
        <f t="shared" si="59"/>
        <v>2624.1882509461229</v>
      </c>
      <c r="ER241" s="80">
        <f t="shared" si="59"/>
        <v>2657.4281400145928</v>
      </c>
      <c r="ES241" s="80">
        <f t="shared" si="59"/>
        <v>2767.7966059506925</v>
      </c>
      <c r="ET241" s="80">
        <f t="shared" si="59"/>
        <v>3101.6773556873659</v>
      </c>
      <c r="EU241" s="80">
        <f t="shared" si="59"/>
        <v>3376.3635875993491</v>
      </c>
      <c r="EV241" s="80">
        <f t="shared" si="59"/>
        <v>3442.2606176737368</v>
      </c>
    </row>
    <row r="242" spans="1:152" s="83" customFormat="1" ht="13">
      <c r="A242" s="82" t="s">
        <v>249</v>
      </c>
    </row>
    <row r="243" spans="1:152">
      <c r="A243" s="84" t="s">
        <v>135</v>
      </c>
    </row>
    <row r="244" spans="1:152">
      <c r="A244" s="84" t="s">
        <v>136</v>
      </c>
    </row>
    <row r="245" spans="1:152">
      <c r="A245" s="84" t="s">
        <v>137</v>
      </c>
      <c r="B245" s="80">
        <v>1128.0172968946595</v>
      </c>
      <c r="C245" s="80">
        <v>1138.4524843237359</v>
      </c>
      <c r="D245" s="80">
        <v>1148.8395842754028</v>
      </c>
      <c r="E245" s="80">
        <v>1159.1759363595586</v>
      </c>
      <c r="F245" s="80">
        <v>1169.4590516685942</v>
      </c>
      <c r="G245" s="80">
        <v>1179.6866205105459</v>
      </c>
      <c r="H245" s="80">
        <v>1189.856519759519</v>
      </c>
      <c r="I245" s="80">
        <v>1199.9668197987576</v>
      </c>
      <c r="J245" s="80">
        <v>1210.0157910330227</v>
      </c>
      <c r="K245" s="80">
        <v>1220.0019099483784</v>
      </c>
      <c r="L245" s="80">
        <v>1229.9238646989722</v>
      </c>
      <c r="M245" s="80">
        <v>1239.7805602020187</v>
      </c>
      <c r="N245" s="80">
        <v>1249.5711227238489</v>
      </c>
      <c r="O245" s="80">
        <v>1259.2949039416826</v>
      </c>
      <c r="P245" s="80">
        <v>1268.9514844675621</v>
      </c>
      <c r="Q245" s="80">
        <v>1278.5406768228054</v>
      </c>
      <c r="R245" s="80">
        <v>1288.0625278532464</v>
      </c>
      <c r="S245" s="80">
        <v>1297.5173205775216</v>
      </c>
      <c r="T245" s="80">
        <v>1306.9055754626468</v>
      </c>
      <c r="U245" s="80">
        <v>1316.228051123185</v>
      </c>
      <c r="V245" s="80">
        <v>1325.4857444423271</v>
      </c>
      <c r="W245" s="80">
        <v>1334.6798901152633</v>
      </c>
      <c r="X245" s="80">
        <v>1343.8119596172698</v>
      </c>
      <c r="Y245" s="80">
        <v>1352.883659600958</v>
      </c>
      <c r="Z245" s="80">
        <v>1361.8969297291324</v>
      </c>
      <c r="AA245" s="80">
        <v>1370.8539399516931</v>
      </c>
      <c r="AB245" s="80">
        <v>1379.7570872369229</v>
      </c>
      <c r="AC245" s="80">
        <v>1388.6089917694092</v>
      </c>
      <c r="AD245" s="80">
        <v>1397.412492628639</v>
      </c>
      <c r="AE245" s="80">
        <v>1406.170642964094</v>
      </c>
      <c r="AF245" s="80">
        <v>1414.8867046843186</v>
      </c>
      <c r="AG245" s="80">
        <v>1423.5641426790692</v>
      </c>
      <c r="AH245" s="80">
        <v>1432.2066185951344</v>
      </c>
      <c r="AI245" s="80">
        <v>1440.817984187853</v>
      </c>
      <c r="AJ245" s="80">
        <v>1449.4022742716668</v>
      </c>
      <c r="AK245" s="80">
        <v>1457.9636992942599</v>
      </c>
      <c r="AL245" s="80">
        <v>1466.5066375599429</v>
      </c>
      <c r="AM245" s="80">
        <v>1475.0356271289324</v>
      </c>
      <c r="AN245" s="80">
        <v>1483.5553574200451</v>
      </c>
      <c r="AO245" s="80">
        <v>1492.0706605450939</v>
      </c>
      <c r="AP245" s="80">
        <v>1500.5865024038935</v>
      </c>
      <c r="AQ245" s="80">
        <v>1509.1079735693095</v>
      </c>
      <c r="AR245" s="80">
        <v>1517.640279992168</v>
      </c>
      <c r="AS245" s="80">
        <v>1526.1887335561112</v>
      </c>
      <c r="AT245" s="80">
        <v>1534.758742512616</v>
      </c>
      <c r="AU245" s="80">
        <v>1543.3558018264464</v>
      </c>
      <c r="AV245" s="80">
        <v>1551.9854834616629</v>
      </c>
      <c r="AW245" s="80">
        <v>1560.6534266381479</v>
      </c>
      <c r="AX245" s="80">
        <v>1569.3653280882277</v>
      </c>
      <c r="AY245" s="80">
        <v>1578.1269323425634</v>
      </c>
      <c r="AZ245" s="80">
        <v>1586.9440220739118</v>
      </c>
      <c r="BA245" s="80">
        <v>1595.8224085267038</v>
      </c>
      <c r="BB245" s="80">
        <v>1604.7679220596453</v>
      </c>
      <c r="BC245" s="80">
        <v>1613.786402827674</v>
      </c>
      <c r="BD245" s="80">
        <v>1622.8836916286944</v>
      </c>
      <c r="BE245" s="80">
        <v>1632.065620939482</v>
      </c>
      <c r="BF245" s="80">
        <v>1641.3380061640323</v>
      </c>
      <c r="BG245" s="80">
        <v>1650.7066371165063</v>
      </c>
      <c r="BH245" s="80">
        <v>1660.1772697596462</v>
      </c>
      <c r="BI245" s="80">
        <v>1669.7556182182848</v>
      </c>
      <c r="BJ245" s="80">
        <v>1679.4473470862088</v>
      </c>
      <c r="BK245" s="80">
        <v>1689.2580640432773</v>
      </c>
      <c r="BL245" s="80">
        <v>1699.1933127982477</v>
      </c>
      <c r="BM245" s="80">
        <v>1709.2585663713592</v>
      </c>
      <c r="BN245" s="80">
        <v>1873.7903551710995</v>
      </c>
      <c r="BO245" s="80">
        <v>1877.4473741445572</v>
      </c>
      <c r="BP245" s="80">
        <v>1849.2981623724456</v>
      </c>
      <c r="BQ245" s="80">
        <v>1821.668755111436</v>
      </c>
      <c r="BR245" s="80">
        <v>1794.5517187024418</v>
      </c>
      <c r="BS245" s="80">
        <v>1767.9394457623043</v>
      </c>
      <c r="BT245" s="80">
        <v>1741.8241735646122</v>
      </c>
      <c r="BU245" s="80">
        <v>1716.1980020442313</v>
      </c>
      <c r="BV245" s="80">
        <v>1691.0529113889402</v>
      </c>
      <c r="BW245" s="80">
        <v>1666.3807791845929</v>
      </c>
      <c r="BX245" s="80">
        <v>1642.173397083297</v>
      </c>
      <c r="BY245" s="80">
        <v>1618.4224869670775</v>
      </c>
      <c r="BZ245" s="80">
        <v>1595.1197165825331</v>
      </c>
      <c r="CA245" s="80">
        <v>1681.7159014285066</v>
      </c>
      <c r="CB245" s="80">
        <v>1773.1213434575816</v>
      </c>
      <c r="CC245" s="80">
        <v>1869.6098170671205</v>
      </c>
      <c r="CD245" s="80">
        <v>1971.470882577401</v>
      </c>
      <c r="CE245" s="80">
        <v>2079.0107939891986</v>
      </c>
      <c r="CF245" s="80">
        <v>2088.0366282764412</v>
      </c>
      <c r="CG245" s="80">
        <v>2097.2490175763382</v>
      </c>
      <c r="CH245" s="80">
        <v>2106.6501918068634</v>
      </c>
      <c r="CI245" s="80">
        <v>2107.9445185366521</v>
      </c>
      <c r="CJ245" s="80">
        <v>2109.3909976714895</v>
      </c>
      <c r="CK245" s="80">
        <v>2144.7009215843109</v>
      </c>
      <c r="CL245" s="80">
        <v>2164.5288796119967</v>
      </c>
      <c r="CM245" s="80">
        <v>2183.9853374853774</v>
      </c>
      <c r="CN245" s="80">
        <v>2203.7570124363219</v>
      </c>
      <c r="CO245" s="80">
        <v>2222.9513804752514</v>
      </c>
      <c r="CP245" s="80">
        <v>2242.7006229665553</v>
      </c>
      <c r="CQ245" s="80">
        <v>2262.7644887161832</v>
      </c>
      <c r="CR245" s="80">
        <v>2214.2163738255495</v>
      </c>
      <c r="CS245" s="80">
        <v>2211.0763641460053</v>
      </c>
      <c r="CT245" s="80">
        <v>1988.6583842073755</v>
      </c>
      <c r="CU245" s="80">
        <v>1789.6987659142399</v>
      </c>
      <c r="CV245" s="80">
        <v>1791.272787266133</v>
      </c>
      <c r="CW245" s="80">
        <v>1845.9209041437946</v>
      </c>
      <c r="CX245" s="80">
        <v>2138.0695932513468</v>
      </c>
      <c r="CY245" s="80">
        <v>2178.3392598666314</v>
      </c>
      <c r="CZ245" s="80">
        <v>2219.5052867153981</v>
      </c>
      <c r="DA245" s="80">
        <v>2261.5878483872357</v>
      </c>
      <c r="DB245" s="80">
        <v>2304.6066233819452</v>
      </c>
      <c r="DC245" s="80">
        <v>2348.5830892174158</v>
      </c>
      <c r="DD245" s="80">
        <v>2393.5804621189982</v>
      </c>
      <c r="DE245" s="80">
        <v>2439.5830741414825</v>
      </c>
      <c r="DF245" s="80">
        <v>2486.6130867489082</v>
      </c>
      <c r="DG245" s="80">
        <v>2534.6933783512818</v>
      </c>
      <c r="DH245" s="80">
        <v>2582.0581947352389</v>
      </c>
      <c r="DI245" s="80">
        <v>2628.8737147085544</v>
      </c>
      <c r="DJ245" s="80">
        <v>2674.6917198066899</v>
      </c>
      <c r="DK245" s="80">
        <v>2719.4769174779444</v>
      </c>
      <c r="DL245" s="80">
        <v>2763.3107481340467</v>
      </c>
      <c r="DM245" s="80">
        <v>2806.3868386645177</v>
      </c>
      <c r="DN245" s="80">
        <v>2849.0085398773708</v>
      </c>
      <c r="DO245" s="80">
        <v>2891.563448033593</v>
      </c>
      <c r="DP245" s="80">
        <v>2934.4935379149088</v>
      </c>
      <c r="DQ245" s="80">
        <v>2978.2713944050247</v>
      </c>
      <c r="DR245" s="80">
        <v>3023.3757916060295</v>
      </c>
      <c r="DS245" s="80">
        <v>3070.3922483864035</v>
      </c>
      <c r="DT245" s="80">
        <v>3119.659363979998</v>
      </c>
      <c r="DU245" s="80">
        <v>3171.5364674103998</v>
      </c>
      <c r="DV245" s="80">
        <v>3226.3203221959338</v>
      </c>
      <c r="DW245" s="80">
        <v>3284.2351339531269</v>
      </c>
      <c r="DX245" s="80">
        <v>3345.3530010695849</v>
      </c>
      <c r="DY245" s="80">
        <v>3373.7046859136344</v>
      </c>
      <c r="DZ245" s="80">
        <v>3407.2419226709558</v>
      </c>
      <c r="EA245" s="80">
        <v>3445.4744935234548</v>
      </c>
      <c r="EB245" s="80">
        <v>3454.6979865771814</v>
      </c>
      <c r="EC245" s="80">
        <v>3597.3154362416108</v>
      </c>
      <c r="ED245" s="80">
        <v>3745.8053691275168</v>
      </c>
      <c r="EE245" s="80">
        <v>3900.1677852348994</v>
      </c>
      <c r="EF245" s="80">
        <v>4061.2416107382555</v>
      </c>
      <c r="EG245" s="80">
        <v>4229.0268456375843</v>
      </c>
      <c r="EH245" s="80">
        <v>4403.5234899328862</v>
      </c>
      <c r="EI245" s="80">
        <v>4585.5704697986585</v>
      </c>
      <c r="EJ245" s="80">
        <v>4723.1543624161077</v>
      </c>
      <c r="EK245" s="80">
        <v>4865.7718120805366</v>
      </c>
      <c r="EL245" s="80">
        <v>5011.7449664429532</v>
      </c>
      <c r="EM245" s="80">
        <v>5162.7516778523486</v>
      </c>
      <c r="EN245" s="80">
        <v>5318.7919463087255</v>
      </c>
      <c r="EO245" s="80">
        <v>5484.060402684564</v>
      </c>
      <c r="EP245" s="80">
        <v>5652.6845637583892</v>
      </c>
      <c r="EQ245" s="80">
        <v>5824.6644295302021</v>
      </c>
      <c r="ER245" s="80">
        <v>5998.322147651008</v>
      </c>
      <c r="ES245" s="80">
        <v>6184.2288434441571</v>
      </c>
      <c r="ET245" s="80">
        <v>6373.0948249994735</v>
      </c>
      <c r="EU245" s="80">
        <v>6567.7287624134533</v>
      </c>
      <c r="EV245" s="80">
        <v>6768.3068087154206</v>
      </c>
    </row>
    <row r="246" spans="1:152">
      <c r="A246" s="84" t="s">
        <v>138</v>
      </c>
      <c r="B246" s="80">
        <v>0</v>
      </c>
      <c r="C246" s="80">
        <v>0</v>
      </c>
      <c r="D246" s="80">
        <v>0</v>
      </c>
      <c r="E246" s="80">
        <v>0</v>
      </c>
      <c r="F246" s="80">
        <v>0</v>
      </c>
      <c r="G246" s="80">
        <v>0</v>
      </c>
      <c r="H246" s="80">
        <v>0</v>
      </c>
      <c r="I246" s="80">
        <v>0</v>
      </c>
      <c r="J246" s="80">
        <v>0</v>
      </c>
      <c r="K246" s="80">
        <v>0</v>
      </c>
      <c r="L246" s="80">
        <v>0</v>
      </c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80">
        <v>0</v>
      </c>
      <c r="V246" s="80">
        <v>0</v>
      </c>
      <c r="W246" s="80">
        <v>0</v>
      </c>
      <c r="X246" s="80">
        <v>0</v>
      </c>
      <c r="Y246" s="80">
        <v>0</v>
      </c>
      <c r="Z246" s="80">
        <v>0</v>
      </c>
      <c r="AA246" s="80">
        <v>0</v>
      </c>
      <c r="AB246" s="80">
        <v>0</v>
      </c>
      <c r="AC246" s="80">
        <v>0</v>
      </c>
      <c r="AD246" s="80">
        <v>0</v>
      </c>
      <c r="AE246" s="80">
        <v>0</v>
      </c>
      <c r="AF246" s="80">
        <v>0</v>
      </c>
      <c r="AG246" s="80">
        <v>0</v>
      </c>
      <c r="AH246" s="80">
        <v>0</v>
      </c>
      <c r="AI246" s="80">
        <v>0</v>
      </c>
      <c r="AJ246" s="80">
        <v>0</v>
      </c>
      <c r="AK246" s="80">
        <v>0</v>
      </c>
      <c r="AL246" s="80">
        <v>0</v>
      </c>
      <c r="AM246" s="80">
        <v>0</v>
      </c>
      <c r="AN246" s="80">
        <v>0</v>
      </c>
      <c r="AO246" s="80">
        <v>0</v>
      </c>
      <c r="AP246" s="80">
        <v>0</v>
      </c>
      <c r="AQ246" s="80">
        <v>0</v>
      </c>
      <c r="AR246" s="80">
        <v>0</v>
      </c>
      <c r="AS246" s="80">
        <v>0</v>
      </c>
      <c r="AT246" s="80">
        <v>0</v>
      </c>
      <c r="AU246" s="80">
        <v>0</v>
      </c>
      <c r="AV246" s="80">
        <v>0</v>
      </c>
      <c r="AW246" s="80">
        <v>0</v>
      </c>
      <c r="AX246" s="80">
        <v>0</v>
      </c>
      <c r="AY246" s="80">
        <v>0</v>
      </c>
      <c r="AZ246" s="80">
        <v>0</v>
      </c>
      <c r="BA246" s="80">
        <v>0</v>
      </c>
      <c r="BB246" s="80">
        <v>0</v>
      </c>
      <c r="BC246" s="80">
        <v>0</v>
      </c>
      <c r="BD246" s="80">
        <v>0</v>
      </c>
      <c r="BE246" s="80">
        <v>0</v>
      </c>
      <c r="BF246" s="80">
        <v>0</v>
      </c>
      <c r="BG246" s="80">
        <v>0</v>
      </c>
      <c r="BH246" s="80">
        <v>0</v>
      </c>
      <c r="BI246" s="80">
        <v>0</v>
      </c>
      <c r="BJ246" s="80">
        <v>0</v>
      </c>
      <c r="BK246" s="80">
        <v>0</v>
      </c>
      <c r="BL246" s="80">
        <v>0</v>
      </c>
      <c r="BM246" s="80">
        <v>0</v>
      </c>
      <c r="BN246" s="80">
        <v>0</v>
      </c>
      <c r="BO246" s="80">
        <v>0</v>
      </c>
      <c r="BP246" s="80">
        <v>0</v>
      </c>
      <c r="BQ246" s="80">
        <v>0</v>
      </c>
      <c r="BR246" s="80">
        <v>0.74088772437578865</v>
      </c>
      <c r="BS246" s="80">
        <v>8.0513527305058421</v>
      </c>
      <c r="BT246" s="80">
        <v>15.034496402178748</v>
      </c>
      <c r="BU246" s="80">
        <v>21.696952548778597</v>
      </c>
      <c r="BV246" s="80">
        <v>28.04554980941699</v>
      </c>
      <c r="BW246" s="80">
        <v>34.087288815499996</v>
      </c>
      <c r="BX246" s="80">
        <v>39.829320001890274</v>
      </c>
      <c r="BY246" s="80">
        <v>45.278922100946573</v>
      </c>
      <c r="BZ246" s="80">
        <v>50.443481349814476</v>
      </c>
      <c r="CA246" s="80">
        <v>59.283602196486044</v>
      </c>
      <c r="CB246" s="80">
        <v>68.819711158137508</v>
      </c>
      <c r="CC246" s="80">
        <v>79.09345865790219</v>
      </c>
      <c r="CD246" s="80">
        <v>90.148710070539579</v>
      </c>
      <c r="CE246" s="80">
        <v>102.0316660606611</v>
      </c>
      <c r="CF246" s="80">
        <v>109.10563883428375</v>
      </c>
      <c r="CG246" s="80">
        <v>116.06422839016683</v>
      </c>
      <c r="CH246" s="80">
        <v>122.90556897005753</v>
      </c>
      <c r="CI246" s="80">
        <v>129.09441444351586</v>
      </c>
      <c r="CJ246" s="80">
        <v>135.10935167516823</v>
      </c>
      <c r="CK246" s="80">
        <v>142.92576168596335</v>
      </c>
      <c r="CL246" s="80">
        <v>149.53628370353579</v>
      </c>
      <c r="CM246" s="80">
        <v>156.54778192564072</v>
      </c>
      <c r="CN246" s="80">
        <v>163.50300114378155</v>
      </c>
      <c r="CO246" s="80">
        <v>170.3278196996549</v>
      </c>
      <c r="CP246" s="80">
        <v>177.10918386338062</v>
      </c>
      <c r="CQ246" s="80">
        <v>183.82715634146976</v>
      </c>
      <c r="CR246" s="80">
        <v>184.35126742657658</v>
      </c>
      <c r="CS246" s="80">
        <v>188.60385816141772</v>
      </c>
      <c r="CT246" s="80">
        <v>172.1515888315455</v>
      </c>
      <c r="CU246" s="80">
        <v>156.15559766588535</v>
      </c>
      <c r="CV246" s="80">
        <v>158.68604274828087</v>
      </c>
      <c r="CW246" s="80">
        <v>166.28224253036961</v>
      </c>
      <c r="CX246" s="80">
        <v>198.02551325546767</v>
      </c>
      <c r="CY246" s="80">
        <v>204.88541563284656</v>
      </c>
      <c r="CZ246" s="80">
        <v>211.76490784660348</v>
      </c>
      <c r="DA246" s="80">
        <v>218.66223426069959</v>
      </c>
      <c r="DB246" s="80">
        <v>225.57553468747977</v>
      </c>
      <c r="DC246" s="80">
        <v>232.50308227506525</v>
      </c>
      <c r="DD246" s="80">
        <v>239.4061108305909</v>
      </c>
      <c r="DE246" s="80">
        <v>246.31502241084931</v>
      </c>
      <c r="DF246" s="80">
        <v>253.2275249696977</v>
      </c>
      <c r="DG246" s="80">
        <v>260.14127815672867</v>
      </c>
      <c r="DH246" s="80">
        <v>267.05388284411345</v>
      </c>
      <c r="DI246" s="80">
        <v>274.0078435223441</v>
      </c>
      <c r="DJ246" s="80">
        <v>281.0364844685235</v>
      </c>
      <c r="DK246" s="80">
        <v>288.14391980765674</v>
      </c>
      <c r="DL246" s="80">
        <v>295.33446778083527</v>
      </c>
      <c r="DM246" s="80">
        <v>302.61243324573979</v>
      </c>
      <c r="DN246" s="80">
        <v>310.00473519200125</v>
      </c>
      <c r="DO246" s="80">
        <v>317.49598455538842</v>
      </c>
      <c r="DP246" s="80">
        <v>325.09111375067909</v>
      </c>
      <c r="DQ246" s="80">
        <v>332.79499380470594</v>
      </c>
      <c r="DR246" s="80">
        <v>340.61277387366255</v>
      </c>
      <c r="DS246" s="80">
        <v>348.61934435762225</v>
      </c>
      <c r="DT246" s="80">
        <v>356.75803706954252</v>
      </c>
      <c r="DU246" s="80">
        <v>365.034663381455</v>
      </c>
      <c r="DV246" s="80">
        <v>373.4556483480012</v>
      </c>
      <c r="DW246" s="80">
        <v>382.02706240597297</v>
      </c>
      <c r="DX246" s="80">
        <v>390.72213474155865</v>
      </c>
      <c r="DY246" s="80">
        <v>394.78321787198774</v>
      </c>
      <c r="DZ246" s="80">
        <v>399.2054695971616</v>
      </c>
      <c r="EA246" s="80">
        <v>403.93343203997711</v>
      </c>
      <c r="EB246" s="80">
        <v>408.94349513107863</v>
      </c>
      <c r="EC246" s="80">
        <v>414.07112231681879</v>
      </c>
      <c r="ED246" s="80">
        <v>416.49946731715693</v>
      </c>
      <c r="EE246" s="80">
        <v>425.16528525210009</v>
      </c>
      <c r="EF246" s="80">
        <v>434.35509953082385</v>
      </c>
      <c r="EG246" s="80">
        <v>443.99999999999983</v>
      </c>
      <c r="EH246" s="80">
        <v>453.92982005329583</v>
      </c>
      <c r="EI246" s="80">
        <v>464.25586046801232</v>
      </c>
      <c r="EJ246" s="80">
        <v>0</v>
      </c>
      <c r="EK246" s="80">
        <v>0</v>
      </c>
      <c r="EL246" s="80">
        <v>0</v>
      </c>
      <c r="EM246" s="80">
        <v>0</v>
      </c>
      <c r="EN246" s="80">
        <v>0</v>
      </c>
      <c r="EO246" s="80">
        <v>0</v>
      </c>
      <c r="EP246" s="80">
        <v>0</v>
      </c>
      <c r="EQ246" s="80">
        <v>0</v>
      </c>
      <c r="ER246" s="80">
        <v>0</v>
      </c>
      <c r="ES246" s="80">
        <v>0</v>
      </c>
      <c r="ET246" s="80">
        <v>0</v>
      </c>
      <c r="EU246" s="80">
        <v>0</v>
      </c>
      <c r="EV246" s="80">
        <v>0</v>
      </c>
    </row>
    <row r="247" spans="1:152">
      <c r="A247" s="84" t="s">
        <v>139</v>
      </c>
      <c r="B247" s="80">
        <v>0</v>
      </c>
      <c r="C247" s="80">
        <v>0</v>
      </c>
      <c r="D247" s="80">
        <v>0</v>
      </c>
      <c r="E247" s="80">
        <v>0</v>
      </c>
      <c r="F247" s="80">
        <v>0</v>
      </c>
      <c r="G247" s="80">
        <v>0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80">
        <v>0</v>
      </c>
      <c r="V247" s="80">
        <v>0</v>
      </c>
      <c r="W247" s="80">
        <v>0</v>
      </c>
      <c r="X247" s="80">
        <v>0</v>
      </c>
      <c r="Y247" s="80">
        <v>0</v>
      </c>
      <c r="Z247" s="80">
        <v>0</v>
      </c>
      <c r="AA247" s="80">
        <v>0</v>
      </c>
      <c r="AB247" s="80">
        <v>0</v>
      </c>
      <c r="AC247" s="80">
        <v>0</v>
      </c>
      <c r="AD247" s="80">
        <v>0</v>
      </c>
      <c r="AE247" s="80">
        <v>0</v>
      </c>
      <c r="AF247" s="80">
        <v>0</v>
      </c>
      <c r="AG247" s="80">
        <v>0</v>
      </c>
      <c r="AH247" s="80">
        <v>0</v>
      </c>
      <c r="AI247" s="80">
        <v>0</v>
      </c>
      <c r="AJ247" s="80">
        <v>0</v>
      </c>
      <c r="AK247" s="80">
        <v>0</v>
      </c>
      <c r="AL247" s="80">
        <v>0</v>
      </c>
      <c r="AM247" s="80">
        <v>0</v>
      </c>
      <c r="AN247" s="80">
        <v>0</v>
      </c>
      <c r="AO247" s="80">
        <v>0</v>
      </c>
      <c r="AP247" s="80">
        <v>0</v>
      </c>
      <c r="AQ247" s="80">
        <v>0</v>
      </c>
      <c r="AR247" s="80">
        <v>0</v>
      </c>
      <c r="AS247" s="80">
        <v>0</v>
      </c>
      <c r="AT247" s="80">
        <v>0</v>
      </c>
      <c r="AU247" s="80">
        <v>0</v>
      </c>
      <c r="AV247" s="80">
        <v>0</v>
      </c>
      <c r="AW247" s="80">
        <v>0</v>
      </c>
      <c r="AX247" s="80">
        <v>0</v>
      </c>
      <c r="AY247" s="80">
        <v>0</v>
      </c>
      <c r="AZ247" s="80">
        <v>0</v>
      </c>
      <c r="BA247" s="80">
        <v>0</v>
      </c>
      <c r="BB247" s="80">
        <v>0</v>
      </c>
      <c r="BC247" s="80">
        <v>0</v>
      </c>
      <c r="BD247" s="80">
        <v>0</v>
      </c>
      <c r="BE247" s="80">
        <v>0</v>
      </c>
      <c r="BF247" s="80">
        <v>0</v>
      </c>
      <c r="BG247" s="80">
        <v>0</v>
      </c>
      <c r="BH247" s="80">
        <v>0</v>
      </c>
      <c r="BI247" s="80">
        <v>0</v>
      </c>
      <c r="BJ247" s="80">
        <v>0</v>
      </c>
      <c r="BK247" s="80">
        <v>0</v>
      </c>
      <c r="BL247" s="80">
        <v>0</v>
      </c>
      <c r="BM247" s="80">
        <v>0</v>
      </c>
      <c r="BN247" s="80">
        <v>0</v>
      </c>
      <c r="BO247" s="80">
        <v>0</v>
      </c>
      <c r="BP247" s="80">
        <v>0</v>
      </c>
      <c r="BQ247" s="80">
        <v>0</v>
      </c>
      <c r="BR247" s="80">
        <v>0</v>
      </c>
      <c r="BS247" s="80">
        <v>0</v>
      </c>
      <c r="BT247" s="80">
        <v>0</v>
      </c>
      <c r="BU247" s="80">
        <v>0</v>
      </c>
      <c r="BV247" s="80">
        <v>0</v>
      </c>
      <c r="BW247" s="80">
        <v>0</v>
      </c>
      <c r="BX247" s="80">
        <v>0</v>
      </c>
      <c r="BY247" s="80">
        <v>0</v>
      </c>
      <c r="BZ247" s="80">
        <v>0</v>
      </c>
      <c r="CA247" s="80">
        <v>0</v>
      </c>
      <c r="CB247" s="80">
        <v>0</v>
      </c>
      <c r="CC247" s="80">
        <v>0</v>
      </c>
      <c r="CD247" s="80">
        <v>0</v>
      </c>
      <c r="CE247" s="80">
        <v>0</v>
      </c>
      <c r="CF247" s="80">
        <v>0</v>
      </c>
      <c r="CG247" s="80">
        <v>0</v>
      </c>
      <c r="CH247" s="80">
        <v>0</v>
      </c>
      <c r="CI247" s="80">
        <v>0</v>
      </c>
      <c r="CJ247" s="80">
        <v>0</v>
      </c>
      <c r="CK247" s="80">
        <v>0</v>
      </c>
      <c r="CL247" s="80">
        <v>0</v>
      </c>
      <c r="CM247" s="80">
        <v>0</v>
      </c>
      <c r="CN247" s="80">
        <v>0</v>
      </c>
      <c r="CO247" s="80">
        <v>0</v>
      </c>
      <c r="CP247" s="80">
        <v>0</v>
      </c>
      <c r="CQ247" s="80">
        <v>0</v>
      </c>
      <c r="CR247" s="80">
        <v>0</v>
      </c>
      <c r="CS247" s="80">
        <v>0</v>
      </c>
      <c r="CT247" s="80">
        <v>0</v>
      </c>
      <c r="CU247" s="80">
        <v>0</v>
      </c>
      <c r="CV247" s="80">
        <v>0</v>
      </c>
      <c r="CW247" s="80">
        <v>0</v>
      </c>
      <c r="CX247" s="80">
        <v>0</v>
      </c>
      <c r="CY247" s="80">
        <v>0</v>
      </c>
      <c r="CZ247" s="80">
        <v>0</v>
      </c>
      <c r="DA247" s="80">
        <v>0</v>
      </c>
      <c r="DB247" s="80">
        <v>0</v>
      </c>
      <c r="DC247" s="80">
        <v>0</v>
      </c>
      <c r="DD247" s="80">
        <v>0</v>
      </c>
      <c r="DE247" s="80">
        <v>0</v>
      </c>
      <c r="DF247" s="80">
        <v>0</v>
      </c>
      <c r="DG247" s="80">
        <v>0</v>
      </c>
      <c r="DH247" s="80">
        <v>0</v>
      </c>
      <c r="DI247" s="80">
        <v>0</v>
      </c>
      <c r="DJ247" s="80">
        <v>0</v>
      </c>
      <c r="DK247" s="80">
        <v>0</v>
      </c>
      <c r="DL247" s="80">
        <v>0</v>
      </c>
      <c r="DM247" s="80">
        <v>0</v>
      </c>
      <c r="DN247" s="80">
        <v>0</v>
      </c>
      <c r="DO247" s="80">
        <v>0</v>
      </c>
      <c r="DP247" s="80">
        <v>0</v>
      </c>
      <c r="DQ247" s="80">
        <v>0</v>
      </c>
      <c r="DR247" s="80">
        <v>0</v>
      </c>
      <c r="DS247" s="80">
        <v>0</v>
      </c>
      <c r="DT247" s="80">
        <v>0</v>
      </c>
      <c r="DU247" s="80">
        <v>0</v>
      </c>
      <c r="DV247" s="80">
        <v>0</v>
      </c>
      <c r="DW247" s="80">
        <v>0</v>
      </c>
      <c r="DX247" s="80">
        <v>0</v>
      </c>
      <c r="DY247" s="80">
        <v>0</v>
      </c>
      <c r="DZ247" s="80">
        <v>0</v>
      </c>
      <c r="EA247" s="80">
        <v>0</v>
      </c>
      <c r="EB247" s="80">
        <v>0</v>
      </c>
      <c r="EC247" s="80">
        <v>0</v>
      </c>
      <c r="ED247" s="80">
        <v>0</v>
      </c>
      <c r="EE247" s="80">
        <v>0</v>
      </c>
      <c r="EF247" s="80">
        <v>0</v>
      </c>
      <c r="EG247" s="80">
        <v>0</v>
      </c>
      <c r="EH247" s="80">
        <v>0</v>
      </c>
      <c r="EI247" s="80">
        <v>0</v>
      </c>
      <c r="EJ247" s="80">
        <v>0</v>
      </c>
      <c r="EK247" s="80">
        <v>0</v>
      </c>
      <c r="EL247" s="80">
        <v>0</v>
      </c>
      <c r="EM247" s="80">
        <v>0</v>
      </c>
      <c r="EN247" s="80">
        <v>0</v>
      </c>
      <c r="EO247" s="80">
        <v>0</v>
      </c>
      <c r="EP247" s="80">
        <v>0</v>
      </c>
      <c r="EQ247" s="80">
        <v>0</v>
      </c>
      <c r="ER247" s="80">
        <v>0</v>
      </c>
      <c r="ES247" s="80">
        <v>0</v>
      </c>
      <c r="ET247" s="80">
        <v>0</v>
      </c>
      <c r="EU247" s="80">
        <v>0</v>
      </c>
      <c r="EV247" s="80">
        <v>0</v>
      </c>
    </row>
    <row r="248" spans="1:152">
      <c r="A248" s="84" t="s">
        <v>140</v>
      </c>
      <c r="B248" s="80">
        <v>3.673727049592276</v>
      </c>
      <c r="C248" s="80">
        <v>3.6990339296121753</v>
      </c>
      <c r="D248" s="80">
        <v>3.7237744183842123</v>
      </c>
      <c r="E248" s="80">
        <v>3.7479365031284866</v>
      </c>
      <c r="F248" s="80">
        <v>3.7715091323806522</v>
      </c>
      <c r="G248" s="80">
        <v>3.7944822447460718</v>
      </c>
      <c r="H248" s="80">
        <v>3.8168467953683343</v>
      </c>
      <c r="I248" s="80">
        <v>3.8385947800223739</v>
      </c>
      <c r="J248" s="80">
        <v>3.8597192567502092</v>
      </c>
      <c r="K248" s="80">
        <v>3.8802143649655156</v>
      </c>
      <c r="L248" s="80">
        <v>3.9000753419616925</v>
      </c>
      <c r="M248" s="80">
        <v>3.9192985367669206</v>
      </c>
      <c r="N248" s="80">
        <v>3.9378814212986555</v>
      </c>
      <c r="O248" s="80">
        <v>3.9558225987793127</v>
      </c>
      <c r="P248" s="80">
        <v>3.973121809384232</v>
      </c>
      <c r="Q248" s="80">
        <v>3.9897799331026209</v>
      </c>
      <c r="R248" s="80">
        <v>4.0057989898017219</v>
      </c>
      <c r="S248" s="80">
        <v>4.0211821364941454</v>
      </c>
      <c r="T248" s="80">
        <v>4.0359336618179897</v>
      </c>
      <c r="U248" s="80">
        <v>4.050058977748936</v>
      </c>
      <c r="V248" s="80">
        <v>4.0635646085731034</v>
      </c>
      <c r="W248" s="80">
        <v>4.0764581771587967</v>
      </c>
      <c r="X248" s="80">
        <v>4.0887483885745688</v>
      </c>
      <c r="Y248" s="80">
        <v>4.1004450111099997</v>
      </c>
      <c r="Z248" s="80">
        <v>4.1115588547644251</v>
      </c>
      <c r="AA248" s="80">
        <v>4.1221017472772843</v>
      </c>
      <c r="AB248" s="80">
        <v>4.1320865077819651</v>
      </c>
      <c r="AC248" s="80">
        <v>4.1415269181728291</v>
      </c>
      <c r="AD248" s="80">
        <v>4.1504376922824795</v>
      </c>
      <c r="AE248" s="80">
        <v>4.1588344429733963</v>
      </c>
      <c r="AF248" s="80">
        <v>4.1667336472545289</v>
      </c>
      <c r="AG248" s="80">
        <v>4.1741526095395898</v>
      </c>
      <c r="AH248" s="80">
        <v>4.181109423169266</v>
      </c>
      <c r="AI248" s="80">
        <v>4.1876229303246992</v>
      </c>
      <c r="AJ248" s="80">
        <v>4.1937126804640172</v>
      </c>
      <c r="AK248" s="80">
        <v>4.1993988874176909</v>
      </c>
      <c r="AL248" s="80">
        <v>4.2047023852818599</v>
      </c>
      <c r="AM248" s="80">
        <v>4.209644583251559</v>
      </c>
      <c r="AN248" s="80">
        <v>4.2142474195380162</v>
      </c>
      <c r="AO248" s="80">
        <v>4.2185333145157884</v>
      </c>
      <c r="AP248" s="80">
        <v>4.2225251232465828</v>
      </c>
      <c r="AQ248" s="80">
        <v>4.2262460875270191</v>
      </c>
      <c r="AR248" s="80">
        <v>4.2297197876074746</v>
      </c>
      <c r="AS248" s="80">
        <v>4.2329700937284436</v>
      </c>
      <c r="AT248" s="80">
        <v>4.2360211176195515</v>
      </c>
      <c r="AU248" s="80">
        <v>4.2388971641045847</v>
      </c>
      <c r="AV248" s="80">
        <v>4.2416226829534533</v>
      </c>
      <c r="AW248" s="80">
        <v>4.2442222211191822</v>
      </c>
      <c r="AX248" s="80">
        <v>4.2467203754946681</v>
      </c>
      <c r="AY248" s="80">
        <v>4.2491417463199577</v>
      </c>
      <c r="AZ248" s="80">
        <v>4.2515108913666593</v>
      </c>
      <c r="BA248" s="80">
        <v>4.2538522810212296</v>
      </c>
      <c r="BB248" s="80">
        <v>4.2561902543849834</v>
      </c>
      <c r="BC248" s="80">
        <v>4.2585489764957378</v>
      </c>
      <c r="BD248" s="80">
        <v>4.2609523967900484</v>
      </c>
      <c r="BE248" s="80">
        <v>4.2634242088896368</v>
      </c>
      <c r="BF248" s="80">
        <v>4.2659878118144663</v>
      </c>
      <c r="BG248" s="80">
        <v>4.2686662727054552</v>
      </c>
      <c r="BH248" s="80">
        <v>4.2714822911364392</v>
      </c>
      <c r="BI248" s="80">
        <v>4.2744581650875464</v>
      </c>
      <c r="BJ248" s="80">
        <v>4.2776157586450241</v>
      </c>
      <c r="BK248" s="80">
        <v>4.280976471485193</v>
      </c>
      <c r="BL248" s="80">
        <v>4.2845612101929431</v>
      </c>
      <c r="BM248" s="80">
        <v>4.2883903614577443</v>
      </c>
      <c r="BN248" s="80">
        <v>4.2924837671827936</v>
      </c>
      <c r="BO248" s="80">
        <v>4.2968607015355067</v>
      </c>
      <c r="BP248" s="80">
        <v>4.3015398499603679</v>
      </c>
      <c r="BQ248" s="80">
        <v>4.306539290167847</v>
      </c>
      <c r="BR248" s="80">
        <v>4.311876475106077</v>
      </c>
      <c r="BS248" s="80">
        <v>4.3175682179150332</v>
      </c>
      <c r="BT248" s="80">
        <v>4.3236306788562135</v>
      </c>
      <c r="BU248" s="80">
        <v>4.3300793542042477</v>
      </c>
      <c r="BV248" s="80">
        <v>4.336929067080578</v>
      </c>
      <c r="BW248" s="80">
        <v>4.3441939602032082</v>
      </c>
      <c r="BX248" s="80">
        <v>4.3518874905207978</v>
      </c>
      <c r="BY248" s="80">
        <v>4.3600224256937423</v>
      </c>
      <c r="BZ248" s="80">
        <v>4.3686108423797672</v>
      </c>
      <c r="CA248" s="80">
        <v>4.518705912518107</v>
      </c>
      <c r="CB248" s="80">
        <v>4.6744446032767275</v>
      </c>
      <c r="CC248" s="80">
        <v>4.8360621041162721</v>
      </c>
      <c r="CD248" s="80">
        <v>5.0038033636475046</v>
      </c>
      <c r="CE248" s="80">
        <v>5.1779234585020033</v>
      </c>
      <c r="CF248" s="80">
        <v>5.3323324804642303</v>
      </c>
      <c r="CG248" s="80">
        <v>5.4919504058927604</v>
      </c>
      <c r="CH248" s="80">
        <v>5.6569721441437304</v>
      </c>
      <c r="CI248" s="80">
        <v>5.8275994536362763</v>
      </c>
      <c r="CJ248" s="80">
        <v>6.0040411517947812</v>
      </c>
      <c r="CK248" s="80">
        <v>6.511285134033459</v>
      </c>
      <c r="CL248" s="80">
        <v>7.0621677942635426</v>
      </c>
      <c r="CM248" s="80">
        <v>7.2036568509983239</v>
      </c>
      <c r="CN248" s="80">
        <v>7.3487914783685451</v>
      </c>
      <c r="CO248" s="80">
        <v>7.4976727454175371</v>
      </c>
      <c r="CP248" s="80">
        <v>7.6504035830132313</v>
      </c>
      <c r="CQ248" s="80">
        <v>7.8070888142137855</v>
      </c>
      <c r="CR248" s="80">
        <v>7.9678351869021942</v>
      </c>
      <c r="CS248" s="80">
        <v>8.1327514087504955</v>
      </c>
      <c r="CT248" s="80">
        <v>8.3019481845704099</v>
      </c>
      <c r="CU248" s="80">
        <v>8.8484731265220748</v>
      </c>
      <c r="CV248" s="80">
        <v>9.431933741181437</v>
      </c>
      <c r="CW248" s="80">
        <v>10.054871604486797</v>
      </c>
      <c r="CX248" s="80">
        <v>10.720004249458777</v>
      </c>
      <c r="CY248" s="80">
        <v>11.22398502660001</v>
      </c>
      <c r="CZ248" s="80">
        <v>11.752770381539724</v>
      </c>
      <c r="DA248" s="80">
        <v>12.307607451169398</v>
      </c>
      <c r="DB248" s="80">
        <v>12.889805618871311</v>
      </c>
      <c r="DC248" s="80">
        <v>13.500739581146362</v>
      </c>
      <c r="DD248" s="80">
        <v>14.162252215468909</v>
      </c>
      <c r="DE248" s="80">
        <v>14.857430886669645</v>
      </c>
      <c r="DF248" s="80">
        <v>15.588014679235634</v>
      </c>
      <c r="DG248" s="80">
        <v>16.355831931332101</v>
      </c>
      <c r="DH248" s="80">
        <v>17.162804776212308</v>
      </c>
      <c r="DI248" s="80">
        <v>18.007427488402801</v>
      </c>
      <c r="DJ248" s="80">
        <v>18.895002426809484</v>
      </c>
      <c r="DK248" s="80">
        <v>19.827736099759413</v>
      </c>
      <c r="DL248" s="80">
        <v>20.807947590301854</v>
      </c>
      <c r="DM248" s="80">
        <v>21.838074266078532</v>
      </c>
      <c r="DN248" s="80">
        <v>22.909577766125988</v>
      </c>
      <c r="DO248" s="80">
        <v>24.035153992019627</v>
      </c>
      <c r="DP248" s="80">
        <v>25.217548984961979</v>
      </c>
      <c r="DQ248" s="80">
        <v>26.459647297387804</v>
      </c>
      <c r="DR248" s="80">
        <v>27.764478954762073</v>
      </c>
      <c r="DS248" s="80">
        <v>29.101957215758617</v>
      </c>
      <c r="DT248" s="80">
        <v>30.505446090935973</v>
      </c>
      <c r="DU248" s="80">
        <v>31.97821397932632</v>
      </c>
      <c r="DV248" s="80">
        <v>33.523690039075866</v>
      </c>
      <c r="DW248" s="80">
        <v>35.145472082702931</v>
      </c>
      <c r="DX248" s="80">
        <v>36.862904961554278</v>
      </c>
      <c r="DY248" s="80">
        <v>38.665895152138596</v>
      </c>
      <c r="DZ248" s="80">
        <v>40.558710607411953</v>
      </c>
      <c r="EA248" s="80">
        <v>42.545831079093915</v>
      </c>
      <c r="EB248" s="80">
        <v>42.150815999999999</v>
      </c>
      <c r="EC248" s="80">
        <v>44.369280000000003</v>
      </c>
      <c r="ED248" s="80">
        <v>46.587744000000001</v>
      </c>
      <c r="EE248" s="80">
        <v>48.806207999999998</v>
      </c>
      <c r="EF248" s="80">
        <v>52.133904000000001</v>
      </c>
      <c r="EG248" s="80">
        <v>55.461600000000004</v>
      </c>
      <c r="EH248" s="80">
        <v>58.789296000000007</v>
      </c>
      <c r="EI248" s="80">
        <v>62.116992000000003</v>
      </c>
      <c r="EJ248" s="80">
        <v>65.444687999999999</v>
      </c>
      <c r="EK248" s="80">
        <v>68.772384000000002</v>
      </c>
      <c r="EL248" s="80">
        <v>73.209311999999997</v>
      </c>
      <c r="EM248" s="80">
        <v>77.646240000000006</v>
      </c>
      <c r="EN248" s="80">
        <v>82.083168000000001</v>
      </c>
      <c r="EO248" s="80">
        <v>86.520095999999995</v>
      </c>
      <c r="EP248" s="80">
        <v>92.06625600000001</v>
      </c>
      <c r="EQ248" s="80">
        <v>97.612415999999996</v>
      </c>
      <c r="ER248" s="80">
        <v>103.15857600000001</v>
      </c>
      <c r="ES248" s="80">
        <v>109.24456126204689</v>
      </c>
      <c r="ET248" s="80">
        <v>115.67706974510182</v>
      </c>
      <c r="EU248" s="80">
        <v>122.48833543955993</v>
      </c>
      <c r="EV248" s="80">
        <v>129.70066022431769</v>
      </c>
    </row>
    <row r="249" spans="1:152">
      <c r="A249" s="84" t="s">
        <v>176</v>
      </c>
    </row>
    <row r="250" spans="1:152">
      <c r="A250" s="84" t="s">
        <v>141</v>
      </c>
    </row>
    <row r="251" spans="1:152">
      <c r="A251" s="84" t="s">
        <v>142</v>
      </c>
    </row>
    <row r="252" spans="1:152">
      <c r="A252" s="84" t="s">
        <v>143</v>
      </c>
    </row>
    <row r="253" spans="1:152">
      <c r="A253" s="88" t="s">
        <v>144</v>
      </c>
      <c r="B253" s="80">
        <f>SUM(B245:B251)</f>
        <v>1131.6910239442518</v>
      </c>
      <c r="C253" s="80">
        <f t="shared" ref="C253:BN253" si="60">SUM(C245:C251)</f>
        <v>1142.1515182533481</v>
      </c>
      <c r="D253" s="80">
        <f t="shared" si="60"/>
        <v>1152.563358693787</v>
      </c>
      <c r="E253" s="80">
        <f t="shared" si="60"/>
        <v>1162.9238728626872</v>
      </c>
      <c r="F253" s="80">
        <f t="shared" si="60"/>
        <v>1173.2305608009749</v>
      </c>
      <c r="G253" s="80">
        <f t="shared" si="60"/>
        <v>1183.4811027552921</v>
      </c>
      <c r="H253" s="80">
        <f t="shared" si="60"/>
        <v>1193.6733665548873</v>
      </c>
      <c r="I253" s="80">
        <f t="shared" si="60"/>
        <v>1203.8054145787798</v>
      </c>
      <c r="J253" s="80">
        <f t="shared" si="60"/>
        <v>1213.8755102897728</v>
      </c>
      <c r="K253" s="80">
        <f t="shared" si="60"/>
        <v>1223.8821243133439</v>
      </c>
      <c r="L253" s="80">
        <f t="shared" si="60"/>
        <v>1233.8239400409338</v>
      </c>
      <c r="M253" s="80">
        <f t="shared" si="60"/>
        <v>1243.6998587387857</v>
      </c>
      <c r="N253" s="80">
        <f t="shared" si="60"/>
        <v>1253.5090041451476</v>
      </c>
      <c r="O253" s="80">
        <f t="shared" si="60"/>
        <v>1263.250726540462</v>
      </c>
      <c r="P253" s="80">
        <f t="shared" si="60"/>
        <v>1272.9246062769464</v>
      </c>
      <c r="Q253" s="80">
        <f t="shared" si="60"/>
        <v>1282.5304567559081</v>
      </c>
      <c r="R253" s="80">
        <f t="shared" si="60"/>
        <v>1292.068326843048</v>
      </c>
      <c r="S253" s="80">
        <f t="shared" si="60"/>
        <v>1301.5385027140157</v>
      </c>
      <c r="T253" s="80">
        <f t="shared" si="60"/>
        <v>1310.9415091244648</v>
      </c>
      <c r="U253" s="80">
        <f t="shared" si="60"/>
        <v>1320.2781101009339</v>
      </c>
      <c r="V253" s="80">
        <f t="shared" si="60"/>
        <v>1329.5493090509003</v>
      </c>
      <c r="W253" s="80">
        <f t="shared" si="60"/>
        <v>1338.7563482924222</v>
      </c>
      <c r="X253" s="80">
        <f t="shared" si="60"/>
        <v>1347.9007080058443</v>
      </c>
      <c r="Y253" s="80">
        <f t="shared" si="60"/>
        <v>1356.984104612068</v>
      </c>
      <c r="Z253" s="80">
        <f t="shared" si="60"/>
        <v>1366.0084885838967</v>
      </c>
      <c r="AA253" s="80">
        <f t="shared" si="60"/>
        <v>1374.9760416989704</v>
      </c>
      <c r="AB253" s="80">
        <f t="shared" si="60"/>
        <v>1383.8891737447047</v>
      </c>
      <c r="AC253" s="80">
        <f t="shared" si="60"/>
        <v>1392.7505186875819</v>
      </c>
      <c r="AD253" s="80">
        <f t="shared" si="60"/>
        <v>1401.5629303209214</v>
      </c>
      <c r="AE253" s="80">
        <f t="shared" si="60"/>
        <v>1410.3294774070673</v>
      </c>
      <c r="AF253" s="80">
        <f t="shared" si="60"/>
        <v>1419.053438331573</v>
      </c>
      <c r="AG253" s="80">
        <f t="shared" si="60"/>
        <v>1427.7382952886087</v>
      </c>
      <c r="AH253" s="80">
        <f t="shared" si="60"/>
        <v>1436.3877280183037</v>
      </c>
      <c r="AI253" s="80">
        <f t="shared" si="60"/>
        <v>1445.0056071181777</v>
      </c>
      <c r="AJ253" s="80">
        <f t="shared" si="60"/>
        <v>1453.5959869521307</v>
      </c>
      <c r="AK253" s="80">
        <f t="shared" si="60"/>
        <v>1462.1630981816775</v>
      </c>
      <c r="AL253" s="80">
        <f t="shared" si="60"/>
        <v>1470.7113399452248</v>
      </c>
      <c r="AM253" s="80">
        <f t="shared" si="60"/>
        <v>1479.2452717121839</v>
      </c>
      <c r="AN253" s="80">
        <f t="shared" si="60"/>
        <v>1487.7696048395831</v>
      </c>
      <c r="AO253" s="80">
        <f t="shared" si="60"/>
        <v>1496.2891938596097</v>
      </c>
      <c r="AP253" s="80">
        <f t="shared" si="60"/>
        <v>1504.8090275271402</v>
      </c>
      <c r="AQ253" s="80">
        <f t="shared" si="60"/>
        <v>1513.3342196568365</v>
      </c>
      <c r="AR253" s="80">
        <f t="shared" si="60"/>
        <v>1521.8699997797755</v>
      </c>
      <c r="AS253" s="80">
        <f t="shared" si="60"/>
        <v>1530.4217036498396</v>
      </c>
      <c r="AT253" s="80">
        <f t="shared" si="60"/>
        <v>1538.9947636302356</v>
      </c>
      <c r="AU253" s="80">
        <f t="shared" si="60"/>
        <v>1547.594698990551</v>
      </c>
      <c r="AV253" s="80">
        <f t="shared" si="60"/>
        <v>1556.2271061446163</v>
      </c>
      <c r="AW253" s="80">
        <f t="shared" si="60"/>
        <v>1564.8976488592671</v>
      </c>
      <c r="AX253" s="80">
        <f t="shared" si="60"/>
        <v>1573.6120484637224</v>
      </c>
      <c r="AY253" s="80">
        <f t="shared" si="60"/>
        <v>1582.3760740888833</v>
      </c>
      <c r="AZ253" s="80">
        <f t="shared" si="60"/>
        <v>1591.1955329652785</v>
      </c>
      <c r="BA253" s="80">
        <f t="shared" si="60"/>
        <v>1600.076260807725</v>
      </c>
      <c r="BB253" s="80">
        <f t="shared" si="60"/>
        <v>1609.0241123140304</v>
      </c>
      <c r="BC253" s="80">
        <f t="shared" si="60"/>
        <v>1618.0449518041698</v>
      </c>
      <c r="BD253" s="80">
        <f t="shared" si="60"/>
        <v>1627.1446440254845</v>
      </c>
      <c r="BE253" s="80">
        <f t="shared" si="60"/>
        <v>1636.3290451483715</v>
      </c>
      <c r="BF253" s="80">
        <f t="shared" si="60"/>
        <v>1645.6039939758468</v>
      </c>
      <c r="BG253" s="80">
        <f t="shared" si="60"/>
        <v>1654.9753033892118</v>
      </c>
      <c r="BH253" s="80">
        <f t="shared" si="60"/>
        <v>1664.4487520507826</v>
      </c>
      <c r="BI253" s="80">
        <f t="shared" si="60"/>
        <v>1674.0300763833723</v>
      </c>
      <c r="BJ253" s="80">
        <f t="shared" si="60"/>
        <v>1683.7249628448537</v>
      </c>
      <c r="BK253" s="80">
        <f t="shared" si="60"/>
        <v>1693.5390405147625</v>
      </c>
      <c r="BL253" s="80">
        <f t="shared" si="60"/>
        <v>1703.4778740084407</v>
      </c>
      <c r="BM253" s="80">
        <f t="shared" si="60"/>
        <v>1713.5469567328169</v>
      </c>
      <c r="BN253" s="80">
        <f t="shared" si="60"/>
        <v>1878.0828389382823</v>
      </c>
      <c r="BO253" s="80">
        <f t="shared" ref="BO253:DZ253" si="61">SUM(BO245:BO251)</f>
        <v>1881.7442348460927</v>
      </c>
      <c r="BP253" s="80">
        <f t="shared" si="61"/>
        <v>1853.599702222406</v>
      </c>
      <c r="BQ253" s="80">
        <f t="shared" si="61"/>
        <v>1825.9752944016038</v>
      </c>
      <c r="BR253" s="80">
        <f t="shared" si="61"/>
        <v>1799.6044829019238</v>
      </c>
      <c r="BS253" s="80">
        <f t="shared" si="61"/>
        <v>1780.3083667107253</v>
      </c>
      <c r="BT253" s="80">
        <f t="shared" si="61"/>
        <v>1761.1823006456473</v>
      </c>
      <c r="BU253" s="80">
        <f t="shared" si="61"/>
        <v>1742.2250339472141</v>
      </c>
      <c r="BV253" s="80">
        <f t="shared" si="61"/>
        <v>1723.4353902654377</v>
      </c>
      <c r="BW253" s="80">
        <f t="shared" si="61"/>
        <v>1704.8122619602962</v>
      </c>
      <c r="BX253" s="80">
        <f t="shared" si="61"/>
        <v>1686.354604575708</v>
      </c>
      <c r="BY253" s="80">
        <f t="shared" si="61"/>
        <v>1668.0614314937179</v>
      </c>
      <c r="BZ253" s="80">
        <f t="shared" si="61"/>
        <v>1649.9318087747272</v>
      </c>
      <c r="CA253" s="80">
        <f t="shared" si="61"/>
        <v>1745.5182095375108</v>
      </c>
      <c r="CB253" s="80">
        <f t="shared" si="61"/>
        <v>1846.6154992189959</v>
      </c>
      <c r="CC253" s="80">
        <f t="shared" si="61"/>
        <v>1953.539337829139</v>
      </c>
      <c r="CD253" s="80">
        <f t="shared" si="61"/>
        <v>2066.6233960115878</v>
      </c>
      <c r="CE253" s="80">
        <f t="shared" si="61"/>
        <v>2186.2203835083615</v>
      </c>
      <c r="CF253" s="80">
        <f t="shared" si="61"/>
        <v>2202.474599591189</v>
      </c>
      <c r="CG253" s="80">
        <f t="shared" si="61"/>
        <v>2218.8051963723979</v>
      </c>
      <c r="CH253" s="80">
        <f t="shared" si="61"/>
        <v>2235.2127329210648</v>
      </c>
      <c r="CI253" s="80">
        <f t="shared" si="61"/>
        <v>2242.866532433804</v>
      </c>
      <c r="CJ253" s="80">
        <f t="shared" si="61"/>
        <v>2250.5043904984523</v>
      </c>
      <c r="CK253" s="80">
        <f t="shared" si="61"/>
        <v>2294.1379684043077</v>
      </c>
      <c r="CL253" s="80">
        <f t="shared" si="61"/>
        <v>2321.1273311097962</v>
      </c>
      <c r="CM253" s="80">
        <f t="shared" si="61"/>
        <v>2347.7367762620165</v>
      </c>
      <c r="CN253" s="80">
        <f t="shared" si="61"/>
        <v>2374.6088050584722</v>
      </c>
      <c r="CO253" s="80">
        <f t="shared" si="61"/>
        <v>2400.776872920324</v>
      </c>
      <c r="CP253" s="80">
        <f t="shared" si="61"/>
        <v>2427.460210412949</v>
      </c>
      <c r="CQ253" s="80">
        <f t="shared" si="61"/>
        <v>2454.3987338718666</v>
      </c>
      <c r="CR253" s="80">
        <f t="shared" si="61"/>
        <v>2406.5354764390281</v>
      </c>
      <c r="CS253" s="80">
        <f t="shared" si="61"/>
        <v>2407.8129737161735</v>
      </c>
      <c r="CT253" s="80">
        <f t="shared" si="61"/>
        <v>2169.1119212234917</v>
      </c>
      <c r="CU253" s="80">
        <f t="shared" si="61"/>
        <v>1954.7028367066473</v>
      </c>
      <c r="CV253" s="80">
        <f t="shared" si="61"/>
        <v>1959.3907637555953</v>
      </c>
      <c r="CW253" s="80">
        <f t="shared" si="61"/>
        <v>2022.258018278651</v>
      </c>
      <c r="CX253" s="80">
        <f t="shared" si="61"/>
        <v>2346.815110756273</v>
      </c>
      <c r="CY253" s="80">
        <f t="shared" si="61"/>
        <v>2394.4486605260781</v>
      </c>
      <c r="CZ253" s="80">
        <f t="shared" si="61"/>
        <v>2443.0229649435414</v>
      </c>
      <c r="DA253" s="80">
        <f t="shared" si="61"/>
        <v>2492.557690099105</v>
      </c>
      <c r="DB253" s="80">
        <f t="shared" si="61"/>
        <v>2543.0719636882964</v>
      </c>
      <c r="DC253" s="80">
        <f t="shared" si="61"/>
        <v>2594.5869110736276</v>
      </c>
      <c r="DD253" s="80">
        <f t="shared" si="61"/>
        <v>2647.148825165058</v>
      </c>
      <c r="DE253" s="80">
        <f t="shared" si="61"/>
        <v>2700.7555274390015</v>
      </c>
      <c r="DF253" s="80">
        <f t="shared" si="61"/>
        <v>2755.4286263978415</v>
      </c>
      <c r="DG253" s="80">
        <f t="shared" si="61"/>
        <v>2811.1904884393425</v>
      </c>
      <c r="DH253" s="80">
        <f t="shared" si="61"/>
        <v>2866.2748823555648</v>
      </c>
      <c r="DI253" s="80">
        <f t="shared" si="61"/>
        <v>2920.8889857193012</v>
      </c>
      <c r="DJ253" s="80">
        <f t="shared" si="61"/>
        <v>2974.6232067020233</v>
      </c>
      <c r="DK253" s="80">
        <f t="shared" si="61"/>
        <v>3027.4485733853608</v>
      </c>
      <c r="DL253" s="80">
        <f t="shared" si="61"/>
        <v>3079.453163505184</v>
      </c>
      <c r="DM253" s="80">
        <f t="shared" si="61"/>
        <v>3130.8373461763358</v>
      </c>
      <c r="DN253" s="80">
        <f t="shared" si="61"/>
        <v>3181.9228528354979</v>
      </c>
      <c r="DO253" s="80">
        <f t="shared" si="61"/>
        <v>3233.0945865810013</v>
      </c>
      <c r="DP253" s="80">
        <f t="shared" si="61"/>
        <v>3284.8022006505498</v>
      </c>
      <c r="DQ253" s="80">
        <f t="shared" si="61"/>
        <v>3337.5260355071182</v>
      </c>
      <c r="DR253" s="80">
        <f t="shared" si="61"/>
        <v>3391.7530444344543</v>
      </c>
      <c r="DS253" s="80">
        <f t="shared" si="61"/>
        <v>3448.1135499597845</v>
      </c>
      <c r="DT253" s="80">
        <f t="shared" si="61"/>
        <v>3506.9228471404767</v>
      </c>
      <c r="DU253" s="80">
        <f t="shared" si="61"/>
        <v>3568.5493447711815</v>
      </c>
      <c r="DV253" s="80">
        <f t="shared" si="61"/>
        <v>3633.2996605830108</v>
      </c>
      <c r="DW253" s="80">
        <f t="shared" si="61"/>
        <v>3701.4076684418028</v>
      </c>
      <c r="DX253" s="80">
        <f t="shared" si="61"/>
        <v>3772.9380407726981</v>
      </c>
      <c r="DY253" s="80">
        <f t="shared" si="61"/>
        <v>3807.1537989377607</v>
      </c>
      <c r="DZ253" s="80">
        <f t="shared" si="61"/>
        <v>3847.006102875529</v>
      </c>
      <c r="EA253" s="80">
        <f t="shared" ref="EA253:EV253" si="62">SUM(EA245:EA251)</f>
        <v>3891.9537566425261</v>
      </c>
      <c r="EB253" s="80">
        <f t="shared" si="62"/>
        <v>3905.7922977082599</v>
      </c>
      <c r="EC253" s="80">
        <f t="shared" si="62"/>
        <v>4055.7558385584293</v>
      </c>
      <c r="ED253" s="80">
        <f t="shared" si="62"/>
        <v>4208.8925804446744</v>
      </c>
      <c r="EE253" s="80">
        <f t="shared" si="62"/>
        <v>4374.1392784869995</v>
      </c>
      <c r="EF253" s="80">
        <f t="shared" si="62"/>
        <v>4547.7306142690795</v>
      </c>
      <c r="EG253" s="80">
        <f t="shared" si="62"/>
        <v>4728.4884456375839</v>
      </c>
      <c r="EH253" s="80">
        <f t="shared" si="62"/>
        <v>4916.2426059861818</v>
      </c>
      <c r="EI253" s="80">
        <f t="shared" si="62"/>
        <v>5111.9433222666712</v>
      </c>
      <c r="EJ253" s="80">
        <f t="shared" si="62"/>
        <v>4788.5990504161073</v>
      </c>
      <c r="EK253" s="80">
        <f t="shared" si="62"/>
        <v>4934.5441960805365</v>
      </c>
      <c r="EL253" s="80">
        <f t="shared" si="62"/>
        <v>5084.9542784429532</v>
      </c>
      <c r="EM253" s="80">
        <f t="shared" si="62"/>
        <v>5240.3979178523487</v>
      </c>
      <c r="EN253" s="80">
        <f t="shared" si="62"/>
        <v>5400.8751143087256</v>
      </c>
      <c r="EO253" s="80">
        <f t="shared" si="62"/>
        <v>5570.5804986845642</v>
      </c>
      <c r="EP253" s="80">
        <f t="shared" si="62"/>
        <v>5744.7508197583893</v>
      </c>
      <c r="EQ253" s="80">
        <f t="shared" si="62"/>
        <v>5922.2768455302021</v>
      </c>
      <c r="ER253" s="80">
        <f t="shared" si="62"/>
        <v>6101.4807236510078</v>
      </c>
      <c r="ES253" s="80">
        <f t="shared" si="62"/>
        <v>6293.4734047062038</v>
      </c>
      <c r="ET253" s="80">
        <f t="shared" si="62"/>
        <v>6488.7718947445755</v>
      </c>
      <c r="EU253" s="80">
        <f t="shared" si="62"/>
        <v>6690.217097853013</v>
      </c>
      <c r="EV253" s="80">
        <f t="shared" si="62"/>
        <v>6898.0074689397379</v>
      </c>
    </row>
    <row r="254" spans="1:152" s="83" customFormat="1" ht="13">
      <c r="A254" s="87" t="s">
        <v>250</v>
      </c>
    </row>
    <row r="255" spans="1:152">
      <c r="A255" s="84" t="s">
        <v>135</v>
      </c>
    </row>
    <row r="256" spans="1:152">
      <c r="A256" s="84" t="s">
        <v>136</v>
      </c>
    </row>
    <row r="257" spans="1:152">
      <c r="A257" s="84" t="s">
        <v>137</v>
      </c>
      <c r="B257" s="80">
        <v>13.508054727117345</v>
      </c>
      <c r="C257" s="80">
        <v>13.953227963277836</v>
      </c>
      <c r="D257" s="80">
        <v>14.410799794411993</v>
      </c>
      <c r="E257" s="80">
        <v>14.881036077251867</v>
      </c>
      <c r="F257" s="80">
        <v>15.364208293011149</v>
      </c>
      <c r="G257" s="80">
        <v>15.860593896678738</v>
      </c>
      <c r="H257" s="80">
        <v>16.370476691956739</v>
      </c>
      <c r="I257" s="80">
        <v>16.894147232697172</v>
      </c>
      <c r="J257" s="80">
        <v>17.431903251672104</v>
      </c>
      <c r="K257" s="80">
        <v>17.984050117489684</v>
      </c>
      <c r="L257" s="80">
        <v>18.550901320444716</v>
      </c>
      <c r="M257" s="80">
        <v>19.13277898806674</v>
      </c>
      <c r="N257" s="80">
        <v>19.730014431100809</v>
      </c>
      <c r="O257" s="80">
        <v>20.342948720627675</v>
      </c>
      <c r="P257" s="80">
        <v>20.971933296999296</v>
      </c>
      <c r="Q257" s="80">
        <v>21.617330611234504</v>
      </c>
      <c r="R257" s="80">
        <v>22.279514799487121</v>
      </c>
      <c r="S257" s="80">
        <v>22.958872391165983</v>
      </c>
      <c r="T257" s="80">
        <v>23.655803051252665</v>
      </c>
      <c r="U257" s="80">
        <v>24.370720357329169</v>
      </c>
      <c r="V257" s="80">
        <v>25.104052611794419</v>
      </c>
      <c r="W257" s="80">
        <v>25.856243689715004</v>
      </c>
      <c r="X257" s="80">
        <v>26.62775392272356</v>
      </c>
      <c r="Y257" s="80">
        <v>27.419061019346259</v>
      </c>
      <c r="Z257" s="80">
        <v>28.230661022111349</v>
      </c>
      <c r="AA257" s="80">
        <v>29.063069301761715</v>
      </c>
      <c r="AB257" s="80">
        <v>29.916821588868402</v>
      </c>
      <c r="AC257" s="80">
        <v>30.792475043117822</v>
      </c>
      <c r="AD257" s="80">
        <v>31.690609360523862</v>
      </c>
      <c r="AE257" s="80">
        <v>32.611827918798241</v>
      </c>
      <c r="AF257" s="80">
        <v>33.556758961097174</v>
      </c>
      <c r="AG257" s="80">
        <v>34.526056818351485</v>
      </c>
      <c r="AH257" s="80">
        <v>35.520403170380938</v>
      </c>
      <c r="AI257" s="80">
        <v>36.540508345990339</v>
      </c>
      <c r="AJ257" s="80">
        <v>37.587112662248401</v>
      </c>
      <c r="AK257" s="80">
        <v>38.660987803158008</v>
      </c>
      <c r="AL257" s="80">
        <v>39.762938237940041</v>
      </c>
      <c r="AM257" s="80">
        <v>40.893802679172644</v>
      </c>
      <c r="AN257" s="80">
        <v>42.054455581053979</v>
      </c>
      <c r="AO257" s="80">
        <v>43.24580867808924</v>
      </c>
      <c r="AP257" s="80">
        <v>44.46881256454278</v>
      </c>
      <c r="AQ257" s="80">
        <v>45.724458315043819</v>
      </c>
      <c r="AR257" s="80">
        <v>47.013779146789297</v>
      </c>
      <c r="AS257" s="80">
        <v>48.337852123851619</v>
      </c>
      <c r="AT257" s="80">
        <v>49.697799904170587</v>
      </c>
      <c r="AU257" s="80">
        <v>51.094792529890817</v>
      </c>
      <c r="AV257" s="80">
        <v>52.530049261795895</v>
      </c>
      <c r="AW257" s="80">
        <v>54.004840458690687</v>
      </c>
      <c r="AX257" s="80">
        <v>55.520489502694524</v>
      </c>
      <c r="AY257" s="80">
        <v>57.078374771526974</v>
      </c>
      <c r="AZ257" s="80">
        <v>58.67993165900144</v>
      </c>
      <c r="BA257" s="80">
        <v>60.32665464508321</v>
      </c>
      <c r="BB257" s="80">
        <v>62.020099417023602</v>
      </c>
      <c r="BC257" s="80">
        <v>63.761885043248704</v>
      </c>
      <c r="BD257" s="80">
        <v>65.553696201859893</v>
      </c>
      <c r="BE257" s="80">
        <v>67.397285465795534</v>
      </c>
      <c r="BF257" s="80">
        <v>69.294475646910243</v>
      </c>
      <c r="BG257" s="80">
        <v>71.247162201445704</v>
      </c>
      <c r="BH257" s="80">
        <v>73.257315699605101</v>
      </c>
      <c r="BI257" s="80">
        <v>75.32698436219026</v>
      </c>
      <c r="BJ257" s="80">
        <v>77.458296667529979</v>
      </c>
      <c r="BK257" s="80">
        <v>79.653464032209385</v>
      </c>
      <c r="BL257" s="80">
        <v>97.273561797212878</v>
      </c>
      <c r="BM257" s="80">
        <v>98.370871053586626</v>
      </c>
      <c r="BN257" s="80">
        <v>99.486070526280272</v>
      </c>
      <c r="BO257" s="80">
        <v>100.61981515982923</v>
      </c>
      <c r="BP257" s="80">
        <v>101.77276954446523</v>
      </c>
      <c r="BQ257" s="80">
        <v>102.94560784298768</v>
      </c>
      <c r="BR257" s="80">
        <v>104.13901376590154</v>
      </c>
      <c r="BS257" s="80">
        <v>105.35368059967169</v>
      </c>
      <c r="BT257" s="80">
        <v>106.59031129319079</v>
      </c>
      <c r="BU257" s="80">
        <v>107.84961860783281</v>
      </c>
      <c r="BV257" s="80">
        <v>110.06926676404908</v>
      </c>
      <c r="BW257" s="80">
        <v>112.34349244571845</v>
      </c>
      <c r="BX257" s="80">
        <v>114.6740185869605</v>
      </c>
      <c r="BY257" s="80">
        <v>117.06261660876821</v>
      </c>
      <c r="BZ257" s="80">
        <v>119.51110773379973</v>
      </c>
      <c r="CA257" s="80">
        <v>121.81881123723541</v>
      </c>
      <c r="CB257" s="80">
        <v>124.18204470615694</v>
      </c>
      <c r="CC257" s="80">
        <v>126.60248951270187</v>
      </c>
      <c r="CD257" s="80">
        <v>129.08187179065487</v>
      </c>
      <c r="CE257" s="80">
        <v>131.62196405239624</v>
      </c>
      <c r="CF257" s="80">
        <v>141.40159233361436</v>
      </c>
      <c r="CG257" s="80">
        <v>143.2145050754136</v>
      </c>
      <c r="CH257" s="80">
        <v>145.0647467931492</v>
      </c>
      <c r="CI257" s="80">
        <v>148.82211747133366</v>
      </c>
      <c r="CJ257" s="80">
        <v>157.28354205116338</v>
      </c>
      <c r="CK257" s="80">
        <v>147.99180045803811</v>
      </c>
      <c r="CL257" s="80">
        <v>144.41608118397932</v>
      </c>
      <c r="CM257" s="80">
        <v>140.94470389891038</v>
      </c>
      <c r="CN257" s="80">
        <v>137.57498001593061</v>
      </c>
      <c r="CO257" s="80">
        <v>145.12219818956058</v>
      </c>
      <c r="CP257" s="80">
        <v>146.79864126814692</v>
      </c>
      <c r="CQ257" s="80">
        <v>148.51093262419175</v>
      </c>
      <c r="CR257" s="80">
        <v>170.09537468086521</v>
      </c>
      <c r="CS257" s="80">
        <v>194.83272964107243</v>
      </c>
      <c r="CT257" s="80">
        <v>212.81747160790323</v>
      </c>
      <c r="CU257" s="80">
        <v>232.47943507263719</v>
      </c>
      <c r="CV257" s="80">
        <v>253.97627645476538</v>
      </c>
      <c r="CW257" s="80">
        <v>277.48054225165481</v>
      </c>
      <c r="CX257" s="80">
        <v>302.84216623442677</v>
      </c>
      <c r="CY257" s="80">
        <v>304.36420374024328</v>
      </c>
      <c r="CZ257" s="80">
        <v>314.0035451292589</v>
      </c>
      <c r="DA257" s="80">
        <v>320.18915672240939</v>
      </c>
      <c r="DB257" s="80">
        <v>326.39548781772226</v>
      </c>
      <c r="DC257" s="80">
        <v>333.39214205939794</v>
      </c>
      <c r="DD257" s="80">
        <v>340.41886534348572</v>
      </c>
      <c r="DE257" s="80">
        <v>348.2399251428356</v>
      </c>
      <c r="DF257" s="80">
        <v>356.09333751807304</v>
      </c>
      <c r="DG257" s="80">
        <v>363.98396328984592</v>
      </c>
      <c r="DH257" s="80">
        <v>372.67842424493574</v>
      </c>
      <c r="DI257" s="80">
        <v>381.41224618805444</v>
      </c>
      <c r="DJ257" s="80">
        <v>390.95686262620859</v>
      </c>
      <c r="DK257" s="80">
        <v>400.55786117432251</v>
      </c>
      <c r="DL257" s="80">
        <v>410.33974197830139</v>
      </c>
      <c r="DM257" s="80">
        <v>420.37350442552372</v>
      </c>
      <c r="DN257" s="80">
        <v>430.44788838267203</v>
      </c>
      <c r="DO257" s="80">
        <v>440.52166216901219</v>
      </c>
      <c r="DP257" s="80">
        <v>450.17223482314841</v>
      </c>
      <c r="DQ257" s="80">
        <v>460.12666727118119</v>
      </c>
      <c r="DR257" s="80">
        <v>469.9964255112975</v>
      </c>
      <c r="DS257" s="80">
        <v>479.79656893394201</v>
      </c>
      <c r="DT257" s="80">
        <v>489.56722242942379</v>
      </c>
      <c r="DU257" s="80">
        <v>499.34618472921062</v>
      </c>
      <c r="DV257" s="80">
        <v>509.17596892902316</v>
      </c>
      <c r="DW257" s="80">
        <v>519.47403031245472</v>
      </c>
      <c r="DX257" s="80">
        <v>530.18956287646199</v>
      </c>
      <c r="DY257" s="80">
        <v>541.18300308127368</v>
      </c>
      <c r="DZ257" s="80">
        <v>552.84836977357588</v>
      </c>
      <c r="EA257" s="80">
        <v>565.1888404729998</v>
      </c>
      <c r="EB257" s="80">
        <v>566.71994884910475</v>
      </c>
      <c r="EC257" s="80">
        <v>584.94245524296662</v>
      </c>
      <c r="ED257" s="80">
        <v>578.86828644501281</v>
      </c>
      <c r="EE257" s="80">
        <v>530.27493606138103</v>
      </c>
      <c r="EF257" s="80">
        <v>485.93350383631707</v>
      </c>
      <c r="EG257" s="80">
        <v>445.23657289002551</v>
      </c>
      <c r="EH257" s="80">
        <v>408.18414322250635</v>
      </c>
      <c r="EI257" s="80">
        <v>374.16879795396414</v>
      </c>
      <c r="EJ257" s="80">
        <v>342.58312020460352</v>
      </c>
      <c r="EK257" s="80">
        <v>309.78260869565213</v>
      </c>
      <c r="EL257" s="80">
        <v>286.09335038363167</v>
      </c>
      <c r="EM257" s="80">
        <v>264.22634271099736</v>
      </c>
      <c r="EN257" s="80">
        <v>244.1815856777493</v>
      </c>
      <c r="EO257" s="80">
        <v>225.35166240409205</v>
      </c>
      <c r="EP257" s="80">
        <v>208.34398976982095</v>
      </c>
      <c r="EQ257" s="80">
        <v>192.55115089514061</v>
      </c>
      <c r="ER257" s="80">
        <v>177.36572890025573</v>
      </c>
      <c r="ES257" s="80">
        <v>164.01360702552313</v>
      </c>
      <c r="ET257" s="80">
        <v>151.47250833855048</v>
      </c>
      <c r="EU257" s="80">
        <v>139.89034933425859</v>
      </c>
      <c r="EV257" s="80">
        <v>129.19380586952636</v>
      </c>
    </row>
    <row r="258" spans="1:152">
      <c r="A258" s="84" t="s">
        <v>138</v>
      </c>
      <c r="B258" s="80">
        <v>0</v>
      </c>
      <c r="C258" s="80">
        <v>0</v>
      </c>
      <c r="D258" s="80">
        <v>0</v>
      </c>
      <c r="E258" s="80">
        <v>0</v>
      </c>
      <c r="F258" s="80">
        <v>0</v>
      </c>
      <c r="G258" s="80">
        <v>0</v>
      </c>
      <c r="H258" s="80">
        <v>0</v>
      </c>
      <c r="I258" s="80">
        <v>0</v>
      </c>
      <c r="J258" s="80">
        <v>0</v>
      </c>
      <c r="K258" s="80">
        <v>0</v>
      </c>
      <c r="L258" s="80">
        <v>0</v>
      </c>
      <c r="M258" s="80">
        <v>0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  <c r="W258" s="80">
        <v>0</v>
      </c>
      <c r="X258" s="80">
        <v>0</v>
      </c>
      <c r="Y258" s="80">
        <v>0</v>
      </c>
      <c r="Z258" s="80">
        <v>0</v>
      </c>
      <c r="AA258" s="80">
        <v>0</v>
      </c>
      <c r="AB258" s="80">
        <v>0</v>
      </c>
      <c r="AC258" s="80">
        <v>0</v>
      </c>
      <c r="AD258" s="80">
        <v>0</v>
      </c>
      <c r="AE258" s="80">
        <v>0</v>
      </c>
      <c r="AF258" s="80">
        <v>0</v>
      </c>
      <c r="AG258" s="80">
        <v>0</v>
      </c>
      <c r="AH258" s="80">
        <v>0</v>
      </c>
      <c r="AI258" s="80">
        <v>0</v>
      </c>
      <c r="AJ258" s="80">
        <v>0</v>
      </c>
      <c r="AK258" s="80">
        <v>0</v>
      </c>
      <c r="AL258" s="80">
        <v>0</v>
      </c>
      <c r="AM258" s="80">
        <v>0</v>
      </c>
      <c r="AN258" s="80">
        <v>0</v>
      </c>
      <c r="AO258" s="80">
        <v>0</v>
      </c>
      <c r="AP258" s="80">
        <v>0</v>
      </c>
      <c r="AQ258" s="80">
        <v>0</v>
      </c>
      <c r="AR258" s="80">
        <v>0</v>
      </c>
      <c r="AS258" s="80">
        <v>0</v>
      </c>
      <c r="AT258" s="80">
        <v>0</v>
      </c>
      <c r="AU258" s="80">
        <v>0</v>
      </c>
      <c r="AV258" s="80">
        <v>0</v>
      </c>
      <c r="AW258" s="80">
        <v>0</v>
      </c>
      <c r="AX258" s="80">
        <v>0</v>
      </c>
      <c r="AY258" s="80">
        <v>0</v>
      </c>
      <c r="AZ258" s="80">
        <v>0</v>
      </c>
      <c r="BA258" s="80">
        <v>0</v>
      </c>
      <c r="BB258" s="80">
        <v>0</v>
      </c>
      <c r="BC258" s="80">
        <v>0</v>
      </c>
      <c r="BD258" s="80">
        <v>0</v>
      </c>
      <c r="BE258" s="80">
        <v>0</v>
      </c>
      <c r="BF258" s="80">
        <v>0</v>
      </c>
      <c r="BG258" s="80">
        <v>0</v>
      </c>
      <c r="BH258" s="80">
        <v>0</v>
      </c>
      <c r="BI258" s="80">
        <v>0</v>
      </c>
      <c r="BJ258" s="80">
        <v>0</v>
      </c>
      <c r="BK258" s="80">
        <v>0</v>
      </c>
      <c r="BL258" s="80">
        <v>0</v>
      </c>
      <c r="BM258" s="80">
        <v>0</v>
      </c>
      <c r="BN258" s="80">
        <v>0</v>
      </c>
      <c r="BO258" s="80">
        <v>0</v>
      </c>
      <c r="BP258" s="80">
        <v>0</v>
      </c>
      <c r="BQ258" s="80">
        <v>0</v>
      </c>
      <c r="BR258" s="80">
        <v>0</v>
      </c>
      <c r="BS258" s="80">
        <v>0</v>
      </c>
      <c r="BT258" s="80">
        <v>0</v>
      </c>
      <c r="BU258" s="80">
        <v>0</v>
      </c>
      <c r="BV258" s="80">
        <v>0</v>
      </c>
      <c r="BW258" s="80">
        <v>0</v>
      </c>
      <c r="BX258" s="80">
        <v>0</v>
      </c>
      <c r="BY258" s="80">
        <v>0</v>
      </c>
      <c r="BZ258" s="80">
        <v>0</v>
      </c>
      <c r="CA258" s="80">
        <v>0</v>
      </c>
      <c r="CB258" s="80">
        <v>0</v>
      </c>
      <c r="CC258" s="80">
        <v>0</v>
      </c>
      <c r="CD258" s="80">
        <v>0</v>
      </c>
      <c r="CE258" s="80">
        <v>0</v>
      </c>
      <c r="CF258" s="80">
        <v>0</v>
      </c>
      <c r="CG258" s="80">
        <v>0</v>
      </c>
      <c r="CH258" s="80">
        <v>0</v>
      </c>
      <c r="CI258" s="80">
        <v>0.23329036946931081</v>
      </c>
      <c r="CJ258" s="80">
        <v>0.84710964463473304</v>
      </c>
      <c r="CK258" s="80">
        <v>1.3434448662854579</v>
      </c>
      <c r="CL258" s="80">
        <v>1.8274762656167001</v>
      </c>
      <c r="CM258" s="80">
        <v>2.2702838549660087</v>
      </c>
      <c r="CN258" s="80">
        <v>2.6736933862708989</v>
      </c>
      <c r="CO258" s="80">
        <v>3.2937595184981951</v>
      </c>
      <c r="CP258" s="80">
        <v>3.7892581595677925</v>
      </c>
      <c r="CQ258" s="80">
        <v>4.2785093491055228</v>
      </c>
      <c r="CR258" s="80">
        <v>5.4181596903236935</v>
      </c>
      <c r="CS258" s="80">
        <v>6.7826362775728031</v>
      </c>
      <c r="CT258" s="80">
        <v>8.0060770410322757</v>
      </c>
      <c r="CU258" s="80">
        <v>9.3768921501635667</v>
      </c>
      <c r="CV258" s="80">
        <v>10.910358641175032</v>
      </c>
      <c r="CW258" s="80">
        <v>12.623231860471719</v>
      </c>
      <c r="CX258" s="80">
        <v>14.651479405846601</v>
      </c>
      <c r="CY258" s="80">
        <v>15.400686459652182</v>
      </c>
      <c r="CZ258" s="80">
        <v>16.56298593775978</v>
      </c>
      <c r="DA258" s="80">
        <v>17.534828976850367</v>
      </c>
      <c r="DB258" s="80">
        <v>18.495229739543021</v>
      </c>
      <c r="DC258" s="80">
        <v>19.488732280133949</v>
      </c>
      <c r="DD258" s="80">
        <v>20.46692157342363</v>
      </c>
      <c r="DE258" s="80">
        <v>21.47829879402174</v>
      </c>
      <c r="DF258" s="80">
        <v>22.472850841613859</v>
      </c>
      <c r="DG258" s="80">
        <v>23.447234820558474</v>
      </c>
      <c r="DH258" s="80">
        <v>24.451519516634406</v>
      </c>
      <c r="DI258" s="80">
        <v>25.433937520989961</v>
      </c>
      <c r="DJ258" s="80">
        <v>26.443812932536527</v>
      </c>
      <c r="DK258" s="80">
        <v>27.422977384765137</v>
      </c>
      <c r="DL258" s="80">
        <v>28.39556336169095</v>
      </c>
      <c r="DM258" s="80">
        <v>29.357765013712612</v>
      </c>
      <c r="DN258" s="80">
        <v>30.316338327095288</v>
      </c>
      <c r="DO258" s="80">
        <v>31.258046607744976</v>
      </c>
      <c r="DP258" s="80">
        <v>32.146862041077085</v>
      </c>
      <c r="DQ258" s="80">
        <v>33.038175938839096</v>
      </c>
      <c r="DR258" s="80">
        <v>33.894937439979195</v>
      </c>
      <c r="DS258" s="80">
        <v>34.740452092303769</v>
      </c>
      <c r="DT258" s="80">
        <v>35.543117970905385</v>
      </c>
      <c r="DU258" s="80">
        <v>36.294852209406756</v>
      </c>
      <c r="DV258" s="80">
        <v>36.986648843871393</v>
      </c>
      <c r="DW258" s="80">
        <v>37.641738215858382</v>
      </c>
      <c r="DX258" s="80">
        <v>38.385112848006976</v>
      </c>
      <c r="DY258" s="80">
        <v>39.071980430822435</v>
      </c>
      <c r="DZ258" s="80">
        <v>39.728221860343496</v>
      </c>
      <c r="EA258" s="80">
        <v>39.710734966921244</v>
      </c>
      <c r="EB258" s="80">
        <v>38.438853207611501</v>
      </c>
      <c r="EC258" s="80">
        <v>39.763019770278021</v>
      </c>
      <c r="ED258" s="80">
        <v>41.028093737032144</v>
      </c>
      <c r="EE258" s="80">
        <v>42.257926634882345</v>
      </c>
      <c r="EF258" s="80">
        <v>43.439986089336514</v>
      </c>
      <c r="EG258" s="80">
        <v>44.520000000000039</v>
      </c>
      <c r="EH258" s="80">
        <v>45.905409092283655</v>
      </c>
      <c r="EI258" s="80">
        <v>47.268712555081798</v>
      </c>
      <c r="EJ258" s="80">
        <v>48.55679628270719</v>
      </c>
      <c r="EK258" s="80">
        <v>49.137488326105675</v>
      </c>
      <c r="EL258" s="80">
        <v>586.29784387582345</v>
      </c>
      <c r="EM258" s="80">
        <v>577.52938980605552</v>
      </c>
      <c r="EN258" s="80">
        <v>587.39649423551839</v>
      </c>
      <c r="EO258" s="80">
        <v>579.8687784951851</v>
      </c>
      <c r="EP258" s="80">
        <v>618.53232911107636</v>
      </c>
      <c r="EQ258" s="80">
        <v>618.9428443821248</v>
      </c>
      <c r="ER258" s="80">
        <v>609.17210377842082</v>
      </c>
      <c r="ES258" s="80">
        <v>602.08983158949127</v>
      </c>
      <c r="ET258" s="80">
        <v>600.72328602098321</v>
      </c>
      <c r="EU258" s="80">
        <v>599.64279842964368</v>
      </c>
      <c r="EV258" s="80">
        <v>597.40373998113989</v>
      </c>
    </row>
    <row r="259" spans="1:152">
      <c r="A259" s="84" t="s">
        <v>139</v>
      </c>
      <c r="B259" s="80">
        <v>0</v>
      </c>
      <c r="C259" s="80">
        <v>0</v>
      </c>
      <c r="D259" s="80">
        <v>0</v>
      </c>
      <c r="E259" s="80">
        <v>0</v>
      </c>
      <c r="F259" s="80">
        <v>0</v>
      </c>
      <c r="G259" s="80">
        <v>0</v>
      </c>
      <c r="H259" s="80">
        <v>0</v>
      </c>
      <c r="I259" s="80">
        <v>0</v>
      </c>
      <c r="J259" s="80">
        <v>0</v>
      </c>
      <c r="K259" s="80">
        <v>0</v>
      </c>
      <c r="L259" s="80">
        <v>0</v>
      </c>
      <c r="M259" s="80">
        <v>0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  <c r="W259" s="80">
        <v>0</v>
      </c>
      <c r="X259" s="80">
        <v>0</v>
      </c>
      <c r="Y259" s="80">
        <v>0</v>
      </c>
      <c r="Z259" s="80">
        <v>0</v>
      </c>
      <c r="AA259" s="80">
        <v>0</v>
      </c>
      <c r="AB259" s="80">
        <v>0</v>
      </c>
      <c r="AC259" s="80">
        <v>0</v>
      </c>
      <c r="AD259" s="80">
        <v>0</v>
      </c>
      <c r="AE259" s="80">
        <v>0</v>
      </c>
      <c r="AF259" s="80">
        <v>0</v>
      </c>
      <c r="AG259" s="80">
        <v>0</v>
      </c>
      <c r="AH259" s="80">
        <v>0</v>
      </c>
      <c r="AI259" s="80">
        <v>0</v>
      </c>
      <c r="AJ259" s="80">
        <v>0</v>
      </c>
      <c r="AK259" s="80">
        <v>0</v>
      </c>
      <c r="AL259" s="80">
        <v>0</v>
      </c>
      <c r="AM259" s="80">
        <v>0</v>
      </c>
      <c r="AN259" s="80">
        <v>0</v>
      </c>
      <c r="AO259" s="80">
        <v>0</v>
      </c>
      <c r="AP259" s="80">
        <v>0</v>
      </c>
      <c r="AQ259" s="80">
        <v>0</v>
      </c>
      <c r="AR259" s="80">
        <v>0</v>
      </c>
      <c r="AS259" s="80">
        <v>0</v>
      </c>
      <c r="AT259" s="80">
        <v>0</v>
      </c>
      <c r="AU259" s="80">
        <v>0</v>
      </c>
      <c r="AV259" s="80">
        <v>0</v>
      </c>
      <c r="AW259" s="80">
        <v>0</v>
      </c>
      <c r="AX259" s="80">
        <v>0</v>
      </c>
      <c r="AY259" s="80">
        <v>0</v>
      </c>
      <c r="AZ259" s="80">
        <v>0</v>
      </c>
      <c r="BA259" s="80">
        <v>0</v>
      </c>
      <c r="BB259" s="80">
        <v>0</v>
      </c>
      <c r="BC259" s="80">
        <v>0</v>
      </c>
      <c r="BD259" s="80">
        <v>0</v>
      </c>
      <c r="BE259" s="80">
        <v>0</v>
      </c>
      <c r="BF259" s="80">
        <v>0</v>
      </c>
      <c r="BG259" s="80">
        <v>0</v>
      </c>
      <c r="BH259" s="80">
        <v>0</v>
      </c>
      <c r="BI259" s="80">
        <v>0</v>
      </c>
      <c r="BJ259" s="80">
        <v>0</v>
      </c>
      <c r="BK259" s="80">
        <v>0</v>
      </c>
      <c r="BL259" s="80">
        <v>0</v>
      </c>
      <c r="BM259" s="80">
        <v>0</v>
      </c>
      <c r="BN259" s="80">
        <v>0</v>
      </c>
      <c r="BO259" s="80">
        <v>0</v>
      </c>
      <c r="BP259" s="80">
        <v>0</v>
      </c>
      <c r="BQ259" s="80">
        <v>0</v>
      </c>
      <c r="BR259" s="80">
        <v>0</v>
      </c>
      <c r="BS259" s="80">
        <v>0</v>
      </c>
      <c r="BT259" s="80">
        <v>0</v>
      </c>
      <c r="BU259" s="80">
        <v>0</v>
      </c>
      <c r="BV259" s="80">
        <v>0</v>
      </c>
      <c r="BW259" s="80">
        <v>0</v>
      </c>
      <c r="BX259" s="80">
        <v>0</v>
      </c>
      <c r="BY259" s="80">
        <v>0</v>
      </c>
      <c r="BZ259" s="80">
        <v>0</v>
      </c>
      <c r="CA259" s="80">
        <v>0</v>
      </c>
      <c r="CB259" s="80">
        <v>0</v>
      </c>
      <c r="CC259" s="80">
        <v>0</v>
      </c>
      <c r="CD259" s="80">
        <v>0</v>
      </c>
      <c r="CE259" s="80">
        <v>0</v>
      </c>
      <c r="CF259" s="80">
        <v>0</v>
      </c>
      <c r="CG259" s="80">
        <v>0</v>
      </c>
      <c r="CH259" s="80">
        <v>0</v>
      </c>
      <c r="CI259" s="80">
        <v>0</v>
      </c>
      <c r="CJ259" s="80">
        <v>0</v>
      </c>
      <c r="CK259" s="80">
        <v>0</v>
      </c>
      <c r="CL259" s="80">
        <v>0</v>
      </c>
      <c r="CM259" s="80">
        <v>0</v>
      </c>
      <c r="CN259" s="80">
        <v>0</v>
      </c>
      <c r="CO259" s="80">
        <v>0</v>
      </c>
      <c r="CP259" s="80">
        <v>0</v>
      </c>
      <c r="CQ259" s="80">
        <v>0</v>
      </c>
      <c r="CR259" s="80">
        <v>0</v>
      </c>
      <c r="CS259" s="80">
        <v>0</v>
      </c>
      <c r="CT259" s="80">
        <v>0</v>
      </c>
      <c r="CU259" s="80">
        <v>0</v>
      </c>
      <c r="CV259" s="80">
        <v>0</v>
      </c>
      <c r="CW259" s="80">
        <v>0</v>
      </c>
      <c r="CX259" s="80">
        <v>0</v>
      </c>
      <c r="CY259" s="80">
        <v>0</v>
      </c>
      <c r="CZ259" s="80">
        <v>0</v>
      </c>
      <c r="DA259" s="80">
        <v>0</v>
      </c>
      <c r="DB259" s="80">
        <v>0</v>
      </c>
      <c r="DC259" s="80">
        <v>0</v>
      </c>
      <c r="DD259" s="80">
        <v>0</v>
      </c>
      <c r="DE259" s="80">
        <v>0</v>
      </c>
      <c r="DF259" s="80">
        <v>0</v>
      </c>
      <c r="DG259" s="80">
        <v>0</v>
      </c>
      <c r="DH259" s="80">
        <v>0</v>
      </c>
      <c r="DI259" s="80">
        <v>0</v>
      </c>
      <c r="DJ259" s="80">
        <v>0</v>
      </c>
      <c r="DK259" s="80">
        <v>0</v>
      </c>
      <c r="DL259" s="80">
        <v>0</v>
      </c>
      <c r="DM259" s="80">
        <v>0</v>
      </c>
      <c r="DN259" s="80">
        <v>0</v>
      </c>
      <c r="DO259" s="80">
        <v>0</v>
      </c>
      <c r="DP259" s="80">
        <v>0</v>
      </c>
      <c r="DQ259" s="80">
        <v>0</v>
      </c>
      <c r="DR259" s="80">
        <v>0</v>
      </c>
      <c r="DS259" s="80">
        <v>0</v>
      </c>
      <c r="DT259" s="80">
        <v>0</v>
      </c>
      <c r="DU259" s="80">
        <v>0</v>
      </c>
      <c r="DV259" s="80">
        <v>0</v>
      </c>
      <c r="DW259" s="80">
        <v>0</v>
      </c>
      <c r="DX259" s="80">
        <v>0</v>
      </c>
      <c r="DY259" s="80">
        <v>0</v>
      </c>
      <c r="DZ259" s="80">
        <v>0</v>
      </c>
      <c r="EA259" s="80">
        <v>0</v>
      </c>
      <c r="EB259" s="80">
        <v>0</v>
      </c>
      <c r="EC259" s="80">
        <v>0</v>
      </c>
      <c r="ED259" s="80">
        <v>0</v>
      </c>
      <c r="EE259" s="80">
        <v>0</v>
      </c>
      <c r="EF259" s="80">
        <v>0</v>
      </c>
      <c r="EG259" s="80">
        <v>0</v>
      </c>
      <c r="EH259" s="80">
        <v>0</v>
      </c>
      <c r="EI259" s="80">
        <v>0</v>
      </c>
      <c r="EJ259" s="80">
        <v>0</v>
      </c>
      <c r="EK259" s="80">
        <v>0</v>
      </c>
      <c r="EL259" s="80">
        <v>0</v>
      </c>
      <c r="EM259" s="80">
        <v>0</v>
      </c>
      <c r="EN259" s="80">
        <v>0</v>
      </c>
      <c r="EO259" s="80">
        <v>0</v>
      </c>
      <c r="EP259" s="80">
        <v>0</v>
      </c>
      <c r="EQ259" s="80">
        <v>0</v>
      </c>
      <c r="ER259" s="80">
        <v>0</v>
      </c>
      <c r="ES259" s="80">
        <v>0</v>
      </c>
      <c r="ET259" s="80">
        <v>0</v>
      </c>
      <c r="EU259" s="80">
        <v>0</v>
      </c>
      <c r="EV259" s="80">
        <v>0</v>
      </c>
    </row>
    <row r="260" spans="1:152">
      <c r="A260" s="84" t="s">
        <v>140</v>
      </c>
      <c r="B260" s="80">
        <v>6.5823940772052902E-4</v>
      </c>
      <c r="C260" s="80">
        <v>7.1922500933908244E-4</v>
      </c>
      <c r="D260" s="80">
        <v>7.8574172083926844E-4</v>
      </c>
      <c r="E260" s="80">
        <v>8.5828043463021496E-4</v>
      </c>
      <c r="F260" s="80">
        <v>9.3737486445010475E-4</v>
      </c>
      <c r="G260" s="80">
        <v>1.0236052556592075E-3</v>
      </c>
      <c r="H260" s="80">
        <v>1.1176024199513199E-3</v>
      </c>
      <c r="I260" s="80">
        <v>1.22005212355828E-3</v>
      </c>
      <c r="J260" s="80">
        <v>1.3316998607090676E-3</v>
      </c>
      <c r="K260" s="80">
        <v>1.4533560470456233E-3</v>
      </c>
      <c r="L260" s="80">
        <v>1.5859016709159498E-3</v>
      </c>
      <c r="M260" s="80">
        <v>1.7302944439876052E-3</v>
      </c>
      <c r="N260" s="80">
        <v>1.887575496480132E-3</v>
      </c>
      <c r="O260" s="80">
        <v>2.0588766665347053E-3</v>
      </c>
      <c r="P260" s="80">
        <v>2.2454284378577377E-3</v>
      </c>
      <c r="Q260" s="80">
        <v>2.4485685848298681E-3</v>
      </c>
      <c r="R260" s="80">
        <v>2.6697515898038296E-3</v>
      </c>
      <c r="S260" s="80">
        <v>2.9105589033689688E-3</v>
      </c>
      <c r="T260" s="80">
        <v>3.1727101249857019E-3</v>
      </c>
      <c r="U260" s="80">
        <v>3.4580751886436937E-3</v>
      </c>
      <c r="V260" s="80">
        <v>3.7686876461313292E-3</v>
      </c>
      <c r="W260" s="80">
        <v>4.1067591491854719E-3</v>
      </c>
      <c r="X260" s="80">
        <v>4.4746952412890971E-3</v>
      </c>
      <c r="Y260" s="80">
        <v>4.8751125802768943E-3</v>
      </c>
      <c r="Z260" s="80">
        <v>5.310857724278471E-3</v>
      </c>
      <c r="AA260" s="80">
        <v>5.7850276259669058E-3</v>
      </c>
      <c r="AB260" s="80">
        <v>6.3009919936862181E-3</v>
      </c>
      <c r="AC260" s="80">
        <v>6.862417692914108E-3</v>
      </c>
      <c r="AD260" s="80">
        <v>7.4732953777945149E-3</v>
      </c>
      <c r="AE260" s="80">
        <v>8.1379685602782983E-3</v>
      </c>
      <c r="AF260" s="80">
        <v>8.86116534388115E-3</v>
      </c>
      <c r="AG260" s="80">
        <v>9.6480330703609188E-3</v>
      </c>
      <c r="AH260" s="80">
        <v>1.0504176150900794E-2</v>
      </c>
      <c r="AI260" s="80">
        <v>1.1435697378845377E-2</v>
      </c>
      <c r="AJ260" s="80">
        <v>1.2449243048875179E-2</v>
      </c>
      <c r="AK260" s="80">
        <v>1.3552052237942454E-2</v>
      </c>
      <c r="AL260" s="80">
        <v>1.47520106365681E-2</v>
      </c>
      <c r="AM260" s="80">
        <v>1.6057709355479257E-2</v>
      </c>
      <c r="AN260" s="80">
        <v>1.7478509172337325E-2</v>
      </c>
      <c r="AO260" s="80">
        <v>1.902461072678115E-2</v>
      </c>
      <c r="AP260" s="80">
        <v>2.0707131219532656E-2</v>
      </c>
      <c r="AQ260" s="80">
        <v>2.2538188223257993E-2</v>
      </c>
      <c r="AR260" s="80">
        <v>2.4530991269655023E-2</v>
      </c>
      <c r="AS260" s="80">
        <v>2.6699941939296527E-2</v>
      </c>
      <c r="AT260" s="80">
        <v>2.906074324858578E-2</v>
      </c>
      <c r="AU260" s="80">
        <v>3.1630519202312406E-2</v>
      </c>
      <c r="AV260" s="80">
        <v>3.442794546131478E-2</v>
      </c>
      <c r="AW260" s="80">
        <v>3.7473392163299653E-2</v>
      </c>
      <c r="AX260" s="80">
        <v>4.0789080031636192E-2</v>
      </c>
      <c r="AY260" s="80">
        <v>4.4399251012693146E-2</v>
      </c>
      <c r="AZ260" s="80">
        <v>4.8330354797855857E-2</v>
      </c>
      <c r="BA260" s="80">
        <v>5.2611252712654571E-2</v>
      </c>
      <c r="BB260" s="80">
        <v>5.7273440593451352E-2</v>
      </c>
      <c r="BC260" s="80">
        <v>6.2351292422955333E-2</v>
      </c>
      <c r="BD260" s="80">
        <v>6.7882326660652692E-2</v>
      </c>
      <c r="BE260" s="80">
        <v>7.3907497384347098E-2</v>
      </c>
      <c r="BF260" s="80">
        <v>8.0471512555823799E-2</v>
      </c>
      <c r="BG260" s="80">
        <v>8.7623181938728728E-2</v>
      </c>
      <c r="BH260" s="80">
        <v>9.5415797431784438E-2</v>
      </c>
      <c r="BI260" s="80">
        <v>0.10390754883729819</v>
      </c>
      <c r="BJ260" s="80">
        <v>0.11316197836557887</v>
      </c>
      <c r="BK260" s="80">
        <v>0.12324847748257668</v>
      </c>
      <c r="BL260" s="80">
        <v>0.13424283004321216</v>
      </c>
      <c r="BM260" s="80">
        <v>0.14622780601910584</v>
      </c>
      <c r="BN260" s="80">
        <v>0.15929381052964703</v>
      </c>
      <c r="BO260" s="80">
        <v>0.17353959332270294</v>
      </c>
      <c r="BP260" s="80">
        <v>0.18907302432921033</v>
      </c>
      <c r="BQ260" s="80">
        <v>0.20601194143819229</v>
      </c>
      <c r="BR260" s="80">
        <v>0.22448507720950159</v>
      </c>
      <c r="BS260" s="80">
        <v>0.24463307186533162</v>
      </c>
      <c r="BT260" s="80">
        <v>0.26660958058315787</v>
      </c>
      <c r="BU260" s="80">
        <v>0.29058248385766544</v>
      </c>
      <c r="BV260" s="80">
        <v>0.31673521051325243</v>
      </c>
      <c r="BW260" s="80">
        <v>0.34526818383830432</v>
      </c>
      <c r="BX260" s="80">
        <v>0.37640040228461408</v>
      </c>
      <c r="BY260" s="80">
        <v>0.41037116723777928</v>
      </c>
      <c r="BZ260" s="80">
        <v>0.44744197152548754</v>
      </c>
      <c r="CA260" s="80">
        <v>0.48789856359951106</v>
      </c>
      <c r="CB260" s="80">
        <v>0.53205320371394482</v>
      </c>
      <c r="CC260" s="80">
        <v>0.58024712993773153</v>
      </c>
      <c r="CD260" s="80">
        <v>0.63285325349574328</v>
      </c>
      <c r="CE260" s="80">
        <v>0.69027910474274679</v>
      </c>
      <c r="CF260" s="80">
        <v>0.75297005305273246</v>
      </c>
      <c r="CG260" s="80">
        <v>0.82141282606797683</v>
      </c>
      <c r="CH260" s="80">
        <v>0.89613935611488493</v>
      </c>
      <c r="CI260" s="80">
        <v>0.97773098417581372</v>
      </c>
      <c r="CJ260" s="80">
        <v>1.0668230546280477</v>
      </c>
      <c r="CK260" s="80">
        <v>1.1641099370452472</v>
      </c>
      <c r="CL260" s="80">
        <v>1.270350514727286</v>
      </c>
      <c r="CM260" s="80">
        <v>1.3863741833081442</v>
      </c>
      <c r="CN260" s="80">
        <v>1.5130874068174549</v>
      </c>
      <c r="CO260" s="80">
        <v>1.6514808829712351</v>
      </c>
      <c r="CP260" s="80">
        <v>1.8026373742760542</v>
      </c>
      <c r="CQ260" s="80">
        <v>1.9677402667862895</v>
      </c>
      <c r="CR260" s="80">
        <v>2.1480829240978299</v>
      </c>
      <c r="CS260" s="80">
        <v>2.3450789104388376</v>
      </c>
      <c r="CT260" s="80">
        <v>2.5602731635786458</v>
      </c>
      <c r="CU260" s="80">
        <v>2.7953542057737306</v>
      </c>
      <c r="CV260" s="80">
        <v>3.0521674891640647</v>
      </c>
      <c r="CW260" s="80">
        <v>3.332729980988939</v>
      </c>
      <c r="CX260" s="80">
        <v>2.7530630168293548</v>
      </c>
      <c r="CY260" s="80">
        <v>3.0719800917510462</v>
      </c>
      <c r="CZ260" s="80">
        <v>3.4279837275229985</v>
      </c>
      <c r="DA260" s="80">
        <v>3.8253970489283193</v>
      </c>
      <c r="DB260" s="80">
        <v>4.2690477147093446</v>
      </c>
      <c r="DC260" s="80">
        <v>4.7643268221612134</v>
      </c>
      <c r="DD260" s="80">
        <v>5.3298895071670067</v>
      </c>
      <c r="DE260" s="80">
        <v>5.9627911044236317</v>
      </c>
      <c r="DF260" s="80">
        <v>6.6710634955516719</v>
      </c>
      <c r="DG260" s="80">
        <v>7.4636973484142208</v>
      </c>
      <c r="DH260" s="80">
        <v>8.3507565976092302</v>
      </c>
      <c r="DI260" s="80">
        <v>9.3262222708108133</v>
      </c>
      <c r="DJ260" s="80">
        <v>10.415914073272662</v>
      </c>
      <c r="DK260" s="80">
        <v>11.633225497159614</v>
      </c>
      <c r="DL260" s="80">
        <v>12.993121321410481</v>
      </c>
      <c r="DM260" s="80">
        <v>14.512321972076888</v>
      </c>
      <c r="DN260" s="80">
        <v>16.156085523145286</v>
      </c>
      <c r="DO260" s="80">
        <v>17.986408345411913</v>
      </c>
      <c r="DP260" s="80">
        <v>20.024484717322515</v>
      </c>
      <c r="DQ260" s="80">
        <v>22.293917507333894</v>
      </c>
      <c r="DR260" s="80">
        <v>24.820991902385106</v>
      </c>
      <c r="DS260" s="80">
        <v>27.496952313386782</v>
      </c>
      <c r="DT260" s="80">
        <v>30.461891536393193</v>
      </c>
      <c r="DU260" s="80">
        <v>33.747038533388299</v>
      </c>
      <c r="DV260" s="80">
        <v>37.38699764306881</v>
      </c>
      <c r="DW260" s="80">
        <v>41.420113398083622</v>
      </c>
      <c r="DX260" s="80">
        <v>45.167334703499129</v>
      </c>
      <c r="DY260" s="80">
        <v>49.254141556720896</v>
      </c>
      <c r="DZ260" s="80">
        <v>53.71132272444077</v>
      </c>
      <c r="EA260" s="80">
        <v>58.572458334693188</v>
      </c>
      <c r="EB260" s="80">
        <v>60.39152</v>
      </c>
      <c r="EC260" s="80">
        <v>62.856480000000005</v>
      </c>
      <c r="ED260" s="80">
        <v>64.705200000000005</v>
      </c>
      <c r="EE260" s="80">
        <v>67.17016000000001</v>
      </c>
      <c r="EF260" s="80">
        <v>69.635120000000015</v>
      </c>
      <c r="EG260" s="80">
        <v>72.716319999999996</v>
      </c>
      <c r="EH260" s="80">
        <v>75.181280000000001</v>
      </c>
      <c r="EI260" s="80">
        <v>77.646240000000006</v>
      </c>
      <c r="EJ260" s="80">
        <v>80.727440000000016</v>
      </c>
      <c r="EK260" s="80">
        <v>83.808640000000011</v>
      </c>
      <c r="EL260" s="80">
        <v>86.889839999999978</v>
      </c>
      <c r="EM260" s="80">
        <v>89.971040000000016</v>
      </c>
      <c r="EN260" s="80">
        <v>93.668480000000002</v>
      </c>
      <c r="EO260" s="80">
        <v>96.749679999999998</v>
      </c>
      <c r="EP260" s="80">
        <v>100.44712</v>
      </c>
      <c r="EQ260" s="80">
        <v>104.7608</v>
      </c>
      <c r="ER260" s="80">
        <v>108.45824</v>
      </c>
      <c r="ES260" s="80">
        <v>112.61106550869195</v>
      </c>
      <c r="ET260" s="80">
        <v>116.8979427117672</v>
      </c>
      <c r="EU260" s="80">
        <v>121.34801272428112</v>
      </c>
      <c r="EV260" s="80">
        <v>125.96748796888798</v>
      </c>
    </row>
    <row r="261" spans="1:152">
      <c r="A261" s="84" t="s">
        <v>176</v>
      </c>
    </row>
    <row r="262" spans="1:152">
      <c r="A262" s="84" t="s">
        <v>141</v>
      </c>
    </row>
    <row r="263" spans="1:152">
      <c r="A263" s="84" t="s">
        <v>142</v>
      </c>
    </row>
    <row r="264" spans="1:152">
      <c r="A264" s="84" t="s">
        <v>143</v>
      </c>
    </row>
    <row r="265" spans="1:152">
      <c r="A265" s="88" t="s">
        <v>144</v>
      </c>
      <c r="B265" s="80">
        <f>SUM(B257:B263)</f>
        <v>13.508712966525065</v>
      </c>
      <c r="C265" s="80">
        <f t="shared" ref="C265:BN265" si="63">SUM(C257:C263)</f>
        <v>13.953947188287176</v>
      </c>
      <c r="D265" s="80">
        <f t="shared" si="63"/>
        <v>14.411585536132833</v>
      </c>
      <c r="E265" s="80">
        <f t="shared" si="63"/>
        <v>14.881894357686498</v>
      </c>
      <c r="F265" s="80">
        <f t="shared" si="63"/>
        <v>15.365145667875598</v>
      </c>
      <c r="G265" s="80">
        <f t="shared" si="63"/>
        <v>15.861617501934397</v>
      </c>
      <c r="H265" s="80">
        <f t="shared" si="63"/>
        <v>16.371594294376692</v>
      </c>
      <c r="I265" s="80">
        <f t="shared" si="63"/>
        <v>16.895367284820729</v>
      </c>
      <c r="J265" s="80">
        <f t="shared" si="63"/>
        <v>17.433234951532814</v>
      </c>
      <c r="K265" s="80">
        <f t="shared" si="63"/>
        <v>17.985503473536728</v>
      </c>
      <c r="L265" s="80">
        <f t="shared" si="63"/>
        <v>18.55248722211563</v>
      </c>
      <c r="M265" s="80">
        <f t="shared" si="63"/>
        <v>19.134509282510727</v>
      </c>
      <c r="N265" s="80">
        <f t="shared" si="63"/>
        <v>19.731902006597288</v>
      </c>
      <c r="O265" s="80">
        <f t="shared" si="63"/>
        <v>20.345007597294209</v>
      </c>
      <c r="P265" s="80">
        <f t="shared" si="63"/>
        <v>20.974178725437152</v>
      </c>
      <c r="Q265" s="80">
        <f t="shared" si="63"/>
        <v>21.619779179819332</v>
      </c>
      <c r="R265" s="80">
        <f t="shared" si="63"/>
        <v>22.282184551076924</v>
      </c>
      <c r="S265" s="80">
        <f t="shared" si="63"/>
        <v>22.961782950069352</v>
      </c>
      <c r="T265" s="80">
        <f t="shared" si="63"/>
        <v>23.658975761377651</v>
      </c>
      <c r="U265" s="80">
        <f t="shared" si="63"/>
        <v>24.374178432517812</v>
      </c>
      <c r="V265" s="80">
        <f t="shared" si="63"/>
        <v>25.107821299440552</v>
      </c>
      <c r="W265" s="80">
        <f t="shared" si="63"/>
        <v>25.860350448864189</v>
      </c>
      <c r="X265" s="80">
        <f t="shared" si="63"/>
        <v>26.632228617964849</v>
      </c>
      <c r="Y265" s="80">
        <f t="shared" si="63"/>
        <v>27.423936131926535</v>
      </c>
      <c r="Z265" s="80">
        <f t="shared" si="63"/>
        <v>28.235971879835628</v>
      </c>
      <c r="AA265" s="80">
        <f t="shared" si="63"/>
        <v>29.068854329387683</v>
      </c>
      <c r="AB265" s="80">
        <f t="shared" si="63"/>
        <v>29.923122580862088</v>
      </c>
      <c r="AC265" s="80">
        <f t="shared" si="63"/>
        <v>30.799337460810737</v>
      </c>
      <c r="AD265" s="80">
        <f t="shared" si="63"/>
        <v>31.698082655901658</v>
      </c>
      <c r="AE265" s="80">
        <f t="shared" si="63"/>
        <v>32.619965887358518</v>
      </c>
      <c r="AF265" s="80">
        <f t="shared" si="63"/>
        <v>33.565620126441054</v>
      </c>
      <c r="AG265" s="80">
        <f t="shared" si="63"/>
        <v>34.535704851421848</v>
      </c>
      <c r="AH265" s="80">
        <f t="shared" si="63"/>
        <v>35.530907346531841</v>
      </c>
      <c r="AI265" s="80">
        <f t="shared" si="63"/>
        <v>36.551944043369183</v>
      </c>
      <c r="AJ265" s="80">
        <f t="shared" si="63"/>
        <v>37.599561905297278</v>
      </c>
      <c r="AK265" s="80">
        <f t="shared" si="63"/>
        <v>38.674539855395949</v>
      </c>
      <c r="AL265" s="80">
        <f t="shared" si="63"/>
        <v>39.777690248576612</v>
      </c>
      <c r="AM265" s="80">
        <f t="shared" si="63"/>
        <v>40.909860388528124</v>
      </c>
      <c r="AN265" s="80">
        <f t="shared" si="63"/>
        <v>42.071934090226314</v>
      </c>
      <c r="AO265" s="80">
        <f t="shared" si="63"/>
        <v>43.264833288816021</v>
      </c>
      <c r="AP265" s="80">
        <f t="shared" si="63"/>
        <v>44.489519695762311</v>
      </c>
      <c r="AQ265" s="80">
        <f t="shared" si="63"/>
        <v>45.746996503267077</v>
      </c>
      <c r="AR265" s="80">
        <f t="shared" si="63"/>
        <v>47.038310138058954</v>
      </c>
      <c r="AS265" s="80">
        <f t="shared" si="63"/>
        <v>48.364552065790917</v>
      </c>
      <c r="AT265" s="80">
        <f t="shared" si="63"/>
        <v>49.726860647419173</v>
      </c>
      <c r="AU265" s="80">
        <f t="shared" si="63"/>
        <v>51.126423049093127</v>
      </c>
      <c r="AV265" s="80">
        <f t="shared" si="63"/>
        <v>52.564477207257212</v>
      </c>
      <c r="AW265" s="80">
        <f t="shared" si="63"/>
        <v>54.042313850853986</v>
      </c>
      <c r="AX265" s="80">
        <f t="shared" si="63"/>
        <v>55.56127858272616</v>
      </c>
      <c r="AY265" s="80">
        <f t="shared" si="63"/>
        <v>57.122774022539666</v>
      </c>
      <c r="AZ265" s="80">
        <f t="shared" si="63"/>
        <v>58.728262013799295</v>
      </c>
      <c r="BA265" s="80">
        <f t="shared" si="63"/>
        <v>60.379265897795861</v>
      </c>
      <c r="BB265" s="80">
        <f t="shared" si="63"/>
        <v>62.07737285761705</v>
      </c>
      <c r="BC265" s="80">
        <f t="shared" si="63"/>
        <v>63.824236335671657</v>
      </c>
      <c r="BD265" s="80">
        <f t="shared" si="63"/>
        <v>65.621578528520544</v>
      </c>
      <c r="BE265" s="80">
        <f t="shared" si="63"/>
        <v>67.471192963179874</v>
      </c>
      <c r="BF265" s="80">
        <f t="shared" si="63"/>
        <v>69.37494715946606</v>
      </c>
      <c r="BG265" s="80">
        <f t="shared" si="63"/>
        <v>71.334785383384428</v>
      </c>
      <c r="BH265" s="80">
        <f t="shared" si="63"/>
        <v>73.352731497036885</v>
      </c>
      <c r="BI265" s="80">
        <f t="shared" si="63"/>
        <v>75.430891911027558</v>
      </c>
      <c r="BJ265" s="80">
        <f t="shared" si="63"/>
        <v>77.571458645895561</v>
      </c>
      <c r="BK265" s="80">
        <f t="shared" si="63"/>
        <v>79.776712509691961</v>
      </c>
      <c r="BL265" s="80">
        <f t="shared" si="63"/>
        <v>97.407804627256084</v>
      </c>
      <c r="BM265" s="80">
        <f t="shared" si="63"/>
        <v>98.517098859605738</v>
      </c>
      <c r="BN265" s="80">
        <f t="shared" si="63"/>
        <v>99.645364336809919</v>
      </c>
      <c r="BO265" s="80">
        <f t="shared" ref="BO265:DZ265" si="64">SUM(BO257:BO263)</f>
        <v>100.79335475315193</v>
      </c>
      <c r="BP265" s="80">
        <f t="shared" si="64"/>
        <v>101.96184256879444</v>
      </c>
      <c r="BQ265" s="80">
        <f t="shared" si="64"/>
        <v>103.15161978442588</v>
      </c>
      <c r="BR265" s="80">
        <f t="shared" si="64"/>
        <v>104.36349884311105</v>
      </c>
      <c r="BS265" s="80">
        <f t="shared" si="64"/>
        <v>105.59831367153703</v>
      </c>
      <c r="BT265" s="80">
        <f t="shared" si="64"/>
        <v>106.85692087377396</v>
      </c>
      <c r="BU265" s="80">
        <f t="shared" si="64"/>
        <v>108.14020109169047</v>
      </c>
      <c r="BV265" s="80">
        <f t="shared" si="64"/>
        <v>110.38600197456233</v>
      </c>
      <c r="BW265" s="80">
        <f t="shared" si="64"/>
        <v>112.68876062955675</v>
      </c>
      <c r="BX265" s="80">
        <f t="shared" si="64"/>
        <v>115.05041898924512</v>
      </c>
      <c r="BY265" s="80">
        <f t="shared" si="64"/>
        <v>117.47298777600599</v>
      </c>
      <c r="BZ265" s="80">
        <f t="shared" si="64"/>
        <v>119.95854970532523</v>
      </c>
      <c r="CA265" s="80">
        <f t="shared" si="64"/>
        <v>122.30670980083492</v>
      </c>
      <c r="CB265" s="80">
        <f t="shared" si="64"/>
        <v>124.71409790987089</v>
      </c>
      <c r="CC265" s="80">
        <f t="shared" si="64"/>
        <v>127.1827366426396</v>
      </c>
      <c r="CD265" s="80">
        <f t="shared" si="64"/>
        <v>129.71472504415061</v>
      </c>
      <c r="CE265" s="80">
        <f t="shared" si="64"/>
        <v>132.31224315713899</v>
      </c>
      <c r="CF265" s="80">
        <f t="shared" si="64"/>
        <v>142.1545623866671</v>
      </c>
      <c r="CG265" s="80">
        <f t="shared" si="64"/>
        <v>144.03591790148158</v>
      </c>
      <c r="CH265" s="80">
        <f t="shared" si="64"/>
        <v>145.96088614926407</v>
      </c>
      <c r="CI265" s="80">
        <f t="shared" si="64"/>
        <v>150.03313882497878</v>
      </c>
      <c r="CJ265" s="80">
        <f t="shared" si="64"/>
        <v>159.19747475042618</v>
      </c>
      <c r="CK265" s="80">
        <f t="shared" si="64"/>
        <v>150.49935526136883</v>
      </c>
      <c r="CL265" s="80">
        <f t="shared" si="64"/>
        <v>147.51390796432329</v>
      </c>
      <c r="CM265" s="80">
        <f t="shared" si="64"/>
        <v>144.60136193718452</v>
      </c>
      <c r="CN265" s="80">
        <f t="shared" si="64"/>
        <v>141.76176080901897</v>
      </c>
      <c r="CO265" s="80">
        <f t="shared" si="64"/>
        <v>150.06743859103003</v>
      </c>
      <c r="CP265" s="80">
        <f t="shared" si="64"/>
        <v>152.39053680199078</v>
      </c>
      <c r="CQ265" s="80">
        <f t="shared" si="64"/>
        <v>154.75718224008355</v>
      </c>
      <c r="CR265" s="80">
        <f t="shared" si="64"/>
        <v>177.66161729528673</v>
      </c>
      <c r="CS265" s="80">
        <f t="shared" si="64"/>
        <v>203.96044482908408</v>
      </c>
      <c r="CT265" s="80">
        <f t="shared" si="64"/>
        <v>223.38382181251416</v>
      </c>
      <c r="CU265" s="80">
        <f t="shared" si="64"/>
        <v>244.65168142857448</v>
      </c>
      <c r="CV265" s="80">
        <f t="shared" si="64"/>
        <v>267.93880258510444</v>
      </c>
      <c r="CW265" s="80">
        <f t="shared" si="64"/>
        <v>293.43650409311545</v>
      </c>
      <c r="CX265" s="80">
        <f t="shared" si="64"/>
        <v>320.24670865710272</v>
      </c>
      <c r="CY265" s="80">
        <f t="shared" si="64"/>
        <v>322.83687029164656</v>
      </c>
      <c r="CZ265" s="80">
        <f t="shared" si="64"/>
        <v>333.99451479454166</v>
      </c>
      <c r="DA265" s="80">
        <f t="shared" si="64"/>
        <v>341.54938274818807</v>
      </c>
      <c r="DB265" s="80">
        <f t="shared" si="64"/>
        <v>349.15976527197461</v>
      </c>
      <c r="DC265" s="80">
        <f t="shared" si="64"/>
        <v>357.64520116169308</v>
      </c>
      <c r="DD265" s="80">
        <f t="shared" si="64"/>
        <v>366.21567642407638</v>
      </c>
      <c r="DE265" s="80">
        <f t="shared" si="64"/>
        <v>375.68101504128094</v>
      </c>
      <c r="DF265" s="80">
        <f t="shared" si="64"/>
        <v>385.23725185523858</v>
      </c>
      <c r="DG265" s="80">
        <f t="shared" si="64"/>
        <v>394.89489545881861</v>
      </c>
      <c r="DH265" s="80">
        <f t="shared" si="64"/>
        <v>405.48070035917937</v>
      </c>
      <c r="DI265" s="80">
        <f t="shared" si="64"/>
        <v>416.17240597985523</v>
      </c>
      <c r="DJ265" s="80">
        <f t="shared" si="64"/>
        <v>427.81658963201778</v>
      </c>
      <c r="DK265" s="80">
        <f t="shared" si="64"/>
        <v>439.61406405624729</v>
      </c>
      <c r="DL265" s="80">
        <f t="shared" si="64"/>
        <v>451.72842666140281</v>
      </c>
      <c r="DM265" s="80">
        <f t="shared" si="64"/>
        <v>464.24359141131322</v>
      </c>
      <c r="DN265" s="80">
        <f t="shared" si="64"/>
        <v>476.92031223291264</v>
      </c>
      <c r="DO265" s="80">
        <f t="shared" si="64"/>
        <v>489.76611712216908</v>
      </c>
      <c r="DP265" s="80">
        <f t="shared" si="64"/>
        <v>502.34358158154805</v>
      </c>
      <c r="DQ265" s="80">
        <f t="shared" si="64"/>
        <v>515.45876071735415</v>
      </c>
      <c r="DR265" s="80">
        <f t="shared" si="64"/>
        <v>528.71235485366174</v>
      </c>
      <c r="DS265" s="80">
        <f t="shared" si="64"/>
        <v>542.03397333963267</v>
      </c>
      <c r="DT265" s="80">
        <f t="shared" si="64"/>
        <v>555.57223193672235</v>
      </c>
      <c r="DU265" s="80">
        <f t="shared" si="64"/>
        <v>569.38807547200565</v>
      </c>
      <c r="DV265" s="80">
        <f t="shared" si="64"/>
        <v>583.54961541596344</v>
      </c>
      <c r="DW265" s="80">
        <f t="shared" si="64"/>
        <v>598.53588192639666</v>
      </c>
      <c r="DX265" s="80">
        <f t="shared" si="64"/>
        <v>613.74201042796813</v>
      </c>
      <c r="DY265" s="80">
        <f t="shared" si="64"/>
        <v>629.50912506881707</v>
      </c>
      <c r="DZ265" s="80">
        <f t="shared" si="64"/>
        <v>646.28791435836013</v>
      </c>
      <c r="EA265" s="80">
        <f t="shared" ref="EA265:EV265" si="65">SUM(EA257:EA263)</f>
        <v>663.47203377461426</v>
      </c>
      <c r="EB265" s="80">
        <f t="shared" si="65"/>
        <v>665.55032205671625</v>
      </c>
      <c r="EC265" s="80">
        <f t="shared" si="65"/>
        <v>687.56195501324464</v>
      </c>
      <c r="ED265" s="80">
        <f t="shared" si="65"/>
        <v>684.60158018204493</v>
      </c>
      <c r="EE265" s="80">
        <f t="shared" si="65"/>
        <v>639.70302269626336</v>
      </c>
      <c r="EF265" s="80">
        <f t="shared" si="65"/>
        <v>599.00860992565356</v>
      </c>
      <c r="EG265" s="80">
        <f t="shared" si="65"/>
        <v>562.47289289002561</v>
      </c>
      <c r="EH265" s="80">
        <f t="shared" si="65"/>
        <v>529.27083231479003</v>
      </c>
      <c r="EI265" s="80">
        <f t="shared" si="65"/>
        <v>499.0837505090459</v>
      </c>
      <c r="EJ265" s="80">
        <f t="shared" si="65"/>
        <v>471.8673564873107</v>
      </c>
      <c r="EK265" s="80">
        <f t="shared" si="65"/>
        <v>442.72873702175781</v>
      </c>
      <c r="EL265" s="80">
        <f t="shared" si="65"/>
        <v>959.28103425945505</v>
      </c>
      <c r="EM265" s="80">
        <f t="shared" si="65"/>
        <v>931.72677251705284</v>
      </c>
      <c r="EN265" s="80">
        <f t="shared" si="65"/>
        <v>925.24655991326767</v>
      </c>
      <c r="EO265" s="80">
        <f t="shared" si="65"/>
        <v>901.97012089927716</v>
      </c>
      <c r="EP265" s="80">
        <f t="shared" si="65"/>
        <v>927.32343888089736</v>
      </c>
      <c r="EQ265" s="80">
        <f t="shared" si="65"/>
        <v>916.25479527726543</v>
      </c>
      <c r="ER265" s="80">
        <f t="shared" si="65"/>
        <v>894.99607267867657</v>
      </c>
      <c r="ES265" s="80">
        <f t="shared" si="65"/>
        <v>878.71450412370632</v>
      </c>
      <c r="ET265" s="80">
        <f t="shared" si="65"/>
        <v>869.09373707130089</v>
      </c>
      <c r="EU265" s="80">
        <f t="shared" si="65"/>
        <v>860.88116048818335</v>
      </c>
      <c r="EV265" s="80">
        <f t="shared" si="65"/>
        <v>852.56503381955429</v>
      </c>
    </row>
    <row r="266" spans="1:152" s="83" customFormat="1" ht="13">
      <c r="A266" s="82" t="s">
        <v>251</v>
      </c>
    </row>
    <row r="267" spans="1:152">
      <c r="A267" s="84" t="s">
        <v>135</v>
      </c>
    </row>
    <row r="268" spans="1:152">
      <c r="A268" s="84" t="s">
        <v>136</v>
      </c>
    </row>
    <row r="269" spans="1:152">
      <c r="A269" s="84" t="s">
        <v>137</v>
      </c>
      <c r="B269" s="80">
        <v>129.98280416226817</v>
      </c>
      <c r="C269" s="80">
        <v>133.02013818579175</v>
      </c>
      <c r="D269" s="80">
        <v>136.11539935040082</v>
      </c>
      <c r="E269" s="80">
        <v>139.26949549348993</v>
      </c>
      <c r="F269" s="80">
        <v>142.48336207636001</v>
      </c>
      <c r="G269" s="80">
        <v>145.75796375912924</v>
      </c>
      <c r="H269" s="80">
        <v>149.09429601554379</v>
      </c>
      <c r="I269" s="80">
        <v>152.49338678637838</v>
      </c>
      <c r="J269" s="80">
        <v>155.95629817005536</v>
      </c>
      <c r="K269" s="80">
        <v>159.48412814905001</v>
      </c>
      <c r="L269" s="80">
        <v>163.07801235059864</v>
      </c>
      <c r="M269" s="80">
        <v>166.73912584017614</v>
      </c>
      <c r="N269" s="80">
        <v>170.46868494616902</v>
      </c>
      <c r="O269" s="80">
        <v>174.26794911413205</v>
      </c>
      <c r="P269" s="80">
        <v>178.13822278898772</v>
      </c>
      <c r="Q269" s="80">
        <v>182.08085732350236</v>
      </c>
      <c r="R269" s="80">
        <v>186.09725291135655</v>
      </c>
      <c r="S269" s="80">
        <v>190.18886054311386</v>
      </c>
      <c r="T269" s="80">
        <v>194.3571839833898</v>
      </c>
      <c r="U269" s="80">
        <v>198.60378176752295</v>
      </c>
      <c r="V269" s="80">
        <v>202.93026921605994</v>
      </c>
      <c r="W269" s="80">
        <v>207.33832046538217</v>
      </c>
      <c r="X269" s="80">
        <v>211.82967051282142</v>
      </c>
      <c r="Y269" s="80">
        <v>216.40611727464616</v>
      </c>
      <c r="Z269" s="80">
        <v>221.06952365533112</v>
      </c>
      <c r="AA269" s="80">
        <v>225.82181962656978</v>
      </c>
      <c r="AB269" s="80">
        <v>230.66500431453633</v>
      </c>
      <c r="AC269" s="80">
        <v>235.60114809396339</v>
      </c>
      <c r="AD269" s="80">
        <v>240.63239468766318</v>
      </c>
      <c r="AE269" s="80">
        <v>245.76096327018985</v>
      </c>
      <c r="AF269" s="80">
        <v>250.98915057441852</v>
      </c>
      <c r="AG269" s="80">
        <v>256.31933299989976</v>
      </c>
      <c r="AH269" s="80">
        <v>261.75396872193619</v>
      </c>
      <c r="AI269" s="80">
        <v>267.29559980042518</v>
      </c>
      <c r="AJ269" s="80">
        <v>272.9468542876109</v>
      </c>
      <c r="AK269" s="80">
        <v>278.71044833399952</v>
      </c>
      <c r="AL269" s="80">
        <v>284.58918829180163</v>
      </c>
      <c r="AM269" s="80">
        <v>290.58597281538442</v>
      </c>
      <c r="AN269" s="80">
        <v>296.70379495834101</v>
      </c>
      <c r="AO269" s="80">
        <v>302.94574426691065</v>
      </c>
      <c r="AP269" s="80">
        <v>309.31500886961862</v>
      </c>
      <c r="AQ269" s="80">
        <v>315.81487756313771</v>
      </c>
      <c r="AR269" s="80">
        <v>322.44874189451974</v>
      </c>
      <c r="AS269" s="80">
        <v>329.22009824008427</v>
      </c>
      <c r="AT269" s="80">
        <v>336.13254988140483</v>
      </c>
      <c r="AU269" s="80">
        <v>343.18980907897884</v>
      </c>
      <c r="AV269" s="80">
        <v>350.39569914432622</v>
      </c>
      <c r="AW269" s="80">
        <v>357.75415651141196</v>
      </c>
      <c r="AX269" s="80">
        <v>365.26923280845017</v>
      </c>
      <c r="AY269" s="80">
        <v>372.94509693130175</v>
      </c>
      <c r="AZ269" s="80">
        <v>380.78603711984135</v>
      </c>
      <c r="BA269" s="80">
        <v>388.79646303882583</v>
      </c>
      <c r="BB269" s="80">
        <v>396.98090786496169</v>
      </c>
      <c r="BC269" s="80">
        <v>405.3440303820276</v>
      </c>
      <c r="BD269" s="80">
        <v>413.89061708605931</v>
      </c>
      <c r="BE269" s="80">
        <v>422.62558430278023</v>
      </c>
      <c r="BF269" s="80">
        <v>431.55398031960391</v>
      </c>
      <c r="BG269" s="80">
        <v>440.68098753468979</v>
      </c>
      <c r="BH269" s="80">
        <v>450.01192462569674</v>
      </c>
      <c r="BI269" s="80">
        <v>459.55224874101572</v>
      </c>
      <c r="BJ269" s="80">
        <v>469.30755771642026</v>
      </c>
      <c r="BK269" s="80">
        <v>479.28359232020705</v>
      </c>
      <c r="BL269" s="80">
        <v>529.71711168358661</v>
      </c>
      <c r="BM269" s="80">
        <v>539.41767900777324</v>
      </c>
      <c r="BN269" s="80">
        <v>549.31324463773717</v>
      </c>
      <c r="BO269" s="80">
        <v>551.5592869006598</v>
      </c>
      <c r="BP269" s="80">
        <v>553.8321921443694</v>
      </c>
      <c r="BQ269" s="80">
        <v>556.13283929209445</v>
      </c>
      <c r="BR269" s="80">
        <v>558.46207793833935</v>
      </c>
      <c r="BS269" s="80">
        <v>560.8207277809463</v>
      </c>
      <c r="BT269" s="80">
        <v>563.20957814234487</v>
      </c>
      <c r="BU269" s="80">
        <v>565.62938757889378</v>
      </c>
      <c r="BV269" s="80">
        <v>568.08088357697102</v>
      </c>
      <c r="BW269" s="80">
        <v>570.5647623341963</v>
      </c>
      <c r="BX269" s="80">
        <v>573.08168862394643</v>
      </c>
      <c r="BY269" s="80">
        <v>575.63229574109243</v>
      </c>
      <c r="BZ269" s="80">
        <v>578.21718552667642</v>
      </c>
      <c r="CA269" s="80">
        <v>623.0311458663034</v>
      </c>
      <c r="CB269" s="80">
        <v>671.34097468219329</v>
      </c>
      <c r="CC269" s="80">
        <v>710.51663061629188</v>
      </c>
      <c r="CD269" s="80">
        <v>752.00836453982231</v>
      </c>
      <c r="CE269" s="80">
        <v>795.95477660227073</v>
      </c>
      <c r="CF269" s="80">
        <v>842.53638271593798</v>
      </c>
      <c r="CG269" s="80">
        <v>833.12857764576825</v>
      </c>
      <c r="CH269" s="80">
        <v>823.84215958416621</v>
      </c>
      <c r="CI269" s="80">
        <v>819.77847147228192</v>
      </c>
      <c r="CJ269" s="80">
        <v>815.75399831575965</v>
      </c>
      <c r="CK269" s="80">
        <v>843.46167180124587</v>
      </c>
      <c r="CL269" s="80">
        <v>856.97486017110396</v>
      </c>
      <c r="CM269" s="80">
        <v>871.3057686902448</v>
      </c>
      <c r="CN269" s="80">
        <v>885.91046240407934</v>
      </c>
      <c r="CO269" s="80">
        <v>900.79430015015885</v>
      </c>
      <c r="CP269" s="80">
        <v>925.74760918759637</v>
      </c>
      <c r="CQ269" s="80">
        <v>951.42850322543381</v>
      </c>
      <c r="CR269" s="80">
        <v>1001.5042474917499</v>
      </c>
      <c r="CS269" s="80">
        <v>986.12445186136858</v>
      </c>
      <c r="CT269" s="80">
        <v>970.99737085551305</v>
      </c>
      <c r="CU269" s="80">
        <v>955.59017582964418</v>
      </c>
      <c r="CV269" s="80">
        <v>940.37383527939267</v>
      </c>
      <c r="CW269" s="80">
        <v>990.64125694225379</v>
      </c>
      <c r="CX269" s="80">
        <v>1137.1688680002849</v>
      </c>
      <c r="CY269" s="80">
        <v>1161.8427253920552</v>
      </c>
      <c r="CZ269" s="80">
        <v>1187.5637118199243</v>
      </c>
      <c r="DA269" s="80">
        <v>1214.3773297841026</v>
      </c>
      <c r="DB269" s="80">
        <v>1242.3303780672159</v>
      </c>
      <c r="DC269" s="80">
        <v>1271.4737271850622</v>
      </c>
      <c r="DD269" s="80">
        <v>1301.9012075804385</v>
      </c>
      <c r="DE269" s="80">
        <v>1333.6305761050623</v>
      </c>
      <c r="DF269" s="80">
        <v>1366.7200226554487</v>
      </c>
      <c r="DG269" s="80">
        <v>1401.232721404208</v>
      </c>
      <c r="DH269" s="80">
        <v>1437.3779524371703</v>
      </c>
      <c r="DI269" s="80">
        <v>1474.6610478202126</v>
      </c>
      <c r="DJ269" s="80">
        <v>1513.6912852427333</v>
      </c>
      <c r="DK269" s="80">
        <v>1554.3975869813257</v>
      </c>
      <c r="DL269" s="80">
        <v>1596.3696290135829</v>
      </c>
      <c r="DM269" s="80">
        <v>1639.6489428490734</v>
      </c>
      <c r="DN269" s="80">
        <v>1683.8211574792672</v>
      </c>
      <c r="DO269" s="80">
        <v>1729.3266314732887</v>
      </c>
      <c r="DP269" s="80">
        <v>1776.2055597401065</v>
      </c>
      <c r="DQ269" s="80">
        <v>1824.6840877109489</v>
      </c>
      <c r="DR269" s="80">
        <v>1874.8212978330171</v>
      </c>
      <c r="DS269" s="80">
        <v>1926.3764942965638</v>
      </c>
      <c r="DT269" s="80">
        <v>1979.6847311849565</v>
      </c>
      <c r="DU269" s="80">
        <v>2034.8079745856703</v>
      </c>
      <c r="DV269" s="80">
        <v>2092.0244225113915</v>
      </c>
      <c r="DW269" s="80">
        <v>2151.6428895052177</v>
      </c>
      <c r="DX269" s="80">
        <v>2214.1660165819503</v>
      </c>
      <c r="DY269" s="80">
        <v>2279.9625164107515</v>
      </c>
      <c r="DZ269" s="80">
        <v>2345.6642936363573</v>
      </c>
      <c r="EA269" s="80">
        <v>2415.1071029024815</v>
      </c>
      <c r="EB269" s="80">
        <v>2420.330872299699</v>
      </c>
      <c r="EC269" s="80">
        <v>2396.3426305715066</v>
      </c>
      <c r="ED269" s="80">
        <v>2373.1815695925616</v>
      </c>
      <c r="EE269" s="80">
        <v>2359.9466776045942</v>
      </c>
      <c r="EF269" s="80">
        <v>2346.7117856166255</v>
      </c>
      <c r="EG269" s="80">
        <v>2333.4768936286573</v>
      </c>
      <c r="EH269" s="80">
        <v>2320.2420016406886</v>
      </c>
      <c r="EI269" s="80">
        <v>2307.8342904019687</v>
      </c>
      <c r="EJ269" s="80">
        <v>2294.5993984140005</v>
      </c>
      <c r="EK269" s="80">
        <v>2282.1916871752801</v>
      </c>
      <c r="EL269" s="80">
        <v>2383.9349193327857</v>
      </c>
      <c r="EM269" s="80">
        <v>2490.6412359857804</v>
      </c>
      <c r="EN269" s="80">
        <v>2602.3106371342628</v>
      </c>
      <c r="EO269" s="80">
        <v>2718.9431227782334</v>
      </c>
      <c r="EP269" s="80">
        <v>2843.0202351654361</v>
      </c>
      <c r="EQ269" s="80">
        <v>2972.0604320481266</v>
      </c>
      <c r="ER269" s="80">
        <v>3106.8908941755531</v>
      </c>
      <c r="ES269" s="80">
        <v>3246.8379760768785</v>
      </c>
      <c r="ET269" s="80">
        <v>3393.7224078474269</v>
      </c>
      <c r="EU269" s="80">
        <v>3547.2517773868217</v>
      </c>
      <c r="EV269" s="80">
        <v>3707.7266965258709</v>
      </c>
    </row>
    <row r="270" spans="1:152">
      <c r="A270" s="84" t="s">
        <v>138</v>
      </c>
      <c r="B270" s="80">
        <v>0</v>
      </c>
      <c r="C270" s="80">
        <v>0</v>
      </c>
      <c r="D270" s="80">
        <v>0</v>
      </c>
      <c r="E270" s="80">
        <v>0</v>
      </c>
      <c r="F270" s="80">
        <v>0</v>
      </c>
      <c r="G270" s="80">
        <v>0</v>
      </c>
      <c r="H270" s="80">
        <v>0</v>
      </c>
      <c r="I270" s="80">
        <v>0</v>
      </c>
      <c r="J270" s="80">
        <v>0</v>
      </c>
      <c r="K270" s="80">
        <v>0</v>
      </c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  <c r="U270" s="80">
        <v>0</v>
      </c>
      <c r="V270" s="80">
        <v>0</v>
      </c>
      <c r="W270" s="80">
        <v>0</v>
      </c>
      <c r="X270" s="80">
        <v>0</v>
      </c>
      <c r="Y270" s="80">
        <v>0</v>
      </c>
      <c r="Z270" s="80">
        <v>0</v>
      </c>
      <c r="AA270" s="80">
        <v>0</v>
      </c>
      <c r="AB270" s="80">
        <v>0</v>
      </c>
      <c r="AC270" s="80">
        <v>0</v>
      </c>
      <c r="AD270" s="80">
        <v>0</v>
      </c>
      <c r="AE270" s="80">
        <v>0</v>
      </c>
      <c r="AF270" s="80">
        <v>0</v>
      </c>
      <c r="AG270" s="80">
        <v>0</v>
      </c>
      <c r="AH270" s="80">
        <v>0</v>
      </c>
      <c r="AI270" s="80">
        <v>0</v>
      </c>
      <c r="AJ270" s="80">
        <v>0</v>
      </c>
      <c r="AK270" s="80">
        <v>0</v>
      </c>
      <c r="AL270" s="80">
        <v>0</v>
      </c>
      <c r="AM270" s="80">
        <v>0</v>
      </c>
      <c r="AN270" s="80">
        <v>0</v>
      </c>
      <c r="AO270" s="80">
        <v>0</v>
      </c>
      <c r="AP270" s="80">
        <v>0</v>
      </c>
      <c r="AQ270" s="80">
        <v>0</v>
      </c>
      <c r="AR270" s="80">
        <v>0</v>
      </c>
      <c r="AS270" s="80">
        <v>0</v>
      </c>
      <c r="AT270" s="80">
        <v>0</v>
      </c>
      <c r="AU270" s="80">
        <v>0</v>
      </c>
      <c r="AV270" s="80">
        <v>0</v>
      </c>
      <c r="AW270" s="80">
        <v>0</v>
      </c>
      <c r="AX270" s="80">
        <v>0</v>
      </c>
      <c r="AY270" s="80">
        <v>0</v>
      </c>
      <c r="AZ270" s="80">
        <v>0</v>
      </c>
      <c r="BA270" s="80">
        <v>0</v>
      </c>
      <c r="BB270" s="80">
        <v>0</v>
      </c>
      <c r="BC270" s="80">
        <v>0</v>
      </c>
      <c r="BD270" s="80">
        <v>0</v>
      </c>
      <c r="BE270" s="80">
        <v>0</v>
      </c>
      <c r="BF270" s="80">
        <v>0</v>
      </c>
      <c r="BG270" s="80">
        <v>0</v>
      </c>
      <c r="BH270" s="80">
        <v>0</v>
      </c>
      <c r="BI270" s="80">
        <v>0</v>
      </c>
      <c r="BJ270" s="80">
        <v>0</v>
      </c>
      <c r="BK270" s="80">
        <v>0</v>
      </c>
      <c r="BL270" s="80">
        <v>0</v>
      </c>
      <c r="BM270" s="80">
        <v>0</v>
      </c>
      <c r="BN270" s="80">
        <v>0</v>
      </c>
      <c r="BO270" s="80">
        <v>0</v>
      </c>
      <c r="BP270" s="80">
        <v>0</v>
      </c>
      <c r="BQ270" s="80">
        <v>0</v>
      </c>
      <c r="BR270" s="80">
        <v>0</v>
      </c>
      <c r="BS270" s="80">
        <v>0</v>
      </c>
      <c r="BT270" s="80">
        <v>0</v>
      </c>
      <c r="BU270" s="80">
        <v>0</v>
      </c>
      <c r="BV270" s="80">
        <v>0</v>
      </c>
      <c r="BW270" s="80">
        <v>0</v>
      </c>
      <c r="BX270" s="80">
        <v>0</v>
      </c>
      <c r="BY270" s="80">
        <v>0</v>
      </c>
      <c r="BZ270" s="80">
        <v>0</v>
      </c>
      <c r="CA270" s="80">
        <v>0</v>
      </c>
      <c r="CB270" s="80">
        <v>0</v>
      </c>
      <c r="CC270" s="80">
        <v>0</v>
      </c>
      <c r="CD270" s="80">
        <v>0</v>
      </c>
      <c r="CE270" s="80">
        <v>0</v>
      </c>
      <c r="CF270" s="80">
        <v>0</v>
      </c>
      <c r="CG270" s="80">
        <v>0</v>
      </c>
      <c r="CH270" s="80">
        <v>0</v>
      </c>
      <c r="CI270" s="80">
        <v>0</v>
      </c>
      <c r="CJ270" s="80">
        <v>0</v>
      </c>
      <c r="CK270" s="80">
        <v>0</v>
      </c>
      <c r="CL270" s="80">
        <v>0</v>
      </c>
      <c r="CM270" s="80">
        <v>0</v>
      </c>
      <c r="CN270" s="80">
        <v>0</v>
      </c>
      <c r="CO270" s="80">
        <v>0</v>
      </c>
      <c r="CP270" s="80">
        <v>0</v>
      </c>
      <c r="CQ270" s="80">
        <v>0</v>
      </c>
      <c r="CR270" s="80">
        <v>0</v>
      </c>
      <c r="CS270" s="80">
        <v>0</v>
      </c>
      <c r="CT270" s="80">
        <v>0</v>
      </c>
      <c r="CU270" s="80">
        <v>0</v>
      </c>
      <c r="CV270" s="80">
        <v>0</v>
      </c>
      <c r="CW270" s="80">
        <v>0</v>
      </c>
      <c r="CX270" s="80">
        <v>0</v>
      </c>
      <c r="CY270" s="80">
        <v>0</v>
      </c>
      <c r="CZ270" s="80">
        <v>0</v>
      </c>
      <c r="DA270" s="80">
        <v>0</v>
      </c>
      <c r="DB270" s="80">
        <v>0</v>
      </c>
      <c r="DC270" s="80">
        <v>0</v>
      </c>
      <c r="DD270" s="80">
        <v>0</v>
      </c>
      <c r="DE270" s="80">
        <v>0</v>
      </c>
      <c r="DF270" s="80">
        <v>0</v>
      </c>
      <c r="DG270" s="80">
        <v>0</v>
      </c>
      <c r="DH270" s="80">
        <v>0</v>
      </c>
      <c r="DI270" s="80">
        <v>0</v>
      </c>
      <c r="DJ270" s="80">
        <v>0</v>
      </c>
      <c r="DK270" s="80">
        <v>0</v>
      </c>
      <c r="DL270" s="80">
        <v>0</v>
      </c>
      <c r="DM270" s="80">
        <v>0</v>
      </c>
      <c r="DN270" s="80">
        <v>0</v>
      </c>
      <c r="DO270" s="80">
        <v>0</v>
      </c>
      <c r="DP270" s="80">
        <v>0</v>
      </c>
      <c r="DQ270" s="80">
        <v>0</v>
      </c>
      <c r="DR270" s="80">
        <v>0</v>
      </c>
      <c r="DS270" s="80">
        <v>0</v>
      </c>
      <c r="DT270" s="80">
        <v>0</v>
      </c>
      <c r="DU270" s="80">
        <v>0</v>
      </c>
      <c r="DV270" s="80">
        <v>0</v>
      </c>
      <c r="DW270" s="80">
        <v>0</v>
      </c>
      <c r="DX270" s="80">
        <v>0</v>
      </c>
      <c r="DY270" s="80">
        <v>0</v>
      </c>
      <c r="DZ270" s="80">
        <v>0</v>
      </c>
      <c r="EA270" s="80">
        <v>0</v>
      </c>
      <c r="EB270" s="80">
        <v>0</v>
      </c>
      <c r="EC270" s="80">
        <v>0</v>
      </c>
      <c r="ED270" s="80">
        <v>0</v>
      </c>
      <c r="EE270" s="80">
        <v>0</v>
      </c>
      <c r="EF270" s="80">
        <v>0</v>
      </c>
      <c r="EG270" s="80">
        <v>0</v>
      </c>
      <c r="EH270" s="80">
        <v>4.4179452473284053</v>
      </c>
      <c r="EI270" s="80">
        <v>9.0685485688537746</v>
      </c>
      <c r="EJ270" s="80">
        <v>13.962815399957858</v>
      </c>
      <c r="EK270" s="80">
        <v>18.992526134914268</v>
      </c>
      <c r="EL270" s="80">
        <v>24.237416007570271</v>
      </c>
      <c r="EM270" s="80">
        <v>29.702531826383826</v>
      </c>
      <c r="EN270" s="80">
        <v>35.411955471294227</v>
      </c>
      <c r="EO270" s="80">
        <v>41.387215930644565</v>
      </c>
      <c r="EP270" s="80">
        <v>47.640744025968509</v>
      </c>
      <c r="EQ270" s="80">
        <v>54.176530632248401</v>
      </c>
      <c r="ER270" s="80">
        <v>60.914810514559683</v>
      </c>
      <c r="ES270" s="80">
        <v>67.781341088834736</v>
      </c>
      <c r="ET270" s="80">
        <v>74.844667391692866</v>
      </c>
      <c r="EU270" s="80">
        <v>82.181832245545579</v>
      </c>
      <c r="EV270" s="80">
        <v>89.739176637649365</v>
      </c>
    </row>
    <row r="271" spans="1:152">
      <c r="A271" s="84" t="s">
        <v>139</v>
      </c>
      <c r="B271" s="80">
        <v>0</v>
      </c>
      <c r="C271" s="80">
        <v>0</v>
      </c>
      <c r="D271" s="80">
        <v>0</v>
      </c>
      <c r="E271" s="80">
        <v>0</v>
      </c>
      <c r="F271" s="80">
        <v>0</v>
      </c>
      <c r="G271" s="80">
        <v>0</v>
      </c>
      <c r="H271" s="80">
        <v>0</v>
      </c>
      <c r="I271" s="80">
        <v>0</v>
      </c>
      <c r="J271" s="80">
        <v>0</v>
      </c>
      <c r="K271" s="80">
        <v>0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0</v>
      </c>
      <c r="S271" s="80">
        <v>0</v>
      </c>
      <c r="T271" s="80">
        <v>0</v>
      </c>
      <c r="U271" s="80">
        <v>0</v>
      </c>
      <c r="V271" s="80">
        <v>0</v>
      </c>
      <c r="W271" s="80">
        <v>0</v>
      </c>
      <c r="X271" s="80">
        <v>0</v>
      </c>
      <c r="Y271" s="80">
        <v>0</v>
      </c>
      <c r="Z271" s="80">
        <v>0</v>
      </c>
      <c r="AA271" s="80">
        <v>0</v>
      </c>
      <c r="AB271" s="80">
        <v>0</v>
      </c>
      <c r="AC271" s="80">
        <v>0</v>
      </c>
      <c r="AD271" s="80">
        <v>0</v>
      </c>
      <c r="AE271" s="80">
        <v>0</v>
      </c>
      <c r="AF271" s="80">
        <v>0</v>
      </c>
      <c r="AG271" s="80">
        <v>0</v>
      </c>
      <c r="AH271" s="80">
        <v>0</v>
      </c>
      <c r="AI271" s="80">
        <v>0</v>
      </c>
      <c r="AJ271" s="80">
        <v>0</v>
      </c>
      <c r="AK271" s="80">
        <v>0</v>
      </c>
      <c r="AL271" s="80">
        <v>0</v>
      </c>
      <c r="AM271" s="80">
        <v>0</v>
      </c>
      <c r="AN271" s="80">
        <v>0</v>
      </c>
      <c r="AO271" s="80">
        <v>0</v>
      </c>
      <c r="AP271" s="80">
        <v>0</v>
      </c>
      <c r="AQ271" s="80">
        <v>0</v>
      </c>
      <c r="AR271" s="80">
        <v>0</v>
      </c>
      <c r="AS271" s="80">
        <v>0</v>
      </c>
      <c r="AT271" s="80">
        <v>0</v>
      </c>
      <c r="AU271" s="80">
        <v>0</v>
      </c>
      <c r="AV271" s="80">
        <v>0</v>
      </c>
      <c r="AW271" s="80">
        <v>0</v>
      </c>
      <c r="AX271" s="80">
        <v>0</v>
      </c>
      <c r="AY271" s="80">
        <v>0</v>
      </c>
      <c r="AZ271" s="80">
        <v>0</v>
      </c>
      <c r="BA271" s="80">
        <v>0</v>
      </c>
      <c r="BB271" s="80">
        <v>0</v>
      </c>
      <c r="BC271" s="80">
        <v>0</v>
      </c>
      <c r="BD271" s="80">
        <v>0</v>
      </c>
      <c r="BE271" s="80">
        <v>0</v>
      </c>
      <c r="BF271" s="80">
        <v>0</v>
      </c>
      <c r="BG271" s="80">
        <v>0</v>
      </c>
      <c r="BH271" s="80">
        <v>0</v>
      </c>
      <c r="BI271" s="80">
        <v>0</v>
      </c>
      <c r="BJ271" s="80">
        <v>0</v>
      </c>
      <c r="BK271" s="80">
        <v>0</v>
      </c>
      <c r="BL271" s="80">
        <v>0</v>
      </c>
      <c r="BM271" s="80">
        <v>0</v>
      </c>
      <c r="BN271" s="80">
        <v>0</v>
      </c>
      <c r="BO271" s="80">
        <v>0</v>
      </c>
      <c r="BP271" s="80">
        <v>0</v>
      </c>
      <c r="BQ271" s="80">
        <v>0</v>
      </c>
      <c r="BR271" s="80">
        <v>0</v>
      </c>
      <c r="BS271" s="80">
        <v>0</v>
      </c>
      <c r="BT271" s="80">
        <v>0</v>
      </c>
      <c r="BU271" s="80">
        <v>0</v>
      </c>
      <c r="BV271" s="80">
        <v>0</v>
      </c>
      <c r="BW271" s="80">
        <v>0</v>
      </c>
      <c r="BX271" s="80">
        <v>0</v>
      </c>
      <c r="BY271" s="80">
        <v>0</v>
      </c>
      <c r="BZ271" s="80">
        <v>0</v>
      </c>
      <c r="CA271" s="80">
        <v>0</v>
      </c>
      <c r="CB271" s="80">
        <v>0</v>
      </c>
      <c r="CC271" s="80">
        <v>0</v>
      </c>
      <c r="CD271" s="80">
        <v>0</v>
      </c>
      <c r="CE271" s="80">
        <v>0</v>
      </c>
      <c r="CF271" s="80">
        <v>0</v>
      </c>
      <c r="CG271" s="80">
        <v>0</v>
      </c>
      <c r="CH271" s="80">
        <v>0</v>
      </c>
      <c r="CI271" s="80">
        <v>0</v>
      </c>
      <c r="CJ271" s="80">
        <v>0</v>
      </c>
      <c r="CK271" s="80">
        <v>0</v>
      </c>
      <c r="CL271" s="80">
        <v>0</v>
      </c>
      <c r="CM271" s="80">
        <v>0</v>
      </c>
      <c r="CN271" s="80">
        <v>0</v>
      </c>
      <c r="CO271" s="80">
        <v>0</v>
      </c>
      <c r="CP271" s="80">
        <v>0</v>
      </c>
      <c r="CQ271" s="80">
        <v>0</v>
      </c>
      <c r="CR271" s="80">
        <v>0</v>
      </c>
      <c r="CS271" s="80">
        <v>0</v>
      </c>
      <c r="CT271" s="80">
        <v>0</v>
      </c>
      <c r="CU271" s="80">
        <v>0</v>
      </c>
      <c r="CV271" s="80">
        <v>0</v>
      </c>
      <c r="CW271" s="80">
        <v>0</v>
      </c>
      <c r="CX271" s="80">
        <v>0</v>
      </c>
      <c r="CY271" s="80">
        <v>0</v>
      </c>
      <c r="CZ271" s="80">
        <v>0</v>
      </c>
      <c r="DA271" s="80">
        <v>0</v>
      </c>
      <c r="DB271" s="80">
        <v>0</v>
      </c>
      <c r="DC271" s="80">
        <v>0</v>
      </c>
      <c r="DD271" s="80">
        <v>0</v>
      </c>
      <c r="DE271" s="80">
        <v>0</v>
      </c>
      <c r="DF271" s="80">
        <v>0</v>
      </c>
      <c r="DG271" s="80">
        <v>0</v>
      </c>
      <c r="DH271" s="80">
        <v>0</v>
      </c>
      <c r="DI271" s="80">
        <v>0</v>
      </c>
      <c r="DJ271" s="80">
        <v>0</v>
      </c>
      <c r="DK271" s="80">
        <v>0</v>
      </c>
      <c r="DL271" s="80">
        <v>0</v>
      </c>
      <c r="DM271" s="80">
        <v>0</v>
      </c>
      <c r="DN271" s="80">
        <v>0</v>
      </c>
      <c r="DO271" s="80">
        <v>0</v>
      </c>
      <c r="DP271" s="80">
        <v>0</v>
      </c>
      <c r="DQ271" s="80">
        <v>0</v>
      </c>
      <c r="DR271" s="80">
        <v>0</v>
      </c>
      <c r="DS271" s="80">
        <v>0</v>
      </c>
      <c r="DT271" s="80">
        <v>0</v>
      </c>
      <c r="DU271" s="80">
        <v>0</v>
      </c>
      <c r="DV271" s="80">
        <v>0</v>
      </c>
      <c r="DW271" s="80">
        <v>0</v>
      </c>
      <c r="DX271" s="80">
        <v>0</v>
      </c>
      <c r="DY271" s="80">
        <v>0</v>
      </c>
      <c r="DZ271" s="80">
        <v>0</v>
      </c>
      <c r="EA271" s="80">
        <v>0</v>
      </c>
      <c r="EB271" s="80">
        <v>0</v>
      </c>
      <c r="EC271" s="80">
        <v>0</v>
      </c>
      <c r="ED271" s="80">
        <v>0</v>
      </c>
      <c r="EE271" s="80">
        <v>0</v>
      </c>
      <c r="EF271" s="80">
        <v>0</v>
      </c>
      <c r="EG271" s="80">
        <v>0</v>
      </c>
      <c r="EH271" s="80">
        <v>0</v>
      </c>
      <c r="EI271" s="80">
        <v>0</v>
      </c>
      <c r="EJ271" s="80">
        <v>0</v>
      </c>
      <c r="EK271" s="80">
        <v>0</v>
      </c>
      <c r="EL271" s="80">
        <v>0</v>
      </c>
      <c r="EM271" s="80">
        <v>0</v>
      </c>
      <c r="EN271" s="80">
        <v>0</v>
      </c>
      <c r="EO271" s="80">
        <v>0</v>
      </c>
      <c r="EP271" s="80">
        <v>0</v>
      </c>
      <c r="EQ271" s="80">
        <v>0</v>
      </c>
      <c r="ER271" s="80">
        <v>0</v>
      </c>
      <c r="ES271" s="80">
        <v>0</v>
      </c>
      <c r="ET271" s="80">
        <v>0</v>
      </c>
      <c r="EU271" s="80">
        <v>0</v>
      </c>
      <c r="EV271" s="80">
        <v>0</v>
      </c>
    </row>
    <row r="272" spans="1:152">
      <c r="A272" s="84" t="s">
        <v>140</v>
      </c>
      <c r="B272" s="80">
        <v>0</v>
      </c>
      <c r="C272" s="80">
        <v>0</v>
      </c>
      <c r="D272" s="80">
        <v>0</v>
      </c>
      <c r="E272" s="80">
        <v>0</v>
      </c>
      <c r="F272" s="80">
        <v>0</v>
      </c>
      <c r="G272" s="80">
        <v>0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0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  <c r="W272" s="80">
        <v>0</v>
      </c>
      <c r="X272" s="80">
        <v>0</v>
      </c>
      <c r="Y272" s="80">
        <v>0</v>
      </c>
      <c r="Z272" s="80">
        <v>0</v>
      </c>
      <c r="AA272" s="80">
        <v>0</v>
      </c>
      <c r="AB272" s="80">
        <v>0</v>
      </c>
      <c r="AC272" s="80">
        <v>0</v>
      </c>
      <c r="AD272" s="80">
        <v>0</v>
      </c>
      <c r="AE272" s="80">
        <v>0</v>
      </c>
      <c r="AF272" s="80">
        <v>0</v>
      </c>
      <c r="AG272" s="80">
        <v>0</v>
      </c>
      <c r="AH272" s="80">
        <v>0</v>
      </c>
      <c r="AI272" s="80">
        <v>0</v>
      </c>
      <c r="AJ272" s="80">
        <v>0</v>
      </c>
      <c r="AK272" s="80">
        <v>0</v>
      </c>
      <c r="AL272" s="80">
        <v>0</v>
      </c>
      <c r="AM272" s="80">
        <v>0</v>
      </c>
      <c r="AN272" s="80">
        <v>0</v>
      </c>
      <c r="AO272" s="80">
        <v>0</v>
      </c>
      <c r="AP272" s="80">
        <v>0</v>
      </c>
      <c r="AQ272" s="80">
        <v>0</v>
      </c>
      <c r="AR272" s="80">
        <v>0</v>
      </c>
      <c r="AS272" s="80">
        <v>0</v>
      </c>
      <c r="AT272" s="80">
        <v>0</v>
      </c>
      <c r="AU272" s="80">
        <v>0</v>
      </c>
      <c r="AV272" s="80">
        <v>0</v>
      </c>
      <c r="AW272" s="80">
        <v>0</v>
      </c>
      <c r="AX272" s="80">
        <v>0</v>
      </c>
      <c r="AY272" s="80">
        <v>0</v>
      </c>
      <c r="AZ272" s="80">
        <v>0</v>
      </c>
      <c r="BA272" s="80">
        <v>0</v>
      </c>
      <c r="BB272" s="80">
        <v>0</v>
      </c>
      <c r="BC272" s="80">
        <v>0</v>
      </c>
      <c r="BD272" s="80">
        <v>0</v>
      </c>
      <c r="BE272" s="80">
        <v>0</v>
      </c>
      <c r="BF272" s="80">
        <v>0</v>
      </c>
      <c r="BG272" s="80">
        <v>0</v>
      </c>
      <c r="BH272" s="80">
        <v>0</v>
      </c>
      <c r="BI272" s="80">
        <v>0</v>
      </c>
      <c r="BJ272" s="80">
        <v>0</v>
      </c>
      <c r="BK272" s="80">
        <v>0</v>
      </c>
      <c r="BL272" s="80">
        <v>0</v>
      </c>
      <c r="BM272" s="80">
        <v>0</v>
      </c>
      <c r="BN272" s="80">
        <v>0</v>
      </c>
      <c r="BO272" s="80">
        <v>0</v>
      </c>
      <c r="BP272" s="80">
        <v>0</v>
      </c>
      <c r="BQ272" s="80">
        <v>0</v>
      </c>
      <c r="BR272" s="80">
        <v>0</v>
      </c>
      <c r="BS272" s="80">
        <v>0</v>
      </c>
      <c r="BT272" s="80">
        <v>0</v>
      </c>
      <c r="BU272" s="80">
        <v>0</v>
      </c>
      <c r="BV272" s="80">
        <v>0</v>
      </c>
      <c r="BW272" s="80">
        <v>0</v>
      </c>
      <c r="BX272" s="80">
        <v>0</v>
      </c>
      <c r="BY272" s="80">
        <v>0</v>
      </c>
      <c r="BZ272" s="80">
        <v>0</v>
      </c>
      <c r="CA272" s="80">
        <v>0</v>
      </c>
      <c r="CB272" s="80">
        <v>0</v>
      </c>
      <c r="CC272" s="80">
        <v>0</v>
      </c>
      <c r="CD272" s="80">
        <v>0</v>
      </c>
      <c r="CE272" s="80">
        <v>0</v>
      </c>
      <c r="CF272" s="80">
        <v>0</v>
      </c>
      <c r="CG272" s="80">
        <v>0</v>
      </c>
      <c r="CH272" s="80">
        <v>0</v>
      </c>
      <c r="CI272" s="80">
        <v>0</v>
      </c>
      <c r="CJ272" s="80">
        <v>0</v>
      </c>
      <c r="CK272" s="80">
        <v>0</v>
      </c>
      <c r="CL272" s="80">
        <v>0</v>
      </c>
      <c r="CM272" s="80">
        <v>0</v>
      </c>
      <c r="CN272" s="80">
        <v>0</v>
      </c>
      <c r="CO272" s="80">
        <v>0</v>
      </c>
      <c r="CP272" s="80">
        <v>0</v>
      </c>
      <c r="CQ272" s="80">
        <v>0</v>
      </c>
      <c r="CR272" s="80">
        <v>0</v>
      </c>
      <c r="CS272" s="80">
        <v>0</v>
      </c>
      <c r="CT272" s="80">
        <v>0</v>
      </c>
      <c r="CU272" s="80">
        <v>0</v>
      </c>
      <c r="CV272" s="80">
        <v>0</v>
      </c>
      <c r="CW272" s="80">
        <v>0</v>
      </c>
      <c r="CX272" s="80">
        <v>0</v>
      </c>
      <c r="CY272" s="80">
        <v>0</v>
      </c>
      <c r="CZ272" s="80">
        <v>0</v>
      </c>
      <c r="DA272" s="80">
        <v>0</v>
      </c>
      <c r="DB272" s="80">
        <v>0</v>
      </c>
      <c r="DC272" s="80">
        <v>0</v>
      </c>
      <c r="DD272" s="80">
        <v>0</v>
      </c>
      <c r="DE272" s="80">
        <v>0</v>
      </c>
      <c r="DF272" s="80">
        <v>0</v>
      </c>
      <c r="DG272" s="80">
        <v>0</v>
      </c>
      <c r="DH272" s="80">
        <v>0</v>
      </c>
      <c r="DI272" s="80">
        <v>0</v>
      </c>
      <c r="DJ272" s="80">
        <v>0</v>
      </c>
      <c r="DK272" s="80">
        <v>0</v>
      </c>
      <c r="DL272" s="80">
        <v>0</v>
      </c>
      <c r="DM272" s="80">
        <v>0</v>
      </c>
      <c r="DN272" s="80">
        <v>0</v>
      </c>
      <c r="DO272" s="80">
        <v>0</v>
      </c>
      <c r="DP272" s="80">
        <v>0</v>
      </c>
      <c r="DQ272" s="80">
        <v>0</v>
      </c>
      <c r="DR272" s="80">
        <v>0</v>
      </c>
      <c r="DS272" s="80">
        <v>0</v>
      </c>
      <c r="DT272" s="80">
        <v>0</v>
      </c>
      <c r="DU272" s="80">
        <v>0</v>
      </c>
      <c r="DV272" s="80">
        <v>0</v>
      </c>
      <c r="DW272" s="80">
        <v>0</v>
      </c>
      <c r="DX272" s="80">
        <v>0</v>
      </c>
      <c r="DY272" s="80">
        <v>0</v>
      </c>
      <c r="DZ272" s="80">
        <v>0</v>
      </c>
      <c r="EA272" s="80">
        <v>0</v>
      </c>
      <c r="EB272" s="80">
        <v>0</v>
      </c>
      <c r="EC272" s="80">
        <v>0</v>
      </c>
      <c r="ED272" s="80">
        <v>0</v>
      </c>
      <c r="EE272" s="80">
        <v>0</v>
      </c>
      <c r="EF272" s="80">
        <v>0</v>
      </c>
      <c r="EG272" s="80">
        <v>0</v>
      </c>
      <c r="EH272" s="80">
        <v>0</v>
      </c>
      <c r="EI272" s="80">
        <v>0</v>
      </c>
      <c r="EJ272" s="80">
        <v>0</v>
      </c>
      <c r="EK272" s="80">
        <v>0</v>
      </c>
      <c r="EL272" s="80">
        <v>0</v>
      </c>
      <c r="EM272" s="80">
        <v>0</v>
      </c>
      <c r="EN272" s="80">
        <v>0</v>
      </c>
      <c r="EO272" s="80">
        <v>0</v>
      </c>
      <c r="EP272" s="80">
        <v>0</v>
      </c>
      <c r="EQ272" s="80">
        <v>0</v>
      </c>
      <c r="ER272" s="80">
        <v>0</v>
      </c>
      <c r="ES272" s="80">
        <v>0</v>
      </c>
      <c r="ET272" s="80">
        <v>0</v>
      </c>
      <c r="EU272" s="80">
        <v>0</v>
      </c>
      <c r="EV272" s="80">
        <v>0</v>
      </c>
    </row>
    <row r="273" spans="1:152">
      <c r="A273" s="84" t="s">
        <v>176</v>
      </c>
    </row>
    <row r="274" spans="1:152">
      <c r="A274" s="84" t="s">
        <v>141</v>
      </c>
    </row>
    <row r="275" spans="1:152">
      <c r="A275" s="84" t="s">
        <v>142</v>
      </c>
    </row>
    <row r="276" spans="1:152">
      <c r="A276" s="84" t="s">
        <v>143</v>
      </c>
    </row>
    <row r="277" spans="1:152">
      <c r="A277" s="88" t="s">
        <v>144</v>
      </c>
      <c r="B277" s="80">
        <f>SUM(B269:B275)</f>
        <v>129.98280416226817</v>
      </c>
      <c r="C277" s="80">
        <f t="shared" ref="C277:BN277" si="66">SUM(C269:C275)</f>
        <v>133.02013818579175</v>
      </c>
      <c r="D277" s="80">
        <f t="shared" si="66"/>
        <v>136.11539935040082</v>
      </c>
      <c r="E277" s="80">
        <f t="shared" si="66"/>
        <v>139.26949549348993</v>
      </c>
      <c r="F277" s="80">
        <f t="shared" si="66"/>
        <v>142.48336207636001</v>
      </c>
      <c r="G277" s="80">
        <f t="shared" si="66"/>
        <v>145.75796375912924</v>
      </c>
      <c r="H277" s="80">
        <f t="shared" si="66"/>
        <v>149.09429601554379</v>
      </c>
      <c r="I277" s="80">
        <f t="shared" si="66"/>
        <v>152.49338678637838</v>
      </c>
      <c r="J277" s="80">
        <f t="shared" si="66"/>
        <v>155.95629817005536</v>
      </c>
      <c r="K277" s="80">
        <f t="shared" si="66"/>
        <v>159.48412814905001</v>
      </c>
      <c r="L277" s="80">
        <f t="shared" si="66"/>
        <v>163.07801235059864</v>
      </c>
      <c r="M277" s="80">
        <f t="shared" si="66"/>
        <v>166.73912584017614</v>
      </c>
      <c r="N277" s="80">
        <f t="shared" si="66"/>
        <v>170.46868494616902</v>
      </c>
      <c r="O277" s="80">
        <f t="shared" si="66"/>
        <v>174.26794911413205</v>
      </c>
      <c r="P277" s="80">
        <f t="shared" si="66"/>
        <v>178.13822278898772</v>
      </c>
      <c r="Q277" s="80">
        <f t="shared" si="66"/>
        <v>182.08085732350236</v>
      </c>
      <c r="R277" s="80">
        <f t="shared" si="66"/>
        <v>186.09725291135655</v>
      </c>
      <c r="S277" s="80">
        <f t="shared" si="66"/>
        <v>190.18886054311386</v>
      </c>
      <c r="T277" s="80">
        <f t="shared" si="66"/>
        <v>194.3571839833898</v>
      </c>
      <c r="U277" s="80">
        <f t="shared" si="66"/>
        <v>198.60378176752295</v>
      </c>
      <c r="V277" s="80">
        <f t="shared" si="66"/>
        <v>202.93026921605994</v>
      </c>
      <c r="W277" s="80">
        <f t="shared" si="66"/>
        <v>207.33832046538217</v>
      </c>
      <c r="X277" s="80">
        <f t="shared" si="66"/>
        <v>211.82967051282142</v>
      </c>
      <c r="Y277" s="80">
        <f t="shared" si="66"/>
        <v>216.40611727464616</v>
      </c>
      <c r="Z277" s="80">
        <f t="shared" si="66"/>
        <v>221.06952365533112</v>
      </c>
      <c r="AA277" s="80">
        <f t="shared" si="66"/>
        <v>225.82181962656978</v>
      </c>
      <c r="AB277" s="80">
        <f t="shared" si="66"/>
        <v>230.66500431453633</v>
      </c>
      <c r="AC277" s="80">
        <f t="shared" si="66"/>
        <v>235.60114809396339</v>
      </c>
      <c r="AD277" s="80">
        <f t="shared" si="66"/>
        <v>240.63239468766318</v>
      </c>
      <c r="AE277" s="80">
        <f t="shared" si="66"/>
        <v>245.76096327018985</v>
      </c>
      <c r="AF277" s="80">
        <f t="shared" si="66"/>
        <v>250.98915057441852</v>
      </c>
      <c r="AG277" s="80">
        <f t="shared" si="66"/>
        <v>256.31933299989976</v>
      </c>
      <c r="AH277" s="80">
        <f t="shared" si="66"/>
        <v>261.75396872193619</v>
      </c>
      <c r="AI277" s="80">
        <f t="shared" si="66"/>
        <v>267.29559980042518</v>
      </c>
      <c r="AJ277" s="80">
        <f t="shared" si="66"/>
        <v>272.9468542876109</v>
      </c>
      <c r="AK277" s="80">
        <f t="shared" si="66"/>
        <v>278.71044833399952</v>
      </c>
      <c r="AL277" s="80">
        <f t="shared" si="66"/>
        <v>284.58918829180163</v>
      </c>
      <c r="AM277" s="80">
        <f t="shared" si="66"/>
        <v>290.58597281538442</v>
      </c>
      <c r="AN277" s="80">
        <f t="shared" si="66"/>
        <v>296.70379495834101</v>
      </c>
      <c r="AO277" s="80">
        <f t="shared" si="66"/>
        <v>302.94574426691065</v>
      </c>
      <c r="AP277" s="80">
        <f t="shared" si="66"/>
        <v>309.31500886961862</v>
      </c>
      <c r="AQ277" s="80">
        <f t="shared" si="66"/>
        <v>315.81487756313771</v>
      </c>
      <c r="AR277" s="80">
        <f t="shared" si="66"/>
        <v>322.44874189451974</v>
      </c>
      <c r="AS277" s="80">
        <f t="shared" si="66"/>
        <v>329.22009824008427</v>
      </c>
      <c r="AT277" s="80">
        <f t="shared" si="66"/>
        <v>336.13254988140483</v>
      </c>
      <c r="AU277" s="80">
        <f t="shared" si="66"/>
        <v>343.18980907897884</v>
      </c>
      <c r="AV277" s="80">
        <f t="shared" si="66"/>
        <v>350.39569914432622</v>
      </c>
      <c r="AW277" s="80">
        <f t="shared" si="66"/>
        <v>357.75415651141196</v>
      </c>
      <c r="AX277" s="80">
        <f t="shared" si="66"/>
        <v>365.26923280845017</v>
      </c>
      <c r="AY277" s="80">
        <f t="shared" si="66"/>
        <v>372.94509693130175</v>
      </c>
      <c r="AZ277" s="80">
        <f t="shared" si="66"/>
        <v>380.78603711984135</v>
      </c>
      <c r="BA277" s="80">
        <f t="shared" si="66"/>
        <v>388.79646303882583</v>
      </c>
      <c r="BB277" s="80">
        <f t="shared" si="66"/>
        <v>396.98090786496169</v>
      </c>
      <c r="BC277" s="80">
        <f t="shared" si="66"/>
        <v>405.3440303820276</v>
      </c>
      <c r="BD277" s="80">
        <f t="shared" si="66"/>
        <v>413.89061708605931</v>
      </c>
      <c r="BE277" s="80">
        <f t="shared" si="66"/>
        <v>422.62558430278023</v>
      </c>
      <c r="BF277" s="80">
        <f t="shared" si="66"/>
        <v>431.55398031960391</v>
      </c>
      <c r="BG277" s="80">
        <f t="shared" si="66"/>
        <v>440.68098753468979</v>
      </c>
      <c r="BH277" s="80">
        <f t="shared" si="66"/>
        <v>450.01192462569674</v>
      </c>
      <c r="BI277" s="80">
        <f t="shared" si="66"/>
        <v>459.55224874101572</v>
      </c>
      <c r="BJ277" s="80">
        <f t="shared" si="66"/>
        <v>469.30755771642026</v>
      </c>
      <c r="BK277" s="80">
        <f t="shared" si="66"/>
        <v>479.28359232020705</v>
      </c>
      <c r="BL277" s="80">
        <f t="shared" si="66"/>
        <v>529.71711168358661</v>
      </c>
      <c r="BM277" s="80">
        <f t="shared" si="66"/>
        <v>539.41767900777324</v>
      </c>
      <c r="BN277" s="80">
        <f t="shared" si="66"/>
        <v>549.31324463773717</v>
      </c>
      <c r="BO277" s="80">
        <f t="shared" ref="BO277:DZ277" si="67">SUM(BO269:BO275)</f>
        <v>551.5592869006598</v>
      </c>
      <c r="BP277" s="80">
        <f t="shared" si="67"/>
        <v>553.8321921443694</v>
      </c>
      <c r="BQ277" s="80">
        <f t="shared" si="67"/>
        <v>556.13283929209445</v>
      </c>
      <c r="BR277" s="80">
        <f t="shared" si="67"/>
        <v>558.46207793833935</v>
      </c>
      <c r="BS277" s="80">
        <f t="shared" si="67"/>
        <v>560.8207277809463</v>
      </c>
      <c r="BT277" s="80">
        <f t="shared" si="67"/>
        <v>563.20957814234487</v>
      </c>
      <c r="BU277" s="80">
        <f t="shared" si="67"/>
        <v>565.62938757889378</v>
      </c>
      <c r="BV277" s="80">
        <f t="shared" si="67"/>
        <v>568.08088357697102</v>
      </c>
      <c r="BW277" s="80">
        <f t="shared" si="67"/>
        <v>570.5647623341963</v>
      </c>
      <c r="BX277" s="80">
        <f t="shared" si="67"/>
        <v>573.08168862394643</v>
      </c>
      <c r="BY277" s="80">
        <f t="shared" si="67"/>
        <v>575.63229574109243</v>
      </c>
      <c r="BZ277" s="80">
        <f t="shared" si="67"/>
        <v>578.21718552667642</v>
      </c>
      <c r="CA277" s="80">
        <f t="shared" si="67"/>
        <v>623.0311458663034</v>
      </c>
      <c r="CB277" s="80">
        <f t="shared" si="67"/>
        <v>671.34097468219329</v>
      </c>
      <c r="CC277" s="80">
        <f t="shared" si="67"/>
        <v>710.51663061629188</v>
      </c>
      <c r="CD277" s="80">
        <f t="shared" si="67"/>
        <v>752.00836453982231</v>
      </c>
      <c r="CE277" s="80">
        <f t="shared" si="67"/>
        <v>795.95477660227073</v>
      </c>
      <c r="CF277" s="80">
        <f t="shared" si="67"/>
        <v>842.53638271593798</v>
      </c>
      <c r="CG277" s="80">
        <f t="shared" si="67"/>
        <v>833.12857764576825</v>
      </c>
      <c r="CH277" s="80">
        <f t="shared" si="67"/>
        <v>823.84215958416621</v>
      </c>
      <c r="CI277" s="80">
        <f t="shared" si="67"/>
        <v>819.77847147228192</v>
      </c>
      <c r="CJ277" s="80">
        <f t="shared" si="67"/>
        <v>815.75399831575965</v>
      </c>
      <c r="CK277" s="80">
        <f t="shared" si="67"/>
        <v>843.46167180124587</v>
      </c>
      <c r="CL277" s="80">
        <f t="shared" si="67"/>
        <v>856.97486017110396</v>
      </c>
      <c r="CM277" s="80">
        <f t="shared" si="67"/>
        <v>871.3057686902448</v>
      </c>
      <c r="CN277" s="80">
        <f t="shared" si="67"/>
        <v>885.91046240407934</v>
      </c>
      <c r="CO277" s="80">
        <f t="shared" si="67"/>
        <v>900.79430015015885</v>
      </c>
      <c r="CP277" s="80">
        <f t="shared" si="67"/>
        <v>925.74760918759637</v>
      </c>
      <c r="CQ277" s="80">
        <f t="shared" si="67"/>
        <v>951.42850322543381</v>
      </c>
      <c r="CR277" s="80">
        <f t="shared" si="67"/>
        <v>1001.5042474917499</v>
      </c>
      <c r="CS277" s="80">
        <f t="shared" si="67"/>
        <v>986.12445186136858</v>
      </c>
      <c r="CT277" s="80">
        <f t="shared" si="67"/>
        <v>970.99737085551305</v>
      </c>
      <c r="CU277" s="80">
        <f t="shared" si="67"/>
        <v>955.59017582964418</v>
      </c>
      <c r="CV277" s="80">
        <f t="shared" si="67"/>
        <v>940.37383527939267</v>
      </c>
      <c r="CW277" s="80">
        <f t="shared" si="67"/>
        <v>990.64125694225379</v>
      </c>
      <c r="CX277" s="80">
        <f t="shared" si="67"/>
        <v>1137.1688680002849</v>
      </c>
      <c r="CY277" s="80">
        <f t="shared" si="67"/>
        <v>1161.8427253920552</v>
      </c>
      <c r="CZ277" s="80">
        <f t="shared" si="67"/>
        <v>1187.5637118199243</v>
      </c>
      <c r="DA277" s="80">
        <f t="shared" si="67"/>
        <v>1214.3773297841026</v>
      </c>
      <c r="DB277" s="80">
        <f t="shared" si="67"/>
        <v>1242.3303780672159</v>
      </c>
      <c r="DC277" s="80">
        <f t="shared" si="67"/>
        <v>1271.4737271850622</v>
      </c>
      <c r="DD277" s="80">
        <f t="shared" si="67"/>
        <v>1301.9012075804385</v>
      </c>
      <c r="DE277" s="80">
        <f t="shared" si="67"/>
        <v>1333.6305761050623</v>
      </c>
      <c r="DF277" s="80">
        <f t="shared" si="67"/>
        <v>1366.7200226554487</v>
      </c>
      <c r="DG277" s="80">
        <f t="shared" si="67"/>
        <v>1401.232721404208</v>
      </c>
      <c r="DH277" s="80">
        <f t="shared" si="67"/>
        <v>1437.3779524371703</v>
      </c>
      <c r="DI277" s="80">
        <f t="shared" si="67"/>
        <v>1474.6610478202126</v>
      </c>
      <c r="DJ277" s="80">
        <f t="shared" si="67"/>
        <v>1513.6912852427333</v>
      </c>
      <c r="DK277" s="80">
        <f t="shared" si="67"/>
        <v>1554.3975869813257</v>
      </c>
      <c r="DL277" s="80">
        <f t="shared" si="67"/>
        <v>1596.3696290135829</v>
      </c>
      <c r="DM277" s="80">
        <f t="shared" si="67"/>
        <v>1639.6489428490734</v>
      </c>
      <c r="DN277" s="80">
        <f t="shared" si="67"/>
        <v>1683.8211574792672</v>
      </c>
      <c r="DO277" s="80">
        <f t="shared" si="67"/>
        <v>1729.3266314732887</v>
      </c>
      <c r="DP277" s="80">
        <f t="shared" si="67"/>
        <v>1776.2055597401065</v>
      </c>
      <c r="DQ277" s="80">
        <f t="shared" si="67"/>
        <v>1824.6840877109489</v>
      </c>
      <c r="DR277" s="80">
        <f t="shared" si="67"/>
        <v>1874.8212978330171</v>
      </c>
      <c r="DS277" s="80">
        <f t="shared" si="67"/>
        <v>1926.3764942965638</v>
      </c>
      <c r="DT277" s="80">
        <f t="shared" si="67"/>
        <v>1979.6847311849565</v>
      </c>
      <c r="DU277" s="80">
        <f t="shared" si="67"/>
        <v>2034.8079745856703</v>
      </c>
      <c r="DV277" s="80">
        <f t="shared" si="67"/>
        <v>2092.0244225113915</v>
      </c>
      <c r="DW277" s="80">
        <f t="shared" si="67"/>
        <v>2151.6428895052177</v>
      </c>
      <c r="DX277" s="80">
        <f t="shared" si="67"/>
        <v>2214.1660165819503</v>
      </c>
      <c r="DY277" s="80">
        <f t="shared" si="67"/>
        <v>2279.9625164107515</v>
      </c>
      <c r="DZ277" s="80">
        <f t="shared" si="67"/>
        <v>2345.6642936363573</v>
      </c>
      <c r="EA277" s="80">
        <f t="shared" ref="EA277:EV277" si="68">SUM(EA269:EA275)</f>
        <v>2415.1071029024815</v>
      </c>
      <c r="EB277" s="80">
        <f t="shared" si="68"/>
        <v>2420.330872299699</v>
      </c>
      <c r="EC277" s="80">
        <f t="shared" si="68"/>
        <v>2396.3426305715066</v>
      </c>
      <c r="ED277" s="80">
        <f t="shared" si="68"/>
        <v>2373.1815695925616</v>
      </c>
      <c r="EE277" s="80">
        <f t="shared" si="68"/>
        <v>2359.9466776045942</v>
      </c>
      <c r="EF277" s="80">
        <f t="shared" si="68"/>
        <v>2346.7117856166255</v>
      </c>
      <c r="EG277" s="80">
        <f t="shared" si="68"/>
        <v>2333.4768936286573</v>
      </c>
      <c r="EH277" s="80">
        <f t="shared" si="68"/>
        <v>2324.6599468880172</v>
      </c>
      <c r="EI277" s="80">
        <f t="shared" si="68"/>
        <v>2316.9028389708224</v>
      </c>
      <c r="EJ277" s="80">
        <f t="shared" si="68"/>
        <v>2308.5622138139584</v>
      </c>
      <c r="EK277" s="80">
        <f t="shared" si="68"/>
        <v>2301.1842133101945</v>
      </c>
      <c r="EL277" s="80">
        <f t="shared" si="68"/>
        <v>2408.1723353403559</v>
      </c>
      <c r="EM277" s="80">
        <f t="shared" si="68"/>
        <v>2520.3437678121641</v>
      </c>
      <c r="EN277" s="80">
        <f t="shared" si="68"/>
        <v>2637.7225926055571</v>
      </c>
      <c r="EO277" s="80">
        <f t="shared" si="68"/>
        <v>2760.3303387088781</v>
      </c>
      <c r="EP277" s="80">
        <f t="shared" si="68"/>
        <v>2890.6609791914047</v>
      </c>
      <c r="EQ277" s="80">
        <f t="shared" si="68"/>
        <v>3026.2369626803752</v>
      </c>
      <c r="ER277" s="80">
        <f t="shared" si="68"/>
        <v>3167.8057046901126</v>
      </c>
      <c r="ES277" s="80">
        <f t="shared" si="68"/>
        <v>3314.6193171657133</v>
      </c>
      <c r="ET277" s="80">
        <f t="shared" si="68"/>
        <v>3468.5670752391197</v>
      </c>
      <c r="EU277" s="80">
        <f t="shared" si="68"/>
        <v>3629.4336096323673</v>
      </c>
      <c r="EV277" s="80">
        <f t="shared" si="68"/>
        <v>3797.4658731635204</v>
      </c>
    </row>
    <row r="278" spans="1:152" s="83" customFormat="1" ht="13">
      <c r="A278" s="87" t="s">
        <v>252</v>
      </c>
    </row>
    <row r="279" spans="1:152">
      <c r="A279" s="84" t="s">
        <v>135</v>
      </c>
    </row>
    <row r="280" spans="1:152">
      <c r="A280" s="84" t="s">
        <v>136</v>
      </c>
    </row>
    <row r="281" spans="1:152">
      <c r="A281" s="84" t="s">
        <v>137</v>
      </c>
      <c r="B281" s="80">
        <v>5988.0586308091706</v>
      </c>
      <c r="C281" s="80">
        <v>6055.392706163454</v>
      </c>
      <c r="D281" s="80">
        <v>6122.6578705901056</v>
      </c>
      <c r="E281" s="80">
        <v>6189.8367259808674</v>
      </c>
      <c r="F281" s="80">
        <v>6256.9128035090471</v>
      </c>
      <c r="G281" s="80">
        <v>6323.8706233579505</v>
      </c>
      <c r="H281" s="80">
        <v>6390.695752537822</v>
      </c>
      <c r="I281" s="80">
        <v>6457.374860587488</v>
      </c>
      <c r="J281" s="80">
        <v>6523.8957729630847</v>
      </c>
      <c r="K281" s="80">
        <v>6590.2475219234138</v>
      </c>
      <c r="L281" s="80">
        <v>6656.4203947295746</v>
      </c>
      <c r="M281" s="80">
        <v>6722.4059789854109</v>
      </c>
      <c r="N281" s="80">
        <v>6788.1972049550759</v>
      </c>
      <c r="O281" s="80">
        <v>6853.7883847044704</v>
      </c>
      <c r="P281" s="80">
        <v>6919.1752479246315</v>
      </c>
      <c r="Q281" s="80">
        <v>6984.3549743070162</v>
      </c>
      <c r="R281" s="80">
        <v>7049.326222353212</v>
      </c>
      <c r="S281" s="80">
        <v>7114.0891545146533</v>
      </c>
      <c r="T281" s="80">
        <v>7178.6454585716374</v>
      </c>
      <c r="U281" s="80">
        <v>7242.9983651748889</v>
      </c>
      <c r="V281" s="80">
        <v>7307.1526614874601</v>
      </c>
      <c r="W281" s="80">
        <v>7371.114700879355</v>
      </c>
      <c r="X281" s="80">
        <v>7434.8924086423804</v>
      </c>
      <c r="Y281" s="80">
        <v>7498.4952837076744</v>
      </c>
      <c r="Z281" s="80">
        <v>7561.9343963638021</v>
      </c>
      <c r="AA281" s="80">
        <v>7625.2223819882356</v>
      </c>
      <c r="AB281" s="80">
        <v>7688.3734308204812</v>
      </c>
      <c r="AC281" s="80">
        <v>7751.4032738199285</v>
      </c>
      <c r="AD281" s="80">
        <v>7814.3291646663993</v>
      </c>
      <c r="AE281" s="80">
        <v>7877.1698579758859</v>
      </c>
      <c r="AF281" s="80">
        <v>7939.9455838181302</v>
      </c>
      <c r="AG281" s="80">
        <v>8002.6780186364558</v>
      </c>
      <c r="AH281" s="80">
        <v>8065.3902526835445</v>
      </c>
      <c r="AI281" s="80">
        <v>8128.1067540995837</v>
      </c>
      <c r="AJ281" s="80">
        <v>8190.8533297712584</v>
      </c>
      <c r="AK281" s="80">
        <v>8253.6570831215813</v>
      </c>
      <c r="AL281" s="80">
        <v>8316.5463689913267</v>
      </c>
      <c r="AM281" s="80">
        <v>8379.5507457826552</v>
      </c>
      <c r="AN281" s="80">
        <v>8442.7009250448482</v>
      </c>
      <c r="AO281" s="80">
        <v>8506.0287186903151</v>
      </c>
      <c r="AP281" s="80">
        <v>8569.566984036479</v>
      </c>
      <c r="AQ281" s="80">
        <v>8633.3495668756968</v>
      </c>
      <c r="AR281" s="80">
        <v>8697.4112427809978</v>
      </c>
      <c r="AS281" s="80">
        <v>8761.7876568600186</v>
      </c>
      <c r="AT281" s="80">
        <v>8826.5152621732868</v>
      </c>
      <c r="AU281" s="80">
        <v>8891.631257035664</v>
      </c>
      <c r="AV281" s="80">
        <v>8957.1735214215078</v>
      </c>
      <c r="AW281" s="80">
        <v>9023.1805526949738</v>
      </c>
      <c r="AX281" s="80">
        <v>9089.6914008865806</v>
      </c>
      <c r="AY281" s="80">
        <v>9156.7456037360935</v>
      </c>
      <c r="AZ281" s="80">
        <v>9224.3831217197494</v>
      </c>
      <c r="BA281" s="80">
        <v>9292.6442732767737</v>
      </c>
      <c r="BB281" s="80">
        <v>9361.5696704464062</v>
      </c>
      <c r="BC281" s="80">
        <v>9431.2001551217418</v>
      </c>
      <c r="BD281" s="80">
        <v>9501.5767361216367</v>
      </c>
      <c r="BE281" s="80">
        <v>9572.7405272749311</v>
      </c>
      <c r="BF281" s="80">
        <v>9644.732686704916</v>
      </c>
      <c r="BG281" s="80">
        <v>9717.5943574937664</v>
      </c>
      <c r="BH281" s="80">
        <v>9791.3666098986359</v>
      </c>
      <c r="BI281" s="80">
        <v>9866.0903852819865</v>
      </c>
      <c r="BJ281" s="80">
        <v>9941.8064419093516</v>
      </c>
      <c r="BK281" s="80">
        <v>10746.372190593451</v>
      </c>
      <c r="BL281" s="80">
        <v>11108.074526366656</v>
      </c>
      <c r="BM281" s="80">
        <v>10884.79180599326</v>
      </c>
      <c r="BN281" s="80">
        <v>11022.40295323443</v>
      </c>
      <c r="BO281" s="80">
        <v>11162.345645262592</v>
      </c>
      <c r="BP281" s="80">
        <v>11304.687594925888</v>
      </c>
      <c r="BQ281" s="80">
        <v>11449.497024155002</v>
      </c>
      <c r="BR281" s="80">
        <v>11596.842622217197</v>
      </c>
      <c r="BS281" s="80">
        <v>11746.793505785168</v>
      </c>
      <c r="BT281" s="80">
        <v>11899.419180957124</v>
      </c>
      <c r="BU281" s="80">
        <v>12054.789507355052</v>
      </c>
      <c r="BV281" s="80">
        <v>12212.974664418634</v>
      </c>
      <c r="BW281" s="80">
        <v>12374.045120002218</v>
      </c>
      <c r="BX281" s="80">
        <v>12538.071601372052</v>
      </c>
      <c r="BY281" s="80">
        <v>12705.125068690704</v>
      </c>
      <c r="BZ281" s="80">
        <v>12875.276691064957</v>
      </c>
      <c r="CA281" s="80">
        <v>13054.606679347653</v>
      </c>
      <c r="CB281" s="80">
        <v>13237.581337418149</v>
      </c>
      <c r="CC281" s="80">
        <v>13424.28686855382</v>
      </c>
      <c r="CD281" s="80">
        <v>13614.81007380518</v>
      </c>
      <c r="CE281" s="80">
        <v>13809.238366273259</v>
      </c>
      <c r="CF281" s="80">
        <v>14006.456033408063</v>
      </c>
      <c r="CG281" s="80">
        <v>14207.645992148286</v>
      </c>
      <c r="CH281" s="80">
        <v>14412.891428028142</v>
      </c>
      <c r="CI281" s="80">
        <v>14622.275955538333</v>
      </c>
      <c r="CJ281" s="80">
        <v>14835.883639220661</v>
      </c>
      <c r="CK281" s="80">
        <v>15069.524080019641</v>
      </c>
      <c r="CL281" s="80">
        <v>15309.716364648861</v>
      </c>
      <c r="CM281" s="80">
        <v>15534.187235512634</v>
      </c>
      <c r="CN281" s="80">
        <v>15763.007758809634</v>
      </c>
      <c r="CO281" s="80">
        <v>15996.255230045314</v>
      </c>
      <c r="CP281" s="80">
        <v>16234.007257606536</v>
      </c>
      <c r="CQ281" s="80">
        <v>16476.341791070368</v>
      </c>
      <c r="CR281" s="80">
        <v>16723.337151765423</v>
      </c>
      <c r="CS281" s="80">
        <v>16975.072065493521</v>
      </c>
      <c r="CT281" s="80">
        <v>17231.625697316311</v>
      </c>
      <c r="CU281" s="80">
        <v>17512.797384918558</v>
      </c>
      <c r="CV281" s="80">
        <v>17800.950974652944</v>
      </c>
      <c r="CW281" s="80">
        <v>18096.317286079167</v>
      </c>
      <c r="CX281" s="80">
        <v>18399.138216564705</v>
      </c>
      <c r="CY281" s="80">
        <v>18778.578725964187</v>
      </c>
      <c r="CZ281" s="80">
        <v>19170.770202434611</v>
      </c>
      <c r="DA281" s="80">
        <v>19576.171818587849</v>
      </c>
      <c r="DB281" s="80">
        <v>20058.9344393725</v>
      </c>
      <c r="DC281" s="80">
        <v>20548.91778581831</v>
      </c>
      <c r="DD281" s="80">
        <v>21050.120103912755</v>
      </c>
      <c r="DE281" s="80">
        <v>21565.456977340251</v>
      </c>
      <c r="DF281" s="80">
        <v>22096.381960195387</v>
      </c>
      <c r="DG281" s="80">
        <v>22643.963428961611</v>
      </c>
      <c r="DH281" s="80">
        <v>23181.143241794118</v>
      </c>
      <c r="DI281" s="80">
        <v>23676.439994111526</v>
      </c>
      <c r="DJ281" s="80">
        <v>24127.702275575102</v>
      </c>
      <c r="DK281" s="80">
        <v>24537.159399721397</v>
      </c>
      <c r="DL281" s="80">
        <v>24911.392474287197</v>
      </c>
      <c r="DM281" s="80">
        <v>25260.481160838099</v>
      </c>
      <c r="DN281" s="80">
        <v>25600.602935643707</v>
      </c>
      <c r="DO281" s="80">
        <v>25948.532000338488</v>
      </c>
      <c r="DP281" s="80">
        <v>26316.632424212872</v>
      </c>
      <c r="DQ281" s="80">
        <v>26717.934788722698</v>
      </c>
      <c r="DR281" s="80">
        <v>27174.118758523418</v>
      </c>
      <c r="DS281" s="80">
        <v>27669.980734901768</v>
      </c>
      <c r="DT281" s="80">
        <v>28205.033836132789</v>
      </c>
      <c r="DU281" s="80">
        <v>28803.1604633106</v>
      </c>
      <c r="DV281" s="80">
        <v>29510.075705041429</v>
      </c>
      <c r="DW281" s="80">
        <v>30319.661727795719</v>
      </c>
      <c r="DX281" s="80">
        <v>31175.938196318119</v>
      </c>
      <c r="DY281" s="80">
        <v>32091.876177653605</v>
      </c>
      <c r="DZ281" s="80">
        <v>33079.88814141367</v>
      </c>
      <c r="EA281" s="80">
        <v>34142.294812856715</v>
      </c>
      <c r="EB281" s="80">
        <v>34666.254767353159</v>
      </c>
      <c r="EC281" s="80">
        <v>34394.980930587335</v>
      </c>
      <c r="ED281" s="80">
        <v>34140.045766590389</v>
      </c>
      <c r="EE281" s="80">
        <v>33899.893211289091</v>
      </c>
      <c r="EF281" s="80">
        <v>33673.745232646826</v>
      </c>
      <c r="EG281" s="80">
        <v>33461.342486651411</v>
      </c>
      <c r="EH281" s="80">
        <v>33261.128909229599</v>
      </c>
      <c r="EI281" s="80">
        <v>33072.067124332571</v>
      </c>
      <c r="EJ281" s="80">
        <v>32897.787948131205</v>
      </c>
      <c r="EK281" s="80">
        <v>32741.144164759731</v>
      </c>
      <c r="EL281" s="80">
        <v>32603.691838291383</v>
      </c>
      <c r="EM281" s="80">
        <v>31944.350144905835</v>
      </c>
      <c r="EN281" s="80">
        <v>31122.515816658568</v>
      </c>
      <c r="EO281" s="80">
        <v>30321.824872453286</v>
      </c>
      <c r="EP281" s="80">
        <v>29541.733355103766</v>
      </c>
      <c r="EQ281" s="80">
        <v>28781.711301844894</v>
      </c>
      <c r="ER281" s="80">
        <v>28041.242384297337</v>
      </c>
      <c r="ES281" s="80">
        <v>27319.823557694817</v>
      </c>
      <c r="ET281" s="80">
        <v>26616.964719135773</v>
      </c>
      <c r="EU281" s="80">
        <v>25932.188374627141</v>
      </c>
      <c r="EV281" s="80">
        <v>25265.029314694224</v>
      </c>
    </row>
    <row r="282" spans="1:152">
      <c r="A282" s="84" t="s">
        <v>138</v>
      </c>
      <c r="B282" s="80">
        <v>0</v>
      </c>
      <c r="C282" s="80">
        <v>0</v>
      </c>
      <c r="D282" s="80">
        <v>0</v>
      </c>
      <c r="E282" s="80">
        <v>0</v>
      </c>
      <c r="F282" s="80">
        <v>0</v>
      </c>
      <c r="G282" s="80">
        <v>0</v>
      </c>
      <c r="H282" s="80">
        <v>0</v>
      </c>
      <c r="I282" s="80">
        <v>0</v>
      </c>
      <c r="J282" s="80">
        <v>0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80">
        <v>0</v>
      </c>
      <c r="V282" s="80">
        <v>0</v>
      </c>
      <c r="W282" s="80">
        <v>0</v>
      </c>
      <c r="X282" s="80">
        <v>0</v>
      </c>
      <c r="Y282" s="80">
        <v>0</v>
      </c>
      <c r="Z282" s="80">
        <v>0</v>
      </c>
      <c r="AA282" s="80">
        <v>0</v>
      </c>
      <c r="AB282" s="80">
        <v>0</v>
      </c>
      <c r="AC282" s="80">
        <v>0</v>
      </c>
      <c r="AD282" s="80">
        <v>0</v>
      </c>
      <c r="AE282" s="80">
        <v>0</v>
      </c>
      <c r="AF282" s="80">
        <v>0</v>
      </c>
      <c r="AG282" s="80">
        <v>0</v>
      </c>
      <c r="AH282" s="80">
        <v>0</v>
      </c>
      <c r="AI282" s="80">
        <v>0</v>
      </c>
      <c r="AJ282" s="80">
        <v>0</v>
      </c>
      <c r="AK282" s="80">
        <v>0</v>
      </c>
      <c r="AL282" s="80">
        <v>0</v>
      </c>
      <c r="AM282" s="80">
        <v>0</v>
      </c>
      <c r="AN282" s="80">
        <v>0</v>
      </c>
      <c r="AO282" s="80">
        <v>0</v>
      </c>
      <c r="AP282" s="80">
        <v>0</v>
      </c>
      <c r="AQ282" s="80">
        <v>0</v>
      </c>
      <c r="AR282" s="80">
        <v>0</v>
      </c>
      <c r="AS282" s="80">
        <v>0</v>
      </c>
      <c r="AT282" s="80">
        <v>0</v>
      </c>
      <c r="AU282" s="80">
        <v>0</v>
      </c>
      <c r="AV282" s="80">
        <v>0</v>
      </c>
      <c r="AW282" s="80">
        <v>0</v>
      </c>
      <c r="AX282" s="80">
        <v>0</v>
      </c>
      <c r="AY282" s="80">
        <v>0</v>
      </c>
      <c r="AZ282" s="80">
        <v>0</v>
      </c>
      <c r="BA282" s="80">
        <v>0</v>
      </c>
      <c r="BB282" s="80">
        <v>0</v>
      </c>
      <c r="BC282" s="80">
        <v>0</v>
      </c>
      <c r="BD282" s="80">
        <v>0</v>
      </c>
      <c r="BE282" s="80">
        <v>0</v>
      </c>
      <c r="BF282" s="80">
        <v>0</v>
      </c>
      <c r="BG282" s="80">
        <v>0</v>
      </c>
      <c r="BH282" s="80">
        <v>0</v>
      </c>
      <c r="BI282" s="80">
        <v>0</v>
      </c>
      <c r="BJ282" s="80">
        <v>0</v>
      </c>
      <c r="BK282" s="80">
        <v>0</v>
      </c>
      <c r="BL282" s="80">
        <v>0</v>
      </c>
      <c r="BM282" s="80">
        <v>0</v>
      </c>
      <c r="BN282" s="80">
        <v>0</v>
      </c>
      <c r="BO282" s="80">
        <v>0</v>
      </c>
      <c r="BP282" s="80">
        <v>0</v>
      </c>
      <c r="BQ282" s="80">
        <v>0</v>
      </c>
      <c r="BR282" s="80">
        <v>0</v>
      </c>
      <c r="BS282" s="80">
        <v>0</v>
      </c>
      <c r="BT282" s="80">
        <v>0</v>
      </c>
      <c r="BU282" s="80">
        <v>0</v>
      </c>
      <c r="BV282" s="80">
        <v>0</v>
      </c>
      <c r="BW282" s="80">
        <v>0</v>
      </c>
      <c r="BX282" s="80">
        <v>0</v>
      </c>
      <c r="BY282" s="80">
        <v>0</v>
      </c>
      <c r="BZ282" s="80">
        <v>0</v>
      </c>
      <c r="CA282" s="80">
        <v>0</v>
      </c>
      <c r="CB282" s="80">
        <v>0</v>
      </c>
      <c r="CC282" s="80">
        <v>0</v>
      </c>
      <c r="CD282" s="80">
        <v>0</v>
      </c>
      <c r="CE282" s="80">
        <v>0</v>
      </c>
      <c r="CF282" s="80">
        <v>0</v>
      </c>
      <c r="CG282" s="80">
        <v>0</v>
      </c>
      <c r="CH282" s="80">
        <v>0</v>
      </c>
      <c r="CI282" s="80">
        <v>0</v>
      </c>
      <c r="CJ282" s="80">
        <v>25.572459790274099</v>
      </c>
      <c r="CK282" s="80">
        <v>64.4777491506198</v>
      </c>
      <c r="CL282" s="80">
        <v>102.83730777718995</v>
      </c>
      <c r="CM282" s="80">
        <v>141.31041281135566</v>
      </c>
      <c r="CN282" s="80">
        <v>179.58664759151824</v>
      </c>
      <c r="CO282" s="80">
        <v>217.6564021209081</v>
      </c>
      <c r="CP282" s="80">
        <v>255.51120620661754</v>
      </c>
      <c r="CQ282" s="80">
        <v>293.14371857344474</v>
      </c>
      <c r="CR282" s="80">
        <v>330.54771346594902</v>
      </c>
      <c r="CS282" s="80">
        <v>367.71806486821743</v>
      </c>
      <c r="CT282" s="80">
        <v>404.65072847538266</v>
      </c>
      <c r="CU282" s="80">
        <v>439.6949928636526</v>
      </c>
      <c r="CV282" s="80">
        <v>474.11645471092157</v>
      </c>
      <c r="CW282" s="80">
        <v>507.88610289348748</v>
      </c>
      <c r="CX282" s="80">
        <v>540.97414058961965</v>
      </c>
      <c r="CY282" s="80">
        <v>576.53379123405853</v>
      </c>
      <c r="CZ282" s="80">
        <v>611.91632417570531</v>
      </c>
      <c r="DA282" s="80">
        <v>647.12181576001274</v>
      </c>
      <c r="DB282" s="80">
        <v>684.68535082517781</v>
      </c>
      <c r="DC282" s="80">
        <v>721.96298253039936</v>
      </c>
      <c r="DD282" s="80">
        <v>759.05223083521844</v>
      </c>
      <c r="DE282" s="80">
        <v>796.041063685219</v>
      </c>
      <c r="DF282" s="80">
        <v>832.95493848523734</v>
      </c>
      <c r="DG282" s="80">
        <v>869.80480848750517</v>
      </c>
      <c r="DH282" s="80">
        <v>906.59306448734492</v>
      </c>
      <c r="DI282" s="80">
        <v>943.33961454341045</v>
      </c>
      <c r="DJ282" s="80">
        <v>980.02222538862884</v>
      </c>
      <c r="DK282" s="80">
        <v>1016.6322640416388</v>
      </c>
      <c r="DL282" s="80">
        <v>1053.1613913868259</v>
      </c>
      <c r="DM282" s="80">
        <v>1089.6005712546166</v>
      </c>
      <c r="DN282" s="80">
        <v>1126.2098330592676</v>
      </c>
      <c r="DO282" s="80">
        <v>1163.1178956964873</v>
      </c>
      <c r="DP282" s="80">
        <v>1200.3204045912632</v>
      </c>
      <c r="DQ282" s="80">
        <v>1237.9433834577649</v>
      </c>
      <c r="DR282" s="80">
        <v>1276.7381009544808</v>
      </c>
      <c r="DS282" s="80">
        <v>1315.2656644962426</v>
      </c>
      <c r="DT282" s="80">
        <v>1353.6064029725833</v>
      </c>
      <c r="DU282" s="80">
        <v>1393.0785155582098</v>
      </c>
      <c r="DV282" s="80">
        <v>1436.4153979036553</v>
      </c>
      <c r="DW282" s="80">
        <v>1483.4690836342095</v>
      </c>
      <c r="DX282" s="80">
        <v>1530.9400482854824</v>
      </c>
      <c r="DY282" s="80">
        <v>1555.0143268012691</v>
      </c>
      <c r="DZ282" s="80">
        <v>1643.9664043680298</v>
      </c>
      <c r="EA282" s="80">
        <v>1738.1972810207226</v>
      </c>
      <c r="EB282" s="80">
        <v>1837.7189303478344</v>
      </c>
      <c r="EC282" s="80">
        <v>1942.6357420538864</v>
      </c>
      <c r="ED282" s="80">
        <v>2047.7712894638526</v>
      </c>
      <c r="EE282" s="80">
        <v>2112.1292344346612</v>
      </c>
      <c r="EF282" s="80">
        <v>2185.4860325179943</v>
      </c>
      <c r="EG282" s="80">
        <v>2284.9571600000404</v>
      </c>
      <c r="EH282" s="80">
        <v>2372.2488679783773</v>
      </c>
      <c r="EI282" s="80">
        <v>2476.5138090702526</v>
      </c>
      <c r="EJ282" s="80">
        <v>2582.7077024871455</v>
      </c>
      <c r="EK282" s="80">
        <v>2690.6607945332057</v>
      </c>
      <c r="EL282" s="80">
        <v>2800.2325599179717</v>
      </c>
      <c r="EM282" s="80">
        <v>2913.3716988723695</v>
      </c>
      <c r="EN282" s="80">
        <v>3026.9520728273119</v>
      </c>
      <c r="EO282" s="80">
        <v>3141.5443541473105</v>
      </c>
      <c r="EP282" s="80">
        <v>3256.8674366598289</v>
      </c>
      <c r="EQ282" s="80">
        <v>3372.6115273463297</v>
      </c>
      <c r="ER282" s="80">
        <v>3501.4623670403075</v>
      </c>
      <c r="ES282" s="80">
        <v>3630.6661557856792</v>
      </c>
      <c r="ET282" s="80">
        <v>3759.5694564920223</v>
      </c>
      <c r="EU282" s="80">
        <v>3887.2084319931059</v>
      </c>
      <c r="EV282" s="80">
        <v>4012.4895288295611</v>
      </c>
    </row>
    <row r="283" spans="1:152">
      <c r="A283" s="84" t="s">
        <v>139</v>
      </c>
      <c r="B283" s="80">
        <v>0</v>
      </c>
      <c r="C283" s="80">
        <v>0</v>
      </c>
      <c r="D283" s="80">
        <v>0</v>
      </c>
      <c r="E283" s="80">
        <v>0</v>
      </c>
      <c r="F283" s="80">
        <v>0</v>
      </c>
      <c r="G283" s="80">
        <v>0</v>
      </c>
      <c r="H283" s="80">
        <v>0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0</v>
      </c>
      <c r="S283" s="80">
        <v>0</v>
      </c>
      <c r="T283" s="80">
        <v>0</v>
      </c>
      <c r="U283" s="80">
        <v>0</v>
      </c>
      <c r="V283" s="80">
        <v>0</v>
      </c>
      <c r="W283" s="80">
        <v>0</v>
      </c>
      <c r="X283" s="80">
        <v>0</v>
      </c>
      <c r="Y283" s="80">
        <v>0</v>
      </c>
      <c r="Z283" s="80">
        <v>0</v>
      </c>
      <c r="AA283" s="80">
        <v>0</v>
      </c>
      <c r="AB283" s="80">
        <v>0</v>
      </c>
      <c r="AC283" s="80">
        <v>0</v>
      </c>
      <c r="AD283" s="80">
        <v>0</v>
      </c>
      <c r="AE283" s="80">
        <v>0</v>
      </c>
      <c r="AF283" s="80">
        <v>0</v>
      </c>
      <c r="AG283" s="80">
        <v>0</v>
      </c>
      <c r="AH283" s="80">
        <v>0</v>
      </c>
      <c r="AI283" s="80">
        <v>0</v>
      </c>
      <c r="AJ283" s="80">
        <v>0</v>
      </c>
      <c r="AK283" s="80">
        <v>0</v>
      </c>
      <c r="AL283" s="80">
        <v>0</v>
      </c>
      <c r="AM283" s="80">
        <v>0</v>
      </c>
      <c r="AN283" s="80">
        <v>0</v>
      </c>
      <c r="AO283" s="80">
        <v>0</v>
      </c>
      <c r="AP283" s="80">
        <v>0</v>
      </c>
      <c r="AQ283" s="80">
        <v>0</v>
      </c>
      <c r="AR283" s="80">
        <v>0</v>
      </c>
      <c r="AS283" s="80">
        <v>0</v>
      </c>
      <c r="AT283" s="80">
        <v>0</v>
      </c>
      <c r="AU283" s="80">
        <v>0</v>
      </c>
      <c r="AV283" s="80">
        <v>0</v>
      </c>
      <c r="AW283" s="80">
        <v>0</v>
      </c>
      <c r="AX283" s="80">
        <v>0</v>
      </c>
      <c r="AY283" s="80">
        <v>0</v>
      </c>
      <c r="AZ283" s="80">
        <v>0</v>
      </c>
      <c r="BA283" s="80">
        <v>0</v>
      </c>
      <c r="BB283" s="80">
        <v>0</v>
      </c>
      <c r="BC283" s="80">
        <v>0</v>
      </c>
      <c r="BD283" s="80">
        <v>0</v>
      </c>
      <c r="BE283" s="80">
        <v>0</v>
      </c>
      <c r="BF283" s="80">
        <v>0</v>
      </c>
      <c r="BG283" s="80">
        <v>0</v>
      </c>
      <c r="BH283" s="80">
        <v>0</v>
      </c>
      <c r="BI283" s="80">
        <v>0</v>
      </c>
      <c r="BJ283" s="80">
        <v>0</v>
      </c>
      <c r="BK283" s="80">
        <v>0</v>
      </c>
      <c r="BL283" s="80">
        <v>0</v>
      </c>
      <c r="BM283" s="80">
        <v>0</v>
      </c>
      <c r="BN283" s="80">
        <v>0</v>
      </c>
      <c r="BO283" s="80">
        <v>0</v>
      </c>
      <c r="BP283" s="80">
        <v>0</v>
      </c>
      <c r="BQ283" s="80">
        <v>0</v>
      </c>
      <c r="BR283" s="80">
        <v>0</v>
      </c>
      <c r="BS283" s="80">
        <v>0</v>
      </c>
      <c r="BT283" s="80">
        <v>0</v>
      </c>
      <c r="BU283" s="80">
        <v>0</v>
      </c>
      <c r="BV283" s="80">
        <v>0</v>
      </c>
      <c r="BW283" s="80">
        <v>0</v>
      </c>
      <c r="BX283" s="80">
        <v>0</v>
      </c>
      <c r="BY283" s="80">
        <v>0</v>
      </c>
      <c r="BZ283" s="80">
        <v>0</v>
      </c>
      <c r="CA283" s="80">
        <v>0</v>
      </c>
      <c r="CB283" s="80">
        <v>0</v>
      </c>
      <c r="CC283" s="80">
        <v>0</v>
      </c>
      <c r="CD283" s="80">
        <v>0</v>
      </c>
      <c r="CE283" s="80">
        <v>0</v>
      </c>
      <c r="CF283" s="80">
        <v>0</v>
      </c>
      <c r="CG283" s="80">
        <v>0</v>
      </c>
      <c r="CH283" s="80">
        <v>0</v>
      </c>
      <c r="CI283" s="80">
        <v>0</v>
      </c>
      <c r="CJ283" s="80">
        <v>0</v>
      </c>
      <c r="CK283" s="80">
        <v>0</v>
      </c>
      <c r="CL283" s="80">
        <v>0</v>
      </c>
      <c r="CM283" s="80">
        <v>0</v>
      </c>
      <c r="CN283" s="80">
        <v>0</v>
      </c>
      <c r="CO283" s="80">
        <v>0</v>
      </c>
      <c r="CP283" s="80">
        <v>0</v>
      </c>
      <c r="CQ283" s="80">
        <v>0</v>
      </c>
      <c r="CR283" s="80">
        <v>0</v>
      </c>
      <c r="CS283" s="80">
        <v>0</v>
      </c>
      <c r="CT283" s="80">
        <v>0</v>
      </c>
      <c r="CU283" s="80">
        <v>0</v>
      </c>
      <c r="CV283" s="80">
        <v>0</v>
      </c>
      <c r="CW283" s="80">
        <v>0</v>
      </c>
      <c r="CX283" s="80">
        <v>0</v>
      </c>
      <c r="CY283" s="80">
        <v>0</v>
      </c>
      <c r="CZ283" s="80">
        <v>0</v>
      </c>
      <c r="DA283" s="80">
        <v>0</v>
      </c>
      <c r="DB283" s="80">
        <v>0</v>
      </c>
      <c r="DC283" s="80">
        <v>0</v>
      </c>
      <c r="DD283" s="80">
        <v>0</v>
      </c>
      <c r="DE283" s="80">
        <v>0</v>
      </c>
      <c r="DF283" s="80">
        <v>0</v>
      </c>
      <c r="DG283" s="80">
        <v>0</v>
      </c>
      <c r="DH283" s="80">
        <v>0</v>
      </c>
      <c r="DI283" s="80">
        <v>0</v>
      </c>
      <c r="DJ283" s="80">
        <v>0</v>
      </c>
      <c r="DK283" s="80">
        <v>0</v>
      </c>
      <c r="DL283" s="80">
        <v>0</v>
      </c>
      <c r="DM283" s="80">
        <v>0</v>
      </c>
      <c r="DN283" s="80">
        <v>0</v>
      </c>
      <c r="DO283" s="80">
        <v>0</v>
      </c>
      <c r="DP283" s="80">
        <v>0</v>
      </c>
      <c r="DQ283" s="80">
        <v>0</v>
      </c>
      <c r="DR283" s="80">
        <v>0</v>
      </c>
      <c r="DS283" s="80">
        <v>0</v>
      </c>
      <c r="DT283" s="80">
        <v>0</v>
      </c>
      <c r="DU283" s="80">
        <v>0</v>
      </c>
      <c r="DV283" s="80">
        <v>0</v>
      </c>
      <c r="DW283" s="80">
        <v>0</v>
      </c>
      <c r="DX283" s="80">
        <v>0</v>
      </c>
      <c r="DY283" s="80">
        <v>0</v>
      </c>
      <c r="DZ283" s="80">
        <v>0</v>
      </c>
      <c r="EA283" s="80">
        <v>0</v>
      </c>
      <c r="EB283" s="80">
        <v>0</v>
      </c>
      <c r="EC283" s="80">
        <v>0</v>
      </c>
      <c r="ED283" s="80">
        <v>0</v>
      </c>
      <c r="EE283" s="80">
        <v>0</v>
      </c>
      <c r="EF283" s="80">
        <v>0</v>
      </c>
      <c r="EG283" s="80">
        <v>0</v>
      </c>
      <c r="EH283" s="80">
        <v>0</v>
      </c>
      <c r="EI283" s="80">
        <v>0</v>
      </c>
      <c r="EJ283" s="80">
        <v>0</v>
      </c>
      <c r="EK283" s="80">
        <v>0</v>
      </c>
      <c r="EL283" s="80">
        <v>0</v>
      </c>
      <c r="EM283" s="80">
        <v>0</v>
      </c>
      <c r="EN283" s="80">
        <v>0</v>
      </c>
      <c r="EO283" s="80">
        <v>0</v>
      </c>
      <c r="EP283" s="80">
        <v>0</v>
      </c>
      <c r="EQ283" s="80">
        <v>0</v>
      </c>
      <c r="ER283" s="80">
        <v>0</v>
      </c>
      <c r="ES283" s="80">
        <v>0</v>
      </c>
      <c r="ET283" s="80">
        <v>0</v>
      </c>
      <c r="EU283" s="80">
        <v>0</v>
      </c>
      <c r="EV283" s="80">
        <v>0</v>
      </c>
    </row>
    <row r="284" spans="1:152">
      <c r="A284" s="84" t="s">
        <v>140</v>
      </c>
      <c r="B284" s="80">
        <v>7.8151277148080247</v>
      </c>
      <c r="C284" s="80">
        <v>7.8713145789865591</v>
      </c>
      <c r="D284" s="80">
        <v>7.9279053986500738</v>
      </c>
      <c r="E284" s="80">
        <v>7.9849030780367052</v>
      </c>
      <c r="F284" s="80">
        <v>8.0423105422646159</v>
      </c>
      <c r="G284" s="80">
        <v>8.1001307374821057</v>
      </c>
      <c r="H284" s="80">
        <v>8.1583666310188079</v>
      </c>
      <c r="I284" s="80">
        <v>8.2170212115379684</v>
      </c>
      <c r="J284" s="80">
        <v>8.2760974891898371</v>
      </c>
      <c r="K284" s="80">
        <v>8.3355984957661349</v>
      </c>
      <c r="L284" s="80">
        <v>8.3955272848556586</v>
      </c>
      <c r="M284" s="80">
        <v>8.4558869320009684</v>
      </c>
      <c r="N284" s="80">
        <v>8.5166805348562526</v>
      </c>
      <c r="O284" s="80">
        <v>8.5779112133462849</v>
      </c>
      <c r="P284" s="80">
        <v>8.6395821098265255</v>
      </c>
      <c r="Q284" s="80">
        <v>8.7016963892444217</v>
      </c>
      <c r="R284" s="80">
        <v>8.764257239301795</v>
      </c>
      <c r="S284" s="80">
        <v>8.8272678706184529</v>
      </c>
      <c r="T284" s="80">
        <v>8.8907315168969632</v>
      </c>
      <c r="U284" s="80">
        <v>8.9546514350885982</v>
      </c>
      <c r="V284" s="80">
        <v>9.0190309055604754</v>
      </c>
      <c r="W284" s="80">
        <v>9.0838732322639171</v>
      </c>
      <c r="X284" s="80">
        <v>9.1491817429040143</v>
      </c>
      <c r="Y284" s="80">
        <v>9.2149597891103738</v>
      </c>
      <c r="Z284" s="80">
        <v>9.2812107466091707</v>
      </c>
      <c r="AA284" s="80">
        <v>9.3479380153963394</v>
      </c>
      <c r="AB284" s="80">
        <v>9.4151450199121101</v>
      </c>
      <c r="AC284" s="80">
        <v>9.482835209216713</v>
      </c>
      <c r="AD284" s="80">
        <v>9.551012057167398</v>
      </c>
      <c r="AE284" s="80">
        <v>9.6196790625967257</v>
      </c>
      <c r="AF284" s="80">
        <v>9.6888397494921019</v>
      </c>
      <c r="AG284" s="80">
        <v>9.758497667176643</v>
      </c>
      <c r="AH284" s="80">
        <v>9.8286563904913358</v>
      </c>
      <c r="AI284" s="80">
        <v>9.8993195199784747</v>
      </c>
      <c r="AJ284" s="80">
        <v>9.9704906820664636</v>
      </c>
      <c r="AK284" s="80">
        <v>10.04217352925591</v>
      </c>
      <c r="AL284" s="80">
        <v>10.114371740307082</v>
      </c>
      <c r="AM284" s="80">
        <v>10.187089020428688</v>
      </c>
      <c r="AN284" s="80">
        <v>10.260329101468047</v>
      </c>
      <c r="AO284" s="80">
        <v>10.334095742102582</v>
      </c>
      <c r="AP284" s="80">
        <v>10.408392728032741</v>
      </c>
      <c r="AQ284" s="80">
        <v>10.483223872176261</v>
      </c>
      <c r="AR284" s="80">
        <v>10.558593014863854</v>
      </c>
      <c r="AS284" s="80">
        <v>10.634504024036291</v>
      </c>
      <c r="AT284" s="80">
        <v>10.710960795442908</v>
      </c>
      <c r="AU284" s="80">
        <v>10.787967252841527</v>
      </c>
      <c r="AV284" s="80">
        <v>10.865527348199839</v>
      </c>
      <c r="AW284" s="80">
        <v>10.943645061898195</v>
      </c>
      <c r="AX284" s="80">
        <v>11.022324402933897</v>
      </c>
      <c r="AY284" s="80">
        <v>11.101569409126938</v>
      </c>
      <c r="AZ284" s="80">
        <v>11.181384147327222</v>
      </c>
      <c r="BA284" s="80">
        <v>11.261772713623264</v>
      </c>
      <c r="BB284" s="80">
        <v>11.342739233555543</v>
      </c>
      <c r="BC284" s="80">
        <v>11.424287862317829</v>
      </c>
      <c r="BD284" s="80">
        <v>11.506422784982858</v>
      </c>
      <c r="BE284" s="80">
        <v>11.589148216710903</v>
      </c>
      <c r="BF284" s="80">
        <v>11.672468402967134</v>
      </c>
      <c r="BG284" s="80">
        <v>11.756387619739494</v>
      </c>
      <c r="BH284" s="80">
        <v>11.840910173758148</v>
      </c>
      <c r="BI284" s="80">
        <v>11.926040402716493</v>
      </c>
      <c r="BJ284" s="80">
        <v>12.01178267549378</v>
      </c>
      <c r="BK284" s="80">
        <v>12.098141392379318</v>
      </c>
      <c r="BL284" s="80">
        <v>12.185120985298303</v>
      </c>
      <c r="BM284" s="80">
        <v>12.272725918039241</v>
      </c>
      <c r="BN284" s="80">
        <v>12.360960686483068</v>
      </c>
      <c r="BO284" s="80">
        <v>12.449829818833848</v>
      </c>
      <c r="BP284" s="80">
        <v>12.539337875851176</v>
      </c>
      <c r="BQ284" s="80">
        <v>12.62948945108422</v>
      </c>
      <c r="BR284" s="80">
        <v>12.720289171107481</v>
      </c>
      <c r="BS284" s="80">
        <v>12.811741695758213</v>
      </c>
      <c r="BT284" s="80">
        <v>12.903851718375583</v>
      </c>
      <c r="BU284" s="80">
        <v>12.996623966041506</v>
      </c>
      <c r="BV284" s="80">
        <v>13.090063199823275</v>
      </c>
      <c r="BW284" s="80">
        <v>13.184174215017851</v>
      </c>
      <c r="BX284" s="80">
        <v>13.278961841398006</v>
      </c>
      <c r="BY284" s="80">
        <v>13.374430943460164</v>
      </c>
      <c r="BZ284" s="80">
        <v>13.470586420674039</v>
      </c>
      <c r="CA284" s="80">
        <v>14.004555599752635</v>
      </c>
      <c r="CB284" s="80">
        <v>14.559691124178157</v>
      </c>
      <c r="CC284" s="80">
        <v>15.136832020233232</v>
      </c>
      <c r="CD284" s="80">
        <v>15.736850572899169</v>
      </c>
      <c r="CE284" s="80">
        <v>16.360653644218822</v>
      </c>
      <c r="CF284" s="80">
        <v>16.9255282175967</v>
      </c>
      <c r="CG284" s="80">
        <v>17.509905879945698</v>
      </c>
      <c r="CH284" s="80">
        <v>18.114460002837731</v>
      </c>
      <c r="CI284" s="80">
        <v>18.739887206945145</v>
      </c>
      <c r="CJ284" s="80">
        <v>19.386908164748576</v>
      </c>
      <c r="CK284" s="80">
        <v>21.109157205050963</v>
      </c>
      <c r="CL284" s="80">
        <v>22.984403398463897</v>
      </c>
      <c r="CM284" s="80">
        <v>23.533748833535533</v>
      </c>
      <c r="CN284" s="80">
        <v>24.096224059352746</v>
      </c>
      <c r="CO284" s="80">
        <v>24.67214288830758</v>
      </c>
      <c r="CP284" s="80">
        <v>25.261826633156598</v>
      </c>
      <c r="CQ284" s="80">
        <v>25.865604286285627</v>
      </c>
      <c r="CR284" s="80">
        <v>26.483812703258938</v>
      </c>
      <c r="CS284" s="80">
        <v>27.116796790755405</v>
      </c>
      <c r="CT284" s="80">
        <v>27.764909698996568</v>
      </c>
      <c r="CU284" s="80">
        <v>29.679405115357209</v>
      </c>
      <c r="CV284" s="80">
        <v>31.725912223417968</v>
      </c>
      <c r="CW284" s="80">
        <v>33.91353372804646</v>
      </c>
      <c r="CX284" s="80">
        <v>36.251999999999882</v>
      </c>
      <c r="CY284" s="80">
        <v>38.408510970419506</v>
      </c>
      <c r="CZ284" s="80">
        <v>40.693305609755051</v>
      </c>
      <c r="DA284" s="80">
        <v>43.114015087027347</v>
      </c>
      <c r="DB284" s="80">
        <v>45.678724524134594</v>
      </c>
      <c r="DC284" s="80">
        <v>48.396000000000001</v>
      </c>
      <c r="DD284" s="80">
        <v>51.278710260963031</v>
      </c>
      <c r="DE284" s="80">
        <v>54.333129308781579</v>
      </c>
      <c r="DF284" s="80">
        <v>57.569484986289083</v>
      </c>
      <c r="DG284" s="80">
        <v>60.998614358310135</v>
      </c>
      <c r="DH284" s="80">
        <v>64.631999999999991</v>
      </c>
      <c r="DI284" s="80">
        <v>68.472461263488412</v>
      </c>
      <c r="DJ284" s="80">
        <v>72.541124388536971</v>
      </c>
      <c r="DK284" s="80">
        <v>76.851549227998404</v>
      </c>
      <c r="DL284" s="80">
        <v>81.418101367019318</v>
      </c>
      <c r="DM284" s="80">
        <v>86.25600000000037</v>
      </c>
      <c r="DN284" s="80">
        <v>91.35487662895396</v>
      </c>
      <c r="DO284" s="80">
        <v>96.755164671342996</v>
      </c>
      <c r="DP284" s="80">
        <v>102.47468154985886</v>
      </c>
      <c r="DQ284" s="80">
        <v>108.53229793380935</v>
      </c>
      <c r="DR284" s="80">
        <v>114.94799999999999</v>
      </c>
      <c r="DS284" s="80">
        <v>121.89262898676995</v>
      </c>
      <c r="DT284" s="80">
        <v>129.25682048671004</v>
      </c>
      <c r="DU284" s="80">
        <v>137.06592253537309</v>
      </c>
      <c r="DV284" s="80">
        <v>145.34681457992809</v>
      </c>
      <c r="DW284" s="80">
        <v>154.12799999999999</v>
      </c>
      <c r="DX284" s="80">
        <v>163.55745157306242</v>
      </c>
      <c r="DY284" s="80">
        <v>173.56379090804137</v>
      </c>
      <c r="DZ284" s="80">
        <v>184.1823116259151</v>
      </c>
      <c r="EA284" s="80">
        <v>195.45046658861619</v>
      </c>
      <c r="EB284" s="80">
        <v>196.95978461538465</v>
      </c>
      <c r="EC284" s="80">
        <v>209.75861538461538</v>
      </c>
      <c r="ED284" s="80">
        <v>223.97953846153851</v>
      </c>
      <c r="EE284" s="80">
        <v>240.33360000000002</v>
      </c>
      <c r="EF284" s="80">
        <v>258.82079999999996</v>
      </c>
      <c r="EG284" s="80">
        <v>273.04172307692312</v>
      </c>
      <c r="EH284" s="80">
        <v>281.57427692307698</v>
      </c>
      <c r="EI284" s="80">
        <v>292.2399692307693</v>
      </c>
      <c r="EJ284" s="80">
        <v>304.32775384615388</v>
      </c>
      <c r="EK284" s="80">
        <v>316.41553846153852</v>
      </c>
      <c r="EL284" s="80">
        <v>338.45796923076927</v>
      </c>
      <c r="EM284" s="80">
        <v>363.34458461538458</v>
      </c>
      <c r="EN284" s="80">
        <v>391.78643076923078</v>
      </c>
      <c r="EO284" s="80">
        <v>423.07246153846148</v>
      </c>
      <c r="EP284" s="80">
        <v>458.62476923076929</v>
      </c>
      <c r="EQ284" s="80">
        <v>497.7323076923077</v>
      </c>
      <c r="ER284" s="80">
        <v>556.0380923076923</v>
      </c>
      <c r="ES284" s="80">
        <v>594.70910468967827</v>
      </c>
      <c r="ET284" s="80">
        <v>646.56692220196192</v>
      </c>
      <c r="EU284" s="80">
        <v>702.94667021090504</v>
      </c>
      <c r="EV284" s="80">
        <v>764.24265484811042</v>
      </c>
    </row>
    <row r="285" spans="1:152">
      <c r="A285" s="84" t="s">
        <v>176</v>
      </c>
      <c r="B285" s="80">
        <v>746.57196251466166</v>
      </c>
      <c r="C285" s="80">
        <v>749.49517881428233</v>
      </c>
      <c r="D285" s="80">
        <v>752.42984102128173</v>
      </c>
      <c r="E285" s="80">
        <v>755.37599395232144</v>
      </c>
      <c r="F285" s="80">
        <v>758.33368259954307</v>
      </c>
      <c r="G285" s="80">
        <v>761.30295213125714</v>
      </c>
      <c r="H285" s="80">
        <v>764.28384789262952</v>
      </c>
      <c r="I285" s="80">
        <v>767.27641540637785</v>
      </c>
      <c r="J285" s="80">
        <v>770.28070037346367</v>
      </c>
      <c r="K285" s="80">
        <v>773.29674867379219</v>
      </c>
      <c r="L285" s="80">
        <v>776.32460636691098</v>
      </c>
      <c r="M285" s="80">
        <v>779.36431969271655</v>
      </c>
      <c r="N285" s="80">
        <v>782.4159350721568</v>
      </c>
      <c r="O285" s="80">
        <v>785.47949910794273</v>
      </c>
      <c r="P285" s="80">
        <v>788.55505858525862</v>
      </c>
      <c r="Q285" s="80">
        <v>791.64266047247747</v>
      </c>
      <c r="R285" s="80">
        <v>794.74235192187734</v>
      </c>
      <c r="S285" s="80">
        <v>797.85418027036212</v>
      </c>
      <c r="T285" s="80">
        <v>800.97819304018424</v>
      </c>
      <c r="U285" s="80">
        <v>804.11443793967044</v>
      </c>
      <c r="V285" s="80">
        <v>807.26296286394881</v>
      </c>
      <c r="W285" s="80">
        <v>823.06525868083668</v>
      </c>
      <c r="X285" s="80">
        <v>839.17688685232417</v>
      </c>
      <c r="Y285" s="80">
        <v>855.60390260650786</v>
      </c>
      <c r="Z285" s="80">
        <v>872.35247970349781</v>
      </c>
      <c r="AA285" s="80">
        <v>889.42891275570128</v>
      </c>
      <c r="AB285" s="80">
        <v>906.83961959352609</v>
      </c>
      <c r="AC285" s="80">
        <v>924.59114367738982</v>
      </c>
      <c r="AD285" s="80">
        <v>942.69015655694727</v>
      </c>
      <c r="AE285" s="80">
        <v>961.14346037845712</v>
      </c>
      <c r="AF285" s="80">
        <v>979.95799044123009</v>
      </c>
      <c r="AG285" s="80">
        <v>999.14081780412073</v>
      </c>
      <c r="AH285" s="80">
        <v>1018.6991519430405</v>
      </c>
      <c r="AI285" s="80">
        <v>1038.6403434604931</v>
      </c>
      <c r="AJ285" s="80">
        <v>1058.9718868481491</v>
      </c>
      <c r="AK285" s="80">
        <v>1079.7014233034988</v>
      </c>
      <c r="AL285" s="80">
        <v>1100.8367436016399</v>
      </c>
      <c r="AM285" s="80">
        <v>1122.3857910232841</v>
      </c>
      <c r="AN285" s="80">
        <v>1144.356664340075</v>
      </c>
      <c r="AO285" s="80">
        <v>1166.7576208583489</v>
      </c>
      <c r="AP285" s="80">
        <v>1189.5970795224757</v>
      </c>
      <c r="AQ285" s="80">
        <v>1212.8836240789456</v>
      </c>
      <c r="AR285" s="80">
        <v>1236.6260063023997</v>
      </c>
      <c r="AS285" s="80">
        <v>1260.8331492848035</v>
      </c>
      <c r="AT285" s="80">
        <v>1285.5141507890112</v>
      </c>
      <c r="AU285" s="80">
        <v>1310.6782866679739</v>
      </c>
      <c r="AV285" s="80">
        <v>1336.3350143508821</v>
      </c>
      <c r="AW285" s="80">
        <v>1362.4939763975481</v>
      </c>
      <c r="AX285" s="80">
        <v>1389.1650041223638</v>
      </c>
      <c r="AY285" s="80">
        <v>1416.3581212892027</v>
      </c>
      <c r="AZ285" s="80">
        <v>1444.0835478786478</v>
      </c>
      <c r="BA285" s="80">
        <v>1472.3517039289638</v>
      </c>
      <c r="BB285" s="80">
        <v>1501.1732134522554</v>
      </c>
      <c r="BC285" s="80">
        <v>1530.558908427286</v>
      </c>
      <c r="BD285" s="80">
        <v>1560.519832870461</v>
      </c>
      <c r="BE285" s="80">
        <v>1591.0672469864912</v>
      </c>
      <c r="BF285" s="80">
        <v>1622.2126314003162</v>
      </c>
      <c r="BG285" s="80">
        <v>1653.9676914718618</v>
      </c>
      <c r="BH285" s="80">
        <v>1686.3443616952641</v>
      </c>
      <c r="BI285" s="80">
        <v>1719.3548101842032</v>
      </c>
      <c r="BJ285" s="80">
        <v>1753.0114432450441</v>
      </c>
      <c r="BK285" s="80">
        <v>1787.3269100394932</v>
      </c>
      <c r="BL285" s="80">
        <v>1822.3141073385311</v>
      </c>
      <c r="BM285" s="80">
        <v>1857.9861843694066</v>
      </c>
      <c r="BN285" s="80">
        <v>1925.2221236843059</v>
      </c>
      <c r="BO285" s="80">
        <v>1994.8911658788702</v>
      </c>
      <c r="BP285" s="80">
        <v>2067.0813589477125</v>
      </c>
      <c r="BQ285" s="80">
        <v>2141.8839371253048</v>
      </c>
      <c r="BR285" s="80">
        <v>2219.3934361881311</v>
      </c>
      <c r="BS285" s="80">
        <v>2299.7078129293591</v>
      </c>
      <c r="BT285" s="80">
        <v>2382.9285689569979</v>
      </c>
      <c r="BU285" s="80">
        <v>2468.2795867233517</v>
      </c>
      <c r="BV285" s="80">
        <v>2554.8678264219843</v>
      </c>
      <c r="BW285" s="80">
        <v>2642.6263882096955</v>
      </c>
      <c r="BX285" s="80">
        <v>2731.4953806146696</v>
      </c>
      <c r="BY285" s="80">
        <v>2821.4236008348762</v>
      </c>
      <c r="BZ285" s="80">
        <v>2912.3701919646355</v>
      </c>
      <c r="CA285" s="80">
        <v>3004.3062530916113</v>
      </c>
      <c r="CB285" s="80">
        <v>3097.2163784890508</v>
      </c>
      <c r="CC285" s="80">
        <v>3191.1001029001363</v>
      </c>
      <c r="CD285" s="80">
        <v>3285.9732311669277</v>
      </c>
      <c r="CE285" s="80">
        <v>3381.8690321771446</v>
      </c>
      <c r="CF285" s="80">
        <v>3478.8392792577656</v>
      </c>
      <c r="CG285" s="80">
        <v>3576.9551216932891</v>
      </c>
      <c r="CH285" s="80">
        <v>3676.3077749362369</v>
      </c>
      <c r="CI285" s="80">
        <v>3777.0090202469569</v>
      </c>
      <c r="CJ285" s="80">
        <v>3879.191507879761</v>
      </c>
      <c r="CK285" s="80">
        <v>3983.0088614486262</v>
      </c>
      <c r="CL285" s="80">
        <v>4088.6355846794331</v>
      </c>
      <c r="CM285" s="80">
        <v>4196.2667753073911</v>
      </c>
      <c r="CN285" s="80">
        <v>4306.1176543283364</v>
      </c>
      <c r="CO285" s="80">
        <v>4418.4229220846946</v>
      </c>
      <c r="CP285" s="80">
        <v>4533.4359556892541</v>
      </c>
      <c r="CQ285" s="80">
        <v>4651.4278649977268</v>
      </c>
      <c r="CR285" s="80">
        <v>4772.686426677963</v>
      </c>
      <c r="CS285" s="80">
        <v>4897.5149178430866</v>
      </c>
      <c r="CT285" s="80">
        <v>5026.2308721824656</v>
      </c>
      <c r="CU285" s="80">
        <v>5159.1647825145228</v>
      </c>
      <c r="CV285" s="80">
        <v>5296.658774187671</v>
      </c>
      <c r="CW285" s="80">
        <v>5439.0652737709861</v>
      </c>
      <c r="CX285" s="80">
        <v>5586.7456970173935</v>
      </c>
      <c r="CY285" s="80">
        <v>5955.0748890759596</v>
      </c>
      <c r="CZ285" s="80">
        <v>6329.7190387529799</v>
      </c>
      <c r="DA285" s="80">
        <v>6427.4765073706021</v>
      </c>
      <c r="DB285" s="80">
        <v>6850.2019034931009</v>
      </c>
      <c r="DC285" s="80">
        <v>6978.7107255255396</v>
      </c>
      <c r="DD285" s="80">
        <v>6771.441676865591</v>
      </c>
      <c r="DE285" s="80">
        <v>7003.8231067606002</v>
      </c>
      <c r="DF285" s="80">
        <v>6882.5380249470336</v>
      </c>
      <c r="DG285" s="80">
        <v>7142.2374030851834</v>
      </c>
      <c r="DH285" s="80">
        <v>7422.321248690545</v>
      </c>
      <c r="DI285" s="80">
        <v>7623.6712155280102</v>
      </c>
      <c r="DJ285" s="80">
        <v>7987.6925347170354</v>
      </c>
      <c r="DK285" s="80">
        <v>8639.7923629554916</v>
      </c>
      <c r="DL285" s="80">
        <v>8890.5910065620501</v>
      </c>
      <c r="DM285" s="80">
        <v>9347.5058481476808</v>
      </c>
      <c r="DN285" s="80">
        <v>8894.8850970266358</v>
      </c>
      <c r="DO285" s="80">
        <v>7377.373282638745</v>
      </c>
      <c r="DP285" s="80">
        <v>7158.8273011792389</v>
      </c>
      <c r="DQ285" s="80">
        <v>8904.0533528070937</v>
      </c>
      <c r="DR285" s="80">
        <v>11418.936633261827</v>
      </c>
      <c r="DS285" s="80">
        <v>12328.522489646122</v>
      </c>
      <c r="DT285" s="80">
        <v>12580.996160929035</v>
      </c>
      <c r="DU285" s="80">
        <v>13445.26180034993</v>
      </c>
      <c r="DV285" s="80">
        <v>14782.501556294721</v>
      </c>
      <c r="DW285" s="80">
        <v>14145.320607211936</v>
      </c>
      <c r="DX285" s="80">
        <v>15493.455286361324</v>
      </c>
      <c r="DY285" s="80">
        <v>15884.858288429283</v>
      </c>
      <c r="DZ285" s="80">
        <v>14806.915707322984</v>
      </c>
      <c r="EA285" s="80">
        <v>15703.711030348439</v>
      </c>
      <c r="EB285" s="80">
        <v>15889.93705754551</v>
      </c>
      <c r="EC285" s="80">
        <v>14534.908892497668</v>
      </c>
      <c r="ED285" s="80">
        <v>14337.859068582025</v>
      </c>
      <c r="EE285" s="80">
        <v>13321.543380540244</v>
      </c>
      <c r="EF285" s="80">
        <v>12689.603910928854</v>
      </c>
      <c r="EG285" s="80">
        <v>13781.023758113772</v>
      </c>
      <c r="EH285" s="80">
        <v>14016.870278048724</v>
      </c>
      <c r="EI285" s="80">
        <v>13895.873675660885</v>
      </c>
      <c r="EJ285" s="80">
        <v>15260.46586250417</v>
      </c>
      <c r="EK285" s="80">
        <v>16234.874094080824</v>
      </c>
      <c r="EL285" s="80">
        <v>17070.58236236982</v>
      </c>
      <c r="EM285" s="80">
        <v>18088.194542580164</v>
      </c>
      <c r="EN285" s="80">
        <v>18553.699576807681</v>
      </c>
      <c r="EO285" s="80">
        <v>18958.478586532077</v>
      </c>
      <c r="EP285" s="80">
        <v>18838.106</v>
      </c>
      <c r="EQ285" s="80">
        <v>19344.784</v>
      </c>
      <c r="ER285" s="80">
        <v>19945.516</v>
      </c>
      <c r="ES285" s="80">
        <v>20561.417999999998</v>
      </c>
      <c r="ET285" s="80">
        <v>21110.572</v>
      </c>
      <c r="EU285" s="80">
        <v>21113.606</v>
      </c>
      <c r="EV285" s="80">
        <v>21620.284</v>
      </c>
    </row>
    <row r="286" spans="1:152">
      <c r="A286" s="84" t="s">
        <v>141</v>
      </c>
    </row>
    <row r="287" spans="1:152">
      <c r="A287" s="84" t="s">
        <v>142</v>
      </c>
    </row>
    <row r="288" spans="1:152">
      <c r="A288" s="84" t="s">
        <v>143</v>
      </c>
    </row>
    <row r="289" spans="1:152">
      <c r="A289" s="88" t="s">
        <v>144</v>
      </c>
      <c r="B289" s="80">
        <f>SUM(B281:B285)</f>
        <v>6742.4457210386408</v>
      </c>
      <c r="C289" s="80">
        <f t="shared" ref="C289:BN289" si="69">SUM(C281:C285)</f>
        <v>6812.7591995567227</v>
      </c>
      <c r="D289" s="80">
        <f t="shared" si="69"/>
        <v>6883.0156170100372</v>
      </c>
      <c r="E289" s="80">
        <f t="shared" si="69"/>
        <v>6953.1976230112259</v>
      </c>
      <c r="F289" s="80">
        <f t="shared" si="69"/>
        <v>7023.2887966508542</v>
      </c>
      <c r="G289" s="80">
        <f t="shared" si="69"/>
        <v>7093.2737062266897</v>
      </c>
      <c r="H289" s="80">
        <f t="shared" si="69"/>
        <v>7163.1379670614706</v>
      </c>
      <c r="I289" s="80">
        <f t="shared" si="69"/>
        <v>7232.8682972054039</v>
      </c>
      <c r="J289" s="80">
        <f t="shared" si="69"/>
        <v>7302.4525708257379</v>
      </c>
      <c r="K289" s="80">
        <f t="shared" si="69"/>
        <v>7371.8798690929725</v>
      </c>
      <c r="L289" s="80">
        <f t="shared" si="69"/>
        <v>7441.140528381341</v>
      </c>
      <c r="M289" s="80">
        <f t="shared" si="69"/>
        <v>7510.2261856101286</v>
      </c>
      <c r="N289" s="80">
        <f t="shared" si="69"/>
        <v>7579.1298205620888</v>
      </c>
      <c r="O289" s="80">
        <f t="shared" si="69"/>
        <v>7647.8457950257589</v>
      </c>
      <c r="P289" s="80">
        <f t="shared" si="69"/>
        <v>7716.3698886197171</v>
      </c>
      <c r="Q289" s="80">
        <f t="shared" si="69"/>
        <v>7784.6993311687384</v>
      </c>
      <c r="R289" s="80">
        <f t="shared" si="69"/>
        <v>7852.8328315143908</v>
      </c>
      <c r="S289" s="80">
        <f t="shared" si="69"/>
        <v>7920.7706026556334</v>
      </c>
      <c r="T289" s="80">
        <f t="shared" si="69"/>
        <v>7988.5143831287187</v>
      </c>
      <c r="U289" s="80">
        <f t="shared" si="69"/>
        <v>8056.0674545496477</v>
      </c>
      <c r="V289" s="80">
        <f t="shared" si="69"/>
        <v>8123.4346552569696</v>
      </c>
      <c r="W289" s="80">
        <f t="shared" si="69"/>
        <v>8203.263832792456</v>
      </c>
      <c r="X289" s="80">
        <f t="shared" si="69"/>
        <v>8283.2184772376095</v>
      </c>
      <c r="Y289" s="80">
        <f t="shared" si="69"/>
        <v>8363.3141461032919</v>
      </c>
      <c r="Z289" s="80">
        <f t="shared" si="69"/>
        <v>8443.5680868139079</v>
      </c>
      <c r="AA289" s="80">
        <f t="shared" si="69"/>
        <v>8523.9992327593336</v>
      </c>
      <c r="AB289" s="80">
        <f t="shared" si="69"/>
        <v>8604.6281954339192</v>
      </c>
      <c r="AC289" s="80">
        <f t="shared" si="69"/>
        <v>8685.4772527065343</v>
      </c>
      <c r="AD289" s="80">
        <f t="shared" si="69"/>
        <v>8766.5703332805133</v>
      </c>
      <c r="AE289" s="80">
        <f t="shared" si="69"/>
        <v>8847.9329974169395</v>
      </c>
      <c r="AF289" s="80">
        <f t="shared" si="69"/>
        <v>8929.5924140088518</v>
      </c>
      <c r="AG289" s="80">
        <f t="shared" si="69"/>
        <v>9011.5773341077529</v>
      </c>
      <c r="AH289" s="80">
        <f t="shared" si="69"/>
        <v>9093.918061017077</v>
      </c>
      <c r="AI289" s="80">
        <f t="shared" si="69"/>
        <v>9176.6464170800555</v>
      </c>
      <c r="AJ289" s="80">
        <f t="shared" si="69"/>
        <v>9259.7957073014732</v>
      </c>
      <c r="AK289" s="80">
        <f t="shared" si="69"/>
        <v>9343.4006799543367</v>
      </c>
      <c r="AL289" s="80">
        <f t="shared" si="69"/>
        <v>9427.497484333273</v>
      </c>
      <c r="AM289" s="80">
        <f t="shared" si="69"/>
        <v>9512.1236258263671</v>
      </c>
      <c r="AN289" s="80">
        <f t="shared" si="69"/>
        <v>9597.3179184863911</v>
      </c>
      <c r="AO289" s="80">
        <f t="shared" si="69"/>
        <v>9683.1204352907662</v>
      </c>
      <c r="AP289" s="80">
        <f t="shared" si="69"/>
        <v>9769.5724562869873</v>
      </c>
      <c r="AQ289" s="80">
        <f t="shared" si="69"/>
        <v>9856.7164148268184</v>
      </c>
      <c r="AR289" s="80">
        <f t="shared" si="69"/>
        <v>9944.5958420982624</v>
      </c>
      <c r="AS289" s="80">
        <f t="shared" si="69"/>
        <v>10033.255310168857</v>
      </c>
      <c r="AT289" s="80">
        <f t="shared" si="69"/>
        <v>10122.740373757741</v>
      </c>
      <c r="AU289" s="80">
        <f t="shared" si="69"/>
        <v>10213.097510956479</v>
      </c>
      <c r="AV289" s="80">
        <f t="shared" si="69"/>
        <v>10304.374063120589</v>
      </c>
      <c r="AW289" s="80">
        <f t="shared" si="69"/>
        <v>10396.618174154421</v>
      </c>
      <c r="AX289" s="80">
        <f t="shared" si="69"/>
        <v>10489.878729411877</v>
      </c>
      <c r="AY289" s="80">
        <f t="shared" si="69"/>
        <v>10584.205294434423</v>
      </c>
      <c r="AZ289" s="80">
        <f t="shared" si="69"/>
        <v>10679.648053745725</v>
      </c>
      <c r="BA289" s="80">
        <f t="shared" si="69"/>
        <v>10776.257749919361</v>
      </c>
      <c r="BB289" s="80">
        <f t="shared" si="69"/>
        <v>10874.085623132218</v>
      </c>
      <c r="BC289" s="80">
        <f t="shared" si="69"/>
        <v>10973.183351411346</v>
      </c>
      <c r="BD289" s="80">
        <f t="shared" si="69"/>
        <v>11073.602991777081</v>
      </c>
      <c r="BE289" s="80">
        <f t="shared" si="69"/>
        <v>11175.396922478134</v>
      </c>
      <c r="BF289" s="80">
        <f t="shared" si="69"/>
        <v>11278.617786508199</v>
      </c>
      <c r="BG289" s="80">
        <f t="shared" si="69"/>
        <v>11383.318436585369</v>
      </c>
      <c r="BH289" s="80">
        <f t="shared" si="69"/>
        <v>11489.551881767658</v>
      </c>
      <c r="BI289" s="80">
        <f t="shared" si="69"/>
        <v>11597.371235868906</v>
      </c>
      <c r="BJ289" s="80">
        <f t="shared" si="69"/>
        <v>11706.82966782989</v>
      </c>
      <c r="BK289" s="80">
        <f t="shared" si="69"/>
        <v>12545.797242025325</v>
      </c>
      <c r="BL289" s="80">
        <f t="shared" si="69"/>
        <v>12942.573754690484</v>
      </c>
      <c r="BM289" s="80">
        <f t="shared" si="69"/>
        <v>12755.050716280706</v>
      </c>
      <c r="BN289" s="80">
        <f t="shared" si="69"/>
        <v>12959.986037605218</v>
      </c>
      <c r="BO289" s="80">
        <f t="shared" ref="BO289:DZ289" si="70">SUM(BO281:BO285)</f>
        <v>13169.686640960295</v>
      </c>
      <c r="BP289" s="80">
        <f t="shared" si="70"/>
        <v>13384.308291749452</v>
      </c>
      <c r="BQ289" s="80">
        <f t="shared" si="70"/>
        <v>13604.010450731392</v>
      </c>
      <c r="BR289" s="80">
        <f t="shared" si="70"/>
        <v>13828.956347576435</v>
      </c>
      <c r="BS289" s="80">
        <f t="shared" si="70"/>
        <v>14059.313060410284</v>
      </c>
      <c r="BT289" s="80">
        <f t="shared" si="70"/>
        <v>14295.251601632499</v>
      </c>
      <c r="BU289" s="80">
        <f t="shared" si="70"/>
        <v>14536.065718044443</v>
      </c>
      <c r="BV289" s="80">
        <f t="shared" si="70"/>
        <v>14780.932554040442</v>
      </c>
      <c r="BW289" s="80">
        <f t="shared" si="70"/>
        <v>15029.855682426931</v>
      </c>
      <c r="BX289" s="80">
        <f t="shared" si="70"/>
        <v>15282.845943828119</v>
      </c>
      <c r="BY289" s="80">
        <f t="shared" si="70"/>
        <v>15539.923100469041</v>
      </c>
      <c r="BZ289" s="80">
        <f t="shared" si="70"/>
        <v>15801.117469450266</v>
      </c>
      <c r="CA289" s="80">
        <f t="shared" si="70"/>
        <v>16072.917488039016</v>
      </c>
      <c r="CB289" s="80">
        <f t="shared" si="70"/>
        <v>16349.357407031377</v>
      </c>
      <c r="CC289" s="80">
        <f t="shared" si="70"/>
        <v>16630.523803474189</v>
      </c>
      <c r="CD289" s="80">
        <f t="shared" si="70"/>
        <v>16916.520155545008</v>
      </c>
      <c r="CE289" s="80">
        <f t="shared" si="70"/>
        <v>17207.46805209462</v>
      </c>
      <c r="CF289" s="80">
        <f t="shared" si="70"/>
        <v>17502.220840883427</v>
      </c>
      <c r="CG289" s="80">
        <f t="shared" si="70"/>
        <v>17802.11101972152</v>
      </c>
      <c r="CH289" s="80">
        <f t="shared" si="70"/>
        <v>18107.313662967219</v>
      </c>
      <c r="CI289" s="80">
        <f t="shared" si="70"/>
        <v>18418.024862992235</v>
      </c>
      <c r="CJ289" s="80">
        <f t="shared" si="70"/>
        <v>18760.034515055442</v>
      </c>
      <c r="CK289" s="80">
        <f t="shared" si="70"/>
        <v>19138.119847823938</v>
      </c>
      <c r="CL289" s="80">
        <f t="shared" si="70"/>
        <v>19524.173660503948</v>
      </c>
      <c r="CM289" s="80">
        <f t="shared" si="70"/>
        <v>19895.298172464914</v>
      </c>
      <c r="CN289" s="80">
        <f t="shared" si="70"/>
        <v>20272.808284788844</v>
      </c>
      <c r="CO289" s="80">
        <f t="shared" si="70"/>
        <v>20657.006697139226</v>
      </c>
      <c r="CP289" s="80">
        <f t="shared" si="70"/>
        <v>21048.216246135562</v>
      </c>
      <c r="CQ289" s="80">
        <f t="shared" si="70"/>
        <v>21446.778978927825</v>
      </c>
      <c r="CR289" s="80">
        <f t="shared" si="70"/>
        <v>21853.055104612595</v>
      </c>
      <c r="CS289" s="80">
        <f t="shared" si="70"/>
        <v>22267.421844995584</v>
      </c>
      <c r="CT289" s="80">
        <f t="shared" si="70"/>
        <v>22690.272207673155</v>
      </c>
      <c r="CU289" s="80">
        <f t="shared" si="70"/>
        <v>23141.33656541209</v>
      </c>
      <c r="CV289" s="80">
        <f t="shared" si="70"/>
        <v>23603.452115774955</v>
      </c>
      <c r="CW289" s="80">
        <f t="shared" si="70"/>
        <v>24077.182196471687</v>
      </c>
      <c r="CX289" s="80">
        <f t="shared" si="70"/>
        <v>24563.110054171717</v>
      </c>
      <c r="CY289" s="80">
        <f t="shared" si="70"/>
        <v>25348.595917244627</v>
      </c>
      <c r="CZ289" s="80">
        <f t="shared" si="70"/>
        <v>26153.098870973052</v>
      </c>
      <c r="DA289" s="80">
        <f t="shared" si="70"/>
        <v>26693.884156805492</v>
      </c>
      <c r="DB289" s="80">
        <f t="shared" si="70"/>
        <v>27639.500418214913</v>
      </c>
      <c r="DC289" s="80">
        <f t="shared" si="70"/>
        <v>28297.987493874251</v>
      </c>
      <c r="DD289" s="80">
        <f t="shared" si="70"/>
        <v>28631.892721874527</v>
      </c>
      <c r="DE289" s="80">
        <f t="shared" si="70"/>
        <v>29419.654277094851</v>
      </c>
      <c r="DF289" s="80">
        <f t="shared" si="70"/>
        <v>29869.444408613945</v>
      </c>
      <c r="DG289" s="80">
        <f t="shared" si="70"/>
        <v>30717.00425489261</v>
      </c>
      <c r="DH289" s="80">
        <f t="shared" si="70"/>
        <v>31574.689554972007</v>
      </c>
      <c r="DI289" s="80">
        <f t="shared" si="70"/>
        <v>32311.923285446435</v>
      </c>
      <c r="DJ289" s="80">
        <f t="shared" si="70"/>
        <v>33167.958160069298</v>
      </c>
      <c r="DK289" s="80">
        <f t="shared" si="70"/>
        <v>34270.435575946525</v>
      </c>
      <c r="DL289" s="80">
        <f t="shared" si="70"/>
        <v>34936.562973603097</v>
      </c>
      <c r="DM289" s="80">
        <f t="shared" si="70"/>
        <v>35783.843580240398</v>
      </c>
      <c r="DN289" s="80">
        <f t="shared" si="70"/>
        <v>35713.052742358559</v>
      </c>
      <c r="DO289" s="80">
        <f t="shared" si="70"/>
        <v>34585.77834334506</v>
      </c>
      <c r="DP289" s="80">
        <f t="shared" si="70"/>
        <v>34778.254811533232</v>
      </c>
      <c r="DQ289" s="80">
        <f t="shared" si="70"/>
        <v>36968.463822921367</v>
      </c>
      <c r="DR289" s="80">
        <f t="shared" si="70"/>
        <v>39984.741492739726</v>
      </c>
      <c r="DS289" s="80">
        <f t="shared" si="70"/>
        <v>41435.661518030902</v>
      </c>
      <c r="DT289" s="80">
        <f t="shared" si="70"/>
        <v>42268.893220521117</v>
      </c>
      <c r="DU289" s="80">
        <f t="shared" si="70"/>
        <v>43778.566701754113</v>
      </c>
      <c r="DV289" s="80">
        <f t="shared" si="70"/>
        <v>45874.339473819731</v>
      </c>
      <c r="DW289" s="80">
        <f t="shared" si="70"/>
        <v>46102.579418641864</v>
      </c>
      <c r="DX289" s="80">
        <f t="shared" si="70"/>
        <v>48363.890982537996</v>
      </c>
      <c r="DY289" s="80">
        <f t="shared" si="70"/>
        <v>49705.312583792198</v>
      </c>
      <c r="DZ289" s="80">
        <f t="shared" si="70"/>
        <v>49714.9525647306</v>
      </c>
      <c r="EA289" s="80">
        <f t="shared" ref="EA289:EV289" si="71">SUM(EA281:EA285)</f>
        <v>51779.653590814494</v>
      </c>
      <c r="EB289" s="80">
        <f t="shared" si="71"/>
        <v>52590.870539861891</v>
      </c>
      <c r="EC289" s="80">
        <f t="shared" si="71"/>
        <v>51082.2841805235</v>
      </c>
      <c r="ED289" s="80">
        <f t="shared" si="71"/>
        <v>50749.655663097801</v>
      </c>
      <c r="EE289" s="80">
        <f t="shared" si="71"/>
        <v>49573.89942626399</v>
      </c>
      <c r="EF289" s="80">
        <f t="shared" si="71"/>
        <v>48807.65597609368</v>
      </c>
      <c r="EG289" s="80">
        <f t="shared" si="71"/>
        <v>49800.365127842146</v>
      </c>
      <c r="EH289" s="80">
        <f t="shared" si="71"/>
        <v>49931.822332179778</v>
      </c>
      <c r="EI289" s="80">
        <f t="shared" si="71"/>
        <v>49736.694578294475</v>
      </c>
      <c r="EJ289" s="80">
        <f t="shared" si="71"/>
        <v>51045.289266968677</v>
      </c>
      <c r="EK289" s="80">
        <f t="shared" si="71"/>
        <v>51983.094591835295</v>
      </c>
      <c r="EL289" s="80">
        <f t="shared" si="71"/>
        <v>52812.964729809944</v>
      </c>
      <c r="EM289" s="80">
        <f t="shared" si="71"/>
        <v>53309.260970973759</v>
      </c>
      <c r="EN289" s="80">
        <f t="shared" si="71"/>
        <v>53094.953897062791</v>
      </c>
      <c r="EO289" s="80">
        <f t="shared" si="71"/>
        <v>52844.920274671138</v>
      </c>
      <c r="EP289" s="80">
        <f t="shared" si="71"/>
        <v>52095.33156099436</v>
      </c>
      <c r="EQ289" s="80">
        <f t="shared" si="71"/>
        <v>51996.839136883529</v>
      </c>
      <c r="ER289" s="80">
        <f t="shared" si="71"/>
        <v>52044.258843645337</v>
      </c>
      <c r="ES289" s="80">
        <f t="shared" si="71"/>
        <v>52106.616818170172</v>
      </c>
      <c r="ET289" s="80">
        <f t="shared" si="71"/>
        <v>52133.673097829756</v>
      </c>
      <c r="EU289" s="80">
        <f t="shared" si="71"/>
        <v>51635.949476831156</v>
      </c>
      <c r="EV289" s="80">
        <f t="shared" si="71"/>
        <v>51662.045498371896</v>
      </c>
    </row>
    <row r="290" spans="1:152" s="83" customFormat="1" ht="13">
      <c r="A290" s="82" t="s">
        <v>117</v>
      </c>
    </row>
    <row r="291" spans="1:152">
      <c r="A291" s="84" t="s">
        <v>135</v>
      </c>
    </row>
    <row r="292" spans="1:152">
      <c r="A292" s="84" t="s">
        <v>136</v>
      </c>
    </row>
    <row r="293" spans="1:152">
      <c r="A293" s="84" t="s">
        <v>137</v>
      </c>
    </row>
    <row r="294" spans="1:152">
      <c r="A294" s="84" t="s">
        <v>138</v>
      </c>
    </row>
    <row r="295" spans="1:152">
      <c r="A295" s="84" t="s">
        <v>139</v>
      </c>
    </row>
    <row r="296" spans="1:152">
      <c r="A296" s="84" t="s">
        <v>140</v>
      </c>
    </row>
    <row r="297" spans="1:152">
      <c r="A297" s="84" t="s">
        <v>176</v>
      </c>
    </row>
    <row r="298" spans="1:152">
      <c r="A298" s="84" t="s">
        <v>141</v>
      </c>
    </row>
    <row r="299" spans="1:152">
      <c r="A299" s="84" t="s">
        <v>142</v>
      </c>
    </row>
    <row r="300" spans="1:152">
      <c r="A300" s="84" t="s">
        <v>143</v>
      </c>
    </row>
    <row r="301" spans="1:152">
      <c r="A301" s="88" t="s">
        <v>144</v>
      </c>
      <c r="B301" s="80">
        <f>SUM(B293:B299)</f>
        <v>0</v>
      </c>
      <c r="C301" s="80">
        <f t="shared" ref="C301:BN301" si="72">SUM(C293:C299)</f>
        <v>0</v>
      </c>
      <c r="D301" s="80">
        <f t="shared" si="72"/>
        <v>0</v>
      </c>
      <c r="E301" s="80">
        <f t="shared" si="72"/>
        <v>0</v>
      </c>
      <c r="F301" s="80">
        <f t="shared" si="72"/>
        <v>0</v>
      </c>
      <c r="G301" s="80">
        <f t="shared" si="72"/>
        <v>0</v>
      </c>
      <c r="H301" s="80">
        <f t="shared" si="72"/>
        <v>0</v>
      </c>
      <c r="I301" s="80">
        <f t="shared" si="72"/>
        <v>0</v>
      </c>
      <c r="J301" s="80">
        <f t="shared" si="72"/>
        <v>0</v>
      </c>
      <c r="K301" s="80">
        <f t="shared" si="72"/>
        <v>0</v>
      </c>
      <c r="L301" s="80">
        <f t="shared" si="72"/>
        <v>0</v>
      </c>
      <c r="M301" s="80">
        <f t="shared" si="72"/>
        <v>0</v>
      </c>
      <c r="N301" s="80">
        <f t="shared" si="72"/>
        <v>0</v>
      </c>
      <c r="O301" s="80">
        <f t="shared" si="72"/>
        <v>0</v>
      </c>
      <c r="P301" s="80">
        <f t="shared" si="72"/>
        <v>0</v>
      </c>
      <c r="Q301" s="80">
        <f t="shared" si="72"/>
        <v>0</v>
      </c>
      <c r="R301" s="80">
        <f t="shared" si="72"/>
        <v>0</v>
      </c>
      <c r="S301" s="80">
        <f t="shared" si="72"/>
        <v>0</v>
      </c>
      <c r="T301" s="80">
        <f t="shared" si="72"/>
        <v>0</v>
      </c>
      <c r="U301" s="80">
        <f t="shared" si="72"/>
        <v>0</v>
      </c>
      <c r="V301" s="80">
        <f t="shared" si="72"/>
        <v>0</v>
      </c>
      <c r="W301" s="80">
        <f t="shared" si="72"/>
        <v>0</v>
      </c>
      <c r="X301" s="80">
        <f t="shared" si="72"/>
        <v>0</v>
      </c>
      <c r="Y301" s="80">
        <f t="shared" si="72"/>
        <v>0</v>
      </c>
      <c r="Z301" s="80">
        <f t="shared" si="72"/>
        <v>0</v>
      </c>
      <c r="AA301" s="80">
        <f t="shared" si="72"/>
        <v>0</v>
      </c>
      <c r="AB301" s="80">
        <f t="shared" si="72"/>
        <v>0</v>
      </c>
      <c r="AC301" s="80">
        <f t="shared" si="72"/>
        <v>0</v>
      </c>
      <c r="AD301" s="80">
        <f t="shared" si="72"/>
        <v>0</v>
      </c>
      <c r="AE301" s="80">
        <f t="shared" si="72"/>
        <v>0</v>
      </c>
      <c r="AF301" s="80">
        <f t="shared" si="72"/>
        <v>0</v>
      </c>
      <c r="AG301" s="80">
        <f t="shared" si="72"/>
        <v>0</v>
      </c>
      <c r="AH301" s="80">
        <f t="shared" si="72"/>
        <v>0</v>
      </c>
      <c r="AI301" s="80">
        <f t="shared" si="72"/>
        <v>0</v>
      </c>
      <c r="AJ301" s="80">
        <f t="shared" si="72"/>
        <v>0</v>
      </c>
      <c r="AK301" s="80">
        <f t="shared" si="72"/>
        <v>0</v>
      </c>
      <c r="AL301" s="80">
        <f t="shared" si="72"/>
        <v>0</v>
      </c>
      <c r="AM301" s="80">
        <f t="shared" si="72"/>
        <v>0</v>
      </c>
      <c r="AN301" s="80">
        <f t="shared" si="72"/>
        <v>0</v>
      </c>
      <c r="AO301" s="80">
        <f t="shared" si="72"/>
        <v>0</v>
      </c>
      <c r="AP301" s="80">
        <f t="shared" si="72"/>
        <v>0</v>
      </c>
      <c r="AQ301" s="80">
        <f t="shared" si="72"/>
        <v>0</v>
      </c>
      <c r="AR301" s="80">
        <f t="shared" si="72"/>
        <v>0</v>
      </c>
      <c r="AS301" s="80">
        <f t="shared" si="72"/>
        <v>0</v>
      </c>
      <c r="AT301" s="80">
        <f t="shared" si="72"/>
        <v>0</v>
      </c>
      <c r="AU301" s="80">
        <f t="shared" si="72"/>
        <v>0</v>
      </c>
      <c r="AV301" s="80">
        <f t="shared" si="72"/>
        <v>0</v>
      </c>
      <c r="AW301" s="80">
        <f t="shared" si="72"/>
        <v>0</v>
      </c>
      <c r="AX301" s="80">
        <f t="shared" si="72"/>
        <v>0</v>
      </c>
      <c r="AY301" s="80">
        <f t="shared" si="72"/>
        <v>0</v>
      </c>
      <c r="AZ301" s="80">
        <f t="shared" si="72"/>
        <v>0</v>
      </c>
      <c r="BA301" s="80">
        <f t="shared" si="72"/>
        <v>0</v>
      </c>
      <c r="BB301" s="80">
        <f t="shared" si="72"/>
        <v>0</v>
      </c>
      <c r="BC301" s="80">
        <f t="shared" si="72"/>
        <v>0</v>
      </c>
      <c r="BD301" s="80">
        <f t="shared" si="72"/>
        <v>0</v>
      </c>
      <c r="BE301" s="80">
        <f t="shared" si="72"/>
        <v>0</v>
      </c>
      <c r="BF301" s="80">
        <f t="shared" si="72"/>
        <v>0</v>
      </c>
      <c r="BG301" s="80">
        <f t="shared" si="72"/>
        <v>0</v>
      </c>
      <c r="BH301" s="80">
        <f t="shared" si="72"/>
        <v>0</v>
      </c>
      <c r="BI301" s="80">
        <f t="shared" si="72"/>
        <v>0</v>
      </c>
      <c r="BJ301" s="80">
        <f t="shared" si="72"/>
        <v>0</v>
      </c>
      <c r="BK301" s="80">
        <f t="shared" si="72"/>
        <v>0</v>
      </c>
      <c r="BL301" s="80">
        <f t="shared" si="72"/>
        <v>0</v>
      </c>
      <c r="BM301" s="80">
        <f t="shared" si="72"/>
        <v>0</v>
      </c>
      <c r="BN301" s="80">
        <f t="shared" si="72"/>
        <v>0</v>
      </c>
      <c r="BO301" s="80">
        <f t="shared" ref="BO301:DZ301" si="73">SUM(BO293:BO299)</f>
        <v>0</v>
      </c>
      <c r="BP301" s="80">
        <f t="shared" si="73"/>
        <v>0</v>
      </c>
      <c r="BQ301" s="80">
        <f t="shared" si="73"/>
        <v>0</v>
      </c>
      <c r="BR301" s="80">
        <f t="shared" si="73"/>
        <v>0</v>
      </c>
      <c r="BS301" s="80">
        <f t="shared" si="73"/>
        <v>0</v>
      </c>
      <c r="BT301" s="80">
        <f t="shared" si="73"/>
        <v>0</v>
      </c>
      <c r="BU301" s="80">
        <f t="shared" si="73"/>
        <v>0</v>
      </c>
      <c r="BV301" s="80">
        <f t="shared" si="73"/>
        <v>0</v>
      </c>
      <c r="BW301" s="80">
        <f t="shared" si="73"/>
        <v>0</v>
      </c>
      <c r="BX301" s="80">
        <f t="shared" si="73"/>
        <v>0</v>
      </c>
      <c r="BY301" s="80">
        <f t="shared" si="73"/>
        <v>0</v>
      </c>
      <c r="BZ301" s="80">
        <f t="shared" si="73"/>
        <v>0</v>
      </c>
      <c r="CA301" s="80">
        <f t="shared" si="73"/>
        <v>0</v>
      </c>
      <c r="CB301" s="80">
        <f t="shared" si="73"/>
        <v>0</v>
      </c>
      <c r="CC301" s="80">
        <f t="shared" si="73"/>
        <v>0</v>
      </c>
      <c r="CD301" s="80">
        <f t="shared" si="73"/>
        <v>0</v>
      </c>
      <c r="CE301" s="80">
        <f t="shared" si="73"/>
        <v>0</v>
      </c>
      <c r="CF301" s="80">
        <f t="shared" si="73"/>
        <v>0</v>
      </c>
      <c r="CG301" s="80">
        <f t="shared" si="73"/>
        <v>0</v>
      </c>
      <c r="CH301" s="80">
        <f t="shared" si="73"/>
        <v>0</v>
      </c>
      <c r="CI301" s="80">
        <f t="shared" si="73"/>
        <v>0</v>
      </c>
      <c r="CJ301" s="80">
        <f t="shared" si="73"/>
        <v>0</v>
      </c>
      <c r="CK301" s="80">
        <f t="shared" si="73"/>
        <v>0</v>
      </c>
      <c r="CL301" s="80">
        <f t="shared" si="73"/>
        <v>0</v>
      </c>
      <c r="CM301" s="80">
        <f t="shared" si="73"/>
        <v>0</v>
      </c>
      <c r="CN301" s="80">
        <f t="shared" si="73"/>
        <v>0</v>
      </c>
      <c r="CO301" s="80">
        <f t="shared" si="73"/>
        <v>0</v>
      </c>
      <c r="CP301" s="80">
        <f t="shared" si="73"/>
        <v>0</v>
      </c>
      <c r="CQ301" s="80">
        <f t="shared" si="73"/>
        <v>0</v>
      </c>
      <c r="CR301" s="80">
        <f t="shared" si="73"/>
        <v>0</v>
      </c>
      <c r="CS301" s="80">
        <f t="shared" si="73"/>
        <v>0</v>
      </c>
      <c r="CT301" s="80">
        <f t="shared" si="73"/>
        <v>0</v>
      </c>
      <c r="CU301" s="80">
        <f t="shared" si="73"/>
        <v>0</v>
      </c>
      <c r="CV301" s="80">
        <f t="shared" si="73"/>
        <v>0</v>
      </c>
      <c r="CW301" s="80">
        <f t="shared" si="73"/>
        <v>0</v>
      </c>
      <c r="CX301" s="80">
        <f t="shared" si="73"/>
        <v>0</v>
      </c>
      <c r="CY301" s="80">
        <f t="shared" si="73"/>
        <v>0</v>
      </c>
      <c r="CZ301" s="80">
        <f t="shared" si="73"/>
        <v>0</v>
      </c>
      <c r="DA301" s="80">
        <f t="shared" si="73"/>
        <v>0</v>
      </c>
      <c r="DB301" s="80">
        <f t="shared" si="73"/>
        <v>0</v>
      </c>
      <c r="DC301" s="80">
        <f t="shared" si="73"/>
        <v>0</v>
      </c>
      <c r="DD301" s="80">
        <f t="shared" si="73"/>
        <v>0</v>
      </c>
      <c r="DE301" s="80">
        <f t="shared" si="73"/>
        <v>0</v>
      </c>
      <c r="DF301" s="80">
        <f t="shared" si="73"/>
        <v>0</v>
      </c>
      <c r="DG301" s="80">
        <f t="shared" si="73"/>
        <v>0</v>
      </c>
      <c r="DH301" s="80">
        <f t="shared" si="73"/>
        <v>0</v>
      </c>
      <c r="DI301" s="80">
        <f t="shared" si="73"/>
        <v>0</v>
      </c>
      <c r="DJ301" s="80">
        <f t="shared" si="73"/>
        <v>0</v>
      </c>
      <c r="DK301" s="80">
        <f t="shared" si="73"/>
        <v>0</v>
      </c>
      <c r="DL301" s="80">
        <f t="shared" si="73"/>
        <v>0</v>
      </c>
      <c r="DM301" s="80">
        <f t="shared" si="73"/>
        <v>0</v>
      </c>
      <c r="DN301" s="80">
        <f t="shared" si="73"/>
        <v>0</v>
      </c>
      <c r="DO301" s="80">
        <f t="shared" si="73"/>
        <v>0</v>
      </c>
      <c r="DP301" s="80">
        <f t="shared" si="73"/>
        <v>0</v>
      </c>
      <c r="DQ301" s="80">
        <f t="shared" si="73"/>
        <v>0</v>
      </c>
      <c r="DR301" s="80">
        <f t="shared" si="73"/>
        <v>0</v>
      </c>
      <c r="DS301" s="80">
        <f t="shared" si="73"/>
        <v>0</v>
      </c>
      <c r="DT301" s="80">
        <f t="shared" si="73"/>
        <v>0</v>
      </c>
      <c r="DU301" s="80">
        <f t="shared" si="73"/>
        <v>0</v>
      </c>
      <c r="DV301" s="80">
        <f t="shared" si="73"/>
        <v>0</v>
      </c>
      <c r="DW301" s="80">
        <f t="shared" si="73"/>
        <v>0</v>
      </c>
      <c r="DX301" s="80">
        <f t="shared" si="73"/>
        <v>0</v>
      </c>
      <c r="DY301" s="80">
        <f t="shared" si="73"/>
        <v>0</v>
      </c>
      <c r="DZ301" s="80">
        <f t="shared" si="73"/>
        <v>0</v>
      </c>
      <c r="EA301" s="80">
        <f t="shared" ref="EA301:EV301" si="74">SUM(EA293:EA299)</f>
        <v>0</v>
      </c>
      <c r="EB301" s="80">
        <f t="shared" si="74"/>
        <v>0</v>
      </c>
      <c r="EC301" s="80">
        <f t="shared" si="74"/>
        <v>0</v>
      </c>
      <c r="ED301" s="80">
        <f t="shared" si="74"/>
        <v>0</v>
      </c>
      <c r="EE301" s="80">
        <f t="shared" si="74"/>
        <v>0</v>
      </c>
      <c r="EF301" s="80">
        <f t="shared" si="74"/>
        <v>0</v>
      </c>
      <c r="EG301" s="80">
        <f t="shared" si="74"/>
        <v>0</v>
      </c>
      <c r="EH301" s="80">
        <f t="shared" si="74"/>
        <v>0</v>
      </c>
      <c r="EI301" s="80">
        <f t="shared" si="74"/>
        <v>0</v>
      </c>
      <c r="EJ301" s="80">
        <f t="shared" si="74"/>
        <v>0</v>
      </c>
      <c r="EK301" s="80">
        <f t="shared" si="74"/>
        <v>0</v>
      </c>
      <c r="EL301" s="80">
        <f t="shared" si="74"/>
        <v>0</v>
      </c>
      <c r="EM301" s="80">
        <f t="shared" si="74"/>
        <v>0</v>
      </c>
      <c r="EN301" s="80">
        <f t="shared" si="74"/>
        <v>0</v>
      </c>
      <c r="EO301" s="80">
        <f t="shared" si="74"/>
        <v>0</v>
      </c>
      <c r="EP301" s="80">
        <f t="shared" si="74"/>
        <v>0</v>
      </c>
      <c r="EQ301" s="80">
        <f t="shared" si="74"/>
        <v>0</v>
      </c>
      <c r="ER301" s="80">
        <f t="shared" si="74"/>
        <v>0</v>
      </c>
      <c r="ES301" s="80">
        <f t="shared" si="74"/>
        <v>0</v>
      </c>
      <c r="ET301" s="80">
        <f t="shared" si="74"/>
        <v>0</v>
      </c>
      <c r="EU301" s="80">
        <f t="shared" si="74"/>
        <v>0</v>
      </c>
      <c r="EV301" s="80">
        <f t="shared" si="74"/>
        <v>0</v>
      </c>
    </row>
    <row r="302" spans="1:152" s="83" customFormat="1" ht="13">
      <c r="A302" s="82" t="s">
        <v>253</v>
      </c>
    </row>
    <row r="303" spans="1:152">
      <c r="A303" s="84" t="s">
        <v>135</v>
      </c>
    </row>
    <row r="304" spans="1:152">
      <c r="A304" s="84" t="s">
        <v>136</v>
      </c>
    </row>
    <row r="305" spans="1:152">
      <c r="A305" s="84" t="s">
        <v>137</v>
      </c>
      <c r="B305" s="80">
        <v>628.07132114285093</v>
      </c>
      <c r="C305" s="80">
        <v>629.88263244444693</v>
      </c>
      <c r="D305" s="80">
        <v>631.6991673136157</v>
      </c>
      <c r="E305" s="80">
        <v>633.52094081396501</v>
      </c>
      <c r="F305" s="80">
        <v>635.3479680525412</v>
      </c>
      <c r="G305" s="80">
        <v>637.18026417995441</v>
      </c>
      <c r="H305" s="80">
        <v>639.01784439050425</v>
      </c>
      <c r="I305" s="80">
        <v>640.86072392230608</v>
      </c>
      <c r="J305" s="80">
        <v>642.70891805741667</v>
      </c>
      <c r="K305" s="80">
        <v>644.56244212196111</v>
      </c>
      <c r="L305" s="80">
        <v>646.42131148626106</v>
      </c>
      <c r="M305" s="80">
        <v>648.28554156495966</v>
      </c>
      <c r="N305" s="80">
        <v>650.15514781715206</v>
      </c>
      <c r="O305" s="80">
        <v>652.03014574651161</v>
      </c>
      <c r="P305" s="80">
        <v>653.91055090142004</v>
      </c>
      <c r="Q305" s="80">
        <v>655.79637887509489</v>
      </c>
      <c r="R305" s="80">
        <v>657.68764530571957</v>
      </c>
      <c r="S305" s="80">
        <v>659.58436587657263</v>
      </c>
      <c r="T305" s="80">
        <v>661.48655631615861</v>
      </c>
      <c r="U305" s="80">
        <v>663.39423239833764</v>
      </c>
      <c r="V305" s="80">
        <v>665.30740994245605</v>
      </c>
      <c r="W305" s="80">
        <v>667.22610481347863</v>
      </c>
      <c r="X305" s="80">
        <v>669.15033292211933</v>
      </c>
      <c r="Y305" s="80">
        <v>671.08011022497294</v>
      </c>
      <c r="Z305" s="80">
        <v>673.01545272464818</v>
      </c>
      <c r="AA305" s="80">
        <v>674.95637646989974</v>
      </c>
      <c r="AB305" s="80">
        <v>676.90289755576202</v>
      </c>
      <c r="AC305" s="80">
        <v>678.85503212368178</v>
      </c>
      <c r="AD305" s="80">
        <v>680.81279636165243</v>
      </c>
      <c r="AE305" s="80">
        <v>682.77620650434847</v>
      </c>
      <c r="AF305" s="80">
        <v>684.74527883325902</v>
      </c>
      <c r="AG305" s="80">
        <v>686.72002967682488</v>
      </c>
      <c r="AH305" s="80">
        <v>688.69776611808652</v>
      </c>
      <c r="AI305" s="80">
        <v>690.68117021176351</v>
      </c>
      <c r="AJ305" s="80">
        <v>692.67025784528471</v>
      </c>
      <c r="AK305" s="80">
        <v>694.66504494613139</v>
      </c>
      <c r="AL305" s="80">
        <v>696.66554748188094</v>
      </c>
      <c r="AM305" s="80">
        <v>698.67178146024924</v>
      </c>
      <c r="AN305" s="80">
        <v>700.68376292913149</v>
      </c>
      <c r="AO305" s="80">
        <v>702.70150797664292</v>
      </c>
      <c r="AP305" s="80">
        <v>704.7250327311632</v>
      </c>
      <c r="AQ305" s="80">
        <v>706.75073378976765</v>
      </c>
      <c r="AR305" s="80">
        <v>708.78211705415185</v>
      </c>
      <c r="AS305" s="80">
        <v>710.81919517370739</v>
      </c>
      <c r="AT305" s="80">
        <v>712.8619807471099</v>
      </c>
      <c r="AU305" s="80">
        <v>714.91048632013758</v>
      </c>
      <c r="AV305" s="80">
        <v>716.95940028775794</v>
      </c>
      <c r="AW305" s="80">
        <v>719.01373578851258</v>
      </c>
      <c r="AX305" s="80">
        <v>721.07349019894548</v>
      </c>
      <c r="AY305" s="80">
        <v>723.13866020471903</v>
      </c>
      <c r="AZ305" s="80">
        <v>726.47457178762761</v>
      </c>
      <c r="BA305" s="80">
        <v>729.83101426216058</v>
      </c>
      <c r="BB305" s="80">
        <v>733.20277484066628</v>
      </c>
      <c r="BC305" s="80">
        <v>736.58991867758823</v>
      </c>
      <c r="BD305" s="80">
        <v>739.99251108359852</v>
      </c>
      <c r="BE305" s="80">
        <v>743.41061752267592</v>
      </c>
      <c r="BF305" s="80">
        <v>746.84314873787935</v>
      </c>
      <c r="BG305" s="80">
        <v>750.29126490364445</v>
      </c>
      <c r="BH305" s="80">
        <v>753.75502955003321</v>
      </c>
      <c r="BI305" s="80">
        <v>757.23450626464103</v>
      </c>
      <c r="BJ305" s="80">
        <v>760.7297586863973</v>
      </c>
      <c r="BK305" s="80">
        <v>764.25171544840521</v>
      </c>
      <c r="BL305" s="80">
        <v>783.19718722518451</v>
      </c>
      <c r="BM305" s="80">
        <v>802.61215781180897</v>
      </c>
      <c r="BN305" s="80">
        <v>822.50826080112279</v>
      </c>
      <c r="BO305" s="80">
        <v>842.89741804011703</v>
      </c>
      <c r="BP305" s="80">
        <v>863.79184677211151</v>
      </c>
      <c r="BQ305" s="80">
        <v>885.18727032242668</v>
      </c>
      <c r="BR305" s="80">
        <v>888.30086221935414</v>
      </c>
      <c r="BS305" s="80">
        <v>891.42473250812259</v>
      </c>
      <c r="BT305" s="80">
        <v>894.55889075840901</v>
      </c>
      <c r="BU305" s="80">
        <v>883.84948559411214</v>
      </c>
      <c r="BV305" s="80">
        <v>873.26773677643871</v>
      </c>
      <c r="BW305" s="80">
        <v>862.81211385157769</v>
      </c>
      <c r="BX305" s="80">
        <v>852.481104574028</v>
      </c>
      <c r="BY305" s="80">
        <v>842.27321468774778</v>
      </c>
      <c r="BZ305" s="80">
        <v>832.18696770989914</v>
      </c>
      <c r="CA305" s="80">
        <v>863.93428573067808</v>
      </c>
      <c r="CB305" s="80">
        <v>896.89270751223501</v>
      </c>
      <c r="CC305" s="80">
        <v>931.10843346702677</v>
      </c>
      <c r="CD305" s="80">
        <v>966.62942639828896</v>
      </c>
      <c r="CE305" s="80">
        <v>1003.4746732614179</v>
      </c>
      <c r="CF305" s="80">
        <v>979.37440295591568</v>
      </c>
      <c r="CG305" s="80">
        <v>1004.0732281370383</v>
      </c>
      <c r="CH305" s="80">
        <v>1029.3947693068724</v>
      </c>
      <c r="CI305" s="80">
        <v>1034.6135920477727</v>
      </c>
      <c r="CJ305" s="80">
        <v>1039.8576990624811</v>
      </c>
      <c r="CK305" s="80">
        <v>1020.5464870740393</v>
      </c>
      <c r="CL305" s="80">
        <v>1098.2316234692807</v>
      </c>
      <c r="CM305" s="80">
        <v>1117.3062949968794</v>
      </c>
      <c r="CN305" s="80">
        <v>1136.7121182116689</v>
      </c>
      <c r="CO305" s="80">
        <v>1156.4548411176368</v>
      </c>
      <c r="CP305" s="80">
        <v>1162.7135735502495</v>
      </c>
      <c r="CQ305" s="80">
        <v>1169.0034684875793</v>
      </c>
      <c r="CR305" s="80">
        <v>1225.7144823982187</v>
      </c>
      <c r="CS305" s="80">
        <v>1285.1753484651217</v>
      </c>
      <c r="CT305" s="80">
        <v>1347.4341333734085</v>
      </c>
      <c r="CU305" s="80">
        <v>1412.7081252756011</v>
      </c>
      <c r="CV305" s="80">
        <v>1481.1432912301882</v>
      </c>
      <c r="CW305" s="80">
        <v>1552.8926603311793</v>
      </c>
      <c r="CX305" s="80">
        <v>1624.8726295817874</v>
      </c>
      <c r="CY305" s="80">
        <v>1655.35560696323</v>
      </c>
      <c r="CZ305" s="80">
        <v>1687.25440258553</v>
      </c>
      <c r="DA305" s="80">
        <v>1720.6290558733224</v>
      </c>
      <c r="DB305" s="80">
        <v>1755.542670706654</v>
      </c>
      <c r="DC305" s="80">
        <v>1792.0620285769387</v>
      </c>
      <c r="DD305" s="80">
        <v>1830.2527967025635</v>
      </c>
      <c r="DE305" s="80">
        <v>1870.1936587353755</v>
      </c>
      <c r="DF305" s="80">
        <v>1912.1543495685999</v>
      </c>
      <c r="DG305" s="80">
        <v>1956.0354554975693</v>
      </c>
      <c r="DH305" s="80">
        <v>2001.9264261536453</v>
      </c>
      <c r="DI305" s="80">
        <v>2040.4159931213003</v>
      </c>
      <c r="DJ305" s="80">
        <v>2074.4882168051658</v>
      </c>
      <c r="DK305" s="80">
        <v>2104.3937717152808</v>
      </c>
      <c r="DL305" s="80">
        <v>2149.2968545623776</v>
      </c>
      <c r="DM305" s="80">
        <v>2181.2795231583191</v>
      </c>
      <c r="DN305" s="80">
        <v>2211.4311182464635</v>
      </c>
      <c r="DO305" s="80">
        <v>2235.9401632958202</v>
      </c>
      <c r="DP305" s="80">
        <v>2257.0258476456229</v>
      </c>
      <c r="DQ305" s="80">
        <v>2283.2352553629153</v>
      </c>
      <c r="DR305" s="80">
        <v>2312.6985244728694</v>
      </c>
      <c r="DS305" s="80">
        <v>2346.1933100655492</v>
      </c>
      <c r="DT305" s="80">
        <v>2384.3965469925956</v>
      </c>
      <c r="DU305" s="80">
        <v>2423.9362352927578</v>
      </c>
      <c r="DV305" s="80">
        <v>2469.2913268264592</v>
      </c>
      <c r="DW305" s="80">
        <v>2499.3399016950266</v>
      </c>
      <c r="DX305" s="80">
        <v>2525.7018243310708</v>
      </c>
      <c r="DY305" s="80">
        <v>2566.0010988715285</v>
      </c>
      <c r="DZ305" s="80">
        <v>2609.0020723009861</v>
      </c>
      <c r="EA305" s="80">
        <v>2654.5915784325907</v>
      </c>
      <c r="EB305" s="80">
        <v>2653.9658160050408</v>
      </c>
      <c r="EC305" s="80">
        <v>2729.1075929426588</v>
      </c>
      <c r="ED305" s="80">
        <v>2807.3802772526774</v>
      </c>
      <c r="EE305" s="80">
        <v>2887.7402331442977</v>
      </c>
      <c r="EF305" s="80">
        <v>2969.1438248267168</v>
      </c>
      <c r="EG305" s="80">
        <v>3054.7219596723371</v>
      </c>
      <c r="EH305" s="80">
        <v>3142.3873660995587</v>
      </c>
      <c r="EI305" s="80">
        <v>3233.1836798991799</v>
      </c>
      <c r="EJ305" s="80">
        <v>3325.0236294896035</v>
      </c>
      <c r="EK305" s="80">
        <v>3417.9072148708256</v>
      </c>
      <c r="EL305" s="80">
        <v>3510.7908002520476</v>
      </c>
      <c r="EM305" s="80">
        <v>3602.6307498424694</v>
      </c>
      <c r="EN305" s="80">
        <v>3693.427063642092</v>
      </c>
      <c r="EO305" s="80">
        <v>3786.3106490233145</v>
      </c>
      <c r="EP305" s="80">
        <v>3881.9083216234931</v>
      </c>
      <c r="EQ305" s="80">
        <v>3983.3694690370835</v>
      </c>
      <c r="ER305" s="80">
        <v>4087.4824988707551</v>
      </c>
      <c r="ES305" s="80">
        <v>4194.3167231769476</v>
      </c>
      <c r="ET305" s="80">
        <v>4303.9432656120262</v>
      </c>
      <c r="EU305" s="80">
        <v>4416.4351087860459</v>
      </c>
      <c r="EV305" s="80">
        <v>4531.8671428500775</v>
      </c>
    </row>
    <row r="306" spans="1:152">
      <c r="A306" s="84" t="s">
        <v>138</v>
      </c>
      <c r="B306" s="80">
        <v>37.474892391729746</v>
      </c>
      <c r="C306" s="80">
        <v>37.580629728448955</v>
      </c>
      <c r="D306" s="80">
        <v>37.686663691601048</v>
      </c>
      <c r="E306" s="80">
        <v>37.792995107081239</v>
      </c>
      <c r="F306" s="80">
        <v>37.899624803061521</v>
      </c>
      <c r="G306" s="80">
        <v>38.006553609996722</v>
      </c>
      <c r="H306" s="80">
        <v>38.113782360630978</v>
      </c>
      <c r="I306" s="80">
        <v>38.221311890003719</v>
      </c>
      <c r="J306" s="80">
        <v>38.329143035456028</v>
      </c>
      <c r="K306" s="80">
        <v>38.437276636636881</v>
      </c>
      <c r="L306" s="80">
        <v>38.545713535509435</v>
      </c>
      <c r="M306" s="80">
        <v>38.654454576357274</v>
      </c>
      <c r="N306" s="80">
        <v>38.763500605790775</v>
      </c>
      <c r="O306" s="80">
        <v>38.87285247275338</v>
      </c>
      <c r="P306" s="80">
        <v>38.982511028527988</v>
      </c>
      <c r="Q306" s="80">
        <v>39.092477126743297</v>
      </c>
      <c r="R306" s="80">
        <v>39.202751623380159</v>
      </c>
      <c r="S306" s="80">
        <v>39.313335376777999</v>
      </c>
      <c r="T306" s="80">
        <v>39.424229247641222</v>
      </c>
      <c r="U306" s="80">
        <v>39.535434099045631</v>
      </c>
      <c r="V306" s="80">
        <v>39.646950796444898</v>
      </c>
      <c r="W306" s="80">
        <v>39.758780207676956</v>
      </c>
      <c r="X306" s="80">
        <v>39.870923202970609</v>
      </c>
      <c r="Y306" s="80">
        <v>39.983380654951887</v>
      </c>
      <c r="Z306" s="80">
        <v>40.096153438650653</v>
      </c>
      <c r="AA306" s="80">
        <v>40.209242431507072</v>
      </c>
      <c r="AB306" s="80">
        <v>40.322648513378233</v>
      </c>
      <c r="AC306" s="80">
        <v>40.436372566544648</v>
      </c>
      <c r="AD306" s="80">
        <v>40.550415475716868</v>
      </c>
      <c r="AE306" s="80">
        <v>40.66477812804208</v>
      </c>
      <c r="AF306" s="80">
        <v>40.77946141311071</v>
      </c>
      <c r="AG306" s="80">
        <v>40.894466222963132</v>
      </c>
      <c r="AH306" s="80">
        <v>40.974466628337545</v>
      </c>
      <c r="AI306" s="80">
        <v>41.054221054741745</v>
      </c>
      <c r="AJ306" s="80">
        <v>41.133722804008777</v>
      </c>
      <c r="AK306" s="80">
        <v>41.212965083420123</v>
      </c>
      <c r="AL306" s="80">
        <v>41.291941004487981</v>
      </c>
      <c r="AM306" s="80">
        <v>41.370643581721993</v>
      </c>
      <c r="AN306" s="80">
        <v>41.44906573138055</v>
      </c>
      <c r="AO306" s="80">
        <v>41.527200270206102</v>
      </c>
      <c r="AP306" s="80">
        <v>41.605039914145074</v>
      </c>
      <c r="AQ306" s="80">
        <v>41.635381203329061</v>
      </c>
      <c r="AR306" s="80">
        <v>41.663719213554124</v>
      </c>
      <c r="AS306" s="80">
        <v>41.689999409720286</v>
      </c>
      <c r="AT306" s="80">
        <v>41.714165962418541</v>
      </c>
      <c r="AU306" s="80">
        <v>41.736161717682286</v>
      </c>
      <c r="AV306" s="80">
        <v>41.686506576884128</v>
      </c>
      <c r="AW306" s="80">
        <v>41.630345502634384</v>
      </c>
      <c r="AX306" s="80">
        <v>41.567421631819727</v>
      </c>
      <c r="AY306" s="80">
        <v>41.49746845061447</v>
      </c>
      <c r="AZ306" s="80">
        <v>41.502748899282665</v>
      </c>
      <c r="BA306" s="80">
        <v>41.574238434192814</v>
      </c>
      <c r="BB306" s="80">
        <v>41.643033309714284</v>
      </c>
      <c r="BC306" s="80">
        <v>41.709045241728383</v>
      </c>
      <c r="BD306" s="80">
        <v>41.772183638262817</v>
      </c>
      <c r="BE306" s="80">
        <v>41.832355541232538</v>
      </c>
      <c r="BF306" s="80">
        <v>41.874407048146466</v>
      </c>
      <c r="BG306" s="80">
        <v>41.912510484719348</v>
      </c>
      <c r="BH306" s="80">
        <v>41.946534459307948</v>
      </c>
      <c r="BI306" s="80">
        <v>41.976343883908925</v>
      </c>
      <c r="BJ306" s="80">
        <v>42.001799872741842</v>
      </c>
      <c r="BK306" s="80">
        <v>42.164429151108514</v>
      </c>
      <c r="BL306" s="80">
        <v>43.332567595162629</v>
      </c>
      <c r="BM306" s="80">
        <v>44.530736015204106</v>
      </c>
      <c r="BN306" s="80">
        <v>45.759688039232081</v>
      </c>
      <c r="BO306" s="80">
        <v>47.020196052292142</v>
      </c>
      <c r="BP306" s="80">
        <v>48.313051661964998</v>
      </c>
      <c r="BQ306" s="80">
        <v>49.420052645538284</v>
      </c>
      <c r="BR306" s="80">
        <v>49.324129080298775</v>
      </c>
      <c r="BS306" s="80">
        <v>49.218131379247303</v>
      </c>
      <c r="BT306" s="80">
        <v>49.101674093576698</v>
      </c>
      <c r="BU306" s="80">
        <v>48.255958633601963</v>
      </c>
      <c r="BV306" s="80">
        <v>47.416230800331675</v>
      </c>
      <c r="BW306" s="80">
        <v>46.582353555107488</v>
      </c>
      <c r="BX306" s="80">
        <v>45.754190455390315</v>
      </c>
      <c r="BY306" s="80">
        <v>44.931605631075968</v>
      </c>
      <c r="BZ306" s="80">
        <v>44.114463760830596</v>
      </c>
      <c r="CA306" s="80">
        <v>45.863384108718279</v>
      </c>
      <c r="CB306" s="80">
        <v>47.681111526080599</v>
      </c>
      <c r="CC306" s="80">
        <v>49.570336948279888</v>
      </c>
      <c r="CD306" s="80">
        <v>51.53385605427416</v>
      </c>
      <c r="CE306" s="80">
        <v>53.172896763479976</v>
      </c>
      <c r="CF306" s="80">
        <v>50.785644083403234</v>
      </c>
      <c r="CG306" s="80">
        <v>51.899756042025885</v>
      </c>
      <c r="CH306" s="80">
        <v>53.035631426758556</v>
      </c>
      <c r="CI306" s="80">
        <v>52.840602123713062</v>
      </c>
      <c r="CJ306" s="80">
        <v>52.626906803366701</v>
      </c>
      <c r="CK306" s="80">
        <v>49.835611281150861</v>
      </c>
      <c r="CL306" s="80">
        <v>53.217259397834134</v>
      </c>
      <c r="CM306" s="80">
        <v>54.329358366479696</v>
      </c>
      <c r="CN306" s="80">
        <v>55.462110596383198</v>
      </c>
      <c r="CO306" s="80">
        <v>56.615884235296157</v>
      </c>
      <c r="CP306" s="80">
        <v>56.108337026471538</v>
      </c>
      <c r="CQ306" s="80">
        <v>55.558260987084608</v>
      </c>
      <c r="CR306" s="80">
        <v>58.851082878203286</v>
      </c>
      <c r="CS306" s="80">
        <v>62.31529728477669</v>
      </c>
      <c r="CT306" s="80">
        <v>64.847929960796748</v>
      </c>
      <c r="CU306" s="80">
        <v>67.468663108741467</v>
      </c>
      <c r="CV306" s="80">
        <v>70.179304845544038</v>
      </c>
      <c r="CW306" s="80">
        <v>72.981576015597753</v>
      </c>
      <c r="CX306" s="80">
        <v>75.665479999999988</v>
      </c>
      <c r="CY306" s="80">
        <v>76.789265908244886</v>
      </c>
      <c r="CZ306" s="80">
        <v>77.980755389597803</v>
      </c>
      <c r="DA306" s="80">
        <v>79.24316204431743</v>
      </c>
      <c r="DB306" s="80">
        <v>80.579879332527142</v>
      </c>
      <c r="DC306" s="80">
        <v>81.994520000000051</v>
      </c>
      <c r="DD306" s="80">
        <v>83.436389658479925</v>
      </c>
      <c r="DE306" s="80">
        <v>84.960872152111833</v>
      </c>
      <c r="DF306" s="80">
        <v>86.584614231972211</v>
      </c>
      <c r="DG306" s="80">
        <v>88.300153990520101</v>
      </c>
      <c r="DH306" s="80">
        <v>90.112320000000082</v>
      </c>
      <c r="DI306" s="80">
        <v>91.986029863947536</v>
      </c>
      <c r="DJ306" s="80">
        <v>93.964321520132188</v>
      </c>
      <c r="DK306" s="80">
        <v>96.052857266209386</v>
      </c>
      <c r="DL306" s="80">
        <v>99.472941590891054</v>
      </c>
      <c r="DM306" s="80">
        <v>102.35868000000009</v>
      </c>
      <c r="DN306" s="80">
        <v>105.3240873772651</v>
      </c>
      <c r="DO306" s="80">
        <v>108.10973363040887</v>
      </c>
      <c r="DP306" s="80">
        <v>110.7908025688463</v>
      </c>
      <c r="DQ306" s="80">
        <v>113.85526559402503</v>
      </c>
      <c r="DR306" s="80">
        <v>117.11564000000008</v>
      </c>
      <c r="DS306" s="80">
        <v>120.51474865423528</v>
      </c>
      <c r="DT306" s="80">
        <v>124.10166757188061</v>
      </c>
      <c r="DU306" s="80">
        <v>127.61860960731097</v>
      </c>
      <c r="DV306" s="80">
        <v>131.33135323104838</v>
      </c>
      <c r="DW306" s="80">
        <v>133.84672000000012</v>
      </c>
      <c r="DX306" s="80">
        <v>135.80832854828699</v>
      </c>
      <c r="DY306" s="80">
        <v>138.4783031876099</v>
      </c>
      <c r="DZ306" s="80">
        <v>141.13082197183661</v>
      </c>
      <c r="EA306" s="80">
        <v>143.77028714656524</v>
      </c>
      <c r="EB306" s="80">
        <v>146.43140000000011</v>
      </c>
      <c r="EC306" s="80">
        <v>149.11250383763826</v>
      </c>
      <c r="ED306" s="80">
        <v>151.84955565667971</v>
      </c>
      <c r="EE306" s="80">
        <v>154.64848204837736</v>
      </c>
      <c r="EF306" s="80">
        <v>157.51531793855327</v>
      </c>
      <c r="EG306" s="80">
        <v>160.45604000000154</v>
      </c>
      <c r="EH306" s="80">
        <v>163.09036910424751</v>
      </c>
      <c r="EI306" s="80">
        <v>165.77134306541771</v>
      </c>
      <c r="EJ306" s="80">
        <v>168.50252791772587</v>
      </c>
      <c r="EK306" s="80">
        <v>172.66162142181386</v>
      </c>
      <c r="EL306" s="80">
        <v>176.86651999999796</v>
      </c>
      <c r="EM306" s="80">
        <v>180.89720847988346</v>
      </c>
      <c r="EN306" s="80">
        <v>184.62564216345299</v>
      </c>
      <c r="EO306" s="80">
        <v>188.14741593782966</v>
      </c>
      <c r="EP306" s="80">
        <v>191.58539995110704</v>
      </c>
      <c r="EQ306" s="80">
        <v>195.08931999999365</v>
      </c>
      <c r="ER306" s="80">
        <v>198.99533922095091</v>
      </c>
      <c r="ES306" s="80">
        <v>202.61154880333805</v>
      </c>
      <c r="ET306" s="80">
        <v>206.10200272312275</v>
      </c>
      <c r="EU306" s="80">
        <v>209.45788674341512</v>
      </c>
      <c r="EV306" s="80">
        <v>212.65018069111102</v>
      </c>
    </row>
    <row r="307" spans="1:152">
      <c r="A307" s="84" t="s">
        <v>139</v>
      </c>
      <c r="B307" s="80">
        <v>0</v>
      </c>
      <c r="C307" s="80">
        <v>0</v>
      </c>
      <c r="D307" s="80">
        <v>0</v>
      </c>
      <c r="E307" s="80">
        <v>0</v>
      </c>
      <c r="F307" s="80">
        <v>0</v>
      </c>
      <c r="G307" s="80">
        <v>0</v>
      </c>
      <c r="H307" s="80">
        <v>0</v>
      </c>
      <c r="I307" s="80">
        <v>0</v>
      </c>
      <c r="J307" s="80">
        <v>0</v>
      </c>
      <c r="K307" s="80">
        <v>0</v>
      </c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0</v>
      </c>
      <c r="U307" s="80">
        <v>0</v>
      </c>
      <c r="V307" s="80">
        <v>0</v>
      </c>
      <c r="W307" s="80">
        <v>0</v>
      </c>
      <c r="X307" s="80">
        <v>0</v>
      </c>
      <c r="Y307" s="80">
        <v>0</v>
      </c>
      <c r="Z307" s="80">
        <v>0</v>
      </c>
      <c r="AA307" s="80">
        <v>0</v>
      </c>
      <c r="AB307" s="80">
        <v>0</v>
      </c>
      <c r="AC307" s="80">
        <v>0</v>
      </c>
      <c r="AD307" s="80">
        <v>0</v>
      </c>
      <c r="AE307" s="80">
        <v>0</v>
      </c>
      <c r="AF307" s="80">
        <v>0</v>
      </c>
      <c r="AG307" s="80">
        <v>0</v>
      </c>
      <c r="AH307" s="80">
        <v>0</v>
      </c>
      <c r="AI307" s="80">
        <v>0</v>
      </c>
      <c r="AJ307" s="80">
        <v>0</v>
      </c>
      <c r="AK307" s="80">
        <v>0</v>
      </c>
      <c r="AL307" s="80">
        <v>0</v>
      </c>
      <c r="AM307" s="80">
        <v>0</v>
      </c>
      <c r="AN307" s="80">
        <v>0</v>
      </c>
      <c r="AO307" s="80">
        <v>0</v>
      </c>
      <c r="AP307" s="80">
        <v>0</v>
      </c>
      <c r="AQ307" s="80">
        <v>0</v>
      </c>
      <c r="AR307" s="80">
        <v>0</v>
      </c>
      <c r="AS307" s="80">
        <v>0</v>
      </c>
      <c r="AT307" s="80">
        <v>0</v>
      </c>
      <c r="AU307" s="80">
        <v>0</v>
      </c>
      <c r="AV307" s="80">
        <v>0</v>
      </c>
      <c r="AW307" s="80">
        <v>0</v>
      </c>
      <c r="AX307" s="80">
        <v>0</v>
      </c>
      <c r="AY307" s="80">
        <v>0</v>
      </c>
      <c r="AZ307" s="80">
        <v>0</v>
      </c>
      <c r="BA307" s="80">
        <v>0</v>
      </c>
      <c r="BB307" s="80">
        <v>0</v>
      </c>
      <c r="BC307" s="80">
        <v>0</v>
      </c>
      <c r="BD307" s="80">
        <v>0</v>
      </c>
      <c r="BE307" s="80">
        <v>0</v>
      </c>
      <c r="BF307" s="80">
        <v>0</v>
      </c>
      <c r="BG307" s="80">
        <v>0</v>
      </c>
      <c r="BH307" s="80">
        <v>0</v>
      </c>
      <c r="BI307" s="80">
        <v>0</v>
      </c>
      <c r="BJ307" s="80">
        <v>0</v>
      </c>
      <c r="BK307" s="80">
        <v>0</v>
      </c>
      <c r="BL307" s="80">
        <v>0</v>
      </c>
      <c r="BM307" s="80">
        <v>0</v>
      </c>
      <c r="BN307" s="80">
        <v>0</v>
      </c>
      <c r="BO307" s="80">
        <v>0</v>
      </c>
      <c r="BP307" s="80">
        <v>0</v>
      </c>
      <c r="BQ307" s="80">
        <v>0</v>
      </c>
      <c r="BR307" s="80">
        <v>0</v>
      </c>
      <c r="BS307" s="80">
        <v>0</v>
      </c>
      <c r="BT307" s="80">
        <v>0</v>
      </c>
      <c r="BU307" s="80">
        <v>0</v>
      </c>
      <c r="BV307" s="80">
        <v>0</v>
      </c>
      <c r="BW307" s="80">
        <v>0</v>
      </c>
      <c r="BX307" s="80">
        <v>0</v>
      </c>
      <c r="BY307" s="80">
        <v>0</v>
      </c>
      <c r="BZ307" s="80">
        <v>0</v>
      </c>
      <c r="CA307" s="80">
        <v>0</v>
      </c>
      <c r="CB307" s="80">
        <v>0</v>
      </c>
      <c r="CC307" s="80">
        <v>0</v>
      </c>
      <c r="CD307" s="80">
        <v>0</v>
      </c>
      <c r="CE307" s="80">
        <v>0</v>
      </c>
      <c r="CF307" s="80">
        <v>0</v>
      </c>
      <c r="CG307" s="80">
        <v>0</v>
      </c>
      <c r="CH307" s="80">
        <v>0</v>
      </c>
      <c r="CI307" s="80">
        <v>0</v>
      </c>
      <c r="CJ307" s="80">
        <v>0</v>
      </c>
      <c r="CK307" s="80">
        <v>0</v>
      </c>
      <c r="CL307" s="80">
        <v>0</v>
      </c>
      <c r="CM307" s="80">
        <v>0</v>
      </c>
      <c r="CN307" s="80">
        <v>0</v>
      </c>
      <c r="CO307" s="80">
        <v>0</v>
      </c>
      <c r="CP307" s="80">
        <v>0</v>
      </c>
      <c r="CQ307" s="80">
        <v>0</v>
      </c>
      <c r="CR307" s="80">
        <v>0</v>
      </c>
      <c r="CS307" s="80">
        <v>0</v>
      </c>
      <c r="CT307" s="80">
        <v>0</v>
      </c>
      <c r="CU307" s="80">
        <v>0</v>
      </c>
      <c r="CV307" s="80">
        <v>0</v>
      </c>
      <c r="CW307" s="80">
        <v>0</v>
      </c>
      <c r="CX307" s="80">
        <v>0</v>
      </c>
      <c r="CY307" s="80">
        <v>0</v>
      </c>
      <c r="CZ307" s="80">
        <v>0</v>
      </c>
      <c r="DA307" s="80">
        <v>0</v>
      </c>
      <c r="DB307" s="80">
        <v>0</v>
      </c>
      <c r="DC307" s="80">
        <v>0</v>
      </c>
      <c r="DD307" s="80">
        <v>0</v>
      </c>
      <c r="DE307" s="80">
        <v>0</v>
      </c>
      <c r="DF307" s="80">
        <v>0</v>
      </c>
      <c r="DG307" s="80">
        <v>0</v>
      </c>
      <c r="DH307" s="80">
        <v>0</v>
      </c>
      <c r="DI307" s="80">
        <v>0</v>
      </c>
      <c r="DJ307" s="80">
        <v>0</v>
      </c>
      <c r="DK307" s="80">
        <v>0</v>
      </c>
      <c r="DL307" s="80">
        <v>0</v>
      </c>
      <c r="DM307" s="80">
        <v>0</v>
      </c>
      <c r="DN307" s="80">
        <v>0</v>
      </c>
      <c r="DO307" s="80">
        <v>0</v>
      </c>
      <c r="DP307" s="80">
        <v>0</v>
      </c>
      <c r="DQ307" s="80">
        <v>0</v>
      </c>
      <c r="DR307" s="80">
        <v>0</v>
      </c>
      <c r="DS307" s="80">
        <v>0</v>
      </c>
      <c r="DT307" s="80">
        <v>0</v>
      </c>
      <c r="DU307" s="80">
        <v>0</v>
      </c>
      <c r="DV307" s="80">
        <v>0</v>
      </c>
      <c r="DW307" s="80">
        <v>0</v>
      </c>
      <c r="DX307" s="80">
        <v>0</v>
      </c>
      <c r="DY307" s="80">
        <v>0</v>
      </c>
      <c r="DZ307" s="80">
        <v>0</v>
      </c>
      <c r="EA307" s="80">
        <v>0</v>
      </c>
      <c r="EB307" s="80">
        <v>0</v>
      </c>
      <c r="EC307" s="80">
        <v>0</v>
      </c>
      <c r="ED307" s="80">
        <v>0</v>
      </c>
      <c r="EE307" s="80">
        <v>0</v>
      </c>
      <c r="EF307" s="80">
        <v>0</v>
      </c>
      <c r="EG307" s="80">
        <v>0</v>
      </c>
      <c r="EH307" s="80">
        <v>0</v>
      </c>
      <c r="EI307" s="80">
        <v>0</v>
      </c>
      <c r="EJ307" s="80">
        <v>0</v>
      </c>
      <c r="EK307" s="80">
        <v>0</v>
      </c>
      <c r="EL307" s="80">
        <v>0</v>
      </c>
      <c r="EM307" s="80">
        <v>0</v>
      </c>
      <c r="EN307" s="80">
        <v>0</v>
      </c>
      <c r="EO307" s="80">
        <v>0</v>
      </c>
      <c r="EP307" s="80">
        <v>0</v>
      </c>
      <c r="EQ307" s="80">
        <v>0</v>
      </c>
      <c r="ER307" s="80">
        <v>0</v>
      </c>
      <c r="ES307" s="80">
        <v>0</v>
      </c>
      <c r="ET307" s="80">
        <v>0</v>
      </c>
      <c r="EU307" s="80">
        <v>0</v>
      </c>
      <c r="EV307" s="80">
        <v>0</v>
      </c>
    </row>
    <row r="308" spans="1:152">
      <c r="A308" s="84" t="s">
        <v>140</v>
      </c>
      <c r="B308" s="80">
        <v>14.226681009599403</v>
      </c>
      <c r="C308" s="80">
        <v>14.277224119742401</v>
      </c>
      <c r="D308" s="80">
        <v>14.327946794323598</v>
      </c>
      <c r="E308" s="80">
        <v>14.37884967128133</v>
      </c>
      <c r="F308" s="80">
        <v>14.429933390820331</v>
      </c>
      <c r="G308" s="80">
        <v>14.481198595419787</v>
      </c>
      <c r="H308" s="80">
        <v>14.532645929841431</v>
      </c>
      <c r="I308" s="80">
        <v>14.584276041137638</v>
      </c>
      <c r="J308" s="80">
        <v>14.636089578659545</v>
      </c>
      <c r="K308" s="80">
        <v>14.688087194065261</v>
      </c>
      <c r="L308" s="80">
        <v>14.740269541328034</v>
      </c>
      <c r="M308" s="80">
        <v>14.792637276744479</v>
      </c>
      <c r="N308" s="80">
        <v>14.845191058942833</v>
      </c>
      <c r="O308" s="80">
        <v>14.897931548891236</v>
      </c>
      <c r="P308" s="80">
        <v>14.950859409906071</v>
      </c>
      <c r="Q308" s="80">
        <v>15.003975307660266</v>
      </c>
      <c r="R308" s="80">
        <v>15.057279910191678</v>
      </c>
      <c r="S308" s="80">
        <v>15.110773887911519</v>
      </c>
      <c r="T308" s="80">
        <v>15.164457913612756</v>
      </c>
      <c r="U308" s="80">
        <v>15.218332662478597</v>
      </c>
      <c r="V308" s="80">
        <v>15.272398812090968</v>
      </c>
      <c r="W308" s="80">
        <v>15.326657042439033</v>
      </c>
      <c r="X308" s="80">
        <v>15.38110803592776</v>
      </c>
      <c r="Y308" s="80">
        <v>15.435752477386506</v>
      </c>
      <c r="Z308" s="80">
        <v>15.490591054077598</v>
      </c>
      <c r="AA308" s="80">
        <v>15.545624455705012</v>
      </c>
      <c r="AB308" s="80">
        <v>15.600853374423034</v>
      </c>
      <c r="AC308" s="80">
        <v>15.656278504844964</v>
      </c>
      <c r="AD308" s="80">
        <v>15.711900544051852</v>
      </c>
      <c r="AE308" s="80">
        <v>15.767720191601269</v>
      </c>
      <c r="AF308" s="80">
        <v>15.823738149536107</v>
      </c>
      <c r="AG308" s="80">
        <v>15.879955122393396</v>
      </c>
      <c r="AH308" s="80">
        <v>16.079445453435632</v>
      </c>
      <c r="AI308" s="80">
        <v>16.28144186159658</v>
      </c>
      <c r="AJ308" s="80">
        <v>16.485975829216777</v>
      </c>
      <c r="AK308" s="80">
        <v>16.69307923413044</v>
      </c>
      <c r="AL308" s="80">
        <v>16.90278435463383</v>
      </c>
      <c r="AM308" s="80">
        <v>17.115123874516062</v>
      </c>
      <c r="AN308" s="80">
        <v>17.330130888153047</v>
      </c>
      <c r="AO308" s="80">
        <v>17.547838905665433</v>
      </c>
      <c r="AP308" s="80">
        <v>17.768281858141382</v>
      </c>
      <c r="AQ308" s="80">
        <v>18.182638201495909</v>
      </c>
      <c r="AR308" s="80">
        <v>18.606657335020497</v>
      </c>
      <c r="AS308" s="80">
        <v>19.04056459498759</v>
      </c>
      <c r="AT308" s="80">
        <v>19.484590572511649</v>
      </c>
      <c r="AU308" s="80">
        <v>19.93897123609203</v>
      </c>
      <c r="AV308" s="80">
        <v>20.685105493068765</v>
      </c>
      <c r="AW308" s="80">
        <v>21.459160765771056</v>
      </c>
      <c r="AX308" s="80">
        <v>22.262181883747807</v>
      </c>
      <c r="AY308" s="80">
        <v>23.095252775010426</v>
      </c>
      <c r="AZ308" s="80">
        <v>23.959497929132517</v>
      </c>
      <c r="BA308" s="80">
        <v>24.559699350605882</v>
      </c>
      <c r="BB308" s="80">
        <v>25.174936218456448</v>
      </c>
      <c r="BC308" s="80">
        <v>25.80558518065552</v>
      </c>
      <c r="BD308" s="80">
        <v>26.452032320457572</v>
      </c>
      <c r="BE308" s="80">
        <v>27.11467339276038</v>
      </c>
      <c r="BF308" s="80">
        <v>27.854901066604093</v>
      </c>
      <c r="BG308" s="80">
        <v>28.615336876507065</v>
      </c>
      <c r="BH308" s="80">
        <v>29.396532502415127</v>
      </c>
      <c r="BI308" s="80">
        <v>30.199054685077417</v>
      </c>
      <c r="BJ308" s="80">
        <v>31.023485637204676</v>
      </c>
      <c r="BK308" s="80">
        <v>31.296661938010701</v>
      </c>
      <c r="BL308" s="80">
        <v>31.572243683910621</v>
      </c>
      <c r="BM308" s="80">
        <v>31.850252055973542</v>
      </c>
      <c r="BN308" s="80">
        <v>32.130708421777761</v>
      </c>
      <c r="BO308" s="80">
        <v>32.413634337053104</v>
      </c>
      <c r="BP308" s="80">
        <v>32.699051547337696</v>
      </c>
      <c r="BQ308" s="80">
        <v>33.873986785570146</v>
      </c>
      <c r="BR308" s="80">
        <v>35.091139542315133</v>
      </c>
      <c r="BS308" s="80">
        <v>36.352026768304306</v>
      </c>
      <c r="BT308" s="80">
        <v>37.658219921014549</v>
      </c>
      <c r="BU308" s="80">
        <v>38.257068519701164</v>
      </c>
      <c r="BV308" s="80">
        <v>38.86544012943029</v>
      </c>
      <c r="BW308" s="80">
        <v>39.483486187041727</v>
      </c>
      <c r="BX308" s="80">
        <v>40.111360537554454</v>
      </c>
      <c r="BY308" s="80">
        <v>40.749219472461888</v>
      </c>
      <c r="BZ308" s="80">
        <v>41.397221768636264</v>
      </c>
      <c r="CA308" s="80">
        <v>42.707907627162143</v>
      </c>
      <c r="CB308" s="80">
        <v>44.060091377245541</v>
      </c>
      <c r="CC308" s="80">
        <v>45.455086892071719</v>
      </c>
      <c r="CD308" s="80">
        <v>46.894249643631994</v>
      </c>
      <c r="CE308" s="80">
        <v>50.005768107906285</v>
      </c>
      <c r="CF308" s="80">
        <v>53.323741462217079</v>
      </c>
      <c r="CG308" s="80">
        <v>55.346839029410852</v>
      </c>
      <c r="CH308" s="80">
        <v>57.44669272162799</v>
      </c>
      <c r="CI308" s="80">
        <v>59.626214658789969</v>
      </c>
      <c r="CJ308" s="80">
        <v>61.888427446365043</v>
      </c>
      <c r="CK308" s="80">
        <v>68.122574311339193</v>
      </c>
      <c r="CL308" s="80">
        <v>74.984699438771898</v>
      </c>
      <c r="CM308" s="80">
        <v>75.522686817475844</v>
      </c>
      <c r="CN308" s="80">
        <v>76.064534055882049</v>
      </c>
      <c r="CO308" s="80">
        <v>76.610268847050762</v>
      </c>
      <c r="CP308" s="80">
        <v>80.337964960383616</v>
      </c>
      <c r="CQ308" s="80">
        <v>84.247043002307535</v>
      </c>
      <c r="CR308" s="80">
        <v>85.9017542529172</v>
      </c>
      <c r="CS308" s="80">
        <v>87.588965983369462</v>
      </c>
      <c r="CT308" s="80">
        <v>93.810946264499592</v>
      </c>
      <c r="CU308" s="80">
        <v>100.47491188230015</v>
      </c>
      <c r="CV308" s="80">
        <v>107.61225976009855</v>
      </c>
      <c r="CW308" s="80">
        <v>115.25661713682933</v>
      </c>
      <c r="CX308" s="80">
        <v>123.44400000000032</v>
      </c>
      <c r="CY308" s="80">
        <v>126.96350707160839</v>
      </c>
      <c r="CZ308" s="80">
        <v>130.58335867212921</v>
      </c>
      <c r="DA308" s="80">
        <v>134.30641572051465</v>
      </c>
      <c r="DB308" s="80">
        <v>138.13562070326543</v>
      </c>
      <c r="DC308" s="80">
        <v>142.07400000000001</v>
      </c>
      <c r="DD308" s="80">
        <v>146.34533388315657</v>
      </c>
      <c r="DE308" s="80">
        <v>150.7450817839474</v>
      </c>
      <c r="DF308" s="80">
        <v>155.27710436051285</v>
      </c>
      <c r="DG308" s="80">
        <v>159.94537833839388</v>
      </c>
      <c r="DH308" s="80">
        <v>164.75400000000002</v>
      </c>
      <c r="DI308" s="80">
        <v>169.8695150510128</v>
      </c>
      <c r="DJ308" s="80">
        <v>175.14386384346491</v>
      </c>
      <c r="DK308" s="80">
        <v>180.58197807185226</v>
      </c>
      <c r="DL308" s="80">
        <v>186.18894255689156</v>
      </c>
      <c r="DM308" s="80">
        <v>191.97</v>
      </c>
      <c r="DN308" s="80">
        <v>198.1949821220766</v>
      </c>
      <c r="DO308" s="80">
        <v>204.62182079684447</v>
      </c>
      <c r="DP308" s="80">
        <v>211.25706159617292</v>
      </c>
      <c r="DQ308" s="80">
        <v>218.10746234419904</v>
      </c>
      <c r="DR308" s="80">
        <v>225.17999999999998</v>
      </c>
      <c r="DS308" s="80">
        <v>232.83827195034743</v>
      </c>
      <c r="DT308" s="80">
        <v>240.75699833388396</v>
      </c>
      <c r="DU308" s="80">
        <v>248.94503709039097</v>
      </c>
      <c r="DV308" s="80">
        <v>257.41154741425441</v>
      </c>
      <c r="DW308" s="80">
        <v>266.166</v>
      </c>
      <c r="DX308" s="80">
        <v>276.25759337943811</v>
      </c>
      <c r="DY308" s="80">
        <v>286.73180609018033</v>
      </c>
      <c r="DZ308" s="80">
        <v>297.60314501406242</v>
      </c>
      <c r="EA308" s="80">
        <v>308.8866670564114</v>
      </c>
      <c r="EB308" s="80">
        <v>299.92400800000001</v>
      </c>
      <c r="EC308" s="80">
        <v>299.92400800000001</v>
      </c>
      <c r="ED308" s="80">
        <v>317.11710400000004</v>
      </c>
      <c r="EE308" s="80">
        <v>336.22054400000002</v>
      </c>
      <c r="EF308" s="80">
        <v>355.32398400000005</v>
      </c>
      <c r="EG308" s="80">
        <v>376.33776800000004</v>
      </c>
      <c r="EH308" s="80">
        <v>397.35155200000003</v>
      </c>
      <c r="EI308" s="80">
        <v>420.27568000000008</v>
      </c>
      <c r="EJ308" s="80">
        <v>462.30324800000011</v>
      </c>
      <c r="EK308" s="80">
        <v>506.24116000000009</v>
      </c>
      <c r="EL308" s="80">
        <v>555.91010400000005</v>
      </c>
      <c r="EM308" s="80">
        <v>611.31008000000008</v>
      </c>
      <c r="EN308" s="80">
        <v>622.77214400000003</v>
      </c>
      <c r="EO308" s="80">
        <v>636.14455200000009</v>
      </c>
      <c r="EP308" s="80">
        <v>649.51696000000004</v>
      </c>
      <c r="EQ308" s="80">
        <v>662.8893680000001</v>
      </c>
      <c r="ER308" s="80">
        <v>676.26177600000005</v>
      </c>
      <c r="ES308" s="80">
        <v>690.25966383619811</v>
      </c>
      <c r="ET308" s="80">
        <v>704.46473774271783</v>
      </c>
      <c r="EU308" s="80">
        <v>718.96214239846324</v>
      </c>
      <c r="EV308" s="80">
        <v>733.75789377121544</v>
      </c>
    </row>
    <row r="309" spans="1:152">
      <c r="A309" s="84" t="s">
        <v>176</v>
      </c>
      <c r="B309" s="80">
        <v>22.172463762773692</v>
      </c>
      <c r="C309" s="80">
        <v>22.259280453901198</v>
      </c>
      <c r="D309" s="80">
        <v>22.3464370773853</v>
      </c>
      <c r="E309" s="80">
        <v>22.433934964237409</v>
      </c>
      <c r="F309" s="80">
        <v>22.521775450680543</v>
      </c>
      <c r="G309" s="80">
        <v>22.609959878169729</v>
      </c>
      <c r="H309" s="80">
        <v>22.698489593412472</v>
      </c>
      <c r="I309" s="80">
        <v>22.78736594838935</v>
      </c>
      <c r="J309" s="80">
        <v>22.876590300374637</v>
      </c>
      <c r="K309" s="80">
        <v>22.966164011957055</v>
      </c>
      <c r="L309" s="80">
        <v>23.056088451060532</v>
      </c>
      <c r="M309" s="80">
        <v>23.146364990965179</v>
      </c>
      <c r="N309" s="80">
        <v>23.236995010328155</v>
      </c>
      <c r="O309" s="80">
        <v>23.327979893204823</v>
      </c>
      <c r="P309" s="80">
        <v>23.419321029069813</v>
      </c>
      <c r="Q309" s="80">
        <v>23.511019812838274</v>
      </c>
      <c r="R309" s="80">
        <v>23.603077644887179</v>
      </c>
      <c r="S309" s="80">
        <v>23.695495931076699</v>
      </c>
      <c r="T309" s="80">
        <v>23.78827608277167</v>
      </c>
      <c r="U309" s="80">
        <v>23.881419516863161</v>
      </c>
      <c r="V309" s="80">
        <v>23.974927655790069</v>
      </c>
      <c r="W309" s="80">
        <v>24.444240527101783</v>
      </c>
      <c r="X309" s="80">
        <v>24.922740269562411</v>
      </c>
      <c r="Y309" s="80">
        <v>25.41060671757813</v>
      </c>
      <c r="Z309" s="80">
        <v>25.908023225841035</v>
      </c>
      <c r="AA309" s="80">
        <v>26.415176738239349</v>
      </c>
      <c r="AB309" s="80">
        <v>26.932257858116479</v>
      </c>
      <c r="AC309" s="80">
        <v>27.459460919905371</v>
      </c>
      <c r="AD309" s="80">
        <v>27.996984062165193</v>
      </c>
      <c r="AE309" s="80">
        <v>28.54502930204767</v>
      </c>
      <c r="AF309" s="80">
        <v>29.103802611221145</v>
      </c>
      <c r="AG309" s="80">
        <v>29.673513993280825</v>
      </c>
      <c r="AH309" s="80">
        <v>30.254377562674385</v>
      </c>
      <c r="AI309" s="80">
        <v>30.846611625172496</v>
      </c>
      <c r="AJ309" s="80">
        <v>31.450438759914668</v>
      </c>
      <c r="AK309" s="80">
        <v>32.066085903061044</v>
      </c>
      <c r="AL309" s="80">
        <v>32.693784433081788</v>
      </c>
      <c r="AM309" s="80">
        <v>33.333770257715955</v>
      </c>
      <c r="AN309" s="80">
        <v>33.986283902632628</v>
      </c>
      <c r="AO309" s="80">
        <v>34.651570601827608</v>
      </c>
      <c r="AP309" s="80">
        <v>35.329880389789636</v>
      </c>
      <c r="AQ309" s="80">
        <v>36.021468195470732</v>
      </c>
      <c r="AR309" s="80">
        <v>36.726593938096144</v>
      </c>
      <c r="AS309" s="80">
        <v>37.445522624849623</v>
      </c>
      <c r="AT309" s="80">
        <v>38.178524450471031</v>
      </c>
      <c r="AU309" s="80">
        <v>38.925874898803535</v>
      </c>
      <c r="AV309" s="80">
        <v>39.687854846328641</v>
      </c>
      <c r="AW309" s="80">
        <v>40.464750667727877</v>
      </c>
      <c r="AX309" s="80">
        <v>41.256854343510916</v>
      </c>
      <c r="AY309" s="80">
        <v>42.064463569750437</v>
      </c>
      <c r="AZ309" s="80">
        <v>42.887881869965334</v>
      </c>
      <c r="BA309" s="80">
        <v>43.727418709193678</v>
      </c>
      <c r="BB309" s="80">
        <v>44.583389610298958</v>
      </c>
      <c r="BC309" s="80">
        <v>45.456116272552904</v>
      </c>
      <c r="BD309" s="80">
        <v>46.345926692539628</v>
      </c>
      <c r="BE309" s="80">
        <v>47.253155287426523</v>
      </c>
      <c r="BF309" s="80">
        <v>48.178143020648058</v>
      </c>
      <c r="BG309" s="80">
        <v>49.12123753005006</v>
      </c>
      <c r="BH309" s="80">
        <v>50.082793258542289</v>
      </c>
      <c r="BI309" s="80">
        <v>51.063171587308595</v>
      </c>
      <c r="BJ309" s="80">
        <v>52.062740971624727</v>
      </c>
      <c r="BK309" s="80">
        <v>53.081877079334689</v>
      </c>
      <c r="BL309" s="80">
        <v>54.120962932037997</v>
      </c>
      <c r="BM309" s="80">
        <v>55.180389049040656</v>
      </c>
      <c r="BN309" s="80">
        <v>57.177231286451061</v>
      </c>
      <c r="BO309" s="80">
        <v>59.246334321399004</v>
      </c>
      <c r="BP309" s="80">
        <v>61.390313093994706</v>
      </c>
      <c r="BQ309" s="80">
        <v>63.611877172584279</v>
      </c>
      <c r="BR309" s="80">
        <v>65.913834178112083</v>
      </c>
      <c r="BS309" s="80">
        <v>68.299093332402464</v>
      </c>
      <c r="BT309" s="80">
        <v>70.770669134845235</v>
      </c>
      <c r="BU309" s="80">
        <v>73.305511646431199</v>
      </c>
      <c r="BV309" s="80">
        <v>75.877098450379236</v>
      </c>
      <c r="BW309" s="80">
        <v>78.483442686180794</v>
      </c>
      <c r="BX309" s="80">
        <v>81.122765635165507</v>
      </c>
      <c r="BY309" s="80">
        <v>83.793546623735125</v>
      </c>
      <c r="BZ309" s="80">
        <v>86.494572241386535</v>
      </c>
      <c r="CA309" s="80">
        <v>89.224984159032033</v>
      </c>
      <c r="CB309" s="80">
        <v>91.984324841517164</v>
      </c>
      <c r="CC309" s="80">
        <v>94.772580471165384</v>
      </c>
      <c r="CD309" s="80">
        <v>97.590220436468925</v>
      </c>
      <c r="CE309" s="80">
        <v>100.43823279115128</v>
      </c>
      <c r="CF309" s="80">
        <v>103.31815515284866</v>
      </c>
      <c r="CG309" s="80">
        <v>106.23210058635793</v>
      </c>
      <c r="CH309" s="80">
        <v>109.18277810221954</v>
      </c>
      <c r="CI309" s="80">
        <v>112.17350749553542</v>
      </c>
      <c r="CJ309" s="80">
        <v>115.20822835030357</v>
      </c>
      <c r="CK309" s="80">
        <v>118.2915031389781</v>
      </c>
      <c r="CL309" s="80">
        <v>121.42851445310124</v>
      </c>
      <c r="CM309" s="80">
        <v>124.62505650633393</v>
      </c>
      <c r="CN309" s="80">
        <v>127.88752115367585</v>
      </c>
      <c r="CO309" s="80">
        <v>131.22287876784227</v>
      </c>
      <c r="CP309" s="80">
        <v>134.63865440352811</v>
      </c>
      <c r="CQ309" s="80">
        <v>138.14289976070791</v>
      </c>
      <c r="CR309" s="80">
        <v>141.74416152752423</v>
      </c>
      <c r="CS309" s="80">
        <v>145.45144674032252</v>
      </c>
      <c r="CT309" s="80">
        <v>149.27418584194618</v>
      </c>
      <c r="CU309" s="80">
        <v>153.22219414881252</v>
      </c>
      <c r="CV309" s="80">
        <v>157.30563245220591</v>
      </c>
      <c r="CW309" s="80">
        <v>161.53496747968157</v>
      </c>
      <c r="CX309" s="80">
        <v>165.92093292884314</v>
      </c>
      <c r="CY309" s="80">
        <v>170.5416021404738</v>
      </c>
      <c r="CZ309" s="80">
        <v>175.14792377981124</v>
      </c>
      <c r="DA309" s="80">
        <v>179.73382929118267</v>
      </c>
      <c r="DB309" s="80">
        <v>184.4527939287799</v>
      </c>
      <c r="DC309" s="80">
        <v>189.29332562671345</v>
      </c>
      <c r="DD309" s="80">
        <v>194.08716275209198</v>
      </c>
      <c r="DE309" s="80">
        <v>198.98165994184259</v>
      </c>
      <c r="DF309" s="80">
        <v>203.96399477585987</v>
      </c>
      <c r="DG309" s="80">
        <v>208.87008680634065</v>
      </c>
      <c r="DH309" s="80">
        <v>210.56473578745144</v>
      </c>
      <c r="DI309" s="80">
        <v>236.01984542669086</v>
      </c>
      <c r="DJ309" s="80">
        <v>236.34825652295598</v>
      </c>
      <c r="DK309" s="80">
        <v>229.67650043520484</v>
      </c>
      <c r="DL309" s="80">
        <v>263.60979658112484</v>
      </c>
      <c r="DM309" s="80">
        <v>276.43643145124958</v>
      </c>
      <c r="DN309" s="80">
        <v>111.54995530913226</v>
      </c>
      <c r="DO309" s="80">
        <v>310.13875719530034</v>
      </c>
      <c r="DP309" s="80">
        <v>305.25968938490303</v>
      </c>
      <c r="DQ309" s="80">
        <v>300.33104388389671</v>
      </c>
      <c r="DR309" s="80">
        <v>289.20348837985267</v>
      </c>
      <c r="DS309" s="80">
        <v>297.82519691600243</v>
      </c>
      <c r="DT309" s="80">
        <v>300.76500036889149</v>
      </c>
      <c r="DU309" s="80">
        <v>323.24522620793761</v>
      </c>
      <c r="DV309" s="80">
        <v>391.16130981543864</v>
      </c>
      <c r="DW309" s="80">
        <v>297.88664145148158</v>
      </c>
      <c r="DX309" s="80">
        <v>403.43464539212209</v>
      </c>
      <c r="DY309" s="80">
        <v>435.35688951230571</v>
      </c>
      <c r="DZ309" s="80">
        <v>327.13891301537882</v>
      </c>
      <c r="EA309" s="80">
        <v>376.46062711326425</v>
      </c>
      <c r="EB309" s="80">
        <v>432.26691915436447</v>
      </c>
      <c r="EC309" s="80">
        <v>419.17746117051507</v>
      </c>
      <c r="ED309" s="80">
        <v>395.79520522312902</v>
      </c>
      <c r="EE309" s="80">
        <v>309.51064582633035</v>
      </c>
      <c r="EF309" s="80">
        <v>348.95750468269301</v>
      </c>
      <c r="EG309" s="80">
        <v>333.46000065926142</v>
      </c>
      <c r="EH309" s="80">
        <v>310.69971959144897</v>
      </c>
      <c r="EI309" s="80">
        <v>328.07071717225114</v>
      </c>
      <c r="EJ309" s="80">
        <v>296.77960746550497</v>
      </c>
      <c r="EK309" s="80">
        <v>182.56133598289082</v>
      </c>
      <c r="EL309" s="80">
        <v>197.55633458104509</v>
      </c>
      <c r="EM309" s="80">
        <v>199.77045044651754</v>
      </c>
      <c r="EN309" s="80">
        <v>216.75326210627364</v>
      </c>
      <c r="EO309" s="80">
        <v>201.87394324000883</v>
      </c>
      <c r="EP309" s="80">
        <v>461.16799999999995</v>
      </c>
      <c r="EQ309" s="80">
        <v>470.27</v>
      </c>
      <c r="ER309" s="80">
        <v>485.43999999999994</v>
      </c>
      <c r="ES309" s="80">
        <v>503.64399999999995</v>
      </c>
      <c r="ET309" s="80">
        <v>503.64399999999995</v>
      </c>
      <c r="EU309" s="80">
        <v>515.78</v>
      </c>
      <c r="EV309" s="80">
        <v>530.94999999999993</v>
      </c>
    </row>
    <row r="310" spans="1:152">
      <c r="A310" s="84" t="s">
        <v>141</v>
      </c>
    </row>
    <row r="311" spans="1:152">
      <c r="A311" s="84" t="s">
        <v>142</v>
      </c>
    </row>
    <row r="312" spans="1:152">
      <c r="A312" s="84" t="s">
        <v>143</v>
      </c>
    </row>
    <row r="313" spans="1:152">
      <c r="A313" s="88" t="s">
        <v>144</v>
      </c>
      <c r="B313" s="80">
        <f>SUM(B305:B311)</f>
        <v>701.94535830695372</v>
      </c>
      <c r="C313" s="80">
        <f t="shared" ref="C313:BN313" si="75">SUM(C305:C311)</f>
        <v>703.99976674653942</v>
      </c>
      <c r="D313" s="80">
        <f t="shared" si="75"/>
        <v>706.06021487692567</v>
      </c>
      <c r="E313" s="80">
        <f t="shared" si="75"/>
        <v>708.12672055656492</v>
      </c>
      <c r="F313" s="80">
        <f t="shared" si="75"/>
        <v>710.19930169710369</v>
      </c>
      <c r="G313" s="80">
        <f t="shared" si="75"/>
        <v>712.27797626354061</v>
      </c>
      <c r="H313" s="80">
        <f t="shared" si="75"/>
        <v>714.36276227438907</v>
      </c>
      <c r="I313" s="80">
        <f t="shared" si="75"/>
        <v>716.45367780183676</v>
      </c>
      <c r="J313" s="80">
        <f t="shared" si="75"/>
        <v>718.55074097190686</v>
      </c>
      <c r="K313" s="80">
        <f t="shared" si="75"/>
        <v>720.65396996462027</v>
      </c>
      <c r="L313" s="80">
        <f t="shared" si="75"/>
        <v>722.7633830141591</v>
      </c>
      <c r="M313" s="80">
        <f t="shared" si="75"/>
        <v>724.87899840902651</v>
      </c>
      <c r="N313" s="80">
        <f t="shared" si="75"/>
        <v>727.00083449221393</v>
      </c>
      <c r="O313" s="80">
        <f t="shared" si="75"/>
        <v>729.12890966136104</v>
      </c>
      <c r="P313" s="80">
        <f t="shared" si="75"/>
        <v>731.2632423689239</v>
      </c>
      <c r="Q313" s="80">
        <f t="shared" si="75"/>
        <v>733.40385112233685</v>
      </c>
      <c r="R313" s="80">
        <f t="shared" si="75"/>
        <v>735.5507544841787</v>
      </c>
      <c r="S313" s="80">
        <f t="shared" si="75"/>
        <v>737.70397107233885</v>
      </c>
      <c r="T313" s="80">
        <f t="shared" si="75"/>
        <v>739.86351956018427</v>
      </c>
      <c r="U313" s="80">
        <f t="shared" si="75"/>
        <v>742.02941867672507</v>
      </c>
      <c r="V313" s="80">
        <f t="shared" si="75"/>
        <v>744.20168720678203</v>
      </c>
      <c r="W313" s="80">
        <f t="shared" si="75"/>
        <v>746.75578259069641</v>
      </c>
      <c r="X313" s="80">
        <f t="shared" si="75"/>
        <v>749.32510443058015</v>
      </c>
      <c r="Y313" s="80">
        <f t="shared" si="75"/>
        <v>751.9098500748895</v>
      </c>
      <c r="Z313" s="80">
        <f t="shared" si="75"/>
        <v>754.51022044321746</v>
      </c>
      <c r="AA313" s="80">
        <f t="shared" si="75"/>
        <v>757.12642009535114</v>
      </c>
      <c r="AB313" s="80">
        <f t="shared" si="75"/>
        <v>759.75865730167982</v>
      </c>
      <c r="AC313" s="80">
        <f t="shared" si="75"/>
        <v>762.40714411497675</v>
      </c>
      <c r="AD313" s="80">
        <f t="shared" si="75"/>
        <v>765.07209644358636</v>
      </c>
      <c r="AE313" s="80">
        <f t="shared" si="75"/>
        <v>767.75373412603938</v>
      </c>
      <c r="AF313" s="80">
        <f t="shared" si="75"/>
        <v>770.45228100712689</v>
      </c>
      <c r="AG313" s="80">
        <f t="shared" si="75"/>
        <v>773.1679650154623</v>
      </c>
      <c r="AH313" s="80">
        <f t="shared" si="75"/>
        <v>776.00605576253395</v>
      </c>
      <c r="AI313" s="80">
        <f t="shared" si="75"/>
        <v>778.86344475327439</v>
      </c>
      <c r="AJ313" s="80">
        <f t="shared" si="75"/>
        <v>781.74039523842487</v>
      </c>
      <c r="AK313" s="80">
        <f t="shared" si="75"/>
        <v>784.63717516674308</v>
      </c>
      <c r="AL313" s="80">
        <f t="shared" si="75"/>
        <v>787.55405727408447</v>
      </c>
      <c r="AM313" s="80">
        <f t="shared" si="75"/>
        <v>790.49131917420323</v>
      </c>
      <c r="AN313" s="80">
        <f t="shared" si="75"/>
        <v>793.44924345129766</v>
      </c>
      <c r="AO313" s="80">
        <f t="shared" si="75"/>
        <v>796.42811775434211</v>
      </c>
      <c r="AP313" s="80">
        <f t="shared" si="75"/>
        <v>799.42823489323928</v>
      </c>
      <c r="AQ313" s="80">
        <f t="shared" si="75"/>
        <v>802.59022139006333</v>
      </c>
      <c r="AR313" s="80">
        <f t="shared" si="75"/>
        <v>805.77908754082262</v>
      </c>
      <c r="AS313" s="80">
        <f t="shared" si="75"/>
        <v>808.9952818032649</v>
      </c>
      <c r="AT313" s="80">
        <f t="shared" si="75"/>
        <v>812.23926173251107</v>
      </c>
      <c r="AU313" s="80">
        <f t="shared" si="75"/>
        <v>815.5114941727154</v>
      </c>
      <c r="AV313" s="80">
        <f t="shared" si="75"/>
        <v>819.01886720403945</v>
      </c>
      <c r="AW313" s="80">
        <f t="shared" si="75"/>
        <v>822.56799272464582</v>
      </c>
      <c r="AX313" s="80">
        <f t="shared" si="75"/>
        <v>826.15994805802382</v>
      </c>
      <c r="AY313" s="80">
        <f t="shared" si="75"/>
        <v>829.79584500009435</v>
      </c>
      <c r="AZ313" s="80">
        <f t="shared" si="75"/>
        <v>834.82470048600817</v>
      </c>
      <c r="BA313" s="80">
        <f t="shared" si="75"/>
        <v>839.69237075615297</v>
      </c>
      <c r="BB313" s="80">
        <f t="shared" si="75"/>
        <v>844.6041339791359</v>
      </c>
      <c r="BC313" s="80">
        <f t="shared" si="75"/>
        <v>849.56066537252502</v>
      </c>
      <c r="BD313" s="80">
        <f t="shared" si="75"/>
        <v>854.56265373485849</v>
      </c>
      <c r="BE313" s="80">
        <f t="shared" si="75"/>
        <v>859.6108017440954</v>
      </c>
      <c r="BF313" s="80">
        <f t="shared" si="75"/>
        <v>864.75059987327791</v>
      </c>
      <c r="BG313" s="80">
        <f t="shared" si="75"/>
        <v>869.94034979492085</v>
      </c>
      <c r="BH313" s="80">
        <f t="shared" si="75"/>
        <v>875.18088977029856</v>
      </c>
      <c r="BI313" s="80">
        <f t="shared" si="75"/>
        <v>880.47307642093597</v>
      </c>
      <c r="BJ313" s="80">
        <f t="shared" si="75"/>
        <v>885.81778516796851</v>
      </c>
      <c r="BK313" s="80">
        <f t="shared" si="75"/>
        <v>890.79468361685917</v>
      </c>
      <c r="BL313" s="80">
        <f t="shared" si="75"/>
        <v>912.22296143629569</v>
      </c>
      <c r="BM313" s="80">
        <f t="shared" si="75"/>
        <v>934.17353493202722</v>
      </c>
      <c r="BN313" s="80">
        <f t="shared" si="75"/>
        <v>957.57588854858363</v>
      </c>
      <c r="BO313" s="80">
        <f t="shared" ref="BO313:DZ313" si="76">SUM(BO305:BO311)</f>
        <v>981.57758275086121</v>
      </c>
      <c r="BP313" s="80">
        <f t="shared" si="76"/>
        <v>1006.1942630754089</v>
      </c>
      <c r="BQ313" s="80">
        <f t="shared" si="76"/>
        <v>1032.0931869261194</v>
      </c>
      <c r="BR313" s="80">
        <f t="shared" si="76"/>
        <v>1038.6299650200801</v>
      </c>
      <c r="BS313" s="80">
        <f t="shared" si="76"/>
        <v>1045.2939839880767</v>
      </c>
      <c r="BT313" s="80">
        <f t="shared" si="76"/>
        <v>1052.0894539078454</v>
      </c>
      <c r="BU313" s="80">
        <f t="shared" si="76"/>
        <v>1043.6680243938465</v>
      </c>
      <c r="BV313" s="80">
        <f t="shared" si="76"/>
        <v>1035.42650615658</v>
      </c>
      <c r="BW313" s="80">
        <f t="shared" si="76"/>
        <v>1027.3613962799077</v>
      </c>
      <c r="BX313" s="80">
        <f t="shared" si="76"/>
        <v>1019.4694212021383</v>
      </c>
      <c r="BY313" s="80">
        <f t="shared" si="76"/>
        <v>1011.7475864150207</v>
      </c>
      <c r="BZ313" s="80">
        <f t="shared" si="76"/>
        <v>1004.1932254807526</v>
      </c>
      <c r="CA313" s="80">
        <f t="shared" si="76"/>
        <v>1041.7305616255906</v>
      </c>
      <c r="CB313" s="80">
        <f t="shared" si="76"/>
        <v>1080.6182352570784</v>
      </c>
      <c r="CC313" s="80">
        <f t="shared" si="76"/>
        <v>1120.9064377785437</v>
      </c>
      <c r="CD313" s="80">
        <f t="shared" si="76"/>
        <v>1162.6477525326638</v>
      </c>
      <c r="CE313" s="80">
        <f t="shared" si="76"/>
        <v>1207.0915709239555</v>
      </c>
      <c r="CF313" s="80">
        <f t="shared" si="76"/>
        <v>1186.8019436543848</v>
      </c>
      <c r="CG313" s="80">
        <f t="shared" si="76"/>
        <v>1217.5519237948331</v>
      </c>
      <c r="CH313" s="80">
        <f t="shared" si="76"/>
        <v>1249.0598715574786</v>
      </c>
      <c r="CI313" s="80">
        <f t="shared" si="76"/>
        <v>1259.2539163258111</v>
      </c>
      <c r="CJ313" s="80">
        <f t="shared" si="76"/>
        <v>1269.5812616625165</v>
      </c>
      <c r="CK313" s="80">
        <f t="shared" si="76"/>
        <v>1256.7961758055076</v>
      </c>
      <c r="CL313" s="80">
        <f t="shared" si="76"/>
        <v>1347.8620967589882</v>
      </c>
      <c r="CM313" s="80">
        <f t="shared" si="76"/>
        <v>1371.783396687169</v>
      </c>
      <c r="CN313" s="80">
        <f t="shared" si="76"/>
        <v>1396.1262840176098</v>
      </c>
      <c r="CO313" s="80">
        <f t="shared" si="76"/>
        <v>1420.9038729678259</v>
      </c>
      <c r="CP313" s="80">
        <f t="shared" si="76"/>
        <v>1433.798529940633</v>
      </c>
      <c r="CQ313" s="80">
        <f t="shared" si="76"/>
        <v>1446.9516722376793</v>
      </c>
      <c r="CR313" s="80">
        <f t="shared" si="76"/>
        <v>1512.2114810568635</v>
      </c>
      <c r="CS313" s="80">
        <f t="shared" si="76"/>
        <v>1580.5310584735905</v>
      </c>
      <c r="CT313" s="80">
        <f t="shared" si="76"/>
        <v>1655.3671954406509</v>
      </c>
      <c r="CU313" s="80">
        <f t="shared" si="76"/>
        <v>1733.8738944154554</v>
      </c>
      <c r="CV313" s="80">
        <f t="shared" si="76"/>
        <v>1816.2404882880367</v>
      </c>
      <c r="CW313" s="80">
        <f t="shared" si="76"/>
        <v>1902.6658209632881</v>
      </c>
      <c r="CX313" s="80">
        <f t="shared" si="76"/>
        <v>1989.9030425106307</v>
      </c>
      <c r="CY313" s="80">
        <f t="shared" si="76"/>
        <v>2029.649982083557</v>
      </c>
      <c r="CZ313" s="80">
        <f t="shared" si="76"/>
        <v>2070.9664404270684</v>
      </c>
      <c r="DA313" s="80">
        <f t="shared" si="76"/>
        <v>2113.9124629293369</v>
      </c>
      <c r="DB313" s="80">
        <f t="shared" si="76"/>
        <v>2158.7109646712265</v>
      </c>
      <c r="DC313" s="80">
        <f t="shared" si="76"/>
        <v>2205.4238742036523</v>
      </c>
      <c r="DD313" s="80">
        <f t="shared" si="76"/>
        <v>2254.1216829962918</v>
      </c>
      <c r="DE313" s="80">
        <f t="shared" si="76"/>
        <v>2304.8812726132774</v>
      </c>
      <c r="DF313" s="80">
        <f t="shared" si="76"/>
        <v>2357.9800629369447</v>
      </c>
      <c r="DG313" s="80">
        <f t="shared" si="76"/>
        <v>2413.151074632824</v>
      </c>
      <c r="DH313" s="80">
        <f t="shared" si="76"/>
        <v>2467.3574819410965</v>
      </c>
      <c r="DI313" s="80">
        <f t="shared" si="76"/>
        <v>2538.2913834629517</v>
      </c>
      <c r="DJ313" s="80">
        <f t="shared" si="76"/>
        <v>2579.9446586917188</v>
      </c>
      <c r="DK313" s="80">
        <f t="shared" si="76"/>
        <v>2610.7051074885467</v>
      </c>
      <c r="DL313" s="80">
        <f t="shared" si="76"/>
        <v>2698.5685352912851</v>
      </c>
      <c r="DM313" s="80">
        <f t="shared" si="76"/>
        <v>2752.0446346095687</v>
      </c>
      <c r="DN313" s="80">
        <f t="shared" si="76"/>
        <v>2626.5001430549373</v>
      </c>
      <c r="DO313" s="80">
        <f t="shared" si="76"/>
        <v>2858.810474918374</v>
      </c>
      <c r="DP313" s="80">
        <f t="shared" si="76"/>
        <v>2884.3334011955453</v>
      </c>
      <c r="DQ313" s="80">
        <f t="shared" si="76"/>
        <v>2915.5290271850363</v>
      </c>
      <c r="DR313" s="80">
        <f t="shared" si="76"/>
        <v>2944.1976528527221</v>
      </c>
      <c r="DS313" s="80">
        <f t="shared" si="76"/>
        <v>2997.3715275861341</v>
      </c>
      <c r="DT313" s="80">
        <f t="shared" si="76"/>
        <v>3050.0202132672516</v>
      </c>
      <c r="DU313" s="80">
        <f t="shared" si="76"/>
        <v>3123.7451081983977</v>
      </c>
      <c r="DV313" s="80">
        <f t="shared" si="76"/>
        <v>3249.1955372872008</v>
      </c>
      <c r="DW313" s="80">
        <f t="shared" si="76"/>
        <v>3197.2392631465082</v>
      </c>
      <c r="DX313" s="80">
        <f t="shared" si="76"/>
        <v>3341.2023916509183</v>
      </c>
      <c r="DY313" s="80">
        <f t="shared" si="76"/>
        <v>3426.5680976616245</v>
      </c>
      <c r="DZ313" s="80">
        <f t="shared" si="76"/>
        <v>3374.8749523022639</v>
      </c>
      <c r="EA313" s="80">
        <f t="shared" ref="EA313:EV313" si="77">SUM(EA305:EA311)</f>
        <v>3483.7091597488316</v>
      </c>
      <c r="EB313" s="80">
        <f t="shared" si="77"/>
        <v>3532.5881431594053</v>
      </c>
      <c r="EC313" s="80">
        <f t="shared" si="77"/>
        <v>3597.3215659508119</v>
      </c>
      <c r="ED313" s="80">
        <f t="shared" si="77"/>
        <v>3672.1421421324858</v>
      </c>
      <c r="EE313" s="80">
        <f t="shared" si="77"/>
        <v>3688.1199050190057</v>
      </c>
      <c r="EF313" s="80">
        <f t="shared" si="77"/>
        <v>3830.9406314479634</v>
      </c>
      <c r="EG313" s="80">
        <f t="shared" si="77"/>
        <v>3924.9757683315997</v>
      </c>
      <c r="EH313" s="80">
        <f t="shared" si="77"/>
        <v>4013.5290067952556</v>
      </c>
      <c r="EI313" s="80">
        <f t="shared" si="77"/>
        <v>4147.3014201368487</v>
      </c>
      <c r="EJ313" s="80">
        <f t="shared" si="77"/>
        <v>4252.6090128728347</v>
      </c>
      <c r="EK313" s="80">
        <f t="shared" si="77"/>
        <v>4279.3713322755311</v>
      </c>
      <c r="EL313" s="80">
        <f t="shared" si="77"/>
        <v>4441.1237588330905</v>
      </c>
      <c r="EM313" s="80">
        <f t="shared" si="77"/>
        <v>4594.6084887688703</v>
      </c>
      <c r="EN313" s="80">
        <f t="shared" si="77"/>
        <v>4717.5781119118192</v>
      </c>
      <c r="EO313" s="80">
        <f t="shared" si="77"/>
        <v>4812.476560201153</v>
      </c>
      <c r="EP313" s="80">
        <f t="shared" si="77"/>
        <v>5184.1786815746</v>
      </c>
      <c r="EQ313" s="80">
        <f t="shared" si="77"/>
        <v>5311.6181570370773</v>
      </c>
      <c r="ER313" s="80">
        <f t="shared" si="77"/>
        <v>5448.1796140917058</v>
      </c>
      <c r="ES313" s="80">
        <f t="shared" si="77"/>
        <v>5590.8319358164845</v>
      </c>
      <c r="ET313" s="80">
        <f t="shared" si="77"/>
        <v>5718.1540060778671</v>
      </c>
      <c r="EU313" s="80">
        <f t="shared" si="77"/>
        <v>5860.635137927924</v>
      </c>
      <c r="EV313" s="80">
        <f t="shared" si="77"/>
        <v>6009.2252173124034</v>
      </c>
    </row>
    <row r="314" spans="1:152" s="83" customFormat="1" ht="13">
      <c r="A314" s="82" t="s">
        <v>254</v>
      </c>
    </row>
    <row r="315" spans="1:152">
      <c r="A315" s="84" t="s">
        <v>135</v>
      </c>
    </row>
    <row r="316" spans="1:152">
      <c r="A316" s="84" t="s">
        <v>136</v>
      </c>
    </row>
    <row r="317" spans="1:152">
      <c r="A317" s="84" t="s">
        <v>137</v>
      </c>
      <c r="B317" s="80">
        <v>26.337952543804512</v>
      </c>
      <c r="C317" s="80">
        <v>26.168053039075204</v>
      </c>
      <c r="D317" s="80">
        <v>25.998308213128109</v>
      </c>
      <c r="E317" s="80">
        <v>25.828695718341276</v>
      </c>
      <c r="F317" s="80">
        <v>25.659194793505591</v>
      </c>
      <c r="G317" s="80">
        <v>25.48978630471203</v>
      </c>
      <c r="H317" s="80">
        <v>25.320452781464187</v>
      </c>
      <c r="I317" s="80">
        <v>25.1511784478583</v>
      </c>
      <c r="J317" s="80">
        <v>24.981949248694271</v>
      </c>
      <c r="K317" s="80">
        <v>24.812752870402651</v>
      </c>
      <c r="L317" s="80">
        <v>24.643578756695206</v>
      </c>
      <c r="M317" s="80">
        <v>24.474418118869306</v>
      </c>
      <c r="N317" s="80">
        <v>24.211666078010172</v>
      </c>
      <c r="O317" s="80">
        <v>23.950470111725426</v>
      </c>
      <c r="P317" s="80">
        <v>23.690807029421546</v>
      </c>
      <c r="Q317" s="80">
        <v>23.432655621122507</v>
      </c>
      <c r="R317" s="80">
        <v>23.175996638357091</v>
      </c>
      <c r="S317" s="80">
        <v>22.920812769801916</v>
      </c>
      <c r="T317" s="80">
        <v>22.667088611774211</v>
      </c>
      <c r="U317" s="80">
        <v>22.414810633690642</v>
      </c>
      <c r="V317" s="80">
        <v>22.163967138630156</v>
      </c>
      <c r="W317" s="80">
        <v>21.914548219159631</v>
      </c>
      <c r="X317" s="80">
        <v>22.989748651220655</v>
      </c>
      <c r="Y317" s="80">
        <v>24.11838381342875</v>
      </c>
      <c r="Z317" s="80">
        <v>25.303163672192831</v>
      </c>
      <c r="AA317" s="80">
        <v>26.546932819082148</v>
      </c>
      <c r="AB317" s="80">
        <v>27.852677010697974</v>
      </c>
      <c r="AC317" s="80">
        <v>29.223530032128551</v>
      </c>
      <c r="AD317" s="80">
        <v>30.662780900459261</v>
      </c>
      <c r="AE317" s="80">
        <v>32.173881425623598</v>
      </c>
      <c r="AF317" s="80">
        <v>33.760454146732314</v>
      </c>
      <c r="AG317" s="80">
        <v>35.426300662909505</v>
      </c>
      <c r="AH317" s="80">
        <v>36.206933700885941</v>
      </c>
      <c r="AI317" s="80">
        <v>37.00519360229989</v>
      </c>
      <c r="AJ317" s="80">
        <v>37.821521909807785</v>
      </c>
      <c r="AK317" s="80">
        <v>38.656370063683177</v>
      </c>
      <c r="AL317" s="80">
        <v>39.51019952873083</v>
      </c>
      <c r="AM317" s="80">
        <v>40.38348192558415</v>
      </c>
      <c r="AN317" s="80">
        <v>41.27669916680864</v>
      </c>
      <c r="AO317" s="80">
        <v>42.190343598232552</v>
      </c>
      <c r="AP317" s="80">
        <v>43.124918145921768</v>
      </c>
      <c r="AQ317" s="80">
        <v>44.080936469211032</v>
      </c>
      <c r="AR317" s="80">
        <v>57.475073132719196</v>
      </c>
      <c r="AS317" s="80">
        <v>74.885866472134651</v>
      </c>
      <c r="AT317" s="80">
        <v>97.514936150662791</v>
      </c>
      <c r="AU317" s="80">
        <v>126.92332673292792</v>
      </c>
      <c r="AV317" s="80">
        <v>165.13902062885688</v>
      </c>
      <c r="AW317" s="80">
        <v>214.7966108641333</v>
      </c>
      <c r="AX317" s="80">
        <v>279.31875348268528</v>
      </c>
      <c r="AY317" s="80">
        <v>363.15189691026137</v>
      </c>
      <c r="AZ317" s="80">
        <v>472.07252387079467</v>
      </c>
      <c r="BA317" s="80">
        <v>613.58499791746704</v>
      </c>
      <c r="BB317" s="80">
        <v>708.40148536695347</v>
      </c>
      <c r="BC317" s="80">
        <v>726.00751854547013</v>
      </c>
      <c r="BD317" s="80">
        <v>744.05218545901698</v>
      </c>
      <c r="BE317" s="80">
        <v>762.54641788552203</v>
      </c>
      <c r="BF317" s="80">
        <v>781.50141791209603</v>
      </c>
      <c r="BG317" s="80">
        <v>800.92866463963708</v>
      </c>
      <c r="BH317" s="80">
        <v>820.83992105889001</v>
      </c>
      <c r="BI317" s="80">
        <v>841.24724110215038</v>
      </c>
      <c r="BJ317" s="80">
        <v>862.16297687488463</v>
      </c>
      <c r="BK317" s="80">
        <v>838.28576607163336</v>
      </c>
      <c r="BL317" s="80">
        <v>838.30875024009435</v>
      </c>
      <c r="BM317" s="80">
        <v>847.08478419303776</v>
      </c>
      <c r="BN317" s="80">
        <v>855.9534554974133</v>
      </c>
      <c r="BO317" s="80">
        <v>864.9157494001812</v>
      </c>
      <c r="BP317" s="80">
        <v>873.97266025086185</v>
      </c>
      <c r="BQ317" s="80">
        <v>883.12519160765794</v>
      </c>
      <c r="BR317" s="80">
        <v>892.37435634801932</v>
      </c>
      <c r="BS317" s="80">
        <v>901.72117678352686</v>
      </c>
      <c r="BT317" s="80">
        <v>911.16668477899009</v>
      </c>
      <c r="BU317" s="80">
        <v>920.71192187561769</v>
      </c>
      <c r="BV317" s="80">
        <v>933.45134684804748</v>
      </c>
      <c r="BW317" s="80">
        <v>946.36790153547747</v>
      </c>
      <c r="BX317" s="80">
        <v>959.4640402607539</v>
      </c>
      <c r="BY317" s="80">
        <v>972.74225027532873</v>
      </c>
      <c r="BZ317" s="80">
        <v>986.20505225276679</v>
      </c>
      <c r="CA317" s="80">
        <v>999.78686582860337</v>
      </c>
      <c r="CB317" s="80">
        <v>1013.5540516843018</v>
      </c>
      <c r="CC317" s="80">
        <v>1027.509086030595</v>
      </c>
      <c r="CD317" s="80">
        <v>1041.6544755938812</v>
      </c>
      <c r="CE317" s="80">
        <v>1055.6934578565149</v>
      </c>
      <c r="CF317" s="80">
        <v>1070.5776623221238</v>
      </c>
      <c r="CG317" s="80">
        <v>1085.3628631900758</v>
      </c>
      <c r="CH317" s="80">
        <v>1100.3510785614367</v>
      </c>
      <c r="CI317" s="80">
        <v>1115.5450615803124</v>
      </c>
      <c r="CJ317" s="80">
        <v>1130.9476008074782</v>
      </c>
      <c r="CK317" s="80">
        <v>1146.3857401686848</v>
      </c>
      <c r="CL317" s="80">
        <v>1162.0144757193966</v>
      </c>
      <c r="CM317" s="80">
        <v>1178.0860725959812</v>
      </c>
      <c r="CN317" s="80">
        <v>1169.0290008146133</v>
      </c>
      <c r="CO317" s="80">
        <v>1160.037282862975</v>
      </c>
      <c r="CP317" s="80">
        <v>1151.1103561948626</v>
      </c>
      <c r="CQ317" s="80">
        <v>1142.2476601470055</v>
      </c>
      <c r="CR317" s="80">
        <v>1133.4486358769918</v>
      </c>
      <c r="CS317" s="80">
        <v>1124.7127263023708</v>
      </c>
      <c r="CT317" s="80">
        <v>1116.0393760408374</v>
      </c>
      <c r="CU317" s="80">
        <v>1107.2102094767306</v>
      </c>
      <c r="CV317" s="80">
        <v>1168.3128047536018</v>
      </c>
      <c r="CW317" s="80">
        <v>1180.4837579270693</v>
      </c>
      <c r="CX317" s="80">
        <v>1242.6353140194126</v>
      </c>
      <c r="CY317" s="80">
        <v>1258.7140578183951</v>
      </c>
      <c r="CZ317" s="80">
        <v>1275.065907375347</v>
      </c>
      <c r="DA317" s="80">
        <v>1291.6840974776937</v>
      </c>
      <c r="DB317" s="80">
        <v>1308.5622457191364</v>
      </c>
      <c r="DC317" s="80">
        <v>1325.6932287480718</v>
      </c>
      <c r="DD317" s="80">
        <v>1343.0646908369094</v>
      </c>
      <c r="DE317" s="80">
        <v>1360.6727557682459</v>
      </c>
      <c r="DF317" s="80">
        <v>1378.5088913775483</v>
      </c>
      <c r="DG317" s="80">
        <v>1396.618008109079</v>
      </c>
      <c r="DH317" s="80">
        <v>1414.9943875993406</v>
      </c>
      <c r="DI317" s="80">
        <v>1433.65568958212</v>
      </c>
      <c r="DJ317" s="80">
        <v>1452.5793189717685</v>
      </c>
      <c r="DK317" s="80">
        <v>1471.7605937781609</v>
      </c>
      <c r="DL317" s="80">
        <v>1491.0834887151379</v>
      </c>
      <c r="DM317" s="80">
        <v>1510.5391527544721</v>
      </c>
      <c r="DN317" s="80">
        <v>1530.1082236458872</v>
      </c>
      <c r="DO317" s="80">
        <v>1549.7919676176898</v>
      </c>
      <c r="DP317" s="80">
        <v>1569.5835773154506</v>
      </c>
      <c r="DQ317" s="80">
        <v>1589.5060781661666</v>
      </c>
      <c r="DR317" s="80">
        <v>1609.5535815902083</v>
      </c>
      <c r="DS317" s="80">
        <v>1629.9843333518306</v>
      </c>
      <c r="DT317" s="80">
        <v>1650.5829739382552</v>
      </c>
      <c r="DU317" s="80">
        <v>1671.3493671238882</v>
      </c>
      <c r="DV317" s="80">
        <v>1692.6480624180178</v>
      </c>
      <c r="DW317" s="80">
        <v>1716.7554882827367</v>
      </c>
      <c r="DX317" s="80">
        <v>1743.3913553824634</v>
      </c>
      <c r="DY317" s="80">
        <v>1770.9538433374755</v>
      </c>
      <c r="DZ317" s="80">
        <v>1799.4327455241398</v>
      </c>
      <c r="EA317" s="80">
        <v>1828.9420932339362</v>
      </c>
      <c r="EB317" s="80">
        <v>1831.657608695652</v>
      </c>
      <c r="EC317" s="80">
        <v>1845.683528428094</v>
      </c>
      <c r="ED317" s="80">
        <v>1859.071906354515</v>
      </c>
      <c r="EE317" s="80">
        <v>1873.097826086957</v>
      </c>
      <c r="EF317" s="80">
        <v>1889.0363712374583</v>
      </c>
      <c r="EG317" s="80">
        <v>1890.3114548494982</v>
      </c>
      <c r="EH317" s="80">
        <v>1897.961956521739</v>
      </c>
      <c r="EI317" s="80">
        <v>1920.9134615384614</v>
      </c>
      <c r="EJ317" s="80">
        <v>1943.8649665551839</v>
      </c>
      <c r="EK317" s="80">
        <v>1959.8035117056857</v>
      </c>
      <c r="EL317" s="80">
        <v>1966.816471571906</v>
      </c>
      <c r="EM317" s="80">
        <v>1963.6287625418063</v>
      </c>
      <c r="EN317" s="80">
        <v>1952.1530100334451</v>
      </c>
      <c r="EO317" s="80">
        <v>1938.7646321070235</v>
      </c>
      <c r="EP317" s="80">
        <v>1932.3892140468226</v>
      </c>
      <c r="EQ317" s="80">
        <v>1940.0397157190632</v>
      </c>
      <c r="ER317" s="80">
        <v>1962.9912207357863</v>
      </c>
      <c r="ES317" s="80">
        <v>1943.6994842539859</v>
      </c>
      <c r="ET317" s="80">
        <v>1942.3898316889968</v>
      </c>
      <c r="EU317" s="80">
        <v>1941.0810615597209</v>
      </c>
      <c r="EV317" s="80">
        <v>1939.7731732715788</v>
      </c>
    </row>
    <row r="318" spans="1:152">
      <c r="A318" s="84" t="s">
        <v>138</v>
      </c>
      <c r="B318" s="80">
        <v>0.63899525220672415</v>
      </c>
      <c r="C318" s="80">
        <v>0.61967316776685633</v>
      </c>
      <c r="D318" s="80">
        <v>0.60036521174704527</v>
      </c>
      <c r="E318" s="80">
        <v>0.58107050635839652</v>
      </c>
      <c r="F318" s="80">
        <v>0.56178817376832069</v>
      </c>
      <c r="G318" s="80">
        <v>0.54251733606011676</v>
      </c>
      <c r="H318" s="80">
        <v>0.52325711519251705</v>
      </c>
      <c r="I318" s="80">
        <v>0.5040066329591979</v>
      </c>
      <c r="J318" s="80">
        <v>0.48476501094825508</v>
      </c>
      <c r="K318" s="80">
        <v>0.46553137050163379</v>
      </c>
      <c r="L318" s="80">
        <v>0.44630483267452575</v>
      </c>
      <c r="M318" s="80">
        <v>0.42708451819471588</v>
      </c>
      <c r="N318" s="80">
        <v>0.401615096188365</v>
      </c>
      <c r="O318" s="80">
        <v>0.37625403754640507</v>
      </c>
      <c r="P318" s="80">
        <v>0.35099914453254005</v>
      </c>
      <c r="Q318" s="80">
        <v>0.32584823401177304</v>
      </c>
      <c r="R318" s="80">
        <v>0.30079913724489515</v>
      </c>
      <c r="S318" s="80">
        <v>0.27584969968466261</v>
      </c>
      <c r="T318" s="80">
        <v>0.25099778077364437</v>
      </c>
      <c r="U318" s="80">
        <v>0.22624125374373041</v>
      </c>
      <c r="V318" s="80">
        <v>0.20157800541726675</v>
      </c>
      <c r="W318" s="80">
        <v>0.17700593600980613</v>
      </c>
      <c r="X318" s="80">
        <v>0.24094280140817453</v>
      </c>
      <c r="Y318" s="80">
        <v>0.30844311724581813</v>
      </c>
      <c r="Z318" s="80">
        <v>0.37968623370904514</v>
      </c>
      <c r="AA318" s="80">
        <v>0.45486040474234457</v>
      </c>
      <c r="AB318" s="80">
        <v>0.53416322920098325</v>
      </c>
      <c r="AC318" s="80">
        <v>0.61780211385505712</v>
      </c>
      <c r="AD318" s="80">
        <v>0.70599475932730305</v>
      </c>
      <c r="AE318" s="80">
        <v>0.79896967010059616</v>
      </c>
      <c r="AF318" s="80">
        <v>0.89696668978732641</v>
      </c>
      <c r="AG318" s="80">
        <v>1.0002375629118834</v>
      </c>
      <c r="AH318" s="80">
        <v>1.0443304084009801</v>
      </c>
      <c r="AI318" s="80">
        <v>1.0895729516000563</v>
      </c>
      <c r="AJ318" s="80">
        <v>1.135992248112319</v>
      </c>
      <c r="AK318" s="80">
        <v>1.183615972053665</v>
      </c>
      <c r="AL318" s="80">
        <v>1.2324724300670331</v>
      </c>
      <c r="AM318" s="80">
        <v>1.2825905756534113</v>
      </c>
      <c r="AN318" s="80">
        <v>1.3340000238266356</v>
      </c>
      <c r="AO318" s="80">
        <v>1.3867310660993</v>
      </c>
      <c r="AP318" s="80">
        <v>1.4408146858072508</v>
      </c>
      <c r="AQ318" s="80">
        <v>1.4962825737802965</v>
      </c>
      <c r="AR318" s="80">
        <v>2.3828463967907236</v>
      </c>
      <c r="AS318" s="80">
        <v>3.5377596715699462</v>
      </c>
      <c r="AT318" s="80">
        <v>5.041315100833283</v>
      </c>
      <c r="AU318" s="80">
        <v>6.9978230997817503</v>
      </c>
      <c r="AV318" s="80">
        <v>9.5427960939219556</v>
      </c>
      <c r="AW318" s="80">
        <v>12.85228181950111</v>
      </c>
      <c r="AX318" s="80">
        <v>17.154988446821282</v>
      </c>
      <c r="AY318" s="80">
        <v>22.748036630265727</v>
      </c>
      <c r="AZ318" s="80">
        <v>30.017423389248403</v>
      </c>
      <c r="BA318" s="80">
        <v>39.46460724619773</v>
      </c>
      <c r="BB318" s="80">
        <v>45.791367697974636</v>
      </c>
      <c r="BC318" s="80">
        <v>46.958646732621389</v>
      </c>
      <c r="BD318" s="80">
        <v>48.155154891421759</v>
      </c>
      <c r="BE318" s="80">
        <v>49.38162039265746</v>
      </c>
      <c r="BF318" s="80">
        <v>50.638789571192405</v>
      </c>
      <c r="BG318" s="80">
        <v>51.92742732898737</v>
      </c>
      <c r="BH318" s="80">
        <v>53.248317596816243</v>
      </c>
      <c r="BI318" s="80">
        <v>54.602263807462791</v>
      </c>
      <c r="BJ318" s="80">
        <v>55.990089380682967</v>
      </c>
      <c r="BK318" s="80">
        <v>54.384638220225895</v>
      </c>
      <c r="BL318" s="80">
        <v>54.376161835938703</v>
      </c>
      <c r="BM318" s="80">
        <v>54.952487030126662</v>
      </c>
      <c r="BN318" s="80">
        <v>55.534900929285634</v>
      </c>
      <c r="BO318" s="80">
        <v>56.123467718681972</v>
      </c>
      <c r="BP318" s="80">
        <v>56.71825225920319</v>
      </c>
      <c r="BQ318" s="80">
        <v>57.319320094462398</v>
      </c>
      <c r="BR318" s="80">
        <v>57.926737457977509</v>
      </c>
      <c r="BS318" s="80">
        <v>58.540571280425702</v>
      </c>
      <c r="BT318" s="80">
        <v>59.160889196974402</v>
      </c>
      <c r="BU318" s="80">
        <v>59.787759554689003</v>
      </c>
      <c r="BV318" s="80">
        <v>60.627960904142519</v>
      </c>
      <c r="BW318" s="80">
        <v>61.479884492794447</v>
      </c>
      <c r="BX318" s="80">
        <v>62.343693262579066</v>
      </c>
      <c r="BY318" s="80">
        <v>63.219552416058285</v>
      </c>
      <c r="BZ318" s="80">
        <v>64.107629447754576</v>
      </c>
      <c r="CA318" s="80">
        <v>64.945393181807219</v>
      </c>
      <c r="CB318" s="80">
        <v>65.792780552931703</v>
      </c>
      <c r="CC318" s="80">
        <v>66.649846491714541</v>
      </c>
      <c r="CD318" s="80">
        <v>67.51664358495735</v>
      </c>
      <c r="CE318" s="80">
        <v>68.373221920171702</v>
      </c>
      <c r="CF318" s="80">
        <v>69.294141885638737</v>
      </c>
      <c r="CG318" s="80">
        <v>70.205894763604988</v>
      </c>
      <c r="CH318" s="80">
        <v>71.128573170322326</v>
      </c>
      <c r="CI318" s="80">
        <v>72.062269013547009</v>
      </c>
      <c r="CJ318" s="80">
        <v>73.007073413855565</v>
      </c>
      <c r="CK318" s="80">
        <v>73.812049875683726</v>
      </c>
      <c r="CL318" s="80">
        <v>74.609683468448608</v>
      </c>
      <c r="CM318" s="80">
        <v>75.612310550193783</v>
      </c>
      <c r="CN318" s="80">
        <v>74.934042361266563</v>
      </c>
      <c r="CO318" s="80">
        <v>74.2583668793729</v>
      </c>
      <c r="CP318" s="80">
        <v>73.58520381103591</v>
      </c>
      <c r="CQ318" s="80">
        <v>72.914472019983464</v>
      </c>
      <c r="CR318" s="80">
        <v>72.246089498862105</v>
      </c>
      <c r="CS318" s="80">
        <v>71.579973340336323</v>
      </c>
      <c r="CT318" s="80">
        <v>70.916039707558539</v>
      </c>
      <c r="CU318" s="80">
        <v>70.074775388948026</v>
      </c>
      <c r="CV318" s="80">
        <v>73.889223668714237</v>
      </c>
      <c r="CW318" s="80">
        <v>74.415430448365896</v>
      </c>
      <c r="CX318" s="80">
        <v>78.28220000000006</v>
      </c>
      <c r="CY318" s="80">
        <v>79.049564331640227</v>
      </c>
      <c r="CZ318" s="80">
        <v>79.820235775894091</v>
      </c>
      <c r="DA318" s="80">
        <v>80.593315224612155</v>
      </c>
      <c r="DB318" s="80">
        <v>81.367884537503002</v>
      </c>
      <c r="DC318" s="80">
        <v>82.142920000000046</v>
      </c>
      <c r="DD318" s="80">
        <v>82.914040660339822</v>
      </c>
      <c r="DE318" s="80">
        <v>83.682879475793086</v>
      </c>
      <c r="DF318" s="80">
        <v>84.448048987119421</v>
      </c>
      <c r="DG318" s="80">
        <v>85.211621548025931</v>
      </c>
      <c r="DH318" s="80">
        <v>85.972160000000073</v>
      </c>
      <c r="DI318" s="80">
        <v>86.739422321308282</v>
      </c>
      <c r="DJ318" s="80">
        <v>87.501864790275889</v>
      </c>
      <c r="DK318" s="80">
        <v>88.257727486272586</v>
      </c>
      <c r="DL318" s="80">
        <v>88.997630072075779</v>
      </c>
      <c r="DM318" s="80">
        <v>89.719160000000059</v>
      </c>
      <c r="DN318" s="80">
        <v>90.415272203366015</v>
      </c>
      <c r="DO318" s="80">
        <v>91.087122842230571</v>
      </c>
      <c r="DP318" s="80">
        <v>91.731745408574895</v>
      </c>
      <c r="DQ318" s="80">
        <v>92.347920657302424</v>
      </c>
      <c r="DR318" s="80">
        <v>92.932240000000135</v>
      </c>
      <c r="DS318" s="80">
        <v>93.559719328282185</v>
      </c>
      <c r="DT318" s="80">
        <v>94.157806950870068</v>
      </c>
      <c r="DU318" s="80">
        <v>94.723209762685087</v>
      </c>
      <c r="DV318" s="80">
        <v>95.276768228321032</v>
      </c>
      <c r="DW318" s="80">
        <v>95.966840000000118</v>
      </c>
      <c r="DX318" s="80">
        <v>97.095010323145161</v>
      </c>
      <c r="DY318" s="80">
        <v>98.254108241784564</v>
      </c>
      <c r="DZ318" s="80">
        <v>99.441308646085645</v>
      </c>
      <c r="EA318" s="80">
        <v>100.66205196370157</v>
      </c>
      <c r="EB318" s="80">
        <v>101.92484000000009</v>
      </c>
      <c r="EC318" s="80">
        <v>103.24855896833873</v>
      </c>
      <c r="ED318" s="80">
        <v>104.63526603351141</v>
      </c>
      <c r="EE318" s="80">
        <v>106.09271121219841</v>
      </c>
      <c r="EF318" s="80">
        <v>107.62701032500973</v>
      </c>
      <c r="EG318" s="80">
        <v>109.24044000000002</v>
      </c>
      <c r="EH318" s="80">
        <v>110.79582835531322</v>
      </c>
      <c r="EI318" s="80">
        <v>112.43093765395435</v>
      </c>
      <c r="EJ318" s="80">
        <v>114.14739193029261</v>
      </c>
      <c r="EK318" s="80">
        <v>115.95057877408294</v>
      </c>
      <c r="EL318" s="80">
        <v>120.36896000000011</v>
      </c>
      <c r="EM318" s="80">
        <v>123.8522724549543</v>
      </c>
      <c r="EN318" s="80">
        <v>119.94394482096293</v>
      </c>
      <c r="EO318" s="80">
        <v>117.17376686240435</v>
      </c>
      <c r="EP318" s="80">
        <v>120.120076589946</v>
      </c>
      <c r="EQ318" s="80">
        <v>125.94004000000011</v>
      </c>
      <c r="ER318" s="80">
        <v>128.86416423593548</v>
      </c>
      <c r="ES318" s="80">
        <v>130.39545455375094</v>
      </c>
      <c r="ET318" s="80">
        <v>134.78742654739673</v>
      </c>
      <c r="EU318" s="80">
        <v>138.69074269655144</v>
      </c>
      <c r="EV318" s="80">
        <v>142.15572709989482</v>
      </c>
    </row>
    <row r="319" spans="1:152">
      <c r="A319" s="84" t="s">
        <v>139</v>
      </c>
      <c r="B319" s="80">
        <v>0</v>
      </c>
      <c r="C319" s="80">
        <v>0</v>
      </c>
      <c r="D319" s="80">
        <v>0</v>
      </c>
      <c r="E319" s="80">
        <v>0</v>
      </c>
      <c r="F319" s="80">
        <v>0</v>
      </c>
      <c r="G319" s="80">
        <v>0</v>
      </c>
      <c r="H319" s="80">
        <v>0</v>
      </c>
      <c r="I319" s="80">
        <v>0</v>
      </c>
      <c r="J319" s="80">
        <v>0</v>
      </c>
      <c r="K319" s="80">
        <v>0</v>
      </c>
      <c r="L319" s="80">
        <v>0</v>
      </c>
      <c r="M319" s="80">
        <v>0</v>
      </c>
      <c r="N319" s="80">
        <v>0</v>
      </c>
      <c r="O319" s="80">
        <v>0</v>
      </c>
      <c r="P319" s="80">
        <v>0</v>
      </c>
      <c r="Q319" s="80">
        <v>0</v>
      </c>
      <c r="R319" s="80">
        <v>0</v>
      </c>
      <c r="S319" s="80">
        <v>0</v>
      </c>
      <c r="T319" s="80">
        <v>0</v>
      </c>
      <c r="U319" s="80">
        <v>0</v>
      </c>
      <c r="V319" s="80">
        <v>0</v>
      </c>
      <c r="W319" s="80">
        <v>0</v>
      </c>
      <c r="X319" s="80">
        <v>0</v>
      </c>
      <c r="Y319" s="80">
        <v>0</v>
      </c>
      <c r="Z319" s="80">
        <v>0</v>
      </c>
      <c r="AA319" s="80">
        <v>0</v>
      </c>
      <c r="AB319" s="80">
        <v>0</v>
      </c>
      <c r="AC319" s="80">
        <v>0</v>
      </c>
      <c r="AD319" s="80">
        <v>0</v>
      </c>
      <c r="AE319" s="80">
        <v>0</v>
      </c>
      <c r="AF319" s="80">
        <v>0</v>
      </c>
      <c r="AG319" s="80">
        <v>0</v>
      </c>
      <c r="AH319" s="80">
        <v>0</v>
      </c>
      <c r="AI319" s="80">
        <v>0</v>
      </c>
      <c r="AJ319" s="80">
        <v>0</v>
      </c>
      <c r="AK319" s="80">
        <v>0</v>
      </c>
      <c r="AL319" s="80">
        <v>0</v>
      </c>
      <c r="AM319" s="80">
        <v>0</v>
      </c>
      <c r="AN319" s="80">
        <v>0</v>
      </c>
      <c r="AO319" s="80">
        <v>0</v>
      </c>
      <c r="AP319" s="80">
        <v>0</v>
      </c>
      <c r="AQ319" s="80">
        <v>0</v>
      </c>
      <c r="AR319" s="80">
        <v>0</v>
      </c>
      <c r="AS319" s="80">
        <v>0</v>
      </c>
      <c r="AT319" s="80">
        <v>0</v>
      </c>
      <c r="AU319" s="80">
        <v>0</v>
      </c>
      <c r="AV319" s="80">
        <v>0</v>
      </c>
      <c r="AW319" s="80">
        <v>0</v>
      </c>
      <c r="AX319" s="80">
        <v>0</v>
      </c>
      <c r="AY319" s="80">
        <v>0</v>
      </c>
      <c r="AZ319" s="80">
        <v>0</v>
      </c>
      <c r="BA319" s="80">
        <v>0</v>
      </c>
      <c r="BB319" s="80">
        <v>0</v>
      </c>
      <c r="BC319" s="80">
        <v>0</v>
      </c>
      <c r="BD319" s="80">
        <v>0</v>
      </c>
      <c r="BE319" s="80">
        <v>0</v>
      </c>
      <c r="BF319" s="80">
        <v>0</v>
      </c>
      <c r="BG319" s="80">
        <v>0</v>
      </c>
      <c r="BH319" s="80">
        <v>0</v>
      </c>
      <c r="BI319" s="80">
        <v>0</v>
      </c>
      <c r="BJ319" s="80">
        <v>0</v>
      </c>
      <c r="BK319" s="80">
        <v>0</v>
      </c>
      <c r="BL319" s="80">
        <v>0</v>
      </c>
      <c r="BM319" s="80">
        <v>0</v>
      </c>
      <c r="BN319" s="80">
        <v>0</v>
      </c>
      <c r="BO319" s="80">
        <v>0</v>
      </c>
      <c r="BP319" s="80">
        <v>0</v>
      </c>
      <c r="BQ319" s="80">
        <v>0</v>
      </c>
      <c r="BR319" s="80">
        <v>0</v>
      </c>
      <c r="BS319" s="80">
        <v>0</v>
      </c>
      <c r="BT319" s="80">
        <v>0</v>
      </c>
      <c r="BU319" s="80">
        <v>0</v>
      </c>
      <c r="BV319" s="80">
        <v>0</v>
      </c>
      <c r="BW319" s="80">
        <v>0</v>
      </c>
      <c r="BX319" s="80">
        <v>0</v>
      </c>
      <c r="BY319" s="80">
        <v>0</v>
      </c>
      <c r="BZ319" s="80">
        <v>0</v>
      </c>
      <c r="CA319" s="80">
        <v>0</v>
      </c>
      <c r="CB319" s="80">
        <v>0</v>
      </c>
      <c r="CC319" s="80">
        <v>0</v>
      </c>
      <c r="CD319" s="80">
        <v>0</v>
      </c>
      <c r="CE319" s="80">
        <v>0</v>
      </c>
      <c r="CF319" s="80">
        <v>0</v>
      </c>
      <c r="CG319" s="80">
        <v>0</v>
      </c>
      <c r="CH319" s="80">
        <v>0</v>
      </c>
      <c r="CI319" s="80">
        <v>0</v>
      </c>
      <c r="CJ319" s="80">
        <v>0</v>
      </c>
      <c r="CK319" s="80">
        <v>0</v>
      </c>
      <c r="CL319" s="80">
        <v>0</v>
      </c>
      <c r="CM319" s="80">
        <v>0</v>
      </c>
      <c r="CN319" s="80">
        <v>0</v>
      </c>
      <c r="CO319" s="80">
        <v>0</v>
      </c>
      <c r="CP319" s="80">
        <v>0</v>
      </c>
      <c r="CQ319" s="80">
        <v>0</v>
      </c>
      <c r="CR319" s="80">
        <v>0</v>
      </c>
      <c r="CS319" s="80">
        <v>0</v>
      </c>
      <c r="CT319" s="80">
        <v>0</v>
      </c>
      <c r="CU319" s="80">
        <v>0</v>
      </c>
      <c r="CV319" s="80">
        <v>0</v>
      </c>
      <c r="CW319" s="80">
        <v>0</v>
      </c>
      <c r="CX319" s="80">
        <v>0</v>
      </c>
      <c r="CY319" s="80">
        <v>0</v>
      </c>
      <c r="CZ319" s="80">
        <v>0</v>
      </c>
      <c r="DA319" s="80">
        <v>0</v>
      </c>
      <c r="DB319" s="80">
        <v>0</v>
      </c>
      <c r="DC319" s="80">
        <v>0</v>
      </c>
      <c r="DD319" s="80">
        <v>0</v>
      </c>
      <c r="DE319" s="80">
        <v>0</v>
      </c>
      <c r="DF319" s="80">
        <v>0</v>
      </c>
      <c r="DG319" s="80">
        <v>0</v>
      </c>
      <c r="DH319" s="80">
        <v>0</v>
      </c>
      <c r="DI319" s="80">
        <v>0</v>
      </c>
      <c r="DJ319" s="80">
        <v>0</v>
      </c>
      <c r="DK319" s="80">
        <v>0</v>
      </c>
      <c r="DL319" s="80">
        <v>0</v>
      </c>
      <c r="DM319" s="80">
        <v>0</v>
      </c>
      <c r="DN319" s="80">
        <v>0</v>
      </c>
      <c r="DO319" s="80">
        <v>0</v>
      </c>
      <c r="DP319" s="80">
        <v>0</v>
      </c>
      <c r="DQ319" s="80">
        <v>0</v>
      </c>
      <c r="DR319" s="80">
        <v>0</v>
      </c>
      <c r="DS319" s="80">
        <v>0</v>
      </c>
      <c r="DT319" s="80">
        <v>0</v>
      </c>
      <c r="DU319" s="80">
        <v>0</v>
      </c>
      <c r="DV319" s="80">
        <v>0</v>
      </c>
      <c r="DW319" s="80">
        <v>0</v>
      </c>
      <c r="DX319" s="80">
        <v>0</v>
      </c>
      <c r="DY319" s="80">
        <v>0</v>
      </c>
      <c r="DZ319" s="80">
        <v>0</v>
      </c>
      <c r="EA319" s="80">
        <v>0</v>
      </c>
      <c r="EB319" s="80">
        <v>0</v>
      </c>
      <c r="EC319" s="80">
        <v>0</v>
      </c>
      <c r="ED319" s="80">
        <v>0</v>
      </c>
      <c r="EE319" s="80">
        <v>0</v>
      </c>
      <c r="EF319" s="80">
        <v>0</v>
      </c>
      <c r="EG319" s="80">
        <v>0</v>
      </c>
      <c r="EH319" s="80">
        <v>0</v>
      </c>
      <c r="EI319" s="80">
        <v>0</v>
      </c>
      <c r="EJ319" s="80">
        <v>0</v>
      </c>
      <c r="EK319" s="80">
        <v>0</v>
      </c>
      <c r="EL319" s="80">
        <v>0</v>
      </c>
      <c r="EM319" s="80">
        <v>0</v>
      </c>
      <c r="EN319" s="80">
        <v>0</v>
      </c>
      <c r="EO319" s="80">
        <v>0</v>
      </c>
      <c r="EP319" s="80">
        <v>0</v>
      </c>
      <c r="EQ319" s="80">
        <v>0</v>
      </c>
      <c r="ER319" s="80">
        <v>0</v>
      </c>
      <c r="ES319" s="80">
        <v>0</v>
      </c>
      <c r="ET319" s="80">
        <v>0</v>
      </c>
      <c r="EU319" s="80">
        <v>0</v>
      </c>
      <c r="EV319" s="80">
        <v>0</v>
      </c>
    </row>
    <row r="320" spans="1:152">
      <c r="A320" s="84" t="s">
        <v>140</v>
      </c>
      <c r="B320" s="80">
        <v>4.7362450594265928</v>
      </c>
      <c r="C320" s="80">
        <v>4.7702962953860544</v>
      </c>
      <c r="D320" s="80">
        <v>4.8045923427215778</v>
      </c>
      <c r="E320" s="80">
        <v>4.8391349615046595</v>
      </c>
      <c r="F320" s="80">
        <v>4.8739259244608339</v>
      </c>
      <c r="G320" s="80">
        <v>4.9089670170606423</v>
      </c>
      <c r="H320" s="80">
        <v>4.9442600376112695</v>
      </c>
      <c r="I320" s="80">
        <v>4.9798067973488278</v>
      </c>
      <c r="J320" s="80">
        <v>5.0156091205313151</v>
      </c>
      <c r="K320" s="80">
        <v>5.0516688445322346</v>
      </c>
      <c r="L320" s="80">
        <v>5.0879878199348827</v>
      </c>
      <c r="M320" s="80">
        <v>5.1245679106273272</v>
      </c>
      <c r="N320" s="80">
        <v>5.161410993898059</v>
      </c>
      <c r="O320" s="80">
        <v>5.1985189605323425</v>
      </c>
      <c r="P320" s="80">
        <v>5.2358937149092295</v>
      </c>
      <c r="Q320" s="80">
        <v>5.2735371750993192</v>
      </c>
      <c r="R320" s="80">
        <v>5.3114512729631747</v>
      </c>
      <c r="S320" s="80">
        <v>5.3496379542504684</v>
      </c>
      <c r="T320" s="80">
        <v>5.3880991786998491</v>
      </c>
      <c r="U320" s="80">
        <v>5.4268369201394986</v>
      </c>
      <c r="V320" s="80">
        <v>5.4658531665884436</v>
      </c>
      <c r="W320" s="80">
        <v>5.5051499203585701</v>
      </c>
      <c r="X320" s="80">
        <v>5.5447291981573912</v>
      </c>
      <c r="Y320" s="80">
        <v>5.5845930311915355</v>
      </c>
      <c r="Z320" s="80">
        <v>5.6247434652709947</v>
      </c>
      <c r="AA320" s="80">
        <v>5.6651825609141069</v>
      </c>
      <c r="AB320" s="80">
        <v>5.7059123934533185</v>
      </c>
      <c r="AC320" s="80">
        <v>5.7469350531416694</v>
      </c>
      <c r="AD320" s="80">
        <v>5.78825264526008</v>
      </c>
      <c r="AE320" s="80">
        <v>5.829867290225387</v>
      </c>
      <c r="AF320" s="80">
        <v>5.8717811236991651</v>
      </c>
      <c r="AG320" s="80">
        <v>5.9139962966973281</v>
      </c>
      <c r="AH320" s="80">
        <v>5.9565149757005207</v>
      </c>
      <c r="AI320" s="80">
        <v>5.9993393427653023</v>
      </c>
      <c r="AJ320" s="80">
        <v>6.0424715956361279</v>
      </c>
      <c r="AK320" s="80">
        <v>6.0859139478581339</v>
      </c>
      <c r="AL320" s="80">
        <v>6.1296686288907454</v>
      </c>
      <c r="AM320" s="80">
        <v>6.1737378842220831</v>
      </c>
      <c r="AN320" s="80">
        <v>6.2181239754842128</v>
      </c>
      <c r="AO320" s="80">
        <v>6.2628291805691951</v>
      </c>
      <c r="AP320" s="80">
        <v>6.3078557937460014</v>
      </c>
      <c r="AQ320" s="80">
        <v>6.3532061257782528</v>
      </c>
      <c r="AR320" s="80">
        <v>6.3988825040428017</v>
      </c>
      <c r="AS320" s="80">
        <v>6.444887272649181</v>
      </c>
      <c r="AT320" s="80">
        <v>6.4912227925598991</v>
      </c>
      <c r="AU320" s="80">
        <v>6.5378914417116079</v>
      </c>
      <c r="AV320" s="80">
        <v>6.5848956151371301</v>
      </c>
      <c r="AW320" s="80">
        <v>6.6322377250883831</v>
      </c>
      <c r="AX320" s="80">
        <v>6.6799202011601704</v>
      </c>
      <c r="AY320" s="80">
        <v>6.7279454904148634</v>
      </c>
      <c r="AZ320" s="80">
        <v>6.7763160575079961</v>
      </c>
      <c r="BA320" s="80">
        <v>6.8250343848147397</v>
      </c>
      <c r="BB320" s="80">
        <v>6.8741029725591991</v>
      </c>
      <c r="BC320" s="80">
        <v>6.9235243389364323</v>
      </c>
      <c r="BD320" s="80">
        <v>6.9733010202492061</v>
      </c>
      <c r="BE320" s="80">
        <v>7.0234355710344083</v>
      </c>
      <c r="BF320" s="80">
        <v>7.073930564194769</v>
      </c>
      <c r="BG320" s="80">
        <v>7.1247885911309039</v>
      </c>
      <c r="BH320" s="80">
        <v>7.1760122618743063</v>
      </c>
      <c r="BI320" s="80">
        <v>7.227604205221291</v>
      </c>
      <c r="BJ320" s="80">
        <v>7.2795670688679017</v>
      </c>
      <c r="BK320" s="80">
        <v>7.3319035195458051</v>
      </c>
      <c r="BL320" s="80">
        <v>7.3846162431591251</v>
      </c>
      <c r="BM320" s="80">
        <v>7.4377079449222938</v>
      </c>
      <c r="BN320" s="80">
        <v>7.491181349498893</v>
      </c>
      <c r="BO320" s="80">
        <v>7.5450392011414698</v>
      </c>
      <c r="BP320" s="80">
        <v>7.5992842638323728</v>
      </c>
      <c r="BQ320" s="80">
        <v>7.6539193214256098</v>
      </c>
      <c r="BR320" s="80">
        <v>7.7089471777897005</v>
      </c>
      <c r="BS320" s="80">
        <v>7.7643706569515869</v>
      </c>
      <c r="BT320" s="80">
        <v>7.8201926032415452</v>
      </c>
      <c r="BU320" s="80">
        <v>7.8764158814391712</v>
      </c>
      <c r="BV320" s="80">
        <v>7.9330433769203967</v>
      </c>
      <c r="BW320" s="80">
        <v>7.9900779958055557</v>
      </c>
      <c r="BX320" s="80">
        <v>8.0475226651085485</v>
      </c>
      <c r="BY320" s="80">
        <v>8.105380332887032</v>
      </c>
      <c r="BZ320" s="80">
        <v>8.1636539683937297</v>
      </c>
      <c r="CA320" s="80">
        <v>8.4872582623459749</v>
      </c>
      <c r="CB320" s="80">
        <v>8.8236901135991133</v>
      </c>
      <c r="CC320" s="80">
        <v>9.1734580018902445</v>
      </c>
      <c r="CD320" s="80">
        <v>9.5370905629095173</v>
      </c>
      <c r="CE320" s="80">
        <v>9.9151373872748696</v>
      </c>
      <c r="CF320" s="80">
        <v>10.257471448212533</v>
      </c>
      <c r="CG320" s="80">
        <v>10.611625073993384</v>
      </c>
      <c r="CH320" s="80">
        <v>10.978006351714283</v>
      </c>
      <c r="CI320" s="80">
        <v>11.357037458252956</v>
      </c>
      <c r="CJ320" s="80">
        <v>11.749155146737493</v>
      </c>
      <c r="CK320" s="80">
        <v>12.792899255074788</v>
      </c>
      <c r="CL320" s="80">
        <v>13.929365074044286</v>
      </c>
      <c r="CM320" s="80">
        <v>14.262287925432455</v>
      </c>
      <c r="CN320" s="80">
        <v>14.603167896501757</v>
      </c>
      <c r="CO320" s="80">
        <v>14.952195168711224</v>
      </c>
      <c r="CP320" s="80">
        <v>15.309564469007288</v>
      </c>
      <c r="CQ320" s="80">
        <v>15.675475178464554</v>
      </c>
      <c r="CR320" s="80">
        <v>16.050131443523135</v>
      </c>
      <c r="CS320" s="80">
        <v>16.433742289884645</v>
      </c>
      <c r="CT320" s="80">
        <v>16.826521739130435</v>
      </c>
      <c r="CU320" s="80">
        <v>17.986773981694807</v>
      </c>
      <c r="CV320" s="80">
        <v>19.227029999682639</v>
      </c>
      <c r="CW320" s="80">
        <v>20.552806355654401</v>
      </c>
      <c r="CX320" s="80">
        <v>21.97</v>
      </c>
      <c r="CY320" s="80">
        <v>23.421353698820361</v>
      </c>
      <c r="CZ320" s="80">
        <v>24.968584846847726</v>
      </c>
      <c r="DA320" s="80">
        <v>26.618027176013896</v>
      </c>
      <c r="DB320" s="80">
        <v>28.376432829050163</v>
      </c>
      <c r="DC320" s="80">
        <v>30.251000000000001</v>
      </c>
      <c r="DD320" s="80">
        <v>32.263280210064579</v>
      </c>
      <c r="DE320" s="80">
        <v>34.409416214774481</v>
      </c>
      <c r="DF320" s="80">
        <v>36.698312029420734</v>
      </c>
      <c r="DG320" s="80">
        <v>39.139463959590834</v>
      </c>
      <c r="DH320" s="80">
        <v>41.743000000000002</v>
      </c>
      <c r="DI320" s="80">
        <v>44.471748692472843</v>
      </c>
      <c r="DJ320" s="80">
        <v>47.378876261084706</v>
      </c>
      <c r="DK320" s="80">
        <v>50.476043370498658</v>
      </c>
      <c r="DL320" s="80">
        <v>53.775672945480082</v>
      </c>
      <c r="DM320" s="80">
        <v>57.291000000000082</v>
      </c>
      <c r="DN320" s="80">
        <v>61.055338940778938</v>
      </c>
      <c r="DO320" s="80">
        <v>65.067015991576213</v>
      </c>
      <c r="DP320" s="80">
        <v>69.342282648771402</v>
      </c>
      <c r="DQ320" s="80">
        <v>73.898458222897588</v>
      </c>
      <c r="DR320" s="80">
        <v>78.753999999999806</v>
      </c>
      <c r="DS320" s="80">
        <v>83.596359838008141</v>
      </c>
      <c r="DT320" s="80">
        <v>88.736462632574316</v>
      </c>
      <c r="DU320" s="80">
        <v>94.192615752655911</v>
      </c>
      <c r="DV320" s="80">
        <v>99.984252235343959</v>
      </c>
      <c r="DW320" s="80">
        <v>106.13199999999981</v>
      </c>
      <c r="DX320" s="80">
        <v>110.80565138471211</v>
      </c>
      <c r="DY320" s="80">
        <v>115.68511267846051</v>
      </c>
      <c r="DZ320" s="80">
        <v>120.77944697028852</v>
      </c>
      <c r="EA320" s="80">
        <v>126.09811645336124</v>
      </c>
      <c r="EB320" s="80">
        <v>139.39348800000002</v>
      </c>
      <c r="EC320" s="80">
        <v>136.99015199999999</v>
      </c>
      <c r="ED320" s="80">
        <v>136.99015199999999</v>
      </c>
      <c r="EE320" s="80">
        <v>139.39348800000002</v>
      </c>
      <c r="EF320" s="80">
        <v>139.39348800000002</v>
      </c>
      <c r="EG320" s="80">
        <v>141.79682399999999</v>
      </c>
      <c r="EH320" s="80">
        <v>146.60349600000004</v>
      </c>
      <c r="EI320" s="80">
        <v>149.006832</v>
      </c>
      <c r="EJ320" s="80">
        <v>153.81350400000002</v>
      </c>
      <c r="EK320" s="80">
        <v>158.62017600000001</v>
      </c>
      <c r="EL320" s="80">
        <v>161.02351199999998</v>
      </c>
      <c r="EM320" s="80">
        <v>165.83018400000003</v>
      </c>
      <c r="EN320" s="80">
        <v>168.23352000000003</v>
      </c>
      <c r="EO320" s="80">
        <v>170.63685600000002</v>
      </c>
      <c r="EP320" s="80">
        <v>175.44352799999999</v>
      </c>
      <c r="EQ320" s="80">
        <v>180.25019999999998</v>
      </c>
      <c r="ER320" s="80">
        <v>187.46020799999999</v>
      </c>
      <c r="ES320" s="80">
        <v>189.92408099735351</v>
      </c>
      <c r="ET320" s="80">
        <v>194.58058822333086</v>
      </c>
      <c r="EU320" s="80">
        <v>199.35126243346164</v>
      </c>
      <c r="EV320" s="80">
        <v>204.23890274297065</v>
      </c>
    </row>
    <row r="321" spans="1:152">
      <c r="A321" s="84" t="s">
        <v>176</v>
      </c>
    </row>
    <row r="322" spans="1:152">
      <c r="A322" s="84" t="s">
        <v>141</v>
      </c>
    </row>
    <row r="323" spans="1:152">
      <c r="A323" s="84" t="s">
        <v>142</v>
      </c>
    </row>
    <row r="324" spans="1:152">
      <c r="A324" s="84" t="s">
        <v>143</v>
      </c>
    </row>
    <row r="325" spans="1:152">
      <c r="A325" s="88" t="s">
        <v>144</v>
      </c>
      <c r="B325" s="80">
        <f>SUM(B317:B323)</f>
        <v>31.713192855437828</v>
      </c>
      <c r="C325" s="80">
        <f t="shared" ref="C325:BN325" si="78">SUM(C317:C323)</f>
        <v>31.558022502228113</v>
      </c>
      <c r="D325" s="80">
        <f t="shared" si="78"/>
        <v>31.403265767596732</v>
      </c>
      <c r="E325" s="80">
        <f t="shared" si="78"/>
        <v>31.248901186204332</v>
      </c>
      <c r="F325" s="80">
        <f t="shared" si="78"/>
        <v>31.094908891734747</v>
      </c>
      <c r="G325" s="80">
        <f t="shared" si="78"/>
        <v>30.941270657832792</v>
      </c>
      <c r="H325" s="80">
        <f t="shared" si="78"/>
        <v>30.787969934267974</v>
      </c>
      <c r="I325" s="80">
        <f t="shared" si="78"/>
        <v>30.634991878166325</v>
      </c>
      <c r="J325" s="80">
        <f t="shared" si="78"/>
        <v>30.482323380173842</v>
      </c>
      <c r="K325" s="80">
        <f t="shared" si="78"/>
        <v>30.329953085436518</v>
      </c>
      <c r="L325" s="80">
        <f t="shared" si="78"/>
        <v>30.177871409304615</v>
      </c>
      <c r="M325" s="80">
        <f t="shared" si="78"/>
        <v>30.026070547691347</v>
      </c>
      <c r="N325" s="80">
        <f t="shared" si="78"/>
        <v>29.774692168096596</v>
      </c>
      <c r="O325" s="80">
        <f t="shared" si="78"/>
        <v>29.525243109804176</v>
      </c>
      <c r="P325" s="80">
        <f t="shared" si="78"/>
        <v>29.277699888863317</v>
      </c>
      <c r="Q325" s="80">
        <f t="shared" si="78"/>
        <v>29.0320410302336</v>
      </c>
      <c r="R325" s="80">
        <f t="shared" si="78"/>
        <v>28.788247048565161</v>
      </c>
      <c r="S325" s="80">
        <f t="shared" si="78"/>
        <v>28.546300423737048</v>
      </c>
      <c r="T325" s="80">
        <f t="shared" si="78"/>
        <v>28.306185571247706</v>
      </c>
      <c r="U325" s="80">
        <f t="shared" si="78"/>
        <v>28.067888807573873</v>
      </c>
      <c r="V325" s="80">
        <f t="shared" si="78"/>
        <v>27.831398310635869</v>
      </c>
      <c r="W325" s="80">
        <f t="shared" si="78"/>
        <v>27.596704075528006</v>
      </c>
      <c r="X325" s="80">
        <f t="shared" si="78"/>
        <v>28.77542065078622</v>
      </c>
      <c r="Y325" s="80">
        <f t="shared" si="78"/>
        <v>30.011419961866103</v>
      </c>
      <c r="Z325" s="80">
        <f t="shared" si="78"/>
        <v>31.307593371172871</v>
      </c>
      <c r="AA325" s="80">
        <f t="shared" si="78"/>
        <v>32.666975784738597</v>
      </c>
      <c r="AB325" s="80">
        <f t="shared" si="78"/>
        <v>34.092752633352276</v>
      </c>
      <c r="AC325" s="80">
        <f t="shared" si="78"/>
        <v>35.588267199125276</v>
      </c>
      <c r="AD325" s="80">
        <f t="shared" si="78"/>
        <v>37.157028305046644</v>
      </c>
      <c r="AE325" s="80">
        <f t="shared" si="78"/>
        <v>38.802718385949582</v>
      </c>
      <c r="AF325" s="80">
        <f t="shared" si="78"/>
        <v>40.529201960218806</v>
      </c>
      <c r="AG325" s="80">
        <f t="shared" si="78"/>
        <v>42.340534522518716</v>
      </c>
      <c r="AH325" s="80">
        <f t="shared" si="78"/>
        <v>43.207779084987443</v>
      </c>
      <c r="AI325" s="80">
        <f t="shared" si="78"/>
        <v>44.094105896665248</v>
      </c>
      <c r="AJ325" s="80">
        <f t="shared" si="78"/>
        <v>44.999985753556231</v>
      </c>
      <c r="AK325" s="80">
        <f t="shared" si="78"/>
        <v>45.925899983594974</v>
      </c>
      <c r="AL325" s="80">
        <f t="shared" si="78"/>
        <v>46.872340587688612</v>
      </c>
      <c r="AM325" s="80">
        <f t="shared" si="78"/>
        <v>47.839810385459643</v>
      </c>
      <c r="AN325" s="80">
        <f t="shared" si="78"/>
        <v>48.828823166119484</v>
      </c>
      <c r="AO325" s="80">
        <f t="shared" si="78"/>
        <v>49.839903844901045</v>
      </c>
      <c r="AP325" s="80">
        <f t="shared" si="78"/>
        <v>50.873588625475023</v>
      </c>
      <c r="AQ325" s="80">
        <f t="shared" si="78"/>
        <v>51.930425168769581</v>
      </c>
      <c r="AR325" s="80">
        <f t="shared" si="78"/>
        <v>66.256802033552717</v>
      </c>
      <c r="AS325" s="80">
        <f t="shared" si="78"/>
        <v>84.868513416353778</v>
      </c>
      <c r="AT325" s="80">
        <f t="shared" si="78"/>
        <v>109.04747404405597</v>
      </c>
      <c r="AU325" s="80">
        <f t="shared" si="78"/>
        <v>140.45904127442128</v>
      </c>
      <c r="AV325" s="80">
        <f t="shared" si="78"/>
        <v>181.26671233791598</v>
      </c>
      <c r="AW325" s="80">
        <f t="shared" si="78"/>
        <v>234.28113040872279</v>
      </c>
      <c r="AX325" s="80">
        <f t="shared" si="78"/>
        <v>303.1536621306667</v>
      </c>
      <c r="AY325" s="80">
        <f t="shared" si="78"/>
        <v>392.62787903094198</v>
      </c>
      <c r="AZ325" s="80">
        <f t="shared" si="78"/>
        <v>508.86626331755105</v>
      </c>
      <c r="BA325" s="80">
        <f t="shared" si="78"/>
        <v>659.87463954847954</v>
      </c>
      <c r="BB325" s="80">
        <f t="shared" si="78"/>
        <v>761.06695603748733</v>
      </c>
      <c r="BC325" s="80">
        <f t="shared" si="78"/>
        <v>779.8896896170279</v>
      </c>
      <c r="BD325" s="80">
        <f t="shared" si="78"/>
        <v>799.18064137068791</v>
      </c>
      <c r="BE325" s="80">
        <f t="shared" si="78"/>
        <v>818.95147384921393</v>
      </c>
      <c r="BF325" s="80">
        <f t="shared" si="78"/>
        <v>839.21413804748329</v>
      </c>
      <c r="BG325" s="80">
        <f t="shared" si="78"/>
        <v>859.98088055975541</v>
      </c>
      <c r="BH325" s="80">
        <f t="shared" si="78"/>
        <v>881.26425091758063</v>
      </c>
      <c r="BI325" s="80">
        <f t="shared" si="78"/>
        <v>903.07710911483446</v>
      </c>
      <c r="BJ325" s="80">
        <f t="shared" si="78"/>
        <v>925.43263332443553</v>
      </c>
      <c r="BK325" s="80">
        <f t="shared" si="78"/>
        <v>900.0023078114051</v>
      </c>
      <c r="BL325" s="80">
        <f t="shared" si="78"/>
        <v>900.06952831919216</v>
      </c>
      <c r="BM325" s="80">
        <f t="shared" si="78"/>
        <v>909.47497916808675</v>
      </c>
      <c r="BN325" s="80">
        <f t="shared" si="78"/>
        <v>918.97953777619784</v>
      </c>
      <c r="BO325" s="80">
        <f t="shared" ref="BO325:DZ325" si="79">SUM(BO317:BO323)</f>
        <v>928.58425632000456</v>
      </c>
      <c r="BP325" s="80">
        <f t="shared" si="79"/>
        <v>938.29019677389738</v>
      </c>
      <c r="BQ325" s="80">
        <f t="shared" si="79"/>
        <v>948.09843102354591</v>
      </c>
      <c r="BR325" s="80">
        <f t="shared" si="79"/>
        <v>958.01004098378655</v>
      </c>
      <c r="BS325" s="80">
        <f t="shared" si="79"/>
        <v>968.02611872090415</v>
      </c>
      <c r="BT325" s="80">
        <f t="shared" si="79"/>
        <v>978.14776657920606</v>
      </c>
      <c r="BU325" s="80">
        <f t="shared" si="79"/>
        <v>988.37609731174587</v>
      </c>
      <c r="BV325" s="80">
        <f t="shared" si="79"/>
        <v>1002.0123511291104</v>
      </c>
      <c r="BW325" s="80">
        <f t="shared" si="79"/>
        <v>1015.8378640240775</v>
      </c>
      <c r="BX325" s="80">
        <f t="shared" si="79"/>
        <v>1029.8552561884417</v>
      </c>
      <c r="BY325" s="80">
        <f t="shared" si="79"/>
        <v>1044.0671830242741</v>
      </c>
      <c r="BZ325" s="80">
        <f t="shared" si="79"/>
        <v>1058.476335668915</v>
      </c>
      <c r="CA325" s="80">
        <f t="shared" si="79"/>
        <v>1073.2195172727565</v>
      </c>
      <c r="CB325" s="80">
        <f t="shared" si="79"/>
        <v>1088.1705223508325</v>
      </c>
      <c r="CC325" s="80">
        <f t="shared" si="79"/>
        <v>1103.3323905241996</v>
      </c>
      <c r="CD325" s="80">
        <f t="shared" si="79"/>
        <v>1118.7082097417481</v>
      </c>
      <c r="CE325" s="80">
        <f t="shared" si="79"/>
        <v>1133.9818171639615</v>
      </c>
      <c r="CF325" s="80">
        <f t="shared" si="79"/>
        <v>1150.1292756559751</v>
      </c>
      <c r="CG325" s="80">
        <f t="shared" si="79"/>
        <v>1166.180383027674</v>
      </c>
      <c r="CH325" s="80">
        <f t="shared" si="79"/>
        <v>1182.4576580834735</v>
      </c>
      <c r="CI325" s="80">
        <f t="shared" si="79"/>
        <v>1198.9643680521124</v>
      </c>
      <c r="CJ325" s="80">
        <f t="shared" si="79"/>
        <v>1215.7038293680712</v>
      </c>
      <c r="CK325" s="80">
        <f t="shared" si="79"/>
        <v>1232.9906892994434</v>
      </c>
      <c r="CL325" s="80">
        <f t="shared" si="79"/>
        <v>1250.5535242618894</v>
      </c>
      <c r="CM325" s="80">
        <f t="shared" si="79"/>
        <v>1267.9606710716075</v>
      </c>
      <c r="CN325" s="80">
        <f t="shared" si="79"/>
        <v>1258.5662110723815</v>
      </c>
      <c r="CO325" s="80">
        <f t="shared" si="79"/>
        <v>1249.247844911059</v>
      </c>
      <c r="CP325" s="80">
        <f t="shared" si="79"/>
        <v>1240.0051244749056</v>
      </c>
      <c r="CQ325" s="80">
        <f t="shared" si="79"/>
        <v>1230.8376073454535</v>
      </c>
      <c r="CR325" s="80">
        <f t="shared" si="79"/>
        <v>1221.7448568193772</v>
      </c>
      <c r="CS325" s="80">
        <f t="shared" si="79"/>
        <v>1212.7264419325918</v>
      </c>
      <c r="CT325" s="80">
        <f t="shared" si="79"/>
        <v>1203.7819374875264</v>
      </c>
      <c r="CU325" s="80">
        <f t="shared" si="79"/>
        <v>1195.2717588473733</v>
      </c>
      <c r="CV325" s="80">
        <f t="shared" si="79"/>
        <v>1261.4290584219987</v>
      </c>
      <c r="CW325" s="80">
        <f t="shared" si="79"/>
        <v>1275.4519947310896</v>
      </c>
      <c r="CX325" s="80">
        <f t="shared" si="79"/>
        <v>1342.8875140194127</v>
      </c>
      <c r="CY325" s="80">
        <f t="shared" si="79"/>
        <v>1361.1849758488556</v>
      </c>
      <c r="CZ325" s="80">
        <f t="shared" si="79"/>
        <v>1379.8547279980889</v>
      </c>
      <c r="DA325" s="80">
        <f t="shared" si="79"/>
        <v>1398.8954398783196</v>
      </c>
      <c r="DB325" s="80">
        <f t="shared" si="79"/>
        <v>1418.3065630856895</v>
      </c>
      <c r="DC325" s="80">
        <f t="shared" si="79"/>
        <v>1438.0871487480717</v>
      </c>
      <c r="DD325" s="80">
        <f t="shared" si="79"/>
        <v>1458.2420117073138</v>
      </c>
      <c r="DE325" s="80">
        <f t="shared" si="79"/>
        <v>1478.7650514588133</v>
      </c>
      <c r="DF325" s="80">
        <f t="shared" si="79"/>
        <v>1499.6552523940884</v>
      </c>
      <c r="DG325" s="80">
        <f t="shared" si="79"/>
        <v>1520.9690936166958</v>
      </c>
      <c r="DH325" s="80">
        <f t="shared" si="79"/>
        <v>1542.7095475993406</v>
      </c>
      <c r="DI325" s="80">
        <f t="shared" si="79"/>
        <v>1564.866860595901</v>
      </c>
      <c r="DJ325" s="80">
        <f t="shared" si="79"/>
        <v>1587.4600600231292</v>
      </c>
      <c r="DK325" s="80">
        <f t="shared" si="79"/>
        <v>1610.4943646349323</v>
      </c>
      <c r="DL325" s="80">
        <f t="shared" si="79"/>
        <v>1633.8567917326936</v>
      </c>
      <c r="DM325" s="80">
        <f t="shared" si="79"/>
        <v>1657.5493127544723</v>
      </c>
      <c r="DN325" s="80">
        <f t="shared" si="79"/>
        <v>1681.578834790032</v>
      </c>
      <c r="DO325" s="80">
        <f t="shared" si="79"/>
        <v>1705.9461064514967</v>
      </c>
      <c r="DP325" s="80">
        <f t="shared" si="79"/>
        <v>1730.6576053727968</v>
      </c>
      <c r="DQ325" s="80">
        <f t="shared" si="79"/>
        <v>1755.7524570463665</v>
      </c>
      <c r="DR325" s="80">
        <f t="shared" si="79"/>
        <v>1781.2398215902083</v>
      </c>
      <c r="DS325" s="80">
        <f t="shared" si="79"/>
        <v>1807.1404125181209</v>
      </c>
      <c r="DT325" s="80">
        <f t="shared" si="79"/>
        <v>1833.4772435216996</v>
      </c>
      <c r="DU325" s="80">
        <f t="shared" si="79"/>
        <v>1860.2651926392291</v>
      </c>
      <c r="DV325" s="80">
        <f t="shared" si="79"/>
        <v>1887.9090828816829</v>
      </c>
      <c r="DW325" s="80">
        <f t="shared" si="79"/>
        <v>1918.8543282827366</v>
      </c>
      <c r="DX325" s="80">
        <f t="shared" si="79"/>
        <v>1951.2920170903205</v>
      </c>
      <c r="DY325" s="80">
        <f t="shared" si="79"/>
        <v>1984.8930642577204</v>
      </c>
      <c r="DZ325" s="80">
        <f t="shared" si="79"/>
        <v>2019.653501140514</v>
      </c>
      <c r="EA325" s="80">
        <f t="shared" ref="EA325:EV325" si="80">SUM(EA317:EA323)</f>
        <v>2055.7022616509989</v>
      </c>
      <c r="EB325" s="80">
        <f t="shared" si="80"/>
        <v>2072.9759366956523</v>
      </c>
      <c r="EC325" s="80">
        <f t="shared" si="80"/>
        <v>2085.9222393964328</v>
      </c>
      <c r="ED325" s="80">
        <f t="shared" si="80"/>
        <v>2100.6973243880266</v>
      </c>
      <c r="EE325" s="80">
        <f t="shared" si="80"/>
        <v>2118.5840252991552</v>
      </c>
      <c r="EF325" s="80">
        <f t="shared" si="80"/>
        <v>2136.0568695624679</v>
      </c>
      <c r="EG325" s="80">
        <f t="shared" si="80"/>
        <v>2141.3487188494983</v>
      </c>
      <c r="EH325" s="80">
        <f t="shared" si="80"/>
        <v>2155.3612808770522</v>
      </c>
      <c r="EI325" s="80">
        <f t="shared" si="80"/>
        <v>2182.3512311924155</v>
      </c>
      <c r="EJ325" s="80">
        <f t="shared" si="80"/>
        <v>2211.8258624854766</v>
      </c>
      <c r="EK325" s="80">
        <f t="shared" si="80"/>
        <v>2234.3742664797687</v>
      </c>
      <c r="EL325" s="80">
        <f t="shared" si="80"/>
        <v>2248.2089435719063</v>
      </c>
      <c r="EM325" s="80">
        <f t="shared" si="80"/>
        <v>2253.3112189967605</v>
      </c>
      <c r="EN325" s="80">
        <f t="shared" si="80"/>
        <v>2240.3304748544083</v>
      </c>
      <c r="EO325" s="80">
        <f t="shared" si="80"/>
        <v>2226.575254969428</v>
      </c>
      <c r="EP325" s="80">
        <f t="shared" si="80"/>
        <v>2227.9528186367684</v>
      </c>
      <c r="EQ325" s="80">
        <f t="shared" si="80"/>
        <v>2246.2299557190631</v>
      </c>
      <c r="ER325" s="80">
        <f t="shared" si="80"/>
        <v>2279.3155929717218</v>
      </c>
      <c r="ES325" s="80">
        <f t="shared" si="80"/>
        <v>2264.0190198050905</v>
      </c>
      <c r="ET325" s="80">
        <f t="shared" si="80"/>
        <v>2271.7578464597241</v>
      </c>
      <c r="EU325" s="80">
        <f t="shared" si="80"/>
        <v>2279.1230666897341</v>
      </c>
      <c r="EV325" s="80">
        <f t="shared" si="80"/>
        <v>2286.1678031144443</v>
      </c>
    </row>
    <row r="326" spans="1:152" s="83" customFormat="1" ht="13">
      <c r="A326" s="87" t="s">
        <v>255</v>
      </c>
    </row>
    <row r="327" spans="1:152">
      <c r="A327" s="84" t="s">
        <v>135</v>
      </c>
    </row>
    <row r="328" spans="1:152">
      <c r="A328" s="84" t="s">
        <v>136</v>
      </c>
    </row>
    <row r="329" spans="1:152">
      <c r="A329" s="84" t="s">
        <v>137</v>
      </c>
      <c r="B329" s="80">
        <v>0.13153100340519186</v>
      </c>
      <c r="C329" s="80">
        <v>0.13247664561262384</v>
      </c>
      <c r="D329" s="80">
        <v>0.13342908651512639</v>
      </c>
      <c r="E329" s="80">
        <v>0.13438837499192066</v>
      </c>
      <c r="F329" s="80">
        <v>0.1353545602736452</v>
      </c>
      <c r="G329" s="80">
        <v>0.13632769194488206</v>
      </c>
      <c r="H329" s="80">
        <v>0.13730781994670171</v>
      </c>
      <c r="I329" s="80">
        <v>0.13829499457922595</v>
      </c>
      <c r="J329" s="80">
        <v>0.13928926650420945</v>
      </c>
      <c r="K329" s="80">
        <v>0.14029068674763948</v>
      </c>
      <c r="L329" s="80">
        <v>0.14129930670235463</v>
      </c>
      <c r="M329" s="80">
        <v>0.14231517813068242</v>
      </c>
      <c r="N329" s="80">
        <v>0.14333835316709556</v>
      </c>
      <c r="O329" s="80">
        <v>0.14436888432088779</v>
      </c>
      <c r="P329" s="80">
        <v>0.1454068244788681</v>
      </c>
      <c r="Q329" s="80">
        <v>0.14645222690807544</v>
      </c>
      <c r="R329" s="80">
        <v>0.14750514525851213</v>
      </c>
      <c r="S329" s="80">
        <v>0.14856563356589716</v>
      </c>
      <c r="T329" s="80">
        <v>0.14963374625443943</v>
      </c>
      <c r="U329" s="80">
        <v>0.15070953813963067</v>
      </c>
      <c r="V329" s="80">
        <v>0.15179306443105853</v>
      </c>
      <c r="W329" s="80">
        <v>0.15288438073524011</v>
      </c>
      <c r="X329" s="80">
        <v>0.15398354305847553</v>
      </c>
      <c r="Y329" s="80">
        <v>0.15509060780972236</v>
      </c>
      <c r="Z329" s="80">
        <v>0.1562056318034902</v>
      </c>
      <c r="AA329" s="80">
        <v>0.15732867226275676</v>
      </c>
      <c r="AB329" s="80">
        <v>0.15845978682190423</v>
      </c>
      <c r="AC329" s="80">
        <v>0.15959903352967739</v>
      </c>
      <c r="AD329" s="80">
        <v>0.16074647085216229</v>
      </c>
      <c r="AE329" s="80">
        <v>0.16190215767578717</v>
      </c>
      <c r="AF329" s="80">
        <v>0.1630661533103441</v>
      </c>
      <c r="AG329" s="80">
        <v>0.16423851749203286</v>
      </c>
      <c r="AH329" s="80">
        <v>0.16541931038652685</v>
      </c>
      <c r="AI329" s="80">
        <v>0.16660859259206054</v>
      </c>
      <c r="AJ329" s="80">
        <v>0.16780642514253943</v>
      </c>
      <c r="AK329" s="80">
        <v>0.16901286951067226</v>
      </c>
      <c r="AL329" s="80">
        <v>0.17022798761112592</v>
      </c>
      <c r="AM329" s="80">
        <v>0.17145184180370274</v>
      </c>
      <c r="AN329" s="80">
        <v>0.17268449489654103</v>
      </c>
      <c r="AO329" s="80">
        <v>0.17392601014933806</v>
      </c>
      <c r="AP329" s="80">
        <v>0.17517645127659676</v>
      </c>
      <c r="AQ329" s="80">
        <v>0.17643588245089553</v>
      </c>
      <c r="AR329" s="80">
        <v>0.17770436830618161</v>
      </c>
      <c r="AS329" s="80">
        <v>0.17898197394108797</v>
      </c>
      <c r="AT329" s="80">
        <v>0.18026876492227417</v>
      </c>
      <c r="AU329" s="80">
        <v>0.18156480728779151</v>
      </c>
      <c r="AV329" s="80">
        <v>0.18287016755047167</v>
      </c>
      <c r="AW329" s="80">
        <v>0.18418491270134044</v>
      </c>
      <c r="AX329" s="80">
        <v>0.18550911021305566</v>
      </c>
      <c r="AY329" s="80">
        <v>0.1868428280433698</v>
      </c>
      <c r="AZ329" s="80">
        <v>0.18818613463861761</v>
      </c>
      <c r="BA329" s="80">
        <v>0.18953909893722898</v>
      </c>
      <c r="BB329" s="80">
        <v>0.190901790373319</v>
      </c>
      <c r="BC329" s="80">
        <v>0.1922742788800772</v>
      </c>
      <c r="BD329" s="80">
        <v>0.19365663489356483</v>
      </c>
      <c r="BE329" s="80">
        <v>0.19504892935622606</v>
      </c>
      <c r="BF329" s="80">
        <v>0.19645123372054557</v>
      </c>
      <c r="BG329" s="80">
        <v>0.19786361995271573</v>
      </c>
      <c r="BH329" s="80">
        <v>0.19928616053633</v>
      </c>
      <c r="BI329" s="80">
        <v>0.20071892847610256</v>
      </c>
      <c r="BJ329" s="80">
        <v>0.20216199730161502</v>
      </c>
      <c r="BK329" s="80">
        <v>0.20361544107109017</v>
      </c>
      <c r="BL329" s="80">
        <v>0.2050793343751921</v>
      </c>
      <c r="BM329" s="80">
        <v>0.2065537523408546</v>
      </c>
      <c r="BN329" s="80">
        <v>0.20803877063513676</v>
      </c>
      <c r="BO329" s="80">
        <v>0.20953446546910587</v>
      </c>
      <c r="BP329" s="80">
        <v>0.21104091360174873</v>
      </c>
      <c r="BQ329" s="80">
        <v>0.21255819234391091</v>
      </c>
      <c r="BR329" s="80">
        <v>0.21408637956226445</v>
      </c>
      <c r="BS329" s="80">
        <v>0.21562555368330374</v>
      </c>
      <c r="BT329" s="80">
        <v>0.2171757936973705</v>
      </c>
      <c r="BU329" s="80">
        <v>0.21873717916270746</v>
      </c>
      <c r="BV329" s="80">
        <v>0.22030979020954178</v>
      </c>
      <c r="BW329" s="80">
        <v>0.22189370754419632</v>
      </c>
      <c r="BX329" s="80">
        <v>0.22348901245323261</v>
      </c>
      <c r="BY329" s="80">
        <v>0.2250957868076216</v>
      </c>
      <c r="BZ329" s="80">
        <v>0.22671411306694575</v>
      </c>
      <c r="CA329" s="80">
        <v>0.23570097860192307</v>
      </c>
      <c r="CB329" s="80">
        <v>0.24504408023994281</v>
      </c>
      <c r="CC329" s="80">
        <v>0.25475753905142945</v>
      </c>
      <c r="CD329" s="80">
        <v>0.26485603586093687</v>
      </c>
      <c r="CE329" s="80">
        <v>0.27535483343560063</v>
      </c>
      <c r="CF329" s="80">
        <v>0.28486184626325955</v>
      </c>
      <c r="CG329" s="80">
        <v>0.29469710207753158</v>
      </c>
      <c r="CH329" s="80">
        <v>0.30487193392910394</v>
      </c>
      <c r="CI329" s="80">
        <v>0.31539806615817567</v>
      </c>
      <c r="CJ329" s="80">
        <v>0.32628762790427751</v>
      </c>
      <c r="CK329" s="80">
        <v>0.35527360902335464</v>
      </c>
      <c r="CL329" s="80">
        <v>0.38683457929182685</v>
      </c>
      <c r="CM329" s="80">
        <v>0.39608023194496572</v>
      </c>
      <c r="CN329" s="80">
        <v>0.4055468630151296</v>
      </c>
      <c r="CO329" s="80">
        <v>0.41523975406140634</v>
      </c>
      <c r="CP329" s="80">
        <v>0.42516431287632622</v>
      </c>
      <c r="CQ329" s="80">
        <v>0.43532607650294197</v>
      </c>
      <c r="CR329" s="80">
        <v>0.44573071432401845</v>
      </c>
      <c r="CS329" s="80">
        <v>0.45638403122505583</v>
      </c>
      <c r="CT329" s="80">
        <v>0.46729197083291307</v>
      </c>
      <c r="CU329" s="80">
        <v>0.4995135175968155</v>
      </c>
      <c r="CV329" s="80">
        <v>0.53395686173936252</v>
      </c>
      <c r="CW329" s="80">
        <v>0.57077520458350495</v>
      </c>
      <c r="CX329" s="80">
        <v>0.61013231126218803</v>
      </c>
      <c r="CY329" s="80">
        <v>0.61013231126218803</v>
      </c>
      <c r="CZ329" s="80">
        <v>0.61013231126218803</v>
      </c>
      <c r="DA329" s="80">
        <v>0.61013231126218803</v>
      </c>
      <c r="DB329" s="80">
        <v>0.61013231126218803</v>
      </c>
      <c r="DC329" s="80">
        <v>0.61013231126218803</v>
      </c>
      <c r="DD329" s="80">
        <v>0.61013231126218803</v>
      </c>
      <c r="DE329" s="80">
        <v>0.61013231126218803</v>
      </c>
      <c r="DF329" s="80">
        <v>0.61013231126218803</v>
      </c>
      <c r="DG329" s="80">
        <v>0.61013231126218803</v>
      </c>
      <c r="DH329" s="80">
        <v>0.61013231126218803</v>
      </c>
      <c r="DI329" s="80">
        <v>0.60107174103057481</v>
      </c>
      <c r="DJ329" s="80">
        <v>0.58643480248812596</v>
      </c>
      <c r="DK329" s="80">
        <v>0.56688027899884752</v>
      </c>
      <c r="DL329" s="80">
        <v>0.5432600750975537</v>
      </c>
      <c r="DM329" s="80">
        <v>0.51655777110406675</v>
      </c>
      <c r="DN329" s="80">
        <v>0.48782104411923521</v>
      </c>
      <c r="DO329" s="80">
        <v>0.45809438605872005</v>
      </c>
      <c r="DP329" s="80">
        <v>0.42835803966613312</v>
      </c>
      <c r="DQ329" s="80">
        <v>0.3994779112103703</v>
      </c>
      <c r="DR329" s="80">
        <v>0.37216961386537395</v>
      </c>
      <c r="DS329" s="80">
        <v>0.34697800263266154</v>
      </c>
      <c r="DT329" s="80">
        <v>0.32427183344622451</v>
      </c>
      <c r="DU329" s="80">
        <v>0.30425172876434159</v>
      </c>
      <c r="DV329" s="80">
        <v>0.28696860413891734</v>
      </c>
      <c r="DW329" s="80">
        <v>0.2723491686518727</v>
      </c>
      <c r="DX329" s="80">
        <v>0.26022504230812432</v>
      </c>
      <c r="DY329" s="80">
        <v>0.25036235833672532</v>
      </c>
      <c r="DZ329" s="80">
        <v>0.24248932105597487</v>
      </c>
      <c r="EA329" s="80">
        <v>0.23631993923434719</v>
      </c>
      <c r="EB329" s="80">
        <v>0</v>
      </c>
      <c r="EC329" s="80">
        <v>0</v>
      </c>
      <c r="ED329" s="80">
        <v>0</v>
      </c>
      <c r="EE329" s="80">
        <v>0</v>
      </c>
      <c r="EF329" s="80">
        <v>0</v>
      </c>
      <c r="EG329" s="80">
        <v>0</v>
      </c>
      <c r="EH329" s="80">
        <v>0</v>
      </c>
      <c r="EI329" s="80">
        <v>0</v>
      </c>
      <c r="EJ329" s="80">
        <v>0</v>
      </c>
      <c r="EK329" s="80">
        <v>0</v>
      </c>
      <c r="EL329" s="80">
        <v>0</v>
      </c>
      <c r="EM329" s="80">
        <v>0</v>
      </c>
      <c r="EN329" s="80">
        <v>0</v>
      </c>
      <c r="EO329" s="80">
        <v>0</v>
      </c>
      <c r="EP329" s="80">
        <v>0</v>
      </c>
      <c r="EQ329" s="80">
        <v>0</v>
      </c>
      <c r="ER329" s="80">
        <v>0</v>
      </c>
      <c r="ES329" s="80">
        <v>0</v>
      </c>
      <c r="ET329" s="80">
        <v>0</v>
      </c>
      <c r="EU329" s="80">
        <v>0</v>
      </c>
      <c r="EV329" s="80">
        <v>0</v>
      </c>
    </row>
    <row r="330" spans="1:152">
      <c r="A330" s="84" t="s">
        <v>138</v>
      </c>
      <c r="B330" s="80">
        <v>0</v>
      </c>
      <c r="C330" s="80">
        <v>0</v>
      </c>
      <c r="D330" s="80">
        <v>0</v>
      </c>
      <c r="E330" s="80">
        <v>0</v>
      </c>
      <c r="F330" s="80">
        <v>0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0</v>
      </c>
      <c r="S330" s="80">
        <v>0</v>
      </c>
      <c r="T330" s="80">
        <v>0</v>
      </c>
      <c r="U330" s="80">
        <v>0</v>
      </c>
      <c r="V330" s="80">
        <v>0</v>
      </c>
      <c r="W330" s="80">
        <v>0</v>
      </c>
      <c r="X330" s="80">
        <v>0</v>
      </c>
      <c r="Y330" s="80">
        <v>0</v>
      </c>
      <c r="Z330" s="80">
        <v>0</v>
      </c>
      <c r="AA330" s="80">
        <v>0</v>
      </c>
      <c r="AB330" s="80">
        <v>0</v>
      </c>
      <c r="AC330" s="80">
        <v>0</v>
      </c>
      <c r="AD330" s="80">
        <v>0</v>
      </c>
      <c r="AE330" s="80">
        <v>0</v>
      </c>
      <c r="AF330" s="80">
        <v>0</v>
      </c>
      <c r="AG330" s="80">
        <v>0</v>
      </c>
      <c r="AH330" s="80">
        <v>0</v>
      </c>
      <c r="AI330" s="80">
        <v>0</v>
      </c>
      <c r="AJ330" s="80">
        <v>0</v>
      </c>
      <c r="AK330" s="80">
        <v>0</v>
      </c>
      <c r="AL330" s="80">
        <v>0</v>
      </c>
      <c r="AM330" s="80">
        <v>0</v>
      </c>
      <c r="AN330" s="80">
        <v>0</v>
      </c>
      <c r="AO330" s="80">
        <v>0</v>
      </c>
      <c r="AP330" s="80">
        <v>0</v>
      </c>
      <c r="AQ330" s="80">
        <v>0</v>
      </c>
      <c r="AR330" s="80">
        <v>0</v>
      </c>
      <c r="AS330" s="80">
        <v>0</v>
      </c>
      <c r="AT330" s="80">
        <v>0</v>
      </c>
      <c r="AU330" s="80">
        <v>0</v>
      </c>
      <c r="AV330" s="80">
        <v>0</v>
      </c>
      <c r="AW330" s="80">
        <v>0</v>
      </c>
      <c r="AX330" s="80">
        <v>0</v>
      </c>
      <c r="AY330" s="80">
        <v>0</v>
      </c>
      <c r="AZ330" s="80">
        <v>0</v>
      </c>
      <c r="BA330" s="80">
        <v>0</v>
      </c>
      <c r="BB330" s="80">
        <v>0</v>
      </c>
      <c r="BC330" s="80">
        <v>0</v>
      </c>
      <c r="BD330" s="80">
        <v>0</v>
      </c>
      <c r="BE330" s="80">
        <v>0</v>
      </c>
      <c r="BF330" s="80">
        <v>0</v>
      </c>
      <c r="BG330" s="80">
        <v>0</v>
      </c>
      <c r="BH330" s="80">
        <v>0</v>
      </c>
      <c r="BI330" s="80">
        <v>0</v>
      </c>
      <c r="BJ330" s="80">
        <v>0</v>
      </c>
      <c r="BK330" s="80">
        <v>0</v>
      </c>
      <c r="BL330" s="80">
        <v>0</v>
      </c>
      <c r="BM330" s="80">
        <v>0</v>
      </c>
      <c r="BN330" s="80">
        <v>0</v>
      </c>
      <c r="BO330" s="80">
        <v>0</v>
      </c>
      <c r="BP330" s="80">
        <v>0</v>
      </c>
      <c r="BQ330" s="80">
        <v>0</v>
      </c>
      <c r="BR330" s="80">
        <v>0</v>
      </c>
      <c r="BS330" s="80">
        <v>0</v>
      </c>
      <c r="BT330" s="80">
        <v>0</v>
      </c>
      <c r="BU330" s="80">
        <v>0</v>
      </c>
      <c r="BV330" s="80">
        <v>0</v>
      </c>
      <c r="BW330" s="80">
        <v>0</v>
      </c>
      <c r="BX330" s="80">
        <v>0</v>
      </c>
      <c r="BY330" s="80">
        <v>0</v>
      </c>
      <c r="BZ330" s="80">
        <v>0</v>
      </c>
      <c r="CA330" s="80">
        <v>0</v>
      </c>
      <c r="CB330" s="80">
        <v>0</v>
      </c>
      <c r="CC330" s="80">
        <v>0</v>
      </c>
      <c r="CD330" s="80">
        <v>0</v>
      </c>
      <c r="CE330" s="80">
        <v>0</v>
      </c>
      <c r="CF330" s="80">
        <v>0</v>
      </c>
      <c r="CG330" s="80">
        <v>0</v>
      </c>
      <c r="CH330" s="80">
        <v>0</v>
      </c>
      <c r="CI330" s="80">
        <v>0</v>
      </c>
      <c r="CJ330" s="80">
        <v>0</v>
      </c>
      <c r="CK330" s="80">
        <v>0</v>
      </c>
      <c r="CL330" s="80">
        <v>0</v>
      </c>
      <c r="CM330" s="80">
        <v>0</v>
      </c>
      <c r="CN330" s="80">
        <v>0</v>
      </c>
      <c r="CO330" s="80">
        <v>0</v>
      </c>
      <c r="CP330" s="80">
        <v>0</v>
      </c>
      <c r="CQ330" s="80">
        <v>0</v>
      </c>
      <c r="CR330" s="80">
        <v>0</v>
      </c>
      <c r="CS330" s="80">
        <v>0</v>
      </c>
      <c r="CT330" s="80">
        <v>0</v>
      </c>
      <c r="CU330" s="80">
        <v>0</v>
      </c>
      <c r="CV330" s="80">
        <v>0</v>
      </c>
      <c r="CW330" s="80">
        <v>0</v>
      </c>
      <c r="CX330" s="80">
        <v>0</v>
      </c>
      <c r="CY330" s="80">
        <v>0</v>
      </c>
      <c r="CZ330" s="80">
        <v>0</v>
      </c>
      <c r="DA330" s="80">
        <v>0</v>
      </c>
      <c r="DB330" s="80">
        <v>0</v>
      </c>
      <c r="DC330" s="80">
        <v>0</v>
      </c>
      <c r="DD330" s="80">
        <v>0</v>
      </c>
      <c r="DE330" s="80">
        <v>0</v>
      </c>
      <c r="DF330" s="80">
        <v>0</v>
      </c>
      <c r="DG330" s="80">
        <v>0</v>
      </c>
      <c r="DH330" s="80">
        <v>0</v>
      </c>
      <c r="DI330" s="80">
        <v>0</v>
      </c>
      <c r="DJ330" s="80">
        <v>0</v>
      </c>
      <c r="DK330" s="80">
        <v>0</v>
      </c>
      <c r="DL330" s="80">
        <v>0</v>
      </c>
      <c r="DM330" s="80">
        <v>0</v>
      </c>
      <c r="DN330" s="80">
        <v>0</v>
      </c>
      <c r="DO330" s="80">
        <v>0</v>
      </c>
      <c r="DP330" s="80">
        <v>0</v>
      </c>
      <c r="DQ330" s="80">
        <v>0</v>
      </c>
      <c r="DR330" s="80">
        <v>0</v>
      </c>
      <c r="DS330" s="80">
        <v>0</v>
      </c>
      <c r="DT330" s="80">
        <v>0</v>
      </c>
      <c r="DU330" s="80">
        <v>0</v>
      </c>
      <c r="DV330" s="80">
        <v>0</v>
      </c>
      <c r="DW330" s="80">
        <v>0</v>
      </c>
      <c r="DX330" s="80">
        <v>0</v>
      </c>
      <c r="DY330" s="80">
        <v>0</v>
      </c>
      <c r="DZ330" s="80">
        <v>0</v>
      </c>
      <c r="EA330" s="80">
        <v>0</v>
      </c>
      <c r="EB330" s="80">
        <v>0</v>
      </c>
      <c r="EC330" s="80">
        <v>0</v>
      </c>
      <c r="ED330" s="80">
        <v>0</v>
      </c>
      <c r="EE330" s="80">
        <v>0</v>
      </c>
      <c r="EF330" s="80">
        <v>0</v>
      </c>
      <c r="EG330" s="80">
        <v>0</v>
      </c>
      <c r="EH330" s="80">
        <v>0</v>
      </c>
      <c r="EI330" s="80">
        <v>0</v>
      </c>
      <c r="EJ330" s="80">
        <v>0</v>
      </c>
      <c r="EK330" s="80">
        <v>0</v>
      </c>
      <c r="EL330" s="80">
        <v>0</v>
      </c>
      <c r="EM330" s="80">
        <v>0</v>
      </c>
      <c r="EN330" s="80">
        <v>0</v>
      </c>
      <c r="EO330" s="80">
        <v>0</v>
      </c>
      <c r="EP330" s="80">
        <v>0</v>
      </c>
      <c r="EQ330" s="80">
        <v>0</v>
      </c>
      <c r="ER330" s="80">
        <v>0</v>
      </c>
      <c r="ES330" s="80">
        <v>0</v>
      </c>
      <c r="ET330" s="80">
        <v>0</v>
      </c>
      <c r="EU330" s="80">
        <v>0</v>
      </c>
      <c r="EV330" s="80">
        <v>0</v>
      </c>
    </row>
    <row r="331" spans="1:152">
      <c r="A331" s="84" t="s">
        <v>139</v>
      </c>
      <c r="B331" s="80">
        <v>0</v>
      </c>
      <c r="C331" s="80">
        <v>0</v>
      </c>
      <c r="D331" s="80">
        <v>0</v>
      </c>
      <c r="E331" s="80">
        <v>0</v>
      </c>
      <c r="F331" s="80">
        <v>0</v>
      </c>
      <c r="G331" s="80">
        <v>0</v>
      </c>
      <c r="H331" s="80">
        <v>0</v>
      </c>
      <c r="I331" s="80">
        <v>0</v>
      </c>
      <c r="J331" s="80">
        <v>0</v>
      </c>
      <c r="K331" s="80">
        <v>0</v>
      </c>
      <c r="L331" s="80">
        <v>0</v>
      </c>
      <c r="M331" s="80">
        <v>0</v>
      </c>
      <c r="N331" s="80">
        <v>0</v>
      </c>
      <c r="O331" s="80">
        <v>0</v>
      </c>
      <c r="P331" s="80">
        <v>0</v>
      </c>
      <c r="Q331" s="80">
        <v>0</v>
      </c>
      <c r="R331" s="80">
        <v>0</v>
      </c>
      <c r="S331" s="80">
        <v>0</v>
      </c>
      <c r="T331" s="80">
        <v>0</v>
      </c>
      <c r="U331" s="80">
        <v>0</v>
      </c>
      <c r="V331" s="80">
        <v>0</v>
      </c>
      <c r="W331" s="80">
        <v>0</v>
      </c>
      <c r="X331" s="80">
        <v>0</v>
      </c>
      <c r="Y331" s="80">
        <v>0</v>
      </c>
      <c r="Z331" s="80">
        <v>0</v>
      </c>
      <c r="AA331" s="80">
        <v>0</v>
      </c>
      <c r="AB331" s="80">
        <v>0</v>
      </c>
      <c r="AC331" s="80">
        <v>0</v>
      </c>
      <c r="AD331" s="80">
        <v>0</v>
      </c>
      <c r="AE331" s="80">
        <v>0</v>
      </c>
      <c r="AF331" s="80">
        <v>0</v>
      </c>
      <c r="AG331" s="80">
        <v>0</v>
      </c>
      <c r="AH331" s="80">
        <v>0</v>
      </c>
      <c r="AI331" s="80">
        <v>0</v>
      </c>
      <c r="AJ331" s="80">
        <v>0</v>
      </c>
      <c r="AK331" s="80">
        <v>0</v>
      </c>
      <c r="AL331" s="80">
        <v>0</v>
      </c>
      <c r="AM331" s="80">
        <v>0</v>
      </c>
      <c r="AN331" s="80">
        <v>0</v>
      </c>
      <c r="AO331" s="80">
        <v>0</v>
      </c>
      <c r="AP331" s="80">
        <v>0</v>
      </c>
      <c r="AQ331" s="80">
        <v>0</v>
      </c>
      <c r="AR331" s="80">
        <v>0</v>
      </c>
      <c r="AS331" s="80">
        <v>0</v>
      </c>
      <c r="AT331" s="80">
        <v>0</v>
      </c>
      <c r="AU331" s="80">
        <v>0</v>
      </c>
      <c r="AV331" s="80">
        <v>0</v>
      </c>
      <c r="AW331" s="80">
        <v>0</v>
      </c>
      <c r="AX331" s="80">
        <v>0</v>
      </c>
      <c r="AY331" s="80">
        <v>0</v>
      </c>
      <c r="AZ331" s="80">
        <v>0</v>
      </c>
      <c r="BA331" s="80">
        <v>0</v>
      </c>
      <c r="BB331" s="80">
        <v>0</v>
      </c>
      <c r="BC331" s="80">
        <v>0</v>
      </c>
      <c r="BD331" s="80">
        <v>0</v>
      </c>
      <c r="BE331" s="80">
        <v>0</v>
      </c>
      <c r="BF331" s="80">
        <v>0</v>
      </c>
      <c r="BG331" s="80">
        <v>0</v>
      </c>
      <c r="BH331" s="80">
        <v>0</v>
      </c>
      <c r="BI331" s="80">
        <v>0</v>
      </c>
      <c r="BJ331" s="80">
        <v>0</v>
      </c>
      <c r="BK331" s="80">
        <v>0</v>
      </c>
      <c r="BL331" s="80">
        <v>0</v>
      </c>
      <c r="BM331" s="80">
        <v>0</v>
      </c>
      <c r="BN331" s="80">
        <v>0</v>
      </c>
      <c r="BO331" s="80">
        <v>0</v>
      </c>
      <c r="BP331" s="80">
        <v>0</v>
      </c>
      <c r="BQ331" s="80">
        <v>0</v>
      </c>
      <c r="BR331" s="80">
        <v>0</v>
      </c>
      <c r="BS331" s="80">
        <v>0</v>
      </c>
      <c r="BT331" s="80">
        <v>0</v>
      </c>
      <c r="BU331" s="80">
        <v>0</v>
      </c>
      <c r="BV331" s="80">
        <v>0</v>
      </c>
      <c r="BW331" s="80">
        <v>0</v>
      </c>
      <c r="BX331" s="80">
        <v>0</v>
      </c>
      <c r="BY331" s="80">
        <v>0</v>
      </c>
      <c r="BZ331" s="80">
        <v>0</v>
      </c>
      <c r="CA331" s="80">
        <v>0</v>
      </c>
      <c r="CB331" s="80">
        <v>0</v>
      </c>
      <c r="CC331" s="80">
        <v>0</v>
      </c>
      <c r="CD331" s="80">
        <v>0</v>
      </c>
      <c r="CE331" s="80">
        <v>0</v>
      </c>
      <c r="CF331" s="80">
        <v>0</v>
      </c>
      <c r="CG331" s="80">
        <v>0</v>
      </c>
      <c r="CH331" s="80">
        <v>0</v>
      </c>
      <c r="CI331" s="80">
        <v>0</v>
      </c>
      <c r="CJ331" s="80">
        <v>0</v>
      </c>
      <c r="CK331" s="80">
        <v>0</v>
      </c>
      <c r="CL331" s="80">
        <v>0</v>
      </c>
      <c r="CM331" s="80">
        <v>0</v>
      </c>
      <c r="CN331" s="80">
        <v>0</v>
      </c>
      <c r="CO331" s="80">
        <v>0</v>
      </c>
      <c r="CP331" s="80">
        <v>0</v>
      </c>
      <c r="CQ331" s="80">
        <v>0</v>
      </c>
      <c r="CR331" s="80">
        <v>0</v>
      </c>
      <c r="CS331" s="80">
        <v>0</v>
      </c>
      <c r="CT331" s="80">
        <v>0</v>
      </c>
      <c r="CU331" s="80">
        <v>0</v>
      </c>
      <c r="CV331" s="80">
        <v>0</v>
      </c>
      <c r="CW331" s="80">
        <v>0</v>
      </c>
      <c r="CX331" s="80">
        <v>0</v>
      </c>
      <c r="CY331" s="80">
        <v>0</v>
      </c>
      <c r="CZ331" s="80">
        <v>0</v>
      </c>
      <c r="DA331" s="80">
        <v>0</v>
      </c>
      <c r="DB331" s="80">
        <v>0</v>
      </c>
      <c r="DC331" s="80">
        <v>0</v>
      </c>
      <c r="DD331" s="80">
        <v>0</v>
      </c>
      <c r="DE331" s="80">
        <v>0</v>
      </c>
      <c r="DF331" s="80">
        <v>0</v>
      </c>
      <c r="DG331" s="80">
        <v>0</v>
      </c>
      <c r="DH331" s="80">
        <v>0</v>
      </c>
      <c r="DI331" s="80">
        <v>0</v>
      </c>
      <c r="DJ331" s="80">
        <v>0</v>
      </c>
      <c r="DK331" s="80">
        <v>0</v>
      </c>
      <c r="DL331" s="80">
        <v>0</v>
      </c>
      <c r="DM331" s="80">
        <v>0</v>
      </c>
      <c r="DN331" s="80">
        <v>0</v>
      </c>
      <c r="DO331" s="80">
        <v>0</v>
      </c>
      <c r="DP331" s="80">
        <v>0</v>
      </c>
      <c r="DQ331" s="80">
        <v>0</v>
      </c>
      <c r="DR331" s="80">
        <v>0</v>
      </c>
      <c r="DS331" s="80">
        <v>0</v>
      </c>
      <c r="DT331" s="80">
        <v>0</v>
      </c>
      <c r="DU331" s="80">
        <v>0</v>
      </c>
      <c r="DV331" s="80">
        <v>0</v>
      </c>
      <c r="DW331" s="80">
        <v>0</v>
      </c>
      <c r="DX331" s="80">
        <v>0</v>
      </c>
      <c r="DY331" s="80">
        <v>0</v>
      </c>
      <c r="DZ331" s="80">
        <v>0</v>
      </c>
      <c r="EA331" s="80">
        <v>0</v>
      </c>
      <c r="EB331" s="80">
        <v>0</v>
      </c>
      <c r="EC331" s="80">
        <v>0</v>
      </c>
      <c r="ED331" s="80">
        <v>0</v>
      </c>
      <c r="EE331" s="80">
        <v>0</v>
      </c>
      <c r="EF331" s="80">
        <v>0</v>
      </c>
      <c r="EG331" s="80">
        <v>0</v>
      </c>
      <c r="EH331" s="80">
        <v>0</v>
      </c>
      <c r="EI331" s="80">
        <v>0</v>
      </c>
      <c r="EJ331" s="80">
        <v>0</v>
      </c>
      <c r="EK331" s="80">
        <v>0</v>
      </c>
      <c r="EL331" s="80">
        <v>0</v>
      </c>
      <c r="EM331" s="80">
        <v>0</v>
      </c>
      <c r="EN331" s="80">
        <v>0</v>
      </c>
      <c r="EO331" s="80">
        <v>0</v>
      </c>
      <c r="EP331" s="80">
        <v>0</v>
      </c>
      <c r="EQ331" s="80">
        <v>0</v>
      </c>
      <c r="ER331" s="80">
        <v>0</v>
      </c>
      <c r="ES331" s="80">
        <v>0</v>
      </c>
      <c r="ET331" s="80">
        <v>0</v>
      </c>
      <c r="EU331" s="80">
        <v>0</v>
      </c>
      <c r="EV331" s="80">
        <v>0</v>
      </c>
    </row>
    <row r="332" spans="1:152">
      <c r="A332" s="84" t="s">
        <v>140</v>
      </c>
      <c r="B332" s="80">
        <v>0</v>
      </c>
      <c r="C332" s="80">
        <v>0</v>
      </c>
      <c r="D332" s="80">
        <v>0</v>
      </c>
      <c r="E332" s="80">
        <v>0</v>
      </c>
      <c r="F332" s="80">
        <v>0</v>
      </c>
      <c r="G332" s="80">
        <v>0</v>
      </c>
      <c r="H332" s="80">
        <v>0</v>
      </c>
      <c r="I332" s="80">
        <v>0</v>
      </c>
      <c r="J332" s="80">
        <v>0</v>
      </c>
      <c r="K332" s="80">
        <v>0</v>
      </c>
      <c r="L332" s="80">
        <v>0</v>
      </c>
      <c r="M332" s="80">
        <v>0</v>
      </c>
      <c r="N332" s="80">
        <v>0</v>
      </c>
      <c r="O332" s="80">
        <v>0</v>
      </c>
      <c r="P332" s="80">
        <v>0</v>
      </c>
      <c r="Q332" s="80">
        <v>0</v>
      </c>
      <c r="R332" s="80">
        <v>0</v>
      </c>
      <c r="S332" s="80">
        <v>0</v>
      </c>
      <c r="T332" s="80">
        <v>0</v>
      </c>
      <c r="U332" s="80">
        <v>0</v>
      </c>
      <c r="V332" s="80">
        <v>0</v>
      </c>
      <c r="W332" s="80">
        <v>0</v>
      </c>
      <c r="X332" s="80">
        <v>0</v>
      </c>
      <c r="Y332" s="80">
        <v>0</v>
      </c>
      <c r="Z332" s="80">
        <v>0</v>
      </c>
      <c r="AA332" s="80">
        <v>0</v>
      </c>
      <c r="AB332" s="80">
        <v>0</v>
      </c>
      <c r="AC332" s="80">
        <v>0</v>
      </c>
      <c r="AD332" s="80">
        <v>0</v>
      </c>
      <c r="AE332" s="80">
        <v>0</v>
      </c>
      <c r="AF332" s="80">
        <v>0</v>
      </c>
      <c r="AG332" s="80">
        <v>0</v>
      </c>
      <c r="AH332" s="80">
        <v>0</v>
      </c>
      <c r="AI332" s="80">
        <v>0</v>
      </c>
      <c r="AJ332" s="80">
        <v>0</v>
      </c>
      <c r="AK332" s="80">
        <v>0</v>
      </c>
      <c r="AL332" s="80">
        <v>0</v>
      </c>
      <c r="AM332" s="80">
        <v>0</v>
      </c>
      <c r="AN332" s="80">
        <v>0</v>
      </c>
      <c r="AO332" s="80">
        <v>0</v>
      </c>
      <c r="AP332" s="80">
        <v>0</v>
      </c>
      <c r="AQ332" s="80">
        <v>0</v>
      </c>
      <c r="AR332" s="80">
        <v>0</v>
      </c>
      <c r="AS332" s="80">
        <v>0</v>
      </c>
      <c r="AT332" s="80">
        <v>0</v>
      </c>
      <c r="AU332" s="80">
        <v>0</v>
      </c>
      <c r="AV332" s="80">
        <v>0</v>
      </c>
      <c r="AW332" s="80">
        <v>0</v>
      </c>
      <c r="AX332" s="80">
        <v>0</v>
      </c>
      <c r="AY332" s="80">
        <v>0</v>
      </c>
      <c r="AZ332" s="80">
        <v>0</v>
      </c>
      <c r="BA332" s="80">
        <v>0</v>
      </c>
      <c r="BB332" s="80">
        <v>0</v>
      </c>
      <c r="BC332" s="80">
        <v>0</v>
      </c>
      <c r="BD332" s="80">
        <v>0</v>
      </c>
      <c r="BE332" s="80">
        <v>0</v>
      </c>
      <c r="BF332" s="80">
        <v>0</v>
      </c>
      <c r="BG332" s="80">
        <v>0</v>
      </c>
      <c r="BH332" s="80">
        <v>0</v>
      </c>
      <c r="BI332" s="80">
        <v>0</v>
      </c>
      <c r="BJ332" s="80">
        <v>0</v>
      </c>
      <c r="BK332" s="80">
        <v>0</v>
      </c>
      <c r="BL332" s="80">
        <v>0</v>
      </c>
      <c r="BM332" s="80">
        <v>0</v>
      </c>
      <c r="BN332" s="80">
        <v>0</v>
      </c>
      <c r="BO332" s="80">
        <v>0</v>
      </c>
      <c r="BP332" s="80">
        <v>0</v>
      </c>
      <c r="BQ332" s="80">
        <v>0</v>
      </c>
      <c r="BR332" s="80">
        <v>0</v>
      </c>
      <c r="BS332" s="80">
        <v>0</v>
      </c>
      <c r="BT332" s="80">
        <v>0</v>
      </c>
      <c r="BU332" s="80">
        <v>0</v>
      </c>
      <c r="BV332" s="80">
        <v>0</v>
      </c>
      <c r="BW332" s="80">
        <v>0</v>
      </c>
      <c r="BX332" s="80">
        <v>0</v>
      </c>
      <c r="BY332" s="80">
        <v>0</v>
      </c>
      <c r="BZ332" s="80">
        <v>0</v>
      </c>
      <c r="CA332" s="80">
        <v>0</v>
      </c>
      <c r="CB332" s="80">
        <v>0</v>
      </c>
      <c r="CC332" s="80">
        <v>0</v>
      </c>
      <c r="CD332" s="80">
        <v>0</v>
      </c>
      <c r="CE332" s="80">
        <v>0</v>
      </c>
      <c r="CF332" s="80">
        <v>0</v>
      </c>
      <c r="CG332" s="80">
        <v>0</v>
      </c>
      <c r="CH332" s="80">
        <v>0</v>
      </c>
      <c r="CI332" s="80">
        <v>0</v>
      </c>
      <c r="CJ332" s="80">
        <v>0</v>
      </c>
      <c r="CK332" s="80">
        <v>0</v>
      </c>
      <c r="CL332" s="80">
        <v>0</v>
      </c>
      <c r="CM332" s="80">
        <v>0</v>
      </c>
      <c r="CN332" s="80">
        <v>0</v>
      </c>
      <c r="CO332" s="80">
        <v>0</v>
      </c>
      <c r="CP332" s="80">
        <v>0</v>
      </c>
      <c r="CQ332" s="80">
        <v>0</v>
      </c>
      <c r="CR332" s="80">
        <v>0</v>
      </c>
      <c r="CS332" s="80">
        <v>0</v>
      </c>
      <c r="CT332" s="80">
        <v>0</v>
      </c>
      <c r="CU332" s="80">
        <v>0</v>
      </c>
      <c r="CV332" s="80">
        <v>0</v>
      </c>
      <c r="CW332" s="80">
        <v>0</v>
      </c>
      <c r="CX332" s="80">
        <v>0</v>
      </c>
      <c r="CY332" s="80">
        <v>0</v>
      </c>
      <c r="CZ332" s="80">
        <v>0</v>
      </c>
      <c r="DA332" s="80">
        <v>0</v>
      </c>
      <c r="DB332" s="80">
        <v>0</v>
      </c>
      <c r="DC332" s="80">
        <v>0</v>
      </c>
      <c r="DD332" s="80">
        <v>0</v>
      </c>
      <c r="DE332" s="80">
        <v>0</v>
      </c>
      <c r="DF332" s="80">
        <v>0</v>
      </c>
      <c r="DG332" s="80">
        <v>0</v>
      </c>
      <c r="DH332" s="80">
        <v>0</v>
      </c>
      <c r="DI332" s="80">
        <v>0</v>
      </c>
      <c r="DJ332" s="80">
        <v>0</v>
      </c>
      <c r="DK332" s="80">
        <v>0</v>
      </c>
      <c r="DL332" s="80">
        <v>0</v>
      </c>
      <c r="DM332" s="80">
        <v>0</v>
      </c>
      <c r="DN332" s="80">
        <v>0</v>
      </c>
      <c r="DO332" s="80">
        <v>0</v>
      </c>
      <c r="DP332" s="80">
        <v>0</v>
      </c>
      <c r="DQ332" s="80">
        <v>0</v>
      </c>
      <c r="DR332" s="80">
        <v>0</v>
      </c>
      <c r="DS332" s="80">
        <v>0</v>
      </c>
      <c r="DT332" s="80">
        <v>0</v>
      </c>
      <c r="DU332" s="80">
        <v>0</v>
      </c>
      <c r="DV332" s="80">
        <v>0</v>
      </c>
      <c r="DW332" s="80">
        <v>0</v>
      </c>
      <c r="DX332" s="80">
        <v>0</v>
      </c>
      <c r="DY332" s="80">
        <v>0</v>
      </c>
      <c r="DZ332" s="80">
        <v>0</v>
      </c>
      <c r="EA332" s="80">
        <v>0</v>
      </c>
      <c r="EB332" s="80">
        <v>0</v>
      </c>
      <c r="EC332" s="80">
        <v>0</v>
      </c>
      <c r="ED332" s="80">
        <v>0</v>
      </c>
      <c r="EE332" s="80">
        <v>0</v>
      </c>
      <c r="EF332" s="80">
        <v>0</v>
      </c>
      <c r="EG332" s="80">
        <v>0</v>
      </c>
      <c r="EH332" s="80">
        <v>0</v>
      </c>
      <c r="EI332" s="80">
        <v>0</v>
      </c>
      <c r="EJ332" s="80">
        <v>0</v>
      </c>
      <c r="EK332" s="80">
        <v>0</v>
      </c>
      <c r="EL332" s="80">
        <v>0</v>
      </c>
      <c r="EM332" s="80">
        <v>0</v>
      </c>
      <c r="EN332" s="80">
        <v>0</v>
      </c>
      <c r="EO332" s="80">
        <v>0</v>
      </c>
      <c r="EP332" s="80">
        <v>0</v>
      </c>
      <c r="EQ332" s="80">
        <v>0</v>
      </c>
      <c r="ER332" s="80">
        <v>0</v>
      </c>
      <c r="ES332" s="80">
        <v>0</v>
      </c>
      <c r="ET332" s="80">
        <v>0</v>
      </c>
      <c r="EU332" s="80">
        <v>0</v>
      </c>
      <c r="EV332" s="80">
        <v>0</v>
      </c>
    </row>
    <row r="333" spans="1:152">
      <c r="A333" s="84" t="s">
        <v>176</v>
      </c>
    </row>
    <row r="334" spans="1:152">
      <c r="A334" s="84" t="s">
        <v>141</v>
      </c>
    </row>
    <row r="335" spans="1:152">
      <c r="A335" s="84" t="s">
        <v>142</v>
      </c>
    </row>
    <row r="336" spans="1:152">
      <c r="A336" s="84" t="s">
        <v>143</v>
      </c>
    </row>
    <row r="337" spans="1:152">
      <c r="A337" s="88" t="s">
        <v>144</v>
      </c>
      <c r="B337" s="80">
        <f>SUM(B329:B335)</f>
        <v>0.13153100340519186</v>
      </c>
      <c r="C337" s="80">
        <f t="shared" ref="C337:BN337" si="81">SUM(C329:C335)</f>
        <v>0.13247664561262384</v>
      </c>
      <c r="D337" s="80">
        <f t="shared" si="81"/>
        <v>0.13342908651512639</v>
      </c>
      <c r="E337" s="80">
        <f t="shared" si="81"/>
        <v>0.13438837499192066</v>
      </c>
      <c r="F337" s="80">
        <f t="shared" si="81"/>
        <v>0.1353545602736452</v>
      </c>
      <c r="G337" s="80">
        <f t="shared" si="81"/>
        <v>0.13632769194488206</v>
      </c>
      <c r="H337" s="80">
        <f t="shared" si="81"/>
        <v>0.13730781994670171</v>
      </c>
      <c r="I337" s="80">
        <f t="shared" si="81"/>
        <v>0.13829499457922595</v>
      </c>
      <c r="J337" s="80">
        <f t="shared" si="81"/>
        <v>0.13928926650420945</v>
      </c>
      <c r="K337" s="80">
        <f t="shared" si="81"/>
        <v>0.14029068674763948</v>
      </c>
      <c r="L337" s="80">
        <f t="shared" si="81"/>
        <v>0.14129930670235463</v>
      </c>
      <c r="M337" s="80">
        <f t="shared" si="81"/>
        <v>0.14231517813068242</v>
      </c>
      <c r="N337" s="80">
        <f t="shared" si="81"/>
        <v>0.14333835316709556</v>
      </c>
      <c r="O337" s="80">
        <f t="shared" si="81"/>
        <v>0.14436888432088779</v>
      </c>
      <c r="P337" s="80">
        <f t="shared" si="81"/>
        <v>0.1454068244788681</v>
      </c>
      <c r="Q337" s="80">
        <f t="shared" si="81"/>
        <v>0.14645222690807544</v>
      </c>
      <c r="R337" s="80">
        <f t="shared" si="81"/>
        <v>0.14750514525851213</v>
      </c>
      <c r="S337" s="80">
        <f t="shared" si="81"/>
        <v>0.14856563356589716</v>
      </c>
      <c r="T337" s="80">
        <f t="shared" si="81"/>
        <v>0.14963374625443943</v>
      </c>
      <c r="U337" s="80">
        <f t="shared" si="81"/>
        <v>0.15070953813963067</v>
      </c>
      <c r="V337" s="80">
        <f t="shared" si="81"/>
        <v>0.15179306443105853</v>
      </c>
      <c r="W337" s="80">
        <f t="shared" si="81"/>
        <v>0.15288438073524011</v>
      </c>
      <c r="X337" s="80">
        <f t="shared" si="81"/>
        <v>0.15398354305847553</v>
      </c>
      <c r="Y337" s="80">
        <f t="shared" si="81"/>
        <v>0.15509060780972236</v>
      </c>
      <c r="Z337" s="80">
        <f t="shared" si="81"/>
        <v>0.1562056318034902</v>
      </c>
      <c r="AA337" s="80">
        <f t="shared" si="81"/>
        <v>0.15732867226275676</v>
      </c>
      <c r="AB337" s="80">
        <f t="shared" si="81"/>
        <v>0.15845978682190423</v>
      </c>
      <c r="AC337" s="80">
        <f t="shared" si="81"/>
        <v>0.15959903352967739</v>
      </c>
      <c r="AD337" s="80">
        <f t="shared" si="81"/>
        <v>0.16074647085216229</v>
      </c>
      <c r="AE337" s="80">
        <f t="shared" si="81"/>
        <v>0.16190215767578717</v>
      </c>
      <c r="AF337" s="80">
        <f t="shared" si="81"/>
        <v>0.1630661533103441</v>
      </c>
      <c r="AG337" s="80">
        <f t="shared" si="81"/>
        <v>0.16423851749203286</v>
      </c>
      <c r="AH337" s="80">
        <f t="shared" si="81"/>
        <v>0.16541931038652685</v>
      </c>
      <c r="AI337" s="80">
        <f t="shared" si="81"/>
        <v>0.16660859259206054</v>
      </c>
      <c r="AJ337" s="80">
        <f t="shared" si="81"/>
        <v>0.16780642514253943</v>
      </c>
      <c r="AK337" s="80">
        <f t="shared" si="81"/>
        <v>0.16901286951067226</v>
      </c>
      <c r="AL337" s="80">
        <f t="shared" si="81"/>
        <v>0.17022798761112592</v>
      </c>
      <c r="AM337" s="80">
        <f t="shared" si="81"/>
        <v>0.17145184180370274</v>
      </c>
      <c r="AN337" s="80">
        <f t="shared" si="81"/>
        <v>0.17268449489654103</v>
      </c>
      <c r="AO337" s="80">
        <f t="shared" si="81"/>
        <v>0.17392601014933806</v>
      </c>
      <c r="AP337" s="80">
        <f t="shared" si="81"/>
        <v>0.17517645127659676</v>
      </c>
      <c r="AQ337" s="80">
        <f t="shared" si="81"/>
        <v>0.17643588245089553</v>
      </c>
      <c r="AR337" s="80">
        <f t="shared" si="81"/>
        <v>0.17770436830618161</v>
      </c>
      <c r="AS337" s="80">
        <f t="shared" si="81"/>
        <v>0.17898197394108797</v>
      </c>
      <c r="AT337" s="80">
        <f t="shared" si="81"/>
        <v>0.18026876492227417</v>
      </c>
      <c r="AU337" s="80">
        <f t="shared" si="81"/>
        <v>0.18156480728779151</v>
      </c>
      <c r="AV337" s="80">
        <f t="shared" si="81"/>
        <v>0.18287016755047167</v>
      </c>
      <c r="AW337" s="80">
        <f t="shared" si="81"/>
        <v>0.18418491270134044</v>
      </c>
      <c r="AX337" s="80">
        <f t="shared" si="81"/>
        <v>0.18550911021305566</v>
      </c>
      <c r="AY337" s="80">
        <f t="shared" si="81"/>
        <v>0.1868428280433698</v>
      </c>
      <c r="AZ337" s="80">
        <f t="shared" si="81"/>
        <v>0.18818613463861761</v>
      </c>
      <c r="BA337" s="80">
        <f t="shared" si="81"/>
        <v>0.18953909893722898</v>
      </c>
      <c r="BB337" s="80">
        <f t="shared" si="81"/>
        <v>0.190901790373319</v>
      </c>
      <c r="BC337" s="80">
        <f t="shared" si="81"/>
        <v>0.1922742788800772</v>
      </c>
      <c r="BD337" s="80">
        <f t="shared" si="81"/>
        <v>0.19365663489356483</v>
      </c>
      <c r="BE337" s="80">
        <f t="shared" si="81"/>
        <v>0.19504892935622606</v>
      </c>
      <c r="BF337" s="80">
        <f t="shared" si="81"/>
        <v>0.19645123372054557</v>
      </c>
      <c r="BG337" s="80">
        <f t="shared" si="81"/>
        <v>0.19786361995271573</v>
      </c>
      <c r="BH337" s="80">
        <f t="shared" si="81"/>
        <v>0.19928616053633</v>
      </c>
      <c r="BI337" s="80">
        <f t="shared" si="81"/>
        <v>0.20071892847610256</v>
      </c>
      <c r="BJ337" s="80">
        <f t="shared" si="81"/>
        <v>0.20216199730161502</v>
      </c>
      <c r="BK337" s="80">
        <f t="shared" si="81"/>
        <v>0.20361544107109017</v>
      </c>
      <c r="BL337" s="80">
        <f t="shared" si="81"/>
        <v>0.2050793343751921</v>
      </c>
      <c r="BM337" s="80">
        <f t="shared" si="81"/>
        <v>0.2065537523408546</v>
      </c>
      <c r="BN337" s="80">
        <f t="shared" si="81"/>
        <v>0.20803877063513676</v>
      </c>
      <c r="BO337" s="80">
        <f t="shared" ref="BO337:DZ337" si="82">SUM(BO329:BO335)</f>
        <v>0.20953446546910587</v>
      </c>
      <c r="BP337" s="80">
        <f t="shared" si="82"/>
        <v>0.21104091360174873</v>
      </c>
      <c r="BQ337" s="80">
        <f t="shared" si="82"/>
        <v>0.21255819234391091</v>
      </c>
      <c r="BR337" s="80">
        <f t="shared" si="82"/>
        <v>0.21408637956226445</v>
      </c>
      <c r="BS337" s="80">
        <f t="shared" si="82"/>
        <v>0.21562555368330374</v>
      </c>
      <c r="BT337" s="80">
        <f t="shared" si="82"/>
        <v>0.2171757936973705</v>
      </c>
      <c r="BU337" s="80">
        <f t="shared" si="82"/>
        <v>0.21873717916270746</v>
      </c>
      <c r="BV337" s="80">
        <f t="shared" si="82"/>
        <v>0.22030979020954178</v>
      </c>
      <c r="BW337" s="80">
        <f t="shared" si="82"/>
        <v>0.22189370754419632</v>
      </c>
      <c r="BX337" s="80">
        <f t="shared" si="82"/>
        <v>0.22348901245323261</v>
      </c>
      <c r="BY337" s="80">
        <f t="shared" si="82"/>
        <v>0.2250957868076216</v>
      </c>
      <c r="BZ337" s="80">
        <f t="shared" si="82"/>
        <v>0.22671411306694575</v>
      </c>
      <c r="CA337" s="80">
        <f t="shared" si="82"/>
        <v>0.23570097860192307</v>
      </c>
      <c r="CB337" s="80">
        <f t="shared" si="82"/>
        <v>0.24504408023994281</v>
      </c>
      <c r="CC337" s="80">
        <f t="shared" si="82"/>
        <v>0.25475753905142945</v>
      </c>
      <c r="CD337" s="80">
        <f t="shared" si="82"/>
        <v>0.26485603586093687</v>
      </c>
      <c r="CE337" s="80">
        <f t="shared" si="82"/>
        <v>0.27535483343560063</v>
      </c>
      <c r="CF337" s="80">
        <f t="shared" si="82"/>
        <v>0.28486184626325955</v>
      </c>
      <c r="CG337" s="80">
        <f t="shared" si="82"/>
        <v>0.29469710207753158</v>
      </c>
      <c r="CH337" s="80">
        <f t="shared" si="82"/>
        <v>0.30487193392910394</v>
      </c>
      <c r="CI337" s="80">
        <f t="shared" si="82"/>
        <v>0.31539806615817567</v>
      </c>
      <c r="CJ337" s="80">
        <f t="shared" si="82"/>
        <v>0.32628762790427751</v>
      </c>
      <c r="CK337" s="80">
        <f t="shared" si="82"/>
        <v>0.35527360902335464</v>
      </c>
      <c r="CL337" s="80">
        <f t="shared" si="82"/>
        <v>0.38683457929182685</v>
      </c>
      <c r="CM337" s="80">
        <f t="shared" si="82"/>
        <v>0.39608023194496572</v>
      </c>
      <c r="CN337" s="80">
        <f t="shared" si="82"/>
        <v>0.4055468630151296</v>
      </c>
      <c r="CO337" s="80">
        <f t="shared" si="82"/>
        <v>0.41523975406140634</v>
      </c>
      <c r="CP337" s="80">
        <f t="shared" si="82"/>
        <v>0.42516431287632622</v>
      </c>
      <c r="CQ337" s="80">
        <f t="shared" si="82"/>
        <v>0.43532607650294197</v>
      </c>
      <c r="CR337" s="80">
        <f t="shared" si="82"/>
        <v>0.44573071432401845</v>
      </c>
      <c r="CS337" s="80">
        <f t="shared" si="82"/>
        <v>0.45638403122505583</v>
      </c>
      <c r="CT337" s="80">
        <f t="shared" si="82"/>
        <v>0.46729197083291307</v>
      </c>
      <c r="CU337" s="80">
        <f t="shared" si="82"/>
        <v>0.4995135175968155</v>
      </c>
      <c r="CV337" s="80">
        <f t="shared" si="82"/>
        <v>0.53395686173936252</v>
      </c>
      <c r="CW337" s="80">
        <f t="shared" si="82"/>
        <v>0.57077520458350495</v>
      </c>
      <c r="CX337" s="80">
        <f t="shared" si="82"/>
        <v>0.61013231126218803</v>
      </c>
      <c r="CY337" s="80">
        <f t="shared" si="82"/>
        <v>0.61013231126218803</v>
      </c>
      <c r="CZ337" s="80">
        <f t="shared" si="82"/>
        <v>0.61013231126218803</v>
      </c>
      <c r="DA337" s="80">
        <f t="shared" si="82"/>
        <v>0.61013231126218803</v>
      </c>
      <c r="DB337" s="80">
        <f t="shared" si="82"/>
        <v>0.61013231126218803</v>
      </c>
      <c r="DC337" s="80">
        <f t="shared" si="82"/>
        <v>0.61013231126218803</v>
      </c>
      <c r="DD337" s="80">
        <f t="shared" si="82"/>
        <v>0.61013231126218803</v>
      </c>
      <c r="DE337" s="80">
        <f t="shared" si="82"/>
        <v>0.61013231126218803</v>
      </c>
      <c r="DF337" s="80">
        <f t="shared" si="82"/>
        <v>0.61013231126218803</v>
      </c>
      <c r="DG337" s="80">
        <f t="shared" si="82"/>
        <v>0.61013231126218803</v>
      </c>
      <c r="DH337" s="80">
        <f t="shared" si="82"/>
        <v>0.61013231126218803</v>
      </c>
      <c r="DI337" s="80">
        <f t="shared" si="82"/>
        <v>0.60107174103057481</v>
      </c>
      <c r="DJ337" s="80">
        <f t="shared" si="82"/>
        <v>0.58643480248812596</v>
      </c>
      <c r="DK337" s="80">
        <f t="shared" si="82"/>
        <v>0.56688027899884752</v>
      </c>
      <c r="DL337" s="80">
        <f t="shared" si="82"/>
        <v>0.5432600750975537</v>
      </c>
      <c r="DM337" s="80">
        <f t="shared" si="82"/>
        <v>0.51655777110406675</v>
      </c>
      <c r="DN337" s="80">
        <f t="shared" si="82"/>
        <v>0.48782104411923521</v>
      </c>
      <c r="DO337" s="80">
        <f t="shared" si="82"/>
        <v>0.45809438605872005</v>
      </c>
      <c r="DP337" s="80">
        <f t="shared" si="82"/>
        <v>0.42835803966613312</v>
      </c>
      <c r="DQ337" s="80">
        <f t="shared" si="82"/>
        <v>0.3994779112103703</v>
      </c>
      <c r="DR337" s="80">
        <f t="shared" si="82"/>
        <v>0.37216961386537395</v>
      </c>
      <c r="DS337" s="80">
        <f t="shared" si="82"/>
        <v>0.34697800263266154</v>
      </c>
      <c r="DT337" s="80">
        <f t="shared" si="82"/>
        <v>0.32427183344622451</v>
      </c>
      <c r="DU337" s="80">
        <f t="shared" si="82"/>
        <v>0.30425172876434159</v>
      </c>
      <c r="DV337" s="80">
        <f t="shared" si="82"/>
        <v>0.28696860413891734</v>
      </c>
      <c r="DW337" s="80">
        <f t="shared" si="82"/>
        <v>0.2723491686518727</v>
      </c>
      <c r="DX337" s="80">
        <f t="shared" si="82"/>
        <v>0.26022504230812432</v>
      </c>
      <c r="DY337" s="80">
        <f t="shared" si="82"/>
        <v>0.25036235833672532</v>
      </c>
      <c r="DZ337" s="80">
        <f t="shared" si="82"/>
        <v>0.24248932105597487</v>
      </c>
      <c r="EA337" s="80">
        <f t="shared" ref="EA337:EV337" si="83">SUM(EA329:EA335)</f>
        <v>0.23631993923434719</v>
      </c>
      <c r="EB337" s="80">
        <f t="shared" si="83"/>
        <v>0</v>
      </c>
      <c r="EC337" s="80">
        <f t="shared" si="83"/>
        <v>0</v>
      </c>
      <c r="ED337" s="80">
        <f t="shared" si="83"/>
        <v>0</v>
      </c>
      <c r="EE337" s="80">
        <f t="shared" si="83"/>
        <v>0</v>
      </c>
      <c r="EF337" s="80">
        <f t="shared" si="83"/>
        <v>0</v>
      </c>
      <c r="EG337" s="80">
        <f t="shared" si="83"/>
        <v>0</v>
      </c>
      <c r="EH337" s="80">
        <f t="shared" si="83"/>
        <v>0</v>
      </c>
      <c r="EI337" s="80">
        <f t="shared" si="83"/>
        <v>0</v>
      </c>
      <c r="EJ337" s="80">
        <f t="shared" si="83"/>
        <v>0</v>
      </c>
      <c r="EK337" s="80">
        <f t="shared" si="83"/>
        <v>0</v>
      </c>
      <c r="EL337" s="80">
        <f t="shared" si="83"/>
        <v>0</v>
      </c>
      <c r="EM337" s="80">
        <f t="shared" si="83"/>
        <v>0</v>
      </c>
      <c r="EN337" s="80">
        <f t="shared" si="83"/>
        <v>0</v>
      </c>
      <c r="EO337" s="80">
        <f t="shared" si="83"/>
        <v>0</v>
      </c>
      <c r="EP337" s="80">
        <f t="shared" si="83"/>
        <v>0</v>
      </c>
      <c r="EQ337" s="80">
        <f t="shared" si="83"/>
        <v>0</v>
      </c>
      <c r="ER337" s="80">
        <f t="shared" si="83"/>
        <v>0</v>
      </c>
      <c r="ES337" s="80">
        <f t="shared" si="83"/>
        <v>0</v>
      </c>
      <c r="ET337" s="80">
        <f t="shared" si="83"/>
        <v>0</v>
      </c>
      <c r="EU337" s="80">
        <f t="shared" si="83"/>
        <v>0</v>
      </c>
      <c r="EV337" s="80">
        <f t="shared" si="83"/>
        <v>0</v>
      </c>
    </row>
    <row r="338" spans="1:152" s="83" customFormat="1" ht="13">
      <c r="A338" s="82" t="s">
        <v>256</v>
      </c>
    </row>
    <row r="339" spans="1:152">
      <c r="A339" s="84" t="s">
        <v>135</v>
      </c>
    </row>
    <row r="340" spans="1:152">
      <c r="A340" s="84" t="s">
        <v>136</v>
      </c>
    </row>
    <row r="341" spans="1:152">
      <c r="A341" s="84" t="s">
        <v>137</v>
      </c>
      <c r="B341" s="80">
        <v>193.21369626342238</v>
      </c>
      <c r="C341" s="80">
        <v>195.5634312585201</v>
      </c>
      <c r="D341" s="80">
        <v>197.92069788422421</v>
      </c>
      <c r="E341" s="80">
        <v>200.28513084663979</v>
      </c>
      <c r="F341" s="80">
        <v>202.65638504117894</v>
      </c>
      <c r="G341" s="80">
        <v>205.034137026954</v>
      </c>
      <c r="H341" s="80">
        <v>207.41808647122718</v>
      </c>
      <c r="I341" s="80">
        <v>209.80795755942481</v>
      </c>
      <c r="J341" s="80">
        <v>212.20350036629844</v>
      </c>
      <c r="K341" s="80">
        <v>214.60449218391526</v>
      </c>
      <c r="L341" s="80">
        <v>217.01073880227136</v>
      </c>
      <c r="M341" s="80">
        <v>219.42207573845613</v>
      </c>
      <c r="N341" s="80">
        <v>221.83836941044291</v>
      </c>
      <c r="O341" s="80">
        <v>224.25951825174909</v>
      </c>
      <c r="P341" s="80">
        <v>226.68545376339023</v>
      </c>
      <c r="Q341" s="80">
        <v>229.11614149975145</v>
      </c>
      <c r="R341" s="80">
        <v>231.55158198520857</v>
      </c>
      <c r="S341" s="80">
        <v>233.99181155856382</v>
      </c>
      <c r="T341" s="80">
        <v>236.43690314259189</v>
      </c>
      <c r="U341" s="80">
        <v>238.8869669362505</v>
      </c>
      <c r="V341" s="80">
        <v>241.34215102736675</v>
      </c>
      <c r="W341" s="80">
        <v>243.80264192388162</v>
      </c>
      <c r="X341" s="80">
        <v>246.26866500201831</v>
      </c>
      <c r="Y341" s="80">
        <v>248.74048487002304</v>
      </c>
      <c r="Z341" s="80">
        <v>251.21840564642244</v>
      </c>
      <c r="AA341" s="80">
        <v>253.70277115203783</v>
      </c>
      <c r="AB341" s="80">
        <v>256.19396501529809</v>
      </c>
      <c r="AC341" s="80">
        <v>258.69241069069642</v>
      </c>
      <c r="AD341" s="80">
        <v>261.19857139053909</v>
      </c>
      <c r="AE341" s="80">
        <v>263.71294993043631</v>
      </c>
      <c r="AF341" s="80">
        <v>266.2360884892899</v>
      </c>
      <c r="AG341" s="80">
        <v>268.76856828482471</v>
      </c>
      <c r="AH341" s="80">
        <v>271.31100916600803</v>
      </c>
      <c r="AI341" s="80">
        <v>273.86406912398616</v>
      </c>
      <c r="AJ341" s="80">
        <v>276.42844372344604</v>
      </c>
      <c r="AK341" s="80">
        <v>279.00486545658441</v>
      </c>
      <c r="AL341" s="80">
        <v>281.59410302212314</v>
      </c>
      <c r="AM341" s="80">
        <v>284.19696053206559</v>
      </c>
      <c r="AN341" s="80">
        <v>286.81427664912485</v>
      </c>
      <c r="AO341" s="80">
        <v>289.44692365797943</v>
      </c>
      <c r="AP341" s="80">
        <v>292.09580647372945</v>
      </c>
      <c r="AQ341" s="80">
        <v>294.76186159111836</v>
      </c>
      <c r="AR341" s="80">
        <v>297.44605597827007</v>
      </c>
      <c r="AS341" s="80">
        <v>300.1493859188601</v>
      </c>
      <c r="AT341" s="80">
        <v>302.87287580678327</v>
      </c>
      <c r="AU341" s="80">
        <v>305.61757689751784</v>
      </c>
      <c r="AV341" s="80">
        <v>308.3845660204986</v>
      </c>
      <c r="AW341" s="80">
        <v>311.17494425690751</v>
      </c>
      <c r="AX341" s="80">
        <v>313.98983558736956</v>
      </c>
      <c r="AY341" s="80">
        <v>316.83038551410237</v>
      </c>
      <c r="AZ341" s="80">
        <v>319.69775966210716</v>
      </c>
      <c r="BA341" s="80">
        <v>322.59314236401292</v>
      </c>
      <c r="BB341" s="80">
        <v>325.51773523319196</v>
      </c>
      <c r="BC341" s="80">
        <v>328.47275572974803</v>
      </c>
      <c r="BD341" s="80">
        <v>331.45943572394719</v>
      </c>
      <c r="BE341" s="80">
        <v>334.47902006161638</v>
      </c>
      <c r="BF341" s="80">
        <v>337.53276513596353</v>
      </c>
      <c r="BG341" s="80">
        <v>340.62193747019495</v>
      </c>
      <c r="BH341" s="80">
        <v>343.74781231520194</v>
      </c>
      <c r="BI341" s="80">
        <v>346.91167226648054</v>
      </c>
      <c r="BJ341" s="80">
        <v>350.11480590431643</v>
      </c>
      <c r="BK341" s="80">
        <v>353.35850646112527</v>
      </c>
      <c r="BL341" s="80">
        <v>356.6440705196855</v>
      </c>
      <c r="BM341" s="80">
        <v>359.97279674583274</v>
      </c>
      <c r="BN341" s="80">
        <v>363.34598465900581</v>
      </c>
      <c r="BO341" s="80">
        <v>366.76493344385034</v>
      </c>
      <c r="BP341" s="80">
        <v>370.23094080588447</v>
      </c>
      <c r="BQ341" s="80">
        <v>373.74530187402956</v>
      </c>
      <c r="BR341" s="80">
        <v>377.30930815259501</v>
      </c>
      <c r="BS341" s="80">
        <v>380.92424652509214</v>
      </c>
      <c r="BT341" s="80">
        <v>384.59139831202145</v>
      </c>
      <c r="BU341" s="80">
        <v>388.31203838456474</v>
      </c>
      <c r="BV341" s="80">
        <v>416.42992335008029</v>
      </c>
      <c r="BW341" s="80">
        <v>433.03051734942341</v>
      </c>
      <c r="BX341" s="80">
        <v>423.46250238287297</v>
      </c>
      <c r="BY341" s="80">
        <v>422.45285086183384</v>
      </c>
      <c r="BZ341" s="80">
        <v>419.20917075383949</v>
      </c>
      <c r="CA341" s="80">
        <v>421.06056715401752</v>
      </c>
      <c r="CB341" s="80">
        <v>420.1151911026688</v>
      </c>
      <c r="CC341" s="80">
        <v>409.66271320748382</v>
      </c>
      <c r="CD341" s="80">
        <v>414.07383763226363</v>
      </c>
      <c r="CE341" s="80">
        <v>418.55660586852616</v>
      </c>
      <c r="CF341" s="80">
        <v>418.83138851959592</v>
      </c>
      <c r="CG341" s="80">
        <v>419.12794532263166</v>
      </c>
      <c r="CH341" s="80">
        <v>423.33131493069203</v>
      </c>
      <c r="CI341" s="80">
        <v>422.55617606731795</v>
      </c>
      <c r="CJ341" s="80">
        <v>406.87879503106097</v>
      </c>
      <c r="CK341" s="80">
        <v>421.08316097117694</v>
      </c>
      <c r="CL341" s="80">
        <v>430.30603383866793</v>
      </c>
      <c r="CM341" s="80">
        <v>449.97084660420865</v>
      </c>
      <c r="CN341" s="80">
        <v>458.06242218588056</v>
      </c>
      <c r="CO341" s="80">
        <v>469.98894949110388</v>
      </c>
      <c r="CP341" s="80">
        <v>481.35473357614154</v>
      </c>
      <c r="CQ341" s="80">
        <v>495.44310940537059</v>
      </c>
      <c r="CR341" s="80">
        <v>500.2369487021212</v>
      </c>
      <c r="CS341" s="80">
        <v>499.59183689544813</v>
      </c>
      <c r="CT341" s="80">
        <v>501.14981515050306</v>
      </c>
      <c r="CU341" s="80">
        <v>507.6406805587693</v>
      </c>
      <c r="CV341" s="80">
        <v>520.65926968195606</v>
      </c>
      <c r="CW341" s="80">
        <v>530.42286285858847</v>
      </c>
      <c r="CX341" s="80">
        <v>635.26548688355035</v>
      </c>
      <c r="CY341" s="80">
        <v>646.98187672768177</v>
      </c>
      <c r="CZ341" s="80">
        <v>659.23011250983348</v>
      </c>
      <c r="DA341" s="80">
        <v>671.99230439774658</v>
      </c>
      <c r="DB341" s="80">
        <v>685.28811243693508</v>
      </c>
      <c r="DC341" s="80">
        <v>699.14075240491388</v>
      </c>
      <c r="DD341" s="80">
        <v>713.57671729044591</v>
      </c>
      <c r="DE341" s="80">
        <v>728.61127792294121</v>
      </c>
      <c r="DF341" s="80">
        <v>744.2764373656596</v>
      </c>
      <c r="DG341" s="80">
        <v>760.52995403063085</v>
      </c>
      <c r="DH341" s="80">
        <v>777.40628847539051</v>
      </c>
      <c r="DI341" s="80">
        <v>794.85506499999838</v>
      </c>
      <c r="DJ341" s="80">
        <v>813.01022766703295</v>
      </c>
      <c r="DK341" s="80">
        <v>831.91367300080776</v>
      </c>
      <c r="DL341" s="80">
        <v>851.52272881969543</v>
      </c>
      <c r="DM341" s="80">
        <v>871.96524724699896</v>
      </c>
      <c r="DN341" s="80">
        <v>892.92571483353981</v>
      </c>
      <c r="DO341" s="80">
        <v>914.6432713590724</v>
      </c>
      <c r="DP341" s="80">
        <v>937.15567685621647</v>
      </c>
      <c r="DQ341" s="80">
        <v>960.6012870675454</v>
      </c>
      <c r="DR341" s="80">
        <v>1029.4466593506854</v>
      </c>
      <c r="DS341" s="80">
        <v>1056.010176381192</v>
      </c>
      <c r="DT341" s="80">
        <v>1083.3017339568453</v>
      </c>
      <c r="DU341" s="80">
        <v>1111.3452510439968</v>
      </c>
      <c r="DV341" s="80">
        <v>1140.2256935312519</v>
      </c>
      <c r="DW341" s="80">
        <v>1169.9733402575596</v>
      </c>
      <c r="DX341" s="80">
        <v>1199.8776905850061</v>
      </c>
      <c r="DY341" s="80">
        <v>1230.5576474911868</v>
      </c>
      <c r="DZ341" s="80">
        <v>1262.0235733260708</v>
      </c>
      <c r="EA341" s="80">
        <v>1295.0913404208736</v>
      </c>
      <c r="EB341" s="80">
        <v>1326.8115942028987</v>
      </c>
      <c r="EC341" s="80">
        <v>1367.391304347826</v>
      </c>
      <c r="ED341" s="80">
        <v>1410.144927536232</v>
      </c>
      <c r="EE341" s="80">
        <v>1453.623188405797</v>
      </c>
      <c r="EF341" s="80">
        <v>1499.2753623188405</v>
      </c>
      <c r="EG341" s="80">
        <v>1546.376811594203</v>
      </c>
      <c r="EH341" s="80">
        <v>1594.927536231884</v>
      </c>
      <c r="EI341" s="80">
        <v>1647.1014492753625</v>
      </c>
      <c r="EJ341" s="80">
        <v>1701.449275362319</v>
      </c>
      <c r="EK341" s="80">
        <v>1757.9710144927535</v>
      </c>
      <c r="EL341" s="80">
        <v>1815.217391304348</v>
      </c>
      <c r="EM341" s="80">
        <v>1873.913043478261</v>
      </c>
      <c r="EN341" s="80">
        <v>1933.3333333333333</v>
      </c>
      <c r="EO341" s="80">
        <v>1995.6521739130435</v>
      </c>
      <c r="EP341" s="80">
        <v>2057.9710144927535</v>
      </c>
      <c r="EQ341" s="80">
        <v>2120.2898550724635</v>
      </c>
      <c r="ER341" s="80">
        <v>2183.333333333333</v>
      </c>
      <c r="ES341" s="80">
        <v>2253.7023337281539</v>
      </c>
      <c r="ET341" s="80">
        <v>2323.7841306226601</v>
      </c>
      <c r="EU341" s="80">
        <v>2396.0452118807043</v>
      </c>
      <c r="EV341" s="80">
        <v>2470.5533451758852</v>
      </c>
    </row>
    <row r="342" spans="1:152">
      <c r="A342" s="84" t="s">
        <v>138</v>
      </c>
      <c r="B342" s="80">
        <v>0</v>
      </c>
      <c r="C342" s="80">
        <v>0</v>
      </c>
      <c r="D342" s="80">
        <v>0</v>
      </c>
      <c r="E342" s="80">
        <v>0</v>
      </c>
      <c r="F342" s="80">
        <v>0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0</v>
      </c>
      <c r="M342" s="80">
        <v>0</v>
      </c>
      <c r="N342" s="80">
        <v>0</v>
      </c>
      <c r="O342" s="80">
        <v>0</v>
      </c>
      <c r="P342" s="80">
        <v>0</v>
      </c>
      <c r="Q342" s="80">
        <v>0</v>
      </c>
      <c r="R342" s="80">
        <v>0</v>
      </c>
      <c r="S342" s="80">
        <v>0</v>
      </c>
      <c r="T342" s="80">
        <v>0</v>
      </c>
      <c r="U342" s="80">
        <v>0</v>
      </c>
      <c r="V342" s="80">
        <v>0</v>
      </c>
      <c r="W342" s="80">
        <v>0</v>
      </c>
      <c r="X342" s="80">
        <v>0</v>
      </c>
      <c r="Y342" s="80">
        <v>0</v>
      </c>
      <c r="Z342" s="80">
        <v>0</v>
      </c>
      <c r="AA342" s="80">
        <v>0</v>
      </c>
      <c r="AB342" s="80">
        <v>0</v>
      </c>
      <c r="AC342" s="80">
        <v>0</v>
      </c>
      <c r="AD342" s="80">
        <v>0</v>
      </c>
      <c r="AE342" s="80">
        <v>0</v>
      </c>
      <c r="AF342" s="80">
        <v>0</v>
      </c>
      <c r="AG342" s="80">
        <v>0</v>
      </c>
      <c r="AH342" s="80">
        <v>0</v>
      </c>
      <c r="AI342" s="80">
        <v>0</v>
      </c>
      <c r="AJ342" s="80">
        <v>0</v>
      </c>
      <c r="AK342" s="80">
        <v>0</v>
      </c>
      <c r="AL342" s="80">
        <v>0</v>
      </c>
      <c r="AM342" s="80">
        <v>0</v>
      </c>
      <c r="AN342" s="80">
        <v>0</v>
      </c>
      <c r="AO342" s="80">
        <v>0</v>
      </c>
      <c r="AP342" s="80">
        <v>0</v>
      </c>
      <c r="AQ342" s="80">
        <v>0</v>
      </c>
      <c r="AR342" s="80">
        <v>0</v>
      </c>
      <c r="AS342" s="80">
        <v>0</v>
      </c>
      <c r="AT342" s="80">
        <v>0</v>
      </c>
      <c r="AU342" s="80">
        <v>0</v>
      </c>
      <c r="AV342" s="80">
        <v>0</v>
      </c>
      <c r="AW342" s="80">
        <v>0</v>
      </c>
      <c r="AX342" s="80">
        <v>0</v>
      </c>
      <c r="AY342" s="80">
        <v>0</v>
      </c>
      <c r="AZ342" s="80">
        <v>0</v>
      </c>
      <c r="BA342" s="80">
        <v>0</v>
      </c>
      <c r="BB342" s="80">
        <v>0</v>
      </c>
      <c r="BC342" s="80">
        <v>0</v>
      </c>
      <c r="BD342" s="80">
        <v>0</v>
      </c>
      <c r="BE342" s="80">
        <v>0</v>
      </c>
      <c r="BF342" s="80">
        <v>0</v>
      </c>
      <c r="BG342" s="80">
        <v>1.1192597770079422</v>
      </c>
      <c r="BH342" s="80">
        <v>2.5100549731235353</v>
      </c>
      <c r="BI342" s="80">
        <v>3.9187228344816125</v>
      </c>
      <c r="BJ342" s="80">
        <v>5.3444125606989257</v>
      </c>
      <c r="BK342" s="80">
        <v>6.786276916568875</v>
      </c>
      <c r="BL342" s="80">
        <v>8.2434740563886546</v>
      </c>
      <c r="BM342" s="80">
        <v>9.7151693063932676</v>
      </c>
      <c r="BN342" s="80">
        <v>11.200536900842884</v>
      </c>
      <c r="BO342" s="80">
        <v>12.698761667547478</v>
      </c>
      <c r="BP342" s="80">
        <v>14.209040658867792</v>
      </c>
      <c r="BQ342" s="80">
        <v>15.730584724490509</v>
      </c>
      <c r="BR342" s="80">
        <v>17.262620022553204</v>
      </c>
      <c r="BS342" s="80">
        <v>18.804389465970377</v>
      </c>
      <c r="BT342" s="80">
        <v>20.355154101104223</v>
      </c>
      <c r="BU342" s="80">
        <v>21.91419441621175</v>
      </c>
      <c r="BV342" s="80">
        <v>25.013902479085111</v>
      </c>
      <c r="BW342" s="80">
        <v>27.523716092544561</v>
      </c>
      <c r="BX342" s="80">
        <v>28.290778550344651</v>
      </c>
      <c r="BY342" s="80">
        <v>29.593160944641451</v>
      </c>
      <c r="BZ342" s="80">
        <v>30.689393109972986</v>
      </c>
      <c r="CA342" s="80">
        <v>32.092969477404871</v>
      </c>
      <c r="CB342" s="80">
        <v>33.240419068592516</v>
      </c>
      <c r="CC342" s="80">
        <v>33.523656695572988</v>
      </c>
      <c r="CD342" s="80">
        <v>35.037975225917073</v>
      </c>
      <c r="CE342" s="80">
        <v>36.54954643721701</v>
      </c>
      <c r="CF342" s="80">
        <v>37.66027684916078</v>
      </c>
      <c r="CG342" s="80">
        <v>38.738766732220483</v>
      </c>
      <c r="CH342" s="80">
        <v>40.178192351346432</v>
      </c>
      <c r="CI342" s="80">
        <v>41.086393375762889</v>
      </c>
      <c r="CJ342" s="80">
        <v>40.364442372564035</v>
      </c>
      <c r="CK342" s="80">
        <v>42.619866998010984</v>
      </c>
      <c r="CL342" s="80">
        <v>44.325192170057321</v>
      </c>
      <c r="CM342" s="80">
        <v>47.447089872032159</v>
      </c>
      <c r="CN342" s="80">
        <v>49.278933539314515</v>
      </c>
      <c r="CO342" s="80">
        <v>51.567810045829823</v>
      </c>
      <c r="CP342" s="80">
        <v>53.805729006456275</v>
      </c>
      <c r="CQ342" s="80">
        <v>56.391310294843592</v>
      </c>
      <c r="CR342" s="80">
        <v>57.834013380422718</v>
      </c>
      <c r="CS342" s="80">
        <v>58.565903080904839</v>
      </c>
      <c r="CT342" s="80">
        <v>59.542301218890628</v>
      </c>
      <c r="CU342" s="80">
        <v>60.895290021646296</v>
      </c>
      <c r="CV342" s="80">
        <v>63.073755572144663</v>
      </c>
      <c r="CW342" s="80">
        <v>64.791381291760274</v>
      </c>
      <c r="CX342" s="80">
        <v>79.463724851968877</v>
      </c>
      <c r="CY342" s="80">
        <v>81.715747607819125</v>
      </c>
      <c r="CZ342" s="80">
        <v>84.027468692974708</v>
      </c>
      <c r="DA342" s="80">
        <v>86.402757529756869</v>
      </c>
      <c r="DB342" s="80">
        <v>88.845619383372664</v>
      </c>
      <c r="DC342" s="80">
        <v>91.360348975188217</v>
      </c>
      <c r="DD342" s="80">
        <v>93.964414702318962</v>
      </c>
      <c r="DE342" s="80">
        <v>96.648694170386861</v>
      </c>
      <c r="DF342" s="80">
        <v>99.418015009626856</v>
      </c>
      <c r="DG342" s="80">
        <v>102.26591287128335</v>
      </c>
      <c r="DH342" s="80">
        <v>105.19685999241307</v>
      </c>
      <c r="DI342" s="80">
        <v>108.18959558876408</v>
      </c>
      <c r="DJ342" s="80">
        <v>111.27477447503618</v>
      </c>
      <c r="DK342" s="80">
        <v>114.45748482502458</v>
      </c>
      <c r="DL342" s="80">
        <v>117.72967621312974</v>
      </c>
      <c r="DM342" s="80">
        <v>121.10933065541921</v>
      </c>
      <c r="DN342" s="80">
        <v>124.16707037720609</v>
      </c>
      <c r="DO342" s="80">
        <v>127.27492686906878</v>
      </c>
      <c r="DP342" s="80">
        <v>130.43294913245802</v>
      </c>
      <c r="DQ342" s="80">
        <v>133.65668660617158</v>
      </c>
      <c r="DR342" s="80">
        <v>144.00087632572826</v>
      </c>
      <c r="DS342" s="80">
        <v>147.62893851974727</v>
      </c>
      <c r="DT342" s="80">
        <v>151.27752128796277</v>
      </c>
      <c r="DU342" s="80">
        <v>154.94291823728889</v>
      </c>
      <c r="DV342" s="80">
        <v>158.63094327998036</v>
      </c>
      <c r="DW342" s="80">
        <v>162.33835048006463</v>
      </c>
      <c r="DX342" s="80">
        <v>164.46284685868127</v>
      </c>
      <c r="DY342" s="80">
        <v>167.75852123187349</v>
      </c>
      <c r="DZ342" s="80">
        <v>170.95004944489807</v>
      </c>
      <c r="EA342" s="80">
        <v>174.14482428645775</v>
      </c>
      <c r="EB342" s="80">
        <v>177.32824758308018</v>
      </c>
      <c r="EC342" s="80">
        <v>182.93697428597775</v>
      </c>
      <c r="ED342" s="80">
        <v>188.55847833476079</v>
      </c>
      <c r="EE342" s="80">
        <v>194.54621803881756</v>
      </c>
      <c r="EF342" s="80">
        <v>200.82959232382944</v>
      </c>
      <c r="EG342" s="80">
        <v>207.38000000000008</v>
      </c>
      <c r="EH342" s="80">
        <v>215.56458806084007</v>
      </c>
      <c r="EI342" s="80">
        <v>224.158027296543</v>
      </c>
      <c r="EJ342" s="80">
        <v>233.1621921144548</v>
      </c>
      <c r="EK342" s="80">
        <v>242.43018480715452</v>
      </c>
      <c r="EL342" s="80">
        <v>251.81184534874325</v>
      </c>
      <c r="EM342" s="80">
        <v>261.88547406777752</v>
      </c>
      <c r="EN342" s="80">
        <v>272.05142996773333</v>
      </c>
      <c r="EO342" s="80">
        <v>268.45053148784893</v>
      </c>
      <c r="EP342" s="80">
        <v>269.69350297987944</v>
      </c>
      <c r="EQ342" s="80">
        <v>288.41807177641221</v>
      </c>
      <c r="ER342" s="80">
        <v>304.02199146713662</v>
      </c>
      <c r="ES342" s="80">
        <v>316.70365680188229</v>
      </c>
      <c r="ET342" s="80">
        <v>326.35948607458499</v>
      </c>
      <c r="EU342" s="80">
        <v>334.92929167803521</v>
      </c>
      <c r="EV342" s="80">
        <v>343.06183358175889</v>
      </c>
    </row>
    <row r="343" spans="1:152">
      <c r="A343" s="84" t="s">
        <v>139</v>
      </c>
      <c r="B343" s="80">
        <v>0</v>
      </c>
      <c r="C343" s="80">
        <v>0</v>
      </c>
      <c r="D343" s="80">
        <v>0</v>
      </c>
      <c r="E343" s="80">
        <v>0</v>
      </c>
      <c r="F343" s="80">
        <v>0</v>
      </c>
      <c r="G343" s="80">
        <v>0</v>
      </c>
      <c r="H343" s="80">
        <v>0</v>
      </c>
      <c r="I343" s="80">
        <v>0</v>
      </c>
      <c r="J343" s="80">
        <v>0</v>
      </c>
      <c r="K343" s="80">
        <v>0</v>
      </c>
      <c r="L343" s="80">
        <v>0</v>
      </c>
      <c r="M343" s="80">
        <v>0</v>
      </c>
      <c r="N343" s="80">
        <v>0</v>
      </c>
      <c r="O343" s="80">
        <v>0</v>
      </c>
      <c r="P343" s="80">
        <v>0</v>
      </c>
      <c r="Q343" s="80">
        <v>0</v>
      </c>
      <c r="R343" s="80">
        <v>0</v>
      </c>
      <c r="S343" s="80">
        <v>0</v>
      </c>
      <c r="T343" s="80">
        <v>0</v>
      </c>
      <c r="U343" s="80">
        <v>0</v>
      </c>
      <c r="V343" s="80">
        <v>0</v>
      </c>
      <c r="W343" s="80">
        <v>0</v>
      </c>
      <c r="X343" s="80">
        <v>0</v>
      </c>
      <c r="Y343" s="80">
        <v>0</v>
      </c>
      <c r="Z343" s="80">
        <v>0</v>
      </c>
      <c r="AA343" s="80">
        <v>0</v>
      </c>
      <c r="AB343" s="80">
        <v>0</v>
      </c>
      <c r="AC343" s="80">
        <v>0</v>
      </c>
      <c r="AD343" s="80">
        <v>0</v>
      </c>
      <c r="AE343" s="80">
        <v>0</v>
      </c>
      <c r="AF343" s="80">
        <v>0</v>
      </c>
      <c r="AG343" s="80">
        <v>0</v>
      </c>
      <c r="AH343" s="80">
        <v>0</v>
      </c>
      <c r="AI343" s="80">
        <v>0</v>
      </c>
      <c r="AJ343" s="80">
        <v>0</v>
      </c>
      <c r="AK343" s="80">
        <v>0</v>
      </c>
      <c r="AL343" s="80">
        <v>0</v>
      </c>
      <c r="AM343" s="80">
        <v>0</v>
      </c>
      <c r="AN343" s="80">
        <v>0</v>
      </c>
      <c r="AO343" s="80">
        <v>0</v>
      </c>
      <c r="AP343" s="80">
        <v>0</v>
      </c>
      <c r="AQ343" s="80">
        <v>0</v>
      </c>
      <c r="AR343" s="80">
        <v>0</v>
      </c>
      <c r="AS343" s="80">
        <v>0</v>
      </c>
      <c r="AT343" s="80">
        <v>0</v>
      </c>
      <c r="AU343" s="80">
        <v>0</v>
      </c>
      <c r="AV343" s="80">
        <v>0</v>
      </c>
      <c r="AW343" s="80">
        <v>0</v>
      </c>
      <c r="AX343" s="80">
        <v>0</v>
      </c>
      <c r="AY343" s="80">
        <v>0</v>
      </c>
      <c r="AZ343" s="80">
        <v>0</v>
      </c>
      <c r="BA343" s="80">
        <v>0</v>
      </c>
      <c r="BB343" s="80">
        <v>0</v>
      </c>
      <c r="BC343" s="80">
        <v>0</v>
      </c>
      <c r="BD343" s="80">
        <v>0</v>
      </c>
      <c r="BE343" s="80">
        <v>0</v>
      </c>
      <c r="BF343" s="80">
        <v>0</v>
      </c>
      <c r="BG343" s="80">
        <v>0</v>
      </c>
      <c r="BH343" s="80">
        <v>0</v>
      </c>
      <c r="BI343" s="80">
        <v>0</v>
      </c>
      <c r="BJ343" s="80">
        <v>0</v>
      </c>
      <c r="BK343" s="80">
        <v>0</v>
      </c>
      <c r="BL343" s="80">
        <v>0</v>
      </c>
      <c r="BM343" s="80">
        <v>0</v>
      </c>
      <c r="BN343" s="80">
        <v>0</v>
      </c>
      <c r="BO343" s="80">
        <v>0</v>
      </c>
      <c r="BP343" s="80">
        <v>0</v>
      </c>
      <c r="BQ343" s="80">
        <v>0</v>
      </c>
      <c r="BR343" s="80">
        <v>0</v>
      </c>
      <c r="BS343" s="80">
        <v>0</v>
      </c>
      <c r="BT343" s="80">
        <v>0</v>
      </c>
      <c r="BU343" s="80">
        <v>0</v>
      </c>
      <c r="BV343" s="80">
        <v>0</v>
      </c>
      <c r="BW343" s="80">
        <v>0</v>
      </c>
      <c r="BX343" s="80">
        <v>0</v>
      </c>
      <c r="BY343" s="80">
        <v>0</v>
      </c>
      <c r="BZ343" s="80">
        <v>0</v>
      </c>
      <c r="CA343" s="80">
        <v>0</v>
      </c>
      <c r="CB343" s="80">
        <v>0</v>
      </c>
      <c r="CC343" s="80">
        <v>0</v>
      </c>
      <c r="CD343" s="80">
        <v>0</v>
      </c>
      <c r="CE343" s="80">
        <v>0</v>
      </c>
      <c r="CF343" s="80">
        <v>0</v>
      </c>
      <c r="CG343" s="80">
        <v>0</v>
      </c>
      <c r="CH343" s="80">
        <v>0</v>
      </c>
      <c r="CI343" s="80">
        <v>0</v>
      </c>
      <c r="CJ343" s="80">
        <v>0</v>
      </c>
      <c r="CK343" s="80">
        <v>0</v>
      </c>
      <c r="CL343" s="80">
        <v>0</v>
      </c>
      <c r="CM343" s="80">
        <v>0</v>
      </c>
      <c r="CN343" s="80">
        <v>0</v>
      </c>
      <c r="CO343" s="80">
        <v>0</v>
      </c>
      <c r="CP343" s="80">
        <v>0</v>
      </c>
      <c r="CQ343" s="80">
        <v>0</v>
      </c>
      <c r="CR343" s="80">
        <v>0</v>
      </c>
      <c r="CS343" s="80">
        <v>0</v>
      </c>
      <c r="CT343" s="80">
        <v>0</v>
      </c>
      <c r="CU343" s="80">
        <v>0</v>
      </c>
      <c r="CV343" s="80">
        <v>0</v>
      </c>
      <c r="CW343" s="80">
        <v>0</v>
      </c>
      <c r="CX343" s="80">
        <v>0</v>
      </c>
      <c r="CY343" s="80">
        <v>0</v>
      </c>
      <c r="CZ343" s="80">
        <v>0</v>
      </c>
      <c r="DA343" s="80">
        <v>0</v>
      </c>
      <c r="DB343" s="80">
        <v>0</v>
      </c>
      <c r="DC343" s="80">
        <v>0</v>
      </c>
      <c r="DD343" s="80">
        <v>0</v>
      </c>
      <c r="DE343" s="80">
        <v>0</v>
      </c>
      <c r="DF343" s="80">
        <v>0</v>
      </c>
      <c r="DG343" s="80">
        <v>0</v>
      </c>
      <c r="DH343" s="80">
        <v>0</v>
      </c>
      <c r="DI343" s="80">
        <v>0</v>
      </c>
      <c r="DJ343" s="80">
        <v>0</v>
      </c>
      <c r="DK343" s="80">
        <v>0</v>
      </c>
      <c r="DL343" s="80">
        <v>0</v>
      </c>
      <c r="DM343" s="80">
        <v>0</v>
      </c>
      <c r="DN343" s="80">
        <v>0</v>
      </c>
      <c r="DO343" s="80">
        <v>0</v>
      </c>
      <c r="DP343" s="80">
        <v>0</v>
      </c>
      <c r="DQ343" s="80">
        <v>0</v>
      </c>
      <c r="DR343" s="80">
        <v>0</v>
      </c>
      <c r="DS343" s="80">
        <v>0</v>
      </c>
      <c r="DT343" s="80">
        <v>0</v>
      </c>
      <c r="DU343" s="80">
        <v>0</v>
      </c>
      <c r="DV343" s="80">
        <v>0</v>
      </c>
      <c r="DW343" s="80">
        <v>0</v>
      </c>
      <c r="DX343" s="80">
        <v>0</v>
      </c>
      <c r="DY343" s="80">
        <v>0</v>
      </c>
      <c r="DZ343" s="80">
        <v>0</v>
      </c>
      <c r="EA343" s="80">
        <v>0</v>
      </c>
      <c r="EB343" s="80">
        <v>0</v>
      </c>
      <c r="EC343" s="80">
        <v>0</v>
      </c>
      <c r="ED343" s="80">
        <v>0</v>
      </c>
      <c r="EE343" s="80">
        <v>0</v>
      </c>
      <c r="EF343" s="80">
        <v>0</v>
      </c>
      <c r="EG343" s="80">
        <v>0</v>
      </c>
      <c r="EH343" s="80">
        <v>0</v>
      </c>
      <c r="EI343" s="80">
        <v>0</v>
      </c>
      <c r="EJ343" s="80">
        <v>0</v>
      </c>
      <c r="EK343" s="80">
        <v>0</v>
      </c>
      <c r="EL343" s="80">
        <v>0</v>
      </c>
      <c r="EM343" s="80">
        <v>0</v>
      </c>
      <c r="EN343" s="80">
        <v>0</v>
      </c>
      <c r="EO343" s="80">
        <v>0</v>
      </c>
      <c r="EP343" s="80">
        <v>0</v>
      </c>
      <c r="EQ343" s="80">
        <v>0</v>
      </c>
      <c r="ER343" s="80">
        <v>0</v>
      </c>
      <c r="ES343" s="80">
        <v>0</v>
      </c>
      <c r="ET343" s="80">
        <v>0</v>
      </c>
      <c r="EU343" s="80">
        <v>0</v>
      </c>
      <c r="EV343" s="80">
        <v>0</v>
      </c>
    </row>
    <row r="344" spans="1:152">
      <c r="A344" s="84" t="s">
        <v>140</v>
      </c>
      <c r="B344" s="80">
        <v>2.276501949364806</v>
      </c>
      <c r="C344" s="80">
        <v>2.292868861141407</v>
      </c>
      <c r="D344" s="80">
        <v>2.309353442837498</v>
      </c>
      <c r="E344" s="80">
        <v>2.3259565404410187</v>
      </c>
      <c r="F344" s="80">
        <v>2.3426790060221383</v>
      </c>
      <c r="G344" s="80">
        <v>2.3595216977769846</v>
      </c>
      <c r="H344" s="80">
        <v>2.3764854800716875</v>
      </c>
      <c r="I344" s="80">
        <v>2.3935712234867368</v>
      </c>
      <c r="J344" s="80">
        <v>2.4107798048616598</v>
      </c>
      <c r="K344" s="80">
        <v>2.4281121073400254</v>
      </c>
      <c r="L344" s="80">
        <v>2.4455690204147622</v>
      </c>
      <c r="M344" s="80">
        <v>2.463151439973807</v>
      </c>
      <c r="N344" s="80">
        <v>2.4808602683460848</v>
      </c>
      <c r="O344" s="80">
        <v>2.4986964143478154</v>
      </c>
      <c r="P344" s="80">
        <v>2.5166607933291498</v>
      </c>
      <c r="Q344" s="80">
        <v>2.5347543272211555</v>
      </c>
      <c r="R344" s="80">
        <v>2.5529779445831169</v>
      </c>
      <c r="S344" s="80">
        <v>2.5713325806502003</v>
      </c>
      <c r="T344" s="80">
        <v>2.5898191773814454</v>
      </c>
      <c r="U344" s="80">
        <v>2.6084386835081044</v>
      </c>
      <c r="V344" s="80">
        <v>2.627192054582336</v>
      </c>
      <c r="W344" s="80">
        <v>2.6460802530262382</v>
      </c>
      <c r="X344" s="80">
        <v>2.6651042481812475</v>
      </c>
      <c r="Y344" s="80">
        <v>2.6842650163578772</v>
      </c>
      <c r="Z344" s="80">
        <v>2.7035635408858285</v>
      </c>
      <c r="AA344" s="80">
        <v>2.7230008121644484</v>
      </c>
      <c r="AB344" s="80">
        <v>2.7425778277135637</v>
      </c>
      <c r="AC344" s="80">
        <v>2.7622955922246692</v>
      </c>
      <c r="AD344" s="80">
        <v>2.7821551176124895</v>
      </c>
      <c r="AE344" s="80">
        <v>2.8021574230669111</v>
      </c>
      <c r="AF344" s="80">
        <v>2.8223035351052861</v>
      </c>
      <c r="AG344" s="80">
        <v>2.8425944876251128</v>
      </c>
      <c r="AH344" s="80">
        <v>2.8630313219570982</v>
      </c>
      <c r="AI344" s="80">
        <v>2.8836150869185966</v>
      </c>
      <c r="AJ344" s="80">
        <v>2.9043468388674314</v>
      </c>
      <c r="AK344" s="80">
        <v>2.925227641756114</v>
      </c>
      <c r="AL344" s="80">
        <v>2.9462585671864461</v>
      </c>
      <c r="AM344" s="80">
        <v>2.9674406944645035</v>
      </c>
      <c r="AN344" s="80">
        <v>2.9887751106560412</v>
      </c>
      <c r="AO344" s="80">
        <v>3.0102629106422683</v>
      </c>
      <c r="AP344" s="80">
        <v>3.0319051971760453</v>
      </c>
      <c r="AQ344" s="80">
        <v>3.0537030809384738</v>
      </c>
      <c r="AR344" s="80">
        <v>3.0756576805958993</v>
      </c>
      <c r="AS344" s="80">
        <v>3.0977701228573182</v>
      </c>
      <c r="AT344" s="80">
        <v>3.120041542532201</v>
      </c>
      <c r="AU344" s="80">
        <v>3.1424730825887348</v>
      </c>
      <c r="AV344" s="80">
        <v>3.1650658942124723</v>
      </c>
      <c r="AW344" s="80">
        <v>3.187821136865419</v>
      </c>
      <c r="AX344" s="80">
        <v>3.2107399783455315</v>
      </c>
      <c r="AY344" s="80">
        <v>3.2338235948466498</v>
      </c>
      <c r="AZ344" s="80">
        <v>3.2570731710188605</v>
      </c>
      <c r="BA344" s="80">
        <v>3.2804899000292935</v>
      </c>
      <c r="BB344" s="80">
        <v>3.3040749836242633</v>
      </c>
      <c r="BC344" s="80">
        <v>3.3278296321879219</v>
      </c>
      <c r="BD344" s="80">
        <v>3.3517550648079903</v>
      </c>
      <c r="BE344" s="80">
        <v>3.3758525093365166</v>
      </c>
      <c r="BF344" s="80">
        <v>3.4001232024531944</v>
      </c>
      <c r="BG344" s="80">
        <v>3.4245683897288246</v>
      </c>
      <c r="BH344" s="80">
        <v>3.4491893256892401</v>
      </c>
      <c r="BI344" s="80">
        <v>3.4739872738796884</v>
      </c>
      <c r="BJ344" s="80">
        <v>3.4989635069296763</v>
      </c>
      <c r="BK344" s="80">
        <v>3.5241193066182808</v>
      </c>
      <c r="BL344" s="80">
        <v>3.5494559639399315</v>
      </c>
      <c r="BM344" s="80">
        <v>3.5749747791706579</v>
      </c>
      <c r="BN344" s="80">
        <v>3.6006770619348316</v>
      </c>
      <c r="BO344" s="80">
        <v>3.6265641312723647</v>
      </c>
      <c r="BP344" s="80">
        <v>3.6526373157064089</v>
      </c>
      <c r="BQ344" s="80">
        <v>3.678897953311532</v>
      </c>
      <c r="BR344" s="80">
        <v>3.7053473917823925</v>
      </c>
      <c r="BS344" s="80">
        <v>3.7319869885028987</v>
      </c>
      <c r="BT344" s="80">
        <v>3.7588181106158687</v>
      </c>
      <c r="BU344" s="80">
        <v>3.7858421350931986</v>
      </c>
      <c r="BV344" s="80">
        <v>3.8130604488065232</v>
      </c>
      <c r="BW344" s="80">
        <v>3.8404744485983895</v>
      </c>
      <c r="BX344" s="80">
        <v>3.8680855413539468</v>
      </c>
      <c r="BY344" s="80">
        <v>3.8958951440731453</v>
      </c>
      <c r="BZ344" s="80">
        <v>3.9239046839434564</v>
      </c>
      <c r="CA344" s="80">
        <v>4.0794468479915089</v>
      </c>
      <c r="CB344" s="80">
        <v>4.2411546472283383</v>
      </c>
      <c r="CC344" s="80">
        <v>4.4092724852053218</v>
      </c>
      <c r="CD344" s="80">
        <v>4.5840544535423051</v>
      </c>
      <c r="CE344" s="80">
        <v>4.7657647159591514</v>
      </c>
      <c r="CF344" s="80">
        <v>4.9303094443843536</v>
      </c>
      <c r="CG344" s="80">
        <v>5.1005353109408311</v>
      </c>
      <c r="CH344" s="80">
        <v>5.2766384649113682</v>
      </c>
      <c r="CI344" s="80">
        <v>5.4588218279085634</v>
      </c>
      <c r="CJ344" s="80">
        <v>5.6472953276990374</v>
      </c>
      <c r="CK344" s="80">
        <v>6.1489766105411769</v>
      </c>
      <c r="CL344" s="80">
        <v>6.695225087933891</v>
      </c>
      <c r="CM344" s="80">
        <v>6.8552462672993455</v>
      </c>
      <c r="CN344" s="80">
        <v>7.0190920795201839</v>
      </c>
      <c r="CO344" s="80">
        <v>7.1868539363491308</v>
      </c>
      <c r="CP344" s="80">
        <v>7.3586254343521569</v>
      </c>
      <c r="CQ344" s="80">
        <v>7.5345024071272464</v>
      </c>
      <c r="CR344" s="80">
        <v>7.7145829787712428</v>
      </c>
      <c r="CS344" s="80">
        <v>7.8989676186245665</v>
      </c>
      <c r="CT344" s="80">
        <v>8.0877591973244076</v>
      </c>
      <c r="CU344" s="80">
        <v>8.6454407485979523</v>
      </c>
      <c r="CV344" s="80">
        <v>9.2415765496881441</v>
      </c>
      <c r="CW344" s="80">
        <v>9.8788181663955523</v>
      </c>
      <c r="CX344" s="80">
        <v>10.559999999999993</v>
      </c>
      <c r="CY344" s="80">
        <v>11.041953675363837</v>
      </c>
      <c r="CZ344" s="80">
        <v>11.545903500841012</v>
      </c>
      <c r="DA344" s="80">
        <v>12.072853370881413</v>
      </c>
      <c r="DB344" s="80">
        <v>12.623852997228488</v>
      </c>
      <c r="DC344" s="80">
        <v>13.2</v>
      </c>
      <c r="DD344" s="80">
        <v>13.783989565507406</v>
      </c>
      <c r="DE344" s="80">
        <v>14.393815783486126</v>
      </c>
      <c r="DF344" s="80">
        <v>15.030621709652149</v>
      </c>
      <c r="DG344" s="80">
        <v>15.695600970373796</v>
      </c>
      <c r="DH344" s="80">
        <v>16.389999999999997</v>
      </c>
      <c r="DI344" s="80">
        <v>17.133428980712548</v>
      </c>
      <c r="DJ344" s="80">
        <v>17.9105789284393</v>
      </c>
      <c r="DK344" s="80">
        <v>18.722979382175762</v>
      </c>
      <c r="DL344" s="80">
        <v>19.572229258807386</v>
      </c>
      <c r="DM344" s="80">
        <v>20.459999999999997</v>
      </c>
      <c r="DN344" s="80">
        <v>21.944405809202522</v>
      </c>
      <c r="DO344" s="80">
        <v>23.536507640222919</v>
      </c>
      <c r="DP344" s="80">
        <v>25.244119012143049</v>
      </c>
      <c r="DQ344" s="80">
        <v>27.075620327383724</v>
      </c>
      <c r="DR344" s="80">
        <v>29.04</v>
      </c>
      <c r="DS344" s="80">
        <v>31.051393858206964</v>
      </c>
      <c r="DT344" s="80">
        <v>33.202102635588624</v>
      </c>
      <c r="DU344" s="80">
        <v>35.501775683824874</v>
      </c>
      <c r="DV344" s="80">
        <v>37.960730696424299</v>
      </c>
      <c r="DW344" s="80">
        <v>40.59000000000006</v>
      </c>
      <c r="DX344" s="80">
        <v>44.386299648402286</v>
      </c>
      <c r="DY344" s="80">
        <v>48.537659435273561</v>
      </c>
      <c r="DZ344" s="80">
        <v>53.077287408872849</v>
      </c>
      <c r="EA344" s="80">
        <v>58.041497498265485</v>
      </c>
      <c r="EB344" s="80">
        <v>58.486778181818195</v>
      </c>
      <c r="EC344" s="80">
        <v>62.142201818181832</v>
      </c>
      <c r="ED344" s="80">
        <v>64.579150909090913</v>
      </c>
      <c r="EE344" s="80">
        <v>68.234574545454549</v>
      </c>
      <c r="EF344" s="80">
        <v>71.8899981818182</v>
      </c>
      <c r="EG344" s="80">
        <v>76.763896363636377</v>
      </c>
      <c r="EH344" s="80">
        <v>80.419320000000013</v>
      </c>
      <c r="EI344" s="80">
        <v>85.293218181818204</v>
      </c>
      <c r="EJ344" s="80">
        <v>90.167116363636381</v>
      </c>
      <c r="EK344" s="80">
        <v>95.041014545454544</v>
      </c>
      <c r="EL344" s="80">
        <v>101.13338727272729</v>
      </c>
      <c r="EM344" s="80">
        <v>106.00728545454548</v>
      </c>
      <c r="EN344" s="80">
        <v>112.09965818181819</v>
      </c>
      <c r="EO344" s="80">
        <v>119.41050545454547</v>
      </c>
      <c r="EP344" s="80">
        <v>125.50287818181822</v>
      </c>
      <c r="EQ344" s="80">
        <v>132.81372545454548</v>
      </c>
      <c r="ER344" s="80">
        <v>140.12457272727275</v>
      </c>
      <c r="ES344" s="80">
        <v>148.44796805298498</v>
      </c>
      <c r="ET344" s="80">
        <v>156.96933979132004</v>
      </c>
      <c r="EU344" s="80">
        <v>165.97986457940908</v>
      </c>
      <c r="EV344" s="80">
        <v>175.50762131269647</v>
      </c>
    </row>
    <row r="345" spans="1:152">
      <c r="A345" s="84" t="s">
        <v>176</v>
      </c>
      <c r="B345" s="80">
        <v>0</v>
      </c>
      <c r="C345" s="80">
        <v>0</v>
      </c>
      <c r="D345" s="80">
        <v>0</v>
      </c>
      <c r="E345" s="80">
        <v>0</v>
      </c>
      <c r="F345" s="80">
        <v>0</v>
      </c>
      <c r="G345" s="80">
        <v>0</v>
      </c>
      <c r="H345" s="80">
        <v>0</v>
      </c>
      <c r="I345" s="80">
        <v>0</v>
      </c>
      <c r="J345" s="80">
        <v>0</v>
      </c>
      <c r="K345" s="80">
        <v>0</v>
      </c>
      <c r="L345" s="80">
        <v>0</v>
      </c>
      <c r="M345" s="80">
        <v>0</v>
      </c>
      <c r="N345" s="80">
        <v>0</v>
      </c>
      <c r="O345" s="80">
        <v>0</v>
      </c>
      <c r="P345" s="80">
        <v>0</v>
      </c>
      <c r="Q345" s="80">
        <v>0</v>
      </c>
      <c r="R345" s="80">
        <v>0</v>
      </c>
      <c r="S345" s="80">
        <v>0</v>
      </c>
      <c r="T345" s="80">
        <v>0</v>
      </c>
      <c r="U345" s="80">
        <v>0</v>
      </c>
      <c r="V345" s="80">
        <v>0</v>
      </c>
      <c r="W345" s="80">
        <v>0</v>
      </c>
      <c r="X345" s="80">
        <v>0</v>
      </c>
      <c r="Y345" s="80">
        <v>0</v>
      </c>
      <c r="Z345" s="80">
        <v>0</v>
      </c>
      <c r="AA345" s="80">
        <v>0</v>
      </c>
      <c r="AB345" s="80">
        <v>0</v>
      </c>
      <c r="AC345" s="80">
        <v>0</v>
      </c>
      <c r="AD345" s="80">
        <v>0</v>
      </c>
      <c r="AE345" s="80">
        <v>0</v>
      </c>
      <c r="AF345" s="80">
        <v>0</v>
      </c>
      <c r="AG345" s="80">
        <v>0</v>
      </c>
      <c r="AH345" s="80">
        <v>0</v>
      </c>
      <c r="AI345" s="80">
        <v>0</v>
      </c>
      <c r="AJ345" s="80">
        <v>0</v>
      </c>
      <c r="AK345" s="80">
        <v>0</v>
      </c>
      <c r="AL345" s="80">
        <v>0</v>
      </c>
      <c r="AM345" s="80">
        <v>0</v>
      </c>
      <c r="AN345" s="80">
        <v>0</v>
      </c>
      <c r="AO345" s="80">
        <v>0</v>
      </c>
      <c r="AP345" s="80">
        <v>0</v>
      </c>
      <c r="AQ345" s="80">
        <v>0</v>
      </c>
      <c r="AR345" s="80">
        <v>0</v>
      </c>
      <c r="AS345" s="80">
        <v>0</v>
      </c>
      <c r="AT345" s="80">
        <v>0</v>
      </c>
      <c r="AU345" s="80">
        <v>0</v>
      </c>
      <c r="AV345" s="80">
        <v>0</v>
      </c>
      <c r="AW345" s="80">
        <v>0</v>
      </c>
      <c r="AX345" s="80">
        <v>0</v>
      </c>
      <c r="AY345" s="80">
        <v>0</v>
      </c>
      <c r="AZ345" s="80">
        <v>0</v>
      </c>
      <c r="BA345" s="80">
        <v>0</v>
      </c>
      <c r="BB345" s="80">
        <v>0</v>
      </c>
      <c r="BC345" s="80">
        <v>0</v>
      </c>
      <c r="BD345" s="80">
        <v>0</v>
      </c>
      <c r="BE345" s="80">
        <v>0</v>
      </c>
      <c r="BF345" s="80">
        <v>0</v>
      </c>
      <c r="BG345" s="80">
        <v>0</v>
      </c>
      <c r="BH345" s="80">
        <v>0</v>
      </c>
      <c r="BI345" s="80">
        <v>0</v>
      </c>
      <c r="BJ345" s="80">
        <v>0</v>
      </c>
      <c r="BK345" s="80">
        <v>0</v>
      </c>
      <c r="BL345" s="80">
        <v>0</v>
      </c>
      <c r="BM345" s="80">
        <v>0</v>
      </c>
      <c r="BN345" s="80">
        <v>0</v>
      </c>
      <c r="BO345" s="80">
        <v>0</v>
      </c>
      <c r="BP345" s="80">
        <v>0</v>
      </c>
      <c r="BQ345" s="80">
        <v>0</v>
      </c>
      <c r="BR345" s="80">
        <v>0</v>
      </c>
      <c r="BS345" s="80">
        <v>0</v>
      </c>
      <c r="BT345" s="80">
        <v>0</v>
      </c>
      <c r="BU345" s="80">
        <v>0</v>
      </c>
      <c r="BV345" s="80">
        <v>0</v>
      </c>
      <c r="BW345" s="80">
        <v>0</v>
      </c>
      <c r="BX345" s="80">
        <v>0</v>
      </c>
      <c r="BY345" s="80">
        <v>0</v>
      </c>
      <c r="BZ345" s="80">
        <v>0</v>
      </c>
      <c r="CA345" s="80">
        <v>0</v>
      </c>
      <c r="CB345" s="80">
        <v>0</v>
      </c>
      <c r="CC345" s="80">
        <v>0</v>
      </c>
      <c r="CD345" s="80">
        <v>0</v>
      </c>
      <c r="CE345" s="80">
        <v>0</v>
      </c>
      <c r="CF345" s="80">
        <v>0</v>
      </c>
      <c r="CG345" s="80">
        <v>0</v>
      </c>
      <c r="CH345" s="80">
        <v>0</v>
      </c>
      <c r="CI345" s="80">
        <v>0</v>
      </c>
      <c r="CJ345" s="80">
        <v>0</v>
      </c>
      <c r="CK345" s="80">
        <v>0</v>
      </c>
      <c r="CL345" s="80">
        <v>0</v>
      </c>
      <c r="CM345" s="80">
        <v>0</v>
      </c>
      <c r="CN345" s="80">
        <v>0</v>
      </c>
      <c r="CO345" s="80">
        <v>0</v>
      </c>
      <c r="CP345" s="80">
        <v>0</v>
      </c>
      <c r="CQ345" s="80">
        <v>0</v>
      </c>
      <c r="CR345" s="80">
        <v>0</v>
      </c>
      <c r="CS345" s="80">
        <v>0</v>
      </c>
      <c r="CT345" s="80">
        <v>0</v>
      </c>
      <c r="CU345" s="80">
        <v>0</v>
      </c>
      <c r="CV345" s="80">
        <v>0</v>
      </c>
      <c r="CW345" s="80">
        <v>0</v>
      </c>
      <c r="CX345" s="80">
        <v>0</v>
      </c>
      <c r="CY345" s="80">
        <v>0</v>
      </c>
      <c r="CZ345" s="80">
        <v>0</v>
      </c>
      <c r="DA345" s="80">
        <v>0</v>
      </c>
      <c r="DB345" s="80">
        <v>0</v>
      </c>
      <c r="DC345" s="80">
        <v>0</v>
      </c>
      <c r="DD345" s="80">
        <v>0</v>
      </c>
      <c r="DE345" s="80">
        <v>0</v>
      </c>
      <c r="DF345" s="80">
        <v>0</v>
      </c>
      <c r="DG345" s="80">
        <v>0</v>
      </c>
      <c r="DH345" s="80">
        <v>0</v>
      </c>
      <c r="DI345" s="80">
        <v>0</v>
      </c>
      <c r="DJ345" s="80">
        <v>0</v>
      </c>
      <c r="DK345" s="80">
        <v>0</v>
      </c>
      <c r="DL345" s="80">
        <v>0</v>
      </c>
      <c r="DM345" s="80">
        <v>0</v>
      </c>
      <c r="DN345" s="80">
        <v>0</v>
      </c>
      <c r="DO345" s="80">
        <v>0</v>
      </c>
      <c r="DP345" s="80">
        <v>0</v>
      </c>
      <c r="DQ345" s="80">
        <v>0</v>
      </c>
      <c r="DR345" s="80">
        <v>0</v>
      </c>
      <c r="DS345" s="80">
        <v>0</v>
      </c>
      <c r="DT345" s="80">
        <v>0</v>
      </c>
      <c r="DU345" s="80">
        <v>0</v>
      </c>
      <c r="DV345" s="80">
        <v>0</v>
      </c>
      <c r="DW345" s="80">
        <v>0</v>
      </c>
      <c r="DX345" s="80">
        <v>0</v>
      </c>
      <c r="DY345" s="80">
        <v>0</v>
      </c>
      <c r="DZ345" s="80">
        <v>0</v>
      </c>
      <c r="EA345" s="80">
        <v>0</v>
      </c>
      <c r="EB345" s="80">
        <v>0</v>
      </c>
      <c r="EC345" s="80">
        <v>0</v>
      </c>
      <c r="ED345" s="80">
        <v>0</v>
      </c>
      <c r="EE345" s="80">
        <v>0</v>
      </c>
      <c r="EF345" s="80">
        <v>0</v>
      </c>
      <c r="EG345" s="80">
        <v>0</v>
      </c>
      <c r="EH345" s="80">
        <v>0</v>
      </c>
      <c r="EI345" s="80">
        <v>0</v>
      </c>
      <c r="EJ345" s="80">
        <v>0</v>
      </c>
      <c r="EK345" s="80">
        <v>0</v>
      </c>
      <c r="EL345" s="80">
        <v>0</v>
      </c>
      <c r="EM345" s="80">
        <v>0</v>
      </c>
      <c r="EN345" s="80">
        <v>0</v>
      </c>
      <c r="EO345" s="80">
        <v>0</v>
      </c>
      <c r="EP345" s="80">
        <v>0</v>
      </c>
      <c r="EQ345" s="80">
        <v>0</v>
      </c>
      <c r="ER345" s="80">
        <v>0</v>
      </c>
      <c r="ES345" s="80">
        <v>0</v>
      </c>
      <c r="ET345" s="80">
        <v>0</v>
      </c>
      <c r="EU345" s="80">
        <v>0</v>
      </c>
      <c r="EV345" s="80">
        <v>0</v>
      </c>
    </row>
    <row r="346" spans="1:152">
      <c r="A346" s="84" t="s">
        <v>141</v>
      </c>
    </row>
    <row r="347" spans="1:152">
      <c r="A347" s="84" t="s">
        <v>142</v>
      </c>
    </row>
    <row r="348" spans="1:152">
      <c r="A348" s="84" t="s">
        <v>143</v>
      </c>
    </row>
    <row r="349" spans="1:152">
      <c r="A349" s="88" t="s">
        <v>144</v>
      </c>
      <c r="B349" s="80">
        <f>SUM(B341:B347)</f>
        <v>195.49019821278719</v>
      </c>
      <c r="C349" s="80">
        <f t="shared" ref="C349:BN349" si="84">SUM(C341:C347)</f>
        <v>197.85630011966151</v>
      </c>
      <c r="D349" s="80">
        <f t="shared" si="84"/>
        <v>200.23005132706172</v>
      </c>
      <c r="E349" s="80">
        <f t="shared" si="84"/>
        <v>202.6110873870808</v>
      </c>
      <c r="F349" s="80">
        <f t="shared" si="84"/>
        <v>204.99906404720107</v>
      </c>
      <c r="G349" s="80">
        <f t="shared" si="84"/>
        <v>207.39365872473098</v>
      </c>
      <c r="H349" s="80">
        <f t="shared" si="84"/>
        <v>209.79457195129888</v>
      </c>
      <c r="I349" s="80">
        <f t="shared" si="84"/>
        <v>212.20152878291154</v>
      </c>
      <c r="J349" s="80">
        <f t="shared" si="84"/>
        <v>214.61428017116009</v>
      </c>
      <c r="K349" s="80">
        <f t="shared" si="84"/>
        <v>217.03260429125527</v>
      </c>
      <c r="L349" s="80">
        <f t="shared" si="84"/>
        <v>219.45630782268611</v>
      </c>
      <c r="M349" s="80">
        <f t="shared" si="84"/>
        <v>221.88522717842994</v>
      </c>
      <c r="N349" s="80">
        <f t="shared" si="84"/>
        <v>224.31922967878899</v>
      </c>
      <c r="O349" s="80">
        <f t="shared" si="84"/>
        <v>226.7582146660969</v>
      </c>
      <c r="P349" s="80">
        <f t="shared" si="84"/>
        <v>229.20211455671938</v>
      </c>
      <c r="Q349" s="80">
        <f t="shared" si="84"/>
        <v>231.6508958269726</v>
      </c>
      <c r="R349" s="80">
        <f t="shared" si="84"/>
        <v>234.10455992979169</v>
      </c>
      <c r="S349" s="80">
        <f t="shared" si="84"/>
        <v>236.56314413921402</v>
      </c>
      <c r="T349" s="80">
        <f t="shared" si="84"/>
        <v>239.02672231997335</v>
      </c>
      <c r="U349" s="80">
        <f t="shared" si="84"/>
        <v>241.4954056197586</v>
      </c>
      <c r="V349" s="80">
        <f t="shared" si="84"/>
        <v>243.96934308194909</v>
      </c>
      <c r="W349" s="80">
        <f t="shared" si="84"/>
        <v>246.44872217690786</v>
      </c>
      <c r="X349" s="80">
        <f t="shared" si="84"/>
        <v>248.93376925019956</v>
      </c>
      <c r="Y349" s="80">
        <f t="shared" si="84"/>
        <v>251.42474988638091</v>
      </c>
      <c r="Z349" s="80">
        <f t="shared" si="84"/>
        <v>253.92196918730826</v>
      </c>
      <c r="AA349" s="80">
        <f t="shared" si="84"/>
        <v>256.42577196420228</v>
      </c>
      <c r="AB349" s="80">
        <f t="shared" si="84"/>
        <v>258.93654284301164</v>
      </c>
      <c r="AC349" s="80">
        <f t="shared" si="84"/>
        <v>261.45470628292111</v>
      </c>
      <c r="AD349" s="80">
        <f t="shared" si="84"/>
        <v>263.98072650815158</v>
      </c>
      <c r="AE349" s="80">
        <f t="shared" si="84"/>
        <v>266.5151073535032</v>
      </c>
      <c r="AF349" s="80">
        <f t="shared" si="84"/>
        <v>269.05839202439518</v>
      </c>
      <c r="AG349" s="80">
        <f t="shared" si="84"/>
        <v>271.6111627724498</v>
      </c>
      <c r="AH349" s="80">
        <f t="shared" si="84"/>
        <v>274.17404048796516</v>
      </c>
      <c r="AI349" s="80">
        <f t="shared" si="84"/>
        <v>276.74768421090477</v>
      </c>
      <c r="AJ349" s="80">
        <f t="shared" si="84"/>
        <v>279.33279056231345</v>
      </c>
      <c r="AK349" s="80">
        <f t="shared" si="84"/>
        <v>281.93009309834054</v>
      </c>
      <c r="AL349" s="80">
        <f t="shared" si="84"/>
        <v>284.54036158930955</v>
      </c>
      <c r="AM349" s="80">
        <f t="shared" si="84"/>
        <v>287.16440122653012</v>
      </c>
      <c r="AN349" s="80">
        <f t="shared" si="84"/>
        <v>289.80305175978089</v>
      </c>
      <c r="AO349" s="80">
        <f t="shared" si="84"/>
        <v>292.45718656862169</v>
      </c>
      <c r="AP349" s="80">
        <f t="shared" si="84"/>
        <v>295.12771167090551</v>
      </c>
      <c r="AQ349" s="80">
        <f t="shared" si="84"/>
        <v>297.81556467205684</v>
      </c>
      <c r="AR349" s="80">
        <f t="shared" si="84"/>
        <v>300.52171365886596</v>
      </c>
      <c r="AS349" s="80">
        <f t="shared" si="84"/>
        <v>303.2471560417174</v>
      </c>
      <c r="AT349" s="80">
        <f t="shared" si="84"/>
        <v>305.99291734931546</v>
      </c>
      <c r="AU349" s="80">
        <f t="shared" si="84"/>
        <v>308.76004998010654</v>
      </c>
      <c r="AV349" s="80">
        <f t="shared" si="84"/>
        <v>311.54963191471109</v>
      </c>
      <c r="AW349" s="80">
        <f t="shared" si="84"/>
        <v>314.36276539377292</v>
      </c>
      <c r="AX349" s="80">
        <f t="shared" si="84"/>
        <v>317.2005755657151</v>
      </c>
      <c r="AY349" s="80">
        <f t="shared" si="84"/>
        <v>320.064209108949</v>
      </c>
      <c r="AZ349" s="80">
        <f t="shared" si="84"/>
        <v>322.95483283312603</v>
      </c>
      <c r="BA349" s="80">
        <f t="shared" si="84"/>
        <v>325.87363226404221</v>
      </c>
      <c r="BB349" s="80">
        <f t="shared" si="84"/>
        <v>328.82181021681623</v>
      </c>
      <c r="BC349" s="80">
        <f t="shared" si="84"/>
        <v>331.80058536193593</v>
      </c>
      <c r="BD349" s="80">
        <f t="shared" si="84"/>
        <v>334.8111907887552</v>
      </c>
      <c r="BE349" s="80">
        <f t="shared" si="84"/>
        <v>337.85487257095292</v>
      </c>
      <c r="BF349" s="80">
        <f t="shared" si="84"/>
        <v>340.93288833841672</v>
      </c>
      <c r="BG349" s="80">
        <f t="shared" si="84"/>
        <v>345.16576563693172</v>
      </c>
      <c r="BH349" s="80">
        <f t="shared" si="84"/>
        <v>349.70705661401473</v>
      </c>
      <c r="BI349" s="80">
        <f t="shared" si="84"/>
        <v>354.30438237484185</v>
      </c>
      <c r="BJ349" s="80">
        <f t="shared" si="84"/>
        <v>358.95818197194501</v>
      </c>
      <c r="BK349" s="80">
        <f t="shared" si="84"/>
        <v>363.6689026843124</v>
      </c>
      <c r="BL349" s="80">
        <f t="shared" si="84"/>
        <v>368.43700054001408</v>
      </c>
      <c r="BM349" s="80">
        <f t="shared" si="84"/>
        <v>373.26294083139663</v>
      </c>
      <c r="BN349" s="80">
        <f t="shared" si="84"/>
        <v>378.14719862178356</v>
      </c>
      <c r="BO349" s="80">
        <f t="shared" ref="BO349:DZ349" si="85">SUM(BO341:BO347)</f>
        <v>383.09025924267019</v>
      </c>
      <c r="BP349" s="80">
        <f t="shared" si="85"/>
        <v>388.09261878045862</v>
      </c>
      <c r="BQ349" s="80">
        <f t="shared" si="85"/>
        <v>393.1547845518316</v>
      </c>
      <c r="BR349" s="80">
        <f t="shared" si="85"/>
        <v>398.2772755669306</v>
      </c>
      <c r="BS349" s="80">
        <f t="shared" si="85"/>
        <v>403.46062297956541</v>
      </c>
      <c r="BT349" s="80">
        <f t="shared" si="85"/>
        <v>408.70537052374158</v>
      </c>
      <c r="BU349" s="80">
        <f t="shared" si="85"/>
        <v>414.01207493586969</v>
      </c>
      <c r="BV349" s="80">
        <f t="shared" si="85"/>
        <v>445.25688627797194</v>
      </c>
      <c r="BW349" s="80">
        <f t="shared" si="85"/>
        <v>464.39470789056639</v>
      </c>
      <c r="BX349" s="80">
        <f t="shared" si="85"/>
        <v>455.62136647457157</v>
      </c>
      <c r="BY349" s="80">
        <f t="shared" si="85"/>
        <v>455.94190695054846</v>
      </c>
      <c r="BZ349" s="80">
        <f t="shared" si="85"/>
        <v>453.82246854775593</v>
      </c>
      <c r="CA349" s="80">
        <f t="shared" si="85"/>
        <v>457.23298347941392</v>
      </c>
      <c r="CB349" s="80">
        <f t="shared" si="85"/>
        <v>457.59676481848965</v>
      </c>
      <c r="CC349" s="80">
        <f t="shared" si="85"/>
        <v>447.59564238826215</v>
      </c>
      <c r="CD349" s="80">
        <f t="shared" si="85"/>
        <v>453.69586731172302</v>
      </c>
      <c r="CE349" s="80">
        <f t="shared" si="85"/>
        <v>459.87191702170236</v>
      </c>
      <c r="CF349" s="80">
        <f t="shared" si="85"/>
        <v>461.42197481314105</v>
      </c>
      <c r="CG349" s="80">
        <f t="shared" si="85"/>
        <v>462.96724736579296</v>
      </c>
      <c r="CH349" s="80">
        <f t="shared" si="85"/>
        <v>468.78614574694979</v>
      </c>
      <c r="CI349" s="80">
        <f t="shared" si="85"/>
        <v>469.10139127098938</v>
      </c>
      <c r="CJ349" s="80">
        <f t="shared" si="85"/>
        <v>452.89053273132407</v>
      </c>
      <c r="CK349" s="80">
        <f t="shared" si="85"/>
        <v>469.85200457972911</v>
      </c>
      <c r="CL349" s="80">
        <f t="shared" si="85"/>
        <v>481.32645109665913</v>
      </c>
      <c r="CM349" s="80">
        <f t="shared" si="85"/>
        <v>504.27318274354013</v>
      </c>
      <c r="CN349" s="80">
        <f t="shared" si="85"/>
        <v>514.36044780471525</v>
      </c>
      <c r="CO349" s="80">
        <f t="shared" si="85"/>
        <v>528.74361347328284</v>
      </c>
      <c r="CP349" s="80">
        <f t="shared" si="85"/>
        <v>542.51908801694992</v>
      </c>
      <c r="CQ349" s="80">
        <f t="shared" si="85"/>
        <v>559.3689221073414</v>
      </c>
      <c r="CR349" s="80">
        <f t="shared" si="85"/>
        <v>565.78554506131513</v>
      </c>
      <c r="CS349" s="80">
        <f t="shared" si="85"/>
        <v>566.05670759497752</v>
      </c>
      <c r="CT349" s="80">
        <f t="shared" si="85"/>
        <v>568.77987556671815</v>
      </c>
      <c r="CU349" s="80">
        <f t="shared" si="85"/>
        <v>577.18141132901349</v>
      </c>
      <c r="CV349" s="80">
        <f t="shared" si="85"/>
        <v>592.97460180378891</v>
      </c>
      <c r="CW349" s="80">
        <f t="shared" si="85"/>
        <v>605.09306231674441</v>
      </c>
      <c r="CX349" s="80">
        <f t="shared" si="85"/>
        <v>725.28921173551919</v>
      </c>
      <c r="CY349" s="80">
        <f t="shared" si="85"/>
        <v>739.73957801086476</v>
      </c>
      <c r="CZ349" s="80">
        <f t="shared" si="85"/>
        <v>754.80348470364925</v>
      </c>
      <c r="DA349" s="80">
        <f t="shared" si="85"/>
        <v>770.46791529838481</v>
      </c>
      <c r="DB349" s="80">
        <f t="shared" si="85"/>
        <v>786.75758481753621</v>
      </c>
      <c r="DC349" s="80">
        <f t="shared" si="85"/>
        <v>803.70110138010216</v>
      </c>
      <c r="DD349" s="80">
        <f t="shared" si="85"/>
        <v>821.32512155827237</v>
      </c>
      <c r="DE349" s="80">
        <f t="shared" si="85"/>
        <v>839.65378787681425</v>
      </c>
      <c r="DF349" s="80">
        <f t="shared" si="85"/>
        <v>858.72507408493857</v>
      </c>
      <c r="DG349" s="80">
        <f t="shared" si="85"/>
        <v>878.49146787228801</v>
      </c>
      <c r="DH349" s="80">
        <f t="shared" si="85"/>
        <v>898.99314846780351</v>
      </c>
      <c r="DI349" s="80">
        <f t="shared" si="85"/>
        <v>920.17808956947499</v>
      </c>
      <c r="DJ349" s="80">
        <f t="shared" si="85"/>
        <v>942.19558107050852</v>
      </c>
      <c r="DK349" s="80">
        <f t="shared" si="85"/>
        <v>965.09413720800808</v>
      </c>
      <c r="DL349" s="80">
        <f t="shared" si="85"/>
        <v>988.82463429163261</v>
      </c>
      <c r="DM349" s="80">
        <f t="shared" si="85"/>
        <v>1013.5345779024182</v>
      </c>
      <c r="DN349" s="80">
        <f t="shared" si="85"/>
        <v>1039.0371910199483</v>
      </c>
      <c r="DO349" s="80">
        <f t="shared" si="85"/>
        <v>1065.454705868364</v>
      </c>
      <c r="DP349" s="80">
        <f t="shared" si="85"/>
        <v>1092.8327450008176</v>
      </c>
      <c r="DQ349" s="80">
        <f t="shared" si="85"/>
        <v>1121.3335940011009</v>
      </c>
      <c r="DR349" s="80">
        <f t="shared" si="85"/>
        <v>1202.4875356764137</v>
      </c>
      <c r="DS349" s="80">
        <f t="shared" si="85"/>
        <v>1234.690508759146</v>
      </c>
      <c r="DT349" s="80">
        <f t="shared" si="85"/>
        <v>1267.7813578803966</v>
      </c>
      <c r="DU349" s="80">
        <f t="shared" si="85"/>
        <v>1301.7899449651106</v>
      </c>
      <c r="DV349" s="80">
        <f t="shared" si="85"/>
        <v>1336.8173675076564</v>
      </c>
      <c r="DW349" s="80">
        <f t="shared" si="85"/>
        <v>1372.9016907376244</v>
      </c>
      <c r="DX349" s="80">
        <f t="shared" si="85"/>
        <v>1408.7268370920897</v>
      </c>
      <c r="DY349" s="80">
        <f t="shared" si="85"/>
        <v>1446.853828158334</v>
      </c>
      <c r="DZ349" s="80">
        <f t="shared" si="85"/>
        <v>1486.0509101798416</v>
      </c>
      <c r="EA349" s="80">
        <f t="shared" ref="EA349:EV349" si="86">SUM(EA341:EA347)</f>
        <v>1527.2776622055969</v>
      </c>
      <c r="EB349" s="80">
        <f t="shared" si="86"/>
        <v>1562.6266199677971</v>
      </c>
      <c r="EC349" s="80">
        <f t="shared" si="86"/>
        <v>1612.4704804519856</v>
      </c>
      <c r="ED349" s="80">
        <f t="shared" si="86"/>
        <v>1663.2825567800837</v>
      </c>
      <c r="EE349" s="80">
        <f t="shared" si="86"/>
        <v>1716.4039809900692</v>
      </c>
      <c r="EF349" s="80">
        <f t="shared" si="86"/>
        <v>1771.9949528244881</v>
      </c>
      <c r="EG349" s="80">
        <f t="shared" si="86"/>
        <v>1830.5207079578395</v>
      </c>
      <c r="EH349" s="80">
        <f t="shared" si="86"/>
        <v>1890.9114442927241</v>
      </c>
      <c r="EI349" s="80">
        <f t="shared" si="86"/>
        <v>1956.5526947537237</v>
      </c>
      <c r="EJ349" s="80">
        <f t="shared" si="86"/>
        <v>2024.77858384041</v>
      </c>
      <c r="EK349" s="80">
        <f t="shared" si="86"/>
        <v>2095.4422138453624</v>
      </c>
      <c r="EL349" s="80">
        <f t="shared" si="86"/>
        <v>2168.1626239258185</v>
      </c>
      <c r="EM349" s="80">
        <f t="shared" si="86"/>
        <v>2241.8058030005841</v>
      </c>
      <c r="EN349" s="80">
        <f t="shared" si="86"/>
        <v>2317.4844214828845</v>
      </c>
      <c r="EO349" s="80">
        <f t="shared" si="86"/>
        <v>2383.5132108554376</v>
      </c>
      <c r="EP349" s="80">
        <f t="shared" si="86"/>
        <v>2453.167395654451</v>
      </c>
      <c r="EQ349" s="80">
        <f t="shared" si="86"/>
        <v>2541.521652303421</v>
      </c>
      <c r="ER349" s="80">
        <f t="shared" si="86"/>
        <v>2627.4798975277422</v>
      </c>
      <c r="ES349" s="80">
        <f t="shared" si="86"/>
        <v>2718.8539585830213</v>
      </c>
      <c r="ET349" s="80">
        <f t="shared" si="86"/>
        <v>2807.1129564885655</v>
      </c>
      <c r="EU349" s="80">
        <f t="shared" si="86"/>
        <v>2896.9543681381483</v>
      </c>
      <c r="EV349" s="80">
        <f t="shared" si="86"/>
        <v>2989.1228000703404</v>
      </c>
    </row>
    <row r="350" spans="1:152" s="83" customFormat="1" ht="13">
      <c r="A350" s="82" t="s">
        <v>2</v>
      </c>
    </row>
    <row r="351" spans="1:152">
      <c r="A351" s="84" t="s">
        <v>135</v>
      </c>
    </row>
    <row r="352" spans="1:152">
      <c r="A352" s="84" t="s">
        <v>136</v>
      </c>
    </row>
    <row r="353" spans="1:152">
      <c r="A353" s="84" t="s">
        <v>137</v>
      </c>
      <c r="B353" s="80">
        <v>1584.1495375278635</v>
      </c>
      <c r="C353" s="80">
        <v>1609.9474174728095</v>
      </c>
      <c r="D353" s="80">
        <v>1636.1653766027207</v>
      </c>
      <c r="E353" s="80">
        <v>1662.8102549843659</v>
      </c>
      <c r="F353" s="80">
        <v>1689.8890040579429</v>
      </c>
      <c r="G353" s="80">
        <v>1717.4086884505009</v>
      </c>
      <c r="H353" s="80">
        <v>1745.3764878188906</v>
      </c>
      <c r="I353" s="80">
        <v>1773.7996987227255</v>
      </c>
      <c r="J353" s="80">
        <v>1802.6857365278313</v>
      </c>
      <c r="K353" s="80">
        <v>1832.0421373406959</v>
      </c>
      <c r="L353" s="80">
        <v>1861.8765599744156</v>
      </c>
      <c r="M353" s="80">
        <v>1892.1967879466433</v>
      </c>
      <c r="N353" s="80">
        <v>1923.0107315100788</v>
      </c>
      <c r="O353" s="80">
        <v>1954.3264297160144</v>
      </c>
      <c r="P353" s="80">
        <v>1986.1520525114806</v>
      </c>
      <c r="Q353" s="80">
        <v>2018.4959028705366</v>
      </c>
      <c r="R353" s="80">
        <v>2051.3664189602696</v>
      </c>
      <c r="S353" s="80">
        <v>2084.77217634205</v>
      </c>
      <c r="T353" s="80">
        <v>2118.7218902086429</v>
      </c>
      <c r="U353" s="80">
        <v>2153.2244176577287</v>
      </c>
      <c r="V353" s="80">
        <v>2188.2887600024605</v>
      </c>
      <c r="W353" s="80">
        <v>2223.9240651196187</v>
      </c>
      <c r="X353" s="80">
        <v>2260.1396298360282</v>
      </c>
      <c r="Y353" s="80">
        <v>2296.9449023538036</v>
      </c>
      <c r="Z353" s="80">
        <v>2334.3494847151037</v>
      </c>
      <c r="AA353" s="80">
        <v>2372.3631353070073</v>
      </c>
      <c r="AB353" s="80">
        <v>2410.995771407177</v>
      </c>
      <c r="AC353" s="80">
        <v>2450.2574717709722</v>
      </c>
      <c r="AD353" s="80">
        <v>2490.1584792606859</v>
      </c>
      <c r="AE353" s="80">
        <v>2530.7092035175961</v>
      </c>
      <c r="AF353" s="80">
        <v>2571.9202236775131</v>
      </c>
      <c r="AG353" s="80">
        <v>2613.8022911305529</v>
      </c>
      <c r="AH353" s="80">
        <v>2656.3663323258465</v>
      </c>
      <c r="AI353" s="80">
        <v>2699.6234516219051</v>
      </c>
      <c r="AJ353" s="80">
        <v>2743.5849341834073</v>
      </c>
      <c r="AK353" s="80">
        <v>2788.2622489251476</v>
      </c>
      <c r="AL353" s="80">
        <v>2833.6670515039204</v>
      </c>
      <c r="AM353" s="80">
        <v>2879.8111873591165</v>
      </c>
      <c r="AN353" s="80">
        <v>2926.7066948028323</v>
      </c>
      <c r="AO353" s="80">
        <v>2974.3658081602871</v>
      </c>
      <c r="AP353" s="80">
        <v>3022.8009609613805</v>
      </c>
      <c r="AQ353" s="80">
        <v>3072.0247891842059</v>
      </c>
      <c r="AR353" s="80">
        <v>3122.0501345513894</v>
      </c>
      <c r="AS353" s="80">
        <v>3172.8900478800879</v>
      </c>
      <c r="AT353" s="80">
        <v>3224.5577924865383</v>
      </c>
      <c r="AU353" s="80">
        <v>3277.0668476460446</v>
      </c>
      <c r="AV353" s="80">
        <v>3330.4309121092938</v>
      </c>
      <c r="AW353" s="80">
        <v>3384.6639076759261</v>
      </c>
      <c r="AX353" s="80">
        <v>3439.7799828263051</v>
      </c>
      <c r="AY353" s="80">
        <v>3495.7935164123983</v>
      </c>
      <c r="AZ353" s="80">
        <v>3552.7191214087725</v>
      </c>
      <c r="BA353" s="80">
        <v>3610.5716487246555</v>
      </c>
      <c r="BB353" s="80">
        <v>3669.3661910780693</v>
      </c>
      <c r="BC353" s="80">
        <v>3729.118086933046</v>
      </c>
      <c r="BD353" s="80">
        <v>3789.8429245009402</v>
      </c>
      <c r="BE353" s="80">
        <v>3851.5565458069027</v>
      </c>
      <c r="BF353" s="80">
        <v>3914.2750508225663</v>
      </c>
      <c r="BG353" s="80">
        <v>3978.0148016660096</v>
      </c>
      <c r="BH353" s="80">
        <v>4042.7924268701199</v>
      </c>
      <c r="BI353" s="80">
        <v>4108.6248257204415</v>
      </c>
      <c r="BJ353" s="80">
        <v>4175.5291726636669</v>
      </c>
      <c r="BK353" s="80">
        <v>4243.5229217879014</v>
      </c>
      <c r="BL353" s="80">
        <v>4312.6238113758754</v>
      </c>
      <c r="BM353" s="80">
        <v>4382.8498685322947</v>
      </c>
      <c r="BN353" s="80">
        <v>4454.2194138865407</v>
      </c>
      <c r="BO353" s="80">
        <v>4526.7510663719349</v>
      </c>
      <c r="BP353" s="80">
        <v>4600.4637480828169</v>
      </c>
      <c r="BQ353" s="80">
        <v>4675.3766892107178</v>
      </c>
      <c r="BR353" s="80">
        <v>4751.5094330609036</v>
      </c>
      <c r="BS353" s="80">
        <v>4828.8818411505854</v>
      </c>
      <c r="BT353" s="80">
        <v>4907.5140983901601</v>
      </c>
      <c r="BU353" s="80">
        <v>4422.8149553682761</v>
      </c>
      <c r="BV353" s="80">
        <v>4608.4628641983181</v>
      </c>
      <c r="BW353" s="80">
        <v>5037.7810821116746</v>
      </c>
      <c r="BX353" s="80">
        <v>5147.8290511005825</v>
      </c>
      <c r="BY353" s="80">
        <v>5260.2807940096482</v>
      </c>
      <c r="BZ353" s="80">
        <v>5351.0540873995078</v>
      </c>
      <c r="CA353" s="80">
        <v>5499.1349145584409</v>
      </c>
      <c r="CB353" s="80">
        <v>5658.817802523703</v>
      </c>
      <c r="CC353" s="80">
        <v>5849.2141001921227</v>
      </c>
      <c r="CD353" s="80">
        <v>5980.90970443482</v>
      </c>
      <c r="CE353" s="80">
        <v>6050.4918100168989</v>
      </c>
      <c r="CF353" s="80">
        <v>6100.2835547989725</v>
      </c>
      <c r="CG353" s="80">
        <v>6160.3123616925141</v>
      </c>
      <c r="CH353" s="80">
        <v>6271.5311896840049</v>
      </c>
      <c r="CI353" s="80">
        <v>6532.2271963438725</v>
      </c>
      <c r="CJ353" s="80">
        <v>6793.6044377776052</v>
      </c>
      <c r="CK353" s="80">
        <v>6929.3269895287713</v>
      </c>
      <c r="CL353" s="80">
        <v>7018.6268225733729</v>
      </c>
      <c r="CM353" s="80">
        <v>7058.1812631997309</v>
      </c>
      <c r="CN353" s="80">
        <v>7076.5758541205705</v>
      </c>
      <c r="CO353" s="80">
        <v>7138.6528262223046</v>
      </c>
      <c r="CP353" s="80">
        <v>7200.0464099345008</v>
      </c>
      <c r="CQ353" s="80">
        <v>7193.866685218989</v>
      </c>
      <c r="CR353" s="80">
        <v>7146.7330815586656</v>
      </c>
      <c r="CS353" s="80">
        <v>7154.2025779460573</v>
      </c>
      <c r="CT353" s="80">
        <v>7248.3550028715854</v>
      </c>
      <c r="CU353" s="80">
        <v>7337.6524453358143</v>
      </c>
      <c r="CV353" s="80">
        <v>7427.6243972699185</v>
      </c>
      <c r="CW353" s="80">
        <v>7537.3817042489736</v>
      </c>
      <c r="CX353" s="80">
        <v>7644.3996236183593</v>
      </c>
      <c r="CY353" s="80">
        <v>7814.9479012208421</v>
      </c>
      <c r="CZ353" s="80">
        <v>7958.5633566063971</v>
      </c>
      <c r="DA353" s="80">
        <v>8088.5900514737014</v>
      </c>
      <c r="DB353" s="80">
        <v>8246.4433121114598</v>
      </c>
      <c r="DC353" s="80">
        <v>8400.5985440477525</v>
      </c>
      <c r="DD353" s="80">
        <v>8545.164313968995</v>
      </c>
      <c r="DE353" s="80">
        <v>8713.1075046035421</v>
      </c>
      <c r="DF353" s="80">
        <v>8904.5294331185378</v>
      </c>
      <c r="DG353" s="80">
        <v>9086.8567749755548</v>
      </c>
      <c r="DH353" s="80">
        <v>9347.7242847002908</v>
      </c>
      <c r="DI353" s="80">
        <v>9287.2042631222303</v>
      </c>
      <c r="DJ353" s="80">
        <v>10070.492592441058</v>
      </c>
      <c r="DK353" s="80">
        <v>10449.325643820723</v>
      </c>
      <c r="DL353" s="80">
        <v>10876.40310452606</v>
      </c>
      <c r="DM353" s="80">
        <v>11248.864101559333</v>
      </c>
      <c r="DN353" s="80">
        <v>11671.220057385728</v>
      </c>
      <c r="DO353" s="80">
        <v>12108.816248084338</v>
      </c>
      <c r="DP353" s="80">
        <v>12565.948658868441</v>
      </c>
      <c r="DQ353" s="80">
        <v>13040.745728838694</v>
      </c>
      <c r="DR353" s="80">
        <v>13463.724915747071</v>
      </c>
      <c r="DS353" s="80">
        <v>13793.672141631472</v>
      </c>
      <c r="DT353" s="80">
        <v>14132.572074921385</v>
      </c>
      <c r="DU353" s="80">
        <v>14494.869775773459</v>
      </c>
      <c r="DV353" s="80">
        <v>14865.579339570229</v>
      </c>
      <c r="DW353" s="80">
        <v>13670.698372152001</v>
      </c>
      <c r="DX353" s="80">
        <v>14073.574590931412</v>
      </c>
      <c r="DY353" s="80">
        <v>14496.555046632575</v>
      </c>
      <c r="DZ353" s="80">
        <v>14938.770420176508</v>
      </c>
      <c r="EA353" s="80">
        <v>15402.732124541129</v>
      </c>
      <c r="EB353" s="80">
        <v>15427.740931793991</v>
      </c>
      <c r="EC353" s="80">
        <v>15744.239744534516</v>
      </c>
      <c r="ED353" s="80">
        <v>16075.239498894622</v>
      </c>
      <c r="EE353" s="80">
        <v>16418.218291983954</v>
      </c>
      <c r="EF353" s="80">
        <v>15932.121509866538</v>
      </c>
      <c r="EG353" s="80">
        <v>15476.287562433476</v>
      </c>
      <c r="EH353" s="80">
        <v>15057.021206910671</v>
      </c>
      <c r="EI353" s="80">
        <v>14683.779579136984</v>
      </c>
      <c r="EJ353" s="80">
        <v>14369.172193564234</v>
      </c>
      <c r="EK353" s="80">
        <v>14132.74379759273</v>
      </c>
      <c r="EL353" s="80">
        <v>14001.604847293866</v>
      </c>
      <c r="EM353" s="80">
        <v>15539.335134692543</v>
      </c>
      <c r="EN353" s="80">
        <v>17364.562351592565</v>
      </c>
      <c r="EO353" s="80">
        <v>19573.118807827726</v>
      </c>
      <c r="EP353" s="80">
        <v>22299.926308032427</v>
      </c>
      <c r="EQ353" s="80">
        <v>25606.140997297964</v>
      </c>
      <c r="ER353" s="80">
        <v>29036.559403913863</v>
      </c>
      <c r="ES353" s="80">
        <v>32790.619718998612</v>
      </c>
      <c r="ET353" s="80">
        <v>37206.074350285358</v>
      </c>
      <c r="EU353" s="80">
        <v>42216.096567303204</v>
      </c>
      <c r="EV353" s="80">
        <v>47900.748479964284</v>
      </c>
    </row>
    <row r="354" spans="1:152">
      <c r="A354" s="84" t="s">
        <v>138</v>
      </c>
      <c r="B354" s="80">
        <v>198.56088239522313</v>
      </c>
      <c r="C354" s="80">
        <v>202.29155531441722</v>
      </c>
      <c r="D354" s="80">
        <v>206.08654992146049</v>
      </c>
      <c r="E354" s="80">
        <v>209.94693924252726</v>
      </c>
      <c r="F354" s="80">
        <v>213.87381396003039</v>
      </c>
      <c r="G354" s="80">
        <v>217.86828270143428</v>
      </c>
      <c r="H354" s="80">
        <v>221.9314723327808</v>
      </c>
      <c r="I354" s="80">
        <v>226.06452825700285</v>
      </c>
      <c r="J354" s="80">
        <v>230.26861471710609</v>
      </c>
      <c r="K354" s="80">
        <v>234.54491510429577</v>
      </c>
      <c r="L354" s="80">
        <v>238.89463227113188</v>
      </c>
      <c r="M354" s="80">
        <v>243.31898884979108</v>
      </c>
      <c r="N354" s="80">
        <v>247.81922757552263</v>
      </c>
      <c r="O354" s="80">
        <v>252.39661161537953</v>
      </c>
      <c r="P354" s="80">
        <v>257.05242490231336</v>
      </c>
      <c r="Q354" s="80">
        <v>261.78797247471778</v>
      </c>
      <c r="R354" s="80">
        <v>266.60458082151291</v>
      </c>
      <c r="S354" s="80">
        <v>271.50359823285612</v>
      </c>
      <c r="T354" s="80">
        <v>276.48639515657612</v>
      </c>
      <c r="U354" s="80">
        <v>281.5543645604194</v>
      </c>
      <c r="V354" s="80">
        <v>286.70892230020689</v>
      </c>
      <c r="W354" s="80">
        <v>291.95150749399352</v>
      </c>
      <c r="X354" s="80">
        <v>297.28358290233331</v>
      </c>
      <c r="Y354" s="80">
        <v>302.70663531474474</v>
      </c>
      <c r="Z354" s="80">
        <v>308.2221759424807</v>
      </c>
      <c r="AA354" s="80">
        <v>313.83174081770409</v>
      </c>
      <c r="AB354" s="80">
        <v>319.53689119917425</v>
      </c>
      <c r="AC354" s="80">
        <v>325.33921398454868</v>
      </c>
      <c r="AD354" s="80">
        <v>331.24032212941228</v>
      </c>
      <c r="AE354" s="80">
        <v>337.24185507313695</v>
      </c>
      <c r="AF354" s="80">
        <v>343.34547917168862</v>
      </c>
      <c r="AG354" s="80">
        <v>349.55288813749263</v>
      </c>
      <c r="AH354" s="80">
        <v>355.8658034864722</v>
      </c>
      <c r="AI354" s="80">
        <v>362.28597499237696</v>
      </c>
      <c r="AJ354" s="80">
        <v>368.8151811485219</v>
      </c>
      <c r="AK354" s="80">
        <v>375.45522963705503</v>
      </c>
      <c r="AL354" s="80">
        <v>382.20795780587804</v>
      </c>
      <c r="AM354" s="80">
        <v>389.07523315334453</v>
      </c>
      <c r="AN354" s="80">
        <v>396.05895382086192</v>
      </c>
      <c r="AO354" s="80">
        <v>403.16104909352606</v>
      </c>
      <c r="AP354" s="80">
        <v>410.38347990892026</v>
      </c>
      <c r="AQ354" s="80">
        <v>417.72823937420958</v>
      </c>
      <c r="AR354" s="80">
        <v>425.19735329166849</v>
      </c>
      <c r="AS354" s="80">
        <v>432.79288069277669</v>
      </c>
      <c r="AT354" s="80">
        <v>440.51691438102466</v>
      </c>
      <c r="AU354" s="80">
        <v>448.37158148356883</v>
      </c>
      <c r="AV354" s="80">
        <v>456.35904401188316</v>
      </c>
      <c r="AW354" s="80">
        <v>464.48149943154988</v>
      </c>
      <c r="AX354" s="80">
        <v>472.74118124134452</v>
      </c>
      <c r="AY354" s="80">
        <v>481.14035956175798</v>
      </c>
      <c r="AZ354" s="80">
        <v>489.68134173311807</v>
      </c>
      <c r="BA354" s="80">
        <v>498.36647292346089</v>
      </c>
      <c r="BB354" s="80">
        <v>507.19813674629211</v>
      </c>
      <c r="BC354" s="80">
        <v>516.17875588851484</v>
      </c>
      <c r="BD354" s="80">
        <v>525.31079274843387</v>
      </c>
      <c r="BE354" s="80">
        <v>534.59675008429372</v>
      </c>
      <c r="BF354" s="80">
        <v>544.03917167333952</v>
      </c>
      <c r="BG354" s="80">
        <v>553.64064298162782</v>
      </c>
      <c r="BH354" s="80">
        <v>563.4037918447608</v>
      </c>
      <c r="BI354" s="80">
        <v>573.33128915971338</v>
      </c>
      <c r="BJ354" s="80">
        <v>583.42584958794521</v>
      </c>
      <c r="BK354" s="80">
        <v>593.69023226996887</v>
      </c>
      <c r="BL354" s="80">
        <v>604.1272415515715</v>
      </c>
      <c r="BM354" s="80">
        <v>614.73972772187324</v>
      </c>
      <c r="BN354" s="80">
        <v>625.53058776341868</v>
      </c>
      <c r="BO354" s="80">
        <v>636.50276611449476</v>
      </c>
      <c r="BP354" s="80">
        <v>647.65925544387608</v>
      </c>
      <c r="BQ354" s="80">
        <v>659.00309743820037</v>
      </c>
      <c r="BR354" s="80">
        <v>670.53738360217903</v>
      </c>
      <c r="BS354" s="80">
        <v>682.26525607185033</v>
      </c>
      <c r="BT354" s="80">
        <v>694.18990844109112</v>
      </c>
      <c r="BU354" s="80">
        <v>616.06535874788347</v>
      </c>
      <c r="BV354" s="80">
        <v>645.08641628192674</v>
      </c>
      <c r="BW354" s="80">
        <v>713.05176460371672</v>
      </c>
      <c r="BX354" s="80">
        <v>729.97927246935035</v>
      </c>
      <c r="BY354" s="80">
        <v>747.2862408952667</v>
      </c>
      <c r="BZ354" s="80">
        <v>761.1232612103538</v>
      </c>
      <c r="CA354" s="80">
        <v>781.0586828629439</v>
      </c>
      <c r="CB354" s="80">
        <v>802.70058782099682</v>
      </c>
      <c r="CC354" s="80">
        <v>829.09792343650281</v>
      </c>
      <c r="CD354" s="80">
        <v>845.95237259799512</v>
      </c>
      <c r="CE354" s="80">
        <v>852.71208029204172</v>
      </c>
      <c r="CF354" s="80">
        <v>856.72054817914864</v>
      </c>
      <c r="CG354" s="80">
        <v>862.22894572482517</v>
      </c>
      <c r="CH354" s="80">
        <v>875.77860685838436</v>
      </c>
      <c r="CI354" s="80">
        <v>913.07517218979399</v>
      </c>
      <c r="CJ354" s="80">
        <v>950.3296143910228</v>
      </c>
      <c r="CK354" s="80">
        <v>959.97953767770923</v>
      </c>
      <c r="CL354" s="80">
        <v>961.13914509147355</v>
      </c>
      <c r="CM354" s="80">
        <v>963.61985320973827</v>
      </c>
      <c r="CN354" s="80">
        <v>962.6264859920791</v>
      </c>
      <c r="CO354" s="80">
        <v>968.52142436621887</v>
      </c>
      <c r="CP354" s="80">
        <v>974.21086435814959</v>
      </c>
      <c r="CQ354" s="80">
        <v>969.00062090990605</v>
      </c>
      <c r="CR354" s="80">
        <v>957.14326724329612</v>
      </c>
      <c r="CS354" s="80">
        <v>953.9105037592326</v>
      </c>
      <c r="CT354" s="80">
        <v>964.42759618463344</v>
      </c>
      <c r="CU354" s="80">
        <v>965.31233601828023</v>
      </c>
      <c r="CV354" s="80">
        <v>965.38168107096169</v>
      </c>
      <c r="CW354" s="80">
        <v>967.62670704358993</v>
      </c>
      <c r="CX354" s="80">
        <v>968.37894354032187</v>
      </c>
      <c r="CY354" s="80">
        <v>987.02329045920089</v>
      </c>
      <c r="CZ354" s="80">
        <v>1001.8041263385001</v>
      </c>
      <c r="DA354" s="80">
        <v>1014.8892116383645</v>
      </c>
      <c r="DB354" s="80">
        <v>1032.9188948244455</v>
      </c>
      <c r="DC354" s="80">
        <v>1050.8591690153658</v>
      </c>
      <c r="DD354" s="80">
        <v>1066.8031608887807</v>
      </c>
      <c r="DE354" s="80">
        <v>1086.90789363366</v>
      </c>
      <c r="DF354" s="80">
        <v>1111.1512855862111</v>
      </c>
      <c r="DG354" s="80">
        <v>1134.2734964013348</v>
      </c>
      <c r="DH354" s="80">
        <v>1170.2154741340132</v>
      </c>
      <c r="DI354" s="80">
        <v>1148.9030157687748</v>
      </c>
      <c r="DJ354" s="80">
        <v>1262.2505451350637</v>
      </c>
      <c r="DK354" s="80">
        <v>1310.6282085231435</v>
      </c>
      <c r="DL354" s="80">
        <v>1366.2802796972196</v>
      </c>
      <c r="DM354" s="80">
        <v>1412.6375125011377</v>
      </c>
      <c r="DN354" s="80">
        <v>1465.8810325174236</v>
      </c>
      <c r="DO354" s="80">
        <v>1520.6865495134487</v>
      </c>
      <c r="DP354" s="80">
        <v>1577.5893779285252</v>
      </c>
      <c r="DQ354" s="80">
        <v>1636.1355486352986</v>
      </c>
      <c r="DR354" s="80">
        <v>1685.062278388946</v>
      </c>
      <c r="DS354" s="80">
        <v>1734.8503094302919</v>
      </c>
      <c r="DT354" s="80">
        <v>1785.3274409377011</v>
      </c>
      <c r="DU354" s="80">
        <v>1838.7750273824702</v>
      </c>
      <c r="DV354" s="80">
        <v>1892.7828505053603</v>
      </c>
      <c r="DW354" s="80">
        <v>1695.7541594690438</v>
      </c>
      <c r="DX354" s="80">
        <v>1752.3561828265877</v>
      </c>
      <c r="DY354" s="80">
        <v>1811.3723383520294</v>
      </c>
      <c r="DZ354" s="80">
        <v>1872.6795391412352</v>
      </c>
      <c r="EA354" s="80">
        <v>1936.6998344547251</v>
      </c>
      <c r="EB354" s="80">
        <v>2003.3093917628889</v>
      </c>
      <c r="EC354" s="80">
        <v>2076.5299537532042</v>
      </c>
      <c r="ED354" s="80">
        <v>2152.5583088661501</v>
      </c>
      <c r="EE354" s="80">
        <v>2231.8201294613946</v>
      </c>
      <c r="EF354" s="80">
        <v>2314.1953362437312</v>
      </c>
      <c r="EG354" s="80">
        <v>2400.0000000000141</v>
      </c>
      <c r="EH354" s="80">
        <v>2426.5270463299798</v>
      </c>
      <c r="EI354" s="80">
        <v>2500.5773266197384</v>
      </c>
      <c r="EJ354" s="80">
        <v>2577.5005282387328</v>
      </c>
      <c r="EK354" s="80">
        <v>2657.3768187668088</v>
      </c>
      <c r="EL354" s="80">
        <v>2740.3945813255659</v>
      </c>
      <c r="EM354" s="80">
        <v>2815.2054537133959</v>
      </c>
      <c r="EN354" s="80">
        <v>3123.4661992196852</v>
      </c>
      <c r="EO354" s="80">
        <v>3214.2957978689724</v>
      </c>
      <c r="EP354" s="80">
        <v>3383.0210540839312</v>
      </c>
      <c r="EQ354" s="80">
        <v>3596.0842622056093</v>
      </c>
      <c r="ER354" s="80">
        <v>3655.5795095238914</v>
      </c>
      <c r="ES354" s="80">
        <v>3704.2784173395216</v>
      </c>
      <c r="ET354" s="80">
        <v>3811.8685724821012</v>
      </c>
      <c r="EU354" s="80">
        <v>3926.6660353024249</v>
      </c>
      <c r="EV354" s="80">
        <v>4047.29484498582</v>
      </c>
    </row>
    <row r="355" spans="1:152">
      <c r="A355" s="84" t="s">
        <v>139</v>
      </c>
      <c r="B355" s="80">
        <v>0</v>
      </c>
      <c r="C355" s="80">
        <v>0</v>
      </c>
      <c r="D355" s="80">
        <v>0</v>
      </c>
      <c r="E355" s="80">
        <v>0</v>
      </c>
      <c r="F355" s="80">
        <v>0</v>
      </c>
      <c r="G355" s="80">
        <v>0</v>
      </c>
      <c r="H355" s="80">
        <v>0</v>
      </c>
      <c r="I355" s="80">
        <v>0</v>
      </c>
      <c r="J355" s="80">
        <v>0</v>
      </c>
      <c r="K355" s="80">
        <v>0</v>
      </c>
      <c r="L355" s="80">
        <v>0</v>
      </c>
      <c r="M355" s="80">
        <v>0</v>
      </c>
      <c r="N355" s="80">
        <v>0</v>
      </c>
      <c r="O355" s="80">
        <v>0</v>
      </c>
      <c r="P355" s="80">
        <v>0</v>
      </c>
      <c r="Q355" s="80">
        <v>0</v>
      </c>
      <c r="R355" s="80">
        <v>0</v>
      </c>
      <c r="S355" s="80">
        <v>0</v>
      </c>
      <c r="T355" s="80">
        <v>0</v>
      </c>
      <c r="U355" s="80">
        <v>0</v>
      </c>
      <c r="V355" s="80">
        <v>0</v>
      </c>
      <c r="W355" s="80">
        <v>0</v>
      </c>
      <c r="X355" s="80">
        <v>0</v>
      </c>
      <c r="Y355" s="80">
        <v>0</v>
      </c>
      <c r="Z355" s="80">
        <v>0</v>
      </c>
      <c r="AA355" s="80">
        <v>0</v>
      </c>
      <c r="AB355" s="80">
        <v>0</v>
      </c>
      <c r="AC355" s="80">
        <v>0</v>
      </c>
      <c r="AD355" s="80">
        <v>0</v>
      </c>
      <c r="AE355" s="80">
        <v>0</v>
      </c>
      <c r="AF355" s="80">
        <v>0</v>
      </c>
      <c r="AG355" s="80">
        <v>0</v>
      </c>
      <c r="AH355" s="80">
        <v>0</v>
      </c>
      <c r="AI355" s="80">
        <v>0</v>
      </c>
      <c r="AJ355" s="80">
        <v>0</v>
      </c>
      <c r="AK355" s="80">
        <v>0</v>
      </c>
      <c r="AL355" s="80">
        <v>0</v>
      </c>
      <c r="AM355" s="80">
        <v>0</v>
      </c>
      <c r="AN355" s="80">
        <v>0</v>
      </c>
      <c r="AO355" s="80">
        <v>0</v>
      </c>
      <c r="AP355" s="80">
        <v>0</v>
      </c>
      <c r="AQ355" s="80">
        <v>0</v>
      </c>
      <c r="AR355" s="80">
        <v>0</v>
      </c>
      <c r="AS355" s="80">
        <v>0</v>
      </c>
      <c r="AT355" s="80">
        <v>0</v>
      </c>
      <c r="AU355" s="80">
        <v>0</v>
      </c>
      <c r="AV355" s="80">
        <v>0</v>
      </c>
      <c r="AW355" s="80">
        <v>0</v>
      </c>
      <c r="AX355" s="80">
        <v>0</v>
      </c>
      <c r="AY355" s="80">
        <v>0</v>
      </c>
      <c r="AZ355" s="80">
        <v>0</v>
      </c>
      <c r="BA355" s="80">
        <v>0</v>
      </c>
      <c r="BB355" s="80">
        <v>0</v>
      </c>
      <c r="BC355" s="80">
        <v>0</v>
      </c>
      <c r="BD355" s="80">
        <v>0</v>
      </c>
      <c r="BE355" s="80">
        <v>0</v>
      </c>
      <c r="BF355" s="80">
        <v>0</v>
      </c>
      <c r="BG355" s="80">
        <v>0</v>
      </c>
      <c r="BH355" s="80">
        <v>0</v>
      </c>
      <c r="BI355" s="80">
        <v>0</v>
      </c>
      <c r="BJ355" s="80">
        <v>0</v>
      </c>
      <c r="BK355" s="80">
        <v>0</v>
      </c>
      <c r="BL355" s="80">
        <v>0</v>
      </c>
      <c r="BM355" s="80">
        <v>0</v>
      </c>
      <c r="BN355" s="80">
        <v>0</v>
      </c>
      <c r="BO355" s="80">
        <v>0</v>
      </c>
      <c r="BP355" s="80">
        <v>0</v>
      </c>
      <c r="BQ355" s="80">
        <v>0</v>
      </c>
      <c r="BR355" s="80">
        <v>0</v>
      </c>
      <c r="BS355" s="80">
        <v>0</v>
      </c>
      <c r="BT355" s="80">
        <v>0</v>
      </c>
      <c r="BU355" s="80">
        <v>0</v>
      </c>
      <c r="BV355" s="80">
        <v>0</v>
      </c>
      <c r="BW355" s="80">
        <v>0</v>
      </c>
      <c r="BX355" s="80">
        <v>0</v>
      </c>
      <c r="BY355" s="80">
        <v>0</v>
      </c>
      <c r="BZ355" s="80">
        <v>0</v>
      </c>
      <c r="CA355" s="80">
        <v>0</v>
      </c>
      <c r="CB355" s="80">
        <v>0</v>
      </c>
      <c r="CC355" s="80">
        <v>0</v>
      </c>
      <c r="CD355" s="80">
        <v>0</v>
      </c>
      <c r="CE355" s="80">
        <v>0</v>
      </c>
      <c r="CF355" s="80">
        <v>0</v>
      </c>
      <c r="CG355" s="80">
        <v>0</v>
      </c>
      <c r="CH355" s="80">
        <v>0</v>
      </c>
      <c r="CI355" s="80">
        <v>0</v>
      </c>
      <c r="CJ355" s="80">
        <v>0</v>
      </c>
      <c r="CK355" s="80">
        <v>0</v>
      </c>
      <c r="CL355" s="80">
        <v>0</v>
      </c>
      <c r="CM355" s="80">
        <v>0</v>
      </c>
      <c r="CN355" s="80">
        <v>0</v>
      </c>
      <c r="CO355" s="80">
        <v>0</v>
      </c>
      <c r="CP355" s="80">
        <v>0</v>
      </c>
      <c r="CQ355" s="80">
        <v>0</v>
      </c>
      <c r="CR355" s="80">
        <v>0</v>
      </c>
      <c r="CS355" s="80">
        <v>0</v>
      </c>
      <c r="CT355" s="80">
        <v>0</v>
      </c>
      <c r="CU355" s="80">
        <v>0</v>
      </c>
      <c r="CV355" s="80">
        <v>0</v>
      </c>
      <c r="CW355" s="80">
        <v>0</v>
      </c>
      <c r="CX355" s="80">
        <v>0</v>
      </c>
      <c r="CY355" s="80">
        <v>0</v>
      </c>
      <c r="CZ355" s="80">
        <v>0</v>
      </c>
      <c r="DA355" s="80">
        <v>0</v>
      </c>
      <c r="DB355" s="80">
        <v>0</v>
      </c>
      <c r="DC355" s="80">
        <v>0</v>
      </c>
      <c r="DD355" s="80">
        <v>0</v>
      </c>
      <c r="DE355" s="80">
        <v>0</v>
      </c>
      <c r="DF355" s="80">
        <v>0</v>
      </c>
      <c r="DG355" s="80">
        <v>0</v>
      </c>
      <c r="DH355" s="80">
        <v>0</v>
      </c>
      <c r="DI355" s="80">
        <v>0</v>
      </c>
      <c r="DJ355" s="80">
        <v>0</v>
      </c>
      <c r="DK355" s="80">
        <v>0</v>
      </c>
      <c r="DL355" s="80">
        <v>0</v>
      </c>
      <c r="DM355" s="80">
        <v>0</v>
      </c>
      <c r="DN355" s="80">
        <v>0</v>
      </c>
      <c r="DO355" s="80">
        <v>0</v>
      </c>
      <c r="DP355" s="80">
        <v>0</v>
      </c>
      <c r="DQ355" s="80">
        <v>0</v>
      </c>
      <c r="DR355" s="80">
        <v>0</v>
      </c>
      <c r="DS355" s="80">
        <v>0</v>
      </c>
      <c r="DT355" s="80">
        <v>0</v>
      </c>
      <c r="DU355" s="80">
        <v>0</v>
      </c>
      <c r="DV355" s="80">
        <v>0</v>
      </c>
      <c r="DW355" s="80">
        <v>0</v>
      </c>
      <c r="DX355" s="80">
        <v>0</v>
      </c>
      <c r="DY355" s="80">
        <v>0</v>
      </c>
      <c r="DZ355" s="80">
        <v>0</v>
      </c>
      <c r="EA355" s="80">
        <v>0</v>
      </c>
      <c r="EB355" s="80">
        <v>0</v>
      </c>
      <c r="EC355" s="80">
        <v>0</v>
      </c>
      <c r="ED355" s="80">
        <v>0</v>
      </c>
      <c r="EE355" s="80">
        <v>0</v>
      </c>
      <c r="EF355" s="80">
        <v>0</v>
      </c>
      <c r="EG355" s="80">
        <v>0</v>
      </c>
      <c r="EH355" s="80">
        <v>0</v>
      </c>
      <c r="EI355" s="80">
        <v>0</v>
      </c>
      <c r="EJ355" s="80">
        <v>0</v>
      </c>
      <c r="EK355" s="80">
        <v>0</v>
      </c>
      <c r="EL355" s="80">
        <v>0</v>
      </c>
      <c r="EM355" s="80">
        <v>0</v>
      </c>
      <c r="EN355" s="80">
        <v>0</v>
      </c>
      <c r="EO355" s="80">
        <v>0</v>
      </c>
      <c r="EP355" s="80">
        <v>0</v>
      </c>
      <c r="EQ355" s="80">
        <v>0</v>
      </c>
      <c r="ER355" s="80">
        <v>0</v>
      </c>
      <c r="ES355" s="80">
        <v>0</v>
      </c>
      <c r="ET355" s="80">
        <v>0</v>
      </c>
      <c r="EU355" s="80">
        <v>0</v>
      </c>
      <c r="EV355" s="80">
        <v>0</v>
      </c>
    </row>
    <row r="356" spans="1:152">
      <c r="A356" s="84" t="s">
        <v>140</v>
      </c>
      <c r="B356" s="80">
        <v>81.249527456506556</v>
      </c>
      <c r="C356" s="80">
        <v>81.780187186455265</v>
      </c>
      <c r="D356" s="80">
        <v>82.278477519105465</v>
      </c>
      <c r="E356" s="80">
        <v>82.743817264805841</v>
      </c>
      <c r="F356" s="80">
        <v>83.175686498014485</v>
      </c>
      <c r="G356" s="80">
        <v>83.573628188496272</v>
      </c>
      <c r="H356" s="80">
        <v>83.937249643457704</v>
      </c>
      <c r="I356" s="80">
        <v>84.266223754381144</v>
      </c>
      <c r="J356" s="80">
        <v>84.560290043149749</v>
      </c>
      <c r="K356" s="80">
        <v>84.819255502915567</v>
      </c>
      <c r="L356" s="80">
        <v>85.042995230048803</v>
      </c>
      <c r="M356" s="80">
        <v>85.231452844412516</v>
      </c>
      <c r="N356" s="80">
        <v>85.384640696129495</v>
      </c>
      <c r="O356" s="80">
        <v>85.5026398579393</v>
      </c>
      <c r="P356" s="80">
        <v>85.585599903181077</v>
      </c>
      <c r="Q356" s="80">
        <v>85.633738470375278</v>
      </c>
      <c r="R356" s="80">
        <v>85.647340616308043</v>
      </c>
      <c r="S356" s="80">
        <v>85.626757960442987</v>
      </c>
      <c r="T356" s="80">
        <v>85.572407624391118</v>
      </c>
      <c r="U356" s="80">
        <v>85.484770971052527</v>
      </c>
      <c r="V356" s="80">
        <v>85.364392148902212</v>
      </c>
      <c r="W356" s="80">
        <v>85.211876447720542</v>
      </c>
      <c r="X356" s="80">
        <v>85.027888472861363</v>
      </c>
      <c r="Y356" s="80">
        <v>84.81315014590389</v>
      </c>
      <c r="Z356" s="80">
        <v>84.568438540245083</v>
      </c>
      <c r="AA356" s="80">
        <v>84.294583560852431</v>
      </c>
      <c r="AB356" s="80">
        <v>83.992465478008995</v>
      </c>
      <c r="AC356" s="80">
        <v>83.663012325442196</v>
      </c>
      <c r="AD356" s="80">
        <v>83.307197173730486</v>
      </c>
      <c r="AE356" s="80">
        <v>82.926035290326709</v>
      </c>
      <c r="AF356" s="80">
        <v>82.52058119791964</v>
      </c>
      <c r="AG356" s="80">
        <v>82.091925643178186</v>
      </c>
      <c r="AH356" s="80">
        <v>81.64119248818082</v>
      </c>
      <c r="AI356" s="80">
        <v>81.169535537025624</v>
      </c>
      <c r="AJ356" s="80">
        <v>80.678135310249104</v>
      </c>
      <c r="AK356" s="80">
        <v>80.168195779745375</v>
      </c>
      <c r="AL356" s="80">
        <v>79.640941076880381</v>
      </c>
      <c r="AM356" s="80">
        <v>79.097612186434034</v>
      </c>
      <c r="AN356" s="80">
        <v>78.539463638881173</v>
      </c>
      <c r="AO356" s="80">
        <v>77.967760213337769</v>
      </c>
      <c r="AP356" s="80">
        <v>77.383773663259134</v>
      </c>
      <c r="AQ356" s="80">
        <v>76.788779476677632</v>
      </c>
      <c r="AR356" s="80">
        <v>76.184053682418636</v>
      </c>
      <c r="AS356" s="80">
        <v>75.570869713330211</v>
      </c>
      <c r="AT356" s="80">
        <v>74.950495337114845</v>
      </c>
      <c r="AU356" s="80">
        <v>74.324189664857855</v>
      </c>
      <c r="AV356" s="80">
        <v>73.693200246814072</v>
      </c>
      <c r="AW356" s="80">
        <v>73.05876026444426</v>
      </c>
      <c r="AX356" s="80">
        <v>72.42208582709047</v>
      </c>
      <c r="AY356" s="80">
        <v>71.784373381047104</v>
      </c>
      <c r="AZ356" s="80">
        <v>71.146797238128698</v>
      </c>
      <c r="BA356" s="80">
        <v>70.510507230159007</v>
      </c>
      <c r="BB356" s="80">
        <v>69.876626495131319</v>
      </c>
      <c r="BC356" s="80">
        <v>69.246249399963986</v>
      </c>
      <c r="BD356" s="80">
        <v>68.620439604389816</v>
      </c>
      <c r="BE356" s="80">
        <v>68.000228269318228</v>
      </c>
      <c r="BF356" s="80">
        <v>67.386612412712836</v>
      </c>
      <c r="BG356" s="80">
        <v>66.780553415101537</v>
      </c>
      <c r="BH356" s="80">
        <v>66.182975676191916</v>
      </c>
      <c r="BI356" s="80">
        <v>65.594765423365232</v>
      </c>
      <c r="BJ356" s="80">
        <v>65.016769672147376</v>
      </c>
      <c r="BK356" s="80">
        <v>64.449795338096465</v>
      </c>
      <c r="BL356" s="80">
        <v>63.894608498911836</v>
      </c>
      <c r="BM356" s="80">
        <v>63.351933804957113</v>
      </c>
      <c r="BN356" s="80">
        <v>62.822454035807674</v>
      </c>
      <c r="BO356" s="80">
        <v>62.306809799876973</v>
      </c>
      <c r="BP356" s="80">
        <v>61.805599373655596</v>
      </c>
      <c r="BQ356" s="80">
        <v>61.319378676607606</v>
      </c>
      <c r="BR356" s="80">
        <v>60.848661377315622</v>
      </c>
      <c r="BS356" s="80">
        <v>60.393919126050449</v>
      </c>
      <c r="BT356" s="80">
        <v>59.955581908561193</v>
      </c>
      <c r="BU356" s="80">
        <v>59.534038515543102</v>
      </c>
      <c r="BV356" s="80">
        <v>59.129637121938366</v>
      </c>
      <c r="BW356" s="80">
        <v>58.742685969963858</v>
      </c>
      <c r="BX356" s="80">
        <v>58.373454149538333</v>
      </c>
      <c r="BY356" s="80">
        <v>58.022172469597265</v>
      </c>
      <c r="BZ356" s="80">
        <v>57.689034413640762</v>
      </c>
      <c r="CA356" s="80">
        <v>59.22270793557</v>
      </c>
      <c r="CB356" s="80">
        <v>60.814952779242951</v>
      </c>
      <c r="CC356" s="80">
        <v>62.468680283648482</v>
      </c>
      <c r="CD356" s="80">
        <v>64.186917965141959</v>
      </c>
      <c r="CE356" s="80">
        <v>65.972812834008266</v>
      </c>
      <c r="CF356" s="80">
        <v>67.496030126977388</v>
      </c>
      <c r="CG356" s="80">
        <v>69.076262752681131</v>
      </c>
      <c r="CH356" s="80">
        <v>70.716026135201503</v>
      </c>
      <c r="CI356" s="80">
        <v>72.417908815435382</v>
      </c>
      <c r="CJ356" s="80">
        <v>74.184573992103523</v>
      </c>
      <c r="CK356" s="80">
        <v>80.009498558028781</v>
      </c>
      <c r="CL356" s="80">
        <v>86.319475027439324</v>
      </c>
      <c r="CM356" s="80">
        <v>87.601252571442998</v>
      </c>
      <c r="CN356" s="80">
        <v>88.930297223712572</v>
      </c>
      <c r="CO356" s="80">
        <v>90.307943590802182</v>
      </c>
      <c r="CP356" s="80">
        <v>91.735526856462016</v>
      </c>
      <c r="CQ356" s="80">
        <v>93.214383307450035</v>
      </c>
      <c r="CR356" s="80">
        <v>94.74585094487604</v>
      </c>
      <c r="CS356" s="80">
        <v>96.331270178852975</v>
      </c>
      <c r="CT356" s="80">
        <v>97.971984604026488</v>
      </c>
      <c r="CU356" s="80">
        <v>104.05492445185878</v>
      </c>
      <c r="CV356" s="80">
        <v>110.54670538335006</v>
      </c>
      <c r="CW356" s="80">
        <v>117.47585651622809</v>
      </c>
      <c r="CX356" s="80">
        <v>124.87289283557901</v>
      </c>
      <c r="CY356" s="80">
        <v>128.96226435356306</v>
      </c>
      <c r="CZ356" s="80">
        <v>133.21947147775231</v>
      </c>
      <c r="DA356" s="80">
        <v>137.65124124244761</v>
      </c>
      <c r="DB356" s="80">
        <v>142.26453552420386</v>
      </c>
      <c r="DC356" s="80">
        <v>147.06655993349256</v>
      </c>
      <c r="DD356" s="80">
        <v>152.55149150110901</v>
      </c>
      <c r="DE356" s="80">
        <v>158.27524557204325</v>
      </c>
      <c r="DF356" s="80">
        <v>164.24802291999657</v>
      </c>
      <c r="DG356" s="80">
        <v>170.48042809709389</v>
      </c>
      <c r="DH356" s="80">
        <v>176.98348617288215</v>
      </c>
      <c r="DI356" s="80">
        <v>187.15369597493213</v>
      </c>
      <c r="DJ356" s="80">
        <v>197.94349516379214</v>
      </c>
      <c r="DK356" s="80">
        <v>209.39096870070165</v>
      </c>
      <c r="DL356" s="80">
        <v>221.53651303190063</v>
      </c>
      <c r="DM356" s="80">
        <v>234.42297581934713</v>
      </c>
      <c r="DN356" s="80">
        <v>248.3366373712106</v>
      </c>
      <c r="DO356" s="80">
        <v>263.11328125604877</v>
      </c>
      <c r="DP356" s="80">
        <v>278.80665803106575</v>
      </c>
      <c r="DQ356" s="80">
        <v>295.47383484429815</v>
      </c>
      <c r="DR356" s="80">
        <v>313.1753997819427</v>
      </c>
      <c r="DS356" s="80">
        <v>320.2384493520774</v>
      </c>
      <c r="DT356" s="80">
        <v>327.49653048091511</v>
      </c>
      <c r="DU356" s="80">
        <v>334.95371446120686</v>
      </c>
      <c r="DV356" s="80">
        <v>342.61416929589382</v>
      </c>
      <c r="DW356" s="80">
        <v>350.48216357977242</v>
      </c>
      <c r="DX356" s="80">
        <v>359.26865916416699</v>
      </c>
      <c r="DY356" s="80">
        <v>368.30567110354446</v>
      </c>
      <c r="DZ356" s="80">
        <v>377.59920181453072</v>
      </c>
      <c r="EA356" s="80">
        <v>387.15541269862513</v>
      </c>
      <c r="EB356" s="80">
        <v>400.24788000000001</v>
      </c>
      <c r="EC356" s="80">
        <v>444.61716000000001</v>
      </c>
      <c r="ED356" s="80">
        <v>494.53260000000006</v>
      </c>
      <c r="EE356" s="80">
        <v>549.99419999999998</v>
      </c>
      <c r="EF356" s="80">
        <v>611.92632000000003</v>
      </c>
      <c r="EG356" s="80">
        <v>681.25332000000003</v>
      </c>
      <c r="EH356" s="80">
        <v>757.97520000000009</v>
      </c>
      <c r="EI356" s="80">
        <v>843.94068000000004</v>
      </c>
      <c r="EJ356" s="80">
        <v>940.07411999999999</v>
      </c>
      <c r="EK356" s="80">
        <v>1046.3755200000001</v>
      </c>
      <c r="EL356" s="80">
        <v>1164.6936000000001</v>
      </c>
      <c r="EM356" s="80">
        <v>822.68040000000008</v>
      </c>
      <c r="EN356" s="80">
        <v>582.34680000000003</v>
      </c>
      <c r="EO356" s="80">
        <v>413.18892</v>
      </c>
      <c r="EP356" s="80">
        <v>294.87084000000004</v>
      </c>
      <c r="EQ356" s="80">
        <v>0</v>
      </c>
      <c r="ER356" s="80">
        <v>0</v>
      </c>
      <c r="ES356" s="80">
        <v>0</v>
      </c>
      <c r="ET356" s="80">
        <v>0</v>
      </c>
      <c r="EU356" s="80">
        <v>0</v>
      </c>
      <c r="EV356" s="80">
        <v>0</v>
      </c>
    </row>
    <row r="357" spans="1:152">
      <c r="A357" s="84" t="s">
        <v>176</v>
      </c>
      <c r="B357" s="80">
        <v>42.59075995696638</v>
      </c>
      <c r="C357" s="80">
        <v>42.757524863727795</v>
      </c>
      <c r="D357" s="80">
        <v>42.924942741559811</v>
      </c>
      <c r="E357" s="80">
        <v>43.093016147182716</v>
      </c>
      <c r="F357" s="80">
        <v>43.261747647327681</v>
      </c>
      <c r="G357" s="80">
        <v>43.431139818775961</v>
      </c>
      <c r="H357" s="80">
        <v>43.601195248398206</v>
      </c>
      <c r="I357" s="80">
        <v>43.771916533194066</v>
      </c>
      <c r="J357" s="80">
        <v>43.943306280331754</v>
      </c>
      <c r="K357" s="80">
        <v>44.115367107187929</v>
      </c>
      <c r="L357" s="80">
        <v>44.288101641387563</v>
      </c>
      <c r="M357" s="80">
        <v>44.461512520844259</v>
      </c>
      <c r="N357" s="80">
        <v>44.635602393800298</v>
      </c>
      <c r="O357" s="80">
        <v>44.810373918867299</v>
      </c>
      <c r="P357" s="80">
        <v>44.985829765066676</v>
      </c>
      <c r="Q357" s="80">
        <v>45.161972611870446</v>
      </c>
      <c r="R357" s="80">
        <v>45.338805149242162</v>
      </c>
      <c r="S357" s="80">
        <v>45.516330077677971</v>
      </c>
      <c r="T357" s="80">
        <v>45.694550108247867</v>
      </c>
      <c r="U357" s="80">
        <v>45.873467962637086</v>
      </c>
      <c r="V357" s="80">
        <v>46.053086373187611</v>
      </c>
      <c r="W357" s="80">
        <v>46.954582574088441</v>
      </c>
      <c r="X357" s="80">
        <v>47.873725700835919</v>
      </c>
      <c r="Y357" s="80">
        <v>48.810861194699307</v>
      </c>
      <c r="Z357" s="80">
        <v>49.766341259013444</v>
      </c>
      <c r="AA357" s="80">
        <v>50.740524991547225</v>
      </c>
      <c r="AB357" s="80">
        <v>51.733778519463293</v>
      </c>
      <c r="AC357" s="80">
        <v>52.746475136919379</v>
      </c>
      <c r="AD357" s="80">
        <v>53.778995445363364</v>
      </c>
      <c r="AE357" s="80">
        <v>54.831727496574658</v>
      </c>
      <c r="AF357" s="80">
        <v>55.905066938505477</v>
      </c>
      <c r="AG357" s="80">
        <v>56.999417163977228</v>
      </c>
      <c r="AH357" s="80">
        <v>58.11518946228734</v>
      </c>
      <c r="AI357" s="80">
        <v>59.252803173784088</v>
      </c>
      <c r="AJ357" s="80">
        <v>60.412685847467138</v>
      </c>
      <c r="AK357" s="80">
        <v>61.595273401673126</v>
      </c>
      <c r="AL357" s="80">
        <v>62.801010287906728</v>
      </c>
      <c r="AM357" s="80">
        <v>64.030349657878702</v>
      </c>
      <c r="AN357" s="80">
        <v>65.283753533813822</v>
      </c>
      <c r="AO357" s="80">
        <v>66.561692982092396</v>
      </c>
      <c r="AP357" s="80">
        <v>67.864648290291186</v>
      </c>
      <c r="AQ357" s="80">
        <v>69.193109147689569</v>
      </c>
      <c r="AR357" s="80">
        <v>70.547574829309383</v>
      </c>
      <c r="AS357" s="80">
        <v>71.928554383557369</v>
      </c>
      <c r="AT357" s="80">
        <v>73.336566823540437</v>
      </c>
      <c r="AU357" s="80">
        <v>74.772141322126473</v>
      </c>
      <c r="AV357" s="80">
        <v>76.235817410823074</v>
      </c>
      <c r="AW357" s="80">
        <v>77.728145182549497</v>
      </c>
      <c r="AX357" s="80">
        <v>79.249685498377943</v>
      </c>
      <c r="AY357" s="80">
        <v>80.80101019832172</v>
      </c>
      <c r="AZ357" s="80">
        <v>82.382702316249819</v>
      </c>
      <c r="BA357" s="80">
        <v>83.995356299008293</v>
      </c>
      <c r="BB357" s="80">
        <v>85.639578229830931</v>
      </c>
      <c r="BC357" s="80">
        <v>87.315986056123506</v>
      </c>
      <c r="BD357" s="80">
        <v>89.025209821706582</v>
      </c>
      <c r="BE357" s="80">
        <v>90.767891903604792</v>
      </c>
      <c r="BF357" s="80">
        <v>92.544687253471182</v>
      </c>
      <c r="BG357" s="80">
        <v>94.35626364373735</v>
      </c>
      <c r="BH357" s="80">
        <v>96.203301918582412</v>
      </c>
      <c r="BI357" s="80">
        <v>98.086496249814218</v>
      </c>
      <c r="BJ357" s="80">
        <v>100.00655439775976</v>
      </c>
      <c r="BK357" s="80">
        <v>101.96419797726254</v>
      </c>
      <c r="BL357" s="80">
        <v>103.960162728887</v>
      </c>
      <c r="BM357" s="80">
        <v>105.99519879543176</v>
      </c>
      <c r="BN357" s="80">
        <v>109.83090371823187</v>
      </c>
      <c r="BO357" s="80">
        <v>113.80541334560375</v>
      </c>
      <c r="BP357" s="80">
        <v>117.92375067759504</v>
      </c>
      <c r="BQ357" s="80">
        <v>122.19112048424171</v>
      </c>
      <c r="BR357" s="80">
        <v>126.61291588337541</v>
      </c>
      <c r="BS357" s="80">
        <v>131.19472515646586</v>
      </c>
      <c r="BT357" s="80">
        <v>135.9423388111118</v>
      </c>
      <c r="BU357" s="80">
        <v>140.81148055804439</v>
      </c>
      <c r="BV357" s="80">
        <v>145.75120387644898</v>
      </c>
      <c r="BW357" s="80">
        <v>150.75769223515906</v>
      </c>
      <c r="BX357" s="80">
        <v>155.82752891960777</v>
      </c>
      <c r="BY357" s="80">
        <v>160.95779289021706</v>
      </c>
      <c r="BZ357" s="80">
        <v>166.1461533245749</v>
      </c>
      <c r="CA357" s="80">
        <v>171.39096147094449</v>
      </c>
      <c r="CB357" s="80">
        <v>176.69133845676822</v>
      </c>
      <c r="CC357" s="80">
        <v>182.04725773987414</v>
      </c>
      <c r="CD357" s="80">
        <v>187.45962096172235</v>
      </c>
      <c r="CE357" s="80">
        <v>192.93032606019696</v>
      </c>
      <c r="CF357" s="80">
        <v>198.46232662242988</v>
      </c>
      <c r="CG357" s="80">
        <v>204.05968160355113</v>
      </c>
      <c r="CH357" s="80">
        <v>209.72759470211599</v>
      </c>
      <c r="CI357" s="80">
        <v>215.47244286377222</v>
      </c>
      <c r="CJ357" s="80">
        <v>221.30179357755421</v>
      </c>
      <c r="CK357" s="80">
        <v>219.28888665858724</v>
      </c>
      <c r="CL357" s="80">
        <v>253.44993276568931</v>
      </c>
      <c r="CM357" s="80">
        <v>322.76242716962793</v>
      </c>
      <c r="CN357" s="80">
        <v>355.1606982493152</v>
      </c>
      <c r="CO357" s="80">
        <v>351.69640523721284</v>
      </c>
      <c r="CP357" s="80">
        <v>417.8986936062559</v>
      </c>
      <c r="CQ357" s="80">
        <v>482.76774408193711</v>
      </c>
      <c r="CR357" s="80">
        <v>580.4935234723863</v>
      </c>
      <c r="CS357" s="80">
        <v>642.50507288451911</v>
      </c>
      <c r="CT357" s="80">
        <v>703.22358551000275</v>
      </c>
      <c r="CU357" s="80">
        <v>729.39868147053733</v>
      </c>
      <c r="CV357" s="80">
        <v>853.33376761360842</v>
      </c>
      <c r="CW357" s="80">
        <v>1039.5674337224043</v>
      </c>
      <c r="CX357" s="80">
        <v>1189.6915367886611</v>
      </c>
      <c r="CY357" s="80">
        <v>1495.7276984900243</v>
      </c>
      <c r="CZ357" s="80">
        <v>1795.4066112029423</v>
      </c>
      <c r="DA357" s="80">
        <v>2026.5849790458853</v>
      </c>
      <c r="DB357" s="80">
        <v>2438.3204870982772</v>
      </c>
      <c r="DC357" s="80">
        <v>2719.7723989880374</v>
      </c>
      <c r="DD357" s="80">
        <v>3026.2521028613396</v>
      </c>
      <c r="DE357" s="80">
        <v>3297.3123129698893</v>
      </c>
      <c r="DF357" s="80">
        <v>3534.2013083985821</v>
      </c>
      <c r="DG357" s="80">
        <v>3267.175084104982</v>
      </c>
      <c r="DH357" s="80">
        <v>3209.8705034891668</v>
      </c>
      <c r="DI357" s="80">
        <v>3111.4949959081041</v>
      </c>
      <c r="DJ357" s="80">
        <v>3612.9095629463604</v>
      </c>
      <c r="DK357" s="80">
        <v>3819.5873437306814</v>
      </c>
      <c r="DL357" s="80">
        <v>4045.9942348732816</v>
      </c>
      <c r="DM357" s="80">
        <v>3518.6578961669734</v>
      </c>
      <c r="DN357" s="80">
        <v>3965.7069107673697</v>
      </c>
      <c r="DO357" s="80">
        <v>4075.0639024323732</v>
      </c>
      <c r="DP357" s="80">
        <v>4060.6073464777492</v>
      </c>
      <c r="DQ357" s="80">
        <v>4482.1062121456853</v>
      </c>
      <c r="DR357" s="80">
        <v>4934.0079021915953</v>
      </c>
      <c r="DS357" s="80">
        <v>5349.8430415836019</v>
      </c>
      <c r="DT357" s="80">
        <v>5998.4462291944583</v>
      </c>
      <c r="DU357" s="80">
        <v>6709.5652760514595</v>
      </c>
      <c r="DV357" s="80">
        <v>7083.4147834336536</v>
      </c>
      <c r="DW357" s="80">
        <v>7279.8879703104212</v>
      </c>
      <c r="DX357" s="80">
        <v>6957.6185752567208</v>
      </c>
      <c r="DY357" s="80">
        <v>6222.4233788096553</v>
      </c>
      <c r="DZ357" s="80">
        <v>6525.7634710385692</v>
      </c>
      <c r="EA357" s="80">
        <v>5639.3111497882646</v>
      </c>
      <c r="EB357" s="80">
        <v>5220.5003117715796</v>
      </c>
      <c r="EC357" s="80">
        <v>5164.5246628571394</v>
      </c>
      <c r="ED357" s="80">
        <v>5263.983291462755</v>
      </c>
      <c r="EE357" s="80">
        <v>4848.0437380918438</v>
      </c>
      <c r="EF357" s="80">
        <v>4845.3744560050909</v>
      </c>
      <c r="EG357" s="80">
        <v>4946.1155996333482</v>
      </c>
      <c r="EH357" s="80">
        <v>5253.1028018098314</v>
      </c>
      <c r="EI357" s="80">
        <v>5646.0665235577089</v>
      </c>
      <c r="EJ357" s="80">
        <v>5683.0935573484539</v>
      </c>
      <c r="EK357" s="80">
        <v>6405.6456410852506</v>
      </c>
      <c r="EL357" s="80">
        <v>6099.7093055195764</v>
      </c>
      <c r="EM357" s="80">
        <v>6147.412232053256</v>
      </c>
      <c r="EN357" s="80">
        <v>6539.8306962050292</v>
      </c>
      <c r="EO357" s="80">
        <v>6670.0081225622089</v>
      </c>
      <c r="EP357" s="80">
        <v>6953.9279999999999</v>
      </c>
      <c r="EQ357" s="80">
        <v>7172.3759999999993</v>
      </c>
      <c r="ER357" s="80">
        <v>7402.9599999999991</v>
      </c>
      <c r="ES357" s="80">
        <v>7639.6119999999992</v>
      </c>
      <c r="ET357" s="80">
        <v>7885.3659999999991</v>
      </c>
      <c r="EU357" s="80">
        <v>8097.7459999999992</v>
      </c>
      <c r="EV357" s="80">
        <v>8325.2960000000003</v>
      </c>
    </row>
    <row r="358" spans="1:152">
      <c r="A358" s="84" t="s">
        <v>141</v>
      </c>
    </row>
    <row r="359" spans="1:152">
      <c r="A359" s="84" t="s">
        <v>142</v>
      </c>
    </row>
    <row r="360" spans="1:152">
      <c r="A360" s="84" t="s">
        <v>143</v>
      </c>
    </row>
    <row r="361" spans="1:152" s="111" customFormat="1">
      <c r="A361" s="112" t="s">
        <v>144</v>
      </c>
      <c r="B361" s="111">
        <f>SUM(B353:B359)</f>
        <v>1906.5507073365595</v>
      </c>
      <c r="C361" s="111">
        <f t="shared" ref="C361:BN361" si="87">SUM(C353:C359)</f>
        <v>1936.7766848374101</v>
      </c>
      <c r="D361" s="111">
        <f t="shared" si="87"/>
        <v>1967.4553467848466</v>
      </c>
      <c r="E361" s="111">
        <f t="shared" si="87"/>
        <v>1998.5940276388817</v>
      </c>
      <c r="F361" s="111">
        <f t="shared" si="87"/>
        <v>2030.2002521633156</v>
      </c>
      <c r="G361" s="111">
        <f t="shared" si="87"/>
        <v>2062.2817391592075</v>
      </c>
      <c r="H361" s="111">
        <f t="shared" si="87"/>
        <v>2094.8464050435273</v>
      </c>
      <c r="I361" s="111">
        <f t="shared" si="87"/>
        <v>2127.9023672673034</v>
      </c>
      <c r="J361" s="111">
        <f t="shared" si="87"/>
        <v>2161.4579475684191</v>
      </c>
      <c r="K361" s="111">
        <f t="shared" si="87"/>
        <v>2195.5216750550949</v>
      </c>
      <c r="L361" s="111">
        <f t="shared" si="87"/>
        <v>2230.1022891169837</v>
      </c>
      <c r="M361" s="111">
        <f t="shared" si="87"/>
        <v>2265.2087421616911</v>
      </c>
      <c r="N361" s="111">
        <f t="shared" si="87"/>
        <v>2300.8502021755307</v>
      </c>
      <c r="O361" s="111">
        <f t="shared" si="87"/>
        <v>2337.0360551082008</v>
      </c>
      <c r="P361" s="111">
        <f t="shared" si="87"/>
        <v>2373.7759070820416</v>
      </c>
      <c r="Q361" s="111">
        <f t="shared" si="87"/>
        <v>2411.0795864275001</v>
      </c>
      <c r="R361" s="111">
        <f t="shared" si="87"/>
        <v>2448.9571455473329</v>
      </c>
      <c r="S361" s="111">
        <f t="shared" si="87"/>
        <v>2487.4188626130267</v>
      </c>
      <c r="T361" s="111">
        <f t="shared" si="87"/>
        <v>2526.4752430978579</v>
      </c>
      <c r="U361" s="111">
        <f t="shared" si="87"/>
        <v>2566.1370211518379</v>
      </c>
      <c r="V361" s="111">
        <f t="shared" si="87"/>
        <v>2606.4151608247571</v>
      </c>
      <c r="W361" s="111">
        <f t="shared" si="87"/>
        <v>2648.0420316354212</v>
      </c>
      <c r="X361" s="111">
        <f t="shared" si="87"/>
        <v>2690.3248269120591</v>
      </c>
      <c r="Y361" s="111">
        <f t="shared" si="87"/>
        <v>2733.2755490091513</v>
      </c>
      <c r="Z361" s="111">
        <f t="shared" si="87"/>
        <v>2776.906440456843</v>
      </c>
      <c r="AA361" s="111">
        <f t="shared" si="87"/>
        <v>2821.2299846771111</v>
      </c>
      <c r="AB361" s="111">
        <f t="shared" si="87"/>
        <v>2866.2589066038231</v>
      </c>
      <c r="AC361" s="111">
        <f t="shared" si="87"/>
        <v>2912.0061732178824</v>
      </c>
      <c r="AD361" s="111">
        <f t="shared" si="87"/>
        <v>2958.4849940091917</v>
      </c>
      <c r="AE361" s="111">
        <f t="shared" si="87"/>
        <v>3005.7088213776342</v>
      </c>
      <c r="AF361" s="111">
        <f t="shared" si="87"/>
        <v>3053.6913509856267</v>
      </c>
      <c r="AG361" s="111">
        <f t="shared" si="87"/>
        <v>3102.4465220752008</v>
      </c>
      <c r="AH361" s="111">
        <f t="shared" si="87"/>
        <v>3151.9885177627866</v>
      </c>
      <c r="AI361" s="111">
        <f t="shared" si="87"/>
        <v>3202.331765325092</v>
      </c>
      <c r="AJ361" s="111">
        <f t="shared" si="87"/>
        <v>3253.4909364896453</v>
      </c>
      <c r="AK361" s="111">
        <f t="shared" si="87"/>
        <v>3305.4809477436215</v>
      </c>
      <c r="AL361" s="111">
        <f t="shared" si="87"/>
        <v>3358.3169606745855</v>
      </c>
      <c r="AM361" s="111">
        <f t="shared" si="87"/>
        <v>3412.0143823567737</v>
      </c>
      <c r="AN361" s="111">
        <f t="shared" si="87"/>
        <v>3466.5888657963892</v>
      </c>
      <c r="AO361" s="111">
        <f t="shared" si="87"/>
        <v>3522.0563104492435</v>
      </c>
      <c r="AP361" s="111">
        <f t="shared" si="87"/>
        <v>3578.4328628238513</v>
      </c>
      <c r="AQ361" s="111">
        <f t="shared" si="87"/>
        <v>3635.7349171827823</v>
      </c>
      <c r="AR361" s="111">
        <f t="shared" si="87"/>
        <v>3693.9791163547861</v>
      </c>
      <c r="AS361" s="111">
        <f t="shared" si="87"/>
        <v>3753.1823526697517</v>
      </c>
      <c r="AT361" s="111">
        <f t="shared" si="87"/>
        <v>3813.3617690282181</v>
      </c>
      <c r="AU361" s="111">
        <f t="shared" si="87"/>
        <v>3874.5347601165977</v>
      </c>
      <c r="AV361" s="111">
        <f t="shared" si="87"/>
        <v>3936.7189737788144</v>
      </c>
      <c r="AW361" s="111">
        <f t="shared" si="87"/>
        <v>3999.9323125544697</v>
      </c>
      <c r="AX361" s="111">
        <f t="shared" si="87"/>
        <v>4064.1929353931182</v>
      </c>
      <c r="AY361" s="111">
        <f t="shared" si="87"/>
        <v>4129.5192595535254</v>
      </c>
      <c r="AZ361" s="111">
        <f t="shared" si="87"/>
        <v>4195.9299626962684</v>
      </c>
      <c r="BA361" s="111">
        <f t="shared" si="87"/>
        <v>4263.443985177284</v>
      </c>
      <c r="BB361" s="111">
        <f t="shared" si="87"/>
        <v>4332.0805325493238</v>
      </c>
      <c r="BC361" s="111">
        <f t="shared" si="87"/>
        <v>4401.8590782776482</v>
      </c>
      <c r="BD361" s="111">
        <f t="shared" si="87"/>
        <v>4472.7993666754701</v>
      </c>
      <c r="BE361" s="111">
        <f t="shared" si="87"/>
        <v>4544.9214160641204</v>
      </c>
      <c r="BF361" s="111">
        <f t="shared" si="87"/>
        <v>4618.2455221620894</v>
      </c>
      <c r="BG361" s="111">
        <f t="shared" si="87"/>
        <v>4692.792261706476</v>
      </c>
      <c r="BH361" s="111">
        <f t="shared" si="87"/>
        <v>4768.5824963096557</v>
      </c>
      <c r="BI361" s="111">
        <f t="shared" si="87"/>
        <v>4845.6373765533344</v>
      </c>
      <c r="BJ361" s="111">
        <f t="shared" si="87"/>
        <v>4923.978346321519</v>
      </c>
      <c r="BK361" s="111">
        <f t="shared" si="87"/>
        <v>5003.6271473732286</v>
      </c>
      <c r="BL361" s="111">
        <f t="shared" si="87"/>
        <v>5084.6058241552455</v>
      </c>
      <c r="BM361" s="111">
        <f t="shared" si="87"/>
        <v>5166.9367288545573</v>
      </c>
      <c r="BN361" s="111">
        <f t="shared" si="87"/>
        <v>5252.4033594039993</v>
      </c>
      <c r="BO361" s="111">
        <f t="shared" ref="BO361:DZ361" si="88">SUM(BO353:BO359)</f>
        <v>5339.3660556319101</v>
      </c>
      <c r="BP361" s="111">
        <f t="shared" si="88"/>
        <v>5427.8523535779432</v>
      </c>
      <c r="BQ361" s="111">
        <f t="shared" si="88"/>
        <v>5517.8902858097681</v>
      </c>
      <c r="BR361" s="111">
        <f t="shared" si="88"/>
        <v>5609.5083939237738</v>
      </c>
      <c r="BS361" s="111">
        <f t="shared" si="88"/>
        <v>5702.7357415049528</v>
      </c>
      <c r="BT361" s="111">
        <f t="shared" si="88"/>
        <v>5797.6019275509234</v>
      </c>
      <c r="BU361" s="111">
        <f t="shared" si="88"/>
        <v>5239.2258331897474</v>
      </c>
      <c r="BV361" s="111">
        <f t="shared" si="88"/>
        <v>5458.4301214786328</v>
      </c>
      <c r="BW361" s="111">
        <f t="shared" si="88"/>
        <v>5960.3332249205141</v>
      </c>
      <c r="BX361" s="111">
        <f t="shared" si="88"/>
        <v>6092.00930663908</v>
      </c>
      <c r="BY361" s="111">
        <f t="shared" si="88"/>
        <v>6226.5470002647298</v>
      </c>
      <c r="BZ361" s="111">
        <f t="shared" si="88"/>
        <v>6336.0125363480774</v>
      </c>
      <c r="CA361" s="111">
        <f t="shared" si="88"/>
        <v>6510.8072668278992</v>
      </c>
      <c r="CB361" s="111">
        <f t="shared" si="88"/>
        <v>6699.0246815807104</v>
      </c>
      <c r="CC361" s="111">
        <f t="shared" si="88"/>
        <v>6922.8279616521486</v>
      </c>
      <c r="CD361" s="111">
        <f t="shared" si="88"/>
        <v>7078.5086159596794</v>
      </c>
      <c r="CE361" s="111">
        <f t="shared" si="88"/>
        <v>7162.1070292031463</v>
      </c>
      <c r="CF361" s="111">
        <f t="shared" si="88"/>
        <v>7222.9624597275288</v>
      </c>
      <c r="CG361" s="111">
        <f t="shared" si="88"/>
        <v>7295.6772517735717</v>
      </c>
      <c r="CH361" s="111">
        <f t="shared" si="88"/>
        <v>7427.7534173797076</v>
      </c>
      <c r="CI361" s="111">
        <f t="shared" si="88"/>
        <v>7733.1927202128736</v>
      </c>
      <c r="CJ361" s="111">
        <f t="shared" si="88"/>
        <v>8039.420419738286</v>
      </c>
      <c r="CK361" s="111">
        <f t="shared" si="88"/>
        <v>8188.6049124230967</v>
      </c>
      <c r="CL361" s="111">
        <f t="shared" si="88"/>
        <v>8319.5353754579755</v>
      </c>
      <c r="CM361" s="111">
        <f t="shared" si="88"/>
        <v>8432.1647961505405</v>
      </c>
      <c r="CN361" s="111">
        <f t="shared" si="88"/>
        <v>8483.2933355856785</v>
      </c>
      <c r="CO361" s="111">
        <f t="shared" si="88"/>
        <v>8549.1785994165384</v>
      </c>
      <c r="CP361" s="111">
        <f t="shared" si="88"/>
        <v>8683.8914947553676</v>
      </c>
      <c r="CQ361" s="111">
        <f t="shared" si="88"/>
        <v>8738.8494335182822</v>
      </c>
      <c r="CR361" s="111">
        <f t="shared" si="88"/>
        <v>8779.1157232192236</v>
      </c>
      <c r="CS361" s="111">
        <f t="shared" si="88"/>
        <v>8846.9494247686634</v>
      </c>
      <c r="CT361" s="111">
        <f t="shared" si="88"/>
        <v>9013.9781691702483</v>
      </c>
      <c r="CU361" s="111">
        <f t="shared" si="88"/>
        <v>9136.4183872764897</v>
      </c>
      <c r="CV361" s="111">
        <f t="shared" si="88"/>
        <v>9356.8865513378405</v>
      </c>
      <c r="CW361" s="111">
        <f t="shared" si="88"/>
        <v>9662.0517015311962</v>
      </c>
      <c r="CX361" s="111">
        <f t="shared" si="88"/>
        <v>9927.3429967829215</v>
      </c>
      <c r="CY361" s="111">
        <f t="shared" si="88"/>
        <v>10426.661154523628</v>
      </c>
      <c r="CZ361" s="111">
        <f t="shared" si="88"/>
        <v>10888.993565625591</v>
      </c>
      <c r="DA361" s="111">
        <f t="shared" si="88"/>
        <v>11267.715483400398</v>
      </c>
      <c r="DB361" s="111">
        <f t="shared" si="88"/>
        <v>11859.947229558386</v>
      </c>
      <c r="DC361" s="111">
        <f t="shared" si="88"/>
        <v>12318.29667198465</v>
      </c>
      <c r="DD361" s="111">
        <f t="shared" si="88"/>
        <v>12790.771069220225</v>
      </c>
      <c r="DE361" s="111">
        <f t="shared" si="88"/>
        <v>13255.602956779136</v>
      </c>
      <c r="DF361" s="111">
        <f t="shared" si="88"/>
        <v>13714.130050023328</v>
      </c>
      <c r="DG361" s="111">
        <f t="shared" si="88"/>
        <v>13658.785783578965</v>
      </c>
      <c r="DH361" s="111">
        <f t="shared" si="88"/>
        <v>13904.793748496351</v>
      </c>
      <c r="DI361" s="111">
        <f t="shared" si="88"/>
        <v>13734.755970774042</v>
      </c>
      <c r="DJ361" s="111">
        <f t="shared" si="88"/>
        <v>15143.596195686276</v>
      </c>
      <c r="DK361" s="111">
        <f t="shared" si="88"/>
        <v>15788.932164775249</v>
      </c>
      <c r="DL361" s="111">
        <f t="shared" si="88"/>
        <v>16510.214132128462</v>
      </c>
      <c r="DM361" s="111">
        <f t="shared" si="88"/>
        <v>16414.582486046791</v>
      </c>
      <c r="DN361" s="111">
        <f t="shared" si="88"/>
        <v>17351.144638041733</v>
      </c>
      <c r="DO361" s="111">
        <f t="shared" si="88"/>
        <v>17967.679981286208</v>
      </c>
      <c r="DP361" s="111">
        <f t="shared" si="88"/>
        <v>18482.952041305783</v>
      </c>
      <c r="DQ361" s="111">
        <f t="shared" si="88"/>
        <v>19454.461324463977</v>
      </c>
      <c r="DR361" s="111">
        <f t="shared" si="88"/>
        <v>20395.970496109556</v>
      </c>
      <c r="DS361" s="111">
        <f t="shared" si="88"/>
        <v>21198.603941997444</v>
      </c>
      <c r="DT361" s="111">
        <f t="shared" si="88"/>
        <v>22243.842275534458</v>
      </c>
      <c r="DU361" s="111">
        <f t="shared" si="88"/>
        <v>23378.163793668595</v>
      </c>
      <c r="DV361" s="111">
        <f t="shared" si="88"/>
        <v>24184.39114280514</v>
      </c>
      <c r="DW361" s="111">
        <f t="shared" si="88"/>
        <v>22996.822665511238</v>
      </c>
      <c r="DX361" s="111">
        <f t="shared" si="88"/>
        <v>23142.818008178889</v>
      </c>
      <c r="DY361" s="111">
        <f t="shared" si="88"/>
        <v>22898.656434897806</v>
      </c>
      <c r="DZ361" s="111">
        <f t="shared" si="88"/>
        <v>23714.812632170841</v>
      </c>
      <c r="EA361" s="111">
        <f t="shared" ref="EA361:EV361" si="89">SUM(EA353:EA359)</f>
        <v>23365.898521482744</v>
      </c>
      <c r="EB361" s="111">
        <f t="shared" si="89"/>
        <v>23051.798515328457</v>
      </c>
      <c r="EC361" s="111">
        <f t="shared" si="89"/>
        <v>23429.911521144862</v>
      </c>
      <c r="ED361" s="111">
        <f t="shared" si="89"/>
        <v>23986.313699223527</v>
      </c>
      <c r="EE361" s="111">
        <f t="shared" si="89"/>
        <v>24048.076359537194</v>
      </c>
      <c r="EF361" s="111">
        <f t="shared" si="89"/>
        <v>23703.617622115358</v>
      </c>
      <c r="EG361" s="111">
        <f t="shared" si="89"/>
        <v>23503.656482066835</v>
      </c>
      <c r="EH361" s="111">
        <f t="shared" si="89"/>
        <v>23494.626255050483</v>
      </c>
      <c r="EI361" s="111">
        <f t="shared" si="89"/>
        <v>23674.364109314432</v>
      </c>
      <c r="EJ361" s="111">
        <f t="shared" si="89"/>
        <v>23569.840399151421</v>
      </c>
      <c r="EK361" s="111">
        <f t="shared" si="89"/>
        <v>24242.141777444791</v>
      </c>
      <c r="EL361" s="111">
        <f t="shared" si="89"/>
        <v>24006.402334139006</v>
      </c>
      <c r="EM361" s="111">
        <f t="shared" si="89"/>
        <v>25324.633220459196</v>
      </c>
      <c r="EN361" s="111">
        <f t="shared" si="89"/>
        <v>27610.20604701728</v>
      </c>
      <c r="EO361" s="111">
        <f t="shared" si="89"/>
        <v>29870.61164825891</v>
      </c>
      <c r="EP361" s="111">
        <f t="shared" si="89"/>
        <v>32931.746202116359</v>
      </c>
      <c r="EQ361" s="111">
        <f t="shared" si="89"/>
        <v>36374.601259503572</v>
      </c>
      <c r="ER361" s="111">
        <f t="shared" si="89"/>
        <v>40095.098913437752</v>
      </c>
      <c r="ES361" s="111">
        <f t="shared" si="89"/>
        <v>44134.510136338133</v>
      </c>
      <c r="ET361" s="111">
        <f t="shared" si="89"/>
        <v>48903.308922767465</v>
      </c>
      <c r="EU361" s="111">
        <f t="shared" si="89"/>
        <v>54240.508602605631</v>
      </c>
      <c r="EV361" s="111">
        <f t="shared" si="89"/>
        <v>60273.33932495011</v>
      </c>
    </row>
    <row r="362" spans="1:152" s="83" customFormat="1" ht="13">
      <c r="A362" s="87" t="s">
        <v>257</v>
      </c>
    </row>
    <row r="363" spans="1:152">
      <c r="A363" s="84" t="s">
        <v>135</v>
      </c>
    </row>
    <row r="364" spans="1:152">
      <c r="A364" s="84" t="s">
        <v>136</v>
      </c>
    </row>
    <row r="365" spans="1:152">
      <c r="A365" s="84" t="s">
        <v>137</v>
      </c>
      <c r="B365" s="80">
        <v>264.84391525185902</v>
      </c>
      <c r="C365" s="80">
        <v>269.40724389337589</v>
      </c>
      <c r="D365" s="80">
        <v>274.00256395747169</v>
      </c>
      <c r="E365" s="80">
        <v>278.62892153305762</v>
      </c>
      <c r="F365" s="80">
        <v>283.28536769636349</v>
      </c>
      <c r="G365" s="80">
        <v>287.97096148085217</v>
      </c>
      <c r="H365" s="80">
        <v>292.68477290865866</v>
      </c>
      <c r="I365" s="80">
        <v>297.42588607782807</v>
      </c>
      <c r="J365" s="80">
        <v>302.19340229939257</v>
      </c>
      <c r="K365" s="80">
        <v>306.98644327810513</v>
      </c>
      <c r="L365" s="80">
        <v>311.80415433045033</v>
      </c>
      <c r="M365" s="80">
        <v>316.64570763335809</v>
      </c>
      <c r="N365" s="80">
        <v>321.51030549688954</v>
      </c>
      <c r="O365" s="80">
        <v>326.39718365400648</v>
      </c>
      <c r="P365" s="80">
        <v>331.30561456041863</v>
      </c>
      <c r="Q365" s="80">
        <v>336.23491069738787</v>
      </c>
      <c r="R365" s="80">
        <v>341.18442787029511</v>
      </c>
      <c r="S365" s="80">
        <v>346.15356849569997</v>
      </c>
      <c r="T365" s="80">
        <v>351.14178486960026</v>
      </c>
      <c r="U365" s="80">
        <v>356.1485824095696</v>
      </c>
      <c r="V365" s="80">
        <v>361.17352286346664</v>
      </c>
      <c r="W365" s="80">
        <v>366.21622747743953</v>
      </c>
      <c r="X365" s="80">
        <v>371.27638011600658</v>
      </c>
      <c r="Y365" s="80">
        <v>376.35373032706877</v>
      </c>
      <c r="Z365" s="80">
        <v>381.44809634482584</v>
      </c>
      <c r="AA365" s="80">
        <v>386.55936802367819</v>
      </c>
      <c r="AB365" s="80">
        <v>391.68750969636761</v>
      </c>
      <c r="AC365" s="80">
        <v>396.83256294976991</v>
      </c>
      <c r="AD365" s="80">
        <v>401.99464931196138</v>
      </c>
      <c r="AE365" s="80">
        <v>407.17397284439062</v>
      </c>
      <c r="AF365" s="80">
        <v>412.37082263324373</v>
      </c>
      <c r="AG365" s="80">
        <v>417.58557517433815</v>
      </c>
      <c r="AH365" s="80">
        <v>422.81869664618114</v>
      </c>
      <c r="AI365" s="80">
        <v>428.07074506611417</v>
      </c>
      <c r="AJ365" s="80">
        <v>433.34237232480285</v>
      </c>
      <c r="AK365" s="80">
        <v>438.63432609465906</v>
      </c>
      <c r="AL365" s="80">
        <v>443.94745160814546</v>
      </c>
      <c r="AM365" s="80">
        <v>449.2826933022734</v>
      </c>
      <c r="AN365" s="80">
        <v>454.64109632600275</v>
      </c>
      <c r="AO365" s="80">
        <v>460.02380790763635</v>
      </c>
      <c r="AP365" s="80">
        <v>465.43207857971737</v>
      </c>
      <c r="AQ365" s="80">
        <v>470.86726325935211</v>
      </c>
      <c r="AR365" s="80">
        <v>476.33082218230982</v>
      </c>
      <c r="AS365" s="80">
        <v>481.82432168967915</v>
      </c>
      <c r="AT365" s="80">
        <v>487.34943486630482</v>
      </c>
      <c r="AU365" s="80">
        <v>492.90794203066309</v>
      </c>
      <c r="AV365" s="80">
        <v>498.50173107628376</v>
      </c>
      <c r="AW365" s="80">
        <v>504.13279766526796</v>
      </c>
      <c r="AX365" s="80">
        <v>509.80324527489472</v>
      </c>
      <c r="AY365" s="80">
        <v>515.51528509874834</v>
      </c>
      <c r="AZ365" s="80">
        <v>521.27123580423597</v>
      </c>
      <c r="BA365" s="80">
        <v>527.07352314879722</v>
      </c>
      <c r="BB365" s="80">
        <v>532.92467945752617</v>
      </c>
      <c r="BC365" s="80">
        <v>538.82734296534034</v>
      </c>
      <c r="BD365" s="80">
        <v>544.78425702724053</v>
      </c>
      <c r="BE365" s="80">
        <v>550.79826920059395</v>
      </c>
      <c r="BF365" s="80">
        <v>556.87233020374572</v>
      </c>
      <c r="BG365" s="80">
        <v>563.00949275564017</v>
      </c>
      <c r="BH365" s="80">
        <v>569.21291030147404</v>
      </c>
      <c r="BI365" s="80">
        <v>575.48583562973477</v>
      </c>
      <c r="BJ365" s="80">
        <v>581.8316193862986</v>
      </c>
      <c r="BK365" s="80">
        <v>588.25370849154672</v>
      </c>
      <c r="BL365" s="80">
        <v>594.75564446674252</v>
      </c>
      <c r="BM365" s="80">
        <v>601.34106167616142</v>
      </c>
      <c r="BN365" s="80">
        <v>608.01368549169968</v>
      </c>
      <c r="BO365" s="80">
        <v>614.77733038689394</v>
      </c>
      <c r="BP365" s="80">
        <v>621.63589796747704</v>
      </c>
      <c r="BQ365" s="80">
        <v>628.59337494575254</v>
      </c>
      <c r="BR365" s="80">
        <v>635.65383106621607</v>
      </c>
      <c r="BS365" s="80">
        <v>642.82141698996179</v>
      </c>
      <c r="BT365" s="80">
        <v>650.10036214550507</v>
      </c>
      <c r="BU365" s="80">
        <v>657.49497255372194</v>
      </c>
      <c r="BV365" s="80">
        <v>665.00962863464713</v>
      </c>
      <c r="BW365" s="80">
        <v>672.64878300388398</v>
      </c>
      <c r="BX365" s="80">
        <v>680.41695826638386</v>
      </c>
      <c r="BY365" s="80">
        <v>688.31874481531463</v>
      </c>
      <c r="BZ365" s="80">
        <v>696.35879864368781</v>
      </c>
      <c r="CA365" s="80">
        <v>704.54183917633259</v>
      </c>
      <c r="CB365" s="80">
        <v>712.87264712971694</v>
      </c>
      <c r="CC365" s="80">
        <v>721.35606240697496</v>
      </c>
      <c r="CD365" s="80">
        <v>729.99698203538344</v>
      </c>
      <c r="CE365" s="80">
        <v>738.80035815334145</v>
      </c>
      <c r="CF365" s="80">
        <v>747.77119605374526</v>
      </c>
      <c r="CG365" s="80">
        <v>756.91455229044118</v>
      </c>
      <c r="CH365" s="80">
        <v>766.23553285421895</v>
      </c>
      <c r="CI365" s="80">
        <v>775.73929142458155</v>
      </c>
      <c r="CJ365" s="80">
        <v>785.43102770326789</v>
      </c>
      <c r="CK365" s="80">
        <v>795.3159858352501</v>
      </c>
      <c r="CL365" s="80">
        <v>805.3994529226444</v>
      </c>
      <c r="CM365" s="80">
        <v>815.68675763668239</v>
      </c>
      <c r="CN365" s="80">
        <v>826.18326893260428</v>
      </c>
      <c r="CO365" s="80">
        <v>836.89439487200582</v>
      </c>
      <c r="CP365" s="80">
        <v>847.82558155687445</v>
      </c>
      <c r="CQ365" s="80">
        <v>858.98231217921193</v>
      </c>
      <c r="CR365" s="80">
        <v>870.37010618982561</v>
      </c>
      <c r="CS365" s="80">
        <v>881.99451858951511</v>
      </c>
      <c r="CT365" s="80">
        <v>893.86113934558341</v>
      </c>
      <c r="CU365" s="80">
        <v>905.97559293622078</v>
      </c>
      <c r="CV365" s="80">
        <v>918.34353802500516</v>
      </c>
      <c r="CW365" s="80">
        <v>930.97066726741548</v>
      </c>
      <c r="CX365" s="80">
        <v>944.28141113150787</v>
      </c>
      <c r="CY365" s="80">
        <v>957.26606107678288</v>
      </c>
      <c r="CZ365" s="80">
        <v>970.54543729125987</v>
      </c>
      <c r="DA365" s="80">
        <v>984.126857060872</v>
      </c>
      <c r="DB365" s="80">
        <v>998.01678561089011</v>
      </c>
      <c r="DC365" s="80">
        <v>1012.2220310835526</v>
      </c>
      <c r="DD365" s="80">
        <v>1026.7492872658786</v>
      </c>
      <c r="DE365" s="80">
        <v>1041.6057072976234</v>
      </c>
      <c r="DF365" s="80">
        <v>1056.7987179963418</v>
      </c>
      <c r="DG365" s="80">
        <v>1072.8904271683084</v>
      </c>
      <c r="DH365" s="80">
        <v>1089.9135789605061</v>
      </c>
      <c r="DI365" s="80">
        <v>1117.3871416731424</v>
      </c>
      <c r="DJ365" s="80">
        <v>1140.5672894965614</v>
      </c>
      <c r="DK365" s="80">
        <v>1155.5585838168249</v>
      </c>
      <c r="DL365" s="80">
        <v>1183.5336494492142</v>
      </c>
      <c r="DM365" s="80">
        <v>1212.0186747087116</v>
      </c>
      <c r="DN365" s="80">
        <v>1240.891535606863</v>
      </c>
      <c r="DO365" s="80">
        <v>1267.5991980938095</v>
      </c>
      <c r="DP365" s="80">
        <v>1291.3946949826022</v>
      </c>
      <c r="DQ365" s="80">
        <v>1311.2289748027447</v>
      </c>
      <c r="DR365" s="80">
        <v>1331.9803806601592</v>
      </c>
      <c r="DS365" s="80">
        <v>1357.6609588479839</v>
      </c>
      <c r="DT365" s="80">
        <v>1329.9015141155116</v>
      </c>
      <c r="DU365" s="80">
        <v>1331.271626746835</v>
      </c>
      <c r="DV365" s="80">
        <v>1349.5524762575212</v>
      </c>
      <c r="DW365" s="80">
        <v>1377.7751692459299</v>
      </c>
      <c r="DX365" s="80">
        <v>1402.7583723447869</v>
      </c>
      <c r="DY365" s="80">
        <v>1432.4412140191509</v>
      </c>
      <c r="DZ365" s="80">
        <v>1465.9280508332963</v>
      </c>
      <c r="EA365" s="80">
        <v>1500.4714143282881</v>
      </c>
      <c r="EB365" s="80">
        <v>1586.9565217391303</v>
      </c>
      <c r="EC365" s="80">
        <v>1629.7101449275362</v>
      </c>
      <c r="ED365" s="80">
        <v>1674.6376811594203</v>
      </c>
      <c r="EE365" s="80">
        <v>1721.7391304347827</v>
      </c>
      <c r="EF365" s="80">
        <v>1771.014492753623</v>
      </c>
      <c r="EG365" s="80">
        <v>1823.913043478261</v>
      </c>
      <c r="EH365" s="80">
        <v>1880.4347826086955</v>
      </c>
      <c r="EI365" s="80">
        <v>1939.8550724637682</v>
      </c>
      <c r="EJ365" s="80">
        <v>1999.2753623188405</v>
      </c>
      <c r="EK365" s="80">
        <v>2186.9565217391305</v>
      </c>
      <c r="EL365" s="80">
        <v>2384.782608695652</v>
      </c>
      <c r="EM365" s="80">
        <v>2591.304347826087</v>
      </c>
      <c r="EN365" s="80">
        <v>2809.4202898550725</v>
      </c>
      <c r="EO365" s="80">
        <v>3042.028985507246</v>
      </c>
      <c r="EP365" s="80">
        <v>3298.550724637681</v>
      </c>
      <c r="EQ365" s="80">
        <v>3587.6811594202895</v>
      </c>
      <c r="ER365" s="80">
        <v>3915.217391304348</v>
      </c>
      <c r="ES365" s="80">
        <v>4235.0552188134689</v>
      </c>
      <c r="ET365" s="80">
        <v>4598.0279334355801</v>
      </c>
      <c r="EU365" s="80">
        <v>4992.1098508314535</v>
      </c>
      <c r="EV365" s="80">
        <v>5419.9672389001098</v>
      </c>
    </row>
    <row r="366" spans="1:152">
      <c r="A366" s="84" t="s">
        <v>138</v>
      </c>
      <c r="B366" s="80">
        <v>0</v>
      </c>
      <c r="C366" s="80">
        <v>0</v>
      </c>
      <c r="D366" s="80">
        <v>0</v>
      </c>
      <c r="E366" s="80">
        <v>0</v>
      </c>
      <c r="F366" s="80">
        <v>0</v>
      </c>
      <c r="G366" s="80">
        <v>0</v>
      </c>
      <c r="H366" s="80">
        <v>0</v>
      </c>
      <c r="I366" s="80">
        <v>0</v>
      </c>
      <c r="J366" s="80">
        <v>0</v>
      </c>
      <c r="K366" s="80">
        <v>0</v>
      </c>
      <c r="L366" s="80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Z366" s="80">
        <v>0</v>
      </c>
      <c r="AA366" s="80">
        <v>0</v>
      </c>
      <c r="AB366" s="80">
        <v>0</v>
      </c>
      <c r="AC366" s="80">
        <v>0</v>
      </c>
      <c r="AD366" s="80">
        <v>0</v>
      </c>
      <c r="AE366" s="80">
        <v>0</v>
      </c>
      <c r="AF366" s="80">
        <v>0</v>
      </c>
      <c r="AG366" s="80">
        <v>0</v>
      </c>
      <c r="AH366" s="80">
        <v>0</v>
      </c>
      <c r="AI366" s="80">
        <v>0</v>
      </c>
      <c r="AJ366" s="80">
        <v>0</v>
      </c>
      <c r="AK366" s="80">
        <v>0</v>
      </c>
      <c r="AL366" s="80">
        <v>0</v>
      </c>
      <c r="AM366" s="80">
        <v>0</v>
      </c>
      <c r="AN366" s="80">
        <v>0</v>
      </c>
      <c r="AO366" s="80">
        <v>0</v>
      </c>
      <c r="AP366" s="80">
        <v>0</v>
      </c>
      <c r="AQ366" s="80">
        <v>0</v>
      </c>
      <c r="AR366" s="80">
        <v>0</v>
      </c>
      <c r="AS366" s="80">
        <v>0</v>
      </c>
      <c r="AT366" s="80">
        <v>0</v>
      </c>
      <c r="AU366" s="80">
        <v>0</v>
      </c>
      <c r="AV366" s="80">
        <v>0</v>
      </c>
      <c r="AW366" s="80">
        <v>0</v>
      </c>
      <c r="AX366" s="80">
        <v>0</v>
      </c>
      <c r="AY366" s="80">
        <v>0</v>
      </c>
      <c r="AZ366" s="80">
        <v>0</v>
      </c>
      <c r="BA366" s="80">
        <v>0</v>
      </c>
      <c r="BB366" s="80">
        <v>0</v>
      </c>
      <c r="BC366" s="80">
        <v>0</v>
      </c>
      <c r="BD366" s="80">
        <v>0</v>
      </c>
      <c r="BE366" s="80">
        <v>0</v>
      </c>
      <c r="BF366" s="80">
        <v>0</v>
      </c>
      <c r="BG366" s="80">
        <v>0</v>
      </c>
      <c r="BH366" s="80">
        <v>0</v>
      </c>
      <c r="BI366" s="80">
        <v>0</v>
      </c>
      <c r="BJ366" s="80">
        <v>0</v>
      </c>
      <c r="BK366" s="80">
        <v>0</v>
      </c>
      <c r="BL366" s="80">
        <v>0</v>
      </c>
      <c r="BM366" s="80">
        <v>0</v>
      </c>
      <c r="BN366" s="80">
        <v>0</v>
      </c>
      <c r="BO366" s="80">
        <v>0</v>
      </c>
      <c r="BP366" s="80">
        <v>0</v>
      </c>
      <c r="BQ366" s="80">
        <v>0</v>
      </c>
      <c r="BR366" s="80">
        <v>0</v>
      </c>
      <c r="BS366" s="80">
        <v>0</v>
      </c>
      <c r="BT366" s="80">
        <v>0</v>
      </c>
      <c r="BU366" s="80">
        <v>3.5683912767813855</v>
      </c>
      <c r="BV366" s="80">
        <v>8.8049526641499085</v>
      </c>
      <c r="BW366" s="80">
        <v>14.140250599457405</v>
      </c>
      <c r="BX366" s="80">
        <v>19.572905743917989</v>
      </c>
      <c r="BY366" s="80">
        <v>25.101528683686361</v>
      </c>
      <c r="BZ366" s="80">
        <v>30.724724068074512</v>
      </c>
      <c r="CA366" s="80">
        <v>36.441094739356203</v>
      </c>
      <c r="CB366" s="80">
        <v>42.249245844802637</v>
      </c>
      <c r="CC366" s="80">
        <v>48.147788921770228</v>
      </c>
      <c r="CD366" s="80">
        <v>54.135345946850762</v>
      </c>
      <c r="CE366" s="80">
        <v>60.210553340317077</v>
      </c>
      <c r="CF366" s="80">
        <v>66.372065917351293</v>
      </c>
      <c r="CG366" s="80">
        <v>72.618560777799274</v>
      </c>
      <c r="CH366" s="80">
        <v>78.948741126501986</v>
      </c>
      <c r="CI366" s="80">
        <v>85.361340016551637</v>
      </c>
      <c r="CJ366" s="80">
        <v>91.855124008164267</v>
      </c>
      <c r="CK366" s="80">
        <v>98.428896736201054</v>
      </c>
      <c r="CL366" s="80">
        <v>105.08150237973879</v>
      </c>
      <c r="CM366" s="80">
        <v>111.81182902746906</v>
      </c>
      <c r="CN366" s="80">
        <v>118.61881193309739</v>
      </c>
      <c r="CO366" s="80">
        <v>125.50143665531627</v>
      </c>
      <c r="CP366" s="80">
        <v>132.45874207733959</v>
      </c>
      <c r="CQ366" s="80">
        <v>139.4898233014062</v>
      </c>
      <c r="CR366" s="80">
        <v>146.59383441408616</v>
      </c>
      <c r="CS366" s="80">
        <v>153.76999111865513</v>
      </c>
      <c r="CT366" s="80">
        <v>161.0175732312384</v>
      </c>
      <c r="CU366" s="80">
        <v>168.33592703785271</v>
      </c>
      <c r="CV366" s="80">
        <v>175.72446750992353</v>
      </c>
      <c r="CW366" s="80">
        <v>183.18268037626999</v>
      </c>
      <c r="CX366" s="80">
        <v>190.79646324137684</v>
      </c>
      <c r="CY366" s="80">
        <v>198.38862760881176</v>
      </c>
      <c r="CZ366" s="80">
        <v>206.05476647203596</v>
      </c>
      <c r="DA366" s="80">
        <v>213.79550325407777</v>
      </c>
      <c r="DB366" s="80">
        <v>221.61136010541864</v>
      </c>
      <c r="DC366" s="80">
        <v>229.50301240896104</v>
      </c>
      <c r="DD366" s="80">
        <v>237.47086832168753</v>
      </c>
      <c r="DE366" s="80">
        <v>245.51613390009609</v>
      </c>
      <c r="DF366" s="80">
        <v>253.63987347790385</v>
      </c>
      <c r="DG366" s="80">
        <v>261.98173724674353</v>
      </c>
      <c r="DH366" s="80">
        <v>270.55637219158712</v>
      </c>
      <c r="DI366" s="80">
        <v>281.82771698479667</v>
      </c>
      <c r="DJ366" s="80">
        <v>292.05083824568146</v>
      </c>
      <c r="DK366" s="80">
        <v>300.13246816238529</v>
      </c>
      <c r="DL366" s="80">
        <v>311.67943586682554</v>
      </c>
      <c r="DM366" s="80">
        <v>323.42196441870789</v>
      </c>
      <c r="DN366" s="80">
        <v>335.32803777672916</v>
      </c>
      <c r="DO366" s="80">
        <v>346.67489767023295</v>
      </c>
      <c r="DP366" s="80">
        <v>357.22227317733797</v>
      </c>
      <c r="DQ366" s="80">
        <v>366.63587358380329</v>
      </c>
      <c r="DR366" s="80">
        <v>376.28540881448754</v>
      </c>
      <c r="DS366" s="80">
        <v>386.94265989450679</v>
      </c>
      <c r="DT366" s="80">
        <v>381.78733372964717</v>
      </c>
      <c r="DU366" s="80">
        <v>384.95457377805201</v>
      </c>
      <c r="DV366" s="80">
        <v>393.01023593961514</v>
      </c>
      <c r="DW366" s="80">
        <v>403.96963319527077</v>
      </c>
      <c r="DX366" s="80">
        <v>413.65580205159301</v>
      </c>
      <c r="DY366" s="80">
        <v>424.65919952021682</v>
      </c>
      <c r="DZ366" s="80">
        <v>436.72016930676</v>
      </c>
      <c r="EA366" s="80">
        <v>448.9909073373903</v>
      </c>
      <c r="EB366" s="80">
        <v>464.30317065423912</v>
      </c>
      <c r="EC366" s="80">
        <v>474.10890179426724</v>
      </c>
      <c r="ED366" s="80">
        <v>490.21983781818005</v>
      </c>
      <c r="EE366" s="80">
        <v>512.8239875795075</v>
      </c>
      <c r="EF366" s="80">
        <v>529.4935984692097</v>
      </c>
      <c r="EG366" s="80">
        <v>546.60588000000121</v>
      </c>
      <c r="EH366" s="80">
        <v>564.12780776788122</v>
      </c>
      <c r="EI366" s="80">
        <v>583.35914577931521</v>
      </c>
      <c r="EJ366" s="80">
        <v>604.66618623811928</v>
      </c>
      <c r="EK366" s="80">
        <v>626.05186899366527</v>
      </c>
      <c r="EL366" s="80">
        <v>604.59505068946783</v>
      </c>
      <c r="EM366" s="80">
        <v>618.16600472046684</v>
      </c>
      <c r="EN366" s="80">
        <v>628.88894167118031</v>
      </c>
      <c r="EO366" s="80">
        <v>642.82788056029131</v>
      </c>
      <c r="EP366" s="80">
        <v>664.12381072292737</v>
      </c>
      <c r="EQ366" s="80">
        <v>617.86882804746676</v>
      </c>
      <c r="ER366" s="80">
        <v>614.39875290878365</v>
      </c>
      <c r="ES366" s="80">
        <v>618.87518190105357</v>
      </c>
      <c r="ET366" s="80">
        <v>628.67132119035102</v>
      </c>
      <c r="EU366" s="80">
        <v>642.69699109671069</v>
      </c>
      <c r="EV366" s="80">
        <v>655.93230120994906</v>
      </c>
    </row>
    <row r="367" spans="1:152">
      <c r="A367" s="84" t="s">
        <v>139</v>
      </c>
    </row>
    <row r="368" spans="1:152">
      <c r="A368" s="84" t="s">
        <v>140</v>
      </c>
      <c r="B368" s="80">
        <v>0.3362538901464126</v>
      </c>
      <c r="C368" s="80">
        <v>0.34775839146398063</v>
      </c>
      <c r="D368" s="80">
        <v>0.35962499930946318</v>
      </c>
      <c r="E368" s="80">
        <v>0.37186406617639672</v>
      </c>
      <c r="F368" s="80">
        <v>0.38448625460592989</v>
      </c>
      <c r="G368" s="80">
        <v>0.39750255051327982</v>
      </c>
      <c r="H368" s="80">
        <v>0.41092427719800734</v>
      </c>
      <c r="I368" s="80">
        <v>0.42476311006078232</v>
      </c>
      <c r="J368" s="80">
        <v>0.43903109204919394</v>
      </c>
      <c r="K368" s="80">
        <v>0.45374064985502016</v>
      </c>
      <c r="L368" s="80">
        <v>0.46890461088519231</v>
      </c>
      <c r="M368" s="80">
        <v>0.48453622102850313</v>
      </c>
      <c r="N368" s="80">
        <v>0.50064916323989095</v>
      </c>
      <c r="O368" s="80">
        <v>0.51725757696389807</v>
      </c>
      <c r="P368" s="80">
        <v>0.53437607841866797</v>
      </c>
      <c r="Q368" s="80">
        <v>0.55201978176158484</v>
      </c>
      <c r="R368" s="80">
        <v>0.57020432115741904</v>
      </c>
      <c r="S368" s="80">
        <v>0.58894587376957452</v>
      </c>
      <c r="T368" s="80">
        <v>0.60826118369480409</v>
      </c>
      <c r="U368" s="80">
        <v>0.62816758686151575</v>
      </c>
      <c r="V368" s="80">
        <v>0.64868303691158147</v>
      </c>
      <c r="W368" s="80">
        <v>0.66982613208536668</v>
      </c>
      <c r="X368" s="80">
        <v>0.69161614312953912</v>
      </c>
      <c r="Y368" s="80">
        <v>0.71407304224708368</v>
      </c>
      <c r="Z368" s="80">
        <v>0.73721753310887039</v>
      </c>
      <c r="AA368" s="80">
        <v>0.76107108194607864</v>
      </c>
      <c r="AB368" s="80">
        <v>0.78565594974280717</v>
      </c>
      <c r="AC368" s="80">
        <v>0.81099522554826842</v>
      </c>
      <c r="AD368" s="80">
        <v>0.83711286092811643</v>
      </c>
      <c r="AE368" s="80">
        <v>0.86403370557467996</v>
      </c>
      <c r="AF368" s="80">
        <v>0.89178354409616156</v>
      </c>
      <c r="AG368" s="80">
        <v>0.92038913400526479</v>
      </c>
      <c r="AH368" s="80">
        <v>0.94987824492817552</v>
      </c>
      <c r="AI368" s="80">
        <v>0.98027969905541268</v>
      </c>
      <c r="AJ368" s="80">
        <v>1.0116234128567374</v>
      </c>
      <c r="AK368" s="80">
        <v>1.0439404400831074</v>
      </c>
      <c r="AL368" s="80">
        <v>1.0772630160795711</v>
      </c>
      <c r="AM368" s="80">
        <v>1.1116246034340169</v>
      </c>
      <c r="AN368" s="80">
        <v>1.1470599389878593</v>
      </c>
      <c r="AO368" s="80">
        <v>1.183605082236018</v>
      </c>
      <c r="AP368" s="80">
        <v>1.2212974651449693</v>
      </c>
      <c r="AQ368" s="80">
        <v>1.2601759434192044</v>
      </c>
      <c r="AR368" s="80">
        <v>1.3002808492481308</v>
      </c>
      <c r="AS368" s="80">
        <v>1.3416540455672912</v>
      </c>
      <c r="AT368" s="80">
        <v>1.3843389818697704</v>
      </c>
      <c r="AU368" s="80">
        <v>1.4283807516058036</v>
      </c>
      <c r="AV368" s="80">
        <v>1.4738261512108848</v>
      </c>
      <c r="AW368" s="80">
        <v>1.5207237408051293</v>
      </c>
      <c r="AX368" s="80">
        <v>1.5691239066092437</v>
      </c>
      <c r="AY368" s="80">
        <v>1.6190789251252169</v>
      </c>
      <c r="AZ368" s="80">
        <v>1.6706430291327465</v>
      </c>
      <c r="BA368" s="80">
        <v>1.7238724755555117</v>
      </c>
      <c r="BB368" s="80">
        <v>1.7788256152545923</v>
      </c>
      <c r="BC368" s="80">
        <v>1.835562964809754</v>
      </c>
      <c r="BD368" s="80">
        <v>1.8941472803528177</v>
      </c>
      <c r="BE368" s="80">
        <v>1.9546436335210484</v>
      </c>
      <c r="BF368" s="80">
        <v>2.0171194896023183</v>
      </c>
      <c r="BG368" s="80">
        <v>2.0816447879477926</v>
      </c>
      <c r="BH368" s="80">
        <v>2.1482920247320281</v>
      </c>
      <c r="BI368" s="80">
        <v>2.2171363381446465</v>
      </c>
      <c r="BJ368" s="80">
        <v>2.288255596102176</v>
      </c>
      <c r="BK368" s="80">
        <v>2.3617304865732081</v>
      </c>
      <c r="BL368" s="80">
        <v>2.4376446106147367</v>
      </c>
      <c r="BM368" s="80">
        <v>2.5160845782223706</v>
      </c>
      <c r="BN368" s="80">
        <v>2.597140107102073</v>
      </c>
      <c r="BO368" s="80">
        <v>2.6809041244762168</v>
      </c>
      <c r="BP368" s="80">
        <v>2.7674728720419375</v>
      </c>
      <c r="BQ368" s="80">
        <v>2.8569460142051337</v>
      </c>
      <c r="BR368" s="80">
        <v>2.9494267497189588</v>
      </c>
      <c r="BS368" s="80">
        <v>3.0450219268612271</v>
      </c>
      <c r="BT368" s="80">
        <v>3.1438421622909005</v>
      </c>
      <c r="BU368" s="80">
        <v>3.2460019637296389</v>
      </c>
      <c r="BV368" s="80">
        <v>3.3516198566203945</v>
      </c>
      <c r="BW368" s="80">
        <v>3.460818514921074</v>
      </c>
      <c r="BX368" s="80">
        <v>3.5737248961975099</v>
      </c>
      <c r="BY368" s="80">
        <v>3.6904703811862967</v>
      </c>
      <c r="BZ368" s="80">
        <v>3.8111909180044896</v>
      </c>
      <c r="CA368" s="80">
        <v>3.9360271711897021</v>
      </c>
      <c r="CB368" s="80">
        <v>4.0651246757608535</v>
      </c>
      <c r="CC368" s="80">
        <v>4.1986339964965964</v>
      </c>
      <c r="CD368" s="80">
        <v>4.3367108926354163</v>
      </c>
      <c r="CE368" s="80">
        <v>4.4795164882084579</v>
      </c>
      <c r="CF368" s="80">
        <v>4.6272174482233588</v>
      </c>
      <c r="CG368" s="80">
        <v>4.7799861609247021</v>
      </c>
      <c r="CH368" s="80">
        <v>4.9380009263642597</v>
      </c>
      <c r="CI368" s="80">
        <v>5.101446151521805</v>
      </c>
      <c r="CJ368" s="80">
        <v>5.270512552225159</v>
      </c>
      <c r="CK368" s="80">
        <v>5.4453973621261049</v>
      </c>
      <c r="CL368" s="80">
        <v>5.6263045489970418</v>
      </c>
      <c r="CM368" s="80">
        <v>5.8134450386215679</v>
      </c>
      <c r="CN368" s="80">
        <v>6.0070369465608531</v>
      </c>
      <c r="CO368" s="80">
        <v>6.2073058180863931</v>
      </c>
      <c r="CP368" s="80">
        <v>6.4144848765788414</v>
      </c>
      <c r="CQ368" s="80">
        <v>6.6288152807018301</v>
      </c>
      <c r="CR368" s="80">
        <v>6.8505463906692681</v>
      </c>
      <c r="CS368" s="80">
        <v>7.0799360439343966</v>
      </c>
      <c r="CT368" s="80">
        <v>7.3172508406389394</v>
      </c>
      <c r="CU368" s="80">
        <v>7.5627664391711527</v>
      </c>
      <c r="CV368" s="80">
        <v>7.8167678621921777</v>
      </c>
      <c r="CW368" s="80">
        <v>8.0795498135012522</v>
      </c>
      <c r="CX368" s="80">
        <v>8.3514170061216753</v>
      </c>
      <c r="CY368" s="80">
        <v>8.5676031326196789</v>
      </c>
      <c r="CZ368" s="80">
        <v>8.7896349376191782</v>
      </c>
      <c r="DA368" s="80">
        <v>9.0176690372768338</v>
      </c>
      <c r="DB368" s="80">
        <v>9.2518660345766559</v>
      </c>
      <c r="DC368" s="80">
        <v>9.4923906271415177</v>
      </c>
      <c r="DD368" s="80">
        <v>9.740011177360234</v>
      </c>
      <c r="DE368" s="80">
        <v>9.9943327165706322</v>
      </c>
      <c r="DF368" s="80">
        <v>10.25553417313902</v>
      </c>
      <c r="DG368" s="80">
        <v>10.523799079317234</v>
      </c>
      <c r="DH368" s="80">
        <v>10.799315697345158</v>
      </c>
      <c r="DI368" s="80">
        <v>11.078602479245879</v>
      </c>
      <c r="DJ368" s="80">
        <v>11.365340742832251</v>
      </c>
      <c r="DK368" s="80">
        <v>11.65972602671075</v>
      </c>
      <c r="DL368" s="80">
        <v>11.96195886970048</v>
      </c>
      <c r="DM368" s="80">
        <v>12.272244947139912</v>
      </c>
      <c r="DN368" s="80">
        <v>12.583428936943779</v>
      </c>
      <c r="DO368" s="80">
        <v>12.902715246791209</v>
      </c>
      <c r="DP368" s="80">
        <v>13.23031088514605</v>
      </c>
      <c r="DQ368" s="80">
        <v>13.566428065791317</v>
      </c>
      <c r="DR368" s="80">
        <v>13.91128434727551</v>
      </c>
      <c r="DS368" s="80">
        <v>14.886271515145854</v>
      </c>
      <c r="DT368" s="80">
        <v>15.92980060751521</v>
      </c>
      <c r="DU368" s="80">
        <v>17.046694455983118</v>
      </c>
      <c r="DV368" s="80">
        <v>18.242115170618106</v>
      </c>
      <c r="DW368" s="80">
        <v>19.521588000906544</v>
      </c>
      <c r="DX368" s="80">
        <v>21.214531644695569</v>
      </c>
      <c r="DY368" s="80">
        <v>23.054527155972533</v>
      </c>
      <c r="DZ368" s="80">
        <v>25.054355451042269</v>
      </c>
      <c r="EA368" s="80">
        <v>27.227908363186877</v>
      </c>
      <c r="EB368" s="80">
        <v>30.503880000000002</v>
      </c>
      <c r="EC368" s="80">
        <v>32.352600000000002</v>
      </c>
      <c r="ED368" s="80">
        <v>33.276960000000003</v>
      </c>
      <c r="EE368" s="80">
        <v>34.201320000000003</v>
      </c>
      <c r="EF368" s="80">
        <v>36.050039999999996</v>
      </c>
      <c r="EG368" s="80">
        <v>36.974400000000003</v>
      </c>
      <c r="EH368" s="80">
        <v>38.823120000000003</v>
      </c>
      <c r="EI368" s="80">
        <v>39.747480000000003</v>
      </c>
      <c r="EJ368" s="80">
        <v>41.596200000000003</v>
      </c>
      <c r="EK368" s="80">
        <v>41.596200000000003</v>
      </c>
      <c r="EL368" s="80">
        <v>43.444920000000003</v>
      </c>
      <c r="EM368" s="80">
        <v>46.218000000000004</v>
      </c>
      <c r="EN368" s="80">
        <v>47.142360000000004</v>
      </c>
      <c r="EO368" s="80">
        <v>48.066720000000004</v>
      </c>
      <c r="EP368" s="80">
        <v>49.915440000000004</v>
      </c>
      <c r="EQ368" s="80">
        <v>51.764160000000004</v>
      </c>
      <c r="ER368" s="80">
        <v>53.612880000000004</v>
      </c>
      <c r="ES368" s="80">
        <v>54.910249808337362</v>
      </c>
      <c r="ET368" s="80">
        <v>56.599361425586245</v>
      </c>
      <c r="EU368" s="80">
        <v>58.340432341244508</v>
      </c>
      <c r="EV368" s="80">
        <v>60.13506089177708</v>
      </c>
    </row>
    <row r="369" spans="1:152">
      <c r="A369" s="84" t="s">
        <v>176</v>
      </c>
    </row>
    <row r="370" spans="1:152">
      <c r="A370" s="84" t="s">
        <v>141</v>
      </c>
    </row>
    <row r="371" spans="1:152">
      <c r="A371" s="84" t="s">
        <v>142</v>
      </c>
    </row>
    <row r="372" spans="1:152">
      <c r="A372" s="84" t="s">
        <v>143</v>
      </c>
    </row>
    <row r="373" spans="1:152">
      <c r="A373" s="88" t="s">
        <v>144</v>
      </c>
      <c r="B373" s="80">
        <f>SUM(B365:B371)</f>
        <v>265.18016914200541</v>
      </c>
      <c r="C373" s="80">
        <f t="shared" ref="C373:BN373" si="90">SUM(C365:C371)</f>
        <v>269.75500228483986</v>
      </c>
      <c r="D373" s="80">
        <f t="shared" si="90"/>
        <v>274.36218895678115</v>
      </c>
      <c r="E373" s="80">
        <f t="shared" si="90"/>
        <v>279.00078559923401</v>
      </c>
      <c r="F373" s="80">
        <f t="shared" si="90"/>
        <v>283.66985395096941</v>
      </c>
      <c r="G373" s="80">
        <f t="shared" si="90"/>
        <v>288.36846403136542</v>
      </c>
      <c r="H373" s="80">
        <f t="shared" si="90"/>
        <v>293.09569718585669</v>
      </c>
      <c r="I373" s="80">
        <f t="shared" si="90"/>
        <v>297.85064918788885</v>
      </c>
      <c r="J373" s="80">
        <f t="shared" si="90"/>
        <v>302.63243339144179</v>
      </c>
      <c r="K373" s="80">
        <f t="shared" si="90"/>
        <v>307.44018392796016</v>
      </c>
      <c r="L373" s="80">
        <f t="shared" si="90"/>
        <v>312.27305894133553</v>
      </c>
      <c r="M373" s="80">
        <f t="shared" si="90"/>
        <v>317.13024385438661</v>
      </c>
      <c r="N373" s="80">
        <f t="shared" si="90"/>
        <v>322.01095466012941</v>
      </c>
      <c r="O373" s="80">
        <f t="shared" si="90"/>
        <v>326.9144412309704</v>
      </c>
      <c r="P373" s="80">
        <f t="shared" si="90"/>
        <v>331.83999063883732</v>
      </c>
      <c r="Q373" s="80">
        <f t="shared" si="90"/>
        <v>336.78693047914948</v>
      </c>
      <c r="R373" s="80">
        <f t="shared" si="90"/>
        <v>341.75463219145252</v>
      </c>
      <c r="S373" s="80">
        <f t="shared" si="90"/>
        <v>346.74251436946952</v>
      </c>
      <c r="T373" s="80">
        <f t="shared" si="90"/>
        <v>351.75004605329508</v>
      </c>
      <c r="U373" s="80">
        <f t="shared" si="90"/>
        <v>356.77674999643114</v>
      </c>
      <c r="V373" s="80">
        <f t="shared" si="90"/>
        <v>361.82220590037821</v>
      </c>
      <c r="W373" s="80">
        <f t="shared" si="90"/>
        <v>366.88605360952488</v>
      </c>
      <c r="X373" s="80">
        <f t="shared" si="90"/>
        <v>371.9679962591361</v>
      </c>
      <c r="Y373" s="80">
        <f t="shared" si="90"/>
        <v>377.06780336931587</v>
      </c>
      <c r="Z373" s="80">
        <f t="shared" si="90"/>
        <v>382.18531387793473</v>
      </c>
      <c r="AA373" s="80">
        <f t="shared" si="90"/>
        <v>387.32043910562425</v>
      </c>
      <c r="AB373" s="80">
        <f t="shared" si="90"/>
        <v>392.47316564611043</v>
      </c>
      <c r="AC373" s="80">
        <f t="shared" si="90"/>
        <v>397.64355817531816</v>
      </c>
      <c r="AD373" s="80">
        <f t="shared" si="90"/>
        <v>402.83176217288951</v>
      </c>
      <c r="AE373" s="80">
        <f t="shared" si="90"/>
        <v>408.0380065499653</v>
      </c>
      <c r="AF373" s="80">
        <f t="shared" si="90"/>
        <v>413.26260617733988</v>
      </c>
      <c r="AG373" s="80">
        <f t="shared" si="90"/>
        <v>418.50596430834344</v>
      </c>
      <c r="AH373" s="80">
        <f t="shared" si="90"/>
        <v>423.76857489110932</v>
      </c>
      <c r="AI373" s="80">
        <f t="shared" si="90"/>
        <v>429.05102476516959</v>
      </c>
      <c r="AJ373" s="80">
        <f t="shared" si="90"/>
        <v>434.3539957376596</v>
      </c>
      <c r="AK373" s="80">
        <f t="shared" si="90"/>
        <v>439.67826653474219</v>
      </c>
      <c r="AL373" s="80">
        <f t="shared" si="90"/>
        <v>445.02471462422506</v>
      </c>
      <c r="AM373" s="80">
        <f t="shared" si="90"/>
        <v>450.3943179057074</v>
      </c>
      <c r="AN373" s="80">
        <f t="shared" si="90"/>
        <v>455.78815626499062</v>
      </c>
      <c r="AO373" s="80">
        <f t="shared" si="90"/>
        <v>461.20741298987235</v>
      </c>
      <c r="AP373" s="80">
        <f t="shared" si="90"/>
        <v>466.65337604486234</v>
      </c>
      <c r="AQ373" s="80">
        <f t="shared" si="90"/>
        <v>472.12743920277131</v>
      </c>
      <c r="AR373" s="80">
        <f t="shared" si="90"/>
        <v>477.63110303155793</v>
      </c>
      <c r="AS373" s="80">
        <f t="shared" si="90"/>
        <v>483.16597573524643</v>
      </c>
      <c r="AT373" s="80">
        <f t="shared" si="90"/>
        <v>488.73377384817456</v>
      </c>
      <c r="AU373" s="80">
        <f t="shared" si="90"/>
        <v>494.33632278226889</v>
      </c>
      <c r="AV373" s="80">
        <f t="shared" si="90"/>
        <v>499.97555722749462</v>
      </c>
      <c r="AW373" s="80">
        <f t="shared" si="90"/>
        <v>505.65352140607308</v>
      </c>
      <c r="AX373" s="80">
        <f t="shared" si="90"/>
        <v>511.37236918150398</v>
      </c>
      <c r="AY373" s="80">
        <f t="shared" si="90"/>
        <v>517.13436402387356</v>
      </c>
      <c r="AZ373" s="80">
        <f t="shared" si="90"/>
        <v>522.94187883336872</v>
      </c>
      <c r="BA373" s="80">
        <f t="shared" si="90"/>
        <v>528.7973956243527</v>
      </c>
      <c r="BB373" s="80">
        <f t="shared" si="90"/>
        <v>534.70350507278079</v>
      </c>
      <c r="BC373" s="80">
        <f t="shared" si="90"/>
        <v>540.66290593015015</v>
      </c>
      <c r="BD373" s="80">
        <f t="shared" si="90"/>
        <v>546.67840430759338</v>
      </c>
      <c r="BE373" s="80">
        <f t="shared" si="90"/>
        <v>552.75291283411502</v>
      </c>
      <c r="BF373" s="80">
        <f t="shared" si="90"/>
        <v>558.88944969334807</v>
      </c>
      <c r="BG373" s="80">
        <f t="shared" si="90"/>
        <v>565.09113754358793</v>
      </c>
      <c r="BH373" s="80">
        <f t="shared" si="90"/>
        <v>571.36120232620601</v>
      </c>
      <c r="BI373" s="80">
        <f t="shared" si="90"/>
        <v>577.70297196787942</v>
      </c>
      <c r="BJ373" s="80">
        <f t="shared" si="90"/>
        <v>584.1198749824008</v>
      </c>
      <c r="BK373" s="80">
        <f t="shared" si="90"/>
        <v>590.61543897811998</v>
      </c>
      <c r="BL373" s="80">
        <f t="shared" si="90"/>
        <v>597.19328907735724</v>
      </c>
      <c r="BM373" s="80">
        <f t="shared" si="90"/>
        <v>603.85714625438379</v>
      </c>
      <c r="BN373" s="80">
        <f t="shared" si="90"/>
        <v>610.61082559880174</v>
      </c>
      <c r="BO373" s="80">
        <f t="shared" ref="BO373:DZ373" si="91">SUM(BO365:BO371)</f>
        <v>617.45823451137016</v>
      </c>
      <c r="BP373" s="80">
        <f t="shared" si="91"/>
        <v>624.40337083951897</v>
      </c>
      <c r="BQ373" s="80">
        <f t="shared" si="91"/>
        <v>631.45032095995771</v>
      </c>
      <c r="BR373" s="80">
        <f t="shared" si="91"/>
        <v>638.60325781593508</v>
      </c>
      <c r="BS373" s="80">
        <f t="shared" si="91"/>
        <v>645.86643891682297</v>
      </c>
      <c r="BT373" s="80">
        <f t="shared" si="91"/>
        <v>653.24420430779594</v>
      </c>
      <c r="BU373" s="80">
        <f t="shared" si="91"/>
        <v>664.30936579423303</v>
      </c>
      <c r="BV373" s="80">
        <f t="shared" si="91"/>
        <v>677.16620115541741</v>
      </c>
      <c r="BW373" s="80">
        <f t="shared" si="91"/>
        <v>690.24985211826254</v>
      </c>
      <c r="BX373" s="80">
        <f t="shared" si="91"/>
        <v>703.56358890649938</v>
      </c>
      <c r="BY373" s="80">
        <f t="shared" si="91"/>
        <v>717.11074388018733</v>
      </c>
      <c r="BZ373" s="80">
        <f t="shared" si="91"/>
        <v>730.89471362976678</v>
      </c>
      <c r="CA373" s="80">
        <f t="shared" si="91"/>
        <v>744.91896108687854</v>
      </c>
      <c r="CB373" s="80">
        <f t="shared" si="91"/>
        <v>759.1870176502805</v>
      </c>
      <c r="CC373" s="80">
        <f t="shared" si="91"/>
        <v>773.70248532524181</v>
      </c>
      <c r="CD373" s="80">
        <f t="shared" si="91"/>
        <v>788.46903887486963</v>
      </c>
      <c r="CE373" s="80">
        <f t="shared" si="91"/>
        <v>803.49042798186701</v>
      </c>
      <c r="CF373" s="80">
        <f t="shared" si="91"/>
        <v>818.77047941931994</v>
      </c>
      <c r="CG373" s="80">
        <f t="shared" si="91"/>
        <v>834.31309922916523</v>
      </c>
      <c r="CH373" s="80">
        <f t="shared" si="91"/>
        <v>850.12227490708517</v>
      </c>
      <c r="CI373" s="80">
        <f t="shared" si="91"/>
        <v>866.20207759265497</v>
      </c>
      <c r="CJ373" s="80">
        <f t="shared" si="91"/>
        <v>882.55666426365724</v>
      </c>
      <c r="CK373" s="80">
        <f t="shared" si="91"/>
        <v>899.19027993357724</v>
      </c>
      <c r="CL373" s="80">
        <f t="shared" si="91"/>
        <v>916.10725985138026</v>
      </c>
      <c r="CM373" s="80">
        <f t="shared" si="91"/>
        <v>933.31203170277297</v>
      </c>
      <c r="CN373" s="80">
        <f t="shared" si="91"/>
        <v>950.80911781226257</v>
      </c>
      <c r="CO373" s="80">
        <f t="shared" si="91"/>
        <v>968.60313734540853</v>
      </c>
      <c r="CP373" s="80">
        <f t="shared" si="91"/>
        <v>986.6988085107929</v>
      </c>
      <c r="CQ373" s="80">
        <f t="shared" si="91"/>
        <v>1005.10095076132</v>
      </c>
      <c r="CR373" s="80">
        <f t="shared" si="91"/>
        <v>1023.814486994581</v>
      </c>
      <c r="CS373" s="80">
        <f t="shared" si="91"/>
        <v>1042.8444457521045</v>
      </c>
      <c r="CT373" s="80">
        <f t="shared" si="91"/>
        <v>1062.1959634174607</v>
      </c>
      <c r="CU373" s="80">
        <f t="shared" si="91"/>
        <v>1081.8742864132446</v>
      </c>
      <c r="CV373" s="80">
        <f t="shared" si="91"/>
        <v>1101.8847733971209</v>
      </c>
      <c r="CW373" s="80">
        <f t="shared" si="91"/>
        <v>1122.2328974571867</v>
      </c>
      <c r="CX373" s="80">
        <f t="shared" si="91"/>
        <v>1143.4292913790064</v>
      </c>
      <c r="CY373" s="80">
        <f t="shared" si="91"/>
        <v>1164.2222918182144</v>
      </c>
      <c r="CZ373" s="80">
        <f t="shared" si="91"/>
        <v>1185.3898387009151</v>
      </c>
      <c r="DA373" s="80">
        <f t="shared" si="91"/>
        <v>1206.9400293522267</v>
      </c>
      <c r="DB373" s="80">
        <f t="shared" si="91"/>
        <v>1228.8800117508854</v>
      </c>
      <c r="DC373" s="80">
        <f t="shared" si="91"/>
        <v>1251.2174341196551</v>
      </c>
      <c r="DD373" s="80">
        <f t="shared" si="91"/>
        <v>1273.9601667649263</v>
      </c>
      <c r="DE373" s="80">
        <f t="shared" si="91"/>
        <v>1297.1161739142901</v>
      </c>
      <c r="DF373" s="80">
        <f t="shared" si="91"/>
        <v>1320.6941256473847</v>
      </c>
      <c r="DG373" s="80">
        <f t="shared" si="91"/>
        <v>1345.3959634943692</v>
      </c>
      <c r="DH373" s="80">
        <f t="shared" si="91"/>
        <v>1371.2692668494385</v>
      </c>
      <c r="DI373" s="80">
        <f t="shared" si="91"/>
        <v>1410.293461137185</v>
      </c>
      <c r="DJ373" s="80">
        <f t="shared" si="91"/>
        <v>1443.9834684850753</v>
      </c>
      <c r="DK373" s="80">
        <f t="shared" si="91"/>
        <v>1467.350778005921</v>
      </c>
      <c r="DL373" s="80">
        <f t="shared" si="91"/>
        <v>1507.1750441857403</v>
      </c>
      <c r="DM373" s="80">
        <f t="shared" si="91"/>
        <v>1547.7128840745593</v>
      </c>
      <c r="DN373" s="80">
        <f t="shared" si="91"/>
        <v>1588.8030023205361</v>
      </c>
      <c r="DO373" s="80">
        <f t="shared" si="91"/>
        <v>1627.1768110108335</v>
      </c>
      <c r="DP373" s="80">
        <f t="shared" si="91"/>
        <v>1661.8472790450862</v>
      </c>
      <c r="DQ373" s="80">
        <f t="shared" si="91"/>
        <v>1691.4312764523393</v>
      </c>
      <c r="DR373" s="80">
        <f t="shared" si="91"/>
        <v>1722.1770738219222</v>
      </c>
      <c r="DS373" s="80">
        <f t="shared" si="91"/>
        <v>1759.4898902576365</v>
      </c>
      <c r="DT373" s="80">
        <f t="shared" si="91"/>
        <v>1727.6186484526741</v>
      </c>
      <c r="DU373" s="80">
        <f t="shared" si="91"/>
        <v>1733.27289498087</v>
      </c>
      <c r="DV373" s="80">
        <f t="shared" si="91"/>
        <v>1760.8048273677543</v>
      </c>
      <c r="DW373" s="80">
        <f t="shared" si="91"/>
        <v>1801.2663904421072</v>
      </c>
      <c r="DX373" s="80">
        <f t="shared" si="91"/>
        <v>1837.6287060410757</v>
      </c>
      <c r="DY373" s="80">
        <f t="shared" si="91"/>
        <v>1880.1549406953402</v>
      </c>
      <c r="DZ373" s="80">
        <f t="shared" si="91"/>
        <v>1927.7025755910986</v>
      </c>
      <c r="EA373" s="80">
        <f t="shared" ref="EA373:EV373" si="92">SUM(EA365:EA371)</f>
        <v>1976.6902300288652</v>
      </c>
      <c r="EB373" s="80">
        <f t="shared" si="92"/>
        <v>2081.7635723933695</v>
      </c>
      <c r="EC373" s="80">
        <f t="shared" si="92"/>
        <v>2136.1716467218039</v>
      </c>
      <c r="ED373" s="80">
        <f t="shared" si="92"/>
        <v>2198.1344789776003</v>
      </c>
      <c r="EE373" s="80">
        <f t="shared" si="92"/>
        <v>2268.7644380142901</v>
      </c>
      <c r="EF373" s="80">
        <f t="shared" si="92"/>
        <v>2336.5581312228328</v>
      </c>
      <c r="EG373" s="80">
        <f t="shared" si="92"/>
        <v>2407.493323478262</v>
      </c>
      <c r="EH373" s="80">
        <f t="shared" si="92"/>
        <v>2483.3857103765768</v>
      </c>
      <c r="EI373" s="80">
        <f t="shared" si="92"/>
        <v>2562.9616982430834</v>
      </c>
      <c r="EJ373" s="80">
        <f t="shared" si="92"/>
        <v>2645.5377485569597</v>
      </c>
      <c r="EK373" s="80">
        <f t="shared" si="92"/>
        <v>2854.6045907327957</v>
      </c>
      <c r="EL373" s="80">
        <f t="shared" si="92"/>
        <v>3032.8225793851198</v>
      </c>
      <c r="EM373" s="80">
        <f t="shared" si="92"/>
        <v>3255.6883525465537</v>
      </c>
      <c r="EN373" s="80">
        <f t="shared" si="92"/>
        <v>3485.4515915262527</v>
      </c>
      <c r="EO373" s="80">
        <f t="shared" si="92"/>
        <v>3732.9235860675371</v>
      </c>
      <c r="EP373" s="80">
        <f t="shared" si="92"/>
        <v>4012.5899753606086</v>
      </c>
      <c r="EQ373" s="80">
        <f t="shared" si="92"/>
        <v>4257.3141474677559</v>
      </c>
      <c r="ER373" s="80">
        <f t="shared" si="92"/>
        <v>4583.2290242131312</v>
      </c>
      <c r="ES373" s="80">
        <f t="shared" si="92"/>
        <v>4908.8406505228595</v>
      </c>
      <c r="ET373" s="80">
        <f t="shared" si="92"/>
        <v>5283.2986160515165</v>
      </c>
      <c r="EU373" s="80">
        <f t="shared" si="92"/>
        <v>5693.1472742694086</v>
      </c>
      <c r="EV373" s="80">
        <f t="shared" si="92"/>
        <v>6136.0346010018366</v>
      </c>
    </row>
    <row r="374" spans="1:152" s="83" customFormat="1" ht="13">
      <c r="A374" s="87" t="s">
        <v>258</v>
      </c>
    </row>
    <row r="375" spans="1:152">
      <c r="A375" s="84" t="s">
        <v>135</v>
      </c>
    </row>
    <row r="376" spans="1:152">
      <c r="A376" s="84" t="s">
        <v>136</v>
      </c>
    </row>
    <row r="377" spans="1:152">
      <c r="A377" s="84" t="s">
        <v>137</v>
      </c>
      <c r="B377" s="80">
        <v>18.243066306244458</v>
      </c>
      <c r="C377" s="80">
        <v>18.450836021612979</v>
      </c>
      <c r="D377" s="80">
        <v>18.660901292408735</v>
      </c>
      <c r="E377" s="80">
        <v>18.873282119523957</v>
      </c>
      <c r="F377" s="80">
        <v>19.087998585616905</v>
      </c>
      <c r="G377" s="80">
        <v>19.305070865077784</v>
      </c>
      <c r="H377" s="80">
        <v>19.524519234734079</v>
      </c>
      <c r="I377" s="80">
        <v>19.746364085282057</v>
      </c>
      <c r="J377" s="80">
        <v>19.970625933427449</v>
      </c>
      <c r="K377" s="80">
        <v>20.19732543471488</v>
      </c>
      <c r="L377" s="80">
        <v>20.426483397022039</v>
      </c>
      <c r="M377" s="80">
        <v>20.658120794690845</v>
      </c>
      <c r="N377" s="80">
        <v>20.892258783264637</v>
      </c>
      <c r="O377" s="80">
        <v>21.128918714796793</v>
      </c>
      <c r="P377" s="80">
        <v>21.368122153692831</v>
      </c>
      <c r="Q377" s="80">
        <v>21.609890893045055</v>
      </c>
      <c r="R377" s="80">
        <v>21.854246971415364</v>
      </c>
      <c r="S377" s="80">
        <v>22.101212690019196</v>
      </c>
      <c r="T377" s="80">
        <v>22.35081063026059</v>
      </c>
      <c r="U377" s="80">
        <v>22.603063671565991</v>
      </c>
      <c r="V377" s="80">
        <v>22.857995009461863</v>
      </c>
      <c r="W377" s="80">
        <v>23.115628173839085</v>
      </c>
      <c r="X377" s="80">
        <v>23.375987047345259</v>
      </c>
      <c r="Y377" s="80">
        <v>23.639095883844366</v>
      </c>
      <c r="Z377" s="80">
        <v>23.904979326881886</v>
      </c>
      <c r="AA377" s="80">
        <v>24.173662428092268</v>
      </c>
      <c r="AB377" s="80">
        <v>24.445170665485072</v>
      </c>
      <c r="AC377" s="80">
        <v>24.719529961545366</v>
      </c>
      <c r="AD377" s="80">
        <v>24.996766701083985</v>
      </c>
      <c r="AE377" s="80">
        <v>25.276907748773233</v>
      </c>
      <c r="AF377" s="80">
        <v>25.55998046630409</v>
      </c>
      <c r="AG377" s="80">
        <v>25.846012729101918</v>
      </c>
      <c r="AH377" s="80">
        <v>26.135032942538352</v>
      </c>
      <c r="AI377" s="80">
        <v>26.427070057578959</v>
      </c>
      <c r="AJ377" s="80">
        <v>26.722153585807494</v>
      </c>
      <c r="AK377" s="80">
        <v>27.020313613769883</v>
      </c>
      <c r="AL377" s="80">
        <v>27.321580816583218</v>
      </c>
      <c r="AM377" s="80">
        <v>27.625986470757756</v>
      </c>
      <c r="AN377" s="80">
        <v>27.933562466182515</v>
      </c>
      <c r="AO377" s="80">
        <v>28.244341317228564</v>
      </c>
      <c r="AP377" s="80">
        <v>28.558356172927052</v>
      </c>
      <c r="AQ377" s="80">
        <v>28.875640826182789</v>
      </c>
      <c r="AR377" s="80">
        <v>29.196229721988036</v>
      </c>
      <c r="AS377" s="80">
        <v>29.520157964604888</v>
      </c>
      <c r="AT377" s="80">
        <v>29.847461323688837</v>
      </c>
      <c r="AU377" s="80">
        <v>30.178176239330664</v>
      </c>
      <c r="AV377" s="80">
        <v>30.512339825997426</v>
      </c>
      <c r="AW377" s="80">
        <v>30.849989875358617</v>
      </c>
      <c r="AX377" s="80">
        <v>31.19116485798747</v>
      </c>
      <c r="AY377" s="80">
        <v>31.535903923932107</v>
      </c>
      <c r="AZ377" s="80">
        <v>31.884246902155972</v>
      </c>
      <c r="BA377" s="80">
        <v>32.236234298851144</v>
      </c>
      <c r="BB377" s="80">
        <v>32.591907294633081</v>
      </c>
      <c r="BC377" s="80">
        <v>32.951307740629233</v>
      </c>
      <c r="BD377" s="80">
        <v>33.314478153478937</v>
      </c>
      <c r="BE377" s="80">
        <v>33.681461709265584</v>
      </c>
      <c r="BF377" s="80">
        <v>34.052302236406575</v>
      </c>
      <c r="BG377" s="80">
        <v>34.427044207530216</v>
      </c>
      <c r="BH377" s="80">
        <v>34.805732730372704</v>
      </c>
      <c r="BI377" s="80">
        <v>35.188413537731513</v>
      </c>
      <c r="BJ377" s="80">
        <v>35.575132976514915</v>
      </c>
      <c r="BK377" s="80">
        <v>35.965937995930794</v>
      </c>
      <c r="BL377" s="80">
        <v>36.360876134859787</v>
      </c>
      <c r="BM377" s="80">
        <v>36.760750465546181</v>
      </c>
      <c r="BN377" s="80">
        <v>37.165169870254388</v>
      </c>
      <c r="BO377" s="80">
        <v>37.574193528599778</v>
      </c>
      <c r="BP377" s="80">
        <v>37.987881010320741</v>
      </c>
      <c r="BQ377" s="80">
        <v>38.406292266475546</v>
      </c>
      <c r="BR377" s="80">
        <v>38.825232766356592</v>
      </c>
      <c r="BS377" s="80">
        <v>39.247968919294578</v>
      </c>
      <c r="BT377" s="80">
        <v>39.674499068749064</v>
      </c>
      <c r="BU377" s="80">
        <v>40.104819532731398</v>
      </c>
      <c r="BV377" s="80">
        <v>40.538924467458251</v>
      </c>
      <c r="BW377" s="80">
        <v>40.98449537433477</v>
      </c>
      <c r="BX377" s="80">
        <v>41.435202753507475</v>
      </c>
      <c r="BY377" s="80">
        <v>41.891110188538569</v>
      </c>
      <c r="BZ377" s="80">
        <v>42.998143064049835</v>
      </c>
      <c r="CA377" s="80">
        <v>43.812361752768609</v>
      </c>
      <c r="CB377" s="80">
        <v>44.642425665212869</v>
      </c>
      <c r="CC377" s="80">
        <v>45.48864270635169</v>
      </c>
      <c r="CD377" s="80">
        <v>46.351326230286347</v>
      </c>
      <c r="CE377" s="80">
        <v>47.230795150177656</v>
      </c>
      <c r="CF377" s="80">
        <v>46.373184492991193</v>
      </c>
      <c r="CG377" s="80">
        <v>45.530413018817995</v>
      </c>
      <c r="CH377" s="80">
        <v>44.702217867165125</v>
      </c>
      <c r="CI377" s="80">
        <v>45.607882818285404</v>
      </c>
      <c r="CJ377" s="80">
        <v>46.532308001744788</v>
      </c>
      <c r="CK377" s="80">
        <v>47.114276027834315</v>
      </c>
      <c r="CL377" s="80">
        <v>47.673965894148331</v>
      </c>
      <c r="CM377" s="80">
        <v>48.260985964089571</v>
      </c>
      <c r="CN377" s="80">
        <v>48.854923827577757</v>
      </c>
      <c r="CO377" s="80">
        <v>49.455851684819741</v>
      </c>
      <c r="CP377" s="80">
        <v>49.645628085065859</v>
      </c>
      <c r="CQ377" s="80">
        <v>49.835522644038271</v>
      </c>
      <c r="CR377" s="80">
        <v>50.025515680306484</v>
      </c>
      <c r="CS377" s="80">
        <v>50.215586454857487</v>
      </c>
      <c r="CT377" s="80">
        <v>50.405713130073359</v>
      </c>
      <c r="CU377" s="80">
        <v>51.093859131487534</v>
      </c>
      <c r="CV377" s="80">
        <v>51.791191150180623</v>
      </c>
      <c r="CW377" s="80">
        <v>52.497822468053016</v>
      </c>
      <c r="CX377" s="80">
        <v>53.213867092342667</v>
      </c>
      <c r="CY377" s="80">
        <v>54.150526992717651</v>
      </c>
      <c r="CZ377" s="80">
        <v>55.115305573846513</v>
      </c>
      <c r="DA377" s="80">
        <v>56.109116831789933</v>
      </c>
      <c r="DB377" s="80">
        <v>57.130789877821016</v>
      </c>
      <c r="DC377" s="80">
        <v>58.18032042328138</v>
      </c>
      <c r="DD377" s="80">
        <v>59.241738251901353</v>
      </c>
      <c r="DE377" s="80">
        <v>60.325164735556527</v>
      </c>
      <c r="DF377" s="80">
        <v>61.428267312681776</v>
      </c>
      <c r="DG377" s="80">
        <v>62.544071435286853</v>
      </c>
      <c r="DH377" s="80">
        <v>63.669268934504103</v>
      </c>
      <c r="DI377" s="80">
        <v>64.819534386155141</v>
      </c>
      <c r="DJ377" s="80">
        <v>65.975092780062752</v>
      </c>
      <c r="DK377" s="80">
        <v>67.131695069558816</v>
      </c>
      <c r="DL377" s="80">
        <v>68.288842340389621</v>
      </c>
      <c r="DM377" s="80">
        <v>69.440529684910345</v>
      </c>
      <c r="DN377" s="80">
        <v>70.981775105134389</v>
      </c>
      <c r="DO377" s="80">
        <v>72.686365219087861</v>
      </c>
      <c r="DP377" s="80">
        <v>74.458950488216459</v>
      </c>
      <c r="DQ377" s="80">
        <v>76.285478468431691</v>
      </c>
      <c r="DR377" s="80">
        <v>78.166757589417273</v>
      </c>
      <c r="DS377" s="80">
        <v>80.228387434121572</v>
      </c>
      <c r="DT377" s="80">
        <v>82.362528074024624</v>
      </c>
      <c r="DU377" s="80">
        <v>84.572646920538148</v>
      </c>
      <c r="DV377" s="80">
        <v>86.861071908927286</v>
      </c>
      <c r="DW377" s="80">
        <v>89.231909372699832</v>
      </c>
      <c r="DX377" s="80">
        <v>91.555691270750316</v>
      </c>
      <c r="DY377" s="80">
        <v>99.605365548860291</v>
      </c>
      <c r="DZ377" s="80">
        <v>102.2508200588983</v>
      </c>
      <c r="EA377" s="80">
        <v>104.98243889477305</v>
      </c>
      <c r="EB377" s="80">
        <v>128.2608695652174</v>
      </c>
      <c r="EC377" s="80">
        <v>132.60869565217394</v>
      </c>
      <c r="ED377" s="80">
        <v>136.95652173913041</v>
      </c>
      <c r="EE377" s="80">
        <v>141.30434782608694</v>
      </c>
      <c r="EF377" s="80">
        <v>145.65217391304347</v>
      </c>
      <c r="EG377" s="80">
        <v>150</v>
      </c>
      <c r="EH377" s="80">
        <v>154.34782608695653</v>
      </c>
      <c r="EI377" s="80">
        <v>159.42028985507244</v>
      </c>
      <c r="EJ377" s="80">
        <v>164.49275362318841</v>
      </c>
      <c r="EK377" s="80">
        <v>169.56521739130434</v>
      </c>
      <c r="EL377" s="80">
        <v>175.36231884057972</v>
      </c>
      <c r="EM377" s="80">
        <v>180.43478260869566</v>
      </c>
      <c r="EN377" s="80">
        <v>186.231884057971</v>
      </c>
      <c r="EO377" s="80">
        <v>192.75362318840581</v>
      </c>
      <c r="EP377" s="80">
        <v>198.55072463768116</v>
      </c>
      <c r="EQ377" s="80">
        <v>205.07246376811594</v>
      </c>
      <c r="ER377" s="80">
        <v>210.86956521739131</v>
      </c>
      <c r="ES377" s="80">
        <v>218.04759616564223</v>
      </c>
      <c r="ET377" s="80">
        <v>224.99710691716126</v>
      </c>
      <c r="EU377" s="80">
        <v>232.1681092170154</v>
      </c>
      <c r="EV377" s="80">
        <v>239.56766233998496</v>
      </c>
    </row>
    <row r="378" spans="1:152">
      <c r="A378" s="84" t="s">
        <v>138</v>
      </c>
      <c r="B378" s="80">
        <v>1.9753746585152669</v>
      </c>
      <c r="C378" s="80">
        <v>1.9974484571926645</v>
      </c>
      <c r="D378" s="80">
        <v>2.0197644443127571</v>
      </c>
      <c r="E378" s="80">
        <v>2.0423251422696773</v>
      </c>
      <c r="F378" s="80">
        <v>2.0651330955902258</v>
      </c>
      <c r="G378" s="80">
        <v>2.0881908709942945</v>
      </c>
      <c r="H378" s="80">
        <v>2.1115010574503104</v>
      </c>
      <c r="I378" s="80">
        <v>2.1350662662255058</v>
      </c>
      <c r="J378" s="80">
        <v>2.1588891309307385</v>
      </c>
      <c r="K378" s="80">
        <v>2.182972307559667</v>
      </c>
      <c r="L378" s="80">
        <v>2.2073184745220011</v>
      </c>
      <c r="M378" s="80">
        <v>2.2319303326705904</v>
      </c>
      <c r="N378" s="80">
        <v>2.2568106053220638</v>
      </c>
      <c r="O378" s="80">
        <v>2.2819620382707848</v>
      </c>
      <c r="P378" s="80">
        <v>2.3073873997957901</v>
      </c>
      <c r="Q378" s="80">
        <v>2.3330894806604623</v>
      </c>
      <c r="R378" s="80">
        <v>2.3590710941046171</v>
      </c>
      <c r="S378" s="80">
        <v>2.3853350758286851</v>
      </c>
      <c r="T378" s="80">
        <v>2.411884283969683</v>
      </c>
      <c r="U378" s="80">
        <v>2.4387215990686304</v>
      </c>
      <c r="V378" s="80">
        <v>2.4658499240290808</v>
      </c>
      <c r="W378" s="80">
        <v>2.4932721840663912</v>
      </c>
      <c r="X378" s="80">
        <v>2.5209913266473851</v>
      </c>
      <c r="Y378" s="80">
        <v>2.549010321420027</v>
      </c>
      <c r="Z378" s="80">
        <v>2.5773321601327002</v>
      </c>
      <c r="AA378" s="80">
        <v>2.60595985654271</v>
      </c>
      <c r="AB378" s="80">
        <v>2.6348964463135838</v>
      </c>
      <c r="AC378" s="80">
        <v>2.6641449869007294</v>
      </c>
      <c r="AD378" s="80">
        <v>2.6937085574250292</v>
      </c>
      <c r="AE378" s="80">
        <v>2.7235902585338927</v>
      </c>
      <c r="AF378" s="80">
        <v>2.753793212249307</v>
      </c>
      <c r="AG378" s="80">
        <v>2.7843205618023927</v>
      </c>
      <c r="AH378" s="80">
        <v>2.8151754714539603</v>
      </c>
      <c r="AI378" s="80">
        <v>2.8463611263005513</v>
      </c>
      <c r="AJ378" s="80">
        <v>2.8778807320654245</v>
      </c>
      <c r="AK378" s="80">
        <v>2.9097375148739415</v>
      </c>
      <c r="AL378" s="80">
        <v>2.94193472101276</v>
      </c>
      <c r="AM378" s="80">
        <v>2.9744756166722794</v>
      </c>
      <c r="AN378" s="80">
        <v>3.0073634876716873</v>
      </c>
      <c r="AO378" s="80">
        <v>3.0406016391660295</v>
      </c>
      <c r="AP378" s="80">
        <v>3.0741933953346083</v>
      </c>
      <c r="AQ378" s="80">
        <v>3.1081420990500703</v>
      </c>
      <c r="AR378" s="80">
        <v>3.1424511115274893</v>
      </c>
      <c r="AS378" s="80">
        <v>3.1771238119527312</v>
      </c>
      <c r="AT378" s="80">
        <v>3.2121635970893543</v>
      </c>
      <c r="AU378" s="80">
        <v>3.2475738808633197</v>
      </c>
      <c r="AV378" s="80">
        <v>3.2833580939247025</v>
      </c>
      <c r="AW378" s="80">
        <v>3.3195196831856029</v>
      </c>
      <c r="AX378" s="80">
        <v>3.3560621113334514</v>
      </c>
      <c r="AY378" s="80">
        <v>3.3929888563188122</v>
      </c>
      <c r="AZ378" s="80">
        <v>3.430303410816836</v>
      </c>
      <c r="BA378" s="80">
        <v>3.468009281661427</v>
      </c>
      <c r="BB378" s="80">
        <v>3.506109989251196</v>
      </c>
      <c r="BC378" s="80">
        <v>3.5446090669262618</v>
      </c>
      <c r="BD378" s="80">
        <v>3.5835100603147971</v>
      </c>
      <c r="BE378" s="80">
        <v>3.6228165266484202</v>
      </c>
      <c r="BF378" s="80">
        <v>3.6625320340452894</v>
      </c>
      <c r="BG378" s="80">
        <v>3.7026601607598093</v>
      </c>
      <c r="BH378" s="80">
        <v>3.7432044943978613</v>
      </c>
      <c r="BI378" s="80">
        <v>3.7841686310963323</v>
      </c>
      <c r="BJ378" s="80">
        <v>3.8255561746657873</v>
      </c>
      <c r="BK378" s="80">
        <v>3.8673707356950304</v>
      </c>
      <c r="BL378" s="80">
        <v>3.9096159306162663</v>
      </c>
      <c r="BM378" s="80">
        <v>3.9533713619346549</v>
      </c>
      <c r="BN378" s="80">
        <v>3.9976143753251705</v>
      </c>
      <c r="BO378" s="80">
        <v>4.0423503690663773</v>
      </c>
      <c r="BP378" s="80">
        <v>4.0875848006224098</v>
      </c>
      <c r="BQ378" s="80">
        <v>4.133323187282155</v>
      </c>
      <c r="BR378" s="80">
        <v>4.1763137840846314</v>
      </c>
      <c r="BS378" s="80">
        <v>4.2195907761191238</v>
      </c>
      <c r="BT378" s="80">
        <v>4.2631466699511886</v>
      </c>
      <c r="BU378" s="80">
        <v>4.3069733097622116</v>
      </c>
      <c r="BV378" s="80">
        <v>4.3510618387556406</v>
      </c>
      <c r="BW378" s="80">
        <v>4.3996038279101057</v>
      </c>
      <c r="BX378" s="80">
        <v>4.448684014022894</v>
      </c>
      <c r="BY378" s="80">
        <v>4.4983083075757486</v>
      </c>
      <c r="BZ378" s="80">
        <v>4.6192620261448409</v>
      </c>
      <c r="CA378" s="80">
        <v>4.7080987374062007</v>
      </c>
      <c r="CB378" s="80">
        <v>4.7986431691431219</v>
      </c>
      <c r="CC378" s="80">
        <v>4.8909281363219517</v>
      </c>
      <c r="CD378" s="80">
        <v>4.9849870842575585</v>
      </c>
      <c r="CE378" s="80">
        <v>5.080854100718291</v>
      </c>
      <c r="CF378" s="80">
        <v>4.986191905107292</v>
      </c>
      <c r="CG378" s="80">
        <v>4.8931210899844055</v>
      </c>
      <c r="CH378" s="80">
        <v>4.801611942149175</v>
      </c>
      <c r="CI378" s="80">
        <v>4.9000782437094941</v>
      </c>
      <c r="CJ378" s="80">
        <v>5.0005629932497948</v>
      </c>
      <c r="CK378" s="80">
        <v>5.063479899259792</v>
      </c>
      <c r="CL378" s="80">
        <v>5.1170713415300693</v>
      </c>
      <c r="CM378" s="80">
        <v>5.1783775962492795</v>
      </c>
      <c r="CN378" s="80">
        <v>5.2403215543395252</v>
      </c>
      <c r="CO378" s="80">
        <v>5.3029060371773076</v>
      </c>
      <c r="CP378" s="80">
        <v>5.3206153695367098</v>
      </c>
      <c r="CQ378" s="80">
        <v>5.3382190451755935</v>
      </c>
      <c r="CR378" s="80">
        <v>5.355710334942926</v>
      </c>
      <c r="CS378" s="80">
        <v>5.3730822650830374</v>
      </c>
      <c r="CT378" s="80">
        <v>5.3903276087750651</v>
      </c>
      <c r="CU378" s="80">
        <v>5.4620127298049219</v>
      </c>
      <c r="CV378" s="80">
        <v>5.5345617427858693</v>
      </c>
      <c r="CW378" s="80">
        <v>5.6079818044123799</v>
      </c>
      <c r="CX378" s="80">
        <v>5.6822800000000058</v>
      </c>
      <c r="CY378" s="80">
        <v>5.7665484830247582</v>
      </c>
      <c r="CZ378" s="80">
        <v>5.851590471289553</v>
      </c>
      <c r="DA378" s="80">
        <v>5.9372121800846402</v>
      </c>
      <c r="DB378" s="80">
        <v>6.0229536074483132</v>
      </c>
      <c r="DC378" s="80">
        <v>6.1084400000000061</v>
      </c>
      <c r="DD378" s="80">
        <v>6.1890534124236707</v>
      </c>
      <c r="DE378" s="80">
        <v>6.2672401250696774</v>
      </c>
      <c r="DF378" s="80">
        <v>6.3420822665913894</v>
      </c>
      <c r="DG378" s="80">
        <v>6.4120621094304431</v>
      </c>
      <c r="DH378" s="80">
        <v>6.475960000000005</v>
      </c>
      <c r="DI378" s="80">
        <v>6.5376493728699634</v>
      </c>
      <c r="DJ378" s="80">
        <v>6.5915472660261987</v>
      </c>
      <c r="DK378" s="80">
        <v>6.6360905462903075</v>
      </c>
      <c r="DL378" s="80">
        <v>6.6699826146740735</v>
      </c>
      <c r="DM378" s="80">
        <v>6.691160000000008</v>
      </c>
      <c r="DN378" s="80">
        <v>6.8041437955721999</v>
      </c>
      <c r="DO378" s="80">
        <v>6.9314833983441</v>
      </c>
      <c r="DP378" s="80">
        <v>7.0625037582329524</v>
      </c>
      <c r="DQ378" s="80">
        <v>7.1954248316023204</v>
      </c>
      <c r="DR378" s="80">
        <v>7.3300800000000033</v>
      </c>
      <c r="DS378" s="80">
        <v>7.498807653352551</v>
      </c>
      <c r="DT378" s="80">
        <v>7.6726915613993132</v>
      </c>
      <c r="DU378" s="80">
        <v>7.8519773219962836</v>
      </c>
      <c r="DV378" s="80">
        <v>8.0367792825427582</v>
      </c>
      <c r="DW378" s="80">
        <v>8.2274000000000083</v>
      </c>
      <c r="DX378" s="80">
        <v>8.3896558017376393</v>
      </c>
      <c r="DY378" s="80">
        <v>9.1737645841665518</v>
      </c>
      <c r="DZ378" s="80">
        <v>9.3596439997798662</v>
      </c>
      <c r="EA378" s="80">
        <v>9.5486150782977326</v>
      </c>
      <c r="EB378" s="80">
        <v>9.7405200000000036</v>
      </c>
      <c r="EC378" s="80">
        <v>9.8431614373656497</v>
      </c>
      <c r="ED378" s="80">
        <v>9.9610836484084047</v>
      </c>
      <c r="EE378" s="80">
        <v>10.087778506640934</v>
      </c>
      <c r="EF378" s="80">
        <v>10.22215142932634</v>
      </c>
      <c r="EG378" s="80">
        <v>10.363960000000011</v>
      </c>
      <c r="EH378" s="80">
        <v>10.529401528207986</v>
      </c>
      <c r="EI378" s="80">
        <v>10.703484884333145</v>
      </c>
      <c r="EJ378" s="80">
        <v>10.886440446503261</v>
      </c>
      <c r="EK378" s="80">
        <v>11.078592901794023</v>
      </c>
      <c r="EL378" s="80">
        <v>11.280400000000007</v>
      </c>
      <c r="EM378" s="80">
        <v>11.493735433571542</v>
      </c>
      <c r="EN378" s="80">
        <v>11.716817101271564</v>
      </c>
      <c r="EO378" s="80">
        <v>11.948747057458744</v>
      </c>
      <c r="EP378" s="80">
        <v>12.188515651504947</v>
      </c>
      <c r="EQ378" s="80">
        <v>12.43624000000001</v>
      </c>
      <c r="ER378" s="80">
        <v>12.692990506033627</v>
      </c>
      <c r="ES378" s="80">
        <v>12.952572711942546</v>
      </c>
      <c r="ET378" s="80">
        <v>13.214419134411589</v>
      </c>
      <c r="EU378" s="80">
        <v>13.478123773009294</v>
      </c>
      <c r="EV378" s="80">
        <v>13.744000272913734</v>
      </c>
    </row>
    <row r="379" spans="1:152">
      <c r="A379" s="84" t="s">
        <v>139</v>
      </c>
      <c r="B379" s="80">
        <v>0</v>
      </c>
      <c r="C379" s="80">
        <v>0</v>
      </c>
      <c r="D379" s="80">
        <v>0</v>
      </c>
      <c r="E379" s="80">
        <v>0</v>
      </c>
      <c r="F379" s="80">
        <v>0</v>
      </c>
      <c r="G379" s="80">
        <v>0</v>
      </c>
      <c r="H379" s="80">
        <v>0</v>
      </c>
      <c r="I379" s="80">
        <v>0</v>
      </c>
      <c r="J379" s="80">
        <v>0</v>
      </c>
      <c r="K379" s="80">
        <v>0</v>
      </c>
      <c r="L379" s="80">
        <v>0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80">
        <v>0</v>
      </c>
      <c r="V379" s="80">
        <v>0</v>
      </c>
      <c r="W379" s="80">
        <v>0</v>
      </c>
      <c r="X379" s="80">
        <v>0</v>
      </c>
      <c r="Y379" s="80">
        <v>0</v>
      </c>
      <c r="Z379" s="80">
        <v>0</v>
      </c>
      <c r="AA379" s="80">
        <v>0</v>
      </c>
      <c r="AB379" s="80">
        <v>0</v>
      </c>
      <c r="AC379" s="80">
        <v>0</v>
      </c>
      <c r="AD379" s="80">
        <v>0</v>
      </c>
      <c r="AE379" s="80">
        <v>0</v>
      </c>
      <c r="AF379" s="80">
        <v>0</v>
      </c>
      <c r="AG379" s="80">
        <v>0</v>
      </c>
      <c r="AH379" s="80">
        <v>0</v>
      </c>
      <c r="AI379" s="80">
        <v>0</v>
      </c>
      <c r="AJ379" s="80">
        <v>0</v>
      </c>
      <c r="AK379" s="80">
        <v>0</v>
      </c>
      <c r="AL379" s="80">
        <v>0</v>
      </c>
      <c r="AM379" s="80">
        <v>0</v>
      </c>
      <c r="AN379" s="80">
        <v>0</v>
      </c>
      <c r="AO379" s="80">
        <v>0</v>
      </c>
      <c r="AP379" s="80">
        <v>0</v>
      </c>
      <c r="AQ379" s="80">
        <v>0</v>
      </c>
      <c r="AR379" s="80">
        <v>0</v>
      </c>
      <c r="AS379" s="80">
        <v>0</v>
      </c>
      <c r="AT379" s="80">
        <v>0</v>
      </c>
      <c r="AU379" s="80">
        <v>0</v>
      </c>
      <c r="AV379" s="80">
        <v>0</v>
      </c>
      <c r="AW379" s="80">
        <v>0</v>
      </c>
      <c r="AX379" s="80">
        <v>0</v>
      </c>
      <c r="AY379" s="80">
        <v>0</v>
      </c>
      <c r="AZ379" s="80">
        <v>0</v>
      </c>
      <c r="BA379" s="80">
        <v>0</v>
      </c>
      <c r="BB379" s="80">
        <v>0</v>
      </c>
      <c r="BC379" s="80">
        <v>0</v>
      </c>
      <c r="BD379" s="80">
        <v>0</v>
      </c>
      <c r="BE379" s="80">
        <v>0</v>
      </c>
      <c r="BF379" s="80">
        <v>0</v>
      </c>
      <c r="BG379" s="80">
        <v>0</v>
      </c>
      <c r="BH379" s="80">
        <v>0</v>
      </c>
      <c r="BI379" s="80">
        <v>0</v>
      </c>
      <c r="BJ379" s="80">
        <v>0</v>
      </c>
      <c r="BK379" s="80">
        <v>0</v>
      </c>
      <c r="BL379" s="80">
        <v>0</v>
      </c>
      <c r="BM379" s="80">
        <v>0</v>
      </c>
      <c r="BN379" s="80">
        <v>0</v>
      </c>
      <c r="BO379" s="80">
        <v>0</v>
      </c>
      <c r="BP379" s="80">
        <v>0</v>
      </c>
      <c r="BQ379" s="80">
        <v>0</v>
      </c>
      <c r="BR379" s="80">
        <v>0</v>
      </c>
      <c r="BS379" s="80">
        <v>0</v>
      </c>
      <c r="BT379" s="80">
        <v>0</v>
      </c>
      <c r="BU379" s="80">
        <v>0</v>
      </c>
      <c r="BV379" s="80">
        <v>0</v>
      </c>
      <c r="BW379" s="80">
        <v>0</v>
      </c>
      <c r="BX379" s="80">
        <v>0</v>
      </c>
      <c r="BY379" s="80">
        <v>0</v>
      </c>
      <c r="BZ379" s="80">
        <v>0</v>
      </c>
      <c r="CA379" s="80">
        <v>0</v>
      </c>
      <c r="CB379" s="80">
        <v>0</v>
      </c>
      <c r="CC379" s="80">
        <v>0</v>
      </c>
      <c r="CD379" s="80">
        <v>0</v>
      </c>
      <c r="CE379" s="80">
        <v>0</v>
      </c>
      <c r="CF379" s="80">
        <v>0</v>
      </c>
      <c r="CG379" s="80">
        <v>0</v>
      </c>
      <c r="CH379" s="80">
        <v>0</v>
      </c>
      <c r="CI379" s="80">
        <v>0</v>
      </c>
      <c r="CJ379" s="80">
        <v>0</v>
      </c>
      <c r="CK379" s="80">
        <v>0</v>
      </c>
      <c r="CL379" s="80">
        <v>0</v>
      </c>
      <c r="CM379" s="80">
        <v>0</v>
      </c>
      <c r="CN379" s="80">
        <v>0</v>
      </c>
      <c r="CO379" s="80">
        <v>0</v>
      </c>
      <c r="CP379" s="80">
        <v>0</v>
      </c>
      <c r="CQ379" s="80">
        <v>0</v>
      </c>
      <c r="CR379" s="80">
        <v>0</v>
      </c>
      <c r="CS379" s="80">
        <v>0</v>
      </c>
      <c r="CT379" s="80">
        <v>0</v>
      </c>
      <c r="CU379" s="80">
        <v>0</v>
      </c>
      <c r="CV379" s="80">
        <v>0</v>
      </c>
      <c r="CW379" s="80">
        <v>0</v>
      </c>
      <c r="CX379" s="80">
        <v>0</v>
      </c>
      <c r="CY379" s="80">
        <v>0</v>
      </c>
      <c r="CZ379" s="80">
        <v>0</v>
      </c>
      <c r="DA379" s="80">
        <v>0</v>
      </c>
      <c r="DB379" s="80">
        <v>0</v>
      </c>
      <c r="DC379" s="80">
        <v>0</v>
      </c>
      <c r="DD379" s="80">
        <v>0</v>
      </c>
      <c r="DE379" s="80">
        <v>0</v>
      </c>
      <c r="DF379" s="80">
        <v>0</v>
      </c>
      <c r="DG379" s="80">
        <v>0</v>
      </c>
      <c r="DH379" s="80">
        <v>0</v>
      </c>
      <c r="DI379" s="80">
        <v>0</v>
      </c>
      <c r="DJ379" s="80">
        <v>0</v>
      </c>
      <c r="DK379" s="80">
        <v>0</v>
      </c>
      <c r="DL379" s="80">
        <v>0</v>
      </c>
      <c r="DM379" s="80">
        <v>0</v>
      </c>
      <c r="DN379" s="80">
        <v>0</v>
      </c>
      <c r="DO379" s="80">
        <v>0</v>
      </c>
      <c r="DP379" s="80">
        <v>0</v>
      </c>
      <c r="DQ379" s="80">
        <v>0</v>
      </c>
      <c r="DR379" s="80">
        <v>0</v>
      </c>
      <c r="DS379" s="80">
        <v>0</v>
      </c>
      <c r="DT379" s="80">
        <v>0</v>
      </c>
      <c r="DU379" s="80">
        <v>0</v>
      </c>
      <c r="DV379" s="80">
        <v>0</v>
      </c>
      <c r="DW379" s="80">
        <v>0</v>
      </c>
      <c r="DX379" s="80">
        <v>0</v>
      </c>
      <c r="DY379" s="80">
        <v>0</v>
      </c>
      <c r="DZ379" s="80">
        <v>0</v>
      </c>
      <c r="EA379" s="80">
        <v>0</v>
      </c>
      <c r="EB379" s="80">
        <v>0</v>
      </c>
      <c r="EC379" s="80">
        <v>0</v>
      </c>
      <c r="ED379" s="80">
        <v>0</v>
      </c>
      <c r="EE379" s="80">
        <v>0</v>
      </c>
      <c r="EF379" s="80">
        <v>0</v>
      </c>
      <c r="EG379" s="80">
        <v>0</v>
      </c>
      <c r="EH379" s="80">
        <v>0</v>
      </c>
      <c r="EI379" s="80">
        <v>0</v>
      </c>
      <c r="EJ379" s="80">
        <v>0</v>
      </c>
      <c r="EK379" s="80">
        <v>0</v>
      </c>
      <c r="EL379" s="80">
        <v>0</v>
      </c>
      <c r="EM379" s="80">
        <v>0</v>
      </c>
      <c r="EN379" s="80">
        <v>0</v>
      </c>
      <c r="EO379" s="80">
        <v>0</v>
      </c>
      <c r="EP379" s="80">
        <v>0</v>
      </c>
      <c r="EQ379" s="80">
        <v>0</v>
      </c>
      <c r="ER379" s="80">
        <v>0</v>
      </c>
      <c r="ES379" s="80">
        <v>0</v>
      </c>
      <c r="ET379" s="80">
        <v>0</v>
      </c>
      <c r="EU379" s="80">
        <v>0</v>
      </c>
      <c r="EV379" s="80">
        <v>0</v>
      </c>
    </row>
    <row r="380" spans="1:152">
      <c r="A380" s="84" t="s">
        <v>140</v>
      </c>
      <c r="B380" s="80">
        <v>3.2432924670107308E-4</v>
      </c>
      <c r="C380" s="80">
        <v>3.3399681224208179E-4</v>
      </c>
      <c r="D380" s="80">
        <v>3.4395254736520597E-4</v>
      </c>
      <c r="E380" s="80">
        <v>3.5420504179323637E-4</v>
      </c>
      <c r="F380" s="80">
        <v>3.6476314129034378E-4</v>
      </c>
      <c r="G380" s="80">
        <v>3.7563595529412921E-4</v>
      </c>
      <c r="H380" s="80">
        <v>3.8683286477516786E-4</v>
      </c>
      <c r="I380" s="80">
        <v>3.9836353033083062E-4</v>
      </c>
      <c r="J380" s="80">
        <v>4.1023790052036356E-4</v>
      </c>
      <c r="K380" s="80">
        <v>4.2246622044842045E-4</v>
      </c>
      <c r="L380" s="80">
        <v>4.3505904060445053E-4</v>
      </c>
      <c r="M380" s="80">
        <v>4.4802722596557035E-4</v>
      </c>
      <c r="N380" s="80">
        <v>4.6138196537077292E-4</v>
      </c>
      <c r="O380" s="80">
        <v>4.751347811745615E-4</v>
      </c>
      <c r="P380" s="80">
        <v>4.8929753918833848E-4</v>
      </c>
      <c r="Q380" s="80">
        <v>5.0388245891812571E-4</v>
      </c>
      <c r="R380" s="80">
        <v>5.1890212410744916E-4</v>
      </c>
      <c r="S380" s="80">
        <v>5.3436949359448476E-4</v>
      </c>
      <c r="T380" s="80">
        <v>5.5029791249283264E-4</v>
      </c>
      <c r="U380" s="80">
        <v>5.6670112370556702E-4</v>
      </c>
      <c r="V380" s="80">
        <v>5.8359327978249446E-4</v>
      </c>
      <c r="W380" s="80">
        <v>6.0098895513085277E-4</v>
      </c>
      <c r="X380" s="80">
        <v>6.189031585899841E-4</v>
      </c>
      <c r="Y380" s="80">
        <v>6.3735134638083306E-4</v>
      </c>
      <c r="Z380" s="80">
        <v>6.5634943544144102E-4</v>
      </c>
      <c r="AA380" s="80">
        <v>6.7591381715994344E-4</v>
      </c>
      <c r="AB380" s="80">
        <v>6.9606137151691986E-4</v>
      </c>
      <c r="AC380" s="80">
        <v>7.1680948164929553E-4</v>
      </c>
      <c r="AD380" s="80">
        <v>7.3817604884836177E-4</v>
      </c>
      <c r="AE380" s="80">
        <v>7.6017950800485827E-4</v>
      </c>
      <c r="AF380" s="80">
        <v>7.8283884351443755E-4</v>
      </c>
      <c r="AG380" s="80">
        <v>8.061736056572381E-4</v>
      </c>
      <c r="AH380" s="80">
        <v>8.3020392746569935E-4</v>
      </c>
      <c r="AI380" s="80">
        <v>8.549505420951685E-4</v>
      </c>
      <c r="AJ380" s="80">
        <v>8.8043480071228872E-4</v>
      </c>
      <c r="AK380" s="80">
        <v>9.0667869091660318E-4</v>
      </c>
      <c r="AL380" s="80">
        <v>9.3370485571126632E-4</v>
      </c>
      <c r="AM380" s="80">
        <v>9.6153661303923345E-4</v>
      </c>
      <c r="AN380" s="80">
        <v>9.9019797590178165E-4</v>
      </c>
      <c r="AO380" s="80">
        <v>1.0197136730767196E-3</v>
      </c>
      <c r="AP380" s="80">
        <v>1.0501091704541666E-3</v>
      </c>
      <c r="AQ380" s="80">
        <v>1.0814106930083038E-3</v>
      </c>
      <c r="AR380" s="80">
        <v>1.1136452474240553E-3</v>
      </c>
      <c r="AS380" s="80">
        <v>1.1468406453982252E-3</v>
      </c>
      <c r="AT380" s="80">
        <v>1.1810255276351912E-3</v>
      </c>
      <c r="AU380" s="80">
        <v>1.2162293885578572E-3</v>
      </c>
      <c r="AV380" s="80">
        <v>1.2524826017551887E-3</v>
      </c>
      <c r="AW380" s="80">
        <v>1.2898164461882858E-3</v>
      </c>
      <c r="AX380" s="80">
        <v>1.3282631331775995E-3</v>
      </c>
      <c r="AY380" s="80">
        <v>1.3678558341945859E-3</v>
      </c>
      <c r="AZ380" s="80">
        <v>1.408628709481764E-3</v>
      </c>
      <c r="BA380" s="80">
        <v>1.4506169375258814E-3</v>
      </c>
      <c r="BB380" s="80">
        <v>1.4938567454098968E-3</v>
      </c>
      <c r="BC380" s="80">
        <v>1.5383854400684513E-3</v>
      </c>
      <c r="BD380" s="80">
        <v>1.584241440477097E-3</v>
      </c>
      <c r="BE380" s="80">
        <v>1.6314643107992956E-3</v>
      </c>
      <c r="BF380" s="80">
        <v>1.680094794522135E-3</v>
      </c>
      <c r="BG380" s="80">
        <v>1.7301748496094628E-3</v>
      </c>
      <c r="BH380" s="80">
        <v>1.7817476847028504E-3</v>
      </c>
      <c r="BI380" s="80">
        <v>1.8348577964016467E-3</v>
      </c>
      <c r="BJ380" s="80">
        <v>1.8895510076542543E-3</v>
      </c>
      <c r="BK380" s="80">
        <v>1.9458745072937823E-3</v>
      </c>
      <c r="BL380" s="80">
        <v>2.0038768907521603E-3</v>
      </c>
      <c r="BM380" s="80">
        <v>2.0367086718607779E-3</v>
      </c>
      <c r="BN380" s="80">
        <v>2.0700783731658636E-3</v>
      </c>
      <c r="BO380" s="80">
        <v>2.1039948080222794E-3</v>
      </c>
      <c r="BP380" s="80">
        <v>2.1384669341840486E-3</v>
      </c>
      <c r="BQ380" s="80">
        <v>2.1735038561702096E-3</v>
      </c>
      <c r="BR380" s="80">
        <v>2.2905478956825372E-3</v>
      </c>
      <c r="BS380" s="80">
        <v>2.4138948028647206E-3</v>
      </c>
      <c r="BT380" s="80">
        <v>2.5438839896255532E-3</v>
      </c>
      <c r="BU380" s="80">
        <v>2.6808731453389222E-3</v>
      </c>
      <c r="BV380" s="80">
        <v>2.8252392210925108E-3</v>
      </c>
      <c r="BW380" s="80">
        <v>2.8723502304844285E-3</v>
      </c>
      <c r="BX380" s="80">
        <v>2.9202468183821802E-3</v>
      </c>
      <c r="BY380" s="80">
        <v>2.9689420843477731E-3</v>
      </c>
      <c r="BZ380" s="80">
        <v>3.0184493463790867E-3</v>
      </c>
      <c r="CA380" s="80">
        <v>3.0687821445523011E-3</v>
      </c>
      <c r="CB380" s="80">
        <v>3.1199542447250613E-3</v>
      </c>
      <c r="CC380" s="80">
        <v>3.1719796423013993E-3</v>
      </c>
      <c r="CD380" s="80">
        <v>3.2248725660594282E-3</v>
      </c>
      <c r="CE380" s="80">
        <v>3.2786474820428678E-3</v>
      </c>
      <c r="CF380" s="80">
        <v>3.3379207691282666E-3</v>
      </c>
      <c r="CG380" s="80">
        <v>3.3982656330090216E-3</v>
      </c>
      <c r="CH380" s="80">
        <v>3.4597014462707399E-3</v>
      </c>
      <c r="CI380" s="80">
        <v>3.5222479317278473E-3</v>
      </c>
      <c r="CJ380" s="80">
        <v>3.5859251687552244E-3</v>
      </c>
      <c r="CK380" s="80">
        <v>3.6507535997343157E-3</v>
      </c>
      <c r="CL380" s="80">
        <v>3.969575767317486E-3</v>
      </c>
      <c r="CM380" s="80">
        <v>4.1166503873845467E-3</v>
      </c>
      <c r="CN380" s="80">
        <v>4.269174190219693E-3</v>
      </c>
      <c r="CO380" s="80">
        <v>4.4273490705674171E-3</v>
      </c>
      <c r="CP380" s="80">
        <v>4.5794282960400293E-3</v>
      </c>
      <c r="CQ380" s="80">
        <v>4.7367314355188988E-3</v>
      </c>
      <c r="CR380" s="80">
        <v>4.899437930196344E-3</v>
      </c>
      <c r="CS380" s="80">
        <v>5.0677333850609142E-3</v>
      </c>
      <c r="CT380" s="80">
        <v>5.2418097806234999E-3</v>
      </c>
      <c r="CU380" s="80">
        <v>5.4218656919162124E-3</v>
      </c>
      <c r="CV380" s="80">
        <v>5.6081065150138699E-3</v>
      </c>
      <c r="CW380" s="80">
        <v>5.8007447013364794E-3</v>
      </c>
      <c r="CX380" s="80">
        <v>6.0000000000000001E-3</v>
      </c>
      <c r="CY380" s="80">
        <v>6.7732879243811812E-3</v>
      </c>
      <c r="CZ380" s="80">
        <v>7.646238217761326E-3</v>
      </c>
      <c r="DA380" s="80">
        <v>8.6316954978841176E-3</v>
      </c>
      <c r="DB380" s="80">
        <v>9.7441598137923222E-3</v>
      </c>
      <c r="DC380" s="80">
        <v>1.0999999999999999E-2</v>
      </c>
      <c r="DD380" s="80">
        <v>1.2518664689408389E-2</v>
      </c>
      <c r="DE380" s="80">
        <v>1.4246996873258221E-2</v>
      </c>
      <c r="DF380" s="80">
        <v>1.6213943335215402E-2</v>
      </c>
      <c r="DG380" s="80">
        <v>1.8452447264239048E-2</v>
      </c>
      <c r="DH380" s="80">
        <v>2.0999999999999998E-2</v>
      </c>
      <c r="DI380" s="80">
        <v>2.3767765678251052E-2</v>
      </c>
      <c r="DJ380" s="80">
        <v>2.6900318349345149E-2</v>
      </c>
      <c r="DK380" s="80">
        <v>3.0445736342742478E-2</v>
      </c>
      <c r="DL380" s="80">
        <v>3.4458434633148315E-2</v>
      </c>
      <c r="DM380" s="80">
        <v>3.8999999999999951E-2</v>
      </c>
      <c r="DN380" s="80">
        <v>4.1467405110695181E-2</v>
      </c>
      <c r="DO380" s="80">
        <v>4.4090915041397637E-2</v>
      </c>
      <c r="DP380" s="80">
        <v>4.688040604417637E-2</v>
      </c>
      <c r="DQ380" s="80">
        <v>4.9846379209942136E-2</v>
      </c>
      <c r="DR380" s="80">
        <v>5.3000000000000082E-2</v>
      </c>
      <c r="DS380" s="80">
        <v>5.5543808666186405E-2</v>
      </c>
      <c r="DT380" s="80">
        <v>5.8209710965017356E-2</v>
      </c>
      <c r="DU380" s="80">
        <v>6.1003566950093069E-2</v>
      </c>
      <c r="DV380" s="80">
        <v>6.3931517936431273E-2</v>
      </c>
      <c r="DW380" s="80">
        <v>6.7000000000000004E-2</v>
      </c>
      <c r="DX380" s="80">
        <v>7.1073604956559233E-2</v>
      </c>
      <c r="DY380" s="80">
        <v>7.5394885395836442E-2</v>
      </c>
      <c r="DZ380" s="80">
        <v>7.9978900005503561E-2</v>
      </c>
      <c r="EA380" s="80">
        <v>8.4841623042556921E-2</v>
      </c>
      <c r="EB380" s="80">
        <v>39.747480000000003</v>
      </c>
      <c r="EC380" s="80">
        <v>40.671840000000003</v>
      </c>
      <c r="ED380" s="80">
        <v>42.520559999999996</v>
      </c>
      <c r="EE380" s="80">
        <v>43.444920000000003</v>
      </c>
      <c r="EF380" s="80">
        <v>45.293640000000003</v>
      </c>
      <c r="EG380" s="80">
        <v>46.218000000000004</v>
      </c>
      <c r="EH380" s="80">
        <v>48.066720000000004</v>
      </c>
      <c r="EI380" s="80">
        <v>48.991079999999997</v>
      </c>
      <c r="EJ380" s="80">
        <v>50.839800000000004</v>
      </c>
      <c r="EK380" s="80">
        <v>52.688520000000004</v>
      </c>
      <c r="EL380" s="80">
        <v>53.612880000000004</v>
      </c>
      <c r="EM380" s="80">
        <v>55.461599999999997</v>
      </c>
      <c r="EN380" s="80">
        <v>57.310320000000004</v>
      </c>
      <c r="EO380" s="80">
        <v>59.159040000000005</v>
      </c>
      <c r="EP380" s="80">
        <v>61.007760000000005</v>
      </c>
      <c r="EQ380" s="80">
        <v>62.856480000000005</v>
      </c>
      <c r="ER380" s="80">
        <v>64.705200000000005</v>
      </c>
      <c r="ES380" s="80">
        <v>66.834145868418346</v>
      </c>
      <c r="ET380" s="80">
        <v>68.925936546736494</v>
      </c>
      <c r="EU380" s="80">
        <v>71.083196577360169</v>
      </c>
      <c r="EV380" s="80">
        <v>73.307975035340604</v>
      </c>
    </row>
    <row r="381" spans="1:152">
      <c r="A381" s="84" t="s">
        <v>176</v>
      </c>
    </row>
    <row r="382" spans="1:152">
      <c r="A382" s="84" t="s">
        <v>141</v>
      </c>
    </row>
    <row r="383" spans="1:152">
      <c r="A383" s="84" t="s">
        <v>142</v>
      </c>
    </row>
    <row r="384" spans="1:152">
      <c r="A384" s="84" t="s">
        <v>143</v>
      </c>
    </row>
    <row r="385" spans="1:152">
      <c r="A385" s="88" t="s">
        <v>144</v>
      </c>
      <c r="B385" s="80">
        <f>SUM(B377:B383)</f>
        <v>20.218765294006428</v>
      </c>
      <c r="C385" s="80">
        <f t="shared" ref="C385:BN385" si="93">SUM(C377:C383)</f>
        <v>20.448618475617884</v>
      </c>
      <c r="D385" s="80">
        <f t="shared" si="93"/>
        <v>20.681009689268855</v>
      </c>
      <c r="E385" s="80">
        <f t="shared" si="93"/>
        <v>20.91596146683543</v>
      </c>
      <c r="F385" s="80">
        <f t="shared" si="93"/>
        <v>21.153496444348423</v>
      </c>
      <c r="G385" s="80">
        <f t="shared" si="93"/>
        <v>21.393637372027371</v>
      </c>
      <c r="H385" s="80">
        <f t="shared" si="93"/>
        <v>21.636407125049168</v>
      </c>
      <c r="I385" s="80">
        <f t="shared" si="93"/>
        <v>21.881828715037891</v>
      </c>
      <c r="J385" s="80">
        <f t="shared" si="93"/>
        <v>22.129925302258709</v>
      </c>
      <c r="K385" s="80">
        <f t="shared" si="93"/>
        <v>22.380720208494996</v>
      </c>
      <c r="L385" s="80">
        <f t="shared" si="93"/>
        <v>22.634236930584645</v>
      </c>
      <c r="M385" s="80">
        <f t="shared" si="93"/>
        <v>22.890499154587399</v>
      </c>
      <c r="N385" s="80">
        <f t="shared" si="93"/>
        <v>23.149530770552069</v>
      </c>
      <c r="O385" s="80">
        <f t="shared" si="93"/>
        <v>23.411355887848753</v>
      </c>
      <c r="P385" s="80">
        <f t="shared" si="93"/>
        <v>23.67599885102781</v>
      </c>
      <c r="Q385" s="80">
        <f t="shared" si="93"/>
        <v>23.943484256164435</v>
      </c>
      <c r="R385" s="80">
        <f t="shared" si="93"/>
        <v>24.213836967644088</v>
      </c>
      <c r="S385" s="80">
        <f t="shared" si="93"/>
        <v>24.487082135341474</v>
      </c>
      <c r="T385" s="80">
        <f t="shared" si="93"/>
        <v>24.763245212142767</v>
      </c>
      <c r="U385" s="80">
        <f t="shared" si="93"/>
        <v>25.042351971758325</v>
      </c>
      <c r="V385" s="80">
        <f t="shared" si="93"/>
        <v>25.324428526770724</v>
      </c>
      <c r="W385" s="80">
        <f t="shared" si="93"/>
        <v>25.609501346860608</v>
      </c>
      <c r="X385" s="80">
        <f t="shared" si="93"/>
        <v>25.897597277151235</v>
      </c>
      <c r="Y385" s="80">
        <f t="shared" si="93"/>
        <v>26.188743556610774</v>
      </c>
      <c r="Z385" s="80">
        <f t="shared" si="93"/>
        <v>26.482967836450026</v>
      </c>
      <c r="AA385" s="80">
        <f t="shared" si="93"/>
        <v>26.78029819845214</v>
      </c>
      <c r="AB385" s="80">
        <f t="shared" si="93"/>
        <v>27.080763173170173</v>
      </c>
      <c r="AC385" s="80">
        <f t="shared" si="93"/>
        <v>27.384391757927744</v>
      </c>
      <c r="AD385" s="80">
        <f t="shared" si="93"/>
        <v>27.691213434557863</v>
      </c>
      <c r="AE385" s="80">
        <f t="shared" si="93"/>
        <v>28.001258186815132</v>
      </c>
      <c r="AF385" s="80">
        <f t="shared" si="93"/>
        <v>28.314556517396909</v>
      </c>
      <c r="AG385" s="80">
        <f t="shared" si="93"/>
        <v>28.631139464509967</v>
      </c>
      <c r="AH385" s="80">
        <f t="shared" si="93"/>
        <v>28.951038617919782</v>
      </c>
      <c r="AI385" s="80">
        <f t="shared" si="93"/>
        <v>29.274286134421605</v>
      </c>
      <c r="AJ385" s="80">
        <f t="shared" si="93"/>
        <v>29.600914752673631</v>
      </c>
      <c r="AK385" s="80">
        <f t="shared" si="93"/>
        <v>29.930957807334742</v>
      </c>
      <c r="AL385" s="80">
        <f t="shared" si="93"/>
        <v>30.26444924245169</v>
      </c>
      <c r="AM385" s="80">
        <f t="shared" si="93"/>
        <v>30.601423624043075</v>
      </c>
      <c r="AN385" s="80">
        <f t="shared" si="93"/>
        <v>30.941916151830103</v>
      </c>
      <c r="AO385" s="80">
        <f t="shared" si="93"/>
        <v>31.285962670067672</v>
      </c>
      <c r="AP385" s="80">
        <f t="shared" si="93"/>
        <v>31.633599677432112</v>
      </c>
      <c r="AQ385" s="80">
        <f t="shared" si="93"/>
        <v>31.984864335925867</v>
      </c>
      <c r="AR385" s="80">
        <f t="shared" si="93"/>
        <v>32.339794478762947</v>
      </c>
      <c r="AS385" s="80">
        <f t="shared" si="93"/>
        <v>32.698428617203014</v>
      </c>
      <c r="AT385" s="80">
        <f t="shared" si="93"/>
        <v>33.060805946305827</v>
      </c>
      <c r="AU385" s="80">
        <f t="shared" si="93"/>
        <v>33.426966349582543</v>
      </c>
      <c r="AV385" s="80">
        <f t="shared" si="93"/>
        <v>33.796950402523883</v>
      </c>
      <c r="AW385" s="80">
        <f t="shared" si="93"/>
        <v>34.170799374990409</v>
      </c>
      <c r="AX385" s="80">
        <f t="shared" si="93"/>
        <v>34.548555232454099</v>
      </c>
      <c r="AY385" s="80">
        <f t="shared" si="93"/>
        <v>34.930260636085116</v>
      </c>
      <c r="AZ385" s="80">
        <f t="shared" si="93"/>
        <v>35.31595894168229</v>
      </c>
      <c r="BA385" s="80">
        <f t="shared" si="93"/>
        <v>35.705694197450093</v>
      </c>
      <c r="BB385" s="80">
        <f t="shared" si="93"/>
        <v>36.099511140629687</v>
      </c>
      <c r="BC385" s="80">
        <f t="shared" si="93"/>
        <v>36.497455192995567</v>
      </c>
      <c r="BD385" s="80">
        <f t="shared" si="93"/>
        <v>36.899572455234214</v>
      </c>
      <c r="BE385" s="80">
        <f t="shared" si="93"/>
        <v>37.305909700224802</v>
      </c>
      <c r="BF385" s="80">
        <f t="shared" si="93"/>
        <v>37.71651436524639</v>
      </c>
      <c r="BG385" s="80">
        <f t="shared" si="93"/>
        <v>38.13143454313964</v>
      </c>
      <c r="BH385" s="80">
        <f t="shared" si="93"/>
        <v>38.550718972455265</v>
      </c>
      <c r="BI385" s="80">
        <f t="shared" si="93"/>
        <v>38.974417026624252</v>
      </c>
      <c r="BJ385" s="80">
        <f t="shared" si="93"/>
        <v>39.402578702188357</v>
      </c>
      <c r="BK385" s="80">
        <f t="shared" si="93"/>
        <v>39.83525460613312</v>
      </c>
      <c r="BL385" s="80">
        <f t="shared" si="93"/>
        <v>40.27249594236681</v>
      </c>
      <c r="BM385" s="80">
        <f t="shared" si="93"/>
        <v>40.716158536152697</v>
      </c>
      <c r="BN385" s="80">
        <f t="shared" si="93"/>
        <v>41.164854323952724</v>
      </c>
      <c r="BO385" s="80">
        <f t="shared" ref="BO385:DZ385" si="94">SUM(BO377:BO383)</f>
        <v>41.618647892474179</v>
      </c>
      <c r="BP385" s="80">
        <f t="shared" si="94"/>
        <v>42.077604277877334</v>
      </c>
      <c r="BQ385" s="80">
        <f t="shared" si="94"/>
        <v>42.541788957613875</v>
      </c>
      <c r="BR385" s="80">
        <f t="shared" si="94"/>
        <v>43.003837098336909</v>
      </c>
      <c r="BS385" s="80">
        <f t="shared" si="94"/>
        <v>43.469973590216568</v>
      </c>
      <c r="BT385" s="80">
        <f t="shared" si="94"/>
        <v>43.940189622689878</v>
      </c>
      <c r="BU385" s="80">
        <f t="shared" si="94"/>
        <v>44.414473715638948</v>
      </c>
      <c r="BV385" s="80">
        <f t="shared" si="94"/>
        <v>44.892811545434988</v>
      </c>
      <c r="BW385" s="80">
        <f t="shared" si="94"/>
        <v>45.386971552475359</v>
      </c>
      <c r="BX385" s="80">
        <f t="shared" si="94"/>
        <v>45.886807014348754</v>
      </c>
      <c r="BY385" s="80">
        <f t="shared" si="94"/>
        <v>46.392387438198668</v>
      </c>
      <c r="BZ385" s="80">
        <f t="shared" si="94"/>
        <v>47.620423539541051</v>
      </c>
      <c r="CA385" s="80">
        <f t="shared" si="94"/>
        <v>48.523529272319365</v>
      </c>
      <c r="CB385" s="80">
        <f t="shared" si="94"/>
        <v>49.444188788600712</v>
      </c>
      <c r="CC385" s="80">
        <f t="shared" si="94"/>
        <v>50.382742822315947</v>
      </c>
      <c r="CD385" s="80">
        <f t="shared" si="94"/>
        <v>51.339538187109966</v>
      </c>
      <c r="CE385" s="80">
        <f t="shared" si="94"/>
        <v>52.314927898377988</v>
      </c>
      <c r="CF385" s="80">
        <f t="shared" si="94"/>
        <v>51.36271431886761</v>
      </c>
      <c r="CG385" s="80">
        <f t="shared" si="94"/>
        <v>50.42693237443541</v>
      </c>
      <c r="CH385" s="80">
        <f t="shared" si="94"/>
        <v>49.507289510760565</v>
      </c>
      <c r="CI385" s="80">
        <f t="shared" si="94"/>
        <v>50.511483309926625</v>
      </c>
      <c r="CJ385" s="80">
        <f t="shared" si="94"/>
        <v>51.536456920163339</v>
      </c>
      <c r="CK385" s="80">
        <f t="shared" si="94"/>
        <v>52.18140668069384</v>
      </c>
      <c r="CL385" s="80">
        <f t="shared" si="94"/>
        <v>52.795006811445717</v>
      </c>
      <c r="CM385" s="80">
        <f t="shared" si="94"/>
        <v>53.443480210726229</v>
      </c>
      <c r="CN385" s="80">
        <f t="shared" si="94"/>
        <v>54.099514556107501</v>
      </c>
      <c r="CO385" s="80">
        <f t="shared" si="94"/>
        <v>54.763185071067618</v>
      </c>
      <c r="CP385" s="80">
        <f t="shared" si="94"/>
        <v>54.970822882898609</v>
      </c>
      <c r="CQ385" s="80">
        <f t="shared" si="94"/>
        <v>55.178478420649384</v>
      </c>
      <c r="CR385" s="80">
        <f t="shared" si="94"/>
        <v>55.386125453179609</v>
      </c>
      <c r="CS385" s="80">
        <f t="shared" si="94"/>
        <v>55.593736453325583</v>
      </c>
      <c r="CT385" s="80">
        <f t="shared" si="94"/>
        <v>55.801282548629047</v>
      </c>
      <c r="CU385" s="80">
        <f t="shared" si="94"/>
        <v>56.561293726984374</v>
      </c>
      <c r="CV385" s="80">
        <f t="shared" si="94"/>
        <v>57.331360999481504</v>
      </c>
      <c r="CW385" s="80">
        <f t="shared" si="94"/>
        <v>58.111605017166738</v>
      </c>
      <c r="CX385" s="80">
        <f t="shared" si="94"/>
        <v>58.902147092342673</v>
      </c>
      <c r="CY385" s="80">
        <f t="shared" si="94"/>
        <v>59.92384876366679</v>
      </c>
      <c r="CZ385" s="80">
        <f t="shared" si="94"/>
        <v>60.974542283353827</v>
      </c>
      <c r="DA385" s="80">
        <f t="shared" si="94"/>
        <v>62.054960707372459</v>
      </c>
      <c r="DB385" s="80">
        <f t="shared" si="94"/>
        <v>63.163487645083123</v>
      </c>
      <c r="DC385" s="80">
        <f t="shared" si="94"/>
        <v>64.299760423281384</v>
      </c>
      <c r="DD385" s="80">
        <f t="shared" si="94"/>
        <v>65.443310329014437</v>
      </c>
      <c r="DE385" s="80">
        <f t="shared" si="94"/>
        <v>66.606651857499457</v>
      </c>
      <c r="DF385" s="80">
        <f t="shared" si="94"/>
        <v>67.786563522608375</v>
      </c>
      <c r="DG385" s="80">
        <f t="shared" si="94"/>
        <v>68.974585991981527</v>
      </c>
      <c r="DH385" s="80">
        <f t="shared" si="94"/>
        <v>70.166228934504105</v>
      </c>
      <c r="DI385" s="80">
        <f t="shared" si="94"/>
        <v>71.380951524703363</v>
      </c>
      <c r="DJ385" s="80">
        <f t="shared" si="94"/>
        <v>72.593540364438297</v>
      </c>
      <c r="DK385" s="80">
        <f t="shared" si="94"/>
        <v>73.798231352191863</v>
      </c>
      <c r="DL385" s="80">
        <f t="shared" si="94"/>
        <v>74.993283389696842</v>
      </c>
      <c r="DM385" s="80">
        <f t="shared" si="94"/>
        <v>76.170689684910357</v>
      </c>
      <c r="DN385" s="80">
        <f t="shared" si="94"/>
        <v>77.827386305817285</v>
      </c>
      <c r="DO385" s="80">
        <f t="shared" si="94"/>
        <v>79.661939532473355</v>
      </c>
      <c r="DP385" s="80">
        <f t="shared" si="94"/>
        <v>81.56833465249359</v>
      </c>
      <c r="DQ385" s="80">
        <f t="shared" si="94"/>
        <v>83.530749679243954</v>
      </c>
      <c r="DR385" s="80">
        <f t="shared" si="94"/>
        <v>85.54983758941728</v>
      </c>
      <c r="DS385" s="80">
        <f t="shared" si="94"/>
        <v>87.782738896140316</v>
      </c>
      <c r="DT385" s="80">
        <f t="shared" si="94"/>
        <v>90.093429346388959</v>
      </c>
      <c r="DU385" s="80">
        <f t="shared" si="94"/>
        <v>92.485627809484527</v>
      </c>
      <c r="DV385" s="80">
        <f t="shared" si="94"/>
        <v>94.961782709406464</v>
      </c>
      <c r="DW385" s="80">
        <f t="shared" si="94"/>
        <v>97.526309372699828</v>
      </c>
      <c r="DX385" s="80">
        <f t="shared" si="94"/>
        <v>100.0164206774445</v>
      </c>
      <c r="DY385" s="80">
        <f t="shared" si="94"/>
        <v>108.85452501842268</v>
      </c>
      <c r="DZ385" s="80">
        <f t="shared" si="94"/>
        <v>111.69044295868366</v>
      </c>
      <c r="EA385" s="80">
        <f t="shared" ref="EA385:EV385" si="95">SUM(EA377:EA383)</f>
        <v>114.61589559611333</v>
      </c>
      <c r="EB385" s="80">
        <f t="shared" si="95"/>
        <v>177.7488695652174</v>
      </c>
      <c r="EC385" s="80">
        <f t="shared" si="95"/>
        <v>183.12369708953958</v>
      </c>
      <c r="ED385" s="80">
        <f t="shared" si="95"/>
        <v>189.43816538753879</v>
      </c>
      <c r="EE385" s="80">
        <f t="shared" si="95"/>
        <v>194.83704633272788</v>
      </c>
      <c r="EF385" s="80">
        <f t="shared" si="95"/>
        <v>201.16796534236983</v>
      </c>
      <c r="EG385" s="80">
        <f t="shared" si="95"/>
        <v>206.58196000000004</v>
      </c>
      <c r="EH385" s="80">
        <f t="shared" si="95"/>
        <v>212.94394761516452</v>
      </c>
      <c r="EI385" s="80">
        <f t="shared" si="95"/>
        <v>219.11485473940559</v>
      </c>
      <c r="EJ385" s="80">
        <f t="shared" si="95"/>
        <v>226.21899406969166</v>
      </c>
      <c r="EK385" s="80">
        <f t="shared" si="95"/>
        <v>233.33233029309838</v>
      </c>
      <c r="EL385" s="80">
        <f t="shared" si="95"/>
        <v>240.25559884057975</v>
      </c>
      <c r="EM385" s="80">
        <f t="shared" si="95"/>
        <v>247.3901180422672</v>
      </c>
      <c r="EN385" s="80">
        <f t="shared" si="95"/>
        <v>255.25902115924259</v>
      </c>
      <c r="EO385" s="80">
        <f t="shared" si="95"/>
        <v>263.86141024586459</v>
      </c>
      <c r="EP385" s="80">
        <f t="shared" si="95"/>
        <v>271.74700028918613</v>
      </c>
      <c r="EQ385" s="80">
        <f t="shared" si="95"/>
        <v>280.36518376811591</v>
      </c>
      <c r="ER385" s="80">
        <f t="shared" si="95"/>
        <v>288.26775572342495</v>
      </c>
      <c r="ES385" s="80">
        <f t="shared" si="95"/>
        <v>297.83431474600309</v>
      </c>
      <c r="ET385" s="80">
        <f t="shared" si="95"/>
        <v>307.13746259830936</v>
      </c>
      <c r="EU385" s="80">
        <f t="shared" si="95"/>
        <v>316.72942956738484</v>
      </c>
      <c r="EV385" s="80">
        <f t="shared" si="95"/>
        <v>326.61963764823929</v>
      </c>
    </row>
    <row r="386" spans="1:152" s="83" customFormat="1" ht="13">
      <c r="A386" s="87" t="s">
        <v>210</v>
      </c>
    </row>
    <row r="387" spans="1:152">
      <c r="A387" s="84" t="s">
        <v>135</v>
      </c>
    </row>
    <row r="388" spans="1:152">
      <c r="A388" s="84" t="s">
        <v>136</v>
      </c>
    </row>
    <row r="389" spans="1:152">
      <c r="A389" s="84" t="s">
        <v>137</v>
      </c>
      <c r="B389" s="80">
        <v>0.76930284228444612</v>
      </c>
      <c r="C389" s="80">
        <v>0.79171451370423729</v>
      </c>
      <c r="D389" s="80">
        <v>0.81442312174354314</v>
      </c>
      <c r="E389" s="80">
        <v>0.8374175723741305</v>
      </c>
      <c r="F389" s="80">
        <v>0.86068633233976732</v>
      </c>
      <c r="G389" s="80">
        <v>0.88421746262899048</v>
      </c>
      <c r="H389" s="80">
        <v>0.90799865475182773</v>
      </c>
      <c r="I389" s="80">
        <v>0.93201726977987698</v>
      </c>
      <c r="J389" s="80">
        <v>0.95626038009656578</v>
      </c>
      <c r="K389" s="80">
        <v>0.9807148137918229</v>
      </c>
      <c r="L389" s="80">
        <v>1.0053672016228226</v>
      </c>
      <c r="M389" s="80">
        <v>1.030204026450009</v>
      </c>
      <c r="N389" s="80">
        <v>1.0552116750453431</v>
      </c>
      <c r="O389" s="80">
        <v>1.0803764921576957</v>
      </c>
      <c r="P389" s="80">
        <v>1.1056848367086414</v>
      </c>
      <c r="Q389" s="80">
        <v>1.1311231399806312</v>
      </c>
      <c r="R389" s="80">
        <v>1.1566779656487551</v>
      </c>
      <c r="S389" s="80">
        <v>1.1823360714970583</v>
      </c>
      <c r="T389" s="80">
        <v>1.2080844726507947</v>
      </c>
      <c r="U389" s="80">
        <v>1.2339105061470865</v>
      </c>
      <c r="V389" s="80">
        <v>1.2598018966583211</v>
      </c>
      <c r="W389" s="80">
        <v>1.2857468231752867</v>
      </c>
      <c r="X389" s="80">
        <v>1.3117339864506263</v>
      </c>
      <c r="Y389" s="80">
        <v>1.337752676997664</v>
      </c>
      <c r="Z389" s="80">
        <v>1.3637928434351467</v>
      </c>
      <c r="AA389" s="80">
        <v>1.3898451609649394</v>
      </c>
      <c r="AB389" s="80">
        <v>1.4159010997672827</v>
      </c>
      <c r="AC389" s="80">
        <v>1.4419529930968722</v>
      </c>
      <c r="AD389" s="80">
        <v>1.4679941048627958</v>
      </c>
      <c r="AE389" s="80">
        <v>1.4940186964762987</v>
      </c>
      <c r="AF389" s="80">
        <v>1.5200220927523749</v>
      </c>
      <c r="AG389" s="80">
        <v>1.5460007466544361</v>
      </c>
      <c r="AH389" s="80">
        <v>1.5719523026756512</v>
      </c>
      <c r="AI389" s="80">
        <v>1.5978756586560745</v>
      </c>
      <c r="AJ389" s="80">
        <v>1.6237710258412927</v>
      </c>
      <c r="AK389" s="80">
        <v>1.6496399869960794</v>
      </c>
      <c r="AL389" s="80">
        <v>1.6754855523953194</v>
      </c>
      <c r="AM389" s="80">
        <v>1.7013122135243037</v>
      </c>
      <c r="AN389" s="80">
        <v>1.7271259943313206</v>
      </c>
      <c r="AO389" s="80">
        <v>1.7529344998871892</v>
      </c>
      <c r="AP389" s="80">
        <v>1.7787469623190426</v>
      </c>
      <c r="AQ389" s="80">
        <v>1.8045742838990622</v>
      </c>
      <c r="AR389" s="80">
        <v>1.8304290771830805</v>
      </c>
      <c r="AS389" s="80">
        <v>1.8563257021087953</v>
      </c>
      <c r="AT389" s="80">
        <v>1.8822802999787982</v>
      </c>
      <c r="AU389" s="80">
        <v>1.9083108242695428</v>
      </c>
      <c r="AV389" s="80">
        <v>1.9344370682238143</v>
      </c>
      <c r="AW389" s="80">
        <v>1.9606806892008892</v>
      </c>
      <c r="AX389" s="80">
        <v>1.9870652297756126</v>
      </c>
      <c r="AY389" s="80">
        <v>2.0136161355946882</v>
      </c>
      <c r="AZ389" s="80">
        <v>2.0403607700156576</v>
      </c>
      <c r="BA389" s="80">
        <v>2.0673284255711963</v>
      </c>
      <c r="BB389" s="80">
        <v>2.094550332318748</v>
      </c>
      <c r="BC389" s="80">
        <v>2.1220596631498192</v>
      </c>
      <c r="BD389" s="80">
        <v>2.1498915361564941</v>
      </c>
      <c r="BE389" s="80">
        <v>2.178083014158871</v>
      </c>
      <c r="BF389" s="80">
        <v>2.2066731015213863</v>
      </c>
      <c r="BG389" s="80">
        <v>2.2357027383966184</v>
      </c>
      <c r="BH389" s="80">
        <v>2.2652147925507982</v>
      </c>
      <c r="BI389" s="80">
        <v>2.2952540489388213</v>
      </c>
      <c r="BJ389" s="80">
        <v>2.3258671972094112</v>
      </c>
      <c r="BK389" s="80">
        <v>2.3571028173332342</v>
      </c>
      <c r="BL389" s="80">
        <v>2.389011363557842</v>
      </c>
      <c r="BM389" s="80">
        <v>2.3900785362826866</v>
      </c>
      <c r="BN389" s="80">
        <v>2.3914711552753367</v>
      </c>
      <c r="BO389" s="80">
        <v>2.3932244654944403</v>
      </c>
      <c r="BP389" s="80">
        <v>2.395373169837383</v>
      </c>
      <c r="BQ389" s="80">
        <v>2.3979513766261378</v>
      </c>
      <c r="BR389" s="80">
        <v>2.4894986740737801</v>
      </c>
      <c r="BS389" s="80">
        <v>2.5850698182978737</v>
      </c>
      <c r="BT389" s="80">
        <v>2.6848924362168995</v>
      </c>
      <c r="BU389" s="80">
        <v>2.7892079382413622</v>
      </c>
      <c r="BV389" s="80">
        <v>2.8982722583958185</v>
      </c>
      <c r="BW389" s="80">
        <v>2.9060935484943244</v>
      </c>
      <c r="BX389" s="80">
        <v>2.9146960479268595</v>
      </c>
      <c r="BY389" s="80">
        <v>2.9241138905338397</v>
      </c>
      <c r="BZ389" s="80">
        <v>2.9343801685737994</v>
      </c>
      <c r="CA389" s="80">
        <v>2.9455269133311726</v>
      </c>
      <c r="CB389" s="80">
        <v>2.957585080186389</v>
      </c>
      <c r="CC389" s="80">
        <v>2.9705845380778109</v>
      </c>
      <c r="CD389" s="80">
        <v>2.9845540632684835</v>
      </c>
      <c r="CE389" s="80">
        <v>2.9995213373152319</v>
      </c>
      <c r="CF389" s="80">
        <v>3.0196758870008629</v>
      </c>
      <c r="CG389" s="80">
        <v>3.040933107853828</v>
      </c>
      <c r="CH389" s="80">
        <v>3.0633219860098264</v>
      </c>
      <c r="CI389" s="80">
        <v>3.0868705860321035</v>
      </c>
      <c r="CJ389" s="80">
        <v>3.1116060611160177</v>
      </c>
      <c r="CK389" s="80">
        <v>3.1375546667537026</v>
      </c>
      <c r="CL389" s="80">
        <v>3.3800144284096336</v>
      </c>
      <c r="CM389" s="80">
        <v>3.4739525649918668</v>
      </c>
      <c r="CN389" s="80">
        <v>3.5716439350012084</v>
      </c>
      <c r="CO389" s="80">
        <v>3.6732481833197794</v>
      </c>
      <c r="CP389" s="80">
        <v>3.769089706862351</v>
      </c>
      <c r="CQ389" s="80">
        <v>3.8686330177451107</v>
      </c>
      <c r="CR389" s="80">
        <v>3.9720215587984735</v>
      </c>
      <c r="CS389" s="80">
        <v>4.0794027732097096</v>
      </c>
      <c r="CT389" s="80">
        <v>4.1909282270257853</v>
      </c>
      <c r="CU389" s="80">
        <v>4.3067537388244865</v>
      </c>
      <c r="CV389" s="80">
        <v>4.4270395167776302</v>
      </c>
      <c r="CW389" s="80">
        <v>4.5519503033262829</v>
      </c>
      <c r="CX389" s="80">
        <v>4.6816555276843337</v>
      </c>
      <c r="CY389" s="80">
        <v>4.8538238951045294</v>
      </c>
      <c r="CZ389" s="80">
        <v>5.0336176192591378</v>
      </c>
      <c r="DA389" s="80">
        <v>5.2213745217964345</v>
      </c>
      <c r="DB389" s="80">
        <v>5.4174460276581469</v>
      </c>
      <c r="DC389" s="80">
        <v>5.6221977252866413</v>
      </c>
      <c r="DD389" s="80">
        <v>5.8831168377753835</v>
      </c>
      <c r="DE389" s="80">
        <v>6.157491303980601</v>
      </c>
      <c r="DF389" s="80">
        <v>6.4460206637210993</v>
      </c>
      <c r="DG389" s="80">
        <v>6.7494395295871685</v>
      </c>
      <c r="DH389" s="80">
        <v>7.0685193430971571</v>
      </c>
      <c r="DI389" s="80">
        <v>7.6535922276177066</v>
      </c>
      <c r="DJ389" s="80">
        <v>8.2885808178557028</v>
      </c>
      <c r="DK389" s="80">
        <v>8.977795576399771</v>
      </c>
      <c r="DL389" s="80">
        <v>9.7259195027400445</v>
      </c>
      <c r="DM389" s="80">
        <v>10.538040258180173</v>
      </c>
      <c r="DN389" s="80">
        <v>11.497636365547422</v>
      </c>
      <c r="DO389" s="80">
        <v>12.546405309030316</v>
      </c>
      <c r="DP389" s="80">
        <v>13.692700184422501</v>
      </c>
      <c r="DQ389" s="80">
        <v>14.945657300313265</v>
      </c>
      <c r="DR389" s="80">
        <v>16.315269536207818</v>
      </c>
      <c r="DS389" s="80">
        <v>17.747245626850027</v>
      </c>
      <c r="DT389" s="80">
        <v>19.307035545294578</v>
      </c>
      <c r="DU389" s="80">
        <v>21.006108504661714</v>
      </c>
      <c r="DV389" s="80">
        <v>22.8569627350522</v>
      </c>
      <c r="DW389" s="80">
        <v>24.873217711938981</v>
      </c>
      <c r="DX389" s="80">
        <v>27.373264282138194</v>
      </c>
      <c r="DY389" s="80">
        <v>30.127096474955707</v>
      </c>
      <c r="DZ389" s="80">
        <v>33.160566351423022</v>
      </c>
      <c r="EA389" s="80">
        <v>36.50216043618002</v>
      </c>
      <c r="EB389" s="80">
        <v>21.739130434782609</v>
      </c>
      <c r="EC389" s="80">
        <v>23.188405797101449</v>
      </c>
      <c r="ED389" s="80">
        <v>24.637681159420293</v>
      </c>
      <c r="EE389" s="80">
        <v>26.086956521739129</v>
      </c>
      <c r="EF389" s="80">
        <v>28.260869565217391</v>
      </c>
      <c r="EG389" s="80">
        <v>29.710144927536234</v>
      </c>
      <c r="EH389" s="80">
        <v>31.884057971014492</v>
      </c>
      <c r="EI389" s="80">
        <v>34.05797101449275</v>
      </c>
      <c r="EJ389" s="80">
        <v>36.231884057971016</v>
      </c>
      <c r="EK389" s="80">
        <v>37.681159420289859</v>
      </c>
      <c r="EL389" s="80">
        <v>39.85507246376811</v>
      </c>
      <c r="EM389" s="80">
        <v>41.304347826086953</v>
      </c>
      <c r="EN389" s="80">
        <v>42.753623188405797</v>
      </c>
      <c r="EO389" s="80">
        <v>43.478260869565219</v>
      </c>
      <c r="EP389" s="80">
        <v>44.927536231884055</v>
      </c>
      <c r="EQ389" s="80">
        <v>46.376811594202898</v>
      </c>
      <c r="ER389" s="80">
        <v>47.10144927536232</v>
      </c>
      <c r="ES389" s="80">
        <v>48.609720021773548</v>
      </c>
      <c r="ET389" s="80">
        <v>49.923664700158454</v>
      </c>
      <c r="EU389" s="80">
        <v>51.273125950477578</v>
      </c>
      <c r="EV389" s="80">
        <v>52.659063803166553</v>
      </c>
    </row>
    <row r="390" spans="1:152">
      <c r="A390" s="84" t="s">
        <v>138</v>
      </c>
      <c r="B390" s="80">
        <v>0.55633615525663582</v>
      </c>
      <c r="C390" s="80">
        <v>0.56708054444649125</v>
      </c>
      <c r="D390" s="80">
        <v>0.57802672444634295</v>
      </c>
      <c r="E390" s="80">
        <v>0.58917830614990252</v>
      </c>
      <c r="F390" s="80">
        <v>0.60053895930152934</v>
      </c>
      <c r="G390" s="80">
        <v>0.61211241326055699</v>
      </c>
      <c r="H390" s="80">
        <v>0.62390245776831332</v>
      </c>
      <c r="I390" s="80">
        <v>0.63591294371751006</v>
      </c>
      <c r="J390" s="80">
        <v>0.64814778392365746</v>
      </c>
      <c r="K390" s="80">
        <v>0.66061095389813551</v>
      </c>
      <c r="L390" s="80">
        <v>0.67330649262254372</v>
      </c>
      <c r="M390" s="80">
        <v>0.68623850332392067</v>
      </c>
      <c r="N390" s="80">
        <v>0.69941115425041522</v>
      </c>
      <c r="O390" s="80">
        <v>0.71282867944695338</v>
      </c>
      <c r="P390" s="80">
        <v>0.72649537953044174</v>
      </c>
      <c r="Q390" s="80">
        <v>0.74041562246400838</v>
      </c>
      <c r="R390" s="80">
        <v>0.75459384432976695</v>
      </c>
      <c r="S390" s="80">
        <v>0.76903455009955879</v>
      </c>
      <c r="T390" s="80">
        <v>0.78374231440310882</v>
      </c>
      <c r="U390" s="80">
        <v>0.79872178229299606</v>
      </c>
      <c r="V390" s="80">
        <v>0.81397767000581545</v>
      </c>
      <c r="W390" s="80">
        <v>0.82951476571887695</v>
      </c>
      <c r="X390" s="80">
        <v>0.84533793030175863</v>
      </c>
      <c r="Y390" s="80">
        <v>0.86145209806199929</v>
      </c>
      <c r="Z390" s="80">
        <v>0.87786227748417944</v>
      </c>
      <c r="AA390" s="80">
        <v>0.89457355196161081</v>
      </c>
      <c r="AB390" s="80">
        <v>0.91159108051981685</v>
      </c>
      <c r="AC390" s="80">
        <v>0.92892009853094759</v>
      </c>
      <c r="AD390" s="80">
        <v>0.94656591841824367</v>
      </c>
      <c r="AE390" s="80">
        <v>0.96453393034960855</v>
      </c>
      <c r="AF390" s="80">
        <v>0.98282960291932775</v>
      </c>
      <c r="AG390" s="80">
        <v>1.0014584838169143</v>
      </c>
      <c r="AH390" s="80">
        <v>1.0204262004820286</v>
      </c>
      <c r="AI390" s="80">
        <v>1.0397384607443638</v>
      </c>
      <c r="AJ390" s="80">
        <v>1.0594010534473537</v>
      </c>
      <c r="AK390" s="80">
        <v>1.0794198490545028</v>
      </c>
      <c r="AL390" s="80">
        <v>1.0998008002370907</v>
      </c>
      <c r="AM390" s="80">
        <v>1.1205499424419509</v>
      </c>
      <c r="AN390" s="80">
        <v>1.1416733944379698</v>
      </c>
      <c r="AO390" s="80">
        <v>1.1631773588398975</v>
      </c>
      <c r="AP390" s="80">
        <v>1.1850681226080042</v>
      </c>
      <c r="AQ390" s="80">
        <v>1.2073520575220513</v>
      </c>
      <c r="AR390" s="80">
        <v>1.2300356206279908</v>
      </c>
      <c r="AS390" s="80">
        <v>1.2531253546557406</v>
      </c>
      <c r="AT390" s="80">
        <v>1.276627888406316</v>
      </c>
      <c r="AU390" s="80">
        <v>1.300549937106527</v>
      </c>
      <c r="AV390" s="80">
        <v>1.3248983027293844</v>
      </c>
      <c r="AW390" s="80">
        <v>1.3496798742782821</v>
      </c>
      <c r="AX390" s="80">
        <v>1.3749016280329511</v>
      </c>
      <c r="AY390" s="80">
        <v>1.4005706277550845</v>
      </c>
      <c r="AZ390" s="80">
        <v>1.4266940248514821</v>
      </c>
      <c r="BA390" s="80">
        <v>1.453279058492448</v>
      </c>
      <c r="BB390" s="80">
        <v>1.4803330556830572</v>
      </c>
      <c r="BC390" s="80">
        <v>1.5078634312851298</v>
      </c>
      <c r="BD390" s="80">
        <v>1.5358776879867955</v>
      </c>
      <c r="BE390" s="80">
        <v>1.564383416217709</v>
      </c>
      <c r="BF390" s="80">
        <v>1.5933882940067667</v>
      </c>
      <c r="BG390" s="80">
        <v>1.6229000867796397</v>
      </c>
      <c r="BH390" s="80">
        <v>1.6529266470931812</v>
      </c>
      <c r="BI390" s="80">
        <v>1.6834759143036611</v>
      </c>
      <c r="BJ390" s="80">
        <v>1.7145559141656752</v>
      </c>
      <c r="BK390" s="80">
        <v>1.7461747583584595</v>
      </c>
      <c r="BL390" s="80">
        <v>1.7783406439362091</v>
      </c>
      <c r="BM390" s="80">
        <v>1.8158085437851121</v>
      </c>
      <c r="BN390" s="80">
        <v>1.8540593918330486</v>
      </c>
      <c r="BO390" s="80">
        <v>1.8931094469982181</v>
      </c>
      <c r="BP390" s="80">
        <v>1.9329753042144697</v>
      </c>
      <c r="BQ390" s="80">
        <v>1.9736739013496365</v>
      </c>
      <c r="BR390" s="80">
        <v>2.0008528470843072</v>
      </c>
      <c r="BS390" s="80">
        <v>2.027890218069603</v>
      </c>
      <c r="BT390" s="80">
        <v>2.0547458181465057</v>
      </c>
      <c r="BU390" s="80">
        <v>2.2959304738764659</v>
      </c>
      <c r="BV390" s="80">
        <v>2.4237758767955784</v>
      </c>
      <c r="BW390" s="80">
        <v>2.5775016581152883</v>
      </c>
      <c r="BX390" s="80">
        <v>2.7403082822508695</v>
      </c>
      <c r="BY390" s="80">
        <v>2.9127230128575929</v>
      </c>
      <c r="BZ390" s="80">
        <v>3.0953035990115856</v>
      </c>
      <c r="CA390" s="80">
        <v>2.9497786921784286</v>
      </c>
      <c r="CB390" s="80">
        <v>2.8099539623123437</v>
      </c>
      <c r="CC390" s="80">
        <v>2.6755923223154596</v>
      </c>
      <c r="CD390" s="80">
        <v>2.5464663647330177</v>
      </c>
      <c r="CE390" s="80">
        <v>2.4223579647837532</v>
      </c>
      <c r="CF390" s="80">
        <v>2.199502761503437</v>
      </c>
      <c r="CG390" s="80">
        <v>1.9934410197187582</v>
      </c>
      <c r="CH390" s="80">
        <v>1.8028555241712541</v>
      </c>
      <c r="CI390" s="80">
        <v>1.6265315172525021</v>
      </c>
      <c r="CJ390" s="80">
        <v>1.4633487162345116</v>
      </c>
      <c r="CK390" s="80">
        <v>1.5274968011622692</v>
      </c>
      <c r="CL390" s="80">
        <v>1.5496162113267749</v>
      </c>
      <c r="CM390" s="80">
        <v>1.456587776282821</v>
      </c>
      <c r="CN390" s="80">
        <v>1.3653106648262308</v>
      </c>
      <c r="CO390" s="80">
        <v>1.2756572760020648</v>
      </c>
      <c r="CP390" s="80">
        <v>1.1896119072820541</v>
      </c>
      <c r="CQ390" s="80">
        <v>1.1050918984822888</v>
      </c>
      <c r="CR390" s="80">
        <v>1.021983580850734</v>
      </c>
      <c r="CS390" s="80">
        <v>1.0894861995653271</v>
      </c>
      <c r="CT390" s="80">
        <v>1.1612956999576431</v>
      </c>
      <c r="CU390" s="80">
        <v>1.2716318176370942</v>
      </c>
      <c r="CV390" s="80">
        <v>1.3913318592318484</v>
      </c>
      <c r="CW390" s="80">
        <v>1.5211453149063763</v>
      </c>
      <c r="CX390" s="80">
        <v>1.7404399999999975</v>
      </c>
      <c r="CY390" s="80">
        <v>1.7626895687840842</v>
      </c>
      <c r="CZ390" s="80">
        <v>1.7846316507010997</v>
      </c>
      <c r="DA390" s="80">
        <v>1.8062222905879877</v>
      </c>
      <c r="DB390" s="80">
        <v>1.8274148755117718</v>
      </c>
      <c r="DC390" s="80">
        <v>1.8481600000000045</v>
      </c>
      <c r="DD390" s="80">
        <v>1.8869121732070557</v>
      </c>
      <c r="DE390" s="80">
        <v>1.9258161516588224</v>
      </c>
      <c r="DF390" s="80">
        <v>1.9648184852136887</v>
      </c>
      <c r="DG390" s="80">
        <v>2.003860904148913</v>
      </c>
      <c r="DH390" s="80">
        <v>2.0428800000000025</v>
      </c>
      <c r="DI390" s="80">
        <v>2.1269098389648184</v>
      </c>
      <c r="DJ390" s="80">
        <v>2.2131195453476669</v>
      </c>
      <c r="DK390" s="80">
        <v>2.3013896331390553</v>
      </c>
      <c r="DL390" s="80">
        <v>2.3915707819778786</v>
      </c>
      <c r="DM390" s="80">
        <v>2.4834799999999957</v>
      </c>
      <c r="DN390" s="80">
        <v>2.5620944438686974</v>
      </c>
      <c r="DO390" s="80">
        <v>2.6390725067836565</v>
      </c>
      <c r="DP390" s="80">
        <v>2.7136964432151296</v>
      </c>
      <c r="DQ390" s="80">
        <v>2.7851447398388829</v>
      </c>
      <c r="DR390" s="80">
        <v>2.8524800000000043</v>
      </c>
      <c r="DS390" s="80">
        <v>2.9295213392342601</v>
      </c>
      <c r="DT390" s="80">
        <v>3.0028992504896737</v>
      </c>
      <c r="DU390" s="80">
        <v>3.0716200219636534</v>
      </c>
      <c r="DV390" s="80">
        <v>3.1345578144565369</v>
      </c>
      <c r="DW390" s="80">
        <v>3.1904400000000006</v>
      </c>
      <c r="DX390" s="80">
        <v>3.3428075216866451</v>
      </c>
      <c r="DY390" s="80">
        <v>3.4982196678720223</v>
      </c>
      <c r="DZ390" s="80">
        <v>3.655969624179364</v>
      </c>
      <c r="EA390" s="80">
        <v>3.8151921496742345</v>
      </c>
      <c r="EB390" s="80">
        <v>3.9748400000000013</v>
      </c>
      <c r="EC390" s="80">
        <v>3.9825533475460757</v>
      </c>
      <c r="ED390" s="80">
        <v>3.9856554617330393</v>
      </c>
      <c r="EE390" s="80">
        <v>3.9837987184718839</v>
      </c>
      <c r="EF390" s="80">
        <v>3.9766160549932708</v>
      </c>
      <c r="EG390" s="80">
        <v>3.9637199999999995</v>
      </c>
      <c r="EH390" s="80">
        <v>4.1190838976268527</v>
      </c>
      <c r="EI390" s="80">
        <v>4.277848965247288</v>
      </c>
      <c r="EJ390" s="80">
        <v>4.439751523786863</v>
      </c>
      <c r="EK390" s="80">
        <v>4.6044742678698842</v>
      </c>
      <c r="EL390" s="80">
        <v>4.7716400000000228</v>
      </c>
      <c r="EM390" s="80">
        <v>4.7466765068841275</v>
      </c>
      <c r="EN390" s="80">
        <v>4.7195504352169539</v>
      </c>
      <c r="EO390" s="80">
        <v>4.6901949511516756</v>
      </c>
      <c r="EP390" s="80">
        <v>4.6585415464202633</v>
      </c>
      <c r="EQ390" s="80">
        <v>4.6245199999999604</v>
      </c>
      <c r="ER390" s="80">
        <v>4.9324744944650627</v>
      </c>
      <c r="ES390" s="80">
        <v>5.2540610062671167</v>
      </c>
      <c r="ET390" s="80">
        <v>5.589803812087605</v>
      </c>
      <c r="EU390" s="80">
        <v>5.940245952909569</v>
      </c>
      <c r="EV390" s="80">
        <v>5.4614503886272496</v>
      </c>
    </row>
    <row r="391" spans="1:152">
      <c r="A391" s="84" t="s">
        <v>139</v>
      </c>
      <c r="B391" s="80">
        <v>0</v>
      </c>
      <c r="C391" s="80">
        <v>0</v>
      </c>
      <c r="D391" s="80">
        <v>0</v>
      </c>
      <c r="E391" s="80">
        <v>0</v>
      </c>
      <c r="F391" s="80">
        <v>0</v>
      </c>
      <c r="G391" s="80">
        <v>0</v>
      </c>
      <c r="H391" s="80">
        <v>0</v>
      </c>
      <c r="I391" s="80">
        <v>0</v>
      </c>
      <c r="J391" s="80">
        <v>0</v>
      </c>
      <c r="K391" s="80">
        <v>0</v>
      </c>
      <c r="L391" s="80">
        <v>0</v>
      </c>
      <c r="M391" s="80">
        <v>0</v>
      </c>
      <c r="N391" s="80">
        <v>0</v>
      </c>
      <c r="O391" s="80">
        <v>0</v>
      </c>
      <c r="P391" s="80">
        <v>0</v>
      </c>
      <c r="Q391" s="80">
        <v>0</v>
      </c>
      <c r="R391" s="80">
        <v>0</v>
      </c>
      <c r="S391" s="80">
        <v>0</v>
      </c>
      <c r="T391" s="80">
        <v>0</v>
      </c>
      <c r="U391" s="80">
        <v>0</v>
      </c>
      <c r="V391" s="80">
        <v>0</v>
      </c>
      <c r="W391" s="80">
        <v>0</v>
      </c>
      <c r="X391" s="80">
        <v>0</v>
      </c>
      <c r="Y391" s="80">
        <v>0</v>
      </c>
      <c r="Z391" s="80">
        <v>0</v>
      </c>
      <c r="AA391" s="80">
        <v>0</v>
      </c>
      <c r="AB391" s="80">
        <v>0</v>
      </c>
      <c r="AC391" s="80">
        <v>0</v>
      </c>
      <c r="AD391" s="80">
        <v>0</v>
      </c>
      <c r="AE391" s="80">
        <v>0</v>
      </c>
      <c r="AF391" s="80">
        <v>0</v>
      </c>
      <c r="AG391" s="80">
        <v>0</v>
      </c>
      <c r="AH391" s="80">
        <v>0</v>
      </c>
      <c r="AI391" s="80">
        <v>0</v>
      </c>
      <c r="AJ391" s="80">
        <v>0</v>
      </c>
      <c r="AK391" s="80">
        <v>0</v>
      </c>
      <c r="AL391" s="80">
        <v>0</v>
      </c>
      <c r="AM391" s="80">
        <v>0</v>
      </c>
      <c r="AN391" s="80">
        <v>0</v>
      </c>
      <c r="AO391" s="80">
        <v>0</v>
      </c>
      <c r="AP391" s="80">
        <v>0</v>
      </c>
      <c r="AQ391" s="80">
        <v>0</v>
      </c>
      <c r="AR391" s="80">
        <v>0</v>
      </c>
      <c r="AS391" s="80">
        <v>0</v>
      </c>
      <c r="AT391" s="80">
        <v>0</v>
      </c>
      <c r="AU391" s="80">
        <v>0</v>
      </c>
      <c r="AV391" s="80">
        <v>0</v>
      </c>
      <c r="AW391" s="80">
        <v>0</v>
      </c>
      <c r="AX391" s="80">
        <v>0</v>
      </c>
      <c r="AY391" s="80">
        <v>0</v>
      </c>
      <c r="AZ391" s="80">
        <v>0</v>
      </c>
      <c r="BA391" s="80">
        <v>0</v>
      </c>
      <c r="BB391" s="80">
        <v>0</v>
      </c>
      <c r="BC391" s="80">
        <v>0</v>
      </c>
      <c r="BD391" s="80">
        <v>0</v>
      </c>
      <c r="BE391" s="80">
        <v>0</v>
      </c>
      <c r="BF391" s="80">
        <v>0</v>
      </c>
      <c r="BG391" s="80">
        <v>0</v>
      </c>
      <c r="BH391" s="80">
        <v>0</v>
      </c>
      <c r="BI391" s="80">
        <v>0</v>
      </c>
      <c r="BJ391" s="80">
        <v>0</v>
      </c>
      <c r="BK391" s="80">
        <v>0</v>
      </c>
      <c r="BL391" s="80">
        <v>0</v>
      </c>
      <c r="BM391" s="80">
        <v>0</v>
      </c>
      <c r="BN391" s="80">
        <v>0</v>
      </c>
      <c r="BO391" s="80">
        <v>0</v>
      </c>
      <c r="BP391" s="80">
        <v>0</v>
      </c>
      <c r="BQ391" s="80">
        <v>0</v>
      </c>
      <c r="BR391" s="80">
        <v>0</v>
      </c>
      <c r="BS391" s="80">
        <v>0</v>
      </c>
      <c r="BT391" s="80">
        <v>0</v>
      </c>
      <c r="BU391" s="80">
        <v>0</v>
      </c>
      <c r="BV391" s="80">
        <v>0</v>
      </c>
      <c r="BW391" s="80">
        <v>0</v>
      </c>
      <c r="BX391" s="80">
        <v>0</v>
      </c>
      <c r="BY391" s="80">
        <v>0</v>
      </c>
      <c r="BZ391" s="80">
        <v>0</v>
      </c>
      <c r="CA391" s="80">
        <v>0</v>
      </c>
      <c r="CB391" s="80">
        <v>0</v>
      </c>
      <c r="CC391" s="80">
        <v>0</v>
      </c>
      <c r="CD391" s="80">
        <v>0</v>
      </c>
      <c r="CE391" s="80">
        <v>0</v>
      </c>
      <c r="CF391" s="80">
        <v>0</v>
      </c>
      <c r="CG391" s="80">
        <v>0</v>
      </c>
      <c r="CH391" s="80">
        <v>0</v>
      </c>
      <c r="CI391" s="80">
        <v>0</v>
      </c>
      <c r="CJ391" s="80">
        <v>0</v>
      </c>
      <c r="CK391" s="80">
        <v>0</v>
      </c>
      <c r="CL391" s="80">
        <v>0</v>
      </c>
      <c r="CM391" s="80">
        <v>0</v>
      </c>
      <c r="CN391" s="80">
        <v>0</v>
      </c>
      <c r="CO391" s="80">
        <v>0</v>
      </c>
      <c r="CP391" s="80">
        <v>0</v>
      </c>
      <c r="CQ391" s="80">
        <v>0</v>
      </c>
      <c r="CR391" s="80">
        <v>0</v>
      </c>
      <c r="CS391" s="80">
        <v>0</v>
      </c>
      <c r="CT391" s="80">
        <v>0</v>
      </c>
      <c r="CU391" s="80">
        <v>0</v>
      </c>
      <c r="CV391" s="80">
        <v>0</v>
      </c>
      <c r="CW391" s="80">
        <v>0</v>
      </c>
      <c r="CX391" s="80">
        <v>0</v>
      </c>
      <c r="CY391" s="80">
        <v>0</v>
      </c>
      <c r="CZ391" s="80">
        <v>0</v>
      </c>
      <c r="DA391" s="80">
        <v>0</v>
      </c>
      <c r="DB391" s="80">
        <v>0</v>
      </c>
      <c r="DC391" s="80">
        <v>0</v>
      </c>
      <c r="DD391" s="80">
        <v>0</v>
      </c>
      <c r="DE391" s="80">
        <v>0</v>
      </c>
      <c r="DF391" s="80">
        <v>0</v>
      </c>
      <c r="DG391" s="80">
        <v>0</v>
      </c>
      <c r="DH391" s="80">
        <v>0</v>
      </c>
      <c r="DI391" s="80">
        <v>0</v>
      </c>
      <c r="DJ391" s="80">
        <v>0</v>
      </c>
      <c r="DK391" s="80">
        <v>0</v>
      </c>
      <c r="DL391" s="80">
        <v>0</v>
      </c>
      <c r="DM391" s="80">
        <v>0</v>
      </c>
      <c r="DN391" s="80">
        <v>0</v>
      </c>
      <c r="DO391" s="80">
        <v>0</v>
      </c>
      <c r="DP391" s="80">
        <v>0</v>
      </c>
      <c r="DQ391" s="80">
        <v>0</v>
      </c>
      <c r="DR391" s="80">
        <v>0</v>
      </c>
      <c r="DS391" s="80">
        <v>0</v>
      </c>
      <c r="DT391" s="80">
        <v>0</v>
      </c>
      <c r="DU391" s="80">
        <v>0</v>
      </c>
      <c r="DV391" s="80">
        <v>0</v>
      </c>
      <c r="DW391" s="80">
        <v>0</v>
      </c>
      <c r="DX391" s="80">
        <v>0</v>
      </c>
      <c r="DY391" s="80">
        <v>0</v>
      </c>
      <c r="DZ391" s="80">
        <v>0</v>
      </c>
      <c r="EA391" s="80">
        <v>0</v>
      </c>
      <c r="EB391" s="80">
        <v>0</v>
      </c>
      <c r="EC391" s="80">
        <v>0</v>
      </c>
      <c r="ED391" s="80">
        <v>0</v>
      </c>
      <c r="EE391" s="80">
        <v>0</v>
      </c>
      <c r="EF391" s="80">
        <v>0</v>
      </c>
      <c r="EG391" s="80">
        <v>0</v>
      </c>
      <c r="EH391" s="80">
        <v>0</v>
      </c>
      <c r="EI391" s="80">
        <v>0</v>
      </c>
      <c r="EJ391" s="80">
        <v>0</v>
      </c>
      <c r="EK391" s="80">
        <v>0</v>
      </c>
      <c r="EL391" s="80">
        <v>0</v>
      </c>
      <c r="EM391" s="80">
        <v>0</v>
      </c>
      <c r="EN391" s="80">
        <v>0</v>
      </c>
      <c r="EO391" s="80">
        <v>0</v>
      </c>
      <c r="EP391" s="80">
        <v>0</v>
      </c>
      <c r="EQ391" s="80">
        <v>0</v>
      </c>
      <c r="ER391" s="80">
        <v>0</v>
      </c>
      <c r="ES391" s="80">
        <v>0</v>
      </c>
      <c r="ET391" s="80">
        <v>0</v>
      </c>
      <c r="EU391" s="80">
        <v>0</v>
      </c>
      <c r="EV391" s="80">
        <v>0</v>
      </c>
    </row>
    <row r="392" spans="1:152">
      <c r="A392" s="84" t="s">
        <v>140</v>
      </c>
      <c r="B392" s="80">
        <v>3.9351948599730201E-2</v>
      </c>
      <c r="C392" s="80">
        <v>4.0524946552039254E-2</v>
      </c>
      <c r="D392" s="80">
        <v>4.1732909080311659E-2</v>
      </c>
      <c r="E392" s="80">
        <v>4.2976878404246022E-2</v>
      </c>
      <c r="F392" s="80">
        <v>4.4257927809895042E-2</v>
      </c>
      <c r="G392" s="80">
        <v>4.5577162575687676E-2</v>
      </c>
      <c r="H392" s="80">
        <v>4.6935720926053692E-2</v>
      </c>
      <c r="I392" s="80">
        <v>4.8334775013474107E-2</v>
      </c>
      <c r="J392" s="80">
        <v>4.9775531929804107E-2</v>
      </c>
      <c r="K392" s="80">
        <v>5.1259234747741668E-2</v>
      </c>
      <c r="L392" s="80">
        <v>5.2787163593339986E-2</v>
      </c>
      <c r="M392" s="80">
        <v>5.4360636750489189E-2</v>
      </c>
      <c r="N392" s="80">
        <v>5.5981011798320442E-2</v>
      </c>
      <c r="O392" s="80">
        <v>5.7649686782513448E-2</v>
      </c>
      <c r="P392" s="80">
        <v>5.9368101421518396E-2</v>
      </c>
      <c r="Q392" s="80">
        <v>6.1137738348732582E-2</v>
      </c>
      <c r="R392" s="80">
        <v>6.2960124391703828E-2</v>
      </c>
      <c r="S392" s="80">
        <v>6.4836831889464153E-2</v>
      </c>
      <c r="T392" s="80">
        <v>6.6769480049130359E-2</v>
      </c>
      <c r="U392" s="80">
        <v>6.8759736342942121E-2</v>
      </c>
      <c r="V392" s="80">
        <v>7.0809317946942632E-2</v>
      </c>
      <c r="W392" s="80">
        <v>7.2919993222543444E-2</v>
      </c>
      <c r="X392" s="80">
        <v>7.5093583242251405E-2</v>
      </c>
      <c r="Y392" s="80">
        <v>7.7331963360874403E-2</v>
      </c>
      <c r="Z392" s="80">
        <v>7.9637064833561491E-2</v>
      </c>
      <c r="AA392" s="80">
        <v>8.2010876482073128E-2</v>
      </c>
      <c r="AB392" s="80">
        <v>8.4455446410719615E-2</v>
      </c>
      <c r="AC392" s="80">
        <v>8.6972883773447848E-2</v>
      </c>
      <c r="AD392" s="80">
        <v>8.956536059360122E-2</v>
      </c>
      <c r="AE392" s="80">
        <v>9.2235113637922791E-2</v>
      </c>
      <c r="AF392" s="80">
        <v>9.4984446346418408E-2</v>
      </c>
      <c r="AG392" s="80">
        <v>9.7815730819744887E-2</v>
      </c>
      <c r="AH392" s="80">
        <v>0.10073140986583817</v>
      </c>
      <c r="AI392" s="80">
        <v>0.1037339991075471</v>
      </c>
      <c r="AJ392" s="80">
        <v>0.10682608915309104</v>
      </c>
      <c r="AK392" s="80">
        <v>0.11001034783121451</v>
      </c>
      <c r="AL392" s="80">
        <v>0.11328952249296699</v>
      </c>
      <c r="AM392" s="80">
        <v>0.11666644238209367</v>
      </c>
      <c r="AN392" s="80">
        <v>0.12014402107608281</v>
      </c>
      <c r="AO392" s="80">
        <v>0.12372525899997529</v>
      </c>
      <c r="AP392" s="80">
        <v>0.12741324601510556</v>
      </c>
      <c r="AQ392" s="80">
        <v>0.13121116408500752</v>
      </c>
      <c r="AR392" s="80">
        <v>0.13512229002078535</v>
      </c>
      <c r="AS392" s="80">
        <v>0.13914999830831792</v>
      </c>
      <c r="AT392" s="80">
        <v>0.14329776401973651</v>
      </c>
      <c r="AU392" s="80">
        <v>0.14756916581168666</v>
      </c>
      <c r="AV392" s="80">
        <v>0.15196788901296285</v>
      </c>
      <c r="AW392" s="80">
        <v>0.15649772880417864</v>
      </c>
      <c r="AX392" s="80">
        <v>0.16116259349221543</v>
      </c>
      <c r="AY392" s="80">
        <v>0.1659665078822764</v>
      </c>
      <c r="AZ392" s="80">
        <v>0.17091361675045402</v>
      </c>
      <c r="BA392" s="80">
        <v>0.17600818841980698</v>
      </c>
      <c r="BB392" s="80">
        <v>0.18125461844306751</v>
      </c>
      <c r="BC392" s="80">
        <v>0.18665743339497215</v>
      </c>
      <c r="BD392" s="80">
        <v>0.1922212947778878</v>
      </c>
      <c r="BE392" s="80">
        <v>0.19795100304364788</v>
      </c>
      <c r="BF392" s="80">
        <v>0.20385150173535244</v>
      </c>
      <c r="BG392" s="80">
        <v>0.20992788175261487</v>
      </c>
      <c r="BH392" s="80">
        <v>0.21618538574394591</v>
      </c>
      <c r="BI392" s="80">
        <v>0.22262941263006653</v>
      </c>
      <c r="BJ392" s="80">
        <v>0.22926552226204955</v>
      </c>
      <c r="BK392" s="80">
        <v>0.23609944021831228</v>
      </c>
      <c r="BL392" s="80">
        <v>0.24313706274459554</v>
      </c>
      <c r="BM392" s="80">
        <v>0.2471206521857745</v>
      </c>
      <c r="BN392" s="80">
        <v>0.25116950927745824</v>
      </c>
      <c r="BO392" s="80">
        <v>0.25528470337337</v>
      </c>
      <c r="BP392" s="80">
        <v>0.25946732134766465</v>
      </c>
      <c r="BQ392" s="80">
        <v>0.2637184678819855</v>
      </c>
      <c r="BR392" s="80">
        <v>0.27791981134281463</v>
      </c>
      <c r="BS392" s="80">
        <v>0.29288590274758619</v>
      </c>
      <c r="BT392" s="80">
        <v>0.30865792407456727</v>
      </c>
      <c r="BU392" s="80">
        <v>0.32527927496778936</v>
      </c>
      <c r="BV392" s="80">
        <v>0.34279569215922473</v>
      </c>
      <c r="BW392" s="80">
        <v>0.34851182796544411</v>
      </c>
      <c r="BX392" s="80">
        <v>0.35432328063037133</v>
      </c>
      <c r="BY392" s="80">
        <v>0.36023163956752996</v>
      </c>
      <c r="BZ392" s="80">
        <v>0.36623852069399604</v>
      </c>
      <c r="CA392" s="80">
        <v>0.37234556687234605</v>
      </c>
      <c r="CB392" s="80">
        <v>0.37855444835997426</v>
      </c>
      <c r="CC392" s="80">
        <v>0.38486686326590325</v>
      </c>
      <c r="CD392" s="80">
        <v>0.39128453801521079</v>
      </c>
      <c r="CE392" s="80">
        <v>0.39780922782120148</v>
      </c>
      <c r="CF392" s="80">
        <v>0.40500105332089653</v>
      </c>
      <c r="CG392" s="80">
        <v>0.41232289680509471</v>
      </c>
      <c r="CH392" s="80">
        <v>0.41977710881418323</v>
      </c>
      <c r="CI392" s="80">
        <v>0.42736608238297891</v>
      </c>
      <c r="CJ392" s="80">
        <v>0.43509225380896738</v>
      </c>
      <c r="CK392" s="80">
        <v>0.44295810343443037</v>
      </c>
      <c r="CL392" s="80">
        <v>0.48164185976785501</v>
      </c>
      <c r="CM392" s="80">
        <v>0.49948691366932502</v>
      </c>
      <c r="CN392" s="80">
        <v>0.51799313507998945</v>
      </c>
      <c r="CO392" s="80">
        <v>0.53718502056217987</v>
      </c>
      <c r="CP392" s="80">
        <v>0.55563729991952349</v>
      </c>
      <c r="CQ392" s="80">
        <v>0.57472341417629302</v>
      </c>
      <c r="CR392" s="80">
        <v>0.59446513553048963</v>
      </c>
      <c r="CS392" s="80">
        <v>0.61488498405405756</v>
      </c>
      <c r="CT392" s="80">
        <v>0.63600625338231787</v>
      </c>
      <c r="CU392" s="80">
        <v>0.65785303728583389</v>
      </c>
      <c r="CV392" s="80">
        <v>0.68045025715501628</v>
      </c>
      <c r="CW392" s="80">
        <v>0.7038236904288262</v>
      </c>
      <c r="CX392" s="80">
        <v>0.72799999999999998</v>
      </c>
      <c r="CY392" s="80">
        <v>0.75886881344987311</v>
      </c>
      <c r="CZ392" s="80">
        <v>0.79104653300387073</v>
      </c>
      <c r="DA392" s="80">
        <v>0.82458865918170754</v>
      </c>
      <c r="DB392" s="80">
        <v>0.85955304584813719</v>
      </c>
      <c r="DC392" s="80">
        <v>0.89600000000000002</v>
      </c>
      <c r="DD392" s="80">
        <v>0.94153135026755141</v>
      </c>
      <c r="DE392" s="80">
        <v>0.98937643251856955</v>
      </c>
      <c r="DF392" s="80">
        <v>1.0396528219108276</v>
      </c>
      <c r="DG392" s="80">
        <v>1.0924840683294328</v>
      </c>
      <c r="DH392" s="80">
        <v>1.1479999999999984</v>
      </c>
      <c r="DI392" s="80">
        <v>1.2469913893296667</v>
      </c>
      <c r="DJ392" s="80">
        <v>1.3545187500542961</v>
      </c>
      <c r="DK392" s="80">
        <v>1.4713181341492072</v>
      </c>
      <c r="DL392" s="80">
        <v>1.5981890629343662</v>
      </c>
      <c r="DM392" s="80">
        <v>1.7360000000000029</v>
      </c>
      <c r="DN392" s="80">
        <v>1.8985661339566828</v>
      </c>
      <c r="DO392" s="80">
        <v>2.0763556250041573</v>
      </c>
      <c r="DP392" s="80">
        <v>2.2707940505088398</v>
      </c>
      <c r="DQ392" s="80">
        <v>2.4834404847271871</v>
      </c>
      <c r="DR392" s="80">
        <v>2.7159999999999971</v>
      </c>
      <c r="DS392" s="80">
        <v>2.9594613492895876</v>
      </c>
      <c r="DT392" s="80">
        <v>3.2247464940865069</v>
      </c>
      <c r="DU392" s="80">
        <v>3.5138117122629349</v>
      </c>
      <c r="DV392" s="80">
        <v>3.8287886417979498</v>
      </c>
      <c r="DW392" s="80">
        <v>4.1720000000000006</v>
      </c>
      <c r="DX392" s="80">
        <v>4.5969535905619274</v>
      </c>
      <c r="DY392" s="80">
        <v>5.0651923091515343</v>
      </c>
      <c r="DZ392" s="80">
        <v>5.581125113240847</v>
      </c>
      <c r="EA392" s="80">
        <v>6.1496100500210602</v>
      </c>
      <c r="EB392" s="80">
        <v>0.92436000000000007</v>
      </c>
      <c r="EC392" s="80">
        <v>0.92436000000000007</v>
      </c>
      <c r="ED392" s="80">
        <v>0.92436000000000007</v>
      </c>
      <c r="EE392" s="80">
        <v>0.92436000000000007</v>
      </c>
      <c r="EF392" s="80">
        <v>0.92436000000000007</v>
      </c>
      <c r="EG392" s="80">
        <v>0.92436000000000007</v>
      </c>
      <c r="EH392" s="80">
        <v>0.92436000000000007</v>
      </c>
      <c r="EI392" s="80">
        <v>0.92436000000000007</v>
      </c>
      <c r="EJ392" s="80">
        <v>1.8487200000000001</v>
      </c>
      <c r="EK392" s="80">
        <v>1.8487200000000001</v>
      </c>
      <c r="EL392" s="80">
        <v>1.8487200000000001</v>
      </c>
      <c r="EM392" s="80">
        <v>1.8487200000000001</v>
      </c>
      <c r="EN392" s="80">
        <v>1.8487200000000001</v>
      </c>
      <c r="EO392" s="80">
        <v>1.8487200000000001</v>
      </c>
      <c r="EP392" s="80">
        <v>1.8487200000000001</v>
      </c>
      <c r="EQ392" s="80">
        <v>1.8487200000000001</v>
      </c>
      <c r="ER392" s="80">
        <v>1.8487200000000001</v>
      </c>
      <c r="ES392" s="80">
        <v>0</v>
      </c>
      <c r="ET392" s="80">
        <v>0</v>
      </c>
      <c r="EU392" s="80">
        <v>0</v>
      </c>
      <c r="EV392" s="80">
        <v>0</v>
      </c>
    </row>
    <row r="393" spans="1:152">
      <c r="A393" s="84" t="s">
        <v>176</v>
      </c>
    </row>
    <row r="394" spans="1:152">
      <c r="A394" s="84" t="s">
        <v>141</v>
      </c>
    </row>
    <row r="395" spans="1:152">
      <c r="A395" s="84" t="s">
        <v>142</v>
      </c>
    </row>
    <row r="396" spans="1:152">
      <c r="A396" s="84" t="s">
        <v>143</v>
      </c>
    </row>
    <row r="397" spans="1:152">
      <c r="A397" s="88" t="s">
        <v>144</v>
      </c>
      <c r="B397" s="80">
        <f>SUM(B389:B395)</f>
        <v>1.3649909461408121</v>
      </c>
      <c r="C397" s="80">
        <f t="shared" ref="C397:BN397" si="96">SUM(C389:C395)</f>
        <v>1.3993200047027676</v>
      </c>
      <c r="D397" s="80">
        <f t="shared" si="96"/>
        <v>1.4341827552701978</v>
      </c>
      <c r="E397" s="80">
        <f t="shared" si="96"/>
        <v>1.469572756928279</v>
      </c>
      <c r="F397" s="80">
        <f t="shared" si="96"/>
        <v>1.5054832194511918</v>
      </c>
      <c r="G397" s="80">
        <f t="shared" si="96"/>
        <v>1.5419070384652351</v>
      </c>
      <c r="H397" s="80">
        <f t="shared" si="96"/>
        <v>1.5788368334461949</v>
      </c>
      <c r="I397" s="80">
        <f t="shared" si="96"/>
        <v>1.6162649885108611</v>
      </c>
      <c r="J397" s="80">
        <f t="shared" si="96"/>
        <v>1.6541836959500273</v>
      </c>
      <c r="K397" s="80">
        <f t="shared" si="96"/>
        <v>1.6925850024377</v>
      </c>
      <c r="L397" s="80">
        <f t="shared" si="96"/>
        <v>1.7314608578387063</v>
      </c>
      <c r="M397" s="80">
        <f t="shared" si="96"/>
        <v>1.7708031665244188</v>
      </c>
      <c r="N397" s="80">
        <f t="shared" si="96"/>
        <v>1.8106038410940786</v>
      </c>
      <c r="O397" s="80">
        <f t="shared" si="96"/>
        <v>1.8508548583871625</v>
      </c>
      <c r="P397" s="80">
        <f t="shared" si="96"/>
        <v>1.8915483176606016</v>
      </c>
      <c r="Q397" s="80">
        <f t="shared" si="96"/>
        <v>1.9326765007933722</v>
      </c>
      <c r="R397" s="80">
        <f t="shared" si="96"/>
        <v>1.9742319343702259</v>
      </c>
      <c r="S397" s="80">
        <f t="shared" si="96"/>
        <v>2.0162074534860812</v>
      </c>
      <c r="T397" s="80">
        <f t="shared" si="96"/>
        <v>2.058596267103034</v>
      </c>
      <c r="U397" s="80">
        <f t="shared" si="96"/>
        <v>2.1013920247830247</v>
      </c>
      <c r="V397" s="80">
        <f t="shared" si="96"/>
        <v>2.1445888846110792</v>
      </c>
      <c r="W397" s="80">
        <f t="shared" si="96"/>
        <v>2.188181582116707</v>
      </c>
      <c r="X397" s="80">
        <f t="shared" si="96"/>
        <v>2.2321654999946361</v>
      </c>
      <c r="Y397" s="80">
        <f t="shared" si="96"/>
        <v>2.2765367384205377</v>
      </c>
      <c r="Z397" s="80">
        <f t="shared" si="96"/>
        <v>2.3212921857528879</v>
      </c>
      <c r="AA397" s="80">
        <f t="shared" si="96"/>
        <v>2.3664295894086234</v>
      </c>
      <c r="AB397" s="80">
        <f t="shared" si="96"/>
        <v>2.411947626697819</v>
      </c>
      <c r="AC397" s="80">
        <f t="shared" si="96"/>
        <v>2.4578459754012676</v>
      </c>
      <c r="AD397" s="80">
        <f t="shared" si="96"/>
        <v>2.5041253838746407</v>
      </c>
      <c r="AE397" s="80">
        <f t="shared" si="96"/>
        <v>2.5507877404638299</v>
      </c>
      <c r="AF397" s="80">
        <f t="shared" si="96"/>
        <v>2.5978361420181209</v>
      </c>
      <c r="AG397" s="80">
        <f t="shared" si="96"/>
        <v>2.6452749612910953</v>
      </c>
      <c r="AH397" s="80">
        <f t="shared" si="96"/>
        <v>2.6931099130235183</v>
      </c>
      <c r="AI397" s="80">
        <f t="shared" si="96"/>
        <v>2.7413481185079851</v>
      </c>
      <c r="AJ397" s="80">
        <f t="shared" si="96"/>
        <v>2.7899981684417376</v>
      </c>
      <c r="AK397" s="80">
        <f t="shared" si="96"/>
        <v>2.8390701838817964</v>
      </c>
      <c r="AL397" s="80">
        <f t="shared" si="96"/>
        <v>2.8885758751253769</v>
      </c>
      <c r="AM397" s="80">
        <f t="shared" si="96"/>
        <v>2.938528598348348</v>
      </c>
      <c r="AN397" s="80">
        <f t="shared" si="96"/>
        <v>2.9889434098453735</v>
      </c>
      <c r="AO397" s="80">
        <f t="shared" si="96"/>
        <v>3.0398371177270618</v>
      </c>
      <c r="AP397" s="80">
        <f t="shared" si="96"/>
        <v>3.0912283309421524</v>
      </c>
      <c r="AQ397" s="80">
        <f t="shared" si="96"/>
        <v>3.1431375055061208</v>
      </c>
      <c r="AR397" s="80">
        <f t="shared" si="96"/>
        <v>3.1955869878318568</v>
      </c>
      <c r="AS397" s="80">
        <f t="shared" si="96"/>
        <v>3.2486010550728541</v>
      </c>
      <c r="AT397" s="80">
        <f t="shared" si="96"/>
        <v>3.3022059524048504</v>
      </c>
      <c r="AU397" s="80">
        <f t="shared" si="96"/>
        <v>3.3564299271877562</v>
      </c>
      <c r="AV397" s="80">
        <f t="shared" si="96"/>
        <v>3.4113032599661617</v>
      </c>
      <c r="AW397" s="80">
        <f t="shared" si="96"/>
        <v>3.4668582922833497</v>
      </c>
      <c r="AX397" s="80">
        <f t="shared" si="96"/>
        <v>3.5231294513007789</v>
      </c>
      <c r="AY397" s="80">
        <f t="shared" si="96"/>
        <v>3.580153271232049</v>
      </c>
      <c r="AZ397" s="80">
        <f t="shared" si="96"/>
        <v>3.6379684116175937</v>
      </c>
      <c r="BA397" s="80">
        <f t="shared" si="96"/>
        <v>3.6966156724834511</v>
      </c>
      <c r="BB397" s="80">
        <f t="shared" si="96"/>
        <v>3.7561380064448726</v>
      </c>
      <c r="BC397" s="80">
        <f t="shared" si="96"/>
        <v>3.8165805278299212</v>
      </c>
      <c r="BD397" s="80">
        <f t="shared" si="96"/>
        <v>3.8779905189211772</v>
      </c>
      <c r="BE397" s="80">
        <f t="shared" si="96"/>
        <v>3.9404174334202278</v>
      </c>
      <c r="BF397" s="80">
        <f t="shared" si="96"/>
        <v>4.003912897263505</v>
      </c>
      <c r="BG397" s="80">
        <f t="shared" si="96"/>
        <v>4.0685307069288728</v>
      </c>
      <c r="BH397" s="80">
        <f t="shared" si="96"/>
        <v>4.1343268253879248</v>
      </c>
      <c r="BI397" s="80">
        <f t="shared" si="96"/>
        <v>4.2013593758725492</v>
      </c>
      <c r="BJ397" s="80">
        <f t="shared" si="96"/>
        <v>4.269688633637136</v>
      </c>
      <c r="BK397" s="80">
        <f t="shared" si="96"/>
        <v>4.3393770159100056</v>
      </c>
      <c r="BL397" s="80">
        <f t="shared" si="96"/>
        <v>4.4104890702386461</v>
      </c>
      <c r="BM397" s="80">
        <f t="shared" si="96"/>
        <v>4.4530077322535728</v>
      </c>
      <c r="BN397" s="80">
        <f t="shared" si="96"/>
        <v>4.4967000563858441</v>
      </c>
      <c r="BO397" s="80">
        <f t="shared" ref="BO397:DZ397" si="97">SUM(BO389:BO395)</f>
        <v>4.5416186158660281</v>
      </c>
      <c r="BP397" s="80">
        <f t="shared" si="97"/>
        <v>4.5878157953995178</v>
      </c>
      <c r="BQ397" s="80">
        <f t="shared" si="97"/>
        <v>4.6353437458577593</v>
      </c>
      <c r="BR397" s="80">
        <f t="shared" si="97"/>
        <v>4.7682713325009027</v>
      </c>
      <c r="BS397" s="80">
        <f t="shared" si="97"/>
        <v>4.9058459391150633</v>
      </c>
      <c r="BT397" s="80">
        <f t="shared" si="97"/>
        <v>5.0482961784379725</v>
      </c>
      <c r="BU397" s="80">
        <f t="shared" si="97"/>
        <v>5.4104176870856175</v>
      </c>
      <c r="BV397" s="80">
        <f t="shared" si="97"/>
        <v>5.6648438273506212</v>
      </c>
      <c r="BW397" s="80">
        <f t="shared" si="97"/>
        <v>5.8321070345750563</v>
      </c>
      <c r="BX397" s="80">
        <f t="shared" si="97"/>
        <v>6.0093276108081</v>
      </c>
      <c r="BY397" s="80">
        <f t="shared" si="97"/>
        <v>6.1970685429589629</v>
      </c>
      <c r="BZ397" s="80">
        <f t="shared" si="97"/>
        <v>6.3959222882793814</v>
      </c>
      <c r="CA397" s="80">
        <f t="shared" si="97"/>
        <v>6.2676511723819468</v>
      </c>
      <c r="CB397" s="80">
        <f t="shared" si="97"/>
        <v>6.146093490858707</v>
      </c>
      <c r="CC397" s="80">
        <f t="shared" si="97"/>
        <v>6.031043723659173</v>
      </c>
      <c r="CD397" s="80">
        <f t="shared" si="97"/>
        <v>5.9223049660167115</v>
      </c>
      <c r="CE397" s="80">
        <f t="shared" si="97"/>
        <v>5.8196885299201861</v>
      </c>
      <c r="CF397" s="80">
        <f t="shared" si="97"/>
        <v>5.6241797018251969</v>
      </c>
      <c r="CG397" s="80">
        <f t="shared" si="97"/>
        <v>5.4466970243776807</v>
      </c>
      <c r="CH397" s="80">
        <f t="shared" si="97"/>
        <v>5.2859546189952633</v>
      </c>
      <c r="CI397" s="80">
        <f t="shared" si="97"/>
        <v>5.1407681856675849</v>
      </c>
      <c r="CJ397" s="80">
        <f t="shared" si="97"/>
        <v>5.0100470311594965</v>
      </c>
      <c r="CK397" s="80">
        <f t="shared" si="97"/>
        <v>5.1080095713504026</v>
      </c>
      <c r="CL397" s="80">
        <f t="shared" si="97"/>
        <v>5.4112724995042631</v>
      </c>
      <c r="CM397" s="80">
        <f t="shared" si="97"/>
        <v>5.4300272549440125</v>
      </c>
      <c r="CN397" s="80">
        <f t="shared" si="97"/>
        <v>5.4549477349074289</v>
      </c>
      <c r="CO397" s="80">
        <f t="shared" si="97"/>
        <v>5.486090479884024</v>
      </c>
      <c r="CP397" s="80">
        <f t="shared" si="97"/>
        <v>5.514338914063929</v>
      </c>
      <c r="CQ397" s="80">
        <f t="shared" si="97"/>
        <v>5.5484483304036925</v>
      </c>
      <c r="CR397" s="80">
        <f t="shared" si="97"/>
        <v>5.5884702751796969</v>
      </c>
      <c r="CS397" s="80">
        <f t="shared" si="97"/>
        <v>5.7837739568290942</v>
      </c>
      <c r="CT397" s="80">
        <f t="shared" si="97"/>
        <v>5.9882301803657461</v>
      </c>
      <c r="CU397" s="80">
        <f t="shared" si="97"/>
        <v>6.236238593747415</v>
      </c>
      <c r="CV397" s="80">
        <f t="shared" si="97"/>
        <v>6.4988216331644946</v>
      </c>
      <c r="CW397" s="80">
        <f t="shared" si="97"/>
        <v>6.7769193086614852</v>
      </c>
      <c r="CX397" s="80">
        <f t="shared" si="97"/>
        <v>7.1500955276843312</v>
      </c>
      <c r="CY397" s="80">
        <f t="shared" si="97"/>
        <v>7.3753822773384874</v>
      </c>
      <c r="CZ397" s="80">
        <f t="shared" si="97"/>
        <v>7.609295802964108</v>
      </c>
      <c r="DA397" s="80">
        <f t="shared" si="97"/>
        <v>7.8521854715661297</v>
      </c>
      <c r="DB397" s="80">
        <f t="shared" si="97"/>
        <v>8.1044139490180562</v>
      </c>
      <c r="DC397" s="80">
        <f t="shared" si="97"/>
        <v>8.3663577252866457</v>
      </c>
      <c r="DD397" s="80">
        <f t="shared" si="97"/>
        <v>8.7115603612499903</v>
      </c>
      <c r="DE397" s="80">
        <f t="shared" si="97"/>
        <v>9.072683888157993</v>
      </c>
      <c r="DF397" s="80">
        <f t="shared" si="97"/>
        <v>9.450491970845615</v>
      </c>
      <c r="DG397" s="80">
        <f t="shared" si="97"/>
        <v>9.8457845020655146</v>
      </c>
      <c r="DH397" s="80">
        <f t="shared" si="97"/>
        <v>10.259399343097158</v>
      </c>
      <c r="DI397" s="80">
        <f t="shared" si="97"/>
        <v>11.027493455912191</v>
      </c>
      <c r="DJ397" s="80">
        <f t="shared" si="97"/>
        <v>11.856219113257666</v>
      </c>
      <c r="DK397" s="80">
        <f t="shared" si="97"/>
        <v>12.750503343688035</v>
      </c>
      <c r="DL397" s="80">
        <f t="shared" si="97"/>
        <v>13.715679347652291</v>
      </c>
      <c r="DM397" s="80">
        <f t="shared" si="97"/>
        <v>14.75752025818017</v>
      </c>
      <c r="DN397" s="80">
        <f t="shared" si="97"/>
        <v>15.958296943372803</v>
      </c>
      <c r="DO397" s="80">
        <f t="shared" si="97"/>
        <v>17.26183344081813</v>
      </c>
      <c r="DP397" s="80">
        <f t="shared" si="97"/>
        <v>18.67719067814647</v>
      </c>
      <c r="DQ397" s="80">
        <f t="shared" si="97"/>
        <v>20.214242524879335</v>
      </c>
      <c r="DR397" s="80">
        <f t="shared" si="97"/>
        <v>21.883749536207819</v>
      </c>
      <c r="DS397" s="80">
        <f t="shared" si="97"/>
        <v>23.636228315373874</v>
      </c>
      <c r="DT397" s="80">
        <f t="shared" si="97"/>
        <v>25.534681289870758</v>
      </c>
      <c r="DU397" s="80">
        <f t="shared" si="97"/>
        <v>27.591540238888303</v>
      </c>
      <c r="DV397" s="80">
        <f t="shared" si="97"/>
        <v>29.820309191306684</v>
      </c>
      <c r="DW397" s="80">
        <f t="shared" si="97"/>
        <v>32.235657711938984</v>
      </c>
      <c r="DX397" s="80">
        <f t="shared" si="97"/>
        <v>35.31302539438677</v>
      </c>
      <c r="DY397" s="80">
        <f t="shared" si="97"/>
        <v>38.690508451979262</v>
      </c>
      <c r="DZ397" s="80">
        <f t="shared" si="97"/>
        <v>42.397661088843229</v>
      </c>
      <c r="EA397" s="80">
        <f t="shared" ref="EA397:EV397" si="98">SUM(EA389:EA395)</f>
        <v>46.466962635875312</v>
      </c>
      <c r="EB397" s="80">
        <f t="shared" si="98"/>
        <v>26.63833043478261</v>
      </c>
      <c r="EC397" s="80">
        <f t="shared" si="98"/>
        <v>28.095319144647526</v>
      </c>
      <c r="ED397" s="80">
        <f t="shared" si="98"/>
        <v>29.547696621153332</v>
      </c>
      <c r="EE397" s="80">
        <f t="shared" si="98"/>
        <v>30.995115240211014</v>
      </c>
      <c r="EF397" s="80">
        <f t="shared" si="98"/>
        <v>33.161845620210663</v>
      </c>
      <c r="EG397" s="80">
        <f t="shared" si="98"/>
        <v>34.598224927536236</v>
      </c>
      <c r="EH397" s="80">
        <f t="shared" si="98"/>
        <v>36.927501868641343</v>
      </c>
      <c r="EI397" s="80">
        <f t="shared" si="98"/>
        <v>39.260179979740037</v>
      </c>
      <c r="EJ397" s="80">
        <f t="shared" si="98"/>
        <v>42.520355581757876</v>
      </c>
      <c r="EK397" s="80">
        <f t="shared" si="98"/>
        <v>44.134353688159742</v>
      </c>
      <c r="EL397" s="80">
        <f t="shared" si="98"/>
        <v>46.475432463768129</v>
      </c>
      <c r="EM397" s="80">
        <f t="shared" si="98"/>
        <v>47.899744332971082</v>
      </c>
      <c r="EN397" s="80">
        <f t="shared" si="98"/>
        <v>49.321893623622749</v>
      </c>
      <c r="EO397" s="80">
        <f t="shared" si="98"/>
        <v>50.017175820716893</v>
      </c>
      <c r="EP397" s="80">
        <f t="shared" si="98"/>
        <v>51.434797778304315</v>
      </c>
      <c r="EQ397" s="80">
        <f t="shared" si="98"/>
        <v>52.85005159420286</v>
      </c>
      <c r="ER397" s="80">
        <f t="shared" si="98"/>
        <v>53.882643769827382</v>
      </c>
      <c r="ES397" s="80">
        <f t="shared" si="98"/>
        <v>53.863781028040663</v>
      </c>
      <c r="ET397" s="80">
        <f t="shared" si="98"/>
        <v>55.513468512246057</v>
      </c>
      <c r="EU397" s="80">
        <f t="shared" si="98"/>
        <v>57.213371903387149</v>
      </c>
      <c r="EV397" s="80">
        <f t="shared" si="98"/>
        <v>58.120514191793802</v>
      </c>
    </row>
    <row r="398" spans="1:152" s="83" customFormat="1" ht="13">
      <c r="A398" s="87" t="s">
        <v>259</v>
      </c>
    </row>
    <row r="399" spans="1:152">
      <c r="A399" s="84" t="s">
        <v>135</v>
      </c>
    </row>
    <row r="400" spans="1:152">
      <c r="A400" s="84" t="s">
        <v>136</v>
      </c>
    </row>
    <row r="401" spans="1:152">
      <c r="A401" s="84" t="s">
        <v>137</v>
      </c>
      <c r="B401" s="80">
        <v>123.6733208047161</v>
      </c>
      <c r="C401" s="80">
        <v>126.19071094628509</v>
      </c>
      <c r="D401" s="80">
        <v>128.75010057393396</v>
      </c>
      <c r="E401" s="80">
        <v>131.35196756944657</v>
      </c>
      <c r="F401" s="80">
        <v>133.99679801084832</v>
      </c>
      <c r="G401" s="80">
        <v>136.68508685015391</v>
      </c>
      <c r="H401" s="80">
        <v>139.41733862016841</v>
      </c>
      <c r="I401" s="80">
        <v>142.19406817004531</v>
      </c>
      <c r="J401" s="80">
        <v>145.01580142922904</v>
      </c>
      <c r="K401" s="80">
        <v>147.88307619933917</v>
      </c>
      <c r="L401" s="80">
        <v>150.79644297347866</v>
      </c>
      <c r="M401" s="80">
        <v>153.75646578237757</v>
      </c>
      <c r="N401" s="80">
        <v>156.76372306671098</v>
      </c>
      <c r="O401" s="80">
        <v>159.8188085748632</v>
      </c>
      <c r="P401" s="80">
        <v>162.92233228533729</v>
      </c>
      <c r="Q401" s="80">
        <v>166.07492135294859</v>
      </c>
      <c r="R401" s="80">
        <v>169.27722107787167</v>
      </c>
      <c r="S401" s="80">
        <v>172.5298958965528</v>
      </c>
      <c r="T401" s="80">
        <v>175.83363039344002</v>
      </c>
      <c r="U401" s="80">
        <v>179.18913033242788</v>
      </c>
      <c r="V401" s="80">
        <v>182.59712370686259</v>
      </c>
      <c r="W401" s="80">
        <v>186.05836180690642</v>
      </c>
      <c r="X401" s="80">
        <v>189.5736203030155</v>
      </c>
      <c r="Y401" s="80">
        <v>193.14370034424573</v>
      </c>
      <c r="Z401" s="80">
        <v>196.76942967006872</v>
      </c>
      <c r="AA401" s="80">
        <v>200.45166373434722</v>
      </c>
      <c r="AB401" s="80">
        <v>204.1912868400957</v>
      </c>
      <c r="AC401" s="80">
        <v>207.98921328363363</v>
      </c>
      <c r="AD401" s="80">
        <v>211.84638850671934</v>
      </c>
      <c r="AE401" s="80">
        <v>215.76379025525168</v>
      </c>
      <c r="AF401" s="80">
        <v>219.74242974311164</v>
      </c>
      <c r="AG401" s="80">
        <v>223.78335281973153</v>
      </c>
      <c r="AH401" s="80">
        <v>227.88764113997291</v>
      </c>
      <c r="AI401" s="80">
        <v>232.05641333492102</v>
      </c>
      <c r="AJ401" s="80">
        <v>236.29082618221068</v>
      </c>
      <c r="AK401" s="80">
        <v>240.59207577453168</v>
      </c>
      <c r="AL401" s="80">
        <v>244.96139868498832</v>
      </c>
      <c r="AM401" s="80">
        <v>249.40007312802101</v>
      </c>
      <c r="AN401" s="80">
        <v>253.90942011464401</v>
      </c>
      <c r="AO401" s="80">
        <v>258.49080460079603</v>
      </c>
      <c r="AP401" s="80">
        <v>263.14563662764931</v>
      </c>
      <c r="AQ401" s="80">
        <v>267.87537245278628</v>
      </c>
      <c r="AR401" s="80">
        <v>272.68151567120435</v>
      </c>
      <c r="AS401" s="80">
        <v>277.5656183251819</v>
      </c>
      <c r="AT401" s="80">
        <v>282.52928200210141</v>
      </c>
      <c r="AU401" s="80">
        <v>287.57415891940616</v>
      </c>
      <c r="AV401" s="80">
        <v>292.70195299593365</v>
      </c>
      <c r="AW401" s="80">
        <v>297.91442090895885</v>
      </c>
      <c r="AX401" s="80">
        <v>303.21337313635627</v>
      </c>
      <c r="AY401" s="80">
        <v>308.60067498337685</v>
      </c>
      <c r="AZ401" s="80">
        <v>314.07824759362575</v>
      </c>
      <c r="BA401" s="80">
        <v>319.64806894391262</v>
      </c>
      <c r="BB401" s="80">
        <v>325.31217482273951</v>
      </c>
      <c r="BC401" s="80">
        <v>331.07265979228902</v>
      </c>
      <c r="BD401" s="80">
        <v>336.93167813384821</v>
      </c>
      <c r="BE401" s="80">
        <v>342.89144477672812</v>
      </c>
      <c r="BF401" s="80">
        <v>348.9542362108067</v>
      </c>
      <c r="BG401" s="80">
        <v>355.12239138292676</v>
      </c>
      <c r="BH401" s="80">
        <v>361.39831257747306</v>
      </c>
      <c r="BI401" s="80">
        <v>367.78446628154109</v>
      </c>
      <c r="BJ401" s="80">
        <v>374.28338403520399</v>
      </c>
      <c r="BK401" s="80">
        <v>380.89766326747042</v>
      </c>
      <c r="BL401" s="80">
        <v>387.62996811861041</v>
      </c>
      <c r="BM401" s="80">
        <v>394.62848893472079</v>
      </c>
      <c r="BN401" s="80">
        <v>401.75879155402106</v>
      </c>
      <c r="BO401" s="80">
        <v>409.02399989851358</v>
      </c>
      <c r="BP401" s="80">
        <v>416.42731240862702</v>
      </c>
      <c r="BQ401" s="80">
        <v>423.97200310262548</v>
      </c>
      <c r="BR401" s="80">
        <v>431.21079297279272</v>
      </c>
      <c r="BS401" s="80">
        <v>438.56236051787482</v>
      </c>
      <c r="BT401" s="80">
        <v>446.02826196881449</v>
      </c>
      <c r="BU401" s="80">
        <v>453.61003679634098</v>
      </c>
      <c r="BV401" s="80">
        <v>461.30920348259122</v>
      </c>
      <c r="BW401" s="80">
        <v>469.7190134390728</v>
      </c>
      <c r="BX401" s="80">
        <v>478.2946284722027</v>
      </c>
      <c r="BY401" s="80">
        <v>487.0399604086308</v>
      </c>
      <c r="BZ401" s="80">
        <v>495.95900605860925</v>
      </c>
      <c r="CA401" s="80">
        <v>505.0558484332991</v>
      </c>
      <c r="CB401" s="80">
        <v>514.33465798739678</v>
      </c>
      <c r="CC401" s="80">
        <v>523.79969388827112</v>
      </c>
      <c r="CD401" s="80">
        <v>533.45530531278757</v>
      </c>
      <c r="CE401" s="80">
        <v>543.30593277302046</v>
      </c>
      <c r="CF401" s="80">
        <v>553.32962379580454</v>
      </c>
      <c r="CG401" s="80">
        <v>563.55648391739294</v>
      </c>
      <c r="CH401" s="80">
        <v>573.99121815054991</v>
      </c>
      <c r="CI401" s="80">
        <v>584.6386279991998</v>
      </c>
      <c r="CJ401" s="80">
        <v>595.50361291222134</v>
      </c>
      <c r="CK401" s="80">
        <v>606.59117177377846</v>
      </c>
      <c r="CL401" s="80">
        <v>616.43989004276273</v>
      </c>
      <c r="CM401" s="80">
        <v>627.52292872417877</v>
      </c>
      <c r="CN401" s="80">
        <v>638.81897073889036</v>
      </c>
      <c r="CO401" s="80">
        <v>650.33246203274359</v>
      </c>
      <c r="CP401" s="80">
        <v>662.13747505429171</v>
      </c>
      <c r="CQ401" s="80">
        <v>674.17407602418632</v>
      </c>
      <c r="CR401" s="80">
        <v>686.44717384719775</v>
      </c>
      <c r="CS401" s="80">
        <v>698.96175864434292</v>
      </c>
      <c r="CT401" s="80">
        <v>711.72290228950965</v>
      </c>
      <c r="CU401" s="80">
        <v>724.73575895851741</v>
      </c>
      <c r="CV401" s="80">
        <v>738.00556569133676</v>
      </c>
      <c r="CW401" s="80">
        <v>751.53764296812358</v>
      </c>
      <c r="CX401" s="80">
        <v>765.33739529966488</v>
      </c>
      <c r="CY401" s="80">
        <v>778.48536985053977</v>
      </c>
      <c r="CZ401" s="80">
        <v>791.82429471617979</v>
      </c>
      <c r="DA401" s="80">
        <v>805.35356768608835</v>
      </c>
      <c r="DB401" s="80">
        <v>819.0722602650734</v>
      </c>
      <c r="DC401" s="80">
        <v>832.9790917149204</v>
      </c>
      <c r="DD401" s="80">
        <v>849.70016200985322</v>
      </c>
      <c r="DE401" s="80">
        <v>866.7010460183991</v>
      </c>
      <c r="DF401" s="80">
        <v>883.98118336602909</v>
      </c>
      <c r="DG401" s="80">
        <v>901.53949780843504</v>
      </c>
      <c r="DH401" s="80">
        <v>919.37435229246705</v>
      </c>
      <c r="DI401" s="80">
        <v>939.13970335717727</v>
      </c>
      <c r="DJ401" s="80">
        <v>959.26111416874005</v>
      </c>
      <c r="DK401" s="80">
        <v>979.73875376469744</v>
      </c>
      <c r="DL401" s="80">
        <v>1000.5721991708614</v>
      </c>
      <c r="DM401" s="80">
        <v>1021.760382562841</v>
      </c>
      <c r="DN401" s="80">
        <v>1045.3742239286698</v>
      </c>
      <c r="DO401" s="80">
        <v>1069.5039751178581</v>
      </c>
      <c r="DP401" s="80">
        <v>1094.1578758606402</v>
      </c>
      <c r="DQ401" s="80">
        <v>1119.3440721940451</v>
      </c>
      <c r="DR401" s="80">
        <v>1145.0705979066872</v>
      </c>
      <c r="DS401" s="80">
        <v>1172.7764061606917</v>
      </c>
      <c r="DT401" s="80">
        <v>1201.1514054756317</v>
      </c>
      <c r="DU401" s="80">
        <v>1230.2103885991926</v>
      </c>
      <c r="DV401" s="80">
        <v>1259.968381000496</v>
      </c>
      <c r="DW401" s="80">
        <v>1290.4406402580187</v>
      </c>
      <c r="DX401" s="80">
        <v>1321.4488958129739</v>
      </c>
      <c r="DY401" s="80">
        <v>1353.1957782122163</v>
      </c>
      <c r="DZ401" s="80">
        <v>1385.6971531164454</v>
      </c>
      <c r="EA401" s="80">
        <v>1366.6928714670821</v>
      </c>
      <c r="EB401" s="80">
        <v>1410.6900813249918</v>
      </c>
      <c r="EC401" s="80">
        <v>1456.1036697385334</v>
      </c>
      <c r="ED401" s="80">
        <v>1502.9792334221197</v>
      </c>
      <c r="EE401" s="80">
        <v>1551.3638369607106</v>
      </c>
      <c r="EF401" s="80">
        <v>1601.3060600641813</v>
      </c>
      <c r="EG401" s="80">
        <v>1652.8560463429262</v>
      </c>
      <c r="EH401" s="80">
        <v>1706.0655536536667</v>
      </c>
      <c r="EI401" s="80">
        <v>1760.9880060660184</v>
      </c>
      <c r="EJ401" s="80">
        <v>1817.6785475019876</v>
      </c>
      <c r="EK401" s="80">
        <v>1876.1940971022561</v>
      </c>
      <c r="EL401" s="80">
        <v>1936.5934063748425</v>
      </c>
      <c r="EM401" s="80">
        <v>1998.9371181835199</v>
      </c>
      <c r="EN401" s="80">
        <v>2063.287827635218</v>
      </c>
      <c r="EO401" s="80">
        <v>2129.7101449275378</v>
      </c>
      <c r="EP401" s="80">
        <v>2232.608695652174</v>
      </c>
      <c r="EQ401" s="80">
        <v>2354.3478260869565</v>
      </c>
      <c r="ER401" s="80">
        <v>2497.1014492753625</v>
      </c>
      <c r="ES401" s="80">
        <v>2625.4953252119867</v>
      </c>
      <c r="ET401" s="80">
        <v>2768.5460825886144</v>
      </c>
      <c r="EU401" s="80">
        <v>2919.3909956011412</v>
      </c>
      <c r="EV401" s="80">
        <v>3078.4547307329235</v>
      </c>
    </row>
    <row r="402" spans="1:152">
      <c r="A402" s="84" t="s">
        <v>138</v>
      </c>
      <c r="B402" s="80">
        <v>0.22680799940887825</v>
      </c>
      <c r="C402" s="80">
        <v>0.23146709896772219</v>
      </c>
      <c r="D402" s="80">
        <v>0.23622190594762615</v>
      </c>
      <c r="E402" s="80">
        <v>0.24107438637449943</v>
      </c>
      <c r="F402" s="80">
        <v>0.24602654666043874</v>
      </c>
      <c r="G402" s="80">
        <v>0.2510804344333436</v>
      </c>
      <c r="H402" s="80">
        <v>0.25623813938357265</v>
      </c>
      <c r="I402" s="80">
        <v>0.26150179412799296</v>
      </c>
      <c r="J402" s="80">
        <v>0.26687357509177723</v>
      </c>
      <c r="K402" s="80">
        <v>0.27235570340831727</v>
      </c>
      <c r="L402" s="80">
        <v>0.27795044583762085</v>
      </c>
      <c r="M402" s="80">
        <v>0.28366011570357641</v>
      </c>
      <c r="N402" s="80">
        <v>0.28948707385046968</v>
      </c>
      <c r="O402" s="80">
        <v>0.29543372961915049</v>
      </c>
      <c r="P402" s="80">
        <v>0.30150254184325015</v>
      </c>
      <c r="Q402" s="80">
        <v>0.30769601986586542</v>
      </c>
      <c r="R402" s="80">
        <v>0.31401672457712509</v>
      </c>
      <c r="S402" s="80">
        <v>0.32046726947307214</v>
      </c>
      <c r="T402" s="80">
        <v>0.32705032173629606</v>
      </c>
      <c r="U402" s="80">
        <v>0.33376860333876451</v>
      </c>
      <c r="V402" s="80">
        <v>0.34062489216730885</v>
      </c>
      <c r="W402" s="80">
        <v>0.3476220231722299</v>
      </c>
      <c r="X402" s="80">
        <v>0.35476288953949775</v>
      </c>
      <c r="Y402" s="80">
        <v>0.36205044388703178</v>
      </c>
      <c r="Z402" s="80">
        <v>0.55706765121922808</v>
      </c>
      <c r="AA402" s="80">
        <v>0.96276806870860865</v>
      </c>
      <c r="AB402" s="80">
        <v>1.3968699245169274</v>
      </c>
      <c r="AC402" s="80">
        <v>1.8602139192659746</v>
      </c>
      <c r="AD402" s="80">
        <v>2.3536434744188348</v>
      </c>
      <c r="AE402" s="80">
        <v>2.8780042082217308</v>
      </c>
      <c r="AF402" s="80">
        <v>3.4341434158712296</v>
      </c>
      <c r="AG402" s="80">
        <v>4.022909555304012</v>
      </c>
      <c r="AH402" s="80">
        <v>4.6451517400130715</v>
      </c>
      <c r="AI402" s="80">
        <v>5.3017192402976931</v>
      </c>
      <c r="AJ402" s="80">
        <v>5.9934609943602677</v>
      </c>
      <c r="AK402" s="80">
        <v>6.7212251306544371</v>
      </c>
      <c r="AL402" s="80">
        <v>7.485858502886777</v>
      </c>
      <c r="AM402" s="80">
        <v>8.2882062390643352</v>
      </c>
      <c r="AN402" s="80">
        <v>9.1291113059635798</v>
      </c>
      <c r="AO402" s="80">
        <v>10.009414090382553</v>
      </c>
      <c r="AP402" s="80">
        <v>10.929951998515952</v>
      </c>
      <c r="AQ402" s="80">
        <v>11.891559074766244</v>
      </c>
      <c r="AR402" s="80">
        <v>12.895065641280592</v>
      </c>
      <c r="AS402" s="80">
        <v>13.941297959465043</v>
      </c>
      <c r="AT402" s="80">
        <v>15.031077914700138</v>
      </c>
      <c r="AU402" s="80">
        <v>16.165222725436657</v>
      </c>
      <c r="AV402" s="80">
        <v>17.344544677813005</v>
      </c>
      <c r="AW402" s="80">
        <v>18.569850886889849</v>
      </c>
      <c r="AX402" s="80">
        <v>19.841943085548113</v>
      </c>
      <c r="AY402" s="80">
        <v>21.161617442048609</v>
      </c>
      <c r="AZ402" s="80">
        <v>22.529664407195792</v>
      </c>
      <c r="BA402" s="80">
        <v>23.94686859199248</v>
      </c>
      <c r="BB402" s="80">
        <v>25.414008676614504</v>
      </c>
      <c r="BC402" s="80">
        <v>26.931857351473592</v>
      </c>
      <c r="BD402" s="80">
        <v>28.501181291070687</v>
      </c>
      <c r="BE402" s="80">
        <v>30.122741161283013</v>
      </c>
      <c r="BF402" s="80">
        <v>31.797291660654523</v>
      </c>
      <c r="BG402" s="80">
        <v>33.525581596196695</v>
      </c>
      <c r="BH402" s="80">
        <v>35.308353994134841</v>
      </c>
      <c r="BI402" s="80">
        <v>37.14634624596281</v>
      </c>
      <c r="BJ402" s="80">
        <v>39.040290290101474</v>
      </c>
      <c r="BK402" s="80">
        <v>40.990912829379667</v>
      </c>
      <c r="BL402" s="80">
        <v>42.998935584485665</v>
      </c>
      <c r="BM402" s="80">
        <v>45.090924643102461</v>
      </c>
      <c r="BN402" s="80">
        <v>47.244364379373721</v>
      </c>
      <c r="BO402" s="80">
        <v>49.46009157808097</v>
      </c>
      <c r="BP402" s="80">
        <v>51.738942713529795</v>
      </c>
      <c r="BQ402" s="80">
        <v>54.081754431269147</v>
      </c>
      <c r="BR402" s="80">
        <v>56.400696013236846</v>
      </c>
      <c r="BS402" s="80">
        <v>58.774831429479775</v>
      </c>
      <c r="BT402" s="80">
        <v>61.204254148955449</v>
      </c>
      <c r="BU402" s="80">
        <v>63.689018212587847</v>
      </c>
      <c r="BV402" s="80">
        <v>66.22913674426556</v>
      </c>
      <c r="BW402" s="80">
        <v>68.951828254692316</v>
      </c>
      <c r="BX402" s="80">
        <v>71.743920088000522</v>
      </c>
      <c r="BY402" s="80">
        <v>74.606269091603508</v>
      </c>
      <c r="BZ402" s="80">
        <v>77.539738305441531</v>
      </c>
      <c r="CA402" s="80">
        <v>80.545197802880139</v>
      </c>
      <c r="CB402" s="80">
        <v>83.623525565143893</v>
      </c>
      <c r="CC402" s="80">
        <v>86.775608388558751</v>
      </c>
      <c r="CD402" s="80">
        <v>90.002342823831498</v>
      </c>
      <c r="CE402" s="80">
        <v>93.304636146550692</v>
      </c>
      <c r="CF402" s="80">
        <v>96.67689474797146</v>
      </c>
      <c r="CG402" s="80">
        <v>100.12613925282339</v>
      </c>
      <c r="CH402" s="80">
        <v>103.65330378096158</v>
      </c>
      <c r="CI402" s="80">
        <v>107.2593372736283</v>
      </c>
      <c r="CJ402" s="80">
        <v>110.94520460386292</v>
      </c>
      <c r="CK402" s="80">
        <v>114.71188771216156</v>
      </c>
      <c r="CL402" s="80">
        <v>118.17187294220791</v>
      </c>
      <c r="CM402" s="80">
        <v>121.97412046933974</v>
      </c>
      <c r="CN402" s="80">
        <v>125.85068084366594</v>
      </c>
      <c r="CO402" s="80">
        <v>129.80218178658316</v>
      </c>
      <c r="CP402" s="80">
        <v>133.84851725205471</v>
      </c>
      <c r="CQ402" s="80">
        <v>137.97288518303623</v>
      </c>
      <c r="CR402" s="80">
        <v>142.17604649589336</v>
      </c>
      <c r="CS402" s="80">
        <v>146.45877726495223</v>
      </c>
      <c r="CT402" s="80">
        <v>150.82186963507331</v>
      </c>
      <c r="CU402" s="80">
        <v>155.26613273161024</v>
      </c>
      <c r="CV402" s="80">
        <v>159.79239356612669</v>
      </c>
      <c r="CW402" s="80">
        <v>164.40149793625142</v>
      </c>
      <c r="CX402" s="80">
        <v>169.09431131806835</v>
      </c>
      <c r="CY402" s="80">
        <v>173.59296120325334</v>
      </c>
      <c r="CZ402" s="80">
        <v>178.14579144461771</v>
      </c>
      <c r="DA402" s="80">
        <v>182.75128591931491</v>
      </c>
      <c r="DB402" s="80">
        <v>187.40778805400254</v>
      </c>
      <c r="DC402" s="80">
        <v>192.11349136980456</v>
      </c>
      <c r="DD402" s="80">
        <v>197.47578751767645</v>
      </c>
      <c r="DE402" s="80">
        <v>202.91435327859668</v>
      </c>
      <c r="DF402" s="80">
        <v>208.42734074519169</v>
      </c>
      <c r="DG402" s="80">
        <v>214.0126721708252</v>
      </c>
      <c r="DH402" s="80">
        <v>219.66802276871809</v>
      </c>
      <c r="DI402" s="80">
        <v>225.8054255042594</v>
      </c>
      <c r="DJ402" s="80">
        <v>232.03497042695381</v>
      </c>
      <c r="DK402" s="80">
        <v>238.35471912135066</v>
      </c>
      <c r="DL402" s="80">
        <v>244.76246318141608</v>
      </c>
      <c r="DM402" s="80">
        <v>251.25570362562055</v>
      </c>
      <c r="DN402" s="80">
        <v>258.43660538069042</v>
      </c>
      <c r="DO402" s="80">
        <v>265.75511701643944</v>
      </c>
      <c r="DP402" s="80">
        <v>273.21203718006348</v>
      </c>
      <c r="DQ402" s="80">
        <v>280.80808021753131</v>
      </c>
      <c r="DR402" s="80">
        <v>288.54386852052471</v>
      </c>
      <c r="DS402" s="80">
        <v>296.86965791736878</v>
      </c>
      <c r="DT402" s="80">
        <v>305.37730064687798</v>
      </c>
      <c r="DU402" s="80">
        <v>314.06983250821099</v>
      </c>
      <c r="DV402" s="80">
        <v>322.95032533366543</v>
      </c>
      <c r="DW402" s="80">
        <v>332.02188585255288</v>
      </c>
      <c r="DX402" s="80">
        <v>341.2438487567685</v>
      </c>
      <c r="DY402" s="80">
        <v>350.66166958301022</v>
      </c>
      <c r="DZ402" s="80">
        <v>360.27857766534646</v>
      </c>
      <c r="EA402" s="80">
        <v>370.09783658770607</v>
      </c>
      <c r="EB402" s="80">
        <v>380.12274252836534</v>
      </c>
      <c r="EC402" s="80">
        <v>389.99971340392466</v>
      </c>
      <c r="ED402" s="80">
        <v>402.39632977385151</v>
      </c>
      <c r="EE402" s="80">
        <v>419.3141338724991</v>
      </c>
      <c r="EF402" s="80">
        <v>436.74674050671103</v>
      </c>
      <c r="EG402" s="80">
        <v>454.7064800000004</v>
      </c>
      <c r="EH402" s="80">
        <v>474.70508907991757</v>
      </c>
      <c r="EI402" s="80">
        <v>495.38717860360043</v>
      </c>
      <c r="EJ402" s="80">
        <v>516.77247337269819</v>
      </c>
      <c r="EK402" s="80">
        <v>538.88115702773359</v>
      </c>
      <c r="EL402" s="80">
        <v>561.73387788360981</v>
      </c>
      <c r="EM402" s="80">
        <v>572.67832663981972</v>
      </c>
      <c r="EN402" s="80">
        <v>583.62683679054567</v>
      </c>
      <c r="EO402" s="80">
        <v>594.57694154263083</v>
      </c>
      <c r="EP402" s="80">
        <v>605.52609275263728</v>
      </c>
      <c r="EQ402" s="80">
        <v>616.47165878110764</v>
      </c>
      <c r="ER402" s="80">
        <v>641.41564316765698</v>
      </c>
      <c r="ES402" s="80">
        <v>667.14024799904837</v>
      </c>
      <c r="ET402" s="80">
        <v>693.66274224354072</v>
      </c>
      <c r="EU402" s="80">
        <v>721.00039163830786</v>
      </c>
      <c r="EV402" s="80">
        <v>743.52818640013015</v>
      </c>
    </row>
    <row r="403" spans="1:152">
      <c r="A403" s="84" t="s">
        <v>139</v>
      </c>
      <c r="B403" s="80">
        <v>0</v>
      </c>
      <c r="C403" s="80">
        <v>0</v>
      </c>
      <c r="D403" s="80">
        <v>0</v>
      </c>
      <c r="E403" s="80">
        <v>0</v>
      </c>
      <c r="F403" s="80">
        <v>0</v>
      </c>
      <c r="G403" s="80">
        <v>0</v>
      </c>
      <c r="H403" s="80">
        <v>0</v>
      </c>
      <c r="I403" s="80">
        <v>0</v>
      </c>
      <c r="J403" s="80">
        <v>0</v>
      </c>
      <c r="K403" s="80">
        <v>0</v>
      </c>
      <c r="L403" s="80">
        <v>0</v>
      </c>
      <c r="M403" s="80">
        <v>0</v>
      </c>
      <c r="N403" s="80">
        <v>0</v>
      </c>
      <c r="O403" s="80">
        <v>0</v>
      </c>
      <c r="P403" s="80">
        <v>0</v>
      </c>
      <c r="Q403" s="80">
        <v>0</v>
      </c>
      <c r="R403" s="80">
        <v>0</v>
      </c>
      <c r="S403" s="80">
        <v>0</v>
      </c>
      <c r="T403" s="80">
        <v>0</v>
      </c>
      <c r="U403" s="80">
        <v>0</v>
      </c>
      <c r="V403" s="80">
        <v>0</v>
      </c>
      <c r="W403" s="80">
        <v>0</v>
      </c>
      <c r="X403" s="80">
        <v>0</v>
      </c>
      <c r="Y403" s="80">
        <v>0</v>
      </c>
      <c r="Z403" s="80">
        <v>0</v>
      </c>
      <c r="AA403" s="80">
        <v>0</v>
      </c>
      <c r="AB403" s="80">
        <v>0</v>
      </c>
      <c r="AC403" s="80">
        <v>0</v>
      </c>
      <c r="AD403" s="80">
        <v>0</v>
      </c>
      <c r="AE403" s="80">
        <v>0</v>
      </c>
      <c r="AF403" s="80">
        <v>0</v>
      </c>
      <c r="AG403" s="80">
        <v>0</v>
      </c>
      <c r="AH403" s="80">
        <v>0</v>
      </c>
      <c r="AI403" s="80">
        <v>0</v>
      </c>
      <c r="AJ403" s="80">
        <v>0</v>
      </c>
      <c r="AK403" s="80">
        <v>0</v>
      </c>
      <c r="AL403" s="80">
        <v>0</v>
      </c>
      <c r="AM403" s="80">
        <v>0</v>
      </c>
      <c r="AN403" s="80">
        <v>0</v>
      </c>
      <c r="AO403" s="80">
        <v>0</v>
      </c>
      <c r="AP403" s="80">
        <v>0</v>
      </c>
      <c r="AQ403" s="80">
        <v>0</v>
      </c>
      <c r="AR403" s="80">
        <v>0</v>
      </c>
      <c r="AS403" s="80">
        <v>0</v>
      </c>
      <c r="AT403" s="80">
        <v>0</v>
      </c>
      <c r="AU403" s="80">
        <v>0</v>
      </c>
      <c r="AV403" s="80">
        <v>0</v>
      </c>
      <c r="AW403" s="80">
        <v>0</v>
      </c>
      <c r="AX403" s="80">
        <v>0</v>
      </c>
      <c r="AY403" s="80">
        <v>0</v>
      </c>
      <c r="AZ403" s="80">
        <v>0</v>
      </c>
      <c r="BA403" s="80">
        <v>0</v>
      </c>
      <c r="BB403" s="80">
        <v>0</v>
      </c>
      <c r="BC403" s="80">
        <v>0</v>
      </c>
      <c r="BD403" s="80">
        <v>0</v>
      </c>
      <c r="BE403" s="80">
        <v>0</v>
      </c>
      <c r="BF403" s="80">
        <v>0</v>
      </c>
      <c r="BG403" s="80">
        <v>0</v>
      </c>
      <c r="BH403" s="80">
        <v>0</v>
      </c>
      <c r="BI403" s="80">
        <v>0</v>
      </c>
      <c r="BJ403" s="80">
        <v>0</v>
      </c>
      <c r="BK403" s="80">
        <v>0</v>
      </c>
      <c r="BL403" s="80">
        <v>0</v>
      </c>
      <c r="BM403" s="80">
        <v>0</v>
      </c>
      <c r="BN403" s="80">
        <v>0</v>
      </c>
      <c r="BO403" s="80">
        <v>0</v>
      </c>
      <c r="BP403" s="80">
        <v>0</v>
      </c>
      <c r="BQ403" s="80">
        <v>0</v>
      </c>
      <c r="BR403" s="80">
        <v>0</v>
      </c>
      <c r="BS403" s="80">
        <v>0</v>
      </c>
      <c r="BT403" s="80">
        <v>0</v>
      </c>
      <c r="BU403" s="80">
        <v>0</v>
      </c>
      <c r="BV403" s="80">
        <v>0</v>
      </c>
      <c r="BW403" s="80">
        <v>0</v>
      </c>
      <c r="BX403" s="80">
        <v>0</v>
      </c>
      <c r="BY403" s="80">
        <v>0</v>
      </c>
      <c r="BZ403" s="80">
        <v>0</v>
      </c>
      <c r="CA403" s="80">
        <v>0</v>
      </c>
      <c r="CB403" s="80">
        <v>0</v>
      </c>
      <c r="CC403" s="80">
        <v>0</v>
      </c>
      <c r="CD403" s="80">
        <v>0</v>
      </c>
      <c r="CE403" s="80">
        <v>0</v>
      </c>
      <c r="CF403" s="80">
        <v>0</v>
      </c>
      <c r="CG403" s="80">
        <v>0</v>
      </c>
      <c r="CH403" s="80">
        <v>0</v>
      </c>
      <c r="CI403" s="80">
        <v>0</v>
      </c>
      <c r="CJ403" s="80">
        <v>0</v>
      </c>
      <c r="CK403" s="80">
        <v>0</v>
      </c>
      <c r="CL403" s="80">
        <v>0</v>
      </c>
      <c r="CM403" s="80">
        <v>0</v>
      </c>
      <c r="CN403" s="80">
        <v>0</v>
      </c>
      <c r="CO403" s="80">
        <v>0</v>
      </c>
      <c r="CP403" s="80">
        <v>0</v>
      </c>
      <c r="CQ403" s="80">
        <v>0</v>
      </c>
      <c r="CR403" s="80">
        <v>0</v>
      </c>
      <c r="CS403" s="80">
        <v>0</v>
      </c>
      <c r="CT403" s="80">
        <v>0</v>
      </c>
      <c r="CU403" s="80">
        <v>0</v>
      </c>
      <c r="CV403" s="80">
        <v>0</v>
      </c>
      <c r="CW403" s="80">
        <v>0</v>
      </c>
      <c r="CX403" s="80">
        <v>0</v>
      </c>
      <c r="CY403" s="80">
        <v>0</v>
      </c>
      <c r="CZ403" s="80">
        <v>0</v>
      </c>
      <c r="DA403" s="80">
        <v>0</v>
      </c>
      <c r="DB403" s="80">
        <v>0</v>
      </c>
      <c r="DC403" s="80">
        <v>0</v>
      </c>
      <c r="DD403" s="80">
        <v>0</v>
      </c>
      <c r="DE403" s="80">
        <v>0</v>
      </c>
      <c r="DF403" s="80">
        <v>0</v>
      </c>
      <c r="DG403" s="80">
        <v>0</v>
      </c>
      <c r="DH403" s="80">
        <v>0</v>
      </c>
      <c r="DI403" s="80">
        <v>0</v>
      </c>
      <c r="DJ403" s="80">
        <v>0</v>
      </c>
      <c r="DK403" s="80">
        <v>0</v>
      </c>
      <c r="DL403" s="80">
        <v>0</v>
      </c>
      <c r="DM403" s="80">
        <v>0</v>
      </c>
      <c r="DN403" s="80">
        <v>0</v>
      </c>
      <c r="DO403" s="80">
        <v>0</v>
      </c>
      <c r="DP403" s="80">
        <v>0</v>
      </c>
      <c r="DQ403" s="80">
        <v>0</v>
      </c>
      <c r="DR403" s="80">
        <v>0</v>
      </c>
      <c r="DS403" s="80">
        <v>0</v>
      </c>
      <c r="DT403" s="80">
        <v>0</v>
      </c>
      <c r="DU403" s="80">
        <v>0</v>
      </c>
      <c r="DV403" s="80">
        <v>0</v>
      </c>
      <c r="DW403" s="80">
        <v>0</v>
      </c>
      <c r="DX403" s="80">
        <v>0</v>
      </c>
      <c r="DY403" s="80">
        <v>0</v>
      </c>
      <c r="DZ403" s="80">
        <v>0</v>
      </c>
      <c r="EA403" s="80">
        <v>0</v>
      </c>
      <c r="EB403" s="80">
        <v>0</v>
      </c>
      <c r="EC403" s="80">
        <v>0</v>
      </c>
      <c r="ED403" s="80">
        <v>0</v>
      </c>
      <c r="EE403" s="80">
        <v>0</v>
      </c>
      <c r="EF403" s="80">
        <v>0</v>
      </c>
      <c r="EG403" s="80">
        <v>0</v>
      </c>
      <c r="EH403" s="80">
        <v>0</v>
      </c>
      <c r="EI403" s="80">
        <v>0</v>
      </c>
      <c r="EJ403" s="80">
        <v>0</v>
      </c>
      <c r="EK403" s="80">
        <v>0</v>
      </c>
      <c r="EL403" s="80">
        <v>0</v>
      </c>
      <c r="EM403" s="80">
        <v>0</v>
      </c>
      <c r="EN403" s="80">
        <v>0</v>
      </c>
      <c r="EO403" s="80">
        <v>0</v>
      </c>
      <c r="EP403" s="80">
        <v>0</v>
      </c>
      <c r="EQ403" s="80">
        <v>0</v>
      </c>
      <c r="ER403" s="80">
        <v>0</v>
      </c>
      <c r="ES403" s="80">
        <v>0</v>
      </c>
      <c r="ET403" s="80">
        <v>0</v>
      </c>
      <c r="EU403" s="80">
        <v>0</v>
      </c>
      <c r="EV403" s="80">
        <v>0</v>
      </c>
    </row>
    <row r="404" spans="1:152">
      <c r="A404" s="84" t="s">
        <v>140</v>
      </c>
      <c r="B404" s="80">
        <v>0</v>
      </c>
      <c r="C404" s="80">
        <v>0</v>
      </c>
      <c r="D404" s="80">
        <v>0</v>
      </c>
      <c r="E404" s="80">
        <v>0</v>
      </c>
      <c r="F404" s="80">
        <v>0</v>
      </c>
      <c r="G404" s="80">
        <v>0</v>
      </c>
      <c r="H404" s="80">
        <v>0</v>
      </c>
      <c r="I404" s="80">
        <v>0</v>
      </c>
      <c r="J404" s="80">
        <v>0</v>
      </c>
      <c r="K404" s="80">
        <v>0</v>
      </c>
      <c r="L404" s="80">
        <v>0</v>
      </c>
      <c r="M404" s="80">
        <v>0</v>
      </c>
      <c r="N404" s="80">
        <v>0</v>
      </c>
      <c r="O404" s="80">
        <v>0</v>
      </c>
      <c r="P404" s="80">
        <v>0</v>
      </c>
      <c r="Q404" s="80">
        <v>0</v>
      </c>
      <c r="R404" s="80">
        <v>0</v>
      </c>
      <c r="S404" s="80">
        <v>0</v>
      </c>
      <c r="T404" s="80">
        <v>0</v>
      </c>
      <c r="U404" s="80">
        <v>0</v>
      </c>
      <c r="V404" s="80">
        <v>0</v>
      </c>
      <c r="W404" s="80">
        <v>0</v>
      </c>
      <c r="X404" s="80">
        <v>0</v>
      </c>
      <c r="Y404" s="80">
        <v>0</v>
      </c>
      <c r="Z404" s="80">
        <v>0</v>
      </c>
      <c r="AA404" s="80">
        <v>0</v>
      </c>
      <c r="AB404" s="80">
        <v>0</v>
      </c>
      <c r="AC404" s="80">
        <v>0</v>
      </c>
      <c r="AD404" s="80">
        <v>0</v>
      </c>
      <c r="AE404" s="80">
        <v>0</v>
      </c>
      <c r="AF404" s="80">
        <v>0</v>
      </c>
      <c r="AG404" s="80">
        <v>0</v>
      </c>
      <c r="AH404" s="80">
        <v>0</v>
      </c>
      <c r="AI404" s="80">
        <v>0</v>
      </c>
      <c r="AJ404" s="80">
        <v>0</v>
      </c>
      <c r="AK404" s="80">
        <v>0</v>
      </c>
      <c r="AL404" s="80">
        <v>0</v>
      </c>
      <c r="AM404" s="80">
        <v>0</v>
      </c>
      <c r="AN404" s="80">
        <v>0</v>
      </c>
      <c r="AO404" s="80">
        <v>0</v>
      </c>
      <c r="AP404" s="80">
        <v>0</v>
      </c>
      <c r="AQ404" s="80">
        <v>0</v>
      </c>
      <c r="AR404" s="80">
        <v>0</v>
      </c>
      <c r="AS404" s="80">
        <v>0</v>
      </c>
      <c r="AT404" s="80">
        <v>0</v>
      </c>
      <c r="AU404" s="80">
        <v>0</v>
      </c>
      <c r="AV404" s="80">
        <v>0</v>
      </c>
      <c r="AW404" s="80">
        <v>0</v>
      </c>
      <c r="AX404" s="80">
        <v>0</v>
      </c>
      <c r="AY404" s="80">
        <v>0</v>
      </c>
      <c r="AZ404" s="80">
        <v>0</v>
      </c>
      <c r="BA404" s="80">
        <v>0</v>
      </c>
      <c r="BB404" s="80">
        <v>0</v>
      </c>
      <c r="BC404" s="80">
        <v>0</v>
      </c>
      <c r="BD404" s="80">
        <v>0</v>
      </c>
      <c r="BE404" s="80">
        <v>0</v>
      </c>
      <c r="BF404" s="80">
        <v>0</v>
      </c>
      <c r="BG404" s="80">
        <v>0</v>
      </c>
      <c r="BH404" s="80">
        <v>0</v>
      </c>
      <c r="BI404" s="80">
        <v>0</v>
      </c>
      <c r="BJ404" s="80">
        <v>0</v>
      </c>
      <c r="BK404" s="80">
        <v>0</v>
      </c>
      <c r="BL404" s="80">
        <v>0</v>
      </c>
      <c r="BM404" s="80">
        <v>0</v>
      </c>
      <c r="BN404" s="80">
        <v>0</v>
      </c>
      <c r="BO404" s="80">
        <v>0</v>
      </c>
      <c r="BP404" s="80">
        <v>0</v>
      </c>
      <c r="BQ404" s="80">
        <v>0</v>
      </c>
      <c r="BR404" s="80">
        <v>0</v>
      </c>
      <c r="BS404" s="80">
        <v>0</v>
      </c>
      <c r="BT404" s="80">
        <v>0</v>
      </c>
      <c r="BU404" s="80">
        <v>0</v>
      </c>
      <c r="BV404" s="80">
        <v>0</v>
      </c>
      <c r="BW404" s="80">
        <v>0</v>
      </c>
      <c r="BX404" s="80">
        <v>0</v>
      </c>
      <c r="BY404" s="80">
        <v>0</v>
      </c>
      <c r="BZ404" s="80">
        <v>0</v>
      </c>
      <c r="CA404" s="80">
        <v>0</v>
      </c>
      <c r="CB404" s="80">
        <v>0</v>
      </c>
      <c r="CC404" s="80">
        <v>0</v>
      </c>
      <c r="CD404" s="80">
        <v>0</v>
      </c>
      <c r="CE404" s="80">
        <v>0</v>
      </c>
      <c r="CF404" s="80">
        <v>0</v>
      </c>
      <c r="CG404" s="80">
        <v>0</v>
      </c>
      <c r="CH404" s="80">
        <v>0</v>
      </c>
      <c r="CI404" s="80">
        <v>0</v>
      </c>
      <c r="CJ404" s="80">
        <v>0</v>
      </c>
      <c r="CK404" s="80">
        <v>0</v>
      </c>
      <c r="CL404" s="80">
        <v>0</v>
      </c>
      <c r="CM404" s="80">
        <v>0</v>
      </c>
      <c r="CN404" s="80">
        <v>0</v>
      </c>
      <c r="CO404" s="80">
        <v>0</v>
      </c>
      <c r="CP404" s="80">
        <v>0</v>
      </c>
      <c r="CQ404" s="80">
        <v>0</v>
      </c>
      <c r="CR404" s="80">
        <v>0</v>
      </c>
      <c r="CS404" s="80">
        <v>0</v>
      </c>
      <c r="CT404" s="80">
        <v>0</v>
      </c>
      <c r="CU404" s="80">
        <v>0</v>
      </c>
      <c r="CV404" s="80">
        <v>0</v>
      </c>
      <c r="CW404" s="80">
        <v>0</v>
      </c>
      <c r="CX404" s="80">
        <v>0</v>
      </c>
      <c r="CY404" s="80">
        <v>0</v>
      </c>
      <c r="CZ404" s="80">
        <v>0</v>
      </c>
      <c r="DA404" s="80">
        <v>0</v>
      </c>
      <c r="DB404" s="80">
        <v>0</v>
      </c>
      <c r="DC404" s="80">
        <v>0</v>
      </c>
      <c r="DD404" s="80">
        <v>0</v>
      </c>
      <c r="DE404" s="80">
        <v>0</v>
      </c>
      <c r="DF404" s="80">
        <v>0</v>
      </c>
      <c r="DG404" s="80">
        <v>0</v>
      </c>
      <c r="DH404" s="80">
        <v>0</v>
      </c>
      <c r="DI404" s="80">
        <v>0</v>
      </c>
      <c r="DJ404" s="80">
        <v>0</v>
      </c>
      <c r="DK404" s="80">
        <v>0</v>
      </c>
      <c r="DL404" s="80">
        <v>0</v>
      </c>
      <c r="DM404" s="80">
        <v>0</v>
      </c>
      <c r="DN404" s="80">
        <v>0</v>
      </c>
      <c r="DO404" s="80">
        <v>0</v>
      </c>
      <c r="DP404" s="80">
        <v>0</v>
      </c>
      <c r="DQ404" s="80">
        <v>0</v>
      </c>
      <c r="DR404" s="80">
        <v>0</v>
      </c>
      <c r="DS404" s="80">
        <v>0</v>
      </c>
      <c r="DT404" s="80">
        <v>0</v>
      </c>
      <c r="DU404" s="80">
        <v>0</v>
      </c>
      <c r="DV404" s="80">
        <v>0</v>
      </c>
      <c r="DW404" s="80">
        <v>0</v>
      </c>
      <c r="DX404" s="80">
        <v>0</v>
      </c>
      <c r="DY404" s="80">
        <v>0</v>
      </c>
      <c r="DZ404" s="80">
        <v>0</v>
      </c>
      <c r="EA404" s="80">
        <v>0</v>
      </c>
      <c r="EB404" s="80">
        <v>0</v>
      </c>
      <c r="EC404" s="80">
        <v>0</v>
      </c>
      <c r="ED404" s="80">
        <v>0</v>
      </c>
      <c r="EE404" s="80">
        <v>0</v>
      </c>
      <c r="EF404" s="80">
        <v>0</v>
      </c>
      <c r="EG404" s="80">
        <v>0</v>
      </c>
      <c r="EH404" s="80">
        <v>0</v>
      </c>
      <c r="EI404" s="80">
        <v>0</v>
      </c>
      <c r="EJ404" s="80">
        <v>0</v>
      </c>
      <c r="EK404" s="80">
        <v>0</v>
      </c>
      <c r="EL404" s="80">
        <v>0</v>
      </c>
      <c r="EM404" s="80">
        <v>0</v>
      </c>
      <c r="EN404" s="80">
        <v>0</v>
      </c>
      <c r="EO404" s="80">
        <v>12.941040000000001</v>
      </c>
      <c r="EP404" s="80">
        <v>12.941040000000001</v>
      </c>
      <c r="EQ404" s="80">
        <v>12.941040000000001</v>
      </c>
      <c r="ER404" s="80">
        <v>13.865399999999999</v>
      </c>
      <c r="ES404" s="80">
        <v>0</v>
      </c>
      <c r="ET404" s="80">
        <v>0</v>
      </c>
      <c r="EU404" s="80">
        <v>0</v>
      </c>
      <c r="EV404" s="80">
        <v>0</v>
      </c>
    </row>
    <row r="405" spans="1:152">
      <c r="A405" s="84" t="s">
        <v>176</v>
      </c>
      <c r="B405" s="80">
        <v>0</v>
      </c>
      <c r="C405" s="80">
        <v>0</v>
      </c>
      <c r="D405" s="80">
        <v>0</v>
      </c>
      <c r="E405" s="80">
        <v>0</v>
      </c>
      <c r="F405" s="80">
        <v>0</v>
      </c>
      <c r="G405" s="80">
        <v>0</v>
      </c>
      <c r="H405" s="80">
        <v>0</v>
      </c>
      <c r="I405" s="80">
        <v>0</v>
      </c>
      <c r="J405" s="80">
        <v>0</v>
      </c>
      <c r="K405" s="80">
        <v>0</v>
      </c>
      <c r="L405" s="80">
        <v>0</v>
      </c>
      <c r="M405" s="80">
        <v>0</v>
      </c>
      <c r="N405" s="80">
        <v>0</v>
      </c>
      <c r="O405" s="80">
        <v>0</v>
      </c>
      <c r="P405" s="80">
        <v>0</v>
      </c>
      <c r="Q405" s="80">
        <v>0</v>
      </c>
      <c r="R405" s="80">
        <v>0</v>
      </c>
      <c r="S405" s="80">
        <v>0</v>
      </c>
      <c r="T405" s="80">
        <v>0</v>
      </c>
      <c r="U405" s="80">
        <v>0</v>
      </c>
      <c r="V405" s="80">
        <v>0</v>
      </c>
      <c r="W405" s="80">
        <v>0</v>
      </c>
      <c r="X405" s="80">
        <v>0</v>
      </c>
      <c r="Y405" s="80">
        <v>0</v>
      </c>
      <c r="Z405" s="80">
        <v>0</v>
      </c>
      <c r="AA405" s="80">
        <v>0</v>
      </c>
      <c r="AB405" s="80">
        <v>0</v>
      </c>
      <c r="AC405" s="80">
        <v>0</v>
      </c>
      <c r="AD405" s="80">
        <v>0</v>
      </c>
      <c r="AE405" s="80">
        <v>0</v>
      </c>
      <c r="AF405" s="80">
        <v>0</v>
      </c>
      <c r="AG405" s="80">
        <v>0</v>
      </c>
      <c r="AH405" s="80">
        <v>0</v>
      </c>
      <c r="AI405" s="80">
        <v>0</v>
      </c>
      <c r="AJ405" s="80">
        <v>0</v>
      </c>
      <c r="AK405" s="80">
        <v>0</v>
      </c>
      <c r="AL405" s="80">
        <v>0</v>
      </c>
      <c r="AM405" s="80">
        <v>0</v>
      </c>
      <c r="AN405" s="80">
        <v>0</v>
      </c>
      <c r="AO405" s="80">
        <v>0</v>
      </c>
      <c r="AP405" s="80">
        <v>0</v>
      </c>
      <c r="AQ405" s="80">
        <v>0</v>
      </c>
      <c r="AR405" s="80">
        <v>0</v>
      </c>
      <c r="AS405" s="80">
        <v>0</v>
      </c>
      <c r="AT405" s="80">
        <v>0</v>
      </c>
      <c r="AU405" s="80">
        <v>0</v>
      </c>
      <c r="AV405" s="80">
        <v>0</v>
      </c>
      <c r="AW405" s="80">
        <v>0</v>
      </c>
      <c r="AX405" s="80">
        <v>0</v>
      </c>
      <c r="AY405" s="80">
        <v>0</v>
      </c>
      <c r="AZ405" s="80">
        <v>0</v>
      </c>
      <c r="BA405" s="80">
        <v>0</v>
      </c>
      <c r="BB405" s="80">
        <v>0</v>
      </c>
      <c r="BC405" s="80">
        <v>0</v>
      </c>
      <c r="BD405" s="80">
        <v>0</v>
      </c>
      <c r="BE405" s="80">
        <v>0</v>
      </c>
      <c r="BF405" s="80">
        <v>0</v>
      </c>
      <c r="BG405" s="80">
        <v>0</v>
      </c>
      <c r="BH405" s="80">
        <v>0</v>
      </c>
      <c r="BI405" s="80">
        <v>0</v>
      </c>
      <c r="BJ405" s="80">
        <v>0</v>
      </c>
      <c r="BK405" s="80">
        <v>0</v>
      </c>
      <c r="BL405" s="80">
        <v>0</v>
      </c>
      <c r="BM405" s="80">
        <v>0</v>
      </c>
      <c r="BN405" s="80">
        <v>0</v>
      </c>
      <c r="BO405" s="80">
        <v>0</v>
      </c>
      <c r="BP405" s="80">
        <v>0</v>
      </c>
      <c r="BQ405" s="80">
        <v>0</v>
      </c>
      <c r="BR405" s="80">
        <v>0</v>
      </c>
      <c r="BS405" s="80">
        <v>0</v>
      </c>
      <c r="BT405" s="80">
        <v>0</v>
      </c>
      <c r="BU405" s="80">
        <v>0</v>
      </c>
      <c r="BV405" s="80">
        <v>0</v>
      </c>
      <c r="BW405" s="80">
        <v>0</v>
      </c>
      <c r="BX405" s="80">
        <v>0</v>
      </c>
      <c r="BY405" s="80">
        <v>0</v>
      </c>
      <c r="BZ405" s="80">
        <v>0</v>
      </c>
      <c r="CA405" s="80">
        <v>0</v>
      </c>
      <c r="CB405" s="80">
        <v>0</v>
      </c>
      <c r="CC405" s="80">
        <v>0</v>
      </c>
      <c r="CD405" s="80">
        <v>0</v>
      </c>
      <c r="CE405" s="80">
        <v>0</v>
      </c>
      <c r="CF405" s="80">
        <v>0</v>
      </c>
      <c r="CG405" s="80">
        <v>0</v>
      </c>
      <c r="CH405" s="80">
        <v>0</v>
      </c>
      <c r="CI405" s="80">
        <v>0</v>
      </c>
      <c r="CJ405" s="80">
        <v>0</v>
      </c>
      <c r="CK405" s="80">
        <v>0</v>
      </c>
      <c r="CL405" s="80">
        <v>0</v>
      </c>
      <c r="CM405" s="80">
        <v>0</v>
      </c>
      <c r="CN405" s="80">
        <v>0</v>
      </c>
      <c r="CO405" s="80">
        <v>0</v>
      </c>
      <c r="CP405" s="80">
        <v>0</v>
      </c>
      <c r="CQ405" s="80">
        <v>0</v>
      </c>
      <c r="CR405" s="80">
        <v>0</v>
      </c>
      <c r="CS405" s="80">
        <v>0</v>
      </c>
      <c r="CT405" s="80">
        <v>0</v>
      </c>
      <c r="CU405" s="80">
        <v>0</v>
      </c>
      <c r="CV405" s="80">
        <v>0</v>
      </c>
      <c r="CW405" s="80">
        <v>0</v>
      </c>
      <c r="CX405" s="80">
        <v>0</v>
      </c>
      <c r="CY405" s="80">
        <v>0</v>
      </c>
      <c r="CZ405" s="80">
        <v>0</v>
      </c>
      <c r="DA405" s="80">
        <v>0</v>
      </c>
      <c r="DB405" s="80">
        <v>0</v>
      </c>
      <c r="DC405" s="80">
        <v>0</v>
      </c>
      <c r="DD405" s="80">
        <v>0</v>
      </c>
      <c r="DE405" s="80">
        <v>0</v>
      </c>
      <c r="DF405" s="80">
        <v>0</v>
      </c>
      <c r="DG405" s="80">
        <v>0</v>
      </c>
      <c r="DH405" s="80">
        <v>0</v>
      </c>
      <c r="DI405" s="80">
        <v>0</v>
      </c>
      <c r="DJ405" s="80">
        <v>0</v>
      </c>
      <c r="DK405" s="80">
        <v>0</v>
      </c>
      <c r="DL405" s="80">
        <v>0</v>
      </c>
      <c r="DM405" s="80">
        <v>0</v>
      </c>
      <c r="DN405" s="80">
        <v>0</v>
      </c>
      <c r="DO405" s="80">
        <v>0</v>
      </c>
      <c r="DP405" s="80">
        <v>0</v>
      </c>
      <c r="DQ405" s="80">
        <v>0</v>
      </c>
      <c r="DR405" s="80">
        <v>0</v>
      </c>
      <c r="DS405" s="80">
        <v>0</v>
      </c>
      <c r="DT405" s="80">
        <v>0</v>
      </c>
      <c r="DU405" s="80">
        <v>0</v>
      </c>
      <c r="DV405" s="80">
        <v>0</v>
      </c>
      <c r="DW405" s="80">
        <v>0</v>
      </c>
      <c r="DX405" s="80">
        <v>0</v>
      </c>
      <c r="DY405" s="80">
        <v>0</v>
      </c>
      <c r="DZ405" s="80">
        <v>0</v>
      </c>
      <c r="EA405" s="80">
        <v>0</v>
      </c>
      <c r="EB405" s="80">
        <v>0</v>
      </c>
      <c r="EC405" s="80">
        <v>0</v>
      </c>
      <c r="ED405" s="80">
        <v>0</v>
      </c>
      <c r="EE405" s="80">
        <v>0</v>
      </c>
      <c r="EF405" s="80">
        <v>0</v>
      </c>
      <c r="EG405" s="80">
        <v>0</v>
      </c>
      <c r="EH405" s="80">
        <v>0</v>
      </c>
      <c r="EI405" s="80">
        <v>0</v>
      </c>
      <c r="EJ405" s="80">
        <v>0</v>
      </c>
      <c r="EK405" s="80">
        <v>0</v>
      </c>
      <c r="EL405" s="80">
        <v>0</v>
      </c>
      <c r="EM405" s="80">
        <v>0</v>
      </c>
      <c r="EN405" s="80">
        <v>0</v>
      </c>
      <c r="EO405" s="80">
        <v>0</v>
      </c>
      <c r="EP405" s="80">
        <v>0</v>
      </c>
      <c r="EQ405" s="80">
        <v>0</v>
      </c>
      <c r="ER405" s="80">
        <v>0</v>
      </c>
      <c r="ES405" s="80">
        <v>0</v>
      </c>
      <c r="ET405" s="80">
        <v>0</v>
      </c>
      <c r="EU405" s="80">
        <v>0</v>
      </c>
      <c r="EV405" s="80">
        <v>0</v>
      </c>
    </row>
    <row r="406" spans="1:152">
      <c r="A406" s="84" t="s">
        <v>141</v>
      </c>
    </row>
    <row r="407" spans="1:152">
      <c r="A407" s="84" t="s">
        <v>142</v>
      </c>
    </row>
    <row r="408" spans="1:152">
      <c r="A408" s="84" t="s">
        <v>143</v>
      </c>
    </row>
    <row r="409" spans="1:152">
      <c r="A409" s="88" t="s">
        <v>144</v>
      </c>
      <c r="B409" s="80">
        <f>SUM(B401:B407)</f>
        <v>123.90012880412498</v>
      </c>
      <c r="C409" s="80">
        <f t="shared" ref="C409:BN409" si="99">SUM(C401:C407)</f>
        <v>126.42217804525282</v>
      </c>
      <c r="D409" s="80">
        <f t="shared" si="99"/>
        <v>128.98632247988158</v>
      </c>
      <c r="E409" s="80">
        <f t="shared" si="99"/>
        <v>131.59304195582106</v>
      </c>
      <c r="F409" s="80">
        <f t="shared" si="99"/>
        <v>134.24282455750875</v>
      </c>
      <c r="G409" s="80">
        <f t="shared" si="99"/>
        <v>136.93616728458724</v>
      </c>
      <c r="H409" s="80">
        <f t="shared" si="99"/>
        <v>139.67357675955199</v>
      </c>
      <c r="I409" s="80">
        <f t="shared" si="99"/>
        <v>142.45556996417329</v>
      </c>
      <c r="J409" s="80">
        <f t="shared" si="99"/>
        <v>145.28267500432082</v>
      </c>
      <c r="K409" s="80">
        <f t="shared" si="99"/>
        <v>148.15543190274749</v>
      </c>
      <c r="L409" s="80">
        <f t="shared" si="99"/>
        <v>151.07439341931629</v>
      </c>
      <c r="M409" s="80">
        <f t="shared" si="99"/>
        <v>154.04012589808116</v>
      </c>
      <c r="N409" s="80">
        <f t="shared" si="99"/>
        <v>157.05321014056145</v>
      </c>
      <c r="O409" s="80">
        <f t="shared" si="99"/>
        <v>160.11424230448236</v>
      </c>
      <c r="P409" s="80">
        <f t="shared" si="99"/>
        <v>163.22383482718055</v>
      </c>
      <c r="Q409" s="80">
        <f t="shared" si="99"/>
        <v>166.38261737281445</v>
      </c>
      <c r="R409" s="80">
        <f t="shared" si="99"/>
        <v>169.5912378024488</v>
      </c>
      <c r="S409" s="80">
        <f t="shared" si="99"/>
        <v>172.85036316602589</v>
      </c>
      <c r="T409" s="80">
        <f t="shared" si="99"/>
        <v>176.16068071517631</v>
      </c>
      <c r="U409" s="80">
        <f t="shared" si="99"/>
        <v>179.52289893576665</v>
      </c>
      <c r="V409" s="80">
        <f t="shared" si="99"/>
        <v>182.9377485990299</v>
      </c>
      <c r="W409" s="80">
        <f t="shared" si="99"/>
        <v>186.40598383007864</v>
      </c>
      <c r="X409" s="80">
        <f t="shared" si="99"/>
        <v>189.928383192555</v>
      </c>
      <c r="Y409" s="80">
        <f t="shared" si="99"/>
        <v>193.50575078813276</v>
      </c>
      <c r="Z409" s="80">
        <f t="shared" si="99"/>
        <v>197.32649732128795</v>
      </c>
      <c r="AA409" s="80">
        <f t="shared" si="99"/>
        <v>201.41443180305583</v>
      </c>
      <c r="AB409" s="80">
        <f t="shared" si="99"/>
        <v>205.58815676461262</v>
      </c>
      <c r="AC409" s="80">
        <f t="shared" si="99"/>
        <v>209.84942720289962</v>
      </c>
      <c r="AD409" s="80">
        <f t="shared" si="99"/>
        <v>214.20003198113818</v>
      </c>
      <c r="AE409" s="80">
        <f t="shared" si="99"/>
        <v>218.64179446347342</v>
      </c>
      <c r="AF409" s="80">
        <f t="shared" si="99"/>
        <v>223.17657315898288</v>
      </c>
      <c r="AG409" s="80">
        <f t="shared" si="99"/>
        <v>227.80626237503554</v>
      </c>
      <c r="AH409" s="80">
        <f t="shared" si="99"/>
        <v>232.53279287998598</v>
      </c>
      <c r="AI409" s="80">
        <f t="shared" si="99"/>
        <v>237.35813257521872</v>
      </c>
      <c r="AJ409" s="80">
        <f t="shared" si="99"/>
        <v>242.28428717657096</v>
      </c>
      <c r="AK409" s="80">
        <f t="shared" si="99"/>
        <v>247.31330090518611</v>
      </c>
      <c r="AL409" s="80">
        <f t="shared" si="99"/>
        <v>252.4472571878751</v>
      </c>
      <c r="AM409" s="80">
        <f t="shared" si="99"/>
        <v>257.68827936708533</v>
      </c>
      <c r="AN409" s="80">
        <f t="shared" si="99"/>
        <v>263.03853142060757</v>
      </c>
      <c r="AO409" s="80">
        <f t="shared" si="99"/>
        <v>268.50021869117859</v>
      </c>
      <c r="AP409" s="80">
        <f t="shared" si="99"/>
        <v>274.07558862616526</v>
      </c>
      <c r="AQ409" s="80">
        <f t="shared" si="99"/>
        <v>279.76693152755252</v>
      </c>
      <c r="AR409" s="80">
        <f t="shared" si="99"/>
        <v>285.57658131248496</v>
      </c>
      <c r="AS409" s="80">
        <f t="shared" si="99"/>
        <v>291.50691628464693</v>
      </c>
      <c r="AT409" s="80">
        <f t="shared" si="99"/>
        <v>297.56035991680153</v>
      </c>
      <c r="AU409" s="80">
        <f t="shared" si="99"/>
        <v>303.73938164484281</v>
      </c>
      <c r="AV409" s="80">
        <f t="shared" si="99"/>
        <v>310.04649767374667</v>
      </c>
      <c r="AW409" s="80">
        <f t="shared" si="99"/>
        <v>316.48427179584871</v>
      </c>
      <c r="AX409" s="80">
        <f t="shared" si="99"/>
        <v>323.05531622190438</v>
      </c>
      <c r="AY409" s="80">
        <f t="shared" si="99"/>
        <v>329.76229242542547</v>
      </c>
      <c r="AZ409" s="80">
        <f t="shared" si="99"/>
        <v>336.60791200082156</v>
      </c>
      <c r="BA409" s="80">
        <f t="shared" si="99"/>
        <v>343.5949375359051</v>
      </c>
      <c r="BB409" s="80">
        <f t="shared" si="99"/>
        <v>350.72618349935402</v>
      </c>
      <c r="BC409" s="80">
        <f t="shared" si="99"/>
        <v>358.0045171437626</v>
      </c>
      <c r="BD409" s="80">
        <f t="shared" si="99"/>
        <v>365.43285942491889</v>
      </c>
      <c r="BE409" s="80">
        <f t="shared" si="99"/>
        <v>373.01418593801111</v>
      </c>
      <c r="BF409" s="80">
        <f t="shared" si="99"/>
        <v>380.75152787146124</v>
      </c>
      <c r="BG409" s="80">
        <f t="shared" si="99"/>
        <v>388.64797297912344</v>
      </c>
      <c r="BH409" s="80">
        <f t="shared" si="99"/>
        <v>396.70666657160791</v>
      </c>
      <c r="BI409" s="80">
        <f t="shared" si="99"/>
        <v>404.93081252750392</v>
      </c>
      <c r="BJ409" s="80">
        <f t="shared" si="99"/>
        <v>413.32367432530549</v>
      </c>
      <c r="BK409" s="80">
        <f t="shared" si="99"/>
        <v>421.8885760968501</v>
      </c>
      <c r="BL409" s="80">
        <f t="shared" si="99"/>
        <v>430.62890370309606</v>
      </c>
      <c r="BM409" s="80">
        <f t="shared" si="99"/>
        <v>439.71941357782327</v>
      </c>
      <c r="BN409" s="80">
        <f t="shared" si="99"/>
        <v>449.00315593339479</v>
      </c>
      <c r="BO409" s="80">
        <f t="shared" ref="BO409:DZ409" si="100">SUM(BO401:BO407)</f>
        <v>458.48409147659453</v>
      </c>
      <c r="BP409" s="80">
        <f t="shared" si="100"/>
        <v>468.16625512215683</v>
      </c>
      <c r="BQ409" s="80">
        <f t="shared" si="100"/>
        <v>478.05375753389461</v>
      </c>
      <c r="BR409" s="80">
        <f t="shared" si="100"/>
        <v>487.61148898602954</v>
      </c>
      <c r="BS409" s="80">
        <f t="shared" si="100"/>
        <v>497.3371919473546</v>
      </c>
      <c r="BT409" s="80">
        <f t="shared" si="100"/>
        <v>507.23251611776993</v>
      </c>
      <c r="BU409" s="80">
        <f t="shared" si="100"/>
        <v>517.2990550089288</v>
      </c>
      <c r="BV409" s="80">
        <f t="shared" si="100"/>
        <v>527.5383402268568</v>
      </c>
      <c r="BW409" s="80">
        <f t="shared" si="100"/>
        <v>538.67084169376517</v>
      </c>
      <c r="BX409" s="80">
        <f t="shared" si="100"/>
        <v>550.03854856020325</v>
      </c>
      <c r="BY409" s="80">
        <f t="shared" si="100"/>
        <v>561.64622950023431</v>
      </c>
      <c r="BZ409" s="80">
        <f t="shared" si="100"/>
        <v>573.49874436405082</v>
      </c>
      <c r="CA409" s="80">
        <f t="shared" si="100"/>
        <v>585.60104623617929</v>
      </c>
      <c r="CB409" s="80">
        <f t="shared" si="100"/>
        <v>597.95818355254073</v>
      </c>
      <c r="CC409" s="80">
        <f t="shared" si="100"/>
        <v>610.57530227682992</v>
      </c>
      <c r="CD409" s="80">
        <f t="shared" si="100"/>
        <v>623.45764813661913</v>
      </c>
      <c r="CE409" s="80">
        <f t="shared" si="100"/>
        <v>636.61056891957116</v>
      </c>
      <c r="CF409" s="80">
        <f t="shared" si="100"/>
        <v>650.006518543776</v>
      </c>
      <c r="CG409" s="80">
        <f t="shared" si="100"/>
        <v>663.68262317021629</v>
      </c>
      <c r="CH409" s="80">
        <f t="shared" si="100"/>
        <v>677.64452193151146</v>
      </c>
      <c r="CI409" s="80">
        <f t="shared" si="100"/>
        <v>691.89796527282806</v>
      </c>
      <c r="CJ409" s="80">
        <f t="shared" si="100"/>
        <v>706.44881751608432</v>
      </c>
      <c r="CK409" s="80">
        <f t="shared" si="100"/>
        <v>721.30305948594003</v>
      </c>
      <c r="CL409" s="80">
        <f t="shared" si="100"/>
        <v>734.6117629849706</v>
      </c>
      <c r="CM409" s="80">
        <f t="shared" si="100"/>
        <v>749.49704919351848</v>
      </c>
      <c r="CN409" s="80">
        <f t="shared" si="100"/>
        <v>764.6696515825563</v>
      </c>
      <c r="CO409" s="80">
        <f t="shared" si="100"/>
        <v>780.13464381932681</v>
      </c>
      <c r="CP409" s="80">
        <f t="shared" si="100"/>
        <v>795.98599230634636</v>
      </c>
      <c r="CQ409" s="80">
        <f t="shared" si="100"/>
        <v>812.1469612072226</v>
      </c>
      <c r="CR409" s="80">
        <f t="shared" si="100"/>
        <v>828.62322034309113</v>
      </c>
      <c r="CS409" s="80">
        <f t="shared" si="100"/>
        <v>845.42053590929515</v>
      </c>
      <c r="CT409" s="80">
        <f t="shared" si="100"/>
        <v>862.54477192458296</v>
      </c>
      <c r="CU409" s="80">
        <f t="shared" si="100"/>
        <v>880.00189169012765</v>
      </c>
      <c r="CV409" s="80">
        <f t="shared" si="100"/>
        <v>897.79795925746339</v>
      </c>
      <c r="CW409" s="80">
        <f t="shared" si="100"/>
        <v>915.93914090437499</v>
      </c>
      <c r="CX409" s="80">
        <f t="shared" si="100"/>
        <v>934.4317066177332</v>
      </c>
      <c r="CY409" s="80">
        <f t="shared" si="100"/>
        <v>952.07833105379314</v>
      </c>
      <c r="CZ409" s="80">
        <f t="shared" si="100"/>
        <v>969.97008616079756</v>
      </c>
      <c r="DA409" s="80">
        <f t="shared" si="100"/>
        <v>988.10485360540326</v>
      </c>
      <c r="DB409" s="80">
        <f t="shared" si="100"/>
        <v>1006.4800483190759</v>
      </c>
      <c r="DC409" s="80">
        <f t="shared" si="100"/>
        <v>1025.092583084725</v>
      </c>
      <c r="DD409" s="80">
        <f t="shared" si="100"/>
        <v>1047.1759495275296</v>
      </c>
      <c r="DE409" s="80">
        <f t="shared" si="100"/>
        <v>1069.6153992969957</v>
      </c>
      <c r="DF409" s="80">
        <f t="shared" si="100"/>
        <v>1092.4085241112207</v>
      </c>
      <c r="DG409" s="80">
        <f t="shared" si="100"/>
        <v>1115.5521699792603</v>
      </c>
      <c r="DH409" s="80">
        <f t="shared" si="100"/>
        <v>1139.0423750611851</v>
      </c>
      <c r="DI409" s="80">
        <f t="shared" si="100"/>
        <v>1164.9451288614366</v>
      </c>
      <c r="DJ409" s="80">
        <f t="shared" si="100"/>
        <v>1191.2960845956939</v>
      </c>
      <c r="DK409" s="80">
        <f t="shared" si="100"/>
        <v>1218.0934728860482</v>
      </c>
      <c r="DL409" s="80">
        <f t="shared" si="100"/>
        <v>1245.3346623522775</v>
      </c>
      <c r="DM409" s="80">
        <f t="shared" si="100"/>
        <v>1273.0160861884615</v>
      </c>
      <c r="DN409" s="80">
        <f t="shared" si="100"/>
        <v>1303.8108293093603</v>
      </c>
      <c r="DO409" s="80">
        <f t="shared" si="100"/>
        <v>1335.2590921342976</v>
      </c>
      <c r="DP409" s="80">
        <f t="shared" si="100"/>
        <v>1367.3699130407035</v>
      </c>
      <c r="DQ409" s="80">
        <f t="shared" si="100"/>
        <v>1400.1521524115765</v>
      </c>
      <c r="DR409" s="80">
        <f t="shared" si="100"/>
        <v>1433.6144664272119</v>
      </c>
      <c r="DS409" s="80">
        <f t="shared" si="100"/>
        <v>1469.6460640780606</v>
      </c>
      <c r="DT409" s="80">
        <f t="shared" si="100"/>
        <v>1506.5287061225097</v>
      </c>
      <c r="DU409" s="80">
        <f t="shared" si="100"/>
        <v>1544.2802211074036</v>
      </c>
      <c r="DV409" s="80">
        <f t="shared" si="100"/>
        <v>1582.9187063341615</v>
      </c>
      <c r="DW409" s="80">
        <f t="shared" si="100"/>
        <v>1622.4625261105716</v>
      </c>
      <c r="DX409" s="80">
        <f t="shared" si="100"/>
        <v>1662.6927445697424</v>
      </c>
      <c r="DY409" s="80">
        <f t="shared" si="100"/>
        <v>1703.8574477952266</v>
      </c>
      <c r="DZ409" s="80">
        <f t="shared" si="100"/>
        <v>1745.9757307817918</v>
      </c>
      <c r="EA409" s="80">
        <f t="shared" ref="EA409:EV409" si="101">SUM(EA401:EA407)</f>
        <v>1736.7907080547882</v>
      </c>
      <c r="EB409" s="80">
        <f t="shared" si="101"/>
        <v>1790.812823853357</v>
      </c>
      <c r="EC409" s="80">
        <f t="shared" si="101"/>
        <v>1846.1033831424581</v>
      </c>
      <c r="ED409" s="80">
        <f t="shared" si="101"/>
        <v>1905.3755631959712</v>
      </c>
      <c r="EE409" s="80">
        <f t="shared" si="101"/>
        <v>1970.6779708332097</v>
      </c>
      <c r="EF409" s="80">
        <f t="shared" si="101"/>
        <v>2038.0528005708925</v>
      </c>
      <c r="EG409" s="80">
        <f t="shared" si="101"/>
        <v>2107.5625263429265</v>
      </c>
      <c r="EH409" s="80">
        <f t="shared" si="101"/>
        <v>2180.7706427335843</v>
      </c>
      <c r="EI409" s="80">
        <f t="shared" si="101"/>
        <v>2256.3751846696186</v>
      </c>
      <c r="EJ409" s="80">
        <f t="shared" si="101"/>
        <v>2334.451020874686</v>
      </c>
      <c r="EK409" s="80">
        <f t="shared" si="101"/>
        <v>2415.0752541299898</v>
      </c>
      <c r="EL409" s="80">
        <f t="shared" si="101"/>
        <v>2498.3272842584524</v>
      </c>
      <c r="EM409" s="80">
        <f t="shared" si="101"/>
        <v>2571.6154448233397</v>
      </c>
      <c r="EN409" s="80">
        <f t="shared" si="101"/>
        <v>2646.9146644257635</v>
      </c>
      <c r="EO409" s="80">
        <f t="shared" si="101"/>
        <v>2737.2281264701687</v>
      </c>
      <c r="EP409" s="80">
        <f t="shared" si="101"/>
        <v>2851.0758284048115</v>
      </c>
      <c r="EQ409" s="80">
        <f t="shared" si="101"/>
        <v>2983.7605248680643</v>
      </c>
      <c r="ER409" s="80">
        <f t="shared" si="101"/>
        <v>3152.3824924430196</v>
      </c>
      <c r="ES409" s="80">
        <f t="shared" si="101"/>
        <v>3292.6355732110351</v>
      </c>
      <c r="ET409" s="80">
        <f t="shared" si="101"/>
        <v>3462.2088248321552</v>
      </c>
      <c r="EU409" s="80">
        <f t="shared" si="101"/>
        <v>3640.3913872394492</v>
      </c>
      <c r="EV409" s="80">
        <f t="shared" si="101"/>
        <v>3821.9829171330539</v>
      </c>
    </row>
    <row r="410" spans="1:152" s="83" customFormat="1" ht="13">
      <c r="A410" s="87" t="s">
        <v>260</v>
      </c>
    </row>
    <row r="411" spans="1:152">
      <c r="A411" s="84" t="s">
        <v>135</v>
      </c>
    </row>
    <row r="412" spans="1:152">
      <c r="A412" s="84" t="s">
        <v>136</v>
      </c>
    </row>
    <row r="413" spans="1:152">
      <c r="A413" s="84" t="s">
        <v>137</v>
      </c>
      <c r="B413" s="80">
        <v>4830.4776514131354</v>
      </c>
      <c r="C413" s="80">
        <v>4859.1029838095274</v>
      </c>
      <c r="D413" s="80">
        <v>4887.5752904545388</v>
      </c>
      <c r="E413" s="80">
        <v>4915.8902520375377</v>
      </c>
      <c r="F413" s="80">
        <v>4944.0438016605522</v>
      </c>
      <c r="G413" s="80">
        <v>4972.0321312244878</v>
      </c>
      <c r="H413" s="80">
        <v>4999.8516973541591</v>
      </c>
      <c r="I413" s="80">
        <v>5027.4992268448586</v>
      </c>
      <c r="J413" s="80">
        <v>5054.9717216140471</v>
      </c>
      <c r="K413" s="80">
        <v>5082.2664631426005</v>
      </c>
      <c r="L413" s="80">
        <v>5109.3810163910457</v>
      </c>
      <c r="M413" s="80">
        <v>5136.3132331771094</v>
      </c>
      <c r="N413" s="80">
        <v>5163.0612550019632</v>
      </c>
      <c r="O413" s="80">
        <v>5189.623515313483</v>
      </c>
      <c r="P413" s="80">
        <v>5215.9987411959364</v>
      </c>
      <c r="Q413" s="80">
        <v>5242.1859544765257</v>
      </c>
      <c r="R413" s="80">
        <v>5268.1844722402802</v>
      </c>
      <c r="S413" s="80">
        <v>5293.9939067458727</v>
      </c>
      <c r="T413" s="80">
        <v>5319.6141647359618</v>
      </c>
      <c r="U413" s="80">
        <v>5345.0454461368063</v>
      </c>
      <c r="V413" s="80">
        <v>5370.2882421428912</v>
      </c>
      <c r="W413" s="80">
        <v>5395.3433326834065</v>
      </c>
      <c r="X413" s="80">
        <v>5420.2117832684717</v>
      </c>
      <c r="Y413" s="80">
        <v>5444.8949412139536</v>
      </c>
      <c r="Z413" s="80">
        <v>5469.3944312448675</v>
      </c>
      <c r="AA413" s="80">
        <v>5493.712150478168</v>
      </c>
      <c r="AB413" s="80">
        <v>5517.8502627868229</v>
      </c>
      <c r="AC413" s="80">
        <v>5541.8111925479088</v>
      </c>
      <c r="AD413" s="80">
        <v>5565.5976177783396</v>
      </c>
      <c r="AE413" s="80">
        <v>5589.2124626627437</v>
      </c>
      <c r="AF413" s="80">
        <v>5612.6588894786728</v>
      </c>
      <c r="AG413" s="80">
        <v>5635.9402899251972</v>
      </c>
      <c r="AH413" s="80">
        <v>5659.0602758615214</v>
      </c>
      <c r="AI413" s="80">
        <v>5682.0226694629428</v>
      </c>
      <c r="AJ413" s="80">
        <v>5704.8314928019772</v>
      </c>
      <c r="AK413" s="80">
        <v>5727.4909568630537</v>
      </c>
      <c r="AL413" s="80">
        <v>5750.0054499995304</v>
      </c>
      <c r="AM413" s="80">
        <v>5772.3795258421724</v>
      </c>
      <c r="AN413" s="80">
        <v>5794.6178906685518</v>
      </c>
      <c r="AO413" s="80">
        <v>5816.7253902429484</v>
      </c>
      <c r="AP413" s="80">
        <v>5838.7069961365269</v>
      </c>
      <c r="AQ413" s="80">
        <v>5928.0427652061662</v>
      </c>
      <c r="AR413" s="80">
        <v>6018.5636502819189</v>
      </c>
      <c r="AS413" s="80">
        <v>6110.2909371338665</v>
      </c>
      <c r="AT413" s="80">
        <v>6203.246547849868</v>
      </c>
      <c r="AU413" s="80">
        <v>6297.4530481162865</v>
      </c>
      <c r="AV413" s="80">
        <v>6392.9336539067644</v>
      </c>
      <c r="AW413" s="80">
        <v>6489.7122375574309</v>
      </c>
      <c r="AX413" s="80">
        <v>6587.8133332073785</v>
      </c>
      <c r="AY413" s="80">
        <v>6687.2621415835065</v>
      </c>
      <c r="AZ413" s="80">
        <v>6788.0845341091126</v>
      </c>
      <c r="BA413" s="80">
        <v>6890.3070563159908</v>
      </c>
      <c r="BB413" s="80">
        <v>6993.9569305399373</v>
      </c>
      <c r="BC413" s="80">
        <v>7099.0620578798616</v>
      </c>
      <c r="BD413" s="80">
        <v>7205.6510194009288</v>
      </c>
      <c r="BE413" s="80">
        <v>7313.7530765621705</v>
      </c>
      <c r="BF413" s="80">
        <v>7423.3981708493184</v>
      </c>
      <c r="BG413" s="80">
        <v>7534.6169225934364</v>
      </c>
      <c r="BH413" s="80">
        <v>7647.4406289560911</v>
      </c>
      <c r="BI413" s="80">
        <v>7761.9012610617046</v>
      </c>
      <c r="BJ413" s="80">
        <v>7878.0314602574608</v>
      </c>
      <c r="BK413" s="80">
        <v>7995.8645334811581</v>
      </c>
      <c r="BL413" s="80">
        <v>8115.4344477168743</v>
      </c>
      <c r="BM413" s="80">
        <v>8236.7758235180172</v>
      </c>
      <c r="BN413" s="80">
        <v>8336.3086505616648</v>
      </c>
      <c r="BO413" s="80">
        <v>8437.0321550712433</v>
      </c>
      <c r="BP413" s="80">
        <v>8538.9685886790649</v>
      </c>
      <c r="BQ413" s="80">
        <v>8642.1404048208733</v>
      </c>
      <c r="BR413" s="80">
        <v>8746.5702367562499</v>
      </c>
      <c r="BS413" s="80">
        <v>8852.2808745201019</v>
      </c>
      <c r="BT413" s="80">
        <v>8886.7814496383216</v>
      </c>
      <c r="BU413" s="80">
        <v>8921.3900724988507</v>
      </c>
      <c r="BV413" s="80">
        <v>8956.1094988848017</v>
      </c>
      <c r="BW413" s="80">
        <v>8990.9418822775206</v>
      </c>
      <c r="BX413" s="80">
        <v>9025.888739766704</v>
      </c>
      <c r="BY413" s="80">
        <v>9060.9509172023572</v>
      </c>
      <c r="BZ413" s="80">
        <v>9096.1285535405696</v>
      </c>
      <c r="CA413" s="80">
        <v>9131.4210443312677</v>
      </c>
      <c r="CB413" s="80">
        <v>9166.8270042915155</v>
      </c>
      <c r="CC413" s="80">
        <v>9202.3442289037048</v>
      </c>
      <c r="CD413" s="80">
        <v>9237.9696549732907</v>
      </c>
      <c r="CE413" s="80">
        <v>9273.6993200760244</v>
      </c>
      <c r="CF413" s="80">
        <v>9309.5283208196815</v>
      </c>
      <c r="CG413" s="80">
        <v>9345.4507698403559</v>
      </c>
      <c r="CH413" s="80">
        <v>9381.4597514478864</v>
      </c>
      <c r="CI413" s="80">
        <v>9417.5472758299111</v>
      </c>
      <c r="CJ413" s="80">
        <v>9550.5694963257138</v>
      </c>
      <c r="CK413" s="80">
        <v>9685.5442601854884</v>
      </c>
      <c r="CL413" s="80">
        <v>9822.4989992631163</v>
      </c>
      <c r="CM413" s="80">
        <v>9961.4608391657111</v>
      </c>
      <c r="CN413" s="80">
        <v>10102.456550096178</v>
      </c>
      <c r="CO413" s="80">
        <v>10245.512495374482</v>
      </c>
      <c r="CP413" s="80">
        <v>10390.654577529498</v>
      </c>
      <c r="CQ413" s="80">
        <v>10537.908181846915</v>
      </c>
      <c r="CR413" s="80">
        <v>10687.298117251716</v>
      </c>
      <c r="CS413" s="80">
        <v>10838.848554396378</v>
      </c>
      <c r="CT413" s="80">
        <v>10992.582960818319</v>
      </c>
      <c r="CU413" s="80">
        <v>11366.520866937843</v>
      </c>
      <c r="CV413" s="80">
        <v>11753.504189884323</v>
      </c>
      <c r="CW413" s="80">
        <v>12153.998607632002</v>
      </c>
      <c r="CX413" s="80">
        <v>12590.423945578406</v>
      </c>
      <c r="CY413" s="80">
        <v>12816.898725341614</v>
      </c>
      <c r="CZ413" s="80">
        <v>13047.417885010358</v>
      </c>
      <c r="DA413" s="80">
        <v>13282.035792316885</v>
      </c>
      <c r="DB413" s="80">
        <v>13520.805783106411</v>
      </c>
      <c r="DC413" s="80">
        <v>13763.780019740712</v>
      </c>
      <c r="DD413" s="80">
        <v>14030.304768347945</v>
      </c>
      <c r="DE413" s="80">
        <v>14301.870704680299</v>
      </c>
      <c r="DF413" s="80">
        <v>14578.546916247682</v>
      </c>
      <c r="DG413" s="80">
        <v>14860.40111986233</v>
      </c>
      <c r="DH413" s="80">
        <v>15147.499468826521</v>
      </c>
      <c r="DI413" s="80">
        <v>15475.029787500747</v>
      </c>
      <c r="DJ413" s="80">
        <v>15809.380361836209</v>
      </c>
      <c r="DK413" s="80">
        <v>16150.654900105441</v>
      </c>
      <c r="DL413" s="80">
        <v>16498.955487608571</v>
      </c>
      <c r="DM413" s="80">
        <v>16854.382305111722</v>
      </c>
      <c r="DN413" s="80">
        <v>17246.221961965948</v>
      </c>
      <c r="DO413" s="80">
        <v>17647.111445378137</v>
      </c>
      <c r="DP413" s="80">
        <v>18057.234963191797</v>
      </c>
      <c r="DQ413" s="80">
        <v>18476.778521053446</v>
      </c>
      <c r="DR413" s="80">
        <v>18905.929819099296</v>
      </c>
      <c r="DS413" s="80">
        <v>19366.289148818145</v>
      </c>
      <c r="DT413" s="80">
        <v>19837.931690359761</v>
      </c>
      <c r="DU413" s="80">
        <v>20321.115859786103</v>
      </c>
      <c r="DV413" s="80">
        <v>20816.104606310197</v>
      </c>
      <c r="DW413" s="80">
        <v>21323.165427235217</v>
      </c>
      <c r="DX413" s="80">
        <v>21610.235574666978</v>
      </c>
      <c r="DY413" s="80">
        <v>21901.148127839871</v>
      </c>
      <c r="DZ413" s="80">
        <v>22195.930558389678</v>
      </c>
      <c r="EA413" s="80">
        <v>22494.609344909451</v>
      </c>
      <c r="EB413" s="80">
        <v>22511.586846170823</v>
      </c>
      <c r="EC413" s="80">
        <v>23777.863606267932</v>
      </c>
      <c r="ED413" s="80">
        <v>25115.31670712867</v>
      </c>
      <c r="EE413" s="80">
        <v>26528.084308099762</v>
      </c>
      <c r="EF413" s="80">
        <v>28020.304568527918</v>
      </c>
      <c r="EG413" s="80">
        <v>29596.943279629224</v>
      </c>
      <c r="EH413" s="80">
        <v>31262.138600750386</v>
      </c>
      <c r="EI413" s="80">
        <v>33020.85632310748</v>
      </c>
      <c r="EJ413" s="80">
        <v>34878.062237916572</v>
      </c>
      <c r="EK413" s="80">
        <v>36840.377400132427</v>
      </c>
      <c r="EL413" s="80">
        <v>38912.767600971092</v>
      </c>
      <c r="EM413" s="80">
        <v>40741.834032222461</v>
      </c>
      <c r="EN413" s="80">
        <v>42656.974177885677</v>
      </c>
      <c r="EO413" s="80">
        <v>42679.320238357985</v>
      </c>
      <c r="EP413" s="80">
        <v>45176.28558817038</v>
      </c>
      <c r="EQ413" s="80">
        <v>47829.6733612889</v>
      </c>
      <c r="ER413" s="80">
        <v>50650.242772015015</v>
      </c>
      <c r="ES413" s="80">
        <v>52026.537280700548</v>
      </c>
      <c r="ET413" s="80">
        <v>54287.134592943243</v>
      </c>
      <c r="EU413" s="80">
        <v>56645.95678185892</v>
      </c>
      <c r="EV413" s="80">
        <v>59107.271801914823</v>
      </c>
    </row>
    <row r="414" spans="1:152">
      <c r="A414" s="84" t="s">
        <v>138</v>
      </c>
      <c r="B414" s="80">
        <v>1.5990567192712641</v>
      </c>
      <c r="C414" s="80">
        <v>1.6086425723987741</v>
      </c>
      <c r="D414" s="80">
        <v>1.6182821375202727</v>
      </c>
      <c r="E414" s="80">
        <v>1.6279755280087829</v>
      </c>
      <c r="F414" s="80">
        <v>1.6377228474431853</v>
      </c>
      <c r="G414" s="80">
        <v>1.6475241890297199</v>
      </c>
      <c r="H414" s="80">
        <v>1.6573796349942502</v>
      </c>
      <c r="I414" s="80">
        <v>1.6672892559438559</v>
      </c>
      <c r="J414" s="80">
        <v>1.6772531101962189</v>
      </c>
      <c r="K414" s="80">
        <v>1.6872712430752099</v>
      </c>
      <c r="L414" s="80">
        <v>1.6973436861709894</v>
      </c>
      <c r="M414" s="80">
        <v>1.707470456562874</v>
      </c>
      <c r="N414" s="80">
        <v>1.7176515560031085</v>
      </c>
      <c r="O414" s="80">
        <v>1.7278869700596042</v>
      </c>
      <c r="P414" s="80">
        <v>1.7381766672156174</v>
      </c>
      <c r="Q414" s="80">
        <v>1.7485205979242113</v>
      </c>
      <c r="R414" s="80">
        <v>3.9331818132735958</v>
      </c>
      <c r="S414" s="80">
        <v>11.566797816695543</v>
      </c>
      <c r="T414" s="80">
        <v>19.680351960460481</v>
      </c>
      <c r="U414" s="80">
        <v>28.27374841997494</v>
      </c>
      <c r="V414" s="80">
        <v>37.34644280353546</v>
      </c>
      <c r="W414" s="80">
        <v>46.897441938314131</v>
      </c>
      <c r="X414" s="80">
        <v>56.925304312201348</v>
      </c>
      <c r="Y414" s="80">
        <v>67.428141165577372</v>
      </c>
      <c r="Z414" s="80">
        <v>78.403618225230076</v>
      </c>
      <c r="AA414" s="80">
        <v>89.84895807102788</v>
      </c>
      <c r="AB414" s="80">
        <v>101.76094312416421</v>
      </c>
      <c r="AC414" s="80">
        <v>114.13591924420066</v>
      </c>
      <c r="AD414" s="80">
        <v>126.96979992037369</v>
      </c>
      <c r="AE414" s="80">
        <v>140.25807104109674</v>
      </c>
      <c r="AF414" s="80">
        <v>153.99579622390786</v>
      </c>
      <c r="AG414" s="80">
        <v>168.17762268661767</v>
      </c>
      <c r="AH414" s="80">
        <v>182.79778763884852</v>
      </c>
      <c r="AI414" s="80">
        <v>197.85012517164088</v>
      </c>
      <c r="AJ414" s="80">
        <v>213.32807362148822</v>
      </c>
      <c r="AK414" s="80">
        <v>229.22468338361963</v>
      </c>
      <c r="AL414" s="80">
        <v>245.53262514811573</v>
      </c>
      <c r="AM414" s="80">
        <v>262.24419853116132</v>
      </c>
      <c r="AN414" s="80">
        <v>279.35134107243772</v>
      </c>
      <c r="AO414" s="80">
        <v>296.84563756857347</v>
      </c>
      <c r="AP414" s="80">
        <v>314.71832971144488</v>
      </c>
      <c r="AQ414" s="80">
        <v>336.80718749935806</v>
      </c>
      <c r="AR414" s="80">
        <v>359.7348645565761</v>
      </c>
      <c r="AS414" s="80">
        <v>383.51249341000027</v>
      </c>
      <c r="AT414" s="80">
        <v>408.15091171323405</v>
      </c>
      <c r="AU414" s="80">
        <v>433.66065551353637</v>
      </c>
      <c r="AV414" s="80">
        <v>460.05195302385511</v>
      </c>
      <c r="AW414" s="80">
        <v>487.33471890609519</v>
      </c>
      <c r="AX414" s="80">
        <v>515.51854906999813</v>
      </c>
      <c r="AY414" s="80">
        <v>544.61271599025986</v>
      </c>
      <c r="AZ414" s="80">
        <v>574.62616454261092</v>
      </c>
      <c r="BA414" s="80">
        <v>605.56750835769196</v>
      </c>
      <c r="BB414" s="80">
        <v>637.44502668964583</v>
      </c>
      <c r="BC414" s="80">
        <v>670.26666179433028</v>
      </c>
      <c r="BD414" s="80">
        <v>704.04001681005832</v>
      </c>
      <c r="BE414" s="80">
        <v>738.77235413175072</v>
      </c>
      <c r="BF414" s="80">
        <v>774.47059426724491</v>
      </c>
      <c r="BG414" s="80">
        <v>811.14131516248472</v>
      </c>
      <c r="BH414" s="80">
        <v>848.79075198015892</v>
      </c>
      <c r="BI414" s="80">
        <v>887.42479731417893</v>
      </c>
      <c r="BJ414" s="80">
        <v>927.04900182031975</v>
      </c>
      <c r="BK414" s="80">
        <v>967.66857524108889</v>
      </c>
      <c r="BL414" s="80">
        <v>1009.2883878007619</v>
      </c>
      <c r="BM414" s="80">
        <v>1051.9129719443588</v>
      </c>
      <c r="BN414" s="80">
        <v>1092.4319037807948</v>
      </c>
      <c r="BO414" s="80">
        <v>1133.7159802699878</v>
      </c>
      <c r="BP414" s="80">
        <v>1175.7606461979246</v>
      </c>
      <c r="BQ414" s="80">
        <v>1218.5609838484124</v>
      </c>
      <c r="BR414" s="80">
        <v>1262.1117179782921</v>
      </c>
      <c r="BS414" s="80">
        <v>1306.4072207004001</v>
      </c>
      <c r="BT414" s="80">
        <v>1340.4185750234226</v>
      </c>
      <c r="BU414" s="80">
        <v>1374.4934034119083</v>
      </c>
      <c r="BV414" s="80">
        <v>1408.6136914940123</v>
      </c>
      <c r="BW414" s="80">
        <v>1442.7613606954553</v>
      </c>
      <c r="BX414" s="80">
        <v>1476.9182699291364</v>
      </c>
      <c r="BY414" s="80">
        <v>1511.0662161025509</v>
      </c>
      <c r="BZ414" s="80">
        <v>1545.1869333964971</v>
      </c>
      <c r="CA414" s="80">
        <v>1579.262091268721</v>
      </c>
      <c r="CB414" s="80">
        <v>1613.2732911362014</v>
      </c>
      <c r="CC414" s="80">
        <v>1647.2020616896962</v>
      </c>
      <c r="CD414" s="80">
        <v>1681.0298527941372</v>
      </c>
      <c r="CE414" s="80">
        <v>1714.7380279281474</v>
      </c>
      <c r="CF414" s="80">
        <v>1748.3078551157685</v>
      </c>
      <c r="CG414" s="80">
        <v>1781.7204963029567</v>
      </c>
      <c r="CH414" s="80">
        <v>1814.9569951308913</v>
      </c>
      <c r="CI414" s="80">
        <v>1847.9982630575207</v>
      </c>
      <c r="CJ414" s="80">
        <v>1900.3824707741137</v>
      </c>
      <c r="CK414" s="80">
        <v>1953.4708119520117</v>
      </c>
      <c r="CL414" s="80">
        <v>2007.2561983471808</v>
      </c>
      <c r="CM414" s="80">
        <v>2061.7311703080163</v>
      </c>
      <c r="CN414" s="80">
        <v>2116.8878855660323</v>
      </c>
      <c r="CO414" s="80">
        <v>2172.7181066549902</v>
      </c>
      <c r="CP414" s="80">
        <v>2229.2131868713677</v>
      </c>
      <c r="CQ414" s="80">
        <v>2286.364054686208</v>
      </c>
      <c r="CR414" s="80">
        <v>2344.1611965156399</v>
      </c>
      <c r="CS414" s="80">
        <v>2402.5946377543796</v>
      </c>
      <c r="CT414" s="80">
        <v>2461.6539219734109</v>
      </c>
      <c r="CU414" s="80">
        <v>2571.6528248944046</v>
      </c>
      <c r="CV414" s="80">
        <v>2685.80988900385</v>
      </c>
      <c r="CW414" s="80">
        <v>2804.2630938074258</v>
      </c>
      <c r="CX414" s="80">
        <v>2936.0106407862113</v>
      </c>
      <c r="CY414" s="80">
        <v>3014.7839298807785</v>
      </c>
      <c r="CZ414" s="80">
        <v>3094.7229584405382</v>
      </c>
      <c r="DA414" s="80">
        <v>3175.8219256148877</v>
      </c>
      <c r="DB414" s="80">
        <v>3258.0740291799889</v>
      </c>
      <c r="DC414" s="80">
        <v>3341.4713972536874</v>
      </c>
      <c r="DD414" s="80">
        <v>3430.7645390705866</v>
      </c>
      <c r="DE414" s="80">
        <v>3521.4357513662299</v>
      </c>
      <c r="DF414" s="80">
        <v>3613.4796497304392</v>
      </c>
      <c r="DG414" s="80">
        <v>3706.8894820602986</v>
      </c>
      <c r="DH414" s="80">
        <v>3801.657027711522</v>
      </c>
      <c r="DI414" s="80">
        <v>3906.6728542989154</v>
      </c>
      <c r="DJ414" s="80">
        <v>4013.4968748298788</v>
      </c>
      <c r="DK414" s="80">
        <v>4122.1272713374055</v>
      </c>
      <c r="DL414" s="80">
        <v>4232.5602591846045</v>
      </c>
      <c r="DM414" s="80">
        <v>4344.7899270733997</v>
      </c>
      <c r="DN414" s="80">
        <v>4467.6489279308898</v>
      </c>
      <c r="DO414" s="80">
        <v>4592.9611821658782</v>
      </c>
      <c r="DP414" s="80">
        <v>4720.7524541069142</v>
      </c>
      <c r="DQ414" s="80">
        <v>4851.0479199556567</v>
      </c>
      <c r="DR414" s="80">
        <v>4983.8720875299487</v>
      </c>
      <c r="DS414" s="80">
        <v>5126.028488226847</v>
      </c>
      <c r="DT414" s="80">
        <v>5271.2683447765967</v>
      </c>
      <c r="DU414" s="80">
        <v>5419.6415858837163</v>
      </c>
      <c r="DV414" s="80">
        <v>5571.1985715957626</v>
      </c>
      <c r="DW414" s="80">
        <v>5725.9900602734506</v>
      </c>
      <c r="DX414" s="80">
        <v>5821.5186367499828</v>
      </c>
      <c r="DY414" s="80">
        <v>5917.639784156775</v>
      </c>
      <c r="DZ414" s="80">
        <v>6014.3459101338103</v>
      </c>
      <c r="EA414" s="80">
        <v>6111.6290646909656</v>
      </c>
      <c r="EB414" s="80">
        <v>6209.4809050961494</v>
      </c>
      <c r="EC414" s="80">
        <v>6401.8842731114701</v>
      </c>
      <c r="ED414" s="80">
        <v>6599.5166101592295</v>
      </c>
      <c r="EE414" s="80">
        <v>6801.2743190224082</v>
      </c>
      <c r="EF414" s="80">
        <v>7008.773999406847</v>
      </c>
      <c r="EG414" s="80">
        <v>7222.1560000000127</v>
      </c>
      <c r="EH414" s="80">
        <v>7462.0768374238633</v>
      </c>
      <c r="EI414" s="80">
        <v>7709.4795748882289</v>
      </c>
      <c r="EJ414" s="80">
        <v>7964.5696993803404</v>
      </c>
      <c r="EK414" s="80">
        <v>8227.556616645028</v>
      </c>
      <c r="EL414" s="80">
        <v>8498.6536034946184</v>
      </c>
      <c r="EM414" s="80">
        <v>8772.1277317623244</v>
      </c>
      <c r="EN414" s="80">
        <v>9053.7770030387219</v>
      </c>
      <c r="EO414" s="80">
        <v>9343.8102735751745</v>
      </c>
      <c r="EP414" s="80">
        <v>9642.4395214148917</v>
      </c>
      <c r="EQ414" s="80">
        <v>9949.8797304437121</v>
      </c>
      <c r="ER414" s="80">
        <v>10222.389142409625</v>
      </c>
      <c r="ES414" s="80">
        <v>10501.919653338617</v>
      </c>
      <c r="ET414" s="80">
        <v>10788.632873142182</v>
      </c>
      <c r="EU414" s="80">
        <v>11082.693213646089</v>
      </c>
      <c r="EV414" s="80">
        <v>11368.825966759077</v>
      </c>
    </row>
    <row r="415" spans="1:152">
      <c r="A415" s="84" t="s">
        <v>139</v>
      </c>
    </row>
    <row r="416" spans="1:152">
      <c r="A416" s="84" t="s">
        <v>140</v>
      </c>
      <c r="B416" s="80">
        <v>0.80817889508683982</v>
      </c>
      <c r="C416" s="80">
        <v>0.84783389405964149</v>
      </c>
      <c r="D416" s="80">
        <v>0.88916292268156916</v>
      </c>
      <c r="E416" s="80">
        <v>0.93222211852016679</v>
      </c>
      <c r="F416" s="80">
        <v>0.9770689497512961</v>
      </c>
      <c r="G416" s="80">
        <v>1.0237622452562383</v>
      </c>
      <c r="H416" s="80">
        <v>1.0723622278165077</v>
      </c>
      <c r="I416" s="80">
        <v>1.1229305507548564</v>
      </c>
      <c r="J416" s="80">
        <v>1.1755303383925957</v>
      </c>
      <c r="K416" s="80">
        <v>1.2302262307155218</v>
      </c>
      <c r="L416" s="80">
        <v>1.2870844326633579</v>
      </c>
      <c r="M416" s="80">
        <v>1.3461727684807347</v>
      </c>
      <c r="N416" s="80">
        <v>1.4075607415912454</v>
      </c>
      <c r="O416" s="80">
        <v>1.4713196004800755</v>
      </c>
      <c r="P416" s="80">
        <v>1.5375224110950201</v>
      </c>
      <c r="Q416" s="80">
        <v>1.6062441363004281</v>
      </c>
      <c r="R416" s="80">
        <v>1.6775617229436515</v>
      </c>
      <c r="S416" s="80">
        <v>1.7515541971189663</v>
      </c>
      <c r="T416" s="80">
        <v>1.8283027682396364</v>
      </c>
      <c r="U416" s="80">
        <v>1.9078909425547754</v>
      </c>
      <c r="V416" s="80">
        <v>1.9904046467739571</v>
      </c>
      <c r="W416" s="80">
        <v>2.0759323624890742</v>
      </c>
      <c r="X416" s="80">
        <v>2.1645652721098019</v>
      </c>
      <c r="Y416" s="80">
        <v>2.256397417056093</v>
      </c>
      <c r="Z416" s="80">
        <v>2.3515258689785661</v>
      </c>
      <c r="AA416" s="80">
        <v>2.4500509148052561</v>
      </c>
      <c r="AB416" s="80">
        <v>2.5520762564412292</v>
      </c>
      <c r="AC416" s="80">
        <v>2.6577092259757946</v>
      </c>
      <c r="AD416" s="80">
        <v>2.7670610172807102</v>
      </c>
      <c r="AE416" s="80">
        <v>2.8802469349117956</v>
      </c>
      <c r="AF416" s="80">
        <v>2.9973866612557907</v>
      </c>
      <c r="AG416" s="80">
        <v>3.1186045428941953</v>
      </c>
      <c r="AH416" s="80">
        <v>3.2440298971863135</v>
      </c>
      <c r="AI416" s="80">
        <v>3.3737973401046983</v>
      </c>
      <c r="AJ416" s="80">
        <v>3.5080471363879431</v>
      </c>
      <c r="AK416" s="80">
        <v>3.6469255731082288</v>
      </c>
      <c r="AL416" s="80">
        <v>3.7905853577843662</v>
      </c>
      <c r="AM416" s="80">
        <v>3.9391860422053284</v>
      </c>
      <c r="AN416" s="80">
        <v>4.0928944731647068</v>
      </c>
      <c r="AO416" s="80">
        <v>4.2518852713430535</v>
      </c>
      <c r="AP416" s="80">
        <v>4.4163413396130426</v>
      </c>
      <c r="AQ416" s="80">
        <v>4.5864544020818361</v>
      </c>
      <c r="AR416" s="80">
        <v>4.7624255752261471</v>
      </c>
      <c r="AS416" s="80">
        <v>4.9444659725185227</v>
      </c>
      <c r="AT416" s="80">
        <v>5.1327973439883285</v>
      </c>
      <c r="AU416" s="80">
        <v>5.3276527522082802</v>
      </c>
      <c r="AV416" s="80">
        <v>5.5292772862470949</v>
      </c>
      <c r="AW416" s="80">
        <v>5.7379288151812489</v>
      </c>
      <c r="AX416" s="80">
        <v>5.9538787828143791</v>
      </c>
      <c r="AY416" s="80">
        <v>6.1774130453113543</v>
      </c>
      <c r="AZ416" s="80">
        <v>6.4088327535162595</v>
      </c>
      <c r="BA416" s="80">
        <v>6.6484552817894249</v>
      </c>
      <c r="BB416" s="80">
        <v>6.8966152052685885</v>
      </c>
      <c r="BC416" s="80">
        <v>7.153665327533683</v>
      </c>
      <c r="BD416" s="80">
        <v>7.4199777607338975</v>
      </c>
      <c r="BE416" s="80">
        <v>7.6959450603197892</v>
      </c>
      <c r="BF416" s="80">
        <v>7.9819814166129373</v>
      </c>
      <c r="BG416" s="80">
        <v>8.2785239055410464</v>
      </c>
      <c r="BH416" s="80">
        <v>8.5860338009681154</v>
      </c>
      <c r="BI416" s="80">
        <v>8.9049979511575401</v>
      </c>
      <c r="BJ416" s="80">
        <v>9.2359302220214214</v>
      </c>
      <c r="BK416" s="80">
        <v>9.579373009932004</v>
      </c>
      <c r="BL416" s="80">
        <v>9.9358988270021076</v>
      </c>
      <c r="BM416" s="80">
        <v>10.306111961880321</v>
      </c>
      <c r="BN416" s="80">
        <v>10.690650219254868</v>
      </c>
      <c r="BO416" s="80">
        <v>11.090186741417369</v>
      </c>
      <c r="BP416" s="80">
        <v>11.505431915404904</v>
      </c>
      <c r="BQ416" s="80">
        <v>11.937135369416575</v>
      </c>
      <c r="BR416" s="80">
        <v>12.386088062389321</v>
      </c>
      <c r="BS416" s="80">
        <v>12.853124470817763</v>
      </c>
      <c r="BT416" s="80">
        <v>13.339124877115465</v>
      </c>
      <c r="BU416" s="80">
        <v>13.845017764039511</v>
      </c>
      <c r="BV416" s="80">
        <v>14.371782319938974</v>
      </c>
      <c r="BW416" s="80">
        <v>14.920451059839911</v>
      </c>
      <c r="BX416" s="80">
        <v>15.492112567646473</v>
      </c>
      <c r="BY416" s="80">
        <v>16.087914365019913</v>
      </c>
      <c r="BZ416" s="80">
        <v>16.709065912795484</v>
      </c>
      <c r="CA416" s="80">
        <v>17.356841751112267</v>
      </c>
      <c r="CB416" s="80">
        <v>18.032584784763205</v>
      </c>
      <c r="CC416" s="80">
        <v>18.73770972062372</v>
      </c>
      <c r="CD416" s="80">
        <v>19.473706664386743</v>
      </c>
      <c r="CE416" s="80">
        <v>20.242144884222135</v>
      </c>
      <c r="CF416" s="80">
        <v>21.044676749388657</v>
      </c>
      <c r="CG416" s="80">
        <v>21.883041852259403</v>
      </c>
      <c r="CH416" s="80">
        <v>22.759071322676128</v>
      </c>
      <c r="CI416" s="80">
        <v>23.674692344026916</v>
      </c>
      <c r="CJ416" s="80">
        <v>24.6319328809445</v>
      </c>
      <c r="CK416" s="80">
        <v>25.632926629051987</v>
      </c>
      <c r="CL416" s="80">
        <v>26.679918197738406</v>
      </c>
      <c r="CM416" s="80">
        <v>27.775268537530277</v>
      </c>
      <c r="CN416" s="80">
        <v>28.921460624238996</v>
      </c>
      <c r="CO416" s="80">
        <v>30.121105412707188</v>
      </c>
      <c r="CP416" s="80">
        <v>31.376948073652731</v>
      </c>
      <c r="CQ416" s="80">
        <v>32.691874527818513</v>
      </c>
      <c r="CR416" s="80">
        <v>34.068918292378903</v>
      </c>
      <c r="CS416" s="80">
        <v>35.511267655334436</v>
      </c>
      <c r="CT416" s="80">
        <v>37.022273194443933</v>
      </c>
      <c r="CU416" s="80">
        <v>38.605455658100595</v>
      </c>
      <c r="CV416" s="80">
        <v>40.264514226457862</v>
      </c>
      <c r="CW416" s="80">
        <v>42.003335172052985</v>
      </c>
      <c r="CX416" s="80">
        <v>41.245982295750053</v>
      </c>
      <c r="CY416" s="80">
        <v>43.288916483944206</v>
      </c>
      <c r="CZ416" s="80">
        <v>45.441915829412345</v>
      </c>
      <c r="DA416" s="80">
        <v>47.711194325158637</v>
      </c>
      <c r="DB416" s="80">
        <v>50.103315640517849</v>
      </c>
      <c r="DC416" s="80">
        <v>52.625212395954641</v>
      </c>
      <c r="DD416" s="80">
        <v>55.332985321466211</v>
      </c>
      <c r="DE416" s="80">
        <v>58.190581242761532</v>
      </c>
      <c r="DF416" s="80">
        <v>61.206578095425769</v>
      </c>
      <c r="DG416" s="80">
        <v>64.390042259203071</v>
      </c>
      <c r="DH416" s="80">
        <v>67.750555952482216</v>
      </c>
      <c r="DI416" s="80">
        <v>71.439313052995075</v>
      </c>
      <c r="DJ416" s="80">
        <v>75.341064316191535</v>
      </c>
      <c r="DK416" s="80">
        <v>79.46840837106933</v>
      </c>
      <c r="DL416" s="80">
        <v>83.834685433447987</v>
      </c>
      <c r="DM416" s="80">
        <v>88.454020520722892</v>
      </c>
      <c r="DN416" s="80">
        <v>92.724181454554454</v>
      </c>
      <c r="DO416" s="80">
        <v>97.21411196555232</v>
      </c>
      <c r="DP416" s="80">
        <v>101.93530124841786</v>
      </c>
      <c r="DQ416" s="80">
        <v>106.89983047135462</v>
      </c>
      <c r="DR416" s="80">
        <v>112.12040301581303</v>
      </c>
      <c r="DS416" s="80">
        <v>117.08919311963616</v>
      </c>
      <c r="DT416" s="80">
        <v>122.2926826546008</v>
      </c>
      <c r="DU416" s="80">
        <v>127.74202098600912</v>
      </c>
      <c r="DV416" s="80">
        <v>133.44887665286754</v>
      </c>
      <c r="DW416" s="80">
        <v>139.42546150144469</v>
      </c>
      <c r="DX416" s="80">
        <v>144.11273768704837</v>
      </c>
      <c r="DY416" s="80">
        <v>148.97217481943932</v>
      </c>
      <c r="DZ416" s="80">
        <v>154.00993850515229</v>
      </c>
      <c r="EA416" s="80">
        <v>159.23240671114638</v>
      </c>
      <c r="EB416" s="80">
        <v>160.83864</v>
      </c>
      <c r="EC416" s="80">
        <v>164.53608</v>
      </c>
      <c r="ED416" s="80">
        <v>169.15788000000001</v>
      </c>
      <c r="EE416" s="80">
        <v>172.85532000000001</v>
      </c>
      <c r="EF416" s="80">
        <v>177.47712000000001</v>
      </c>
      <c r="EG416" s="80">
        <v>182.09891999999999</v>
      </c>
      <c r="EH416" s="80">
        <v>187.64508000000001</v>
      </c>
      <c r="EI416" s="80">
        <v>193.19124000000002</v>
      </c>
      <c r="EJ416" s="80">
        <v>199.66176000000002</v>
      </c>
      <c r="EK416" s="80">
        <v>205.20792000000003</v>
      </c>
      <c r="EL416" s="80">
        <v>211.67844000000002</v>
      </c>
      <c r="EM416" s="80">
        <v>219.07332000000002</v>
      </c>
      <c r="EN416" s="80">
        <v>225.54384000000002</v>
      </c>
      <c r="EO416" s="80">
        <v>219.99768</v>
      </c>
      <c r="EP416" s="80">
        <v>227.39256000000003</v>
      </c>
      <c r="EQ416" s="80">
        <v>234.78744</v>
      </c>
      <c r="ER416" s="80">
        <v>242.18232</v>
      </c>
      <c r="ES416" s="80">
        <v>250.1904999794148</v>
      </c>
      <c r="ET416" s="80">
        <v>258.33186317688899</v>
      </c>
      <c r="EU416" s="80">
        <v>266.73815168015477</v>
      </c>
      <c r="EV416" s="80">
        <v>275.41798633266865</v>
      </c>
    </row>
    <row r="417" spans="1:152">
      <c r="A417" s="84" t="s">
        <v>176</v>
      </c>
      <c r="B417" s="80">
        <v>0</v>
      </c>
      <c r="C417" s="80">
        <v>0</v>
      </c>
      <c r="D417" s="80">
        <v>0</v>
      </c>
      <c r="E417" s="80">
        <v>0</v>
      </c>
      <c r="F417" s="80">
        <v>0</v>
      </c>
      <c r="G417" s="80">
        <v>0</v>
      </c>
      <c r="H417" s="80">
        <v>0</v>
      </c>
      <c r="I417" s="80">
        <v>0</v>
      </c>
      <c r="J417" s="80">
        <v>0</v>
      </c>
      <c r="K417" s="80">
        <v>0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80">
        <v>0</v>
      </c>
      <c r="V417" s="80">
        <v>0</v>
      </c>
      <c r="W417" s="80">
        <v>0</v>
      </c>
      <c r="X417" s="80">
        <v>0</v>
      </c>
      <c r="Y417" s="80">
        <v>0</v>
      </c>
      <c r="Z417" s="80">
        <v>0</v>
      </c>
      <c r="AA417" s="80">
        <v>0</v>
      </c>
      <c r="AB417" s="80">
        <v>0</v>
      </c>
      <c r="AC417" s="80">
        <v>0</v>
      </c>
      <c r="AD417" s="80">
        <v>0</v>
      </c>
      <c r="AE417" s="80">
        <v>0</v>
      </c>
      <c r="AF417" s="80">
        <v>0</v>
      </c>
      <c r="AG417" s="80">
        <v>0</v>
      </c>
      <c r="AH417" s="80">
        <v>0</v>
      </c>
      <c r="AI417" s="80">
        <v>0</v>
      </c>
      <c r="AJ417" s="80">
        <v>0</v>
      </c>
      <c r="AK417" s="80">
        <v>0</v>
      </c>
      <c r="AL417" s="80">
        <v>0</v>
      </c>
      <c r="AM417" s="80">
        <v>0</v>
      </c>
      <c r="AN417" s="80">
        <v>0</v>
      </c>
      <c r="AO417" s="80">
        <v>0</v>
      </c>
      <c r="AP417" s="80">
        <v>0</v>
      </c>
      <c r="AQ417" s="80">
        <v>0</v>
      </c>
      <c r="AR417" s="80">
        <v>0</v>
      </c>
      <c r="AS417" s="80">
        <v>0</v>
      </c>
      <c r="AT417" s="80">
        <v>0</v>
      </c>
      <c r="AU417" s="80">
        <v>0</v>
      </c>
      <c r="AV417" s="80">
        <v>0</v>
      </c>
      <c r="AW417" s="80">
        <v>0</v>
      </c>
      <c r="AX417" s="80">
        <v>0</v>
      </c>
      <c r="AY417" s="80">
        <v>0</v>
      </c>
      <c r="AZ417" s="80">
        <v>0</v>
      </c>
      <c r="BA417" s="80">
        <v>0</v>
      </c>
      <c r="BB417" s="80">
        <v>0</v>
      </c>
      <c r="BC417" s="80">
        <v>0</v>
      </c>
      <c r="BD417" s="80">
        <v>0</v>
      </c>
      <c r="BE417" s="80">
        <v>0</v>
      </c>
      <c r="BF417" s="80">
        <v>0</v>
      </c>
      <c r="BG417" s="80">
        <v>0</v>
      </c>
      <c r="BH417" s="80">
        <v>0</v>
      </c>
      <c r="BI417" s="80">
        <v>0</v>
      </c>
      <c r="BJ417" s="80">
        <v>0</v>
      </c>
      <c r="BK417" s="80">
        <v>0</v>
      </c>
      <c r="BL417" s="80">
        <v>0</v>
      </c>
      <c r="BM417" s="80">
        <v>0</v>
      </c>
      <c r="BN417" s="80">
        <v>0</v>
      </c>
      <c r="BO417" s="80">
        <v>0</v>
      </c>
      <c r="BP417" s="80">
        <v>0</v>
      </c>
      <c r="BQ417" s="80">
        <v>0</v>
      </c>
      <c r="BR417" s="80">
        <v>0</v>
      </c>
      <c r="BS417" s="80">
        <v>0</v>
      </c>
      <c r="BT417" s="80">
        <v>0</v>
      </c>
      <c r="BU417" s="80">
        <v>0</v>
      </c>
      <c r="BV417" s="80">
        <v>0</v>
      </c>
      <c r="BW417" s="80">
        <v>0</v>
      </c>
      <c r="BX417" s="80">
        <v>0</v>
      </c>
      <c r="BY417" s="80">
        <v>0</v>
      </c>
      <c r="BZ417" s="80">
        <v>0</v>
      </c>
      <c r="CA417" s="80">
        <v>0</v>
      </c>
      <c r="CB417" s="80">
        <v>0</v>
      </c>
      <c r="CC417" s="80">
        <v>0</v>
      </c>
      <c r="CD417" s="80">
        <v>0</v>
      </c>
      <c r="CE417" s="80">
        <v>0</v>
      </c>
      <c r="CF417" s="80">
        <v>0</v>
      </c>
      <c r="CG417" s="80">
        <v>0</v>
      </c>
      <c r="CH417" s="80">
        <v>0</v>
      </c>
      <c r="CI417" s="80">
        <v>0</v>
      </c>
      <c r="CJ417" s="80">
        <v>0</v>
      </c>
      <c r="CK417" s="80">
        <v>0</v>
      </c>
      <c r="CL417" s="80">
        <v>0</v>
      </c>
      <c r="CM417" s="80">
        <v>0</v>
      </c>
      <c r="CN417" s="80">
        <v>0</v>
      </c>
      <c r="CO417" s="80">
        <v>0</v>
      </c>
      <c r="CP417" s="80">
        <v>0</v>
      </c>
      <c r="CQ417" s="80">
        <v>0</v>
      </c>
      <c r="CR417" s="80">
        <v>0</v>
      </c>
      <c r="CS417" s="80">
        <v>0</v>
      </c>
      <c r="CT417" s="80">
        <v>0</v>
      </c>
      <c r="CU417" s="80">
        <v>0</v>
      </c>
      <c r="CV417" s="80">
        <v>0</v>
      </c>
      <c r="CW417" s="80">
        <v>0</v>
      </c>
      <c r="CX417" s="80">
        <v>0</v>
      </c>
      <c r="CY417" s="80">
        <v>0</v>
      </c>
      <c r="CZ417" s="80">
        <v>0</v>
      </c>
      <c r="DA417" s="80">
        <v>0</v>
      </c>
      <c r="DB417" s="80">
        <v>0</v>
      </c>
      <c r="DC417" s="80">
        <v>0</v>
      </c>
      <c r="DD417" s="80">
        <v>0</v>
      </c>
      <c r="DE417" s="80">
        <v>0</v>
      </c>
      <c r="DF417" s="80">
        <v>0</v>
      </c>
      <c r="DG417" s="80">
        <v>0</v>
      </c>
      <c r="DH417" s="80">
        <v>0</v>
      </c>
      <c r="DI417" s="80">
        <v>0</v>
      </c>
      <c r="DJ417" s="80">
        <v>0</v>
      </c>
      <c r="DK417" s="80">
        <v>0</v>
      </c>
      <c r="DL417" s="80">
        <v>0</v>
      </c>
      <c r="DM417" s="80">
        <v>0</v>
      </c>
      <c r="DN417" s="80">
        <v>0</v>
      </c>
      <c r="DO417" s="80">
        <v>0</v>
      </c>
      <c r="DP417" s="80">
        <v>0</v>
      </c>
      <c r="DQ417" s="80">
        <v>0</v>
      </c>
      <c r="DR417" s="80">
        <v>0</v>
      </c>
      <c r="DS417" s="80">
        <v>0</v>
      </c>
      <c r="DT417" s="80">
        <v>0</v>
      </c>
      <c r="DU417" s="80">
        <v>0</v>
      </c>
      <c r="DV417" s="80">
        <v>0</v>
      </c>
      <c r="DW417" s="80">
        <v>0</v>
      </c>
      <c r="DX417" s="80">
        <v>0</v>
      </c>
      <c r="DY417" s="80">
        <v>0</v>
      </c>
      <c r="DZ417" s="80">
        <v>0</v>
      </c>
      <c r="EA417" s="80">
        <v>0</v>
      </c>
      <c r="EB417" s="80">
        <v>0</v>
      </c>
      <c r="EC417" s="80">
        <v>0</v>
      </c>
      <c r="ED417" s="80">
        <v>0</v>
      </c>
      <c r="EE417" s="80">
        <v>0</v>
      </c>
      <c r="EF417" s="80">
        <v>0</v>
      </c>
      <c r="EG417" s="80">
        <v>0</v>
      </c>
      <c r="EH417" s="80">
        <v>0</v>
      </c>
      <c r="EI417" s="80">
        <v>0</v>
      </c>
      <c r="EJ417" s="80">
        <v>0</v>
      </c>
      <c r="EK417" s="80">
        <v>0</v>
      </c>
      <c r="EL417" s="80">
        <v>0</v>
      </c>
      <c r="EM417" s="80">
        <v>0</v>
      </c>
      <c r="EN417" s="80">
        <v>0</v>
      </c>
      <c r="EO417" s="80">
        <v>0</v>
      </c>
      <c r="EP417" s="80">
        <v>0</v>
      </c>
      <c r="EQ417" s="80">
        <v>0</v>
      </c>
      <c r="ER417" s="80">
        <v>0</v>
      </c>
      <c r="ES417" s="80">
        <v>0</v>
      </c>
      <c r="ET417" s="80">
        <v>0</v>
      </c>
      <c r="EU417" s="80">
        <v>0</v>
      </c>
      <c r="EV417" s="80">
        <v>0</v>
      </c>
    </row>
    <row r="418" spans="1:152">
      <c r="A418" s="84" t="s">
        <v>141</v>
      </c>
    </row>
    <row r="419" spans="1:152">
      <c r="A419" s="84" t="s">
        <v>142</v>
      </c>
    </row>
    <row r="420" spans="1:152">
      <c r="A420" s="84" t="s">
        <v>143</v>
      </c>
    </row>
    <row r="421" spans="1:152">
      <c r="A421" s="88" t="s">
        <v>144</v>
      </c>
      <c r="B421" s="80">
        <f>SUM(B413:B419)</f>
        <v>4832.8848870274933</v>
      </c>
      <c r="C421" s="80">
        <f t="shared" ref="C421:BN421" si="102">SUM(C413:C419)</f>
        <v>4861.5594602759857</v>
      </c>
      <c r="D421" s="80">
        <f t="shared" si="102"/>
        <v>4890.0827355147412</v>
      </c>
      <c r="E421" s="80">
        <f t="shared" si="102"/>
        <v>4918.4504496840664</v>
      </c>
      <c r="F421" s="80">
        <f t="shared" si="102"/>
        <v>4946.6585934577461</v>
      </c>
      <c r="G421" s="80">
        <f t="shared" si="102"/>
        <v>4974.7034176587731</v>
      </c>
      <c r="H421" s="80">
        <f t="shared" si="102"/>
        <v>5002.5814392169696</v>
      </c>
      <c r="I421" s="80">
        <f t="shared" si="102"/>
        <v>5030.2894466515572</v>
      </c>
      <c r="J421" s="80">
        <f t="shared" si="102"/>
        <v>5057.8245050626356</v>
      </c>
      <c r="K421" s="80">
        <f t="shared" si="102"/>
        <v>5085.1839606163912</v>
      </c>
      <c r="L421" s="80">
        <f t="shared" si="102"/>
        <v>5112.36544450988</v>
      </c>
      <c r="M421" s="80">
        <f t="shared" si="102"/>
        <v>5139.3668764021531</v>
      </c>
      <c r="N421" s="80">
        <f t="shared" si="102"/>
        <v>5166.186467299558</v>
      </c>
      <c r="O421" s="80">
        <f t="shared" si="102"/>
        <v>5192.8227218840229</v>
      </c>
      <c r="P421" s="80">
        <f t="shared" si="102"/>
        <v>5219.2744402742474</v>
      </c>
      <c r="Q421" s="80">
        <f t="shared" si="102"/>
        <v>5245.5407192107505</v>
      </c>
      <c r="R421" s="80">
        <f t="shared" si="102"/>
        <v>5273.7952157764967</v>
      </c>
      <c r="S421" s="80">
        <f t="shared" si="102"/>
        <v>5307.3122587596872</v>
      </c>
      <c r="T421" s="80">
        <f t="shared" si="102"/>
        <v>5341.1228194646619</v>
      </c>
      <c r="U421" s="80">
        <f t="shared" si="102"/>
        <v>5375.2270854993358</v>
      </c>
      <c r="V421" s="80">
        <f t="shared" si="102"/>
        <v>5409.6250895932008</v>
      </c>
      <c r="W421" s="80">
        <f t="shared" si="102"/>
        <v>5444.3167069842093</v>
      </c>
      <c r="X421" s="80">
        <f t="shared" si="102"/>
        <v>5479.3016528527833</v>
      </c>
      <c r="Y421" s="80">
        <f t="shared" si="102"/>
        <v>5514.5794797965873</v>
      </c>
      <c r="Z421" s="80">
        <f t="shared" si="102"/>
        <v>5550.1495753390764</v>
      </c>
      <c r="AA421" s="80">
        <f t="shared" si="102"/>
        <v>5586.0111594640011</v>
      </c>
      <c r="AB421" s="80">
        <f t="shared" si="102"/>
        <v>5622.1632821674284</v>
      </c>
      <c r="AC421" s="80">
        <f t="shared" si="102"/>
        <v>5658.6048210180852</v>
      </c>
      <c r="AD421" s="80">
        <f t="shared" si="102"/>
        <v>5695.334478715994</v>
      </c>
      <c r="AE421" s="80">
        <f t="shared" si="102"/>
        <v>5732.3507806387524</v>
      </c>
      <c r="AF421" s="80">
        <f t="shared" si="102"/>
        <v>5769.6520723638359</v>
      </c>
      <c r="AG421" s="80">
        <f t="shared" si="102"/>
        <v>5807.236517154709</v>
      </c>
      <c r="AH421" s="80">
        <f t="shared" si="102"/>
        <v>5845.102093397556</v>
      </c>
      <c r="AI421" s="80">
        <f t="shared" si="102"/>
        <v>5883.2465919746883</v>
      </c>
      <c r="AJ421" s="80">
        <f t="shared" si="102"/>
        <v>5921.6676135598536</v>
      </c>
      <c r="AK421" s="80">
        <f t="shared" si="102"/>
        <v>5960.3625658197816</v>
      </c>
      <c r="AL421" s="80">
        <f t="shared" si="102"/>
        <v>5999.32866050543</v>
      </c>
      <c r="AM421" s="80">
        <f t="shared" si="102"/>
        <v>6038.5629104155396</v>
      </c>
      <c r="AN421" s="80">
        <f t="shared" si="102"/>
        <v>6078.0621262141549</v>
      </c>
      <c r="AO421" s="80">
        <f t="shared" si="102"/>
        <v>6117.8229130828649</v>
      </c>
      <c r="AP421" s="80">
        <f t="shared" si="102"/>
        <v>6157.8416671875848</v>
      </c>
      <c r="AQ421" s="80">
        <f t="shared" si="102"/>
        <v>6269.4364071076061</v>
      </c>
      <c r="AR421" s="80">
        <f t="shared" si="102"/>
        <v>6383.0609404137213</v>
      </c>
      <c r="AS421" s="80">
        <f t="shared" si="102"/>
        <v>6498.7478965163855</v>
      </c>
      <c r="AT421" s="80">
        <f t="shared" si="102"/>
        <v>6616.53025690709</v>
      </c>
      <c r="AU421" s="80">
        <f t="shared" si="102"/>
        <v>6736.4413563820317</v>
      </c>
      <c r="AV421" s="80">
        <f t="shared" si="102"/>
        <v>6858.5148842168664</v>
      </c>
      <c r="AW421" s="80">
        <f t="shared" si="102"/>
        <v>6982.7848852787074</v>
      </c>
      <c r="AX421" s="80">
        <f t="shared" si="102"/>
        <v>7109.2857610601905</v>
      </c>
      <c r="AY421" s="80">
        <f t="shared" si="102"/>
        <v>7238.0522706190777</v>
      </c>
      <c r="AZ421" s="80">
        <f t="shared" si="102"/>
        <v>7369.1195314052402</v>
      </c>
      <c r="BA421" s="80">
        <f t="shared" si="102"/>
        <v>7502.5230199554717</v>
      </c>
      <c r="BB421" s="80">
        <f t="shared" si="102"/>
        <v>7638.2985724348518</v>
      </c>
      <c r="BC421" s="80">
        <f t="shared" si="102"/>
        <v>7776.4823850017256</v>
      </c>
      <c r="BD421" s="80">
        <f t="shared" si="102"/>
        <v>7917.1110139717211</v>
      </c>
      <c r="BE421" s="80">
        <f t="shared" si="102"/>
        <v>8060.2213757542413</v>
      </c>
      <c r="BF421" s="80">
        <f t="shared" si="102"/>
        <v>8205.8507465331768</v>
      </c>
      <c r="BG421" s="80">
        <f t="shared" si="102"/>
        <v>8354.0367616614622</v>
      </c>
      <c r="BH421" s="80">
        <f t="shared" si="102"/>
        <v>8504.8174147372174</v>
      </c>
      <c r="BI421" s="80">
        <f t="shared" si="102"/>
        <v>8658.2310563270421</v>
      </c>
      <c r="BJ421" s="80">
        <f t="shared" si="102"/>
        <v>8814.316392299801</v>
      </c>
      <c r="BK421" s="80">
        <f t="shared" si="102"/>
        <v>8973.1124817321797</v>
      </c>
      <c r="BL421" s="80">
        <f t="shared" si="102"/>
        <v>9134.6587343446372</v>
      </c>
      <c r="BM421" s="80">
        <f t="shared" si="102"/>
        <v>9298.9949074242559</v>
      </c>
      <c r="BN421" s="80">
        <f t="shared" si="102"/>
        <v>9439.4312045617135</v>
      </c>
      <c r="BO421" s="80">
        <f t="shared" ref="BO421:DZ421" si="103">SUM(BO413:BO419)</f>
        <v>9581.838322082649</v>
      </c>
      <c r="BP421" s="80">
        <f t="shared" si="103"/>
        <v>9726.2346667923939</v>
      </c>
      <c r="BQ421" s="80">
        <f t="shared" si="103"/>
        <v>9872.6385240387026</v>
      </c>
      <c r="BR421" s="80">
        <f t="shared" si="103"/>
        <v>10021.068042796931</v>
      </c>
      <c r="BS421" s="80">
        <f t="shared" si="103"/>
        <v>10171.54121969132</v>
      </c>
      <c r="BT421" s="80">
        <f t="shared" si="103"/>
        <v>10240.539149538859</v>
      </c>
      <c r="BU421" s="80">
        <f t="shared" si="103"/>
        <v>10309.728493674798</v>
      </c>
      <c r="BV421" s="80">
        <f t="shared" si="103"/>
        <v>10379.094972698753</v>
      </c>
      <c r="BW421" s="80">
        <f t="shared" si="103"/>
        <v>10448.623694032814</v>
      </c>
      <c r="BX421" s="80">
        <f t="shared" si="103"/>
        <v>10518.299122263486</v>
      </c>
      <c r="BY421" s="80">
        <f t="shared" si="103"/>
        <v>10588.105047669927</v>
      </c>
      <c r="BZ421" s="80">
        <f t="shared" si="103"/>
        <v>10658.024552849862</v>
      </c>
      <c r="CA421" s="80">
        <f t="shared" si="103"/>
        <v>10728.039977351102</v>
      </c>
      <c r="CB421" s="80">
        <f t="shared" si="103"/>
        <v>10798.132880212481</v>
      </c>
      <c r="CC421" s="80">
        <f t="shared" si="103"/>
        <v>10868.284000314025</v>
      </c>
      <c r="CD421" s="80">
        <f t="shared" si="103"/>
        <v>10938.473214431815</v>
      </c>
      <c r="CE421" s="80">
        <f t="shared" si="103"/>
        <v>11008.679492888394</v>
      </c>
      <c r="CF421" s="80">
        <f t="shared" si="103"/>
        <v>11078.880852684839</v>
      </c>
      <c r="CG421" s="80">
        <f t="shared" si="103"/>
        <v>11149.054307995571</v>
      </c>
      <c r="CH421" s="80">
        <f t="shared" si="103"/>
        <v>11219.175817901454</v>
      </c>
      <c r="CI421" s="80">
        <f t="shared" si="103"/>
        <v>11289.22023123146</v>
      </c>
      <c r="CJ421" s="80">
        <f t="shared" si="103"/>
        <v>11475.583899980771</v>
      </c>
      <c r="CK421" s="80">
        <f t="shared" si="103"/>
        <v>11664.647998766552</v>
      </c>
      <c r="CL421" s="80">
        <f t="shared" si="103"/>
        <v>11856.435115808035</v>
      </c>
      <c r="CM421" s="80">
        <f t="shared" si="103"/>
        <v>12050.967278011258</v>
      </c>
      <c r="CN421" s="80">
        <f t="shared" si="103"/>
        <v>12248.265896286448</v>
      </c>
      <c r="CO421" s="80">
        <f t="shared" si="103"/>
        <v>12448.351707442178</v>
      </c>
      <c r="CP421" s="80">
        <f t="shared" si="103"/>
        <v>12651.244712474518</v>
      </c>
      <c r="CQ421" s="80">
        <f t="shared" si="103"/>
        <v>12856.964111060941</v>
      </c>
      <c r="CR421" s="80">
        <f t="shared" si="103"/>
        <v>13065.528232059734</v>
      </c>
      <c r="CS421" s="80">
        <f t="shared" si="103"/>
        <v>13276.954459806091</v>
      </c>
      <c r="CT421" s="80">
        <f t="shared" si="103"/>
        <v>13491.259155986174</v>
      </c>
      <c r="CU421" s="80">
        <f t="shared" si="103"/>
        <v>13976.779147490348</v>
      </c>
      <c r="CV421" s="80">
        <f t="shared" si="103"/>
        <v>14479.578593114629</v>
      </c>
      <c r="CW421" s="80">
        <f t="shared" si="103"/>
        <v>15000.265036611479</v>
      </c>
      <c r="CX421" s="80">
        <f t="shared" si="103"/>
        <v>15567.680568660367</v>
      </c>
      <c r="CY421" s="80">
        <f t="shared" si="103"/>
        <v>15874.971571706337</v>
      </c>
      <c r="CZ421" s="80">
        <f t="shared" si="103"/>
        <v>16187.582759280309</v>
      </c>
      <c r="DA421" s="80">
        <f t="shared" si="103"/>
        <v>16505.568912256931</v>
      </c>
      <c r="DB421" s="80">
        <f t="shared" si="103"/>
        <v>16828.983127926916</v>
      </c>
      <c r="DC421" s="80">
        <f t="shared" si="103"/>
        <v>17157.876629390354</v>
      </c>
      <c r="DD421" s="80">
        <f t="shared" si="103"/>
        <v>17516.40229274</v>
      </c>
      <c r="DE421" s="80">
        <f t="shared" si="103"/>
        <v>17881.497037289289</v>
      </c>
      <c r="DF421" s="80">
        <f t="shared" si="103"/>
        <v>18253.233144073547</v>
      </c>
      <c r="DG421" s="80">
        <f t="shared" si="103"/>
        <v>18631.68064418183</v>
      </c>
      <c r="DH421" s="80">
        <f t="shared" si="103"/>
        <v>19016.907052490526</v>
      </c>
      <c r="DI421" s="80">
        <f t="shared" si="103"/>
        <v>19453.141954852657</v>
      </c>
      <c r="DJ421" s="80">
        <f t="shared" si="103"/>
        <v>19898.21830098228</v>
      </c>
      <c r="DK421" s="80">
        <f t="shared" si="103"/>
        <v>20352.250579813917</v>
      </c>
      <c r="DL421" s="80">
        <f t="shared" si="103"/>
        <v>20815.350432226624</v>
      </c>
      <c r="DM421" s="80">
        <f t="shared" si="103"/>
        <v>21287.626252705842</v>
      </c>
      <c r="DN421" s="80">
        <f t="shared" si="103"/>
        <v>21806.595071351396</v>
      </c>
      <c r="DO421" s="80">
        <f t="shared" si="103"/>
        <v>22337.286739509571</v>
      </c>
      <c r="DP421" s="80">
        <f t="shared" si="103"/>
        <v>22879.922718547128</v>
      </c>
      <c r="DQ421" s="80">
        <f t="shared" si="103"/>
        <v>23434.726271480456</v>
      </c>
      <c r="DR421" s="80">
        <f t="shared" si="103"/>
        <v>24001.922309645055</v>
      </c>
      <c r="DS421" s="80">
        <f t="shared" si="103"/>
        <v>24609.406830164626</v>
      </c>
      <c r="DT421" s="80">
        <f t="shared" si="103"/>
        <v>25231.492717790956</v>
      </c>
      <c r="DU421" s="80">
        <f t="shared" si="103"/>
        <v>25868.49946665583</v>
      </c>
      <c r="DV421" s="80">
        <f t="shared" si="103"/>
        <v>26520.752054558827</v>
      </c>
      <c r="DW421" s="80">
        <f t="shared" si="103"/>
        <v>27188.580949010109</v>
      </c>
      <c r="DX421" s="80">
        <f t="shared" si="103"/>
        <v>27575.866949104013</v>
      </c>
      <c r="DY421" s="80">
        <f t="shared" si="103"/>
        <v>27967.760086816084</v>
      </c>
      <c r="DZ421" s="80">
        <f t="shared" si="103"/>
        <v>28364.286407028638</v>
      </c>
      <c r="EA421" s="80">
        <f t="shared" ref="EA421:EV421" si="104">SUM(EA413:EA419)</f>
        <v>28765.470816311565</v>
      </c>
      <c r="EB421" s="80">
        <f t="shared" si="104"/>
        <v>28881.906391266974</v>
      </c>
      <c r="EC421" s="80">
        <f t="shared" si="104"/>
        <v>30344.283959379405</v>
      </c>
      <c r="ED421" s="80">
        <f t="shared" si="104"/>
        <v>31883.991197287898</v>
      </c>
      <c r="EE421" s="80">
        <f t="shared" si="104"/>
        <v>33502.213947122174</v>
      </c>
      <c r="EF421" s="80">
        <f t="shared" si="104"/>
        <v>35206.555687934764</v>
      </c>
      <c r="EG421" s="80">
        <f t="shared" si="104"/>
        <v>37001.198199629231</v>
      </c>
      <c r="EH421" s="80">
        <f t="shared" si="104"/>
        <v>38911.860518174253</v>
      </c>
      <c r="EI421" s="80">
        <f t="shared" si="104"/>
        <v>40923.527137995712</v>
      </c>
      <c r="EJ421" s="80">
        <f t="shared" si="104"/>
        <v>43042.293697296918</v>
      </c>
      <c r="EK421" s="80">
        <f t="shared" si="104"/>
        <v>45273.141936777458</v>
      </c>
      <c r="EL421" s="80">
        <f t="shared" si="104"/>
        <v>47623.099644465714</v>
      </c>
      <c r="EM421" s="80">
        <f t="shared" si="104"/>
        <v>49733.035083984789</v>
      </c>
      <c r="EN421" s="80">
        <f t="shared" si="104"/>
        <v>51936.295020924401</v>
      </c>
      <c r="EO421" s="80">
        <f t="shared" si="104"/>
        <v>52243.12819193316</v>
      </c>
      <c r="EP421" s="80">
        <f t="shared" si="104"/>
        <v>55046.11766958527</v>
      </c>
      <c r="EQ421" s="80">
        <f t="shared" si="104"/>
        <v>58014.340531732611</v>
      </c>
      <c r="ER421" s="80">
        <f t="shared" si="104"/>
        <v>61114.814234424637</v>
      </c>
      <c r="ES421" s="80">
        <f t="shared" si="104"/>
        <v>62778.647434018574</v>
      </c>
      <c r="ET421" s="80">
        <f t="shared" si="104"/>
        <v>65334.099329262317</v>
      </c>
      <c r="EU421" s="80">
        <f t="shared" si="104"/>
        <v>67995.388147185164</v>
      </c>
      <c r="EV421" s="80">
        <f t="shared" si="104"/>
        <v>70751.515755006578</v>
      </c>
    </row>
    <row r="422" spans="1:152" s="83" customFormat="1" ht="13">
      <c r="A422" s="82" t="s">
        <v>261</v>
      </c>
    </row>
    <row r="423" spans="1:152">
      <c r="A423" s="84" t="s">
        <v>135</v>
      </c>
    </row>
    <row r="424" spans="1:152">
      <c r="A424" s="84" t="s">
        <v>136</v>
      </c>
    </row>
    <row r="425" spans="1:152">
      <c r="A425" s="84" t="s">
        <v>137</v>
      </c>
      <c r="B425" s="80">
        <v>313.6127414272284</v>
      </c>
      <c r="C425" s="80">
        <v>322.26905576608641</v>
      </c>
      <c r="D425" s="80">
        <v>331.13431271285634</v>
      </c>
      <c r="E425" s="80">
        <v>340.21272167480629</v>
      </c>
      <c r="F425" s="80">
        <v>349.5085965789695</v>
      </c>
      <c r="G425" s="80">
        <v>359.02636168511128</v>
      </c>
      <c r="H425" s="80">
        <v>368.77055767776659</v>
      </c>
      <c r="I425" s="80">
        <v>378.74584803894197</v>
      </c>
      <c r="J425" s="80">
        <v>388.95702570252047</v>
      </c>
      <c r="K425" s="80">
        <v>399.40901999086128</v>
      </c>
      <c r="L425" s="80">
        <v>410.10690383352443</v>
      </c>
      <c r="M425" s="80">
        <v>421.05590126750877</v>
      </c>
      <c r="N425" s="80">
        <v>432.26139521784694</v>
      </c>
      <c r="O425" s="80">
        <v>443.72893555687187</v>
      </c>
      <c r="P425" s="80">
        <v>455.46424743995328</v>
      </c>
      <c r="Q425" s="80">
        <v>467.47323991500525</v>
      </c>
      <c r="R425" s="80">
        <v>479.7620148025909</v>
      </c>
      <c r="S425" s="80">
        <v>492.33687584299059</v>
      </c>
      <c r="T425" s="80">
        <v>505.20433810618613</v>
      </c>
      <c r="U425" s="80">
        <v>518.37113766030996</v>
      </c>
      <c r="V425" s="80">
        <v>531.84424149375104</v>
      </c>
      <c r="W425" s="80">
        <v>545.63085768578924</v>
      </c>
      <c r="X425" s="80">
        <v>559.73844582033951</v>
      </c>
      <c r="Y425" s="80">
        <v>574.17472763714875</v>
      </c>
      <c r="Z425" s="80">
        <v>588.94769791459396</v>
      </c>
      <c r="AA425" s="80">
        <v>604.06563557807135</v>
      </c>
      <c r="AB425" s="80">
        <v>619.53711502787337</v>
      </c>
      <c r="AC425" s="80">
        <v>635.37101768039122</v>
      </c>
      <c r="AD425" s="80">
        <v>651.57654371649403</v>
      </c>
      <c r="AE425" s="80">
        <v>668.16322403097047</v>
      </c>
      <c r="AF425" s="80">
        <v>685.14093237705276</v>
      </c>
      <c r="AG425" s="80">
        <v>702.51989770018361</v>
      </c>
      <c r="AH425" s="80">
        <v>720.31071665543004</v>
      </c>
      <c r="AI425" s="80">
        <v>738.52436630320233</v>
      </c>
      <c r="AJ425" s="80">
        <v>757.17221697829098</v>
      </c>
      <c r="AK425" s="80">
        <v>776.26604532760859</v>
      </c>
      <c r="AL425" s="80">
        <v>795.81804751247603</v>
      </c>
      <c r="AM425" s="80">
        <v>815.8408525717839</v>
      </c>
      <c r="AN425" s="80">
        <v>836.34753594292818</v>
      </c>
      <c r="AO425" s="80">
        <v>857.35163313800149</v>
      </c>
      <c r="AP425" s="80">
        <v>817.50168263815817</v>
      </c>
      <c r="AQ425" s="80">
        <v>840.65024401773724</v>
      </c>
      <c r="AR425" s="80">
        <v>864.4438180984248</v>
      </c>
      <c r="AS425" s="80">
        <v>888.90246309048212</v>
      </c>
      <c r="AT425" s="80">
        <v>914.04695459290281</v>
      </c>
      <c r="AU425" s="80">
        <v>939.89880880919782</v>
      </c>
      <c r="AV425" s="80">
        <v>966.7630991999207</v>
      </c>
      <c r="AW425" s="80">
        <v>994.39623389863414</v>
      </c>
      <c r="AX425" s="80">
        <v>1022.8227862328393</v>
      </c>
      <c r="AY425" s="80">
        <v>1052.0681973273681</v>
      </c>
      <c r="AZ425" s="80">
        <v>1082.1588032259888</v>
      </c>
      <c r="BA425" s="80">
        <v>1209.3907173987877</v>
      </c>
      <c r="BB425" s="80">
        <v>1351.5784383043933</v>
      </c>
      <c r="BC425" s="80">
        <v>1510.4830982841279</v>
      </c>
      <c r="BD425" s="80">
        <v>1371.575920455241</v>
      </c>
      <c r="BE425" s="80">
        <v>1245.3737249278438</v>
      </c>
      <c r="BF425" s="80">
        <v>1280.9145827373263</v>
      </c>
      <c r="BG425" s="80">
        <v>1317.5001147553128</v>
      </c>
      <c r="BH425" s="80">
        <v>1355.1643337959194</v>
      </c>
      <c r="BI425" s="80">
        <v>1393.9423989318425</v>
      </c>
      <c r="BJ425" s="80">
        <v>1433.8706488305882</v>
      </c>
      <c r="BK425" s="80">
        <v>1597.6891888544624</v>
      </c>
      <c r="BL425" s="80">
        <v>1858.0109944102956</v>
      </c>
      <c r="BM425" s="80">
        <v>2160.8072578781484</v>
      </c>
      <c r="BN425" s="80">
        <v>2182.1983768102054</v>
      </c>
      <c r="BO425" s="80">
        <v>2130.6691890830557</v>
      </c>
      <c r="BP425" s="80">
        <v>2023.7215889579411</v>
      </c>
      <c r="BQ425" s="80">
        <v>1996.0432267943054</v>
      </c>
      <c r="BR425" s="80">
        <v>2059.9165495308466</v>
      </c>
      <c r="BS425" s="80">
        <v>1885.2336422485519</v>
      </c>
      <c r="BT425" s="80">
        <v>1778.0541406340785</v>
      </c>
      <c r="BU425" s="80">
        <v>1887.2730688335107</v>
      </c>
      <c r="BV425" s="80">
        <v>1977.7583059724075</v>
      </c>
      <c r="BW425" s="80">
        <v>1892.1383729940594</v>
      </c>
      <c r="BX425" s="80">
        <v>1888.3747310429678</v>
      </c>
      <c r="BY425" s="80">
        <v>1925.7322175769789</v>
      </c>
      <c r="BZ425" s="80">
        <v>2023.7131171811197</v>
      </c>
      <c r="CA425" s="80">
        <v>2104.008084183155</v>
      </c>
      <c r="CB425" s="80">
        <v>2133.4584351880048</v>
      </c>
      <c r="CC425" s="80">
        <v>2199.8722128528079</v>
      </c>
      <c r="CD425" s="80">
        <v>2211.1514022869442</v>
      </c>
      <c r="CE425" s="80">
        <v>2219.472558625343</v>
      </c>
      <c r="CF425" s="80">
        <v>2246.6154048657304</v>
      </c>
      <c r="CG425" s="80">
        <v>2300.762804435306</v>
      </c>
      <c r="CH425" s="80">
        <v>2303.916581872506</v>
      </c>
      <c r="CI425" s="80">
        <v>2292.9429184695855</v>
      </c>
      <c r="CJ425" s="80">
        <v>2429.9519912783676</v>
      </c>
      <c r="CK425" s="80">
        <v>2473.4603755008388</v>
      </c>
      <c r="CL425" s="80">
        <v>2492.1671255896736</v>
      </c>
      <c r="CM425" s="80">
        <v>2589.6781375744608</v>
      </c>
      <c r="CN425" s="80">
        <v>2614.9625834107851</v>
      </c>
      <c r="CO425" s="80">
        <v>2616.5217559048378</v>
      </c>
      <c r="CP425" s="80">
        <v>2719.75420100171</v>
      </c>
      <c r="CQ425" s="80">
        <v>2739.9120751344039</v>
      </c>
      <c r="CR425" s="80">
        <v>2913.2184959353553</v>
      </c>
      <c r="CS425" s="80">
        <v>2971.7233057411463</v>
      </c>
      <c r="CT425" s="80">
        <v>3839.2215369080632</v>
      </c>
      <c r="CU425" s="80">
        <v>3896.898688880704</v>
      </c>
      <c r="CV425" s="80">
        <v>4151.3020187528118</v>
      </c>
      <c r="CW425" s="80">
        <v>4277.2808254692027</v>
      </c>
      <c r="CX425" s="80">
        <v>4271.6409146801543</v>
      </c>
      <c r="CY425" s="80">
        <v>4381.6213856523964</v>
      </c>
      <c r="CZ425" s="80">
        <v>4493.5141782709861</v>
      </c>
      <c r="DA425" s="80">
        <v>4607.7533113889403</v>
      </c>
      <c r="DB425" s="80">
        <v>4724.4110072655603</v>
      </c>
      <c r="DC425" s="80">
        <v>4843.1462093064702</v>
      </c>
      <c r="DD425" s="80">
        <v>4964.486718970832</v>
      </c>
      <c r="DE425" s="80">
        <v>5088.307172799603</v>
      </c>
      <c r="DF425" s="80">
        <v>5215.468364837523</v>
      </c>
      <c r="DG425" s="80">
        <v>5346.411823446253</v>
      </c>
      <c r="DH425" s="80">
        <v>5481.645577112331</v>
      </c>
      <c r="DI425" s="80">
        <v>5620.3959920601737</v>
      </c>
      <c r="DJ425" s="80">
        <v>5764.1789546089358</v>
      </c>
      <c r="DK425" s="80">
        <v>5913.58901049817</v>
      </c>
      <c r="DL425" s="80">
        <v>6068.6036077763802</v>
      </c>
      <c r="DM425" s="80">
        <v>6229.1291726628888</v>
      </c>
      <c r="DN425" s="80">
        <v>6393.4729975322616</v>
      </c>
      <c r="DO425" s="80">
        <v>6564.412159582711</v>
      </c>
      <c r="DP425" s="80">
        <v>6741.7050708910574</v>
      </c>
      <c r="DQ425" s="80">
        <v>6926.5032621277205</v>
      </c>
      <c r="DR425" s="80">
        <v>7128.5951391302924</v>
      </c>
      <c r="DS425" s="80">
        <v>7338.0521113279856</v>
      </c>
      <c r="DT425" s="80">
        <v>7562.000082417544</v>
      </c>
      <c r="DU425" s="80">
        <v>7799.9095169956299</v>
      </c>
      <c r="DV425" s="80">
        <v>8051.0692974558524</v>
      </c>
      <c r="DW425" s="80">
        <v>8316.43848721625</v>
      </c>
      <c r="DX425" s="80">
        <v>8596.6196824920553</v>
      </c>
      <c r="DY425" s="80">
        <v>8892.8249267319134</v>
      </c>
      <c r="DZ425" s="80">
        <v>9204.0252897549344</v>
      </c>
      <c r="EA425" s="80">
        <v>9530.2413145563387</v>
      </c>
      <c r="EB425" s="80">
        <v>9486.7976970418895</v>
      </c>
      <c r="EC425" s="80">
        <v>11710.914234663489</v>
      </c>
      <c r="ED425" s="80">
        <v>14491.885050625373</v>
      </c>
      <c r="EE425" s="80">
        <v>9527.8191383760168</v>
      </c>
      <c r="EF425" s="80">
        <v>10228.012705975782</v>
      </c>
      <c r="EG425" s="80">
        <v>9102.5163787969032</v>
      </c>
      <c r="EH425" s="80">
        <v>8489.5523128846544</v>
      </c>
      <c r="EI425" s="80">
        <v>8744.1681556482035</v>
      </c>
      <c r="EJ425" s="80">
        <v>8275.4864006353</v>
      </c>
      <c r="EK425" s="80">
        <v>8090.65415922176</v>
      </c>
      <c r="EL425" s="80">
        <v>8149.1215008933896</v>
      </c>
      <c r="EM425" s="80">
        <v>8214.6615048640069</v>
      </c>
      <c r="EN425" s="80">
        <v>8286.8026603136786</v>
      </c>
      <c r="EO425" s="80">
        <v>8366.959499702205</v>
      </c>
      <c r="EP425" s="80">
        <v>8456.5465554893799</v>
      </c>
      <c r="EQ425" s="80">
        <v>8556.0353384951377</v>
      </c>
      <c r="ER425" s="80">
        <v>9138.8227119317035</v>
      </c>
      <c r="ES425" s="80">
        <v>9059.3116449574845</v>
      </c>
      <c r="ET425" s="80">
        <v>9226.3922455448828</v>
      </c>
      <c r="EU425" s="80">
        <v>9396.5543084096244</v>
      </c>
      <c r="EV425" s="80">
        <v>9569.8546648638658</v>
      </c>
    </row>
    <row r="426" spans="1:152">
      <c r="A426" s="84" t="s">
        <v>138</v>
      </c>
      <c r="B426" s="80">
        <v>172.8788906816192</v>
      </c>
      <c r="C426" s="80">
        <v>177.70806327331758</v>
      </c>
      <c r="D426" s="80">
        <v>182.7077313352199</v>
      </c>
      <c r="E426" s="80">
        <v>187.88447809657492</v>
      </c>
      <c r="F426" s="80">
        <v>193.2450847426438</v>
      </c>
      <c r="G426" s="80">
        <v>198.79653267220354</v>
      </c>
      <c r="H426" s="80">
        <v>204.54600568083418</v>
      </c>
      <c r="I426" s="80">
        <v>210.50089207374387</v>
      </c>
      <c r="J426" s="80">
        <v>216.66878671262256</v>
      </c>
      <c r="K426" s="80">
        <v>223.05749300175546</v>
      </c>
      <c r="L426" s="80">
        <v>229.67502481938806</v>
      </c>
      <c r="M426" s="80">
        <v>236.52960840109006</v>
      </c>
      <c r="N426" s="80">
        <v>243.62968418263873</v>
      </c>
      <c r="O426" s="80">
        <v>250.98390861070507</v>
      </c>
      <c r="P426" s="80">
        <v>258.60115593039512</v>
      </c>
      <c r="Q426" s="80">
        <v>266.49051995945786</v>
      </c>
      <c r="R426" s="80">
        <v>274.66131585972954</v>
      </c>
      <c r="S426" s="80">
        <v>283.12308191712117</v>
      </c>
      <c r="T426" s="80">
        <v>291.88558134219056</v>
      </c>
      <c r="U426" s="80">
        <v>300.95880410404988</v>
      </c>
      <c r="V426" s="80">
        <v>310.35296881105211</v>
      </c>
      <c r="W426" s="80">
        <v>320.07852465237039</v>
      </c>
      <c r="X426" s="80">
        <v>330.14615341522756</v>
      </c>
      <c r="Y426" s="80">
        <v>340.56677159314796</v>
      </c>
      <c r="Z426" s="80">
        <v>351.35153260118699</v>
      </c>
      <c r="AA426" s="80">
        <v>362.51182911464718</v>
      </c>
      <c r="AB426" s="80">
        <v>374.05929554830067</v>
      </c>
      <c r="AC426" s="80">
        <v>386.00581069361056</v>
      </c>
      <c r="AD426" s="80">
        <v>398.36350053188949</v>
      </c>
      <c r="AE426" s="80">
        <v>411.14474124171443</v>
      </c>
      <c r="AF426" s="80">
        <v>424.36216241926974</v>
      </c>
      <c r="AG426" s="80">
        <v>438.02865053059747</v>
      </c>
      <c r="AH426" s="80">
        <v>452.15735261498781</v>
      </c>
      <c r="AI426" s="80">
        <v>466.76168025894287</v>
      </c>
      <c r="AJ426" s="80">
        <v>481.85531386032551</v>
      </c>
      <c r="AK426" s="80">
        <v>497.45220720239473</v>
      </c>
      <c r="AL426" s="80">
        <v>513.56659235751033</v>
      </c>
      <c r="AM426" s="80">
        <v>530.21298494028417</v>
      </c>
      <c r="AN426" s="80">
        <v>547.40618972993661</v>
      </c>
      <c r="AO426" s="80">
        <v>565.16130668151732</v>
      </c>
      <c r="AP426" s="80">
        <v>540.52478351649506</v>
      </c>
      <c r="AQ426" s="80">
        <v>559.92216634751082</v>
      </c>
      <c r="AR426" s="80">
        <v>580.01127176813588</v>
      </c>
      <c r="AS426" s="80">
        <v>600.81371418047854</v>
      </c>
      <c r="AT426" s="80">
        <v>622.35166554273542</v>
      </c>
      <c r="AU426" s="80">
        <v>644.64787078893801</v>
      </c>
      <c r="AV426" s="80">
        <v>667.93236482984776</v>
      </c>
      <c r="AW426" s="80">
        <v>692.0372056403661</v>
      </c>
      <c r="AX426" s="80">
        <v>716.98773138809554</v>
      </c>
      <c r="AY426" s="80">
        <v>742.80995389542159</v>
      </c>
      <c r="AZ426" s="80">
        <v>769.5305790204153</v>
      </c>
      <c r="BA426" s="80">
        <v>870.05402207843599</v>
      </c>
      <c r="BB426" s="80">
        <v>983.24863587806681</v>
      </c>
      <c r="BC426" s="80">
        <v>1110.6883903819769</v>
      </c>
      <c r="BD426" s="80">
        <v>1009.6088902202885</v>
      </c>
      <c r="BE426" s="80">
        <v>916.89269190228231</v>
      </c>
      <c r="BF426" s="80">
        <v>949.42333614423978</v>
      </c>
      <c r="BG426" s="80">
        <v>983.04864223234688</v>
      </c>
      <c r="BH426" s="80">
        <v>1017.8011313329132</v>
      </c>
      <c r="BI426" s="80">
        <v>1053.7142243494127</v>
      </c>
      <c r="BJ426" s="80">
        <v>1090.8222721690702</v>
      </c>
      <c r="BK426" s="80">
        <v>1228.3167525267902</v>
      </c>
      <c r="BL426" s="80">
        <v>1445.7421317570781</v>
      </c>
      <c r="BM426" s="80">
        <v>1701.1557080366674</v>
      </c>
      <c r="BN426" s="80">
        <v>1727.8489587937574</v>
      </c>
      <c r="BO426" s="80">
        <v>1694.2613851696781</v>
      </c>
      <c r="BP426" s="80">
        <v>1613.9218412048283</v>
      </c>
      <c r="BQ426" s="80">
        <v>1598.7582687241859</v>
      </c>
      <c r="BR426" s="80">
        <v>1657.5208726149449</v>
      </c>
      <c r="BS426" s="80">
        <v>1514.7394322730072</v>
      </c>
      <c r="BT426" s="80">
        <v>1427.4165844250817</v>
      </c>
      <c r="BU426" s="80">
        <v>1523.673441676144</v>
      </c>
      <c r="BV426" s="80">
        <v>1604.3705040740053</v>
      </c>
      <c r="BW426" s="80">
        <v>1536.9379684965206</v>
      </c>
      <c r="BX426" s="80">
        <v>1539.5818362173459</v>
      </c>
      <c r="BY426" s="80">
        <v>1577.8258188277675</v>
      </c>
      <c r="BZ426" s="80">
        <v>1669.2163349426878</v>
      </c>
      <c r="CA426" s="80">
        <v>1745.6251182397887</v>
      </c>
      <c r="CB426" s="80">
        <v>1777.561133709507</v>
      </c>
      <c r="CC426" s="80">
        <v>1842.2579351260088</v>
      </c>
      <c r="CD426" s="80">
        <v>1858.1540694083083</v>
      </c>
      <c r="CE426" s="80">
        <v>1871.2612443443518</v>
      </c>
      <c r="CF426" s="80">
        <v>1900.9190015899476</v>
      </c>
      <c r="CG426" s="80">
        <v>1954.8282430661136</v>
      </c>
      <c r="CH426" s="80">
        <v>1962.786335807456</v>
      </c>
      <c r="CI426" s="80">
        <v>1957.7140270482521</v>
      </c>
      <c r="CJ426" s="80">
        <v>2086.9278400410858</v>
      </c>
      <c r="CK426" s="80">
        <v>2131.3929992930825</v>
      </c>
      <c r="CL426" s="80">
        <v>2144.4265675073916</v>
      </c>
      <c r="CM426" s="80">
        <v>2235.6140081538438</v>
      </c>
      <c r="CN426" s="80">
        <v>2260.3989685616457</v>
      </c>
      <c r="CO426" s="80">
        <v>2262.9752871486594</v>
      </c>
      <c r="CP426" s="80">
        <v>2359.7048793818285</v>
      </c>
      <c r="CQ426" s="80">
        <v>2379.3878147059777</v>
      </c>
      <c r="CR426" s="80">
        <v>2541.3302420808195</v>
      </c>
      <c r="CS426" s="80">
        <v>2596.4960085275193</v>
      </c>
      <c r="CT426" s="80">
        <v>3408.3523664644358</v>
      </c>
      <c r="CU426" s="80">
        <v>3464.0981836262931</v>
      </c>
      <c r="CV426" s="80">
        <v>3704.444564814316</v>
      </c>
      <c r="CW426" s="80">
        <v>3824.3275961822833</v>
      </c>
      <c r="CX426" s="80">
        <v>3821.3157160255359</v>
      </c>
      <c r="CY426" s="80">
        <v>3924.1233704504461</v>
      </c>
      <c r="CZ426" s="80">
        <v>4030.5922470082774</v>
      </c>
      <c r="DA426" s="80">
        <v>4141.3177739002504</v>
      </c>
      <c r="DB426" s="80">
        <v>4256.4986703363511</v>
      </c>
      <c r="DC426" s="80">
        <v>4375.8780991067688</v>
      </c>
      <c r="DD426" s="80">
        <v>4499.5386318821475</v>
      </c>
      <c r="DE426" s="80">
        <v>4627.7282517541717</v>
      </c>
      <c r="DF426" s="80">
        <v>4761.1532304693783</v>
      </c>
      <c r="DG426" s="80">
        <v>4900.0639584154906</v>
      </c>
      <c r="DH426" s="80">
        <v>5044.7260311982518</v>
      </c>
      <c r="DI426" s="80">
        <v>5192.982527222809</v>
      </c>
      <c r="DJ426" s="80">
        <v>5347.2651594352556</v>
      </c>
      <c r="DK426" s="80">
        <v>5507.8575416773247</v>
      </c>
      <c r="DL426" s="80">
        <v>5674.4406838872101</v>
      </c>
      <c r="DM426" s="80">
        <v>5846.6285857193916</v>
      </c>
      <c r="DN426" s="80">
        <v>6021.5414632503216</v>
      </c>
      <c r="DO426" s="80">
        <v>6202.6908662523674</v>
      </c>
      <c r="DP426" s="80">
        <v>6389.6061678060632</v>
      </c>
      <c r="DQ426" s="80">
        <v>6583.1947698196818</v>
      </c>
      <c r="DR426" s="80">
        <v>6792.7731082469554</v>
      </c>
      <c r="DS426" s="80">
        <v>7007.2243848193639</v>
      </c>
      <c r="DT426" s="80">
        <v>7234.8769701380534</v>
      </c>
      <c r="DU426" s="80">
        <v>7475.1244738072337</v>
      </c>
      <c r="DV426" s="80">
        <v>7727.2091485127439</v>
      </c>
      <c r="DW426" s="80">
        <v>7992.0203056144346</v>
      </c>
      <c r="DX426" s="80">
        <v>8270.0960085058396</v>
      </c>
      <c r="DY426" s="80">
        <v>8562.6406594074379</v>
      </c>
      <c r="DZ426" s="80">
        <v>8868.6618465568645</v>
      </c>
      <c r="EA426" s="80">
        <v>9188.1959204911072</v>
      </c>
      <c r="EB426" s="80">
        <v>9493.2679035038163</v>
      </c>
      <c r="EC426" s="80">
        <v>9802.6193155161545</v>
      </c>
      <c r="ED426" s="80">
        <v>10112.795525927513</v>
      </c>
      <c r="EE426" s="80">
        <v>10422.963980462013</v>
      </c>
      <c r="EF426" s="80">
        <v>10732.758683659338</v>
      </c>
      <c r="EG426" s="80">
        <v>11040.000000000013</v>
      </c>
      <c r="EH426" s="80">
        <v>11351.678704533251</v>
      </c>
      <c r="EI426" s="80">
        <v>11645.831956303875</v>
      </c>
      <c r="EJ426" s="80">
        <v>11914.286485077728</v>
      </c>
      <c r="EK426" s="80">
        <v>12152.574611924474</v>
      </c>
      <c r="EL426" s="80">
        <v>12358.391654692568</v>
      </c>
      <c r="EM426" s="80">
        <v>12605.845612879612</v>
      </c>
      <c r="EN426" s="80">
        <v>12917.285612620732</v>
      </c>
      <c r="EO426" s="80">
        <v>13136.576678021807</v>
      </c>
      <c r="EP426" s="80">
        <v>13227.559425892114</v>
      </c>
      <c r="EQ426" s="80">
        <v>13317.385651198909</v>
      </c>
      <c r="ER426" s="80">
        <v>13443.556786354999</v>
      </c>
      <c r="ES426" s="80">
        <v>13551.001805153903</v>
      </c>
      <c r="ET426" s="80">
        <v>13626.41127067426</v>
      </c>
      <c r="EU426" s="80">
        <v>13657.351639443874</v>
      </c>
      <c r="EV426" s="80">
        <v>13638.450287277397</v>
      </c>
    </row>
    <row r="427" spans="1:152">
      <c r="A427" s="84" t="s">
        <v>139</v>
      </c>
      <c r="B427" s="80">
        <v>0</v>
      </c>
      <c r="C427" s="80">
        <v>0</v>
      </c>
      <c r="D427" s="80">
        <v>0</v>
      </c>
      <c r="E427" s="80">
        <v>0</v>
      </c>
      <c r="F427" s="80">
        <v>0</v>
      </c>
      <c r="G427" s="80">
        <v>0</v>
      </c>
      <c r="H427" s="80">
        <v>0</v>
      </c>
      <c r="I427" s="80">
        <v>0</v>
      </c>
      <c r="J427" s="80">
        <v>0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0</v>
      </c>
      <c r="Q427" s="80">
        <v>0</v>
      </c>
      <c r="R427" s="80">
        <v>0</v>
      </c>
      <c r="S427" s="80">
        <v>0</v>
      </c>
      <c r="T427" s="80">
        <v>0</v>
      </c>
      <c r="U427" s="80">
        <v>0</v>
      </c>
      <c r="V427" s="80">
        <v>0</v>
      </c>
      <c r="W427" s="80">
        <v>0</v>
      </c>
      <c r="X427" s="80">
        <v>0</v>
      </c>
      <c r="Y427" s="80">
        <v>0</v>
      </c>
      <c r="Z427" s="80">
        <v>0</v>
      </c>
      <c r="AA427" s="80">
        <v>0</v>
      </c>
      <c r="AB427" s="80">
        <v>0</v>
      </c>
      <c r="AC427" s="80">
        <v>0</v>
      </c>
      <c r="AD427" s="80">
        <v>0</v>
      </c>
      <c r="AE427" s="80">
        <v>0</v>
      </c>
      <c r="AF427" s="80">
        <v>0</v>
      </c>
      <c r="AG427" s="80">
        <v>0</v>
      </c>
      <c r="AH427" s="80">
        <v>0</v>
      </c>
      <c r="AI427" s="80">
        <v>0</v>
      </c>
      <c r="AJ427" s="80">
        <v>0</v>
      </c>
      <c r="AK427" s="80">
        <v>0</v>
      </c>
      <c r="AL427" s="80">
        <v>0</v>
      </c>
      <c r="AM427" s="80">
        <v>0</v>
      </c>
      <c r="AN427" s="80">
        <v>0</v>
      </c>
      <c r="AO427" s="80">
        <v>0</v>
      </c>
      <c r="AP427" s="80">
        <v>0</v>
      </c>
      <c r="AQ427" s="80">
        <v>0</v>
      </c>
      <c r="AR427" s="80">
        <v>0</v>
      </c>
      <c r="AS427" s="80">
        <v>0</v>
      </c>
      <c r="AT427" s="80">
        <v>0</v>
      </c>
      <c r="AU427" s="80">
        <v>0</v>
      </c>
      <c r="AV427" s="80">
        <v>0</v>
      </c>
      <c r="AW427" s="80">
        <v>0</v>
      </c>
      <c r="AX427" s="80">
        <v>0</v>
      </c>
      <c r="AY427" s="80">
        <v>0</v>
      </c>
      <c r="AZ427" s="80">
        <v>0</v>
      </c>
      <c r="BA427" s="80">
        <v>0</v>
      </c>
      <c r="BB427" s="80">
        <v>0</v>
      </c>
      <c r="BC427" s="80">
        <v>0</v>
      </c>
      <c r="BD427" s="80">
        <v>0</v>
      </c>
      <c r="BE427" s="80">
        <v>0</v>
      </c>
      <c r="BF427" s="80">
        <v>0</v>
      </c>
      <c r="BG427" s="80">
        <v>0</v>
      </c>
      <c r="BH427" s="80">
        <v>0</v>
      </c>
      <c r="BI427" s="80">
        <v>0</v>
      </c>
      <c r="BJ427" s="80">
        <v>0</v>
      </c>
      <c r="BK427" s="80">
        <v>0</v>
      </c>
      <c r="BL427" s="80">
        <v>0</v>
      </c>
      <c r="BM427" s="80">
        <v>0</v>
      </c>
      <c r="BN427" s="80">
        <v>0</v>
      </c>
      <c r="BO427" s="80">
        <v>0</v>
      </c>
      <c r="BP427" s="80">
        <v>0</v>
      </c>
      <c r="BQ427" s="80">
        <v>0</v>
      </c>
      <c r="BR427" s="80">
        <v>0</v>
      </c>
      <c r="BS427" s="80">
        <v>0</v>
      </c>
      <c r="BT427" s="80">
        <v>0</v>
      </c>
      <c r="BU427" s="80">
        <v>0</v>
      </c>
      <c r="BV427" s="80">
        <v>0</v>
      </c>
      <c r="BW427" s="80">
        <v>0</v>
      </c>
      <c r="BX427" s="80">
        <v>0</v>
      </c>
      <c r="BY427" s="80">
        <v>0</v>
      </c>
      <c r="BZ427" s="80">
        <v>0</v>
      </c>
      <c r="CA427" s="80">
        <v>0</v>
      </c>
      <c r="CB427" s="80">
        <v>0</v>
      </c>
      <c r="CC427" s="80">
        <v>0</v>
      </c>
      <c r="CD427" s="80">
        <v>0</v>
      </c>
      <c r="CE427" s="80">
        <v>0</v>
      </c>
      <c r="CF427" s="80">
        <v>0</v>
      </c>
      <c r="CG427" s="80">
        <v>0</v>
      </c>
      <c r="CH427" s="80">
        <v>0</v>
      </c>
      <c r="CI427" s="80">
        <v>0</v>
      </c>
      <c r="CJ427" s="80">
        <v>0</v>
      </c>
      <c r="CK427" s="80">
        <v>0</v>
      </c>
      <c r="CL427" s="80">
        <v>0</v>
      </c>
      <c r="CM427" s="80">
        <v>0</v>
      </c>
      <c r="CN427" s="80">
        <v>0</v>
      </c>
      <c r="CO427" s="80">
        <v>0</v>
      </c>
      <c r="CP427" s="80">
        <v>0</v>
      </c>
      <c r="CQ427" s="80">
        <v>0</v>
      </c>
      <c r="CR427" s="80">
        <v>0</v>
      </c>
      <c r="CS427" s="80">
        <v>0</v>
      </c>
      <c r="CT427" s="80">
        <v>0</v>
      </c>
      <c r="CU427" s="80">
        <v>0</v>
      </c>
      <c r="CV427" s="80">
        <v>0</v>
      </c>
      <c r="CW427" s="80">
        <v>0</v>
      </c>
      <c r="CX427" s="80">
        <v>0</v>
      </c>
      <c r="CY427" s="80">
        <v>0</v>
      </c>
      <c r="CZ427" s="80">
        <v>0</v>
      </c>
      <c r="DA427" s="80">
        <v>0</v>
      </c>
      <c r="DB427" s="80">
        <v>0</v>
      </c>
      <c r="DC427" s="80">
        <v>0</v>
      </c>
      <c r="DD427" s="80">
        <v>0</v>
      </c>
      <c r="DE427" s="80">
        <v>0</v>
      </c>
      <c r="DF427" s="80">
        <v>0</v>
      </c>
      <c r="DG427" s="80">
        <v>0</v>
      </c>
      <c r="DH427" s="80">
        <v>0</v>
      </c>
      <c r="DI427" s="80">
        <v>0</v>
      </c>
      <c r="DJ427" s="80">
        <v>0</v>
      </c>
      <c r="DK427" s="80">
        <v>0</v>
      </c>
      <c r="DL427" s="80">
        <v>0</v>
      </c>
      <c r="DM427" s="80">
        <v>0</v>
      </c>
      <c r="DN427" s="80">
        <v>0</v>
      </c>
      <c r="DO427" s="80">
        <v>0</v>
      </c>
      <c r="DP427" s="80">
        <v>0</v>
      </c>
      <c r="DQ427" s="80">
        <v>0</v>
      </c>
      <c r="DR427" s="80">
        <v>0</v>
      </c>
      <c r="DS427" s="80">
        <v>0</v>
      </c>
      <c r="DT427" s="80">
        <v>0</v>
      </c>
      <c r="DU427" s="80">
        <v>0</v>
      </c>
      <c r="DV427" s="80">
        <v>0</v>
      </c>
      <c r="DW427" s="80">
        <v>0</v>
      </c>
      <c r="DX427" s="80">
        <v>0</v>
      </c>
      <c r="DY427" s="80">
        <v>0</v>
      </c>
      <c r="DZ427" s="80">
        <v>0</v>
      </c>
      <c r="EA427" s="80">
        <v>0</v>
      </c>
      <c r="EB427" s="80">
        <v>0</v>
      </c>
      <c r="EC427" s="80">
        <v>0</v>
      </c>
      <c r="ED427" s="80">
        <v>0</v>
      </c>
      <c r="EE427" s="80">
        <v>0</v>
      </c>
      <c r="EF427" s="80">
        <v>0</v>
      </c>
      <c r="EG427" s="80">
        <v>0</v>
      </c>
      <c r="EH427" s="80">
        <v>0</v>
      </c>
      <c r="EI427" s="80">
        <v>0</v>
      </c>
      <c r="EJ427" s="80">
        <v>0</v>
      </c>
      <c r="EK427" s="80">
        <v>0</v>
      </c>
      <c r="EL427" s="80">
        <v>0</v>
      </c>
      <c r="EM427" s="80">
        <v>0</v>
      </c>
      <c r="EN427" s="80">
        <v>0</v>
      </c>
      <c r="EO427" s="80">
        <v>0</v>
      </c>
      <c r="EP427" s="80">
        <v>0</v>
      </c>
      <c r="EQ427" s="80">
        <v>0</v>
      </c>
      <c r="ER427" s="80">
        <v>0</v>
      </c>
      <c r="ES427" s="80">
        <v>0</v>
      </c>
      <c r="ET427" s="80">
        <v>0</v>
      </c>
      <c r="EU427" s="80">
        <v>0</v>
      </c>
      <c r="EV427" s="80">
        <v>0</v>
      </c>
    </row>
    <row r="428" spans="1:152">
      <c r="A428" s="84" t="s">
        <v>140</v>
      </c>
      <c r="B428" s="80">
        <v>5.3541353142902093</v>
      </c>
      <c r="C428" s="80">
        <v>5.5137307087630285</v>
      </c>
      <c r="D428" s="80">
        <v>5.6780833027539375</v>
      </c>
      <c r="E428" s="80">
        <v>5.847334898270006</v>
      </c>
      <c r="F428" s="80">
        <v>6.0216315241347544</v>
      </c>
      <c r="G428" s="80">
        <v>6.2011235619805785</v>
      </c>
      <c r="H428" s="80">
        <v>6.3859658759967255</v>
      </c>
      <c r="I428" s="80">
        <v>6.5763179465447905</v>
      </c>
      <c r="J428" s="80">
        <v>6.7723440077569981</v>
      </c>
      <c r="K428" s="80">
        <v>6.9742131892360026</v>
      </c>
      <c r="L428" s="80">
        <v>7.1820996619784658</v>
      </c>
      <c r="M428" s="80">
        <v>7.3961827886482849</v>
      </c>
      <c r="N428" s="80">
        <v>7.6166472783291717</v>
      </c>
      <c r="O428" s="80">
        <v>7.8436833458900477</v>
      </c>
      <c r="P428" s="80">
        <v>8.0774868761008154</v>
      </c>
      <c r="Q428" s="80">
        <v>8.3182595926400538</v>
      </c>
      <c r="R428" s="80">
        <v>8.5662092321404657</v>
      </c>
      <c r="S428" s="80">
        <v>8.8215497234222795</v>
      </c>
      <c r="T428" s="80">
        <v>9.0845013720691732</v>
      </c>
      <c r="U428" s="80">
        <v>9.3552910505060627</v>
      </c>
      <c r="V428" s="80">
        <v>9.6341523937426743</v>
      </c>
      <c r="W428" s="80">
        <v>9.9213260009518205</v>
      </c>
      <c r="X428" s="80">
        <v>10.217059643056315</v>
      </c>
      <c r="Y428" s="80">
        <v>10.52160847650358</v>
      </c>
      <c r="Z428" s="80">
        <v>10.83523526341245</v>
      </c>
      <c r="AA428" s="80">
        <v>11.158210598282063</v>
      </c>
      <c r="AB428" s="80">
        <v>11.490813141458485</v>
      </c>
      <c r="AC428" s="80">
        <v>11.833329859560449</v>
      </c>
      <c r="AD428" s="80">
        <v>12.186056273071701</v>
      </c>
      <c r="AE428" s="80">
        <v>12.549296711313531</v>
      </c>
      <c r="AF428" s="80">
        <v>12.923364575017501</v>
      </c>
      <c r="AG428" s="80">
        <v>13.308582606724903</v>
      </c>
      <c r="AH428" s="80">
        <v>13.705283169246247</v>
      </c>
      <c r="AI428" s="80">
        <v>14.11380853242107</v>
      </c>
      <c r="AJ428" s="80">
        <v>14.534511168425363</v>
      </c>
      <c r="AK428" s="80">
        <v>14.967754055881585</v>
      </c>
      <c r="AL428" s="80">
        <v>15.413910993033484</v>
      </c>
      <c r="AM428" s="80">
        <v>15.873366920256011</v>
      </c>
      <c r="AN428" s="80">
        <v>16.346518252178573</v>
      </c>
      <c r="AO428" s="80">
        <v>16.833773219708174</v>
      </c>
      <c r="AP428" s="80">
        <v>17.335552222247532</v>
      </c>
      <c r="AQ428" s="80">
        <v>17.852288190412075</v>
      </c>
      <c r="AR428" s="80">
        <v>18.384426959558773</v>
      </c>
      <c r="AS428" s="80">
        <v>18.932427654449029</v>
      </c>
      <c r="AT428" s="80">
        <v>19.496763085377612</v>
      </c>
      <c r="AU428" s="80">
        <v>20.077920156109283</v>
      </c>
      <c r="AV428" s="80">
        <v>20.676400283975234</v>
      </c>
      <c r="AW428" s="80">
        <v>21.292719832491606</v>
      </c>
      <c r="AX428" s="80">
        <v>21.927410556873529</v>
      </c>
      <c r="AY428" s="80">
        <v>22.581020062828948</v>
      </c>
      <c r="AZ428" s="80">
        <v>23.25411227902811</v>
      </c>
      <c r="BA428" s="80">
        <v>23.947267943656417</v>
      </c>
      <c r="BB428" s="80">
        <v>24.661085105475038</v>
      </c>
      <c r="BC428" s="80">
        <v>25.396179639796678</v>
      </c>
      <c r="BD428" s="80">
        <v>26.153185779876072</v>
      </c>
      <c r="BE428" s="80">
        <v>26.932756664111693</v>
      </c>
      <c r="BF428" s="80">
        <v>27.735564899569571</v>
      </c>
      <c r="BG428" s="80">
        <v>28.562303142302873</v>
      </c>
      <c r="BH428" s="80">
        <v>29.41368469496955</v>
      </c>
      <c r="BI428" s="80">
        <v>30.290444122263846</v>
      </c>
      <c r="BJ428" s="80">
        <v>31.193337884692308</v>
      </c>
      <c r="BK428" s="80">
        <v>32.12314499124151</v>
      </c>
      <c r="BL428" s="80">
        <v>33.080667671500237</v>
      </c>
      <c r="BM428" s="80">
        <v>33.622665657968334</v>
      </c>
      <c r="BN428" s="80">
        <v>34.173543810346459</v>
      </c>
      <c r="BO428" s="80">
        <v>34.733447622434454</v>
      </c>
      <c r="BP428" s="80">
        <v>35.302524971821661</v>
      </c>
      <c r="BQ428" s="80">
        <v>35.880926158943197</v>
      </c>
      <c r="BR428" s="80">
        <v>37.813128177892544</v>
      </c>
      <c r="BS428" s="80">
        <v>39.849380037291752</v>
      </c>
      <c r="BT428" s="80">
        <v>41.995284862068488</v>
      </c>
      <c r="BU428" s="80">
        <v>44.256747507636689</v>
      </c>
      <c r="BV428" s="80">
        <v>46.639990808202185</v>
      </c>
      <c r="BW428" s="80">
        <v>47.417715054913764</v>
      </c>
      <c r="BX428" s="80">
        <v>48.208407893459146</v>
      </c>
      <c r="BY428" s="80">
        <v>49.012285575774484</v>
      </c>
      <c r="BZ428" s="80">
        <v>49.829567959808081</v>
      </c>
      <c r="CA428" s="80">
        <v>50.660478569650891</v>
      </c>
      <c r="CB428" s="80">
        <v>51.505244656669547</v>
      </c>
      <c r="CC428" s="80">
        <v>52.364097261658912</v>
      </c>
      <c r="CD428" s="80">
        <v>53.237271278031038</v>
      </c>
      <c r="CE428" s="80">
        <v>54.125005516057662</v>
      </c>
      <c r="CF428" s="80">
        <v>55.103508697025788</v>
      </c>
      <c r="CG428" s="80">
        <v>56.099701824923912</v>
      </c>
      <c r="CH428" s="80">
        <v>57.113904708852779</v>
      </c>
      <c r="CI428" s="80">
        <v>58.146442939607191</v>
      </c>
      <c r="CJ428" s="80">
        <v>59.197647994200821</v>
      </c>
      <c r="CK428" s="80">
        <v>60.267857342280642</v>
      </c>
      <c r="CL428" s="80">
        <v>65.531079958799481</v>
      </c>
      <c r="CM428" s="80">
        <v>67.959036811739864</v>
      </c>
      <c r="CN428" s="80">
        <v>70.47695059021008</v>
      </c>
      <c r="CO428" s="80">
        <v>73.088154239950427</v>
      </c>
      <c r="CP428" s="80">
        <v>75.59872878712747</v>
      </c>
      <c r="CQ428" s="80">
        <v>78.195541448024485</v>
      </c>
      <c r="CR428" s="80">
        <v>80.881554497657959</v>
      </c>
      <c r="CS428" s="80">
        <v>83.65983196504726</v>
      </c>
      <c r="CT428" s="80">
        <v>86.533543128459613</v>
      </c>
      <c r="CU428" s="80">
        <v>89.505966130716828</v>
      </c>
      <c r="CV428" s="80">
        <v>92.580491718687313</v>
      </c>
      <c r="CW428" s="80">
        <v>95.760627111229724</v>
      </c>
      <c r="CX428" s="80">
        <v>99.05</v>
      </c>
      <c r="CY428" s="80">
        <v>104.61463336202601</v>
      </c>
      <c r="CZ428" s="80">
        <v>110.49188807138952</v>
      </c>
      <c r="DA428" s="80">
        <v>116.69932720915132</v>
      </c>
      <c r="DB428" s="80">
        <v>123.25550055103966</v>
      </c>
      <c r="DC428" s="80">
        <v>130.18000000000021</v>
      </c>
      <c r="DD428" s="80">
        <v>137.73955256122554</v>
      </c>
      <c r="DE428" s="80">
        <v>145.73808833742962</v>
      </c>
      <c r="DF428" s="80">
        <v>154.20109908377555</v>
      </c>
      <c r="DG428" s="80">
        <v>163.155556861641</v>
      </c>
      <c r="DH428" s="80">
        <v>172.63</v>
      </c>
      <c r="DI428" s="80">
        <v>183.68553976727765</v>
      </c>
      <c r="DJ428" s="80">
        <v>195.4490964467133</v>
      </c>
      <c r="DK428" s="80">
        <v>207.96601273151379</v>
      </c>
      <c r="DL428" s="80">
        <v>221.2845351435823</v>
      </c>
      <c r="DM428" s="80">
        <v>235.45599999999999</v>
      </c>
      <c r="DN428" s="80">
        <v>252.11371709477515</v>
      </c>
      <c r="DO428" s="80">
        <v>269.94991143714464</v>
      </c>
      <c r="DP428" s="80">
        <v>289.04795631380767</v>
      </c>
      <c r="DQ428" s="80">
        <v>309.4971233900273</v>
      </c>
      <c r="DR428" s="80">
        <v>331.39299999999997</v>
      </c>
      <c r="DS428" s="80">
        <v>359.28399354378377</v>
      </c>
      <c r="DT428" s="80">
        <v>389.52237378812987</v>
      </c>
      <c r="DU428" s="80">
        <v>422.30570358834933</v>
      </c>
      <c r="DV428" s="80">
        <v>457.84817326117224</v>
      </c>
      <c r="DW428" s="80">
        <v>496.38200000000001</v>
      </c>
      <c r="DX428" s="80">
        <v>538.31226673065635</v>
      </c>
      <c r="DY428" s="80">
        <v>583.78445735884361</v>
      </c>
      <c r="DZ428" s="80">
        <v>633.09776446963338</v>
      </c>
      <c r="EA428" s="80">
        <v>686.5766539756878</v>
      </c>
      <c r="EB428" s="80">
        <v>758.89956000000006</v>
      </c>
      <c r="EC428" s="80">
        <v>791.25216000000012</v>
      </c>
      <c r="ED428" s="80">
        <v>826.37783999999999</v>
      </c>
      <c r="EE428" s="80">
        <v>866.1253200000001</v>
      </c>
      <c r="EF428" s="80">
        <v>800.49576000000002</v>
      </c>
      <c r="EG428" s="80">
        <v>818.05860000000007</v>
      </c>
      <c r="EH428" s="80">
        <v>906.79715999999996</v>
      </c>
      <c r="EI428" s="80">
        <v>1064.8627200000001</v>
      </c>
      <c r="EJ428" s="80">
        <v>1136.9628</v>
      </c>
      <c r="EK428" s="80">
        <v>1186.87824</v>
      </c>
      <c r="EL428" s="80">
        <v>1187.8026000000002</v>
      </c>
      <c r="EM428" s="80">
        <v>1187.8026000000002</v>
      </c>
      <c r="EN428" s="80">
        <v>1188.7269600000002</v>
      </c>
      <c r="EO428" s="80">
        <v>1189.6513200000002</v>
      </c>
      <c r="EP428" s="80">
        <v>1189.6513200000002</v>
      </c>
      <c r="EQ428" s="80">
        <v>1190.5756799999999</v>
      </c>
      <c r="ER428" s="80">
        <v>1191.2240946915638</v>
      </c>
      <c r="ES428" s="80">
        <v>1191.872430558823</v>
      </c>
      <c r="ET428" s="80">
        <v>1192.5211192894928</v>
      </c>
      <c r="EU428" s="80">
        <v>1193.1701610756227</v>
      </c>
      <c r="EV428" s="80">
        <v>1193.8195561093667</v>
      </c>
    </row>
    <row r="429" spans="1:152">
      <c r="A429" s="84" t="s">
        <v>176</v>
      </c>
      <c r="B429" s="80">
        <v>43.351914493470012</v>
      </c>
      <c r="C429" s="80">
        <v>43.521659714868669</v>
      </c>
      <c r="D429" s="80">
        <v>43.692069576814909</v>
      </c>
      <c r="E429" s="80">
        <v>43.863146681721062</v>
      </c>
      <c r="F429" s="80">
        <v>44.034893642189253</v>
      </c>
      <c r="G429" s="80">
        <v>44.207313081051311</v>
      </c>
      <c r="H429" s="80">
        <v>44.380407631408787</v>
      </c>
      <c r="I429" s="80">
        <v>44.554179936673208</v>
      </c>
      <c r="J429" s="80">
        <v>44.728632650606407</v>
      </c>
      <c r="K429" s="80">
        <v>44.903768437361116</v>
      </c>
      <c r="L429" s="80">
        <v>45.079589971521543</v>
      </c>
      <c r="M429" s="80">
        <v>45.256099938144352</v>
      </c>
      <c r="N429" s="80">
        <v>45.433301032799505</v>
      </c>
      <c r="O429" s="80">
        <v>45.611195961611614</v>
      </c>
      <c r="P429" s="80">
        <v>45.789787441301108</v>
      </c>
      <c r="Q429" s="80">
        <v>45.969078199225805</v>
      </c>
      <c r="R429" s="80">
        <v>46.149070973422546</v>
      </c>
      <c r="S429" s="80">
        <v>46.329768512649004</v>
      </c>
      <c r="T429" s="80">
        <v>46.511173576425662</v>
      </c>
      <c r="U429" s="80">
        <v>46.693288935077959</v>
      </c>
      <c r="V429" s="80">
        <v>46.876117369778513</v>
      </c>
      <c r="W429" s="80">
        <v>47.793724528165178</v>
      </c>
      <c r="X429" s="80">
        <v>48.729293986852426</v>
      </c>
      <c r="Y429" s="80">
        <v>49.683177360612632</v>
      </c>
      <c r="Z429" s="80">
        <v>50.655733147130974</v>
      </c>
      <c r="AA429" s="80">
        <v>51.647326861739636</v>
      </c>
      <c r="AB429" s="80">
        <v>52.658331174789275</v>
      </c>
      <c r="AC429" s="80">
        <v>53.689126051709565</v>
      </c>
      <c r="AD429" s="80">
        <v>54.740098895811485</v>
      </c>
      <c r="AE429" s="80">
        <v>55.811644693885043</v>
      </c>
      <c r="AF429" s="80">
        <v>56.904166164647002</v>
      </c>
      <c r="AG429" s="80">
        <v>58.018073910094508</v>
      </c>
      <c r="AH429" s="80">
        <v>59.15378656982157</v>
      </c>
      <c r="AI429" s="80">
        <v>60.311730978356117</v>
      </c>
      <c r="AJ429" s="80">
        <v>61.492342325577219</v>
      </c>
      <c r="AK429" s="80">
        <v>62.696064320272328</v>
      </c>
      <c r="AL429" s="80">
        <v>63.923349356896146</v>
      </c>
      <c r="AM429" s="80">
        <v>65.174658685593968</v>
      </c>
      <c r="AN429" s="80">
        <v>66.45046258555314</v>
      </c>
      <c r="AO429" s="80">
        <v>67.751240541747919</v>
      </c>
      <c r="AP429" s="80">
        <v>69.077481425144228</v>
      </c>
      <c r="AQ429" s="80">
        <v>70.42968367643175</v>
      </c>
      <c r="AR429" s="80">
        <v>71.808355493352877</v>
      </c>
      <c r="AS429" s="80">
        <v>73.214015021698444</v>
      </c>
      <c r="AT429" s="80">
        <v>74.647190550042225</v>
      </c>
      <c r="AU429" s="80">
        <v>76.108420708287596</v>
      </c>
      <c r="AV429" s="80">
        <v>77.59825467010053</v>
      </c>
      <c r="AW429" s="80">
        <v>79.117252359305496</v>
      </c>
      <c r="AX429" s="80">
        <v>80.665984660321271</v>
      </c>
      <c r="AY429" s="80">
        <v>82.245033632716286</v>
      </c>
      <c r="AZ429" s="80">
        <v>83.854992729964067</v>
      </c>
      <c r="BA429" s="80">
        <v>85.496467022480516</v>
      </c>
      <c r="BB429" s="80">
        <v>87.170073425027297</v>
      </c>
      <c r="BC429" s="80">
        <v>88.876440928566808</v>
      </c>
      <c r="BD429" s="80">
        <v>90.61621083665564</v>
      </c>
      <c r="BE429" s="80">
        <v>92.39003700646542</v>
      </c>
      <c r="BF429" s="80">
        <v>94.198586094521872</v>
      </c>
      <c r="BG429" s="80">
        <v>96.042537807253936</v>
      </c>
      <c r="BH429" s="80">
        <v>97.922585156447894</v>
      </c>
      <c r="BI429" s="80">
        <v>99.839434719701444</v>
      </c>
      <c r="BJ429" s="80">
        <v>101.79380690597679</v>
      </c>
      <c r="BK429" s="80">
        <v>103.78643622635158</v>
      </c>
      <c r="BL429" s="80">
        <v>105.81807157007006</v>
      </c>
      <c r="BM429" s="80">
        <v>107.8894764859982</v>
      </c>
      <c r="BN429" s="80">
        <v>111.79373064824907</v>
      </c>
      <c r="BO429" s="80">
        <v>115.83927014304544</v>
      </c>
      <c r="BP429" s="80">
        <v>120.03120773824556</v>
      </c>
      <c r="BQ429" s="80">
        <v>124.37484122017179</v>
      </c>
      <c r="BR429" s="80">
        <v>128.87566008897221</v>
      </c>
      <c r="BS429" s="80">
        <v>133.53935249627139</v>
      </c>
      <c r="BT429" s="80">
        <v>138.37181243387755</v>
      </c>
      <c r="BU429" s="80">
        <v>143.32797233529487</v>
      </c>
      <c r="BV429" s="80">
        <v>148.35597519641422</v>
      </c>
      <c r="BW429" s="80">
        <v>153.4519362794907</v>
      </c>
      <c r="BX429" s="80">
        <v>158.61237780864283</v>
      </c>
      <c r="BY429" s="80">
        <v>163.83432654136101</v>
      </c>
      <c r="BZ429" s="80">
        <v>169.11541000028137</v>
      </c>
      <c r="CA429" s="80">
        <v>174.45394996824169</v>
      </c>
      <c r="CB429" s="80">
        <v>179.849051866042</v>
      </c>
      <c r="CC429" s="80">
        <v>185.30068867716579</v>
      </c>
      <c r="CD429" s="80">
        <v>190.80977815662666</v>
      </c>
      <c r="CE429" s="80">
        <v>196.37825216102794</v>
      </c>
      <c r="CF429" s="80">
        <v>202.00911706210192</v>
      </c>
      <c r="CG429" s="80">
        <v>207.70650435400154</v>
      </c>
      <c r="CH429" s="80">
        <v>213.47571073241957</v>
      </c>
      <c r="CI429" s="80">
        <v>219.32322710765516</v>
      </c>
      <c r="CJ429" s="80">
        <v>225.25675621001599</v>
      </c>
      <c r="CK429" s="80">
        <v>231.28521865012189</v>
      </c>
      <c r="CL429" s="80">
        <v>237.41874750419731</v>
      </c>
      <c r="CM429" s="80">
        <v>243.66867170067681</v>
      </c>
      <c r="CN429" s="80">
        <v>250.04748868478637</v>
      </c>
      <c r="CO429" s="80">
        <v>255.97951307426953</v>
      </c>
      <c r="CP429" s="80">
        <v>260.84370325175712</v>
      </c>
      <c r="CQ429" s="80">
        <v>264.60664623774716</v>
      </c>
      <c r="CR429" s="80">
        <v>267.26417655080257</v>
      </c>
      <c r="CS429" s="80">
        <v>268.84150416489547</v>
      </c>
      <c r="CT429" s="80">
        <v>269.39218145764136</v>
      </c>
      <c r="CU429" s="80">
        <v>268.99598609326574</v>
      </c>
      <c r="CV429" s="80">
        <v>267.75585308037279</v>
      </c>
      <c r="CW429" s="80">
        <v>265.7940348063845</v>
      </c>
      <c r="CX429" s="80">
        <v>263.24770020620952</v>
      </c>
      <c r="CY429" s="80">
        <v>305.9309126303562</v>
      </c>
      <c r="CZ429" s="80">
        <v>259.22596929819161</v>
      </c>
      <c r="DA429" s="80">
        <v>240.70950300163386</v>
      </c>
      <c r="DB429" s="80">
        <v>255.90362809942295</v>
      </c>
      <c r="DC429" s="80">
        <v>262.19119680038892</v>
      </c>
      <c r="DD429" s="80">
        <v>263.8373413528625</v>
      </c>
      <c r="DE429" s="80">
        <v>260.28122109533058</v>
      </c>
      <c r="DF429" s="80">
        <v>254.7637734382557</v>
      </c>
      <c r="DG429" s="80">
        <v>249.84879870305542</v>
      </c>
      <c r="DH429" s="80">
        <v>276.94527761634345</v>
      </c>
      <c r="DI429" s="80">
        <v>257.15712948735882</v>
      </c>
      <c r="DJ429" s="80">
        <v>258.69832726759955</v>
      </c>
      <c r="DK429" s="80">
        <v>255.98104217683684</v>
      </c>
      <c r="DL429" s="80">
        <v>258.64024097400448</v>
      </c>
      <c r="DM429" s="80">
        <v>288.89356079187735</v>
      </c>
      <c r="DN429" s="80">
        <v>300.88699788836095</v>
      </c>
      <c r="DO429" s="80">
        <v>308.80668313250288</v>
      </c>
      <c r="DP429" s="80">
        <v>325.73873248640439</v>
      </c>
      <c r="DQ429" s="80">
        <v>351.35301388176856</v>
      </c>
      <c r="DR429" s="80">
        <v>385.41795853611342</v>
      </c>
      <c r="DS429" s="80">
        <v>408.98211445197904</v>
      </c>
      <c r="DT429" s="80">
        <v>451.5607457123516</v>
      </c>
      <c r="DU429" s="80">
        <v>469.90678681133159</v>
      </c>
      <c r="DV429" s="80">
        <v>524.86528721151979</v>
      </c>
      <c r="DW429" s="80">
        <v>562.20412784955465</v>
      </c>
      <c r="DX429" s="80">
        <v>561.07485069663119</v>
      </c>
      <c r="DY429" s="80">
        <v>668.32354583582799</v>
      </c>
      <c r="DZ429" s="80">
        <v>765.71313323921197</v>
      </c>
      <c r="EA429" s="80">
        <v>863.12550016069827</v>
      </c>
      <c r="EB429" s="80">
        <v>931.17646479858536</v>
      </c>
      <c r="EC429" s="80">
        <v>979.71513149537691</v>
      </c>
      <c r="ED429" s="80">
        <v>1028.3399795578391</v>
      </c>
      <c r="EE429" s="80">
        <v>1037.8699322167645</v>
      </c>
      <c r="EF429" s="80">
        <v>1086.6278633330212</v>
      </c>
      <c r="EG429" s="80">
        <v>1125.0118696840732</v>
      </c>
      <c r="EH429" s="80">
        <v>1066.3155982222952</v>
      </c>
      <c r="EI429" s="80">
        <v>1134.7945815943692</v>
      </c>
      <c r="EJ429" s="80">
        <v>1222.8389887870358</v>
      </c>
      <c r="EK429" s="80">
        <v>1278.6076111118778</v>
      </c>
      <c r="EL429" s="80">
        <v>1333.5620929648239</v>
      </c>
      <c r="EM429" s="80">
        <v>1352.2319622663315</v>
      </c>
      <c r="EN429" s="80">
        <v>1341.4141065682011</v>
      </c>
      <c r="EO429" s="80">
        <v>1346.7797629944737</v>
      </c>
      <c r="EP429" s="80">
        <v>1383.1879999999999</v>
      </c>
      <c r="EQ429" s="80">
        <v>1449.054095238095</v>
      </c>
      <c r="ER429" s="80">
        <v>1473.7538809523808</v>
      </c>
      <c r="ES429" s="80">
        <v>1501.1980873015871</v>
      </c>
      <c r="ET429" s="80">
        <v>1536.8755555555554</v>
      </c>
      <c r="EU429" s="80">
        <v>1569.8086031746029</v>
      </c>
      <c r="EV429" s="80">
        <v>1605.4860714285712</v>
      </c>
    </row>
    <row r="430" spans="1:152">
      <c r="A430" s="84" t="s">
        <v>141</v>
      </c>
    </row>
    <row r="431" spans="1:152">
      <c r="A431" s="84" t="s">
        <v>142</v>
      </c>
    </row>
    <row r="432" spans="1:152">
      <c r="A432" s="84" t="s">
        <v>143</v>
      </c>
    </row>
    <row r="433" spans="1:152">
      <c r="A433" s="88" t="s">
        <v>144</v>
      </c>
      <c r="B433" s="80">
        <f>SUM(B425:B431)</f>
        <v>535.19768191660785</v>
      </c>
      <c r="C433" s="80">
        <f t="shared" ref="C433:BN433" si="105">SUM(C425:C431)</f>
        <v>549.01250946303571</v>
      </c>
      <c r="D433" s="80">
        <f t="shared" si="105"/>
        <v>563.2121969276451</v>
      </c>
      <c r="E433" s="80">
        <f t="shared" si="105"/>
        <v>577.80768135137225</v>
      </c>
      <c r="F433" s="80">
        <f t="shared" si="105"/>
        <v>592.81020648793719</v>
      </c>
      <c r="G433" s="80">
        <f t="shared" si="105"/>
        <v>608.2313310003467</v>
      </c>
      <c r="H433" s="80">
        <f t="shared" si="105"/>
        <v>624.08293686600632</v>
      </c>
      <c r="I433" s="80">
        <f t="shared" si="105"/>
        <v>640.3772379959039</v>
      </c>
      <c r="J433" s="80">
        <f t="shared" si="105"/>
        <v>657.12678907350642</v>
      </c>
      <c r="K433" s="80">
        <f t="shared" si="105"/>
        <v>674.34449461921395</v>
      </c>
      <c r="L433" s="80">
        <f t="shared" si="105"/>
        <v>692.04361828641242</v>
      </c>
      <c r="M433" s="80">
        <f t="shared" si="105"/>
        <v>710.23779239539147</v>
      </c>
      <c r="N433" s="80">
        <f t="shared" si="105"/>
        <v>728.94102771161431</v>
      </c>
      <c r="O433" s="80">
        <f t="shared" si="105"/>
        <v>748.16772347507867</v>
      </c>
      <c r="P433" s="80">
        <f t="shared" si="105"/>
        <v>767.93267768775024</v>
      </c>
      <c r="Q433" s="80">
        <f t="shared" si="105"/>
        <v>788.25109766632897</v>
      </c>
      <c r="R433" s="80">
        <f t="shared" si="105"/>
        <v>809.13861086788347</v>
      </c>
      <c r="S433" s="80">
        <f t="shared" si="105"/>
        <v>830.61127599618317</v>
      </c>
      <c r="T433" s="80">
        <f t="shared" si="105"/>
        <v>852.68559439687158</v>
      </c>
      <c r="U433" s="80">
        <f t="shared" si="105"/>
        <v>875.37852174994373</v>
      </c>
      <c r="V433" s="80">
        <f t="shared" si="105"/>
        <v>898.70748006832423</v>
      </c>
      <c r="W433" s="80">
        <f t="shared" si="105"/>
        <v>923.42443286727666</v>
      </c>
      <c r="X433" s="80">
        <f t="shared" si="105"/>
        <v>948.83095286547587</v>
      </c>
      <c r="Y433" s="80">
        <f t="shared" si="105"/>
        <v>974.94628506741299</v>
      </c>
      <c r="Z433" s="80">
        <f t="shared" si="105"/>
        <v>1001.7901989263243</v>
      </c>
      <c r="AA433" s="80">
        <f t="shared" si="105"/>
        <v>1029.3830021527401</v>
      </c>
      <c r="AB433" s="80">
        <f t="shared" si="105"/>
        <v>1057.7455548924218</v>
      </c>
      <c r="AC433" s="80">
        <f t="shared" si="105"/>
        <v>1086.8992842852717</v>
      </c>
      <c r="AD433" s="80">
        <f t="shared" si="105"/>
        <v>1116.8661994172667</v>
      </c>
      <c r="AE433" s="80">
        <f t="shared" si="105"/>
        <v>1147.6689066778833</v>
      </c>
      <c r="AF433" s="80">
        <f t="shared" si="105"/>
        <v>1179.3306255359871</v>
      </c>
      <c r="AG433" s="80">
        <f t="shared" si="105"/>
        <v>1211.8752047476005</v>
      </c>
      <c r="AH433" s="80">
        <f t="shared" si="105"/>
        <v>1245.3271390094856</v>
      </c>
      <c r="AI433" s="80">
        <f t="shared" si="105"/>
        <v>1279.7115860729223</v>
      </c>
      <c r="AJ433" s="80">
        <f t="shared" si="105"/>
        <v>1315.0543843326191</v>
      </c>
      <c r="AK433" s="80">
        <f t="shared" si="105"/>
        <v>1351.3820709061574</v>
      </c>
      <c r="AL433" s="80">
        <f t="shared" si="105"/>
        <v>1388.7219002199161</v>
      </c>
      <c r="AM433" s="80">
        <f t="shared" si="105"/>
        <v>1427.1018631179184</v>
      </c>
      <c r="AN433" s="80">
        <f t="shared" si="105"/>
        <v>1466.5507065105965</v>
      </c>
      <c r="AO433" s="80">
        <f t="shared" si="105"/>
        <v>1507.0979535809747</v>
      </c>
      <c r="AP433" s="80">
        <f t="shared" si="105"/>
        <v>1444.439499802045</v>
      </c>
      <c r="AQ433" s="80">
        <f t="shared" si="105"/>
        <v>1488.8543822320919</v>
      </c>
      <c r="AR433" s="80">
        <f t="shared" si="105"/>
        <v>1534.6478723194723</v>
      </c>
      <c r="AS433" s="80">
        <f t="shared" si="105"/>
        <v>1581.862619947108</v>
      </c>
      <c r="AT433" s="80">
        <f t="shared" si="105"/>
        <v>1630.5425737710582</v>
      </c>
      <c r="AU433" s="80">
        <f t="shared" si="105"/>
        <v>1680.7330204625327</v>
      </c>
      <c r="AV433" s="80">
        <f t="shared" si="105"/>
        <v>1732.9701189838443</v>
      </c>
      <c r="AW433" s="80">
        <f t="shared" si="105"/>
        <v>1786.8434117307972</v>
      </c>
      <c r="AX433" s="80">
        <f t="shared" si="105"/>
        <v>1842.4039128381298</v>
      </c>
      <c r="AY433" s="80">
        <f t="shared" si="105"/>
        <v>1899.7042049183349</v>
      </c>
      <c r="AZ433" s="80">
        <f t="shared" si="105"/>
        <v>1958.7984872553961</v>
      </c>
      <c r="BA433" s="80">
        <f t="shared" si="105"/>
        <v>2188.8884744433603</v>
      </c>
      <c r="BB433" s="80">
        <f t="shared" si="105"/>
        <v>2446.6582327129622</v>
      </c>
      <c r="BC433" s="80">
        <f t="shared" si="105"/>
        <v>2735.4441092344682</v>
      </c>
      <c r="BD433" s="80">
        <f t="shared" si="105"/>
        <v>2497.9542072920613</v>
      </c>
      <c r="BE433" s="80">
        <f t="shared" si="105"/>
        <v>2281.5892105007033</v>
      </c>
      <c r="BF433" s="80">
        <f t="shared" si="105"/>
        <v>2352.2720698756575</v>
      </c>
      <c r="BG433" s="80">
        <f t="shared" si="105"/>
        <v>2425.1535979372165</v>
      </c>
      <c r="BH433" s="80">
        <f t="shared" si="105"/>
        <v>2500.3017349802503</v>
      </c>
      <c r="BI433" s="80">
        <f t="shared" si="105"/>
        <v>2577.7865021232205</v>
      </c>
      <c r="BJ433" s="80">
        <f t="shared" si="105"/>
        <v>2657.6800657903277</v>
      </c>
      <c r="BK433" s="80">
        <f t="shared" si="105"/>
        <v>2961.9155225988457</v>
      </c>
      <c r="BL433" s="80">
        <f t="shared" si="105"/>
        <v>3442.6518654089441</v>
      </c>
      <c r="BM433" s="80">
        <f t="shared" si="105"/>
        <v>4003.4751080587826</v>
      </c>
      <c r="BN433" s="80">
        <f t="shared" si="105"/>
        <v>4056.0146100625584</v>
      </c>
      <c r="BO433" s="80">
        <f t="shared" ref="BO433:DZ433" si="106">SUM(BO425:BO431)</f>
        <v>3975.5032920182139</v>
      </c>
      <c r="BP433" s="80">
        <f t="shared" si="106"/>
        <v>3792.9771628728367</v>
      </c>
      <c r="BQ433" s="80">
        <f t="shared" si="106"/>
        <v>3755.0572628976061</v>
      </c>
      <c r="BR433" s="80">
        <f t="shared" si="106"/>
        <v>3884.1262104126563</v>
      </c>
      <c r="BS433" s="80">
        <f t="shared" si="106"/>
        <v>3573.3618070551224</v>
      </c>
      <c r="BT433" s="80">
        <f t="shared" si="106"/>
        <v>3385.8378223551058</v>
      </c>
      <c r="BU433" s="80">
        <f t="shared" si="106"/>
        <v>3598.5312303525861</v>
      </c>
      <c r="BV433" s="80">
        <f t="shared" si="106"/>
        <v>3777.1247760510291</v>
      </c>
      <c r="BW433" s="80">
        <f t="shared" si="106"/>
        <v>3629.9459928249848</v>
      </c>
      <c r="BX433" s="80">
        <f t="shared" si="106"/>
        <v>3634.777352962416</v>
      </c>
      <c r="BY433" s="80">
        <f t="shared" si="106"/>
        <v>3716.4046485218819</v>
      </c>
      <c r="BZ433" s="80">
        <f t="shared" si="106"/>
        <v>3911.8744300838971</v>
      </c>
      <c r="CA433" s="80">
        <f t="shared" si="106"/>
        <v>4074.7476309608364</v>
      </c>
      <c r="CB433" s="80">
        <f t="shared" si="106"/>
        <v>4142.3738654202234</v>
      </c>
      <c r="CC433" s="80">
        <f t="shared" si="106"/>
        <v>4279.7949339176412</v>
      </c>
      <c r="CD433" s="80">
        <f t="shared" si="106"/>
        <v>4313.3525211299102</v>
      </c>
      <c r="CE433" s="80">
        <f t="shared" si="106"/>
        <v>4341.2370606467812</v>
      </c>
      <c r="CF433" s="80">
        <f t="shared" si="106"/>
        <v>4404.6470322148052</v>
      </c>
      <c r="CG433" s="80">
        <f t="shared" si="106"/>
        <v>4519.3972536803449</v>
      </c>
      <c r="CH433" s="80">
        <f t="shared" si="106"/>
        <v>4537.2925331212346</v>
      </c>
      <c r="CI433" s="80">
        <f t="shared" si="106"/>
        <v>4528.1266155651001</v>
      </c>
      <c r="CJ433" s="80">
        <f t="shared" si="106"/>
        <v>4801.3342355236691</v>
      </c>
      <c r="CK433" s="80">
        <f t="shared" si="106"/>
        <v>4896.406450786325</v>
      </c>
      <c r="CL433" s="80">
        <f t="shared" si="106"/>
        <v>4939.5435205600625</v>
      </c>
      <c r="CM433" s="80">
        <f t="shared" si="106"/>
        <v>5136.9198542407212</v>
      </c>
      <c r="CN433" s="80">
        <f t="shared" si="106"/>
        <v>5195.8859912474272</v>
      </c>
      <c r="CO433" s="80">
        <f t="shared" si="106"/>
        <v>5208.5647103677175</v>
      </c>
      <c r="CP433" s="80">
        <f t="shared" si="106"/>
        <v>5415.9015124224225</v>
      </c>
      <c r="CQ433" s="80">
        <f t="shared" si="106"/>
        <v>5462.1020775261541</v>
      </c>
      <c r="CR433" s="80">
        <f t="shared" si="106"/>
        <v>5802.6944690646351</v>
      </c>
      <c r="CS433" s="80">
        <f t="shared" si="106"/>
        <v>5920.720650398609</v>
      </c>
      <c r="CT433" s="80">
        <f t="shared" si="106"/>
        <v>7603.4996279585994</v>
      </c>
      <c r="CU433" s="80">
        <f t="shared" si="106"/>
        <v>7719.4988247309802</v>
      </c>
      <c r="CV433" s="80">
        <f t="shared" si="106"/>
        <v>8216.0829283661878</v>
      </c>
      <c r="CW433" s="80">
        <f t="shared" si="106"/>
        <v>8463.1630835690994</v>
      </c>
      <c r="CX433" s="80">
        <f t="shared" si="106"/>
        <v>8455.2543309118992</v>
      </c>
      <c r="CY433" s="80">
        <f t="shared" si="106"/>
        <v>8716.2903020952235</v>
      </c>
      <c r="CZ433" s="80">
        <f t="shared" si="106"/>
        <v>8893.8242826488458</v>
      </c>
      <c r="DA433" s="80">
        <f t="shared" si="106"/>
        <v>9106.4799154999746</v>
      </c>
      <c r="DB433" s="80">
        <f t="shared" si="106"/>
        <v>9360.0688062523732</v>
      </c>
      <c r="DC433" s="80">
        <f t="shared" si="106"/>
        <v>9611.395505213628</v>
      </c>
      <c r="DD433" s="80">
        <f t="shared" si="106"/>
        <v>9865.6022447670675</v>
      </c>
      <c r="DE433" s="80">
        <f t="shared" si="106"/>
        <v>10122.054733986535</v>
      </c>
      <c r="DF433" s="80">
        <f t="shared" si="106"/>
        <v>10385.586467828931</v>
      </c>
      <c r="DG433" s="80">
        <f t="shared" si="106"/>
        <v>10659.480137426439</v>
      </c>
      <c r="DH433" s="80">
        <f t="shared" si="106"/>
        <v>10975.946885926925</v>
      </c>
      <c r="DI433" s="80">
        <f t="shared" si="106"/>
        <v>11254.221188537618</v>
      </c>
      <c r="DJ433" s="80">
        <f t="shared" si="106"/>
        <v>11565.591537758504</v>
      </c>
      <c r="DK433" s="80">
        <f t="shared" si="106"/>
        <v>11885.393607083844</v>
      </c>
      <c r="DL433" s="80">
        <f t="shared" si="106"/>
        <v>12222.969067781178</v>
      </c>
      <c r="DM433" s="80">
        <f t="shared" si="106"/>
        <v>12600.107319174158</v>
      </c>
      <c r="DN433" s="80">
        <f t="shared" si="106"/>
        <v>12968.015175765719</v>
      </c>
      <c r="DO433" s="80">
        <f t="shared" si="106"/>
        <v>13345.859620404726</v>
      </c>
      <c r="DP433" s="80">
        <f t="shared" si="106"/>
        <v>13746.097927497332</v>
      </c>
      <c r="DQ433" s="80">
        <f t="shared" si="106"/>
        <v>14170.548169219197</v>
      </c>
      <c r="DR433" s="80">
        <f t="shared" si="106"/>
        <v>14638.17920591336</v>
      </c>
      <c r="DS433" s="80">
        <f t="shared" si="106"/>
        <v>15113.542604143113</v>
      </c>
      <c r="DT433" s="80">
        <f t="shared" si="106"/>
        <v>15637.960172056079</v>
      </c>
      <c r="DU433" s="80">
        <f t="shared" si="106"/>
        <v>16167.246481202543</v>
      </c>
      <c r="DV433" s="80">
        <f t="shared" si="106"/>
        <v>16760.99190644129</v>
      </c>
      <c r="DW433" s="80">
        <f t="shared" si="106"/>
        <v>17367.04492068024</v>
      </c>
      <c r="DX433" s="80">
        <f t="shared" si="106"/>
        <v>17966.102808425181</v>
      </c>
      <c r="DY433" s="80">
        <f t="shared" si="106"/>
        <v>18707.573589334024</v>
      </c>
      <c r="DZ433" s="80">
        <f t="shared" si="106"/>
        <v>19471.498034020642</v>
      </c>
      <c r="EA433" s="80">
        <f t="shared" ref="EA433:EV433" si="107">SUM(EA425:EA431)</f>
        <v>20268.139389183831</v>
      </c>
      <c r="EB433" s="80">
        <f t="shared" si="107"/>
        <v>20670.141625344291</v>
      </c>
      <c r="EC433" s="80">
        <f t="shared" si="107"/>
        <v>23284.500841675021</v>
      </c>
      <c r="ED433" s="80">
        <f t="shared" si="107"/>
        <v>26459.398396110726</v>
      </c>
      <c r="EE433" s="80">
        <f t="shared" si="107"/>
        <v>21854.778371054792</v>
      </c>
      <c r="EF433" s="80">
        <f t="shared" si="107"/>
        <v>22847.895012968143</v>
      </c>
      <c r="EG433" s="80">
        <f t="shared" si="107"/>
        <v>22085.586848480987</v>
      </c>
      <c r="EH433" s="80">
        <f t="shared" si="107"/>
        <v>21814.343775640202</v>
      </c>
      <c r="EI433" s="80">
        <f t="shared" si="107"/>
        <v>22589.657413546447</v>
      </c>
      <c r="EJ433" s="80">
        <f t="shared" si="107"/>
        <v>22549.574674500065</v>
      </c>
      <c r="EK433" s="80">
        <f t="shared" si="107"/>
        <v>22708.71462225811</v>
      </c>
      <c r="EL433" s="80">
        <f t="shared" si="107"/>
        <v>23028.877848550783</v>
      </c>
      <c r="EM433" s="80">
        <f t="shared" si="107"/>
        <v>23360.541680009948</v>
      </c>
      <c r="EN433" s="80">
        <f t="shared" si="107"/>
        <v>23734.22933950261</v>
      </c>
      <c r="EO433" s="80">
        <f t="shared" si="107"/>
        <v>24039.967260718484</v>
      </c>
      <c r="EP433" s="80">
        <f t="shared" si="107"/>
        <v>24256.945301381493</v>
      </c>
      <c r="EQ433" s="80">
        <f t="shared" si="107"/>
        <v>24513.050764932141</v>
      </c>
      <c r="ER433" s="80">
        <f t="shared" si="107"/>
        <v>25247.357473930646</v>
      </c>
      <c r="ES433" s="80">
        <f t="shared" si="107"/>
        <v>25303.383967971797</v>
      </c>
      <c r="ET433" s="80">
        <f t="shared" si="107"/>
        <v>25582.200191064192</v>
      </c>
      <c r="EU433" s="80">
        <f t="shared" si="107"/>
        <v>25816.884712103722</v>
      </c>
      <c r="EV433" s="80">
        <f t="shared" si="107"/>
        <v>26007.6105796792</v>
      </c>
    </row>
    <row r="434" spans="1:152" s="83" customFormat="1" ht="13">
      <c r="A434" s="82" t="s">
        <v>262</v>
      </c>
    </row>
    <row r="435" spans="1:152">
      <c r="A435" s="84" t="s">
        <v>135</v>
      </c>
    </row>
    <row r="436" spans="1:152">
      <c r="A436" s="84" t="s">
        <v>136</v>
      </c>
    </row>
    <row r="437" spans="1:152">
      <c r="A437" s="84" t="s">
        <v>137</v>
      </c>
      <c r="B437" s="80">
        <v>438.44474182315884</v>
      </c>
      <c r="C437" s="80">
        <v>444.27590623232129</v>
      </c>
      <c r="D437" s="80">
        <v>450.18289560600527</v>
      </c>
      <c r="E437" s="80">
        <v>456.16664536261294</v>
      </c>
      <c r="F437" s="80">
        <v>462.22810089659629</v>
      </c>
      <c r="G437" s="80">
        <v>468.36821762815561</v>
      </c>
      <c r="H437" s="80">
        <v>474.58796105093359</v>
      </c>
      <c r="I437" s="80">
        <v>480.88830677761456</v>
      </c>
      <c r="J437" s="80">
        <v>487.27024058332375</v>
      </c>
      <c r="K437" s="80">
        <v>493.7347584467293</v>
      </c>
      <c r="L437" s="80">
        <v>500.28286658873822</v>
      </c>
      <c r="M437" s="80">
        <v>506.91558150867854</v>
      </c>
      <c r="N437" s="80">
        <v>513.63393001785403</v>
      </c>
      <c r="O437" s="80">
        <v>520.43894927035785</v>
      </c>
      <c r="P437" s="80">
        <v>527.33168679101925</v>
      </c>
      <c r="Q437" s="80">
        <v>534.31320050036788</v>
      </c>
      <c r="R437" s="80">
        <v>541.38455873647797</v>
      </c>
      <c r="S437" s="80">
        <v>548.54684027356677</v>
      </c>
      <c r="T437" s="80">
        <v>555.80113433720669</v>
      </c>
      <c r="U437" s="80">
        <v>563.14854061601</v>
      </c>
      <c r="V437" s="80">
        <v>570.59016926963932</v>
      </c>
      <c r="W437" s="80">
        <v>578.12714093299326</v>
      </c>
      <c r="X437" s="80">
        <v>585.76058671640681</v>
      </c>
      <c r="Y437" s="80">
        <v>593.49164820170949</v>
      </c>
      <c r="Z437" s="80">
        <v>601.32147743396558</v>
      </c>
      <c r="AA437" s="80">
        <v>609.25123690873011</v>
      </c>
      <c r="AB437" s="80">
        <v>617.28209955463444</v>
      </c>
      <c r="AC437" s="80">
        <v>625.41524871111892</v>
      </c>
      <c r="AD437" s="80">
        <v>633.65187810111411</v>
      </c>
      <c r="AE437" s="80">
        <v>641.99319179847976</v>
      </c>
      <c r="AF437" s="80">
        <v>650.44040418998202</v>
      </c>
      <c r="AG437" s="80">
        <v>658.99473993160746</v>
      </c>
      <c r="AH437" s="80">
        <v>667.65743389898182</v>
      </c>
      <c r="AI437" s="80">
        <v>676.42973113166909</v>
      </c>
      <c r="AJ437" s="80">
        <v>685.31288677111149</v>
      </c>
      <c r="AK437" s="80">
        <v>694.30816599196589</v>
      </c>
      <c r="AL437" s="80">
        <v>703.41684392657589</v>
      </c>
      <c r="AM437" s="80">
        <v>712.64020558232482</v>
      </c>
      <c r="AN437" s="80">
        <v>721.97954575158815</v>
      </c>
      <c r="AO437" s="80">
        <v>731.43616891400791</v>
      </c>
      <c r="AP437" s="80">
        <v>701.37715600780348</v>
      </c>
      <c r="AQ437" s="80">
        <v>709.92686453593717</v>
      </c>
      <c r="AR437" s="80">
        <v>718.57456443170986</v>
      </c>
      <c r="AS437" s="80">
        <v>727.32118406978236</v>
      </c>
      <c r="AT437" s="80">
        <v>736.16765403821057</v>
      </c>
      <c r="AU437" s="80">
        <v>745.11490687922617</v>
      </c>
      <c r="AV437" s="80">
        <v>754.19766966374209</v>
      </c>
      <c r="AW437" s="80">
        <v>763.38394607349744</v>
      </c>
      <c r="AX437" s="80">
        <v>772.67468928877645</v>
      </c>
      <c r="AY437" s="80">
        <v>782.07085356618757</v>
      </c>
      <c r="AZ437" s="80">
        <v>791.57339392163237</v>
      </c>
      <c r="BA437" s="80">
        <v>885.73745879924195</v>
      </c>
      <c r="BB437" s="80">
        <v>901.53376706176243</v>
      </c>
      <c r="BC437" s="80">
        <v>917.60799614585665</v>
      </c>
      <c r="BD437" s="80">
        <v>933.96491386688456</v>
      </c>
      <c r="BE437" s="80">
        <v>840.77892037569541</v>
      </c>
      <c r="BF437" s="80">
        <v>881.11818034832027</v>
      </c>
      <c r="BG437" s="80">
        <v>953.65785318992141</v>
      </c>
      <c r="BH437" s="80">
        <v>998.77303015467669</v>
      </c>
      <c r="BI437" s="80">
        <v>1046.0134485440892</v>
      </c>
      <c r="BJ437" s="80">
        <v>892.52556103883467</v>
      </c>
      <c r="BK437" s="80">
        <v>1112.5824648001674</v>
      </c>
      <c r="BL437" s="80">
        <v>1140.1776857035193</v>
      </c>
      <c r="BM437" s="80">
        <v>1139.7352082337213</v>
      </c>
      <c r="BN437" s="80">
        <v>1139.2819960670734</v>
      </c>
      <c r="BO437" s="80">
        <v>949.16381256606212</v>
      </c>
      <c r="BP437" s="80">
        <v>1040.6490217369471</v>
      </c>
      <c r="BQ437" s="80">
        <v>1140.6973683410149</v>
      </c>
      <c r="BR437" s="80">
        <v>1248.471485643443</v>
      </c>
      <c r="BS437" s="80">
        <v>1120.7001995588053</v>
      </c>
      <c r="BT437" s="80">
        <v>1004.9268911861628</v>
      </c>
      <c r="BU437" s="80">
        <v>1183.2146935467993</v>
      </c>
      <c r="BV437" s="80">
        <v>1151.2950919369939</v>
      </c>
      <c r="BW437" s="80">
        <v>1122.0089053633139</v>
      </c>
      <c r="BX437" s="80">
        <v>1093.3719880815843</v>
      </c>
      <c r="BY437" s="80">
        <v>1065.368472269038</v>
      </c>
      <c r="BZ437" s="80">
        <v>1246.1426389960404</v>
      </c>
      <c r="CA437" s="80">
        <v>1249.5102679515969</v>
      </c>
      <c r="CB437" s="80">
        <v>1258.3360832499343</v>
      </c>
      <c r="CC437" s="80">
        <v>1290.5048043411589</v>
      </c>
      <c r="CD437" s="80">
        <v>1294.1861459354993</v>
      </c>
      <c r="CE437" s="80">
        <v>1294.1998179263512</v>
      </c>
      <c r="CF437" s="80">
        <v>1297.0231467544918</v>
      </c>
      <c r="CG437" s="80">
        <v>1312.9650005111489</v>
      </c>
      <c r="CH437" s="80">
        <v>1320.8549904373424</v>
      </c>
      <c r="CI437" s="80">
        <v>1278.7177206948077</v>
      </c>
      <c r="CJ437" s="80">
        <v>1314.6677882403474</v>
      </c>
      <c r="CK437" s="80">
        <v>1316.2847826979241</v>
      </c>
      <c r="CL437" s="80">
        <v>1337.6228899846183</v>
      </c>
      <c r="CM437" s="80">
        <v>1401.8288662975997</v>
      </c>
      <c r="CN437" s="80">
        <v>1406.4304871540999</v>
      </c>
      <c r="CO437" s="80">
        <v>1385.368699355668</v>
      </c>
      <c r="CP437" s="80">
        <v>1454.2193183560328</v>
      </c>
      <c r="CQ437" s="80">
        <v>1574.0651035751084</v>
      </c>
      <c r="CR437" s="80">
        <v>1434.2874524619992</v>
      </c>
      <c r="CS437" s="80">
        <v>1464.4876386951084</v>
      </c>
      <c r="CT437" s="80">
        <v>1409.8918079334155</v>
      </c>
      <c r="CU437" s="80">
        <v>1381.0909734217482</v>
      </c>
      <c r="CV437" s="80">
        <v>1389.7610114450365</v>
      </c>
      <c r="CW437" s="80">
        <v>1408.8876566263475</v>
      </c>
      <c r="CX437" s="80">
        <v>1746.8286335364955</v>
      </c>
      <c r="CY437" s="80">
        <v>1774.941487212076</v>
      </c>
      <c r="CZ437" s="80">
        <v>1803.9079073848973</v>
      </c>
      <c r="DA437" s="80">
        <v>1833.7603153557038</v>
      </c>
      <c r="DB437" s="80">
        <v>1864.5152560299664</v>
      </c>
      <c r="DC437" s="80">
        <v>1896.2273691384084</v>
      </c>
      <c r="DD437" s="80">
        <v>1929.0046853816941</v>
      </c>
      <c r="DE437" s="80">
        <v>1963.0031086308798</v>
      </c>
      <c r="DF437" s="80">
        <v>1998.2627360720492</v>
      </c>
      <c r="DG437" s="80">
        <v>2034.8916532955243</v>
      </c>
      <c r="DH437" s="80">
        <v>2072.8687464783156</v>
      </c>
      <c r="DI437" s="80">
        <v>2112.3435113206579</v>
      </c>
      <c r="DJ437" s="80">
        <v>2153.6121887435902</v>
      </c>
      <c r="DK437" s="80">
        <v>2196.6785793397626</v>
      </c>
      <c r="DL437" s="80">
        <v>2241.6626519760216</v>
      </c>
      <c r="DM437" s="80">
        <v>2288.2353853657455</v>
      </c>
      <c r="DN437" s="80">
        <v>2336.1740977837567</v>
      </c>
      <c r="DO437" s="80">
        <v>2386.116907741306</v>
      </c>
      <c r="DP437" s="80">
        <v>2437.9139782992838</v>
      </c>
      <c r="DQ437" s="80">
        <v>2491.5867700412232</v>
      </c>
      <c r="DR437" s="80">
        <v>2548.2435731265236</v>
      </c>
      <c r="DS437" s="80">
        <v>2607.5074248480396</v>
      </c>
      <c r="DT437" s="80">
        <v>2669.7860592306884</v>
      </c>
      <c r="DU437" s="80">
        <v>2734.7150155314566</v>
      </c>
      <c r="DV437" s="80">
        <v>2801.9278014102938</v>
      </c>
      <c r="DW437" s="80">
        <v>2872.1527007284244</v>
      </c>
      <c r="DX437" s="80">
        <v>2950.2192036129454</v>
      </c>
      <c r="DY437" s="80">
        <v>3028.8179001547906</v>
      </c>
      <c r="DZ437" s="80">
        <v>3110.6707639919682</v>
      </c>
      <c r="EA437" s="80">
        <v>3198.6563969586614</v>
      </c>
      <c r="EB437" s="80">
        <v>3328.2608695652175</v>
      </c>
      <c r="EC437" s="80">
        <v>3485.5072463768115</v>
      </c>
      <c r="ED437" s="80">
        <v>3650.7246376811595</v>
      </c>
      <c r="EE437" s="80">
        <v>3823.9130434782605</v>
      </c>
      <c r="EF437" s="80">
        <v>4011.594202898551</v>
      </c>
      <c r="EG437" s="80">
        <v>4208.695652173913</v>
      </c>
      <c r="EH437" s="80">
        <v>4415.217391304348</v>
      </c>
      <c r="EI437" s="80">
        <v>4631.884057971014</v>
      </c>
      <c r="EJ437" s="80">
        <v>4858.695652173913</v>
      </c>
      <c r="EK437" s="80">
        <v>5097.101449275362</v>
      </c>
      <c r="EL437" s="80">
        <v>5347.101449275362</v>
      </c>
      <c r="EM437" s="80">
        <v>5605.7971014492759</v>
      </c>
      <c r="EN437" s="80">
        <v>5876.086956521739</v>
      </c>
      <c r="EO437" s="80">
        <v>6157.246376811594</v>
      </c>
      <c r="EP437" s="80">
        <v>6449.275362318841</v>
      </c>
      <c r="EQ437" s="80">
        <v>6754.347826086956</v>
      </c>
      <c r="ER437" s="80">
        <v>7072.463768115942</v>
      </c>
      <c r="ES437" s="80">
        <v>7411.8031834825015</v>
      </c>
      <c r="ET437" s="80">
        <v>7764.3162302425899</v>
      </c>
      <c r="EU437" s="80">
        <v>8133.5951631251046</v>
      </c>
      <c r="EV437" s="80">
        <v>8520.4373850632182</v>
      </c>
    </row>
    <row r="438" spans="1:152">
      <c r="A438" s="84" t="s">
        <v>138</v>
      </c>
      <c r="B438" s="80">
        <v>0</v>
      </c>
      <c r="C438" s="80">
        <v>0</v>
      </c>
      <c r="D438" s="80">
        <v>0</v>
      </c>
      <c r="E438" s="80">
        <v>0</v>
      </c>
      <c r="F438" s="80">
        <v>0</v>
      </c>
      <c r="G438" s="80">
        <v>0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0</v>
      </c>
      <c r="R438" s="80">
        <v>0</v>
      </c>
      <c r="S438" s="80">
        <v>0</v>
      </c>
      <c r="T438" s="80">
        <v>0</v>
      </c>
      <c r="U438" s="80">
        <v>0</v>
      </c>
      <c r="V438" s="80">
        <v>0</v>
      </c>
      <c r="W438" s="80">
        <v>0</v>
      </c>
      <c r="X438" s="80">
        <v>0</v>
      </c>
      <c r="Y438" s="80">
        <v>0</v>
      </c>
      <c r="Z438" s="80">
        <v>0</v>
      </c>
      <c r="AA438" s="80">
        <v>0</v>
      </c>
      <c r="AB438" s="80">
        <v>0</v>
      </c>
      <c r="AC438" s="80">
        <v>0</v>
      </c>
      <c r="AD438" s="80">
        <v>0</v>
      </c>
      <c r="AE438" s="80">
        <v>0</v>
      </c>
      <c r="AF438" s="80">
        <v>0</v>
      </c>
      <c r="AG438" s="80">
        <v>0</v>
      </c>
      <c r="AH438" s="80">
        <v>0</v>
      </c>
      <c r="AI438" s="80">
        <v>0</v>
      </c>
      <c r="AJ438" s="80">
        <v>0</v>
      </c>
      <c r="AK438" s="80">
        <v>0</v>
      </c>
      <c r="AL438" s="80">
        <v>0</v>
      </c>
      <c r="AM438" s="80">
        <v>0</v>
      </c>
      <c r="AN438" s="80">
        <v>0</v>
      </c>
      <c r="AO438" s="80">
        <v>0</v>
      </c>
      <c r="AP438" s="80">
        <v>0</v>
      </c>
      <c r="AQ438" s="80">
        <v>0</v>
      </c>
      <c r="AR438" s="80">
        <v>0</v>
      </c>
      <c r="AS438" s="80">
        <v>0</v>
      </c>
      <c r="AT438" s="80">
        <v>0</v>
      </c>
      <c r="AU438" s="80">
        <v>0</v>
      </c>
      <c r="AV438" s="80">
        <v>0</v>
      </c>
      <c r="AW438" s="80">
        <v>0</v>
      </c>
      <c r="AX438" s="80">
        <v>0</v>
      </c>
      <c r="AY438" s="80">
        <v>0</v>
      </c>
      <c r="AZ438" s="80">
        <v>0</v>
      </c>
      <c r="BA438" s="80">
        <v>0</v>
      </c>
      <c r="BB438" s="80">
        <v>0</v>
      </c>
      <c r="BC438" s="80">
        <v>0</v>
      </c>
      <c r="BD438" s="80">
        <v>0</v>
      </c>
      <c r="BE438" s="80">
        <v>0</v>
      </c>
      <c r="BF438" s="80">
        <v>0</v>
      </c>
      <c r="BG438" s="80">
        <v>0</v>
      </c>
      <c r="BH438" s="80">
        <v>0</v>
      </c>
      <c r="BI438" s="80">
        <v>0</v>
      </c>
      <c r="BJ438" s="80">
        <v>0</v>
      </c>
      <c r="BK438" s="80">
        <v>0</v>
      </c>
      <c r="BL438" s="80">
        <v>8.6319248213202275</v>
      </c>
      <c r="BM438" s="80">
        <v>18.336950041161455</v>
      </c>
      <c r="BN438" s="80">
        <v>27.937899575045023</v>
      </c>
      <c r="BO438" s="80">
        <v>31.19379047251077</v>
      </c>
      <c r="BP438" s="80">
        <v>42.788159955546483</v>
      </c>
      <c r="BQ438" s="80">
        <v>56.204679440512933</v>
      </c>
      <c r="BR438" s="80">
        <v>71.57083257843837</v>
      </c>
      <c r="BS438" s="80">
        <v>73.150828320467312</v>
      </c>
      <c r="BT438" s="80">
        <v>73.469159040060987</v>
      </c>
      <c r="BU438" s="80">
        <v>95.653343829255789</v>
      </c>
      <c r="BV438" s="80">
        <v>101.83794453066072</v>
      </c>
      <c r="BW438" s="80">
        <v>107.65802618621012</v>
      </c>
      <c r="BX438" s="80">
        <v>112.97527746391161</v>
      </c>
      <c r="BY438" s="80">
        <v>117.81014415235003</v>
      </c>
      <c r="BZ438" s="80">
        <v>146.69501557914015</v>
      </c>
      <c r="CA438" s="80">
        <v>155.84528827616049</v>
      </c>
      <c r="CB438" s="80">
        <v>165.6014927505708</v>
      </c>
      <c r="CC438" s="80">
        <v>178.54621458600502</v>
      </c>
      <c r="CD438" s="80">
        <v>187.62177068918456</v>
      </c>
      <c r="CE438" s="80">
        <v>196.01987208093365</v>
      </c>
      <c r="CF438" s="80">
        <v>204.69049281494202</v>
      </c>
      <c r="CG438" s="80">
        <v>215.37672661031431</v>
      </c>
      <c r="CH438" s="80">
        <v>224.71372390947323</v>
      </c>
      <c r="CI438" s="80">
        <v>225.15745084895428</v>
      </c>
      <c r="CJ438" s="80">
        <v>239.14192245065777</v>
      </c>
      <c r="CK438" s="80">
        <v>246.92153109850852</v>
      </c>
      <c r="CL438" s="80">
        <v>258.35312328512913</v>
      </c>
      <c r="CM438" s="80">
        <v>278.3545235790823</v>
      </c>
      <c r="CN438" s="80">
        <v>286.70299649476584</v>
      </c>
      <c r="CO438" s="80">
        <v>289.54778442594528</v>
      </c>
      <c r="CP438" s="80">
        <v>311.24428726128349</v>
      </c>
      <c r="CQ438" s="80">
        <v>344.59950952301114</v>
      </c>
      <c r="CR438" s="80">
        <v>320.81950016478538</v>
      </c>
      <c r="CS438" s="80">
        <v>334.35915252556282</v>
      </c>
      <c r="CT438" s="80">
        <v>328.24080188804174</v>
      </c>
      <c r="CU438" s="80">
        <v>327.57907429882562</v>
      </c>
      <c r="CV438" s="80">
        <v>335.54542104650727</v>
      </c>
      <c r="CW438" s="80">
        <v>345.98119080447532</v>
      </c>
      <c r="CX438" s="80">
        <v>390.94157628273791</v>
      </c>
      <c r="CY438" s="80">
        <v>401.73400177842205</v>
      </c>
      <c r="CZ438" s="80">
        <v>412.6892219077489</v>
      </c>
      <c r="DA438" s="80">
        <v>423.82269481664173</v>
      </c>
      <c r="DB438" s="80">
        <v>435.14119066477326</v>
      </c>
      <c r="DC438" s="80">
        <v>446.65634218202831</v>
      </c>
      <c r="DD438" s="80">
        <v>458.37577037114062</v>
      </c>
      <c r="DE438" s="80">
        <v>470.34090999777681</v>
      </c>
      <c r="DF438" s="80">
        <v>482.54539256836887</v>
      </c>
      <c r="DG438" s="80">
        <v>494.99724037531058</v>
      </c>
      <c r="DH438" s="80">
        <v>507.66476141768447</v>
      </c>
      <c r="DI438" s="80">
        <v>520.57065173750061</v>
      </c>
      <c r="DJ438" s="80">
        <v>533.76180295467759</v>
      </c>
      <c r="DK438" s="80">
        <v>547.20990290782629</v>
      </c>
      <c r="DL438" s="80">
        <v>560.92026543121983</v>
      </c>
      <c r="DM438" s="80">
        <v>574.76653685056374</v>
      </c>
      <c r="DN438" s="80">
        <v>589.100060146651</v>
      </c>
      <c r="DO438" s="80">
        <v>603.68291511547284</v>
      </c>
      <c r="DP438" s="80">
        <v>618.45019680767871</v>
      </c>
      <c r="DQ438" s="80">
        <v>633.38973574009685</v>
      </c>
      <c r="DR438" s="80">
        <v>648.82485613275185</v>
      </c>
      <c r="DS438" s="80">
        <v>664.02095401917734</v>
      </c>
      <c r="DT438" s="80">
        <v>679.63128692359521</v>
      </c>
      <c r="DU438" s="80">
        <v>695.52546256495623</v>
      </c>
      <c r="DV438" s="80">
        <v>711.56877213706684</v>
      </c>
      <c r="DW438" s="80">
        <v>727.96847869938904</v>
      </c>
      <c r="DX438" s="80">
        <v>746.87001330130136</v>
      </c>
      <c r="DY438" s="80">
        <v>765.38153019624463</v>
      </c>
      <c r="DZ438" s="80">
        <v>784.3437802216456</v>
      </c>
      <c r="EA438" s="80">
        <v>804.66102877819651</v>
      </c>
      <c r="EB438" s="80">
        <v>825.49463067931231</v>
      </c>
      <c r="EC438" s="80">
        <v>846.7681109921665</v>
      </c>
      <c r="ED438" s="80">
        <v>868.54653222141076</v>
      </c>
      <c r="EE438" s="80">
        <v>890.57570611532049</v>
      </c>
      <c r="EF438" s="80">
        <v>913.19354487290673</v>
      </c>
      <c r="EG438" s="80">
        <v>936.39504000000113</v>
      </c>
      <c r="EH438" s="80">
        <v>960.39893267004004</v>
      </c>
      <c r="EI438" s="80">
        <v>984.95550596850796</v>
      </c>
      <c r="EJ438" s="80">
        <v>1010.025060923905</v>
      </c>
      <c r="EK438" s="80">
        <v>1035.5896915166545</v>
      </c>
      <c r="EL438" s="80">
        <v>1061.675738024777</v>
      </c>
      <c r="EM438" s="80">
        <v>1088.3378198128753</v>
      </c>
      <c r="EN438" s="80">
        <v>1115.6032918748401</v>
      </c>
      <c r="EO438" s="80">
        <v>1143.6003197561524</v>
      </c>
      <c r="EP438" s="80">
        <v>1172.3531666831898</v>
      </c>
      <c r="EQ438" s="80">
        <v>1201.8894400652011</v>
      </c>
      <c r="ER438" s="80">
        <v>1232.3123906033004</v>
      </c>
      <c r="ES438" s="80">
        <v>1263.4006438913264</v>
      </c>
      <c r="ET438" s="80">
        <v>1295.0268256278639</v>
      </c>
      <c r="EU438" s="80">
        <v>1327.1882059200152</v>
      </c>
      <c r="EV438" s="80">
        <v>1359.8716360952569</v>
      </c>
    </row>
    <row r="439" spans="1:152">
      <c r="A439" s="84" t="s">
        <v>139</v>
      </c>
      <c r="B439" s="80">
        <v>0</v>
      </c>
      <c r="C439" s="80">
        <v>0</v>
      </c>
      <c r="D439" s="80">
        <v>0</v>
      </c>
      <c r="E439" s="80">
        <v>0</v>
      </c>
      <c r="F439" s="80">
        <v>0</v>
      </c>
      <c r="G439" s="80">
        <v>0</v>
      </c>
      <c r="H439" s="80">
        <v>0</v>
      </c>
      <c r="I439" s="80">
        <v>0</v>
      </c>
      <c r="J439" s="80">
        <v>0</v>
      </c>
      <c r="K439" s="80">
        <v>0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0</v>
      </c>
      <c r="S439" s="80">
        <v>0</v>
      </c>
      <c r="T439" s="80">
        <v>0</v>
      </c>
      <c r="U439" s="80">
        <v>0</v>
      </c>
      <c r="V439" s="80">
        <v>0</v>
      </c>
      <c r="W439" s="80">
        <v>0</v>
      </c>
      <c r="X439" s="80">
        <v>0</v>
      </c>
      <c r="Y439" s="80">
        <v>0</v>
      </c>
      <c r="Z439" s="80">
        <v>0</v>
      </c>
      <c r="AA439" s="80">
        <v>0</v>
      </c>
      <c r="AB439" s="80">
        <v>0</v>
      </c>
      <c r="AC439" s="80">
        <v>0</v>
      </c>
      <c r="AD439" s="80">
        <v>0</v>
      </c>
      <c r="AE439" s="80">
        <v>0</v>
      </c>
      <c r="AF439" s="80">
        <v>0</v>
      </c>
      <c r="AG439" s="80">
        <v>0</v>
      </c>
      <c r="AH439" s="80">
        <v>0</v>
      </c>
      <c r="AI439" s="80">
        <v>0</v>
      </c>
      <c r="AJ439" s="80">
        <v>0</v>
      </c>
      <c r="AK439" s="80">
        <v>0</v>
      </c>
      <c r="AL439" s="80">
        <v>0</v>
      </c>
      <c r="AM439" s="80">
        <v>0</v>
      </c>
      <c r="AN439" s="80">
        <v>0</v>
      </c>
      <c r="AO439" s="80">
        <v>0</v>
      </c>
      <c r="AP439" s="80">
        <v>0</v>
      </c>
      <c r="AQ439" s="80">
        <v>0</v>
      </c>
      <c r="AR439" s="80">
        <v>0</v>
      </c>
      <c r="AS439" s="80">
        <v>0</v>
      </c>
      <c r="AT439" s="80">
        <v>0</v>
      </c>
      <c r="AU439" s="80">
        <v>0</v>
      </c>
      <c r="AV439" s="80">
        <v>0</v>
      </c>
      <c r="AW439" s="80">
        <v>0</v>
      </c>
      <c r="AX439" s="80">
        <v>0</v>
      </c>
      <c r="AY439" s="80">
        <v>0</v>
      </c>
      <c r="AZ439" s="80">
        <v>0</v>
      </c>
      <c r="BA439" s="80">
        <v>0</v>
      </c>
      <c r="BB439" s="80">
        <v>0</v>
      </c>
      <c r="BC439" s="80">
        <v>0</v>
      </c>
      <c r="BD439" s="80">
        <v>0</v>
      </c>
      <c r="BE439" s="80">
        <v>0</v>
      </c>
      <c r="BF439" s="80">
        <v>0</v>
      </c>
      <c r="BG439" s="80">
        <v>0</v>
      </c>
      <c r="BH439" s="80">
        <v>0</v>
      </c>
      <c r="BI439" s="80">
        <v>0</v>
      </c>
      <c r="BJ439" s="80">
        <v>0</v>
      </c>
      <c r="BK439" s="80">
        <v>0</v>
      </c>
      <c r="BL439" s="80">
        <v>0</v>
      </c>
      <c r="BM439" s="80">
        <v>0</v>
      </c>
      <c r="BN439" s="80">
        <v>0</v>
      </c>
      <c r="BO439" s="80">
        <v>0</v>
      </c>
      <c r="BP439" s="80">
        <v>0</v>
      </c>
      <c r="BQ439" s="80">
        <v>0</v>
      </c>
      <c r="BR439" s="80">
        <v>0</v>
      </c>
      <c r="BS439" s="80">
        <v>0</v>
      </c>
      <c r="BT439" s="80">
        <v>0</v>
      </c>
      <c r="BU439" s="80">
        <v>0</v>
      </c>
      <c r="BV439" s="80">
        <v>0</v>
      </c>
      <c r="BW439" s="80">
        <v>0</v>
      </c>
      <c r="BX439" s="80">
        <v>0</v>
      </c>
      <c r="BY439" s="80">
        <v>0</v>
      </c>
      <c r="BZ439" s="80">
        <v>0</v>
      </c>
      <c r="CA439" s="80">
        <v>0</v>
      </c>
      <c r="CB439" s="80">
        <v>0</v>
      </c>
      <c r="CC439" s="80">
        <v>0</v>
      </c>
      <c r="CD439" s="80">
        <v>0</v>
      </c>
      <c r="CE439" s="80">
        <v>0</v>
      </c>
      <c r="CF439" s="80">
        <v>0</v>
      </c>
      <c r="CG439" s="80">
        <v>0</v>
      </c>
      <c r="CH439" s="80">
        <v>0</v>
      </c>
      <c r="CI439" s="80">
        <v>0</v>
      </c>
      <c r="CJ439" s="80">
        <v>0</v>
      </c>
      <c r="CK439" s="80">
        <v>0</v>
      </c>
      <c r="CL439" s="80">
        <v>0</v>
      </c>
      <c r="CM439" s="80">
        <v>0</v>
      </c>
      <c r="CN439" s="80">
        <v>0</v>
      </c>
      <c r="CO439" s="80">
        <v>0</v>
      </c>
      <c r="CP439" s="80">
        <v>0</v>
      </c>
      <c r="CQ439" s="80">
        <v>0</v>
      </c>
      <c r="CR439" s="80">
        <v>0</v>
      </c>
      <c r="CS439" s="80">
        <v>0</v>
      </c>
      <c r="CT439" s="80">
        <v>0</v>
      </c>
      <c r="CU439" s="80">
        <v>0</v>
      </c>
      <c r="CV439" s="80">
        <v>0</v>
      </c>
      <c r="CW439" s="80">
        <v>0</v>
      </c>
      <c r="CX439" s="80">
        <v>0</v>
      </c>
      <c r="CY439" s="80">
        <v>0</v>
      </c>
      <c r="CZ439" s="80">
        <v>0</v>
      </c>
      <c r="DA439" s="80">
        <v>0</v>
      </c>
      <c r="DB439" s="80">
        <v>0</v>
      </c>
      <c r="DC439" s="80">
        <v>0</v>
      </c>
      <c r="DD439" s="80">
        <v>0</v>
      </c>
      <c r="DE439" s="80">
        <v>0</v>
      </c>
      <c r="DF439" s="80">
        <v>0</v>
      </c>
      <c r="DG439" s="80">
        <v>0</v>
      </c>
      <c r="DH439" s="80">
        <v>0</v>
      </c>
      <c r="DI439" s="80">
        <v>0</v>
      </c>
      <c r="DJ439" s="80">
        <v>0</v>
      </c>
      <c r="DK439" s="80">
        <v>0</v>
      </c>
      <c r="DL439" s="80">
        <v>0</v>
      </c>
      <c r="DM439" s="80">
        <v>0</v>
      </c>
      <c r="DN439" s="80">
        <v>0</v>
      </c>
      <c r="DO439" s="80">
        <v>0</v>
      </c>
      <c r="DP439" s="80">
        <v>0</v>
      </c>
      <c r="DQ439" s="80">
        <v>0</v>
      </c>
      <c r="DR439" s="80">
        <v>0</v>
      </c>
      <c r="DS439" s="80">
        <v>0</v>
      </c>
      <c r="DT439" s="80">
        <v>0</v>
      </c>
      <c r="DU439" s="80">
        <v>0</v>
      </c>
      <c r="DV439" s="80">
        <v>0</v>
      </c>
      <c r="DW439" s="80">
        <v>0</v>
      </c>
      <c r="DX439" s="80">
        <v>0</v>
      </c>
      <c r="DY439" s="80">
        <v>0</v>
      </c>
      <c r="DZ439" s="80">
        <v>0</v>
      </c>
      <c r="EA439" s="80">
        <v>0</v>
      </c>
      <c r="EB439" s="80">
        <v>0</v>
      </c>
      <c r="EC439" s="80">
        <v>0</v>
      </c>
      <c r="ED439" s="80">
        <v>0</v>
      </c>
      <c r="EE439" s="80">
        <v>0</v>
      </c>
      <c r="EF439" s="80">
        <v>0</v>
      </c>
      <c r="EG439" s="80">
        <v>0</v>
      </c>
      <c r="EH439" s="80">
        <v>0</v>
      </c>
      <c r="EI439" s="80">
        <v>0</v>
      </c>
      <c r="EJ439" s="80">
        <v>0</v>
      </c>
      <c r="EK439" s="80">
        <v>0</v>
      </c>
      <c r="EL439" s="80">
        <v>0</v>
      </c>
      <c r="EM439" s="80">
        <v>0</v>
      </c>
      <c r="EN439" s="80">
        <v>0</v>
      </c>
      <c r="EO439" s="80">
        <v>0</v>
      </c>
      <c r="EP439" s="80">
        <v>0</v>
      </c>
      <c r="EQ439" s="80">
        <v>0</v>
      </c>
      <c r="ER439" s="80">
        <v>0</v>
      </c>
      <c r="ES439" s="80">
        <v>0</v>
      </c>
      <c r="ET439" s="80">
        <v>0</v>
      </c>
      <c r="EU439" s="80">
        <v>0</v>
      </c>
      <c r="EV439" s="80">
        <v>0</v>
      </c>
    </row>
    <row r="440" spans="1:152">
      <c r="A440" s="84" t="s">
        <v>140</v>
      </c>
      <c r="B440" s="80">
        <v>1.4984011197589582</v>
      </c>
      <c r="C440" s="80">
        <v>1.543065272558418</v>
      </c>
      <c r="D440" s="80">
        <v>1.589060768827252</v>
      </c>
      <c r="E440" s="80">
        <v>1.6364272930847523</v>
      </c>
      <c r="F440" s="80">
        <v>1.6852057127613889</v>
      </c>
      <c r="G440" s="80">
        <v>1.7354381134588774</v>
      </c>
      <c r="H440" s="80">
        <v>1.7871678352612761</v>
      </c>
      <c r="I440" s="80">
        <v>1.8404395101284379</v>
      </c>
      <c r="J440" s="80">
        <v>1.89529910040408</v>
      </c>
      <c r="K440" s="80">
        <v>1.9517939384717027</v>
      </c>
      <c r="L440" s="80">
        <v>2.0099727675925623</v>
      </c>
      <c r="M440" s="80">
        <v>2.0698857839609355</v>
      </c>
      <c r="N440" s="80">
        <v>2.1315846800129714</v>
      </c>
      <c r="O440" s="80">
        <v>2.1951226890264741</v>
      </c>
      <c r="P440" s="80">
        <v>2.2605546310501241</v>
      </c>
      <c r="Q440" s="80">
        <v>2.3279369602017415</v>
      </c>
      <c r="R440" s="80">
        <v>2.3973278133764158</v>
      </c>
      <c r="S440" s="80">
        <v>2.4687870604065196</v>
      </c>
      <c r="T440" s="80">
        <v>2.5423763557168866</v>
      </c>
      <c r="U440" s="80">
        <v>2.6181591915197195</v>
      </c>
      <c r="V440" s="80">
        <v>2.6962009525951243</v>
      </c>
      <c r="W440" s="80">
        <v>2.7765689727045397</v>
      </c>
      <c r="X440" s="80">
        <v>2.8593325926857265</v>
      </c>
      <c r="Y440" s="80">
        <v>2.9445632202794485</v>
      </c>
      <c r="Z440" s="80">
        <v>3.032334391739457</v>
      </c>
      <c r="AA440" s="80">
        <v>3.1227218352789392</v>
      </c>
      <c r="AB440" s="80">
        <v>3.2158035364081701</v>
      </c>
      <c r="AC440" s="80">
        <v>3.3116598052197457</v>
      </c>
      <c r="AD440" s="80">
        <v>3.4103733456794321</v>
      </c>
      <c r="AE440" s="80">
        <v>3.5120293269824461</v>
      </c>
      <c r="AF440" s="80">
        <v>3.6167154570367015</v>
      </c>
      <c r="AG440" s="80">
        <v>3.7245220581364409</v>
      </c>
      <c r="AH440" s="80">
        <v>3.8355421448915319</v>
      </c>
      <c r="AI440" s="80">
        <v>3.9498715044796802</v>
      </c>
      <c r="AJ440" s="80">
        <v>4.0676087792907758</v>
      </c>
      <c r="AK440" s="80">
        <v>4.1888555520347079</v>
      </c>
      <c r="AL440" s="80">
        <v>4.3137164333860536</v>
      </c>
      <c r="AM440" s="80">
        <v>4.4422991522412607</v>
      </c>
      <c r="AN440" s="80">
        <v>4.574714648666232</v>
      </c>
      <c r="AO440" s="80">
        <v>4.7110771696144464</v>
      </c>
      <c r="AP440" s="80">
        <v>4.8515043674982516</v>
      </c>
      <c r="AQ440" s="80">
        <v>4.9961174016983652</v>
      </c>
      <c r="AR440" s="80">
        <v>5.1450410430991358</v>
      </c>
      <c r="AS440" s="80">
        <v>5.2984037817398013</v>
      </c>
      <c r="AT440" s="80">
        <v>5.4563379376745846</v>
      </c>
      <c r="AU440" s="80">
        <v>5.6189797751373023</v>
      </c>
      <c r="AV440" s="80">
        <v>5.7864696201089725</v>
      </c>
      <c r="AW440" s="80">
        <v>5.9589519813898812</v>
      </c>
      <c r="AX440" s="80">
        <v>6.1365756752805121</v>
      </c>
      <c r="AY440" s="80">
        <v>6.3194939539789896</v>
      </c>
      <c r="AZ440" s="80">
        <v>6.5078646378057519</v>
      </c>
      <c r="BA440" s="80">
        <v>6.7018502513695761</v>
      </c>
      <c r="BB440" s="80">
        <v>6.9016181637937262</v>
      </c>
      <c r="BC440" s="80">
        <v>7.1073407331162493</v>
      </c>
      <c r="BD440" s="80">
        <v>7.3191954550041922</v>
      </c>
      <c r="BE440" s="80">
        <v>7.5373651158927473</v>
      </c>
      <c r="BF440" s="80">
        <v>7.7620379506922665</v>
      </c>
      <c r="BG440" s="80">
        <v>7.993407805195722</v>
      </c>
      <c r="BH440" s="80">
        <v>8.2316743033271713</v>
      </c>
      <c r="BI440" s="80">
        <v>8.4770430193756106</v>
      </c>
      <c r="BJ440" s="80">
        <v>8.7297256553626585</v>
      </c>
      <c r="BK440" s="80">
        <v>8.9899402236972783</v>
      </c>
      <c r="BL440" s="80">
        <v>9.2579112352749853</v>
      </c>
      <c r="BM440" s="80">
        <v>9.4095940639967992</v>
      </c>
      <c r="BN440" s="80">
        <v>9.5637620840262922</v>
      </c>
      <c r="BO440" s="80">
        <v>9.7204560130629343</v>
      </c>
      <c r="BP440" s="80">
        <v>9.8797172359303076</v>
      </c>
      <c r="BQ440" s="80">
        <v>10.041587815506372</v>
      </c>
      <c r="BR440" s="80">
        <v>10.582331278053324</v>
      </c>
      <c r="BS440" s="80">
        <v>11.152193989235011</v>
      </c>
      <c r="BT440" s="80">
        <v>11.752744032070058</v>
      </c>
      <c r="BU440" s="80">
        <v>12.385633931465822</v>
      </c>
      <c r="BV440" s="80">
        <v>13.052605201447403</v>
      </c>
      <c r="BW440" s="80">
        <v>13.270258064838062</v>
      </c>
      <c r="BX440" s="80">
        <v>13.491540300925674</v>
      </c>
      <c r="BY440" s="80">
        <v>13.716512429686716</v>
      </c>
      <c r="BZ440" s="80">
        <v>13.945235980271384</v>
      </c>
      <c r="CA440" s="80">
        <v>14.177773507831635</v>
      </c>
      <c r="CB440" s="80">
        <v>14.41418861062979</v>
      </c>
      <c r="CC440" s="80">
        <v>14.654545947432471</v>
      </c>
      <c r="CD440" s="80">
        <v>14.898911255194564</v>
      </c>
      <c r="CE440" s="80">
        <v>15.147351367038054</v>
      </c>
      <c r="CF440" s="80">
        <v>15.421193953372597</v>
      </c>
      <c r="CG440" s="80">
        <v>15.699987224501683</v>
      </c>
      <c r="CH440" s="80">
        <v>15.983820681770823</v>
      </c>
      <c r="CI440" s="80">
        <v>16.272785444582656</v>
      </c>
      <c r="CJ440" s="80">
        <v>16.566974279649141</v>
      </c>
      <c r="CK440" s="80">
        <v>16.86648163077254</v>
      </c>
      <c r="CL440" s="80">
        <v>18.339440045006786</v>
      </c>
      <c r="CM440" s="80">
        <v>19.018924789716607</v>
      </c>
      <c r="CN440" s="80">
        <v>19.723584758814983</v>
      </c>
      <c r="CO440" s="80">
        <v>20.454352706021467</v>
      </c>
      <c r="CP440" s="80">
        <v>21.156958727704929</v>
      </c>
      <c r="CQ440" s="80">
        <v>21.88369923209731</v>
      </c>
      <c r="CR440" s="80">
        <v>22.635403237507106</v>
      </c>
      <c r="CS440" s="80">
        <v>23.412928238981426</v>
      </c>
      <c r="CT440" s="80">
        <v>24.21716118648057</v>
      </c>
      <c r="CU440" s="80">
        <v>25.049019496652907</v>
      </c>
      <c r="CV440" s="80">
        <v>25.909452099364078</v>
      </c>
      <c r="CW440" s="80">
        <v>26.799440520174535</v>
      </c>
      <c r="CX440" s="80">
        <v>27.720000000000002</v>
      </c>
      <c r="CY440" s="80">
        <v>29.2946483639892</v>
      </c>
      <c r="CZ440" s="80">
        <v>30.95874541016509</v>
      </c>
      <c r="DA440" s="80">
        <v>32.717372315333776</v>
      </c>
      <c r="DB440" s="80">
        <v>34.575898895072854</v>
      </c>
      <c r="DC440" s="80">
        <v>36.54000000000012</v>
      </c>
      <c r="DD440" s="80">
        <v>38.623628403408929</v>
      </c>
      <c r="DE440" s="80">
        <v>40.826072004505036</v>
      </c>
      <c r="DF440" s="80">
        <v>43.154106028265332</v>
      </c>
      <c r="DG440" s="80">
        <v>45.614892044800925</v>
      </c>
      <c r="DH440" s="80">
        <v>48.216000000000001</v>
      </c>
      <c r="DI440" s="80">
        <v>50.959830626588847</v>
      </c>
      <c r="DJ440" s="80">
        <v>53.859804577124244</v>
      </c>
      <c r="DK440" s="80">
        <v>56.92480750853295</v>
      </c>
      <c r="DL440" s="80">
        <v>60.164230734320817</v>
      </c>
      <c r="DM440" s="80">
        <v>63.588000000000008</v>
      </c>
      <c r="DN440" s="80">
        <v>66.930452415235408</v>
      </c>
      <c r="DO440" s="80">
        <v>70.44859817116577</v>
      </c>
      <c r="DP440" s="80">
        <v>74.151672447871434</v>
      </c>
      <c r="DQ440" s="80">
        <v>78.049395865295025</v>
      </c>
      <c r="DR440" s="80">
        <v>82.152000000000001</v>
      </c>
      <c r="DS440" s="80">
        <v>86.843160082447483</v>
      </c>
      <c r="DT440" s="80">
        <v>91.802201444950754</v>
      </c>
      <c r="DU440" s="80">
        <v>97.044421024502682</v>
      </c>
      <c r="DV440" s="80">
        <v>102.58598926549946</v>
      </c>
      <c r="DW440" s="80">
        <v>108.444</v>
      </c>
      <c r="DX440" s="80">
        <v>114.25496529551006</v>
      </c>
      <c r="DY440" s="80">
        <v>120.37731082105236</v>
      </c>
      <c r="DZ440" s="80">
        <v>126.82772186774885</v>
      </c>
      <c r="EA440" s="80">
        <v>133.62377780705469</v>
      </c>
      <c r="EB440" s="80">
        <v>117.39372</v>
      </c>
      <c r="EC440" s="80">
        <v>129.41040000000001</v>
      </c>
      <c r="ED440" s="80">
        <v>142.35144</v>
      </c>
      <c r="EE440" s="80">
        <v>157.1412</v>
      </c>
      <c r="EF440" s="80">
        <v>173.77968000000001</v>
      </c>
      <c r="EG440" s="80">
        <v>192.26688000000001</v>
      </c>
      <c r="EH440" s="80">
        <v>212.6028</v>
      </c>
      <c r="EI440" s="80">
        <v>234.78744</v>
      </c>
      <c r="EJ440" s="80">
        <v>258.82080000000002</v>
      </c>
      <c r="EK440" s="80">
        <v>286.55160000000001</v>
      </c>
      <c r="EL440" s="80">
        <v>317.05547999999999</v>
      </c>
      <c r="EM440" s="80">
        <v>349.40807999999998</v>
      </c>
      <c r="EN440" s="80">
        <v>386.38248000000004</v>
      </c>
      <c r="EO440" s="80">
        <v>426.12996000000004</v>
      </c>
      <c r="EP440" s="80">
        <v>470.49924000000004</v>
      </c>
      <c r="EQ440" s="80">
        <v>519.49032000000011</v>
      </c>
      <c r="ER440" s="80">
        <v>573.10320000000002</v>
      </c>
      <c r="ES440" s="80">
        <v>632.941031247154</v>
      </c>
      <c r="ET440" s="80">
        <v>698.7337470431853</v>
      </c>
      <c r="EU440" s="80">
        <v>771.36545926719066</v>
      </c>
      <c r="EV440" s="80">
        <v>851.54706534262982</v>
      </c>
    </row>
    <row r="441" spans="1:152">
      <c r="A441" s="84" t="s">
        <v>176</v>
      </c>
    </row>
    <row r="442" spans="1:152">
      <c r="A442" s="84" t="s">
        <v>141</v>
      </c>
    </row>
    <row r="443" spans="1:152">
      <c r="A443" s="84" t="s">
        <v>142</v>
      </c>
    </row>
    <row r="444" spans="1:152">
      <c r="A444" s="84" t="s">
        <v>143</v>
      </c>
    </row>
    <row r="445" spans="1:152">
      <c r="A445" s="88" t="s">
        <v>144</v>
      </c>
      <c r="B445" s="80">
        <f>SUM(B437:B443)</f>
        <v>439.9431429429178</v>
      </c>
      <c r="C445" s="80">
        <f t="shared" ref="C445:BN445" si="108">SUM(C437:C443)</f>
        <v>445.8189715048797</v>
      </c>
      <c r="D445" s="80">
        <f t="shared" si="108"/>
        <v>451.77195637483254</v>
      </c>
      <c r="E445" s="80">
        <f t="shared" si="108"/>
        <v>457.80307265569769</v>
      </c>
      <c r="F445" s="80">
        <f t="shared" si="108"/>
        <v>463.91330660935768</v>
      </c>
      <c r="G445" s="80">
        <f t="shared" si="108"/>
        <v>470.10365574161449</v>
      </c>
      <c r="H445" s="80">
        <f t="shared" si="108"/>
        <v>476.37512888619489</v>
      </c>
      <c r="I445" s="80">
        <f t="shared" si="108"/>
        <v>482.72874628774298</v>
      </c>
      <c r="J445" s="80">
        <f t="shared" si="108"/>
        <v>489.16553968372784</v>
      </c>
      <c r="K445" s="80">
        <f t="shared" si="108"/>
        <v>495.68655238520103</v>
      </c>
      <c r="L445" s="80">
        <f t="shared" si="108"/>
        <v>502.29283935633077</v>
      </c>
      <c r="M445" s="80">
        <f t="shared" si="108"/>
        <v>508.9854672926395</v>
      </c>
      <c r="N445" s="80">
        <f t="shared" si="108"/>
        <v>515.76551469786705</v>
      </c>
      <c r="O445" s="80">
        <f t="shared" si="108"/>
        <v>522.6340719593843</v>
      </c>
      <c r="P445" s="80">
        <f t="shared" si="108"/>
        <v>529.59224142206938</v>
      </c>
      <c r="Q445" s="80">
        <f t="shared" si="108"/>
        <v>536.64113746056967</v>
      </c>
      <c r="R445" s="80">
        <f t="shared" si="108"/>
        <v>543.78188654985433</v>
      </c>
      <c r="S445" s="80">
        <f t="shared" si="108"/>
        <v>551.01562733397327</v>
      </c>
      <c r="T445" s="80">
        <f t="shared" si="108"/>
        <v>558.34351069292359</v>
      </c>
      <c r="U445" s="80">
        <f t="shared" si="108"/>
        <v>565.76669980752968</v>
      </c>
      <c r="V445" s="80">
        <f t="shared" si="108"/>
        <v>573.2863702222345</v>
      </c>
      <c r="W445" s="80">
        <f t="shared" si="108"/>
        <v>580.90370990569784</v>
      </c>
      <c r="X445" s="80">
        <f t="shared" si="108"/>
        <v>588.61991930909255</v>
      </c>
      <c r="Y445" s="80">
        <f t="shared" si="108"/>
        <v>596.4362114219889</v>
      </c>
      <c r="Z445" s="80">
        <f t="shared" si="108"/>
        <v>604.35381182570507</v>
      </c>
      <c r="AA445" s="80">
        <f t="shared" si="108"/>
        <v>612.37395874400909</v>
      </c>
      <c r="AB445" s="80">
        <f t="shared" si="108"/>
        <v>620.49790309104264</v>
      </c>
      <c r="AC445" s="80">
        <f t="shared" si="108"/>
        <v>628.72690851633865</v>
      </c>
      <c r="AD445" s="80">
        <f t="shared" si="108"/>
        <v>637.06225144679354</v>
      </c>
      <c r="AE445" s="80">
        <f t="shared" si="108"/>
        <v>645.50522112546219</v>
      </c>
      <c r="AF445" s="80">
        <f t="shared" si="108"/>
        <v>654.05711964701868</v>
      </c>
      <c r="AG445" s="80">
        <f t="shared" si="108"/>
        <v>662.71926198974393</v>
      </c>
      <c r="AH445" s="80">
        <f t="shared" si="108"/>
        <v>671.49297604387334</v>
      </c>
      <c r="AI445" s="80">
        <f t="shared" si="108"/>
        <v>680.37960263614877</v>
      </c>
      <c r="AJ445" s="80">
        <f t="shared" si="108"/>
        <v>689.38049555040232</v>
      </c>
      <c r="AK445" s="80">
        <f t="shared" si="108"/>
        <v>698.49702154400063</v>
      </c>
      <c r="AL445" s="80">
        <f t="shared" si="108"/>
        <v>707.73056035996194</v>
      </c>
      <c r="AM445" s="80">
        <f t="shared" si="108"/>
        <v>717.0825047345661</v>
      </c>
      <c r="AN445" s="80">
        <f t="shared" si="108"/>
        <v>726.55426040025441</v>
      </c>
      <c r="AO445" s="80">
        <f t="shared" si="108"/>
        <v>736.14724608362235</v>
      </c>
      <c r="AP445" s="80">
        <f t="shared" si="108"/>
        <v>706.22866037530173</v>
      </c>
      <c r="AQ445" s="80">
        <f t="shared" si="108"/>
        <v>714.92298193763554</v>
      </c>
      <c r="AR445" s="80">
        <f t="shared" si="108"/>
        <v>723.71960547480899</v>
      </c>
      <c r="AS445" s="80">
        <f t="shared" si="108"/>
        <v>732.61958785152217</v>
      </c>
      <c r="AT445" s="80">
        <f t="shared" si="108"/>
        <v>741.62399197588513</v>
      </c>
      <c r="AU445" s="80">
        <f t="shared" si="108"/>
        <v>750.73388665436346</v>
      </c>
      <c r="AV445" s="80">
        <f t="shared" si="108"/>
        <v>759.98413928385105</v>
      </c>
      <c r="AW445" s="80">
        <f t="shared" si="108"/>
        <v>769.34289805488731</v>
      </c>
      <c r="AX445" s="80">
        <f t="shared" si="108"/>
        <v>778.81126496405693</v>
      </c>
      <c r="AY445" s="80">
        <f t="shared" si="108"/>
        <v>788.39034752016653</v>
      </c>
      <c r="AZ445" s="80">
        <f t="shared" si="108"/>
        <v>798.08125855943808</v>
      </c>
      <c r="BA445" s="80">
        <f t="shared" si="108"/>
        <v>892.43930905061154</v>
      </c>
      <c r="BB445" s="80">
        <f t="shared" si="108"/>
        <v>908.43538522555616</v>
      </c>
      <c r="BC445" s="80">
        <f t="shared" si="108"/>
        <v>924.71533687897295</v>
      </c>
      <c r="BD445" s="80">
        <f t="shared" si="108"/>
        <v>941.28410932188876</v>
      </c>
      <c r="BE445" s="80">
        <f t="shared" si="108"/>
        <v>848.31628549158813</v>
      </c>
      <c r="BF445" s="80">
        <f t="shared" si="108"/>
        <v>888.88021829901254</v>
      </c>
      <c r="BG445" s="80">
        <f t="shared" si="108"/>
        <v>961.65126099511713</v>
      </c>
      <c r="BH445" s="80">
        <f t="shared" si="108"/>
        <v>1007.0047044580039</v>
      </c>
      <c r="BI445" s="80">
        <f t="shared" si="108"/>
        <v>1054.4904915634647</v>
      </c>
      <c r="BJ445" s="80">
        <f t="shared" si="108"/>
        <v>901.25528669419737</v>
      </c>
      <c r="BK445" s="80">
        <f t="shared" si="108"/>
        <v>1121.5724050238646</v>
      </c>
      <c r="BL445" s="80">
        <f t="shared" si="108"/>
        <v>1158.0675217601145</v>
      </c>
      <c r="BM445" s="80">
        <f t="shared" si="108"/>
        <v>1167.4817523388795</v>
      </c>
      <c r="BN445" s="80">
        <f t="shared" si="108"/>
        <v>1176.7836577261448</v>
      </c>
      <c r="BO445" s="80">
        <f t="shared" ref="BO445:DZ445" si="109">SUM(BO437:BO443)</f>
        <v>990.07805905163582</v>
      </c>
      <c r="BP445" s="80">
        <f t="shared" si="109"/>
        <v>1093.3168989284238</v>
      </c>
      <c r="BQ445" s="80">
        <f t="shared" si="109"/>
        <v>1206.9436355970342</v>
      </c>
      <c r="BR445" s="80">
        <f t="shared" si="109"/>
        <v>1330.6246494999345</v>
      </c>
      <c r="BS445" s="80">
        <f t="shared" si="109"/>
        <v>1205.0032218685076</v>
      </c>
      <c r="BT445" s="80">
        <f t="shared" si="109"/>
        <v>1090.1487942582939</v>
      </c>
      <c r="BU445" s="80">
        <f t="shared" si="109"/>
        <v>1291.253671307521</v>
      </c>
      <c r="BV445" s="80">
        <f t="shared" si="109"/>
        <v>1266.1856416691021</v>
      </c>
      <c r="BW445" s="80">
        <f t="shared" si="109"/>
        <v>1242.9371896143623</v>
      </c>
      <c r="BX445" s="80">
        <f t="shared" si="109"/>
        <v>1219.8388058464216</v>
      </c>
      <c r="BY445" s="80">
        <f t="shared" si="109"/>
        <v>1196.8951288510746</v>
      </c>
      <c r="BZ445" s="80">
        <f t="shared" si="109"/>
        <v>1406.782890555452</v>
      </c>
      <c r="CA445" s="80">
        <f t="shared" si="109"/>
        <v>1419.5333297355892</v>
      </c>
      <c r="CB445" s="80">
        <f t="shared" si="109"/>
        <v>1438.3517646111347</v>
      </c>
      <c r="CC445" s="80">
        <f t="shared" si="109"/>
        <v>1483.7055648745966</v>
      </c>
      <c r="CD445" s="80">
        <f t="shared" si="109"/>
        <v>1496.7068278798786</v>
      </c>
      <c r="CE445" s="80">
        <f t="shared" si="109"/>
        <v>1505.367041374323</v>
      </c>
      <c r="CF445" s="80">
        <f t="shared" si="109"/>
        <v>1517.1348335228063</v>
      </c>
      <c r="CG445" s="80">
        <f t="shared" si="109"/>
        <v>1544.0417143459649</v>
      </c>
      <c r="CH445" s="80">
        <f t="shared" si="109"/>
        <v>1561.5525350285864</v>
      </c>
      <c r="CI445" s="80">
        <f t="shared" si="109"/>
        <v>1520.1479569883447</v>
      </c>
      <c r="CJ445" s="80">
        <f t="shared" si="109"/>
        <v>1570.3766849706544</v>
      </c>
      <c r="CK445" s="80">
        <f t="shared" si="109"/>
        <v>1580.0727954272052</v>
      </c>
      <c r="CL445" s="80">
        <f t="shared" si="109"/>
        <v>1614.3154533147542</v>
      </c>
      <c r="CM445" s="80">
        <f t="shared" si="109"/>
        <v>1699.2023146663987</v>
      </c>
      <c r="CN445" s="80">
        <f t="shared" si="109"/>
        <v>1712.8570684076806</v>
      </c>
      <c r="CO445" s="80">
        <f t="shared" si="109"/>
        <v>1695.3708364876347</v>
      </c>
      <c r="CP445" s="80">
        <f t="shared" si="109"/>
        <v>1786.6205643450212</v>
      </c>
      <c r="CQ445" s="80">
        <f t="shared" si="109"/>
        <v>1940.548312330217</v>
      </c>
      <c r="CR445" s="80">
        <f t="shared" si="109"/>
        <v>1777.7423558642918</v>
      </c>
      <c r="CS445" s="80">
        <f t="shared" si="109"/>
        <v>1822.2597194596528</v>
      </c>
      <c r="CT445" s="80">
        <f t="shared" si="109"/>
        <v>1762.3497710079378</v>
      </c>
      <c r="CU445" s="80">
        <f t="shared" si="109"/>
        <v>1733.7190672172267</v>
      </c>
      <c r="CV445" s="80">
        <f t="shared" si="109"/>
        <v>1751.2158845909078</v>
      </c>
      <c r="CW445" s="80">
        <f t="shared" si="109"/>
        <v>1781.6682879509974</v>
      </c>
      <c r="CX445" s="80">
        <f t="shared" si="109"/>
        <v>2165.4902098192333</v>
      </c>
      <c r="CY445" s="80">
        <f t="shared" si="109"/>
        <v>2205.9701373544876</v>
      </c>
      <c r="CZ445" s="80">
        <f t="shared" si="109"/>
        <v>2247.5558747028113</v>
      </c>
      <c r="DA445" s="80">
        <f t="shared" si="109"/>
        <v>2290.3003824876791</v>
      </c>
      <c r="DB445" s="80">
        <f t="shared" si="109"/>
        <v>2334.2323455898127</v>
      </c>
      <c r="DC445" s="80">
        <f t="shared" si="109"/>
        <v>2379.4237113204367</v>
      </c>
      <c r="DD445" s="80">
        <f t="shared" si="109"/>
        <v>2426.0040841562436</v>
      </c>
      <c r="DE445" s="80">
        <f t="shared" si="109"/>
        <v>2474.1700906331616</v>
      </c>
      <c r="DF445" s="80">
        <f t="shared" si="109"/>
        <v>2523.9622346686833</v>
      </c>
      <c r="DG445" s="80">
        <f t="shared" si="109"/>
        <v>2575.5037857156358</v>
      </c>
      <c r="DH445" s="80">
        <f t="shared" si="109"/>
        <v>2628.7495078960001</v>
      </c>
      <c r="DI445" s="80">
        <f t="shared" si="109"/>
        <v>2683.8739936847473</v>
      </c>
      <c r="DJ445" s="80">
        <f t="shared" si="109"/>
        <v>2741.2337962753918</v>
      </c>
      <c r="DK445" s="80">
        <f t="shared" si="109"/>
        <v>2800.8132897561218</v>
      </c>
      <c r="DL445" s="80">
        <f t="shared" si="109"/>
        <v>2862.7471481415623</v>
      </c>
      <c r="DM445" s="80">
        <f t="shared" si="109"/>
        <v>2926.5899222163093</v>
      </c>
      <c r="DN445" s="80">
        <f t="shared" si="109"/>
        <v>2992.2046103456428</v>
      </c>
      <c r="DO445" s="80">
        <f t="shared" si="109"/>
        <v>3060.2484210279449</v>
      </c>
      <c r="DP445" s="80">
        <f t="shared" si="109"/>
        <v>3130.5158475548342</v>
      </c>
      <c r="DQ445" s="80">
        <f t="shared" si="109"/>
        <v>3203.0259016466152</v>
      </c>
      <c r="DR445" s="80">
        <f t="shared" si="109"/>
        <v>3279.2204292592755</v>
      </c>
      <c r="DS445" s="80">
        <f t="shared" si="109"/>
        <v>3358.3715389496642</v>
      </c>
      <c r="DT445" s="80">
        <f t="shared" si="109"/>
        <v>3441.2195475992344</v>
      </c>
      <c r="DU445" s="80">
        <f t="shared" si="109"/>
        <v>3527.2848991209157</v>
      </c>
      <c r="DV445" s="80">
        <f t="shared" si="109"/>
        <v>3616.08256281286</v>
      </c>
      <c r="DW445" s="80">
        <f t="shared" si="109"/>
        <v>3708.5651794278133</v>
      </c>
      <c r="DX445" s="80">
        <f t="shared" si="109"/>
        <v>3811.3441822097566</v>
      </c>
      <c r="DY445" s="80">
        <f t="shared" si="109"/>
        <v>3914.5767411720876</v>
      </c>
      <c r="DZ445" s="80">
        <f t="shared" si="109"/>
        <v>4021.8422660813626</v>
      </c>
      <c r="EA445" s="80">
        <f t="shared" ref="EA445:EV445" si="110">SUM(EA437:EA443)</f>
        <v>4136.9412035439127</v>
      </c>
      <c r="EB445" s="80">
        <f t="shared" si="110"/>
        <v>4271.1492202445297</v>
      </c>
      <c r="EC445" s="80">
        <f t="shared" si="110"/>
        <v>4461.6857573689776</v>
      </c>
      <c r="ED445" s="80">
        <f t="shared" si="110"/>
        <v>4661.6226099025707</v>
      </c>
      <c r="EE445" s="80">
        <f t="shared" si="110"/>
        <v>4871.6299495935809</v>
      </c>
      <c r="EF445" s="80">
        <f t="shared" si="110"/>
        <v>5098.567427771457</v>
      </c>
      <c r="EG445" s="80">
        <f t="shared" si="110"/>
        <v>5337.3575721739144</v>
      </c>
      <c r="EH445" s="80">
        <f t="shared" si="110"/>
        <v>5588.2191239743879</v>
      </c>
      <c r="EI445" s="80">
        <f t="shared" si="110"/>
        <v>5851.6270039395222</v>
      </c>
      <c r="EJ445" s="80">
        <f t="shared" si="110"/>
        <v>6127.5415130978181</v>
      </c>
      <c r="EK445" s="80">
        <f t="shared" si="110"/>
        <v>6419.2427407920159</v>
      </c>
      <c r="EL445" s="80">
        <f t="shared" si="110"/>
        <v>6725.8326673001393</v>
      </c>
      <c r="EM445" s="80">
        <f t="shared" si="110"/>
        <v>7043.5430012621518</v>
      </c>
      <c r="EN445" s="80">
        <f t="shared" si="110"/>
        <v>7378.0727283965789</v>
      </c>
      <c r="EO445" s="80">
        <f t="shared" si="110"/>
        <v>7726.9766565677464</v>
      </c>
      <c r="EP445" s="80">
        <f t="shared" si="110"/>
        <v>8092.1277690020306</v>
      </c>
      <c r="EQ445" s="80">
        <f t="shared" si="110"/>
        <v>8475.7275861521575</v>
      </c>
      <c r="ER445" s="80">
        <f t="shared" si="110"/>
        <v>8877.8793587192413</v>
      </c>
      <c r="ES445" s="80">
        <f t="shared" si="110"/>
        <v>9308.1448586209808</v>
      </c>
      <c r="ET445" s="80">
        <f t="shared" si="110"/>
        <v>9758.0768029136379</v>
      </c>
      <c r="EU445" s="80">
        <f t="shared" si="110"/>
        <v>10232.148828312309</v>
      </c>
      <c r="EV445" s="80">
        <f t="shared" si="110"/>
        <v>10731.856086501104</v>
      </c>
    </row>
    <row r="446" spans="1:152" s="83" customFormat="1" ht="12" customHeight="1">
      <c r="A446" s="82" t="s">
        <v>263</v>
      </c>
    </row>
    <row r="447" spans="1:152">
      <c r="A447" s="84" t="s">
        <v>135</v>
      </c>
    </row>
    <row r="448" spans="1:152">
      <c r="A448" s="84" t="s">
        <v>136</v>
      </c>
    </row>
    <row r="449" spans="1:152">
      <c r="A449" s="84" t="s">
        <v>137</v>
      </c>
      <c r="B449" s="80">
        <v>153.26347424098691</v>
      </c>
      <c r="C449" s="80">
        <v>172.29784983959416</v>
      </c>
      <c r="D449" s="80">
        <v>185.75007744221085</v>
      </c>
      <c r="E449" s="80">
        <v>193.62096774160969</v>
      </c>
      <c r="F449" s="80">
        <v>198.6484315930075</v>
      </c>
      <c r="G449" s="80">
        <v>205.36636650286687</v>
      </c>
      <c r="H449" s="80">
        <v>206.53812182058977</v>
      </c>
      <c r="I449" s="80">
        <v>213.89325036702701</v>
      </c>
      <c r="J449" s="80">
        <v>232.72197578805341</v>
      </c>
      <c r="K449" s="80">
        <v>266.41843971242156</v>
      </c>
      <c r="L449" s="80">
        <v>273.9689885446827</v>
      </c>
      <c r="M449" s="80">
        <v>285.71778152107282</v>
      </c>
      <c r="N449" s="80">
        <v>290.19058208488656</v>
      </c>
      <c r="O449" s="80">
        <v>291.86163601028687</v>
      </c>
      <c r="P449" s="80">
        <v>295.10388883990151</v>
      </c>
      <c r="Q449" s="80">
        <v>309.32036016275174</v>
      </c>
      <c r="R449" s="80">
        <v>311.26028648204897</v>
      </c>
      <c r="S449" s="80">
        <v>281.77389080103018</v>
      </c>
      <c r="T449" s="80">
        <v>271.91002014237034</v>
      </c>
      <c r="U449" s="80">
        <v>268.73549550795371</v>
      </c>
      <c r="V449" s="80">
        <v>271.25529680833631</v>
      </c>
      <c r="W449" s="80">
        <v>258.13541605605047</v>
      </c>
      <c r="X449" s="80">
        <v>260.47834028159565</v>
      </c>
      <c r="Y449" s="80">
        <v>263.45976239727429</v>
      </c>
      <c r="Z449" s="80">
        <v>264.68856486967007</v>
      </c>
      <c r="AA449" s="80">
        <v>266.56083969781326</v>
      </c>
      <c r="AB449" s="80">
        <v>266.73875240206627</v>
      </c>
      <c r="AC449" s="80">
        <v>265.28001524655372</v>
      </c>
      <c r="AD449" s="80">
        <v>265.25783045044608</v>
      </c>
      <c r="AE449" s="80">
        <v>265.13385931807795</v>
      </c>
      <c r="AF449" s="80">
        <v>264.17830017423762</v>
      </c>
      <c r="AG449" s="80">
        <v>262.42456420794406</v>
      </c>
      <c r="AH449" s="80">
        <v>258.47445653772951</v>
      </c>
      <c r="AI449" s="80">
        <v>255.24517054414093</v>
      </c>
      <c r="AJ449" s="80">
        <v>255.50240903840444</v>
      </c>
      <c r="AK449" s="80">
        <v>254.29640031567823</v>
      </c>
      <c r="AL449" s="80">
        <v>249.65530482077492</v>
      </c>
      <c r="AM449" s="80">
        <v>245.73843976430229</v>
      </c>
      <c r="AN449" s="80">
        <v>242.52256592825677</v>
      </c>
      <c r="AO449" s="80">
        <v>239.98447542995149</v>
      </c>
      <c r="AP449" s="80">
        <v>238.74179920528653</v>
      </c>
      <c r="AQ449" s="80">
        <v>238.11272205359609</v>
      </c>
      <c r="AR449" s="80">
        <v>236.20792432079224</v>
      </c>
      <c r="AS449" s="80">
        <v>231.24639071767083</v>
      </c>
      <c r="AT449" s="80">
        <v>227.59763994470754</v>
      </c>
      <c r="AU449" s="80">
        <v>226.40345370899834</v>
      </c>
      <c r="AV449" s="80">
        <v>222.2785371686918</v>
      </c>
      <c r="AW449" s="80">
        <v>218.24802738132738</v>
      </c>
      <c r="AX449" s="80">
        <v>216.02535689686641</v>
      </c>
      <c r="AY449" s="80">
        <v>213.28957827339809</v>
      </c>
      <c r="AZ449" s="80">
        <v>210.62185423643575</v>
      </c>
      <c r="BA449" s="80">
        <v>209.1174767991096</v>
      </c>
      <c r="BB449" s="80">
        <v>207.65471033694354</v>
      </c>
      <c r="BC449" s="80">
        <v>205.17325574660106</v>
      </c>
      <c r="BD449" s="80">
        <v>203.2919883834748</v>
      </c>
      <c r="BE449" s="80">
        <v>201.99095050035859</v>
      </c>
      <c r="BF449" s="80">
        <v>198.18894209486359</v>
      </c>
      <c r="BG449" s="80">
        <v>195.51378503970298</v>
      </c>
      <c r="BH449" s="80">
        <v>192.93100329834525</v>
      </c>
      <c r="BI449" s="80">
        <v>189.45844683853062</v>
      </c>
      <c r="BJ449" s="80">
        <v>187.55657412372702</v>
      </c>
      <c r="BK449" s="80">
        <v>187.64977968060813</v>
      </c>
      <c r="BL449" s="80">
        <v>185.88304474174856</v>
      </c>
      <c r="BM449" s="80">
        <v>184.53123592875841</v>
      </c>
      <c r="BN449" s="80">
        <v>184.16544918717716</v>
      </c>
      <c r="BO449" s="80">
        <v>182.01000149175522</v>
      </c>
      <c r="BP449" s="80">
        <v>181.29289935935799</v>
      </c>
      <c r="BQ449" s="80">
        <v>179.73070870357719</v>
      </c>
      <c r="BR449" s="80">
        <v>178.64540715651958</v>
      </c>
      <c r="BS449" s="80">
        <v>171.95008076607985</v>
      </c>
      <c r="BT449" s="80">
        <v>174.15974098533931</v>
      </c>
      <c r="BU449" s="80">
        <v>175.97873156404597</v>
      </c>
      <c r="BV449" s="80">
        <v>175.28610233418354</v>
      </c>
      <c r="BW449" s="80">
        <v>175.4329198587692</v>
      </c>
      <c r="BX449" s="80">
        <v>176.46001537665791</v>
      </c>
      <c r="BY449" s="80">
        <v>177.93073867506715</v>
      </c>
      <c r="BZ449" s="80">
        <v>179.00910158789799</v>
      </c>
      <c r="CA449" s="80">
        <v>179.7051899679947</v>
      </c>
      <c r="CB449" s="80">
        <v>180.02806983161514</v>
      </c>
      <c r="CC449" s="80">
        <v>179.98583936765979</v>
      </c>
      <c r="CD449" s="80">
        <v>182.40398702727035</v>
      </c>
      <c r="CE449" s="80">
        <v>180.43469517010107</v>
      </c>
      <c r="CF449" s="80">
        <v>178.95266896858027</v>
      </c>
      <c r="CG449" s="80">
        <v>178.32201474886685</v>
      </c>
      <c r="CH449" s="80">
        <v>178.52797845267801</v>
      </c>
      <c r="CI449" s="80">
        <v>179.16549044839493</v>
      </c>
      <c r="CJ449" s="80">
        <v>180.22805024822404</v>
      </c>
      <c r="CK449" s="80">
        <v>180.93336460246388</v>
      </c>
      <c r="CL449" s="80">
        <v>182.52005809257935</v>
      </c>
      <c r="CM449" s="80">
        <v>183.29259310350864</v>
      </c>
      <c r="CN449" s="80">
        <v>184.8848959702519</v>
      </c>
      <c r="CO449" s="80">
        <v>184.99465193243145</v>
      </c>
      <c r="CP449" s="80">
        <v>185.48475948746383</v>
      </c>
      <c r="CQ449" s="80">
        <v>186.0248212250055</v>
      </c>
      <c r="CR449" s="80">
        <v>187.37165379408754</v>
      </c>
      <c r="CS449" s="80">
        <v>188.76297775303954</v>
      </c>
      <c r="CT449" s="80">
        <v>190.95216161545332</v>
      </c>
      <c r="CU449" s="80">
        <v>193.18196567763584</v>
      </c>
      <c r="CV449" s="80">
        <v>196.57775777132923</v>
      </c>
      <c r="CW449" s="80">
        <v>204.87523696146749</v>
      </c>
      <c r="CX449" s="80">
        <v>206.84143284614478</v>
      </c>
      <c r="CY449" s="80">
        <v>210.73546127925619</v>
      </c>
      <c r="CZ449" s="80">
        <v>204.40156235897473</v>
      </c>
      <c r="DA449" s="80">
        <v>209.7922294952117</v>
      </c>
      <c r="DB449" s="80">
        <v>214.81651469570204</v>
      </c>
      <c r="DC449" s="80">
        <v>219.77457083774564</v>
      </c>
      <c r="DD449" s="80">
        <v>223.67213250435617</v>
      </c>
      <c r="DE449" s="80">
        <v>227.00073331846392</v>
      </c>
      <c r="DF449" s="80">
        <v>230.62741614888705</v>
      </c>
      <c r="DG449" s="80">
        <v>233.2500114306915</v>
      </c>
      <c r="DH449" s="80">
        <v>235.53802696037789</v>
      </c>
      <c r="DI449" s="80">
        <v>237.91226474756758</v>
      </c>
      <c r="DJ449" s="80">
        <v>240.33117925312374</v>
      </c>
      <c r="DK449" s="80">
        <v>242.85713584001164</v>
      </c>
      <c r="DL449" s="80">
        <v>245.93301151915537</v>
      </c>
      <c r="DM449" s="80">
        <v>248.03091771917946</v>
      </c>
      <c r="DN449" s="80">
        <v>241.29760498158382</v>
      </c>
      <c r="DO449" s="80">
        <v>233.90517125561701</v>
      </c>
      <c r="DP449" s="80">
        <v>222.64027115544135</v>
      </c>
      <c r="DQ449" s="80">
        <v>207.69796630092094</v>
      </c>
      <c r="DR449" s="80">
        <v>190.55275063376908</v>
      </c>
      <c r="DS449" s="80">
        <v>170.81687755054401</v>
      </c>
      <c r="DT449" s="80">
        <v>151.76799267892528</v>
      </c>
      <c r="DU449" s="80">
        <v>133.67397758464568</v>
      </c>
      <c r="DV449" s="80">
        <v>117.23805062866167</v>
      </c>
      <c r="DW449" s="80">
        <v>102.95251108253862</v>
      </c>
      <c r="DX449" s="80">
        <v>91.524336390291623</v>
      </c>
      <c r="DY449" s="80">
        <v>82.530544072450851</v>
      </c>
      <c r="DZ449" s="80">
        <v>75.72300309989491</v>
      </c>
      <c r="EA449" s="80">
        <v>71.102173619977719</v>
      </c>
      <c r="EB449" s="80">
        <v>21.014492753623188</v>
      </c>
      <c r="EC449" s="80">
        <v>21.014492753623188</v>
      </c>
      <c r="ED449" s="80">
        <v>21.014492753623188</v>
      </c>
      <c r="EE449" s="80">
        <v>21.739130434782609</v>
      </c>
      <c r="EF449" s="80">
        <v>21.739130434782609</v>
      </c>
      <c r="EG449" s="80">
        <v>21.739130434782609</v>
      </c>
      <c r="EH449" s="80">
        <v>22.463768115942027</v>
      </c>
      <c r="EI449" s="80">
        <v>22.463768115942027</v>
      </c>
      <c r="EJ449" s="80">
        <v>22.463768115942027</v>
      </c>
      <c r="EK449" s="80">
        <v>22.463768115942027</v>
      </c>
      <c r="EL449" s="80">
        <v>23.188405797101449</v>
      </c>
      <c r="EM449" s="80">
        <v>23.188405797101449</v>
      </c>
      <c r="EN449" s="80">
        <v>23.188405797101449</v>
      </c>
      <c r="EO449" s="80">
        <v>23.913043478260871</v>
      </c>
      <c r="EP449" s="80">
        <v>23.913043478260871</v>
      </c>
      <c r="EQ449" s="80">
        <v>24.130434782608692</v>
      </c>
      <c r="ER449" s="80">
        <v>24.637681159420293</v>
      </c>
      <c r="ES449" s="80">
        <v>24.851283514315554</v>
      </c>
      <c r="ET449" s="80">
        <v>25.15315492152358</v>
      </c>
      <c r="EU449" s="80">
        <v>25.458693195532959</v>
      </c>
      <c r="EV449" s="80">
        <v>25.767942878197669</v>
      </c>
    </row>
    <row r="450" spans="1:152">
      <c r="A450" s="84" t="s">
        <v>138</v>
      </c>
      <c r="B450" s="80">
        <v>0</v>
      </c>
      <c r="C450" s="80">
        <v>0</v>
      </c>
      <c r="D450" s="80">
        <v>0</v>
      </c>
      <c r="E450" s="80">
        <v>0</v>
      </c>
      <c r="F450" s="80">
        <v>0</v>
      </c>
      <c r="G450" s="80">
        <v>0</v>
      </c>
      <c r="H450" s="80">
        <v>0</v>
      </c>
      <c r="I450" s="80">
        <v>0</v>
      </c>
      <c r="J450" s="80">
        <v>0</v>
      </c>
      <c r="K450" s="80">
        <v>0</v>
      </c>
      <c r="L450" s="80">
        <v>0</v>
      </c>
      <c r="M450" s="80">
        <v>0</v>
      </c>
      <c r="N450" s="80">
        <v>0</v>
      </c>
      <c r="O450" s="80">
        <v>0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  <c r="U450" s="80">
        <v>0</v>
      </c>
      <c r="V450" s="80">
        <v>0</v>
      </c>
      <c r="W450" s="80">
        <v>0</v>
      </c>
      <c r="X450" s="80">
        <v>0</v>
      </c>
      <c r="Y450" s="80">
        <v>0</v>
      </c>
      <c r="Z450" s="80">
        <v>0</v>
      </c>
      <c r="AA450" s="80">
        <v>0</v>
      </c>
      <c r="AB450" s="80">
        <v>0</v>
      </c>
      <c r="AC450" s="80">
        <v>0</v>
      </c>
      <c r="AD450" s="80">
        <v>0</v>
      </c>
      <c r="AE450" s="80">
        <v>0</v>
      </c>
      <c r="AF450" s="80">
        <v>0</v>
      </c>
      <c r="AG450" s="80">
        <v>0</v>
      </c>
      <c r="AH450" s="80">
        <v>0</v>
      </c>
      <c r="AI450" s="80">
        <v>0</v>
      </c>
      <c r="AJ450" s="80">
        <v>0</v>
      </c>
      <c r="AK450" s="80">
        <v>0</v>
      </c>
      <c r="AL450" s="80">
        <v>0</v>
      </c>
      <c r="AM450" s="80">
        <v>0</v>
      </c>
      <c r="AN450" s="80">
        <v>0</v>
      </c>
      <c r="AO450" s="80">
        <v>0</v>
      </c>
      <c r="AP450" s="80">
        <v>0</v>
      </c>
      <c r="AQ450" s="80">
        <v>0</v>
      </c>
      <c r="AR450" s="80">
        <v>0</v>
      </c>
      <c r="AS450" s="80">
        <v>0</v>
      </c>
      <c r="AT450" s="80">
        <v>0</v>
      </c>
      <c r="AU450" s="80">
        <v>0</v>
      </c>
      <c r="AV450" s="80">
        <v>0</v>
      </c>
      <c r="AW450" s="80">
        <v>0</v>
      </c>
      <c r="AX450" s="80">
        <v>0</v>
      </c>
      <c r="AY450" s="80">
        <v>0</v>
      </c>
      <c r="AZ450" s="80">
        <v>0</v>
      </c>
      <c r="BA450" s="80">
        <v>0</v>
      </c>
      <c r="BB450" s="80">
        <v>0</v>
      </c>
      <c r="BC450" s="80">
        <v>0</v>
      </c>
      <c r="BD450" s="80">
        <v>0</v>
      </c>
      <c r="BE450" s="80">
        <v>0</v>
      </c>
      <c r="BF450" s="80">
        <v>0</v>
      </c>
      <c r="BG450" s="80">
        <v>0</v>
      </c>
      <c r="BH450" s="80">
        <v>0</v>
      </c>
      <c r="BI450" s="80">
        <v>0</v>
      </c>
      <c r="BJ450" s="80">
        <v>0</v>
      </c>
      <c r="BK450" s="80">
        <v>0</v>
      </c>
      <c r="BL450" s="80">
        <v>0</v>
      </c>
      <c r="BM450" s="80">
        <v>0</v>
      </c>
      <c r="BN450" s="80">
        <v>0</v>
      </c>
      <c r="BO450" s="80">
        <v>0</v>
      </c>
      <c r="BP450" s="80">
        <v>0</v>
      </c>
      <c r="BQ450" s="80">
        <v>0</v>
      </c>
      <c r="BR450" s="80">
        <v>0</v>
      </c>
      <c r="BS450" s="80">
        <v>0</v>
      </c>
      <c r="BT450" s="80">
        <v>0</v>
      </c>
      <c r="BU450" s="80">
        <v>0</v>
      </c>
      <c r="BV450" s="80">
        <v>0</v>
      </c>
      <c r="BW450" s="80">
        <v>0</v>
      </c>
      <c r="BX450" s="80">
        <v>0</v>
      </c>
      <c r="BY450" s="80">
        <v>0</v>
      </c>
      <c r="BZ450" s="80">
        <v>0</v>
      </c>
      <c r="CA450" s="80">
        <v>0</v>
      </c>
      <c r="CB450" s="80">
        <v>0</v>
      </c>
      <c r="CC450" s="80">
        <v>0</v>
      </c>
      <c r="CD450" s="80">
        <v>0</v>
      </c>
      <c r="CE450" s="80">
        <v>0</v>
      </c>
      <c r="CF450" s="80">
        <v>0</v>
      </c>
      <c r="CG450" s="80">
        <v>0</v>
      </c>
      <c r="CH450" s="80">
        <v>0</v>
      </c>
      <c r="CI450" s="80">
        <v>0</v>
      </c>
      <c r="CJ450" s="80">
        <v>0</v>
      </c>
      <c r="CK450" s="80">
        <v>0</v>
      </c>
      <c r="CL450" s="80">
        <v>0</v>
      </c>
      <c r="CM450" s="80">
        <v>0</v>
      </c>
      <c r="CN450" s="80">
        <v>0</v>
      </c>
      <c r="CO450" s="80">
        <v>0</v>
      </c>
      <c r="CP450" s="80">
        <v>0</v>
      </c>
      <c r="CQ450" s="80">
        <v>0</v>
      </c>
      <c r="CR450" s="80">
        <v>0</v>
      </c>
      <c r="CS450" s="80">
        <v>0</v>
      </c>
      <c r="CT450" s="80">
        <v>0</v>
      </c>
      <c r="CU450" s="80">
        <v>0</v>
      </c>
      <c r="CV450" s="80">
        <v>0</v>
      </c>
      <c r="CW450" s="80">
        <v>0</v>
      </c>
      <c r="CX450" s="80">
        <v>0</v>
      </c>
      <c r="CY450" s="80">
        <v>0</v>
      </c>
      <c r="CZ450" s="80">
        <v>0</v>
      </c>
      <c r="DA450" s="80">
        <v>0</v>
      </c>
      <c r="DB450" s="80">
        <v>0</v>
      </c>
      <c r="DC450" s="80">
        <v>0</v>
      </c>
      <c r="DD450" s="80">
        <v>0</v>
      </c>
      <c r="DE450" s="80">
        <v>0</v>
      </c>
      <c r="DF450" s="80">
        <v>0</v>
      </c>
      <c r="DG450" s="80">
        <v>0</v>
      </c>
      <c r="DH450" s="80">
        <v>0</v>
      </c>
      <c r="DI450" s="80">
        <v>0</v>
      </c>
      <c r="DJ450" s="80">
        <v>0</v>
      </c>
      <c r="DK450" s="80">
        <v>0</v>
      </c>
      <c r="DL450" s="80">
        <v>0</v>
      </c>
      <c r="DM450" s="80">
        <v>0</v>
      </c>
      <c r="DN450" s="80">
        <v>0</v>
      </c>
      <c r="DO450" s="80">
        <v>0</v>
      </c>
      <c r="DP450" s="80">
        <v>0</v>
      </c>
      <c r="DQ450" s="80">
        <v>0</v>
      </c>
      <c r="DR450" s="80">
        <v>0</v>
      </c>
      <c r="DS450" s="80">
        <v>0</v>
      </c>
      <c r="DT450" s="80">
        <v>1.6510565377582895</v>
      </c>
      <c r="DU450" s="80">
        <v>5.4613521488460233</v>
      </c>
      <c r="DV450" s="80">
        <v>8.8488804180680365</v>
      </c>
      <c r="DW450" s="80">
        <v>11.827348433547069</v>
      </c>
      <c r="DX450" s="80">
        <v>14.631321478478856</v>
      </c>
      <c r="DY450" s="80">
        <v>17.15411910553453</v>
      </c>
      <c r="DZ450" s="80">
        <v>19.417167386913235</v>
      </c>
      <c r="EA450" s="80">
        <v>21.555866072564534</v>
      </c>
      <c r="EB450" s="80">
        <v>23.537037178171989</v>
      </c>
      <c r="EC450" s="80">
        <v>25.479724350770287</v>
      </c>
      <c r="ED450" s="80">
        <v>27.331595451133104</v>
      </c>
      <c r="EE450" s="80">
        <v>28.728992182171705</v>
      </c>
      <c r="EF450" s="80">
        <v>30.030530952164764</v>
      </c>
      <c r="EG450" s="80">
        <v>31.199999999999914</v>
      </c>
      <c r="EH450" s="80">
        <v>32.401484102792779</v>
      </c>
      <c r="EI450" s="80">
        <v>33.610124859892586</v>
      </c>
      <c r="EJ450" s="80">
        <v>34.885094558487836</v>
      </c>
      <c r="EK450" s="80">
        <v>36.158558175361378</v>
      </c>
      <c r="EL450" s="80">
        <v>37.407352428391931</v>
      </c>
      <c r="EM450" s="80">
        <v>38.477308807481094</v>
      </c>
      <c r="EN450" s="80">
        <v>39.598006977871549</v>
      </c>
      <c r="EO450" s="80">
        <v>40.739834526488856</v>
      </c>
      <c r="EP450" s="80">
        <v>41.894803663064941</v>
      </c>
      <c r="EQ450" s="80">
        <v>43.043787897901744</v>
      </c>
      <c r="ER450" s="80">
        <v>44.180659916804927</v>
      </c>
      <c r="ES450" s="80">
        <v>45.328176520384552</v>
      </c>
      <c r="ET450" s="80">
        <v>46.496213585160689</v>
      </c>
      <c r="EU450" s="80">
        <v>47.627489746916162</v>
      </c>
      <c r="EV450" s="80">
        <v>48.724417311223107</v>
      </c>
    </row>
    <row r="451" spans="1:152">
      <c r="A451" s="84" t="s">
        <v>139</v>
      </c>
    </row>
    <row r="452" spans="1:152">
      <c r="A452" s="84" t="s">
        <v>140</v>
      </c>
      <c r="B452" s="80">
        <v>0.64476654244173293</v>
      </c>
      <c r="C452" s="80">
        <v>0.66398566273725812</v>
      </c>
      <c r="D452" s="80">
        <v>0.68377766416202912</v>
      </c>
      <c r="E452" s="80">
        <v>0.7041596230849535</v>
      </c>
      <c r="F452" s="80">
        <v>0.725149124885203</v>
      </c>
      <c r="G452" s="80">
        <v>0.74676427912472854</v>
      </c>
      <c r="H452" s="80">
        <v>0.76902373517303335</v>
      </c>
      <c r="I452" s="80">
        <v>0.79194669829769082</v>
      </c>
      <c r="J452" s="80">
        <v>0.81555294623448238</v>
      </c>
      <c r="K452" s="80">
        <v>0.83986284625145924</v>
      </c>
      <c r="L452" s="80">
        <v>0.86489737272164713</v>
      </c>
      <c r="M452" s="80">
        <v>0.89067812521955325</v>
      </c>
      <c r="N452" s="80">
        <v>0.91722734715709597</v>
      </c>
      <c r="O452" s="80">
        <v>0.94456794497502761</v>
      </c>
      <c r="P452" s="80">
        <v>0.97272350790641626</v>
      </c>
      <c r="Q452" s="80">
        <v>1.0017183283292332</v>
      </c>
      <c r="R452" s="80">
        <v>1.0315774227256083</v>
      </c>
      <c r="S452" s="80">
        <v>1.0623265532658352</v>
      </c>
      <c r="T452" s="80">
        <v>1.0939922500357506</v>
      </c>
      <c r="U452" s="80">
        <v>1.1266018339266666</v>
      </c>
      <c r="V452" s="80">
        <v>1.1601834402075983</v>
      </c>
      <c r="W452" s="80">
        <v>1.1947660428001345</v>
      </c>
      <c r="X452" s="80">
        <v>1.2303794792768876</v>
      </c>
      <c r="Y452" s="80">
        <v>1.2670544766050953</v>
      </c>
      <c r="Z452" s="80">
        <v>1.304822677657584</v>
      </c>
      <c r="AA452" s="80">
        <v>1.3437166685139668</v>
      </c>
      <c r="AB452" s="80">
        <v>1.383770006575636</v>
      </c>
      <c r="AC452" s="80">
        <v>1.4250172495187987</v>
      </c>
      <c r="AD452" s="80">
        <v>1.4674939851105424</v>
      </c>
      <c r="AE452" s="80">
        <v>1.5112368619136578</v>
      </c>
      <c r="AF452" s="80">
        <v>1.5562836209067015</v>
      </c>
      <c r="AG452" s="80">
        <v>1.6026731280465887</v>
      </c>
      <c r="AH452" s="80">
        <v>1.6504454078018096</v>
      </c>
      <c r="AI452" s="80">
        <v>1.6996416776851941</v>
      </c>
      <c r="AJ452" s="80">
        <v>1.7503043838160293</v>
      </c>
      <c r="AK452" s="80">
        <v>1.8024772375422062</v>
      </c>
      <c r="AL452" s="80">
        <v>1.8562052531539968</v>
      </c>
      <c r="AM452" s="80">
        <v>1.9115347867219954</v>
      </c>
      <c r="AN452" s="80">
        <v>1.9685135760927406</v>
      </c>
      <c r="AO452" s="80">
        <v>2.0271907820765178</v>
      </c>
      <c r="AP452" s="80">
        <v>2.0876170308628827</v>
      </c>
      <c r="AQ452" s="80">
        <v>2.1498444577005071</v>
      </c>
      <c r="AR452" s="80">
        <v>2.2139267518790207</v>
      </c>
      <c r="AS452" s="80">
        <v>2.2799192030516706</v>
      </c>
      <c r="AT452" s="80">
        <v>2.3478787489387591</v>
      </c>
      <c r="AU452" s="80">
        <v>2.417864024453019</v>
      </c>
      <c r="AV452" s="80">
        <v>2.4899354122893143</v>
      </c>
      <c r="AW452" s="80">
        <v>2.5641550950223113</v>
      </c>
      <c r="AX452" s="80">
        <v>2.6405871087570674</v>
      </c>
      <c r="AY452" s="80">
        <v>2.7192973983788362</v>
      </c>
      <c r="AZ452" s="80">
        <v>2.8003538744497463</v>
      </c>
      <c r="BA452" s="80">
        <v>2.8838264718014521</v>
      </c>
      <c r="BB452" s="80">
        <v>2.969787209874875</v>
      </c>
      <c r="BC452" s="80">
        <v>3.0583102548560812</v>
      </c>
      <c r="BD452" s="80">
        <v>3.1494719836684695</v>
      </c>
      <c r="BE452" s="80">
        <v>3.2433510498690001</v>
      </c>
      <c r="BF452" s="80">
        <v>3.3400284515100052</v>
      </c>
      <c r="BG452" s="80">
        <v>3.4395876010236131</v>
      </c>
      <c r="BH452" s="80">
        <v>3.5421143971892679</v>
      </c>
      <c r="BI452" s="80">
        <v>3.6476972992464756</v>
      </c>
      <c r="BJ452" s="80">
        <v>3.7564274032166587</v>
      </c>
      <c r="BK452" s="80">
        <v>3.8683985205000404</v>
      </c>
      <c r="BL452" s="80">
        <v>3.9837072588152966</v>
      </c>
      <c r="BM452" s="80">
        <v>4.0489768396592289</v>
      </c>
      <c r="BN452" s="80">
        <v>4.1153158058537391</v>
      </c>
      <c r="BO452" s="80">
        <v>4.1827416783482931</v>
      </c>
      <c r="BP452" s="80">
        <v>4.2512722651578905</v>
      </c>
      <c r="BQ452" s="80">
        <v>4.3209256660663788</v>
      </c>
      <c r="BR452" s="80">
        <v>4.5536092166168851</v>
      </c>
      <c r="BS452" s="80">
        <v>4.7988228680950655</v>
      </c>
      <c r="BT452" s="80">
        <v>5.0572413713756017</v>
      </c>
      <c r="BU452" s="80">
        <v>5.3295758129337791</v>
      </c>
      <c r="BV452" s="80">
        <v>5.6165755715319134</v>
      </c>
      <c r="BW452" s="80">
        <v>5.7102322582030469</v>
      </c>
      <c r="BX452" s="80">
        <v>5.805450674943776</v>
      </c>
      <c r="BY452" s="80">
        <v>5.902256863683375</v>
      </c>
      <c r="BZ452" s="80">
        <v>6.0006773006016259</v>
      </c>
      <c r="CA452" s="80">
        <v>6.1007389033699768</v>
      </c>
      <c r="CB452" s="80">
        <v>6.2024690385134233</v>
      </c>
      <c r="CC452" s="80">
        <v>6.3058955288951823</v>
      </c>
      <c r="CD452" s="80">
        <v>6.4110466613261448</v>
      </c>
      <c r="CE452" s="80">
        <v>6.5179511943012223</v>
      </c>
      <c r="CF452" s="80">
        <v>6.6357864890269953</v>
      </c>
      <c r="CG452" s="80">
        <v>6.7557520784219367</v>
      </c>
      <c r="CH452" s="80">
        <v>6.8778864751862319</v>
      </c>
      <c r="CI452" s="80">
        <v>7.0022288882749617</v>
      </c>
      <c r="CJ452" s="80">
        <v>7.1288192354853877</v>
      </c>
      <c r="CK452" s="80">
        <v>7.2576981562718208</v>
      </c>
      <c r="CL452" s="80">
        <v>7.8915166254271627</v>
      </c>
      <c r="CM452" s="80">
        <v>8.1839009701204795</v>
      </c>
      <c r="CN452" s="80">
        <v>8.487118290156749</v>
      </c>
      <c r="CO452" s="80">
        <v>8.8015699522880269</v>
      </c>
      <c r="CP452" s="80">
        <v>9.103903452527577</v>
      </c>
      <c r="CQ452" s="80">
        <v>9.4166220938115703</v>
      </c>
      <c r="CR452" s="80">
        <v>9.7400826052303309</v>
      </c>
      <c r="CS452" s="80">
        <v>10.074653969501098</v>
      </c>
      <c r="CT452" s="80">
        <v>10.420717843879519</v>
      </c>
      <c r="CU452" s="80">
        <v>10.778668995529433</v>
      </c>
      <c r="CV452" s="80">
        <v>11.148915751847575</v>
      </c>
      <c r="CW452" s="80">
        <v>11.53188046625692</v>
      </c>
      <c r="CX452" s="80">
        <v>11.874882903402066</v>
      </c>
      <c r="CY452" s="80">
        <v>12.231102040363126</v>
      </c>
      <c r="CZ452" s="80">
        <v>12.486783794838992</v>
      </c>
      <c r="DA452" s="80">
        <v>12.636213439292007</v>
      </c>
      <c r="DB452" s="80">
        <v>12.676872021906654</v>
      </c>
      <c r="DC452" s="80">
        <v>12.609566790628788</v>
      </c>
      <c r="DD452" s="80">
        <v>12.448179623820218</v>
      </c>
      <c r="DE452" s="80">
        <v>12.189710026178457</v>
      </c>
      <c r="DF452" s="80">
        <v>11.843900084249608</v>
      </c>
      <c r="DG452" s="80">
        <v>11.422812158823673</v>
      </c>
      <c r="DH452" s="80">
        <v>10.940272457557253</v>
      </c>
      <c r="DI452" s="80">
        <v>10.460412130624604</v>
      </c>
      <c r="DJ452" s="80">
        <v>9.9444882914981143</v>
      </c>
      <c r="DK452" s="80">
        <v>9.4076140270261526</v>
      </c>
      <c r="DL452" s="80">
        <v>8.8644981868222512</v>
      </c>
      <c r="DM452" s="80">
        <v>8.3289305119831027</v>
      </c>
      <c r="DN452" s="80">
        <v>7.7758995200649963</v>
      </c>
      <c r="DO452" s="80">
        <v>7.2584572941148187</v>
      </c>
      <c r="DP452" s="80">
        <v>6.7849071069117155</v>
      </c>
      <c r="DQ452" s="80">
        <v>6.3614558197485032</v>
      </c>
      <c r="DR452" s="80">
        <v>5.9922699210492283</v>
      </c>
      <c r="DS452" s="80">
        <v>5.5599971351183735</v>
      </c>
      <c r="DT452" s="80">
        <v>5.1980108163964527</v>
      </c>
      <c r="DU452" s="80">
        <v>4.901592102831283</v>
      </c>
      <c r="DV452" s="80">
        <v>4.6651901107846321</v>
      </c>
      <c r="DW452" s="80">
        <v>4.4827809327768406</v>
      </c>
      <c r="DX452" s="80">
        <v>4.2971959655878287</v>
      </c>
      <c r="DY452" s="80">
        <v>4.1560851529580329</v>
      </c>
      <c r="DZ452" s="80">
        <v>4.0523486289119939</v>
      </c>
      <c r="EA452" s="80">
        <v>3.9795938256281187</v>
      </c>
      <c r="EB452" s="80">
        <v>3.5394584727272718</v>
      </c>
      <c r="EC452" s="80">
        <v>3.5697102545454542</v>
      </c>
      <c r="ED452" s="80">
        <v>3.6302138181818182</v>
      </c>
      <c r="EE452" s="80">
        <v>3.6604656000000002</v>
      </c>
      <c r="EF452" s="80">
        <v>3.6907173818181818</v>
      </c>
      <c r="EG452" s="80">
        <v>3.7209691636363638</v>
      </c>
      <c r="EH452" s="80">
        <v>3.7512209454545453</v>
      </c>
      <c r="EI452" s="80">
        <v>3.7814727272727273</v>
      </c>
      <c r="EJ452" s="80">
        <v>3.8117245090909089</v>
      </c>
      <c r="EK452" s="80">
        <v>3.8419762909090909</v>
      </c>
      <c r="EL452" s="80">
        <v>3.8722280727272729</v>
      </c>
      <c r="EM452" s="80">
        <v>3.9024798545454544</v>
      </c>
      <c r="EN452" s="80">
        <v>3.9327316363636364</v>
      </c>
      <c r="EO452" s="80">
        <v>3.9932352000000004</v>
      </c>
      <c r="EP452" s="80">
        <v>4.0234869818181815</v>
      </c>
      <c r="EQ452" s="80">
        <v>4.0839905454545464</v>
      </c>
      <c r="ER452" s="80">
        <v>4.114242327272728</v>
      </c>
      <c r="ES452" s="80">
        <v>0</v>
      </c>
      <c r="ET452" s="80">
        <v>0</v>
      </c>
      <c r="EU452" s="80">
        <v>0</v>
      </c>
      <c r="EV452" s="80">
        <v>0</v>
      </c>
    </row>
    <row r="453" spans="1:152">
      <c r="A453" s="84" t="s">
        <v>176</v>
      </c>
    </row>
    <row r="454" spans="1:152">
      <c r="A454" s="84" t="s">
        <v>141</v>
      </c>
    </row>
    <row r="455" spans="1:152">
      <c r="A455" s="84" t="s">
        <v>142</v>
      </c>
    </row>
    <row r="456" spans="1:152">
      <c r="A456" s="84" t="s">
        <v>143</v>
      </c>
    </row>
    <row r="457" spans="1:152">
      <c r="A457" s="88" t="s">
        <v>144</v>
      </c>
      <c r="B457" s="80">
        <f>SUM(B449:B455)</f>
        <v>153.90824078342865</v>
      </c>
      <c r="C457" s="80">
        <f t="shared" ref="C457:BN457" si="111">SUM(C449:C455)</f>
        <v>172.96183550233141</v>
      </c>
      <c r="D457" s="80">
        <f t="shared" si="111"/>
        <v>186.43385510637287</v>
      </c>
      <c r="E457" s="80">
        <f t="shared" si="111"/>
        <v>194.32512736469465</v>
      </c>
      <c r="F457" s="80">
        <f t="shared" si="111"/>
        <v>199.37358071789271</v>
      </c>
      <c r="G457" s="80">
        <f t="shared" si="111"/>
        <v>206.1131307819916</v>
      </c>
      <c r="H457" s="80">
        <f t="shared" si="111"/>
        <v>207.30714555576279</v>
      </c>
      <c r="I457" s="80">
        <f t="shared" si="111"/>
        <v>214.6851970653247</v>
      </c>
      <c r="J457" s="80">
        <f t="shared" si="111"/>
        <v>233.53752873428789</v>
      </c>
      <c r="K457" s="80">
        <f t="shared" si="111"/>
        <v>267.25830255867299</v>
      </c>
      <c r="L457" s="80">
        <f t="shared" si="111"/>
        <v>274.83388591740436</v>
      </c>
      <c r="M457" s="80">
        <f t="shared" si="111"/>
        <v>286.60845964629237</v>
      </c>
      <c r="N457" s="80">
        <f t="shared" si="111"/>
        <v>291.10780943204367</v>
      </c>
      <c r="O457" s="80">
        <f t="shared" si="111"/>
        <v>292.80620395526188</v>
      </c>
      <c r="P457" s="80">
        <f t="shared" si="111"/>
        <v>296.07661234780795</v>
      </c>
      <c r="Q457" s="80">
        <f t="shared" si="111"/>
        <v>310.32207849108096</v>
      </c>
      <c r="R457" s="80">
        <f t="shared" si="111"/>
        <v>312.29186390477457</v>
      </c>
      <c r="S457" s="80">
        <f t="shared" si="111"/>
        <v>282.83621735429602</v>
      </c>
      <c r="T457" s="80">
        <f t="shared" si="111"/>
        <v>273.00401239240608</v>
      </c>
      <c r="U457" s="80">
        <f t="shared" si="111"/>
        <v>269.86209734188037</v>
      </c>
      <c r="V457" s="80">
        <f t="shared" si="111"/>
        <v>272.41548024854393</v>
      </c>
      <c r="W457" s="80">
        <f t="shared" si="111"/>
        <v>259.33018209885063</v>
      </c>
      <c r="X457" s="80">
        <f t="shared" si="111"/>
        <v>261.70871976087255</v>
      </c>
      <c r="Y457" s="80">
        <f t="shared" si="111"/>
        <v>264.72681687387939</v>
      </c>
      <c r="Z457" s="80">
        <f t="shared" si="111"/>
        <v>265.99338754732764</v>
      </c>
      <c r="AA457" s="80">
        <f t="shared" si="111"/>
        <v>267.90455636632726</v>
      </c>
      <c r="AB457" s="80">
        <f t="shared" si="111"/>
        <v>268.12252240864188</v>
      </c>
      <c r="AC457" s="80">
        <f t="shared" si="111"/>
        <v>266.70503249607253</v>
      </c>
      <c r="AD457" s="80">
        <f t="shared" si="111"/>
        <v>266.72532443555662</v>
      </c>
      <c r="AE457" s="80">
        <f t="shared" si="111"/>
        <v>266.64509617999158</v>
      </c>
      <c r="AF457" s="80">
        <f t="shared" si="111"/>
        <v>265.73458379514432</v>
      </c>
      <c r="AG457" s="80">
        <f t="shared" si="111"/>
        <v>264.02723733599066</v>
      </c>
      <c r="AH457" s="80">
        <f t="shared" si="111"/>
        <v>260.12490194553129</v>
      </c>
      <c r="AI457" s="80">
        <f t="shared" si="111"/>
        <v>256.94481222182611</v>
      </c>
      <c r="AJ457" s="80">
        <f t="shared" si="111"/>
        <v>257.25271342222044</v>
      </c>
      <c r="AK457" s="80">
        <f t="shared" si="111"/>
        <v>256.09887755322046</v>
      </c>
      <c r="AL457" s="80">
        <f t="shared" si="111"/>
        <v>251.51151007392892</v>
      </c>
      <c r="AM457" s="80">
        <f t="shared" si="111"/>
        <v>247.64997455102429</v>
      </c>
      <c r="AN457" s="80">
        <f t="shared" si="111"/>
        <v>244.4910795043495</v>
      </c>
      <c r="AO457" s="80">
        <f t="shared" si="111"/>
        <v>242.01166621202802</v>
      </c>
      <c r="AP457" s="80">
        <f t="shared" si="111"/>
        <v>240.8294162361494</v>
      </c>
      <c r="AQ457" s="80">
        <f t="shared" si="111"/>
        <v>240.2625665112966</v>
      </c>
      <c r="AR457" s="80">
        <f t="shared" si="111"/>
        <v>238.42185107267127</v>
      </c>
      <c r="AS457" s="80">
        <f t="shared" si="111"/>
        <v>233.5263099207225</v>
      </c>
      <c r="AT457" s="80">
        <f t="shared" si="111"/>
        <v>229.94551869364631</v>
      </c>
      <c r="AU457" s="80">
        <f t="shared" si="111"/>
        <v>228.82131773345137</v>
      </c>
      <c r="AV457" s="80">
        <f t="shared" si="111"/>
        <v>224.76847258098113</v>
      </c>
      <c r="AW457" s="80">
        <f t="shared" si="111"/>
        <v>220.81218247634968</v>
      </c>
      <c r="AX457" s="80">
        <f t="shared" si="111"/>
        <v>218.66594400562349</v>
      </c>
      <c r="AY457" s="80">
        <f t="shared" si="111"/>
        <v>216.00887567177693</v>
      </c>
      <c r="AZ457" s="80">
        <f t="shared" si="111"/>
        <v>213.42220811088549</v>
      </c>
      <c r="BA457" s="80">
        <f t="shared" si="111"/>
        <v>212.00130327091105</v>
      </c>
      <c r="BB457" s="80">
        <f t="shared" si="111"/>
        <v>210.62449754681842</v>
      </c>
      <c r="BC457" s="80">
        <f t="shared" si="111"/>
        <v>208.23156600145714</v>
      </c>
      <c r="BD457" s="80">
        <f t="shared" si="111"/>
        <v>206.44146036714326</v>
      </c>
      <c r="BE457" s="80">
        <f t="shared" si="111"/>
        <v>205.2343015502276</v>
      </c>
      <c r="BF457" s="80">
        <f t="shared" si="111"/>
        <v>201.52897054637359</v>
      </c>
      <c r="BG457" s="80">
        <f t="shared" si="111"/>
        <v>198.9533726407266</v>
      </c>
      <c r="BH457" s="80">
        <f t="shared" si="111"/>
        <v>196.47311769553451</v>
      </c>
      <c r="BI457" s="80">
        <f t="shared" si="111"/>
        <v>193.10614413777711</v>
      </c>
      <c r="BJ457" s="80">
        <f t="shared" si="111"/>
        <v>191.31300152694368</v>
      </c>
      <c r="BK457" s="80">
        <f t="shared" si="111"/>
        <v>191.51817820110819</v>
      </c>
      <c r="BL457" s="80">
        <f t="shared" si="111"/>
        <v>189.86675200056385</v>
      </c>
      <c r="BM457" s="80">
        <f t="shared" si="111"/>
        <v>188.58021276841762</v>
      </c>
      <c r="BN457" s="80">
        <f t="shared" si="111"/>
        <v>188.28076499303089</v>
      </c>
      <c r="BO457" s="80">
        <f t="shared" ref="BO457:DZ457" si="112">SUM(BO449:BO455)</f>
        <v>186.19274317010351</v>
      </c>
      <c r="BP457" s="80">
        <f t="shared" si="112"/>
        <v>185.54417162451588</v>
      </c>
      <c r="BQ457" s="80">
        <f t="shared" si="112"/>
        <v>184.05163436964358</v>
      </c>
      <c r="BR457" s="80">
        <f t="shared" si="112"/>
        <v>183.19901637313646</v>
      </c>
      <c r="BS457" s="80">
        <f t="shared" si="112"/>
        <v>176.74890363417492</v>
      </c>
      <c r="BT457" s="80">
        <f t="shared" si="112"/>
        <v>179.21698235671491</v>
      </c>
      <c r="BU457" s="80">
        <f t="shared" si="112"/>
        <v>181.30830737697974</v>
      </c>
      <c r="BV457" s="80">
        <f t="shared" si="112"/>
        <v>180.90267790571545</v>
      </c>
      <c r="BW457" s="80">
        <f t="shared" si="112"/>
        <v>181.14315211697223</v>
      </c>
      <c r="BX457" s="80">
        <f t="shared" si="112"/>
        <v>182.26546605160169</v>
      </c>
      <c r="BY457" s="80">
        <f t="shared" si="112"/>
        <v>183.83299553875051</v>
      </c>
      <c r="BZ457" s="80">
        <f t="shared" si="112"/>
        <v>185.00977888849962</v>
      </c>
      <c r="CA457" s="80">
        <f t="shared" si="112"/>
        <v>185.80592887136467</v>
      </c>
      <c r="CB457" s="80">
        <f t="shared" si="112"/>
        <v>186.23053887012856</v>
      </c>
      <c r="CC457" s="80">
        <f t="shared" si="112"/>
        <v>186.29173489655497</v>
      </c>
      <c r="CD457" s="80">
        <f t="shared" si="112"/>
        <v>188.81503368859649</v>
      </c>
      <c r="CE457" s="80">
        <f t="shared" si="112"/>
        <v>186.95264636440228</v>
      </c>
      <c r="CF457" s="80">
        <f t="shared" si="112"/>
        <v>185.58845545760727</v>
      </c>
      <c r="CG457" s="80">
        <f t="shared" si="112"/>
        <v>185.0777668272888</v>
      </c>
      <c r="CH457" s="80">
        <f t="shared" si="112"/>
        <v>185.40586492786426</v>
      </c>
      <c r="CI457" s="80">
        <f t="shared" si="112"/>
        <v>186.1677193366699</v>
      </c>
      <c r="CJ457" s="80">
        <f t="shared" si="112"/>
        <v>187.35686948370943</v>
      </c>
      <c r="CK457" s="80">
        <f t="shared" si="112"/>
        <v>188.19106275873571</v>
      </c>
      <c r="CL457" s="80">
        <f t="shared" si="112"/>
        <v>190.41157471800651</v>
      </c>
      <c r="CM457" s="80">
        <f t="shared" si="112"/>
        <v>191.47649407362911</v>
      </c>
      <c r="CN457" s="80">
        <f t="shared" si="112"/>
        <v>193.37201426040866</v>
      </c>
      <c r="CO457" s="80">
        <f t="shared" si="112"/>
        <v>193.79622188471947</v>
      </c>
      <c r="CP457" s="80">
        <f t="shared" si="112"/>
        <v>194.58866293999142</v>
      </c>
      <c r="CQ457" s="80">
        <f t="shared" si="112"/>
        <v>195.44144331881708</v>
      </c>
      <c r="CR457" s="80">
        <f t="shared" si="112"/>
        <v>197.11173639931786</v>
      </c>
      <c r="CS457" s="80">
        <f t="shared" si="112"/>
        <v>198.83763172254064</v>
      </c>
      <c r="CT457" s="80">
        <f t="shared" si="112"/>
        <v>201.37287945933284</v>
      </c>
      <c r="CU457" s="80">
        <f t="shared" si="112"/>
        <v>203.96063467316529</v>
      </c>
      <c r="CV457" s="80">
        <f t="shared" si="112"/>
        <v>207.7266735231768</v>
      </c>
      <c r="CW457" s="80">
        <f t="shared" si="112"/>
        <v>216.40711742772442</v>
      </c>
      <c r="CX457" s="80">
        <f t="shared" si="112"/>
        <v>218.71631574954685</v>
      </c>
      <c r="CY457" s="80">
        <f t="shared" si="112"/>
        <v>222.9665633196193</v>
      </c>
      <c r="CZ457" s="80">
        <f t="shared" si="112"/>
        <v>216.88834615381373</v>
      </c>
      <c r="DA457" s="80">
        <f t="shared" si="112"/>
        <v>222.42844293450372</v>
      </c>
      <c r="DB457" s="80">
        <f t="shared" si="112"/>
        <v>227.4933867176087</v>
      </c>
      <c r="DC457" s="80">
        <f t="shared" si="112"/>
        <v>232.38413762837442</v>
      </c>
      <c r="DD457" s="80">
        <f t="shared" si="112"/>
        <v>236.12031212817638</v>
      </c>
      <c r="DE457" s="80">
        <f t="shared" si="112"/>
        <v>239.19044334464238</v>
      </c>
      <c r="DF457" s="80">
        <f t="shared" si="112"/>
        <v>242.47131623313666</v>
      </c>
      <c r="DG457" s="80">
        <f t="shared" si="112"/>
        <v>244.67282358951516</v>
      </c>
      <c r="DH457" s="80">
        <f t="shared" si="112"/>
        <v>246.47829941793515</v>
      </c>
      <c r="DI457" s="80">
        <f t="shared" si="112"/>
        <v>248.37267687819218</v>
      </c>
      <c r="DJ457" s="80">
        <f t="shared" si="112"/>
        <v>250.27566754462185</v>
      </c>
      <c r="DK457" s="80">
        <f t="shared" si="112"/>
        <v>252.26474986703778</v>
      </c>
      <c r="DL457" s="80">
        <f t="shared" si="112"/>
        <v>254.79750970597763</v>
      </c>
      <c r="DM457" s="80">
        <f t="shared" si="112"/>
        <v>256.35984823116257</v>
      </c>
      <c r="DN457" s="80">
        <f t="shared" si="112"/>
        <v>249.07350450164881</v>
      </c>
      <c r="DO457" s="80">
        <f t="shared" si="112"/>
        <v>241.16362854973181</v>
      </c>
      <c r="DP457" s="80">
        <f t="shared" si="112"/>
        <v>229.42517826235306</v>
      </c>
      <c r="DQ457" s="80">
        <f t="shared" si="112"/>
        <v>214.05942212066944</v>
      </c>
      <c r="DR457" s="80">
        <f t="shared" si="112"/>
        <v>196.54502055481831</v>
      </c>
      <c r="DS457" s="80">
        <f t="shared" si="112"/>
        <v>176.37687468566239</v>
      </c>
      <c r="DT457" s="80">
        <f t="shared" si="112"/>
        <v>158.61706003308001</v>
      </c>
      <c r="DU457" s="80">
        <f t="shared" si="112"/>
        <v>144.03692183632299</v>
      </c>
      <c r="DV457" s="80">
        <f t="shared" si="112"/>
        <v>130.75212115751432</v>
      </c>
      <c r="DW457" s="80">
        <f t="shared" si="112"/>
        <v>119.26264044886253</v>
      </c>
      <c r="DX457" s="80">
        <f t="shared" si="112"/>
        <v>110.45285383435831</v>
      </c>
      <c r="DY457" s="80">
        <f t="shared" si="112"/>
        <v>103.84074833094341</v>
      </c>
      <c r="DZ457" s="80">
        <f t="shared" si="112"/>
        <v>99.192519115720145</v>
      </c>
      <c r="EA457" s="80">
        <f t="shared" ref="EA457:EV457" si="113">SUM(EA449:EA455)</f>
        <v>96.637633518170361</v>
      </c>
      <c r="EB457" s="80">
        <f t="shared" si="113"/>
        <v>48.090988404522442</v>
      </c>
      <c r="EC457" s="80">
        <f t="shared" si="113"/>
        <v>50.063927358938926</v>
      </c>
      <c r="ED457" s="80">
        <f t="shared" si="113"/>
        <v>51.976302022938107</v>
      </c>
      <c r="EE457" s="80">
        <f t="shared" si="113"/>
        <v>54.12858821695432</v>
      </c>
      <c r="EF457" s="80">
        <f t="shared" si="113"/>
        <v>55.460378768765558</v>
      </c>
      <c r="EG457" s="80">
        <f t="shared" si="113"/>
        <v>56.660099598418888</v>
      </c>
      <c r="EH457" s="80">
        <f t="shared" si="113"/>
        <v>58.616473164189358</v>
      </c>
      <c r="EI457" s="80">
        <f t="shared" si="113"/>
        <v>59.855365703107339</v>
      </c>
      <c r="EJ457" s="80">
        <f t="shared" si="113"/>
        <v>61.160587183520775</v>
      </c>
      <c r="EK457" s="80">
        <f t="shared" si="113"/>
        <v>62.464302582212497</v>
      </c>
      <c r="EL457" s="80">
        <f t="shared" si="113"/>
        <v>64.467986298220652</v>
      </c>
      <c r="EM457" s="80">
        <f t="shared" si="113"/>
        <v>65.568194459127994</v>
      </c>
      <c r="EN457" s="80">
        <f t="shared" si="113"/>
        <v>66.719144411336643</v>
      </c>
      <c r="EO457" s="80">
        <f t="shared" si="113"/>
        <v>68.646113204749724</v>
      </c>
      <c r="EP457" s="80">
        <f t="shared" si="113"/>
        <v>69.831334123143989</v>
      </c>
      <c r="EQ457" s="80">
        <f t="shared" si="113"/>
        <v>71.25821322596498</v>
      </c>
      <c r="ER457" s="80">
        <f t="shared" si="113"/>
        <v>72.932583403497958</v>
      </c>
      <c r="ES457" s="80">
        <f t="shared" si="113"/>
        <v>70.179460034700099</v>
      </c>
      <c r="ET457" s="80">
        <f t="shared" si="113"/>
        <v>71.649368506684269</v>
      </c>
      <c r="EU457" s="80">
        <f t="shared" si="113"/>
        <v>73.086182942449113</v>
      </c>
      <c r="EV457" s="80">
        <f t="shared" si="113"/>
        <v>74.492360189420779</v>
      </c>
    </row>
    <row r="458" spans="1:152" s="83" customFormat="1" ht="13">
      <c r="A458" s="87" t="s">
        <v>264</v>
      </c>
    </row>
    <row r="459" spans="1:152">
      <c r="A459" s="84" t="s">
        <v>135</v>
      </c>
    </row>
    <row r="460" spans="1:152">
      <c r="A460" s="84" t="s">
        <v>136</v>
      </c>
    </row>
    <row r="461" spans="1:152">
      <c r="A461" s="84" t="s">
        <v>137</v>
      </c>
      <c r="B461" s="80">
        <v>0</v>
      </c>
      <c r="C461" s="80">
        <v>0</v>
      </c>
      <c r="D461" s="80">
        <v>0</v>
      </c>
      <c r="E461" s="80">
        <v>0</v>
      </c>
      <c r="F461" s="80">
        <v>0</v>
      </c>
      <c r="G461" s="80">
        <v>0</v>
      </c>
      <c r="H461" s="80">
        <v>0</v>
      </c>
      <c r="I461" s="80">
        <v>0</v>
      </c>
      <c r="J461" s="80">
        <v>0</v>
      </c>
      <c r="K461" s="80">
        <v>0</v>
      </c>
      <c r="L461" s="80">
        <v>0</v>
      </c>
      <c r="M461" s="80">
        <v>0</v>
      </c>
      <c r="N461" s="80">
        <v>0</v>
      </c>
      <c r="O461" s="80">
        <v>0</v>
      </c>
      <c r="P461" s="80">
        <v>0</v>
      </c>
      <c r="Q461" s="80">
        <v>0</v>
      </c>
      <c r="R461" s="80">
        <v>0</v>
      </c>
      <c r="S461" s="80">
        <v>0</v>
      </c>
      <c r="T461" s="80">
        <v>0</v>
      </c>
      <c r="U461" s="80">
        <v>0</v>
      </c>
      <c r="V461" s="80">
        <v>0</v>
      </c>
      <c r="W461" s="80">
        <v>0</v>
      </c>
      <c r="X461" s="80">
        <v>0</v>
      </c>
      <c r="Y461" s="80">
        <v>0</v>
      </c>
      <c r="Z461" s="80">
        <v>0</v>
      </c>
      <c r="AA461" s="80">
        <v>0</v>
      </c>
      <c r="AB461" s="80">
        <v>0</v>
      </c>
      <c r="AC461" s="80">
        <v>0</v>
      </c>
      <c r="AD461" s="80">
        <v>0</v>
      </c>
      <c r="AE461" s="80">
        <v>0</v>
      </c>
      <c r="AF461" s="80">
        <v>0</v>
      </c>
      <c r="AG461" s="80">
        <v>0</v>
      </c>
      <c r="AH461" s="80">
        <v>0</v>
      </c>
      <c r="AI461" s="80">
        <v>0</v>
      </c>
      <c r="AJ461" s="80">
        <v>0</v>
      </c>
      <c r="AK461" s="80">
        <v>0</v>
      </c>
      <c r="AL461" s="80">
        <v>0</v>
      </c>
      <c r="AM461" s="80">
        <v>0</v>
      </c>
      <c r="AN461" s="80">
        <v>0</v>
      </c>
      <c r="AO461" s="80">
        <v>0</v>
      </c>
      <c r="AP461" s="80">
        <v>0</v>
      </c>
      <c r="AQ461" s="80">
        <v>0</v>
      </c>
      <c r="AR461" s="80">
        <v>0</v>
      </c>
      <c r="AS461" s="80">
        <v>0</v>
      </c>
      <c r="AT461" s="80">
        <v>0</v>
      </c>
      <c r="AU461" s="80">
        <v>0</v>
      </c>
      <c r="AV461" s="80">
        <v>0</v>
      </c>
      <c r="AW461" s="80">
        <v>0</v>
      </c>
      <c r="AX461" s="80">
        <v>0</v>
      </c>
      <c r="AY461" s="80">
        <v>0</v>
      </c>
      <c r="AZ461" s="80">
        <v>0</v>
      </c>
      <c r="BA461" s="80">
        <v>0</v>
      </c>
      <c r="BB461" s="80">
        <v>0</v>
      </c>
      <c r="BC461" s="80">
        <v>0</v>
      </c>
      <c r="BD461" s="80">
        <v>0</v>
      </c>
      <c r="BE461" s="80">
        <v>0</v>
      </c>
      <c r="BF461" s="80">
        <v>0</v>
      </c>
      <c r="BG461" s="80">
        <v>0</v>
      </c>
      <c r="BH461" s="80">
        <v>0</v>
      </c>
      <c r="BI461" s="80">
        <v>0</v>
      </c>
      <c r="BJ461" s="80">
        <v>0</v>
      </c>
      <c r="BK461" s="80">
        <v>0</v>
      </c>
      <c r="BL461" s="80">
        <v>0</v>
      </c>
      <c r="BM461" s="80">
        <v>0</v>
      </c>
      <c r="BN461" s="80">
        <v>0</v>
      </c>
      <c r="BO461" s="80">
        <v>0</v>
      </c>
      <c r="BP461" s="80">
        <v>0</v>
      </c>
      <c r="BQ461" s="80">
        <v>0</v>
      </c>
      <c r="BR461" s="80">
        <v>0</v>
      </c>
      <c r="BS461" s="80">
        <v>0</v>
      </c>
      <c r="BT461" s="80">
        <v>0</v>
      </c>
      <c r="BU461" s="80">
        <v>0</v>
      </c>
      <c r="BV461" s="80">
        <v>0</v>
      </c>
      <c r="BW461" s="80">
        <v>0</v>
      </c>
      <c r="BX461" s="80">
        <v>0</v>
      </c>
      <c r="BY461" s="80">
        <v>0</v>
      </c>
      <c r="BZ461" s="80">
        <v>0</v>
      </c>
      <c r="CA461" s="80">
        <v>0</v>
      </c>
      <c r="CB461" s="80">
        <v>0</v>
      </c>
      <c r="CC461" s="80">
        <v>0</v>
      </c>
      <c r="CD461" s="80">
        <v>0</v>
      </c>
      <c r="CE461" s="80">
        <v>0</v>
      </c>
      <c r="CF461" s="80">
        <v>0</v>
      </c>
      <c r="CG461" s="80">
        <v>0</v>
      </c>
      <c r="CH461" s="80">
        <v>0</v>
      </c>
      <c r="CI461" s="80">
        <v>0</v>
      </c>
      <c r="CJ461" s="80">
        <v>0</v>
      </c>
      <c r="CK461" s="80">
        <v>0</v>
      </c>
      <c r="CL461" s="80">
        <v>0</v>
      </c>
      <c r="CM461" s="80">
        <v>0</v>
      </c>
      <c r="CN461" s="80">
        <v>0</v>
      </c>
      <c r="CO461" s="80">
        <v>0</v>
      </c>
      <c r="CP461" s="80">
        <v>0</v>
      </c>
      <c r="CQ461" s="80">
        <v>0</v>
      </c>
      <c r="CR461" s="80">
        <v>0</v>
      </c>
      <c r="CS461" s="80">
        <v>0</v>
      </c>
      <c r="CT461" s="80">
        <v>0</v>
      </c>
      <c r="CU461" s="80">
        <v>0</v>
      </c>
      <c r="CV461" s="80">
        <v>0</v>
      </c>
      <c r="CW461" s="80">
        <v>0</v>
      </c>
      <c r="CX461" s="80">
        <v>0</v>
      </c>
      <c r="CY461" s="80">
        <v>0</v>
      </c>
      <c r="CZ461" s="80">
        <v>0</v>
      </c>
      <c r="DA461" s="80">
        <v>0</v>
      </c>
      <c r="DB461" s="80">
        <v>0</v>
      </c>
      <c r="DC461" s="80">
        <v>0</v>
      </c>
      <c r="DD461" s="80">
        <v>0</v>
      </c>
      <c r="DE461" s="80">
        <v>0</v>
      </c>
      <c r="DF461" s="80">
        <v>0</v>
      </c>
      <c r="DG461" s="80">
        <v>0</v>
      </c>
      <c r="DH461" s="80">
        <v>0</v>
      </c>
      <c r="DI461" s="80">
        <v>0</v>
      </c>
      <c r="DJ461" s="80">
        <v>0</v>
      </c>
      <c r="DK461" s="80">
        <v>0</v>
      </c>
      <c r="DL461" s="80">
        <v>0</v>
      </c>
      <c r="DM461" s="80">
        <v>0</v>
      </c>
      <c r="DN461" s="80">
        <v>0</v>
      </c>
      <c r="DO461" s="80">
        <v>0</v>
      </c>
      <c r="DP461" s="80">
        <v>0</v>
      </c>
      <c r="DQ461" s="80">
        <v>0</v>
      </c>
      <c r="DR461" s="80">
        <v>0</v>
      </c>
      <c r="DS461" s="80">
        <v>0</v>
      </c>
      <c r="DT461" s="80">
        <v>0</v>
      </c>
      <c r="DU461" s="80">
        <v>0</v>
      </c>
      <c r="DV461" s="80">
        <v>0</v>
      </c>
      <c r="DW461" s="80">
        <v>0</v>
      </c>
      <c r="DX461" s="80">
        <v>0</v>
      </c>
      <c r="DY461" s="80">
        <v>0</v>
      </c>
      <c r="DZ461" s="80">
        <v>0</v>
      </c>
      <c r="EA461" s="80">
        <v>0</v>
      </c>
      <c r="EB461" s="80">
        <v>0</v>
      </c>
      <c r="EC461" s="80">
        <v>0</v>
      </c>
      <c r="ED461" s="80">
        <v>0</v>
      </c>
      <c r="EE461" s="80">
        <v>0</v>
      </c>
      <c r="EF461" s="80">
        <v>0</v>
      </c>
      <c r="EG461" s="80">
        <v>0</v>
      </c>
      <c r="EH461" s="80">
        <v>0</v>
      </c>
      <c r="EI461" s="80">
        <v>0</v>
      </c>
      <c r="EJ461" s="80">
        <v>0</v>
      </c>
      <c r="EK461" s="80">
        <v>0</v>
      </c>
      <c r="EL461" s="80">
        <v>0</v>
      </c>
      <c r="EM461" s="80">
        <v>0</v>
      </c>
      <c r="EN461" s="80">
        <v>0</v>
      </c>
      <c r="EO461" s="80">
        <v>0</v>
      </c>
      <c r="EP461" s="80">
        <v>0</v>
      </c>
      <c r="EQ461" s="80">
        <v>0</v>
      </c>
      <c r="ER461" s="80">
        <v>0</v>
      </c>
      <c r="ES461" s="80">
        <v>0</v>
      </c>
      <c r="ET461" s="80">
        <v>0</v>
      </c>
      <c r="EU461" s="80">
        <v>0</v>
      </c>
      <c r="EV461" s="80">
        <v>0</v>
      </c>
    </row>
    <row r="462" spans="1:152">
      <c r="A462" s="84" t="s">
        <v>138</v>
      </c>
      <c r="B462" s="80">
        <v>0</v>
      </c>
      <c r="C462" s="80">
        <v>0</v>
      </c>
      <c r="D462" s="80">
        <v>0</v>
      </c>
      <c r="E462" s="80">
        <v>0</v>
      </c>
      <c r="F462" s="80">
        <v>0</v>
      </c>
      <c r="G462" s="80">
        <v>0</v>
      </c>
      <c r="H462" s="80">
        <v>0</v>
      </c>
      <c r="I462" s="80">
        <v>0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0</v>
      </c>
      <c r="Q462" s="80">
        <v>0</v>
      </c>
      <c r="R462" s="80">
        <v>0</v>
      </c>
      <c r="S462" s="80">
        <v>0</v>
      </c>
      <c r="T462" s="80">
        <v>0</v>
      </c>
      <c r="U462" s="80">
        <v>0</v>
      </c>
      <c r="V462" s="80">
        <v>0</v>
      </c>
      <c r="W462" s="80">
        <v>0</v>
      </c>
      <c r="X462" s="80">
        <v>0</v>
      </c>
      <c r="Y462" s="80">
        <v>0</v>
      </c>
      <c r="Z462" s="80">
        <v>0</v>
      </c>
      <c r="AA462" s="80">
        <v>0</v>
      </c>
      <c r="AB462" s="80">
        <v>0</v>
      </c>
      <c r="AC462" s="80">
        <v>0</v>
      </c>
      <c r="AD462" s="80">
        <v>0</v>
      </c>
      <c r="AE462" s="80">
        <v>0</v>
      </c>
      <c r="AF462" s="80">
        <v>0</v>
      </c>
      <c r="AG462" s="80">
        <v>0</v>
      </c>
      <c r="AH462" s="80">
        <v>0</v>
      </c>
      <c r="AI462" s="80">
        <v>0</v>
      </c>
      <c r="AJ462" s="80">
        <v>0</v>
      </c>
      <c r="AK462" s="80">
        <v>0</v>
      </c>
      <c r="AL462" s="80">
        <v>0</v>
      </c>
      <c r="AM462" s="80">
        <v>0</v>
      </c>
      <c r="AN462" s="80">
        <v>0</v>
      </c>
      <c r="AO462" s="80">
        <v>0</v>
      </c>
      <c r="AP462" s="80">
        <v>0</v>
      </c>
      <c r="AQ462" s="80">
        <v>0</v>
      </c>
      <c r="AR462" s="80">
        <v>0</v>
      </c>
      <c r="AS462" s="80">
        <v>0</v>
      </c>
      <c r="AT462" s="80">
        <v>0</v>
      </c>
      <c r="AU462" s="80">
        <v>0</v>
      </c>
      <c r="AV462" s="80">
        <v>0</v>
      </c>
      <c r="AW462" s="80">
        <v>0</v>
      </c>
      <c r="AX462" s="80">
        <v>0</v>
      </c>
      <c r="AY462" s="80">
        <v>0</v>
      </c>
      <c r="AZ462" s="80">
        <v>0</v>
      </c>
      <c r="BA462" s="80">
        <v>0</v>
      </c>
      <c r="BB462" s="80">
        <v>0</v>
      </c>
      <c r="BC462" s="80">
        <v>0</v>
      </c>
      <c r="BD462" s="80">
        <v>0</v>
      </c>
      <c r="BE462" s="80">
        <v>0</v>
      </c>
      <c r="BF462" s="80">
        <v>0</v>
      </c>
      <c r="BG462" s="80">
        <v>0</v>
      </c>
      <c r="BH462" s="80">
        <v>0</v>
      </c>
      <c r="BI462" s="80">
        <v>0</v>
      </c>
      <c r="BJ462" s="80">
        <v>0</v>
      </c>
      <c r="BK462" s="80">
        <v>0</v>
      </c>
      <c r="BL462" s="80">
        <v>0</v>
      </c>
      <c r="BM462" s="80">
        <v>0</v>
      </c>
      <c r="BN462" s="80">
        <v>0</v>
      </c>
      <c r="BO462" s="80">
        <v>0</v>
      </c>
      <c r="BP462" s="80">
        <v>0</v>
      </c>
      <c r="BQ462" s="80">
        <v>0</v>
      </c>
      <c r="BR462" s="80">
        <v>0</v>
      </c>
      <c r="BS462" s="80">
        <v>0</v>
      </c>
      <c r="BT462" s="80">
        <v>0</v>
      </c>
      <c r="BU462" s="80">
        <v>0</v>
      </c>
      <c r="BV462" s="80">
        <v>0</v>
      </c>
      <c r="BW462" s="80">
        <v>0</v>
      </c>
      <c r="BX462" s="80">
        <v>0</v>
      </c>
      <c r="BY462" s="80">
        <v>0</v>
      </c>
      <c r="BZ462" s="80">
        <v>0</v>
      </c>
      <c r="CA462" s="80">
        <v>0</v>
      </c>
      <c r="CB462" s="80">
        <v>0</v>
      </c>
      <c r="CC462" s="80">
        <v>0</v>
      </c>
      <c r="CD462" s="80">
        <v>0</v>
      </c>
      <c r="CE462" s="80">
        <v>0</v>
      </c>
      <c r="CF462" s="80">
        <v>0</v>
      </c>
      <c r="CG462" s="80">
        <v>0</v>
      </c>
      <c r="CH462" s="80">
        <v>0</v>
      </c>
      <c r="CI462" s="80">
        <v>0</v>
      </c>
      <c r="CJ462" s="80">
        <v>0</v>
      </c>
      <c r="CK462" s="80">
        <v>0</v>
      </c>
      <c r="CL462" s="80">
        <v>0</v>
      </c>
      <c r="CM462" s="80">
        <v>0</v>
      </c>
      <c r="CN462" s="80">
        <v>0</v>
      </c>
      <c r="CO462" s="80">
        <v>0</v>
      </c>
      <c r="CP462" s="80">
        <v>0</v>
      </c>
      <c r="CQ462" s="80">
        <v>0</v>
      </c>
      <c r="CR462" s="80">
        <v>0</v>
      </c>
      <c r="CS462" s="80">
        <v>0</v>
      </c>
      <c r="CT462" s="80">
        <v>0</v>
      </c>
      <c r="CU462" s="80">
        <v>0</v>
      </c>
      <c r="CV462" s="80">
        <v>0</v>
      </c>
      <c r="CW462" s="80">
        <v>0</v>
      </c>
      <c r="CX462" s="80">
        <v>0</v>
      </c>
      <c r="CY462" s="80">
        <v>0</v>
      </c>
      <c r="CZ462" s="80">
        <v>0</v>
      </c>
      <c r="DA462" s="80">
        <v>0</v>
      </c>
      <c r="DB462" s="80">
        <v>0</v>
      </c>
      <c r="DC462" s="80">
        <v>0</v>
      </c>
      <c r="DD462" s="80">
        <v>0</v>
      </c>
      <c r="DE462" s="80">
        <v>0</v>
      </c>
      <c r="DF462" s="80">
        <v>0</v>
      </c>
      <c r="DG462" s="80">
        <v>0</v>
      </c>
      <c r="DH462" s="80">
        <v>0</v>
      </c>
      <c r="DI462" s="80">
        <v>0</v>
      </c>
      <c r="DJ462" s="80">
        <v>0</v>
      </c>
      <c r="DK462" s="80">
        <v>0</v>
      </c>
      <c r="DL462" s="80">
        <v>0</v>
      </c>
      <c r="DM462" s="80">
        <v>0</v>
      </c>
      <c r="DN462" s="80">
        <v>0</v>
      </c>
      <c r="DO462" s="80">
        <v>0</v>
      </c>
      <c r="DP462" s="80">
        <v>0</v>
      </c>
      <c r="DQ462" s="80">
        <v>0</v>
      </c>
      <c r="DR462" s="80">
        <v>0</v>
      </c>
      <c r="DS462" s="80">
        <v>0</v>
      </c>
      <c r="DT462" s="80">
        <v>0</v>
      </c>
      <c r="DU462" s="80">
        <v>0</v>
      </c>
      <c r="DV462" s="80">
        <v>0</v>
      </c>
      <c r="DW462" s="80">
        <v>0</v>
      </c>
      <c r="DX462" s="80">
        <v>0</v>
      </c>
      <c r="DY462" s="80">
        <v>0</v>
      </c>
      <c r="DZ462" s="80">
        <v>0</v>
      </c>
      <c r="EA462" s="80">
        <v>0</v>
      </c>
      <c r="EB462" s="80">
        <v>0</v>
      </c>
      <c r="EC462" s="80">
        <v>0</v>
      </c>
      <c r="ED462" s="80">
        <v>0</v>
      </c>
      <c r="EE462" s="80">
        <v>0</v>
      </c>
      <c r="EF462" s="80">
        <v>0</v>
      </c>
      <c r="EG462" s="80">
        <v>0</v>
      </c>
      <c r="EH462" s="80">
        <v>0</v>
      </c>
      <c r="EI462" s="80">
        <v>0</v>
      </c>
      <c r="EJ462" s="80">
        <v>0</v>
      </c>
      <c r="EK462" s="80">
        <v>0</v>
      </c>
      <c r="EL462" s="80">
        <v>0</v>
      </c>
      <c r="EM462" s="80">
        <v>0</v>
      </c>
      <c r="EN462" s="80">
        <v>0</v>
      </c>
      <c r="EO462" s="80">
        <v>0</v>
      </c>
      <c r="EP462" s="80">
        <v>0</v>
      </c>
      <c r="EQ462" s="80">
        <v>0</v>
      </c>
      <c r="ER462" s="80">
        <v>0</v>
      </c>
      <c r="ES462" s="80">
        <v>0</v>
      </c>
      <c r="ET462" s="80">
        <v>0</v>
      </c>
      <c r="EU462" s="80">
        <v>0</v>
      </c>
      <c r="EV462" s="80">
        <v>0</v>
      </c>
    </row>
    <row r="463" spans="1:152">
      <c r="A463" s="84" t="s">
        <v>139</v>
      </c>
    </row>
    <row r="464" spans="1:152">
      <c r="A464" s="84" t="s">
        <v>140</v>
      </c>
      <c r="B464" s="80">
        <v>0</v>
      </c>
      <c r="C464" s="80">
        <v>0</v>
      </c>
      <c r="D464" s="80">
        <v>0</v>
      </c>
      <c r="E464" s="80">
        <v>0</v>
      </c>
      <c r="F464" s="80">
        <v>0</v>
      </c>
      <c r="G464" s="80">
        <v>0</v>
      </c>
      <c r="H464" s="80">
        <v>0</v>
      </c>
      <c r="I464" s="80">
        <v>0</v>
      </c>
      <c r="J464" s="80">
        <v>0</v>
      </c>
      <c r="K464" s="80">
        <v>0</v>
      </c>
      <c r="L464" s="80">
        <v>0</v>
      </c>
      <c r="M464" s="80">
        <v>0</v>
      </c>
      <c r="N464" s="80">
        <v>0</v>
      </c>
      <c r="O464" s="80">
        <v>0</v>
      </c>
      <c r="P464" s="80">
        <v>0</v>
      </c>
      <c r="Q464" s="80">
        <v>0</v>
      </c>
      <c r="R464" s="80">
        <v>0</v>
      </c>
      <c r="S464" s="80">
        <v>0</v>
      </c>
      <c r="T464" s="80">
        <v>0</v>
      </c>
      <c r="U464" s="80">
        <v>0</v>
      </c>
      <c r="V464" s="80">
        <v>0</v>
      </c>
      <c r="W464" s="80">
        <v>0</v>
      </c>
      <c r="X464" s="80">
        <v>0</v>
      </c>
      <c r="Y464" s="80">
        <v>0</v>
      </c>
      <c r="Z464" s="80">
        <v>0</v>
      </c>
      <c r="AA464" s="80">
        <v>0</v>
      </c>
      <c r="AB464" s="80">
        <v>0</v>
      </c>
      <c r="AC464" s="80">
        <v>0</v>
      </c>
      <c r="AD464" s="80">
        <v>0</v>
      </c>
      <c r="AE464" s="80">
        <v>0</v>
      </c>
      <c r="AF464" s="80">
        <v>0</v>
      </c>
      <c r="AG464" s="80">
        <v>0</v>
      </c>
      <c r="AH464" s="80">
        <v>0</v>
      </c>
      <c r="AI464" s="80">
        <v>0</v>
      </c>
      <c r="AJ464" s="80">
        <v>0</v>
      </c>
      <c r="AK464" s="80">
        <v>0</v>
      </c>
      <c r="AL464" s="80">
        <v>0</v>
      </c>
      <c r="AM464" s="80">
        <v>0</v>
      </c>
      <c r="AN464" s="80">
        <v>0</v>
      </c>
      <c r="AO464" s="80">
        <v>0</v>
      </c>
      <c r="AP464" s="80">
        <v>0</v>
      </c>
      <c r="AQ464" s="80">
        <v>0</v>
      </c>
      <c r="AR464" s="80">
        <v>0</v>
      </c>
      <c r="AS464" s="80">
        <v>0</v>
      </c>
      <c r="AT464" s="80">
        <v>0</v>
      </c>
      <c r="AU464" s="80">
        <v>0</v>
      </c>
      <c r="AV464" s="80">
        <v>0</v>
      </c>
      <c r="AW464" s="80">
        <v>0</v>
      </c>
      <c r="AX464" s="80">
        <v>0</v>
      </c>
      <c r="AY464" s="80">
        <v>0</v>
      </c>
      <c r="AZ464" s="80">
        <v>0</v>
      </c>
      <c r="BA464" s="80">
        <v>0</v>
      </c>
      <c r="BB464" s="80">
        <v>0</v>
      </c>
      <c r="BC464" s="80">
        <v>0</v>
      </c>
      <c r="BD464" s="80">
        <v>0</v>
      </c>
      <c r="BE464" s="80">
        <v>0</v>
      </c>
      <c r="BF464" s="80">
        <v>0</v>
      </c>
      <c r="BG464" s="80">
        <v>0</v>
      </c>
      <c r="BH464" s="80">
        <v>0</v>
      </c>
      <c r="BI464" s="80">
        <v>0</v>
      </c>
      <c r="BJ464" s="80">
        <v>0</v>
      </c>
      <c r="BK464" s="80">
        <v>0</v>
      </c>
      <c r="BL464" s="80">
        <v>0</v>
      </c>
      <c r="BM464" s="80">
        <v>0</v>
      </c>
      <c r="BN464" s="80">
        <v>0</v>
      </c>
      <c r="BO464" s="80">
        <v>0</v>
      </c>
      <c r="BP464" s="80">
        <v>0</v>
      </c>
      <c r="BQ464" s="80">
        <v>0</v>
      </c>
      <c r="BR464" s="80">
        <v>0</v>
      </c>
      <c r="BS464" s="80">
        <v>0</v>
      </c>
      <c r="BT464" s="80">
        <v>0</v>
      </c>
      <c r="BU464" s="80">
        <v>0</v>
      </c>
      <c r="BV464" s="80">
        <v>0</v>
      </c>
      <c r="BW464" s="80">
        <v>0</v>
      </c>
      <c r="BX464" s="80">
        <v>0</v>
      </c>
      <c r="BY464" s="80">
        <v>0</v>
      </c>
      <c r="BZ464" s="80">
        <v>0</v>
      </c>
      <c r="CA464" s="80">
        <v>0</v>
      </c>
      <c r="CB464" s="80">
        <v>0</v>
      </c>
      <c r="CC464" s="80">
        <v>0</v>
      </c>
      <c r="CD464" s="80">
        <v>0</v>
      </c>
      <c r="CE464" s="80">
        <v>0</v>
      </c>
      <c r="CF464" s="80">
        <v>0</v>
      </c>
      <c r="CG464" s="80">
        <v>0</v>
      </c>
      <c r="CH464" s="80">
        <v>0</v>
      </c>
      <c r="CI464" s="80">
        <v>0</v>
      </c>
      <c r="CJ464" s="80">
        <v>0</v>
      </c>
      <c r="CK464" s="80">
        <v>0</v>
      </c>
      <c r="CL464" s="80">
        <v>0</v>
      </c>
      <c r="CM464" s="80">
        <v>0</v>
      </c>
      <c r="CN464" s="80">
        <v>0</v>
      </c>
      <c r="CO464" s="80">
        <v>0</v>
      </c>
      <c r="CP464" s="80">
        <v>0</v>
      </c>
      <c r="CQ464" s="80">
        <v>0</v>
      </c>
      <c r="CR464" s="80">
        <v>0</v>
      </c>
      <c r="CS464" s="80">
        <v>0</v>
      </c>
      <c r="CT464" s="80">
        <v>0</v>
      </c>
      <c r="CU464" s="80">
        <v>0</v>
      </c>
      <c r="CV464" s="80">
        <v>0</v>
      </c>
      <c r="CW464" s="80">
        <v>0</v>
      </c>
      <c r="CX464" s="80">
        <v>0</v>
      </c>
      <c r="CY464" s="80">
        <v>0</v>
      </c>
      <c r="CZ464" s="80">
        <v>0</v>
      </c>
      <c r="DA464" s="80">
        <v>0</v>
      </c>
      <c r="DB464" s="80">
        <v>0</v>
      </c>
      <c r="DC464" s="80">
        <v>0</v>
      </c>
      <c r="DD464" s="80">
        <v>0</v>
      </c>
      <c r="DE464" s="80">
        <v>0</v>
      </c>
      <c r="DF464" s="80">
        <v>0</v>
      </c>
      <c r="DG464" s="80">
        <v>0</v>
      </c>
      <c r="DH464" s="80">
        <v>0</v>
      </c>
      <c r="DI464" s="80">
        <v>0</v>
      </c>
      <c r="DJ464" s="80">
        <v>0</v>
      </c>
      <c r="DK464" s="80">
        <v>0</v>
      </c>
      <c r="DL464" s="80">
        <v>0</v>
      </c>
      <c r="DM464" s="80">
        <v>0</v>
      </c>
      <c r="DN464" s="80">
        <v>0</v>
      </c>
      <c r="DO464" s="80">
        <v>0</v>
      </c>
      <c r="DP464" s="80">
        <v>0</v>
      </c>
      <c r="DQ464" s="80">
        <v>0</v>
      </c>
      <c r="DR464" s="80">
        <v>0</v>
      </c>
      <c r="DS464" s="80">
        <v>0</v>
      </c>
      <c r="DT464" s="80">
        <v>0</v>
      </c>
      <c r="DU464" s="80">
        <v>0</v>
      </c>
      <c r="DV464" s="80">
        <v>0</v>
      </c>
      <c r="DW464" s="80">
        <v>0</v>
      </c>
      <c r="DX464" s="80">
        <v>0</v>
      </c>
      <c r="DY464" s="80">
        <v>0</v>
      </c>
      <c r="DZ464" s="80">
        <v>0</v>
      </c>
      <c r="EA464" s="80">
        <v>0</v>
      </c>
      <c r="EB464" s="80">
        <v>0</v>
      </c>
      <c r="EC464" s="80">
        <v>0</v>
      </c>
      <c r="ED464" s="80">
        <v>0</v>
      </c>
      <c r="EE464" s="80">
        <v>0</v>
      </c>
      <c r="EF464" s="80">
        <v>0</v>
      </c>
      <c r="EG464" s="80">
        <v>0</v>
      </c>
      <c r="EH464" s="80">
        <v>0</v>
      </c>
      <c r="EI464" s="80">
        <v>0</v>
      </c>
      <c r="EJ464" s="80">
        <v>0</v>
      </c>
      <c r="EK464" s="80">
        <v>0</v>
      </c>
      <c r="EL464" s="80">
        <v>0</v>
      </c>
      <c r="EM464" s="80">
        <v>0</v>
      </c>
      <c r="EN464" s="80">
        <v>0</v>
      </c>
      <c r="EO464" s="80">
        <v>0</v>
      </c>
      <c r="EP464" s="80">
        <v>0</v>
      </c>
      <c r="EQ464" s="80">
        <v>0</v>
      </c>
      <c r="ER464" s="80">
        <v>0</v>
      </c>
      <c r="ES464" s="80">
        <v>0</v>
      </c>
      <c r="ET464" s="80">
        <v>0</v>
      </c>
      <c r="EU464" s="80">
        <v>0</v>
      </c>
      <c r="EV464" s="80">
        <v>0</v>
      </c>
    </row>
    <row r="465" spans="1:152">
      <c r="A465" s="84" t="s">
        <v>176</v>
      </c>
    </row>
    <row r="466" spans="1:152">
      <c r="A466" s="84" t="s">
        <v>141</v>
      </c>
    </row>
    <row r="467" spans="1:152">
      <c r="A467" s="84" t="s">
        <v>142</v>
      </c>
    </row>
    <row r="468" spans="1:152">
      <c r="A468" s="84" t="s">
        <v>143</v>
      </c>
    </row>
    <row r="469" spans="1:152">
      <c r="A469" s="88" t="s">
        <v>144</v>
      </c>
      <c r="B469" s="80">
        <f>SUM(B461:B467)</f>
        <v>0</v>
      </c>
      <c r="C469" s="80">
        <f t="shared" ref="C469:BN469" si="114">SUM(C461:C467)</f>
        <v>0</v>
      </c>
      <c r="D469" s="80">
        <f t="shared" si="114"/>
        <v>0</v>
      </c>
      <c r="E469" s="80">
        <f t="shared" si="114"/>
        <v>0</v>
      </c>
      <c r="F469" s="80">
        <f t="shared" si="114"/>
        <v>0</v>
      </c>
      <c r="G469" s="80">
        <f t="shared" si="114"/>
        <v>0</v>
      </c>
      <c r="H469" s="80">
        <f t="shared" si="114"/>
        <v>0</v>
      </c>
      <c r="I469" s="80">
        <f t="shared" si="114"/>
        <v>0</v>
      </c>
      <c r="J469" s="80">
        <f t="shared" si="114"/>
        <v>0</v>
      </c>
      <c r="K469" s="80">
        <f t="shared" si="114"/>
        <v>0</v>
      </c>
      <c r="L469" s="80">
        <f t="shared" si="114"/>
        <v>0</v>
      </c>
      <c r="M469" s="80">
        <f t="shared" si="114"/>
        <v>0</v>
      </c>
      <c r="N469" s="80">
        <f t="shared" si="114"/>
        <v>0</v>
      </c>
      <c r="O469" s="80">
        <f t="shared" si="114"/>
        <v>0</v>
      </c>
      <c r="P469" s="80">
        <f t="shared" si="114"/>
        <v>0</v>
      </c>
      <c r="Q469" s="80">
        <f t="shared" si="114"/>
        <v>0</v>
      </c>
      <c r="R469" s="80">
        <f t="shared" si="114"/>
        <v>0</v>
      </c>
      <c r="S469" s="80">
        <f t="shared" si="114"/>
        <v>0</v>
      </c>
      <c r="T469" s="80">
        <f t="shared" si="114"/>
        <v>0</v>
      </c>
      <c r="U469" s="80">
        <f t="shared" si="114"/>
        <v>0</v>
      </c>
      <c r="V469" s="80">
        <f t="shared" si="114"/>
        <v>0</v>
      </c>
      <c r="W469" s="80">
        <f t="shared" si="114"/>
        <v>0</v>
      </c>
      <c r="X469" s="80">
        <f t="shared" si="114"/>
        <v>0</v>
      </c>
      <c r="Y469" s="80">
        <f t="shared" si="114"/>
        <v>0</v>
      </c>
      <c r="Z469" s="80">
        <f t="shared" si="114"/>
        <v>0</v>
      </c>
      <c r="AA469" s="80">
        <f t="shared" si="114"/>
        <v>0</v>
      </c>
      <c r="AB469" s="80">
        <f t="shared" si="114"/>
        <v>0</v>
      </c>
      <c r="AC469" s="80">
        <f t="shared" si="114"/>
        <v>0</v>
      </c>
      <c r="AD469" s="80">
        <f t="shared" si="114"/>
        <v>0</v>
      </c>
      <c r="AE469" s="80">
        <f t="shared" si="114"/>
        <v>0</v>
      </c>
      <c r="AF469" s="80">
        <f t="shared" si="114"/>
        <v>0</v>
      </c>
      <c r="AG469" s="80">
        <f t="shared" si="114"/>
        <v>0</v>
      </c>
      <c r="AH469" s="80">
        <f t="shared" si="114"/>
        <v>0</v>
      </c>
      <c r="AI469" s="80">
        <f t="shared" si="114"/>
        <v>0</v>
      </c>
      <c r="AJ469" s="80">
        <f t="shared" si="114"/>
        <v>0</v>
      </c>
      <c r="AK469" s="80">
        <f t="shared" si="114"/>
        <v>0</v>
      </c>
      <c r="AL469" s="80">
        <f t="shared" si="114"/>
        <v>0</v>
      </c>
      <c r="AM469" s="80">
        <f t="shared" si="114"/>
        <v>0</v>
      </c>
      <c r="AN469" s="80">
        <f t="shared" si="114"/>
        <v>0</v>
      </c>
      <c r="AO469" s="80">
        <f t="shared" si="114"/>
        <v>0</v>
      </c>
      <c r="AP469" s="80">
        <f t="shared" si="114"/>
        <v>0</v>
      </c>
      <c r="AQ469" s="80">
        <f t="shared" si="114"/>
        <v>0</v>
      </c>
      <c r="AR469" s="80">
        <f t="shared" si="114"/>
        <v>0</v>
      </c>
      <c r="AS469" s="80">
        <f t="shared" si="114"/>
        <v>0</v>
      </c>
      <c r="AT469" s="80">
        <f t="shared" si="114"/>
        <v>0</v>
      </c>
      <c r="AU469" s="80">
        <f t="shared" si="114"/>
        <v>0</v>
      </c>
      <c r="AV469" s="80">
        <f t="shared" si="114"/>
        <v>0</v>
      </c>
      <c r="AW469" s="80">
        <f t="shared" si="114"/>
        <v>0</v>
      </c>
      <c r="AX469" s="80">
        <f t="shared" si="114"/>
        <v>0</v>
      </c>
      <c r="AY469" s="80">
        <f t="shared" si="114"/>
        <v>0</v>
      </c>
      <c r="AZ469" s="80">
        <f t="shared" si="114"/>
        <v>0</v>
      </c>
      <c r="BA469" s="80">
        <f t="shared" si="114"/>
        <v>0</v>
      </c>
      <c r="BB469" s="80">
        <f t="shared" si="114"/>
        <v>0</v>
      </c>
      <c r="BC469" s="80">
        <f t="shared" si="114"/>
        <v>0</v>
      </c>
      <c r="BD469" s="80">
        <f t="shared" si="114"/>
        <v>0</v>
      </c>
      <c r="BE469" s="80">
        <f t="shared" si="114"/>
        <v>0</v>
      </c>
      <c r="BF469" s="80">
        <f t="shared" si="114"/>
        <v>0</v>
      </c>
      <c r="BG469" s="80">
        <f t="shared" si="114"/>
        <v>0</v>
      </c>
      <c r="BH469" s="80">
        <f t="shared" si="114"/>
        <v>0</v>
      </c>
      <c r="BI469" s="80">
        <f t="shared" si="114"/>
        <v>0</v>
      </c>
      <c r="BJ469" s="80">
        <f t="shared" si="114"/>
        <v>0</v>
      </c>
      <c r="BK469" s="80">
        <f t="shared" si="114"/>
        <v>0</v>
      </c>
      <c r="BL469" s="80">
        <f t="shared" si="114"/>
        <v>0</v>
      </c>
      <c r="BM469" s="80">
        <f t="shared" si="114"/>
        <v>0</v>
      </c>
      <c r="BN469" s="80">
        <f t="shared" si="114"/>
        <v>0</v>
      </c>
      <c r="BO469" s="80">
        <f t="shared" ref="BO469:DZ469" si="115">SUM(BO461:BO467)</f>
        <v>0</v>
      </c>
      <c r="BP469" s="80">
        <f t="shared" si="115"/>
        <v>0</v>
      </c>
      <c r="BQ469" s="80">
        <f t="shared" si="115"/>
        <v>0</v>
      </c>
      <c r="BR469" s="80">
        <f t="shared" si="115"/>
        <v>0</v>
      </c>
      <c r="BS469" s="80">
        <f t="shared" si="115"/>
        <v>0</v>
      </c>
      <c r="BT469" s="80">
        <f t="shared" si="115"/>
        <v>0</v>
      </c>
      <c r="BU469" s="80">
        <f t="shared" si="115"/>
        <v>0</v>
      </c>
      <c r="BV469" s="80">
        <f t="shared" si="115"/>
        <v>0</v>
      </c>
      <c r="BW469" s="80">
        <f t="shared" si="115"/>
        <v>0</v>
      </c>
      <c r="BX469" s="80">
        <f t="shared" si="115"/>
        <v>0</v>
      </c>
      <c r="BY469" s="80">
        <f t="shared" si="115"/>
        <v>0</v>
      </c>
      <c r="BZ469" s="80">
        <f t="shared" si="115"/>
        <v>0</v>
      </c>
      <c r="CA469" s="80">
        <f t="shared" si="115"/>
        <v>0</v>
      </c>
      <c r="CB469" s="80">
        <f t="shared" si="115"/>
        <v>0</v>
      </c>
      <c r="CC469" s="80">
        <f t="shared" si="115"/>
        <v>0</v>
      </c>
      <c r="CD469" s="80">
        <f t="shared" si="115"/>
        <v>0</v>
      </c>
      <c r="CE469" s="80">
        <f t="shared" si="115"/>
        <v>0</v>
      </c>
      <c r="CF469" s="80">
        <f t="shared" si="115"/>
        <v>0</v>
      </c>
      <c r="CG469" s="80">
        <f t="shared" si="115"/>
        <v>0</v>
      </c>
      <c r="CH469" s="80">
        <f t="shared" si="115"/>
        <v>0</v>
      </c>
      <c r="CI469" s="80">
        <f t="shared" si="115"/>
        <v>0</v>
      </c>
      <c r="CJ469" s="80">
        <f t="shared" si="115"/>
        <v>0</v>
      </c>
      <c r="CK469" s="80">
        <f t="shared" si="115"/>
        <v>0</v>
      </c>
      <c r="CL469" s="80">
        <f t="shared" si="115"/>
        <v>0</v>
      </c>
      <c r="CM469" s="80">
        <f t="shared" si="115"/>
        <v>0</v>
      </c>
      <c r="CN469" s="80">
        <f t="shared" si="115"/>
        <v>0</v>
      </c>
      <c r="CO469" s="80">
        <f t="shared" si="115"/>
        <v>0</v>
      </c>
      <c r="CP469" s="80">
        <f t="shared" si="115"/>
        <v>0</v>
      </c>
      <c r="CQ469" s="80">
        <f t="shared" si="115"/>
        <v>0</v>
      </c>
      <c r="CR469" s="80">
        <f t="shared" si="115"/>
        <v>0</v>
      </c>
      <c r="CS469" s="80">
        <f t="shared" si="115"/>
        <v>0</v>
      </c>
      <c r="CT469" s="80">
        <f t="shared" si="115"/>
        <v>0</v>
      </c>
      <c r="CU469" s="80">
        <f t="shared" si="115"/>
        <v>0</v>
      </c>
      <c r="CV469" s="80">
        <f t="shared" si="115"/>
        <v>0</v>
      </c>
      <c r="CW469" s="80">
        <f t="shared" si="115"/>
        <v>0</v>
      </c>
      <c r="CX469" s="80">
        <f t="shared" si="115"/>
        <v>0</v>
      </c>
      <c r="CY469" s="80">
        <f t="shared" si="115"/>
        <v>0</v>
      </c>
      <c r="CZ469" s="80">
        <f t="shared" si="115"/>
        <v>0</v>
      </c>
      <c r="DA469" s="80">
        <f t="shared" si="115"/>
        <v>0</v>
      </c>
      <c r="DB469" s="80">
        <f t="shared" si="115"/>
        <v>0</v>
      </c>
      <c r="DC469" s="80">
        <f t="shared" si="115"/>
        <v>0</v>
      </c>
      <c r="DD469" s="80">
        <f t="shared" si="115"/>
        <v>0</v>
      </c>
      <c r="DE469" s="80">
        <f t="shared" si="115"/>
        <v>0</v>
      </c>
      <c r="DF469" s="80">
        <f t="shared" si="115"/>
        <v>0</v>
      </c>
      <c r="DG469" s="80">
        <f t="shared" si="115"/>
        <v>0</v>
      </c>
      <c r="DH469" s="80">
        <f t="shared" si="115"/>
        <v>0</v>
      </c>
      <c r="DI469" s="80">
        <f t="shared" si="115"/>
        <v>0</v>
      </c>
      <c r="DJ469" s="80">
        <f t="shared" si="115"/>
        <v>0</v>
      </c>
      <c r="DK469" s="80">
        <f t="shared" si="115"/>
        <v>0</v>
      </c>
      <c r="DL469" s="80">
        <f t="shared" si="115"/>
        <v>0</v>
      </c>
      <c r="DM469" s="80">
        <f t="shared" si="115"/>
        <v>0</v>
      </c>
      <c r="DN469" s="80">
        <f t="shared" si="115"/>
        <v>0</v>
      </c>
      <c r="DO469" s="80">
        <f t="shared" si="115"/>
        <v>0</v>
      </c>
      <c r="DP469" s="80">
        <f t="shared" si="115"/>
        <v>0</v>
      </c>
      <c r="DQ469" s="80">
        <f t="shared" si="115"/>
        <v>0</v>
      </c>
      <c r="DR469" s="80">
        <f t="shared" si="115"/>
        <v>0</v>
      </c>
      <c r="DS469" s="80">
        <f t="shared" si="115"/>
        <v>0</v>
      </c>
      <c r="DT469" s="80">
        <f t="shared" si="115"/>
        <v>0</v>
      </c>
      <c r="DU469" s="80">
        <f t="shared" si="115"/>
        <v>0</v>
      </c>
      <c r="DV469" s="80">
        <f t="shared" si="115"/>
        <v>0</v>
      </c>
      <c r="DW469" s="80">
        <f t="shared" si="115"/>
        <v>0</v>
      </c>
      <c r="DX469" s="80">
        <f t="shared" si="115"/>
        <v>0</v>
      </c>
      <c r="DY469" s="80">
        <f t="shared" si="115"/>
        <v>0</v>
      </c>
      <c r="DZ469" s="80">
        <f t="shared" si="115"/>
        <v>0</v>
      </c>
      <c r="EA469" s="80">
        <f t="shared" ref="EA469:EV469" si="116">SUM(EA461:EA467)</f>
        <v>0</v>
      </c>
      <c r="EB469" s="80">
        <f t="shared" si="116"/>
        <v>0</v>
      </c>
      <c r="EC469" s="80">
        <f t="shared" si="116"/>
        <v>0</v>
      </c>
      <c r="ED469" s="80">
        <f t="shared" si="116"/>
        <v>0</v>
      </c>
      <c r="EE469" s="80">
        <f t="shared" si="116"/>
        <v>0</v>
      </c>
      <c r="EF469" s="80">
        <f t="shared" si="116"/>
        <v>0</v>
      </c>
      <c r="EG469" s="80">
        <f t="shared" si="116"/>
        <v>0</v>
      </c>
      <c r="EH469" s="80">
        <f t="shared" si="116"/>
        <v>0</v>
      </c>
      <c r="EI469" s="80">
        <f t="shared" si="116"/>
        <v>0</v>
      </c>
      <c r="EJ469" s="80">
        <f t="shared" si="116"/>
        <v>0</v>
      </c>
      <c r="EK469" s="80">
        <f t="shared" si="116"/>
        <v>0</v>
      </c>
      <c r="EL469" s="80">
        <f t="shared" si="116"/>
        <v>0</v>
      </c>
      <c r="EM469" s="80">
        <f t="shared" si="116"/>
        <v>0</v>
      </c>
      <c r="EN469" s="80">
        <f t="shared" si="116"/>
        <v>0</v>
      </c>
      <c r="EO469" s="80">
        <f t="shared" si="116"/>
        <v>0</v>
      </c>
      <c r="EP469" s="80">
        <f t="shared" si="116"/>
        <v>0</v>
      </c>
      <c r="EQ469" s="80">
        <f t="shared" si="116"/>
        <v>0</v>
      </c>
      <c r="ER469" s="80">
        <f t="shared" si="116"/>
        <v>0</v>
      </c>
      <c r="ES469" s="80">
        <f t="shared" si="116"/>
        <v>0</v>
      </c>
      <c r="ET469" s="80">
        <f t="shared" si="116"/>
        <v>0</v>
      </c>
      <c r="EU469" s="80">
        <f t="shared" si="116"/>
        <v>0</v>
      </c>
      <c r="EV469" s="80">
        <f t="shared" si="116"/>
        <v>0</v>
      </c>
    </row>
    <row r="470" spans="1:152" s="83" customFormat="1" ht="13">
      <c r="A470" s="87" t="s">
        <v>265</v>
      </c>
    </row>
    <row r="471" spans="1:152">
      <c r="A471" s="84" t="s">
        <v>135</v>
      </c>
    </row>
    <row r="472" spans="1:152">
      <c r="A472" s="84" t="s">
        <v>136</v>
      </c>
    </row>
    <row r="473" spans="1:152">
      <c r="A473" s="84" t="s">
        <v>137</v>
      </c>
      <c r="B473" s="80">
        <v>0</v>
      </c>
      <c r="C473" s="80">
        <v>0</v>
      </c>
      <c r="D473" s="80">
        <v>0</v>
      </c>
      <c r="E473" s="80">
        <v>0</v>
      </c>
      <c r="F473" s="80">
        <v>0</v>
      </c>
      <c r="G473" s="80">
        <v>0</v>
      </c>
      <c r="H473" s="80">
        <v>0</v>
      </c>
      <c r="I473" s="80">
        <v>0</v>
      </c>
      <c r="J473" s="80">
        <v>0</v>
      </c>
      <c r="K473" s="80">
        <v>0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0</v>
      </c>
      <c r="S473" s="80">
        <v>0</v>
      </c>
      <c r="T473" s="80">
        <v>0</v>
      </c>
      <c r="U473" s="80">
        <v>0</v>
      </c>
      <c r="V473" s="80">
        <v>0</v>
      </c>
      <c r="W473" s="80">
        <v>0</v>
      </c>
      <c r="X473" s="80">
        <v>0</v>
      </c>
      <c r="Y473" s="80">
        <v>0</v>
      </c>
      <c r="Z473" s="80">
        <v>0</v>
      </c>
      <c r="AA473" s="80">
        <v>0</v>
      </c>
      <c r="AB473" s="80">
        <v>0</v>
      </c>
      <c r="AC473" s="80">
        <v>0</v>
      </c>
      <c r="AD473" s="80">
        <v>0</v>
      </c>
      <c r="AE473" s="80">
        <v>0</v>
      </c>
      <c r="AF473" s="80">
        <v>0</v>
      </c>
      <c r="AG473" s="80">
        <v>0</v>
      </c>
      <c r="AH473" s="80">
        <v>0</v>
      </c>
      <c r="AI473" s="80">
        <v>0</v>
      </c>
      <c r="AJ473" s="80">
        <v>0</v>
      </c>
      <c r="AK473" s="80">
        <v>0</v>
      </c>
      <c r="AL473" s="80">
        <v>0</v>
      </c>
      <c r="AM473" s="80">
        <v>0</v>
      </c>
      <c r="AN473" s="80">
        <v>0</v>
      </c>
      <c r="AO473" s="80">
        <v>0</v>
      </c>
      <c r="AP473" s="80">
        <v>0</v>
      </c>
      <c r="AQ473" s="80">
        <v>0</v>
      </c>
      <c r="AR473" s="80">
        <v>0</v>
      </c>
      <c r="AS473" s="80">
        <v>0</v>
      </c>
      <c r="AT473" s="80">
        <v>0</v>
      </c>
      <c r="AU473" s="80">
        <v>0</v>
      </c>
      <c r="AV473" s="80">
        <v>0</v>
      </c>
      <c r="AW473" s="80">
        <v>0</v>
      </c>
      <c r="AX473" s="80">
        <v>0</v>
      </c>
      <c r="AY473" s="80">
        <v>0</v>
      </c>
      <c r="AZ473" s="80">
        <v>0</v>
      </c>
      <c r="BA473" s="80">
        <v>0</v>
      </c>
      <c r="BB473" s="80">
        <v>0</v>
      </c>
      <c r="BC473" s="80">
        <v>0</v>
      </c>
      <c r="BD473" s="80">
        <v>0</v>
      </c>
      <c r="BE473" s="80">
        <v>0</v>
      </c>
      <c r="BF473" s="80">
        <v>0</v>
      </c>
      <c r="BG473" s="80">
        <v>0</v>
      </c>
      <c r="BH473" s="80">
        <v>0</v>
      </c>
      <c r="BI473" s="80">
        <v>0</v>
      </c>
      <c r="BJ473" s="80">
        <v>0</v>
      </c>
      <c r="BK473" s="80">
        <v>0</v>
      </c>
      <c r="BL473" s="80">
        <v>0</v>
      </c>
      <c r="BM473" s="80">
        <v>0</v>
      </c>
      <c r="BN473" s="80">
        <v>0</v>
      </c>
      <c r="BO473" s="80">
        <v>0</v>
      </c>
      <c r="BP473" s="80">
        <v>0</v>
      </c>
      <c r="BQ473" s="80">
        <v>0</v>
      </c>
      <c r="BR473" s="80">
        <v>0</v>
      </c>
      <c r="BS473" s="80">
        <v>0</v>
      </c>
      <c r="BT473" s="80">
        <v>0</v>
      </c>
      <c r="BU473" s="80">
        <v>0</v>
      </c>
      <c r="BV473" s="80">
        <v>0</v>
      </c>
      <c r="BW473" s="80">
        <v>0</v>
      </c>
      <c r="BX473" s="80">
        <v>0</v>
      </c>
      <c r="BY473" s="80">
        <v>0</v>
      </c>
      <c r="BZ473" s="80">
        <v>0</v>
      </c>
      <c r="CA473" s="80">
        <v>0</v>
      </c>
      <c r="CB473" s="80">
        <v>0</v>
      </c>
      <c r="CC473" s="80">
        <v>0</v>
      </c>
      <c r="CD473" s="80">
        <v>0</v>
      </c>
      <c r="CE473" s="80">
        <v>0</v>
      </c>
      <c r="CF473" s="80">
        <v>0</v>
      </c>
      <c r="CG473" s="80">
        <v>0</v>
      </c>
      <c r="CH473" s="80">
        <v>0</v>
      </c>
      <c r="CI473" s="80">
        <v>0</v>
      </c>
      <c r="CJ473" s="80">
        <v>0</v>
      </c>
      <c r="CK473" s="80">
        <v>0</v>
      </c>
      <c r="CL473" s="80">
        <v>0</v>
      </c>
      <c r="CM473" s="80">
        <v>0</v>
      </c>
      <c r="CN473" s="80">
        <v>0</v>
      </c>
      <c r="CO473" s="80">
        <v>0</v>
      </c>
      <c r="CP473" s="80">
        <v>0</v>
      </c>
      <c r="CQ473" s="80">
        <v>0</v>
      </c>
      <c r="CR473" s="80">
        <v>0</v>
      </c>
      <c r="CS473" s="80">
        <v>0</v>
      </c>
      <c r="CT473" s="80">
        <v>0</v>
      </c>
      <c r="CU473" s="80">
        <v>0</v>
      </c>
      <c r="CV473" s="80">
        <v>0</v>
      </c>
      <c r="CW473" s="80">
        <v>0</v>
      </c>
      <c r="CX473" s="80">
        <v>0</v>
      </c>
      <c r="CY473" s="80">
        <v>0</v>
      </c>
      <c r="CZ473" s="80">
        <v>0</v>
      </c>
      <c r="DA473" s="80">
        <v>0</v>
      </c>
      <c r="DB473" s="80">
        <v>0</v>
      </c>
      <c r="DC473" s="80">
        <v>0</v>
      </c>
      <c r="DD473" s="80">
        <v>0</v>
      </c>
      <c r="DE473" s="80">
        <v>0</v>
      </c>
      <c r="DF473" s="80">
        <v>0</v>
      </c>
      <c r="DG473" s="80">
        <v>0</v>
      </c>
      <c r="DH473" s="80">
        <v>0</v>
      </c>
      <c r="DI473" s="80">
        <v>0</v>
      </c>
      <c r="DJ473" s="80">
        <v>0</v>
      </c>
      <c r="DK473" s="80">
        <v>0</v>
      </c>
      <c r="DL473" s="80">
        <v>0</v>
      </c>
      <c r="DM473" s="80">
        <v>0</v>
      </c>
      <c r="DN473" s="80">
        <v>0</v>
      </c>
      <c r="DO473" s="80">
        <v>0</v>
      </c>
      <c r="DP473" s="80">
        <v>0</v>
      </c>
      <c r="DQ473" s="80">
        <v>0</v>
      </c>
      <c r="DR473" s="80">
        <v>0</v>
      </c>
      <c r="DS473" s="80">
        <v>0</v>
      </c>
      <c r="DT473" s="80">
        <v>0</v>
      </c>
      <c r="DU473" s="80">
        <v>0</v>
      </c>
      <c r="DV473" s="80">
        <v>0</v>
      </c>
      <c r="DW473" s="80">
        <v>0</v>
      </c>
      <c r="DX473" s="80">
        <v>0</v>
      </c>
      <c r="DY473" s="80">
        <v>0</v>
      </c>
      <c r="DZ473" s="80">
        <v>0</v>
      </c>
      <c r="EA473" s="80">
        <v>0</v>
      </c>
      <c r="EB473" s="80">
        <v>34.782608695652172</v>
      </c>
      <c r="EC473" s="80">
        <v>30.434782608695652</v>
      </c>
      <c r="ED473" s="80">
        <v>26.811594202898551</v>
      </c>
      <c r="EE473" s="80">
        <v>23.913043478260871</v>
      </c>
      <c r="EF473" s="80">
        <v>21.014492753623188</v>
      </c>
      <c r="EG473" s="80">
        <v>18.840579710144929</v>
      </c>
      <c r="EH473" s="80">
        <v>16.666666666666668</v>
      </c>
      <c r="EI473" s="80">
        <v>14.492753623188406</v>
      </c>
      <c r="EJ473" s="80">
        <v>13.043478260869565</v>
      </c>
      <c r="EK473" s="80">
        <v>11.594202898550725</v>
      </c>
      <c r="EL473" s="80">
        <v>10.869565217391305</v>
      </c>
      <c r="EM473" s="80">
        <v>9.4202898550724647</v>
      </c>
      <c r="EN473" s="80">
        <v>8.695652173913043</v>
      </c>
      <c r="EO473" s="80">
        <v>7.9710144927536231</v>
      </c>
      <c r="EP473" s="80">
        <v>7.2463768115942031</v>
      </c>
      <c r="EQ473" s="80">
        <v>6.5217391304347823</v>
      </c>
      <c r="ER473" s="80">
        <v>6.5217391304347823</v>
      </c>
      <c r="ES473" s="80">
        <v>0</v>
      </c>
      <c r="ET473" s="80">
        <v>0</v>
      </c>
      <c r="EU473" s="80">
        <v>0</v>
      </c>
      <c r="EV473" s="80">
        <v>0</v>
      </c>
    </row>
    <row r="474" spans="1:152">
      <c r="A474" s="84" t="s">
        <v>138</v>
      </c>
      <c r="B474" s="80">
        <v>3.6585640275417921</v>
      </c>
      <c r="C474" s="80">
        <v>4.3028545659330621</v>
      </c>
      <c r="D474" s="80">
        <v>5.0580126243370414</v>
      </c>
      <c r="E474" s="80">
        <v>5.9430407171732815</v>
      </c>
      <c r="F474" s="80">
        <v>6.0116015180609601</v>
      </c>
      <c r="G474" s="80">
        <v>6.0809085642240941</v>
      </c>
      <c r="H474" s="80">
        <v>6.1509685983581281</v>
      </c>
      <c r="I474" s="80">
        <v>6.2217883789359725</v>
      </c>
      <c r="J474" s="80">
        <v>6.2933746784654598</v>
      </c>
      <c r="K474" s="80">
        <v>6.3410055826654688</v>
      </c>
      <c r="L474" s="80">
        <v>6.3889204513895494</v>
      </c>
      <c r="M474" s="80">
        <v>6.4371185316937058</v>
      </c>
      <c r="N474" s="80">
        <v>6.4855989733899673</v>
      </c>
      <c r="O474" s="80">
        <v>6.5575700065468885</v>
      </c>
      <c r="P474" s="80">
        <v>6.6302789207992916</v>
      </c>
      <c r="Q474" s="80">
        <v>6.703731387588781</v>
      </c>
      <c r="R474" s="80">
        <v>6.7779330580944963</v>
      </c>
      <c r="S474" s="80">
        <v>6.8528895604334688</v>
      </c>
      <c r="T474" s="80">
        <v>6.9286064967520291</v>
      </c>
      <c r="U474" s="80">
        <v>7.0050894402047765</v>
      </c>
      <c r="V474" s="80">
        <v>7.0823439318174346</v>
      </c>
      <c r="W474" s="80">
        <v>7.2155863603626624</v>
      </c>
      <c r="X474" s="80">
        <v>7.3513090867676274</v>
      </c>
      <c r="Y474" s="80">
        <v>7.4895574793994104</v>
      </c>
      <c r="Z474" s="80">
        <v>7.3437480355384066</v>
      </c>
      <c r="AA474" s="80">
        <v>7.2001979273143784</v>
      </c>
      <c r="AB474" s="80">
        <v>7.0588562696801231</v>
      </c>
      <c r="AC474" s="80">
        <v>7.0068336670956057</v>
      </c>
      <c r="AD474" s="80">
        <v>6.8465719277786343</v>
      </c>
      <c r="AE474" s="80">
        <v>6.8878898752358397</v>
      </c>
      <c r="AF474" s="80">
        <v>6.9293023138410854</v>
      </c>
      <c r="AG474" s="80">
        <v>6.9106539504504569</v>
      </c>
      <c r="AH474" s="80">
        <v>6.8917494487103941</v>
      </c>
      <c r="AI474" s="80">
        <v>6.8725807747492409</v>
      </c>
      <c r="AJ474" s="80">
        <v>6.8531396557536564</v>
      </c>
      <c r="AK474" s="80">
        <v>6.833417572845601</v>
      </c>
      <c r="AL474" s="80">
        <v>6.6818644566751679</v>
      </c>
      <c r="AM474" s="80">
        <v>6.5327712890959688</v>
      </c>
      <c r="AN474" s="80">
        <v>6.3860743503491335</v>
      </c>
      <c r="AO474" s="80">
        <v>6.2417107130770022</v>
      </c>
      <c r="AP474" s="80">
        <v>6.2472460419006248</v>
      </c>
      <c r="AQ474" s="80">
        <v>6.2524760807335147</v>
      </c>
      <c r="AR474" s="80">
        <v>6.2573905043293667</v>
      </c>
      <c r="AS474" s="80">
        <v>6.303764029765639</v>
      </c>
      <c r="AT474" s="80">
        <v>6.3502791345057492</v>
      </c>
      <c r="AU474" s="80">
        <v>6.3969290546209061</v>
      </c>
      <c r="AV474" s="80">
        <v>6.4437067273213264</v>
      </c>
      <c r="AW474" s="80">
        <v>6.4292709741405289</v>
      </c>
      <c r="AX474" s="80">
        <v>6.4144049218379955</v>
      </c>
      <c r="AY474" s="80">
        <v>6.3990957441114267</v>
      </c>
      <c r="AZ474" s="80">
        <v>6.3833302323337184</v>
      </c>
      <c r="BA474" s="80">
        <v>6.3590947841566594</v>
      </c>
      <c r="BB474" s="80">
        <v>6.3543753917748393</v>
      </c>
      <c r="BC474" s="80">
        <v>6.3720054965582653</v>
      </c>
      <c r="BD474" s="80">
        <v>6.3892975602102844</v>
      </c>
      <c r="BE474" s="80">
        <v>6.4062371652542049</v>
      </c>
      <c r="BF474" s="80">
        <v>6.4228094426353968</v>
      </c>
      <c r="BG474" s="80">
        <v>6.4389990581510075</v>
      </c>
      <c r="BH474" s="80">
        <v>6.3797324132157591</v>
      </c>
      <c r="BI474" s="80">
        <v>6.3200889218122711</v>
      </c>
      <c r="BJ474" s="80">
        <v>6.2600496620393278</v>
      </c>
      <c r="BK474" s="80">
        <v>6.1995951905130715</v>
      </c>
      <c r="BL474" s="80">
        <v>6.1747638656466668</v>
      </c>
      <c r="BM474" s="80">
        <v>6.1596660048093179</v>
      </c>
      <c r="BN474" s="80">
        <v>6.1443609789957829</v>
      </c>
      <c r="BO474" s="80">
        <v>6.128845380088249</v>
      </c>
      <c r="BP474" s="80">
        <v>6.1131157441346504</v>
      </c>
      <c r="BQ474" s="80">
        <v>6.0971685504338922</v>
      </c>
      <c r="BR474" s="80">
        <v>6.0495127676409792</v>
      </c>
      <c r="BS474" s="80">
        <v>5.9994207054134803</v>
      </c>
      <c r="BT474" s="80">
        <v>5.9467611241932206</v>
      </c>
      <c r="BU474" s="80">
        <v>5.8913957171356177</v>
      </c>
      <c r="BV474" s="80">
        <v>5.9411095392485542</v>
      </c>
      <c r="BW474" s="80">
        <v>6.0300362914791901</v>
      </c>
      <c r="BX474" s="80">
        <v>6.1202914138914997</v>
      </c>
      <c r="BY474" s="80">
        <v>6.2118947037855152</v>
      </c>
      <c r="BZ474" s="80">
        <v>6.3048662527334223</v>
      </c>
      <c r="CA474" s="80">
        <v>6.3721658301826869</v>
      </c>
      <c r="CB474" s="80">
        <v>6.4401483151559908</v>
      </c>
      <c r="CC474" s="80">
        <v>6.5088199940218088</v>
      </c>
      <c r="CD474" s="80">
        <v>6.578187198741829</v>
      </c>
      <c r="CE474" s="80">
        <v>6.6482563069434262</v>
      </c>
      <c r="CF474" s="80">
        <v>6.7068415735135147</v>
      </c>
      <c r="CG474" s="80">
        <v>6.7658516767145507</v>
      </c>
      <c r="CH474" s="80">
        <v>6.8252877661275067</v>
      </c>
      <c r="CI474" s="80">
        <v>6.8851509448734571</v>
      </c>
      <c r="CJ474" s="80">
        <v>6.9454422680813144</v>
      </c>
      <c r="CK474" s="80">
        <v>7.0195844092317135</v>
      </c>
      <c r="CL474" s="80">
        <v>6.9966969221838093</v>
      </c>
      <c r="CM474" s="80">
        <v>7.0414138356723566</v>
      </c>
      <c r="CN474" s="80">
        <v>7.0852333136741477</v>
      </c>
      <c r="CO474" s="80">
        <v>7.1280916927139346</v>
      </c>
      <c r="CP474" s="80">
        <v>7.272194176640749</v>
      </c>
      <c r="CQ474" s="80">
        <v>7.4189341032493035</v>
      </c>
      <c r="CR474" s="80">
        <v>7.5683489899238152</v>
      </c>
      <c r="CS474" s="80">
        <v>7.7204764244431168</v>
      </c>
      <c r="CT474" s="80">
        <v>6.9731668848255817</v>
      </c>
      <c r="CU474" s="80">
        <v>7.1035452657923992</v>
      </c>
      <c r="CV474" s="80">
        <v>7.1915321475279717</v>
      </c>
      <c r="CW474" s="80">
        <v>7.2370453821498977</v>
      </c>
      <c r="CX474" s="80">
        <v>7.4279999999999999</v>
      </c>
      <c r="CY474" s="80">
        <v>7.547727546305369</v>
      </c>
      <c r="CZ474" s="80">
        <v>7.6563829980360367</v>
      </c>
      <c r="DA474" s="80">
        <v>7.7852014621898409</v>
      </c>
      <c r="DB474" s="80">
        <v>7.945365204696393</v>
      </c>
      <c r="DC474" s="80">
        <v>8.2039999999999988</v>
      </c>
      <c r="DD474" s="80">
        <v>8.3954971893656598</v>
      </c>
      <c r="DE474" s="80">
        <v>8.6860865393617726</v>
      </c>
      <c r="DF474" s="80">
        <v>8.822953331028371</v>
      </c>
      <c r="DG474" s="80">
        <v>8.9492314218507953</v>
      </c>
      <c r="DH474" s="80">
        <v>9.1</v>
      </c>
      <c r="DI474" s="80">
        <v>9.240679441959136</v>
      </c>
      <c r="DJ474" s="80">
        <v>9.3881312908091985</v>
      </c>
      <c r="DK474" s="80">
        <v>9.5612775668800722</v>
      </c>
      <c r="DL474" s="80">
        <v>9.7389728382370286</v>
      </c>
      <c r="DM474" s="80">
        <v>9.7560000000000002</v>
      </c>
      <c r="DN474" s="80">
        <v>9.8042659537039487</v>
      </c>
      <c r="DO474" s="80">
        <v>9.8428025904942622</v>
      </c>
      <c r="DP474" s="80">
        <v>9.8701299717272573</v>
      </c>
      <c r="DQ474" s="80">
        <v>9.8498017820642882</v>
      </c>
      <c r="DR474" s="80">
        <v>9.7522399999999987</v>
      </c>
      <c r="DS474" s="80">
        <v>9.8244604447530381</v>
      </c>
      <c r="DT474" s="80">
        <v>9.8776180293045144</v>
      </c>
      <c r="DU474" s="80">
        <v>9.8993304883367959</v>
      </c>
      <c r="DV474" s="80">
        <v>9.8418454306608236</v>
      </c>
      <c r="DW474" s="80">
        <v>9.7639999999999993</v>
      </c>
      <c r="DX474" s="80">
        <v>9.6896049283988415</v>
      </c>
      <c r="DY474" s="80">
        <v>9.5935736997263223</v>
      </c>
      <c r="DZ474" s="80">
        <v>9.4716448133454616</v>
      </c>
      <c r="EA474" s="80">
        <v>9.3394272161672358</v>
      </c>
      <c r="EB474" s="80">
        <v>9.2005999999999997</v>
      </c>
      <c r="EC474" s="80">
        <v>8.99116116493148</v>
      </c>
      <c r="ED474" s="80">
        <v>8.8286521398197966</v>
      </c>
      <c r="EE474" s="80">
        <v>8.6195715295886135</v>
      </c>
      <c r="EF474" s="80">
        <v>8.5649600718106988</v>
      </c>
      <c r="EG474" s="80">
        <v>8.4710399999999986</v>
      </c>
      <c r="EH474" s="80">
        <v>8.427159448333569</v>
      </c>
      <c r="EI474" s="80">
        <v>8.4272923062582876</v>
      </c>
      <c r="EJ474" s="80">
        <v>8.4386922711582741</v>
      </c>
      <c r="EK474" s="80">
        <v>8.4445994645992855</v>
      </c>
      <c r="EL474" s="80">
        <v>8.4523199999999985</v>
      </c>
      <c r="EM474" s="80">
        <v>8.4663668469338944</v>
      </c>
      <c r="EN474" s="80">
        <v>8.4705046149428558</v>
      </c>
      <c r="EO474" s="80">
        <v>8.4621062804867293</v>
      </c>
      <c r="EP474" s="80">
        <v>8.4386102686984881</v>
      </c>
      <c r="EQ474" s="80">
        <v>8.3975199999999557</v>
      </c>
      <c r="ER474" s="80">
        <v>8.4113288878713863</v>
      </c>
      <c r="ES474" s="80">
        <v>8.4072962556834838</v>
      </c>
      <c r="ET474" s="80">
        <v>8.3837078288736713</v>
      </c>
      <c r="EU474" s="80">
        <v>8.3391997676411052</v>
      </c>
      <c r="EV474" s="80">
        <v>8.2725984086899835</v>
      </c>
    </row>
    <row r="475" spans="1:152">
      <c r="A475" s="84" t="s">
        <v>139</v>
      </c>
    </row>
    <row r="476" spans="1:152">
      <c r="A476" s="84" t="s">
        <v>140</v>
      </c>
      <c r="B476" s="80">
        <v>2.1946279026772576E-2</v>
      </c>
      <c r="C476" s="80">
        <v>2.2600450961714161E-2</v>
      </c>
      <c r="D476" s="80">
        <v>2.3274122371712232E-2</v>
      </c>
      <c r="E476" s="80">
        <v>2.396787449467562E-2</v>
      </c>
      <c r="F476" s="80">
        <v>2.4682305893979892E-2</v>
      </c>
      <c r="G476" s="80">
        <v>2.54180329749027E-2</v>
      </c>
      <c r="H476" s="80">
        <v>2.6175690516452986E-2</v>
      </c>
      <c r="I476" s="80">
        <v>2.695593221905283E-2</v>
      </c>
      <c r="J476" s="80">
        <v>2.7759431268544563E-2</v>
      </c>
      <c r="K476" s="80">
        <v>2.8586880917009738E-2</v>
      </c>
      <c r="L476" s="80">
        <v>2.9438995080901111E-2</v>
      </c>
      <c r="M476" s="80">
        <v>3.0316508957003552E-2</v>
      </c>
      <c r="N476" s="80">
        <v>3.1220179656755595E-2</v>
      </c>
      <c r="O476" s="80">
        <v>3.2150786859478614E-2</v>
      </c>
      <c r="P476" s="80">
        <v>3.3109133485077526E-2</v>
      </c>
      <c r="Q476" s="80">
        <v>3.4096046386793137E-2</v>
      </c>
      <c r="R476" s="80">
        <v>3.5112377064604017E-2</v>
      </c>
      <c r="S476" s="80">
        <v>3.6159002399893427E-2</v>
      </c>
      <c r="T476" s="80">
        <v>3.7236825412014965E-2</v>
      </c>
      <c r="U476" s="80">
        <v>3.8346776037409977E-2</v>
      </c>
      <c r="V476" s="80">
        <v>3.9489811931948747E-2</v>
      </c>
      <c r="W476" s="80">
        <v>4.0666919297187659E-2</v>
      </c>
      <c r="X476" s="80">
        <v>4.1879113731255545E-2</v>
      </c>
      <c r="Y476" s="80">
        <v>4.3127441105102977E-2</v>
      </c>
      <c r="Z476" s="80">
        <v>4.4412978464870786E-2</v>
      </c>
      <c r="AA476" s="80">
        <v>4.5736834961156124E-2</v>
      </c>
      <c r="AB476" s="80">
        <v>4.71001528059782E-2</v>
      </c>
      <c r="AC476" s="80">
        <v>4.8504108258268938E-2</v>
      </c>
      <c r="AD476" s="80">
        <v>4.9949912638739088E-2</v>
      </c>
      <c r="AE476" s="80">
        <v>5.1438813374995361E-2</v>
      </c>
      <c r="AF476" s="80">
        <v>5.2972095077810206E-2</v>
      </c>
      <c r="AG476" s="80">
        <v>5.4551080649473047E-2</v>
      </c>
      <c r="AH476" s="80">
        <v>5.6177132425178924E-2</v>
      </c>
      <c r="AI476" s="80">
        <v>5.7851653348439669E-2</v>
      </c>
      <c r="AJ476" s="80">
        <v>5.9576088181531477E-2</v>
      </c>
      <c r="AK476" s="80">
        <v>6.1351924752023411E-2</v>
      </c>
      <c r="AL476" s="80">
        <v>6.3180695236462303E-2</v>
      </c>
      <c r="AM476" s="80">
        <v>6.50639774823214E-2</v>
      </c>
      <c r="AN476" s="80">
        <v>6.7003396369353818E-2</v>
      </c>
      <c r="AO476" s="80">
        <v>6.9000625211524641E-2</v>
      </c>
      <c r="AP476" s="80">
        <v>7.1057387200731875E-2</v>
      </c>
      <c r="AQ476" s="80">
        <v>7.3175456893561822E-2</v>
      </c>
      <c r="AR476" s="80">
        <v>7.5356661742360997E-2</v>
      </c>
      <c r="AS476" s="80">
        <v>7.7602883671946482E-2</v>
      </c>
      <c r="AT476" s="80">
        <v>7.9916060703314529E-2</v>
      </c>
      <c r="AU476" s="80">
        <v>8.2298188625748253E-2</v>
      </c>
      <c r="AV476" s="80">
        <v>8.4751322718767688E-2</v>
      </c>
      <c r="AW476" s="80">
        <v>8.7277579525407253E-2</v>
      </c>
      <c r="AX476" s="80">
        <v>8.9879138678350831E-2</v>
      </c>
      <c r="AY476" s="80">
        <v>9.2558244780500232E-2</v>
      </c>
      <c r="AZ476" s="80">
        <v>9.5317209341599277E-2</v>
      </c>
      <c r="BA476" s="80">
        <v>9.8158412772584552E-2</v>
      </c>
      <c r="BB476" s="80">
        <v>0.10108430643940294</v>
      </c>
      <c r="BC476" s="80">
        <v>0.10409741477796512</v>
      </c>
      <c r="BD476" s="80">
        <v>0.10720033747228348</v>
      </c>
      <c r="BE476" s="80">
        <v>0.1103957516974189</v>
      </c>
      <c r="BF476" s="80">
        <v>0.11368641442933106</v>
      </c>
      <c r="BG476" s="80">
        <v>0.11707516482357355</v>
      </c>
      <c r="BH476" s="80">
        <v>0.12056492666489277</v>
      </c>
      <c r="BI476" s="80">
        <v>0.12415871088984466</v>
      </c>
      <c r="BJ476" s="80">
        <v>0.12785961818460442</v>
      </c>
      <c r="BK476" s="80">
        <v>0.13167084166021245</v>
      </c>
      <c r="BL476" s="80">
        <v>0.13559566960756272</v>
      </c>
      <c r="BM476" s="80">
        <v>0.13781728679591249</v>
      </c>
      <c r="BN476" s="80">
        <v>0.14007530325088996</v>
      </c>
      <c r="BO476" s="80">
        <v>0.14237031534284078</v>
      </c>
      <c r="BP476" s="80">
        <v>0.14470292921312047</v>
      </c>
      <c r="BQ476" s="80">
        <v>0.14707376093418403</v>
      </c>
      <c r="BR476" s="80">
        <v>0.15499374094118484</v>
      </c>
      <c r="BS476" s="80">
        <v>0.16334021499384593</v>
      </c>
      <c r="BT476" s="80">
        <v>0.17213614996466226</v>
      </c>
      <c r="BU476" s="80">
        <v>0.18140574950126692</v>
      </c>
      <c r="BV476" s="80">
        <v>0.1911745206272597</v>
      </c>
      <c r="BW476" s="80">
        <v>0.19436236559611283</v>
      </c>
      <c r="BX476" s="80">
        <v>0.19760336804386069</v>
      </c>
      <c r="BY476" s="80">
        <v>0.20089841437419914</v>
      </c>
      <c r="BZ476" s="80">
        <v>0.20424840577165132</v>
      </c>
      <c r="CA476" s="80">
        <v>0.20765425844803884</v>
      </c>
      <c r="CB476" s="80">
        <v>0.21111690389306229</v>
      </c>
      <c r="CC476" s="80">
        <v>0.2146372891290611</v>
      </c>
      <c r="CD476" s="80">
        <v>0.21821637697002108</v>
      </c>
      <c r="CE476" s="80">
        <v>0.2218551462849005</v>
      </c>
      <c r="CF476" s="80">
        <v>0.22586597204434583</v>
      </c>
      <c r="CG476" s="80">
        <v>0.22994930783361023</v>
      </c>
      <c r="CH476" s="80">
        <v>0.23410646453098649</v>
      </c>
      <c r="CI476" s="80">
        <v>0.23833877671358406</v>
      </c>
      <c r="CJ476" s="80">
        <v>0.24264760308576996</v>
      </c>
      <c r="CK476" s="80">
        <v>0.24703432691535507</v>
      </c>
      <c r="CL476" s="80">
        <v>0.26860796025514955</v>
      </c>
      <c r="CM476" s="80">
        <v>0.27856000954635401</v>
      </c>
      <c r="CN476" s="80">
        <v>0.28888078687153224</v>
      </c>
      <c r="CO476" s="80">
        <v>0.29958395377506153</v>
      </c>
      <c r="CP476" s="80">
        <v>0.30987464803204157</v>
      </c>
      <c r="CQ476" s="80">
        <v>0.32051882713677843</v>
      </c>
      <c r="CR476" s="80">
        <v>0.33152863327661886</v>
      </c>
      <c r="CS476" s="80">
        <v>0.34291662572245479</v>
      </c>
      <c r="CT476" s="80">
        <v>0.35469579515552313</v>
      </c>
      <c r="CU476" s="80">
        <v>0.36687957848632996</v>
      </c>
      <c r="CV476" s="80">
        <v>0.37948187418260482</v>
      </c>
      <c r="CW476" s="80">
        <v>0.39251705812376803</v>
      </c>
      <c r="CX476" s="80">
        <v>0.40599999999999953</v>
      </c>
      <c r="CY476" s="80">
        <v>0.43404767939656053</v>
      </c>
      <c r="CZ476" s="80">
        <v>0.46403297534369359</v>
      </c>
      <c r="DA476" s="80">
        <v>0.49608974411677775</v>
      </c>
      <c r="DB476" s="80">
        <v>0.53036108917813107</v>
      </c>
      <c r="DC476" s="80">
        <v>0.56700000000000073</v>
      </c>
      <c r="DD476" s="80">
        <v>0.60278799186100962</v>
      </c>
      <c r="DE476" s="80">
        <v>0.64083485561168974</v>
      </c>
      <c r="DF476" s="80">
        <v>0.68128316707003511</v>
      </c>
      <c r="DG476" s="80">
        <v>0.72428450117611043</v>
      </c>
      <c r="DH476" s="80">
        <v>0.76999999999999991</v>
      </c>
      <c r="DI476" s="80">
        <v>0.81818109765715119</v>
      </c>
      <c r="DJ476" s="80">
        <v>0.86937702410839013</v>
      </c>
      <c r="DK476" s="80">
        <v>0.92377642579598707</v>
      </c>
      <c r="DL476" s="80">
        <v>0.98157975330851999</v>
      </c>
      <c r="DM476" s="80">
        <v>1.0430000000000001</v>
      </c>
      <c r="DN476" s="80">
        <v>1.1073534581018087</v>
      </c>
      <c r="DO476" s="80">
        <v>1.1756775466635041</v>
      </c>
      <c r="DP476" s="80">
        <v>1.2482172549477302</v>
      </c>
      <c r="DQ476" s="80">
        <v>1.3252326881387497</v>
      </c>
      <c r="DR476" s="80">
        <v>1.407</v>
      </c>
      <c r="DS476" s="80">
        <v>1.4541344221682186</v>
      </c>
      <c r="DT476" s="80">
        <v>1.5028478448717095</v>
      </c>
      <c r="DU476" s="80">
        <v>1.5531931645410606</v>
      </c>
      <c r="DV476" s="80">
        <v>1.6052250496343559</v>
      </c>
      <c r="DW476" s="80">
        <v>1.659</v>
      </c>
      <c r="DX476" s="80">
        <v>1.7115621375302028</v>
      </c>
      <c r="DY476" s="80">
        <v>1.7657896025478939</v>
      </c>
      <c r="DZ476" s="80">
        <v>1.8217351576645442</v>
      </c>
      <c r="EA476" s="80">
        <v>1.8794532371707338</v>
      </c>
      <c r="EB476" s="80">
        <v>0</v>
      </c>
      <c r="EC476" s="80">
        <v>0</v>
      </c>
      <c r="ED476" s="80">
        <v>0</v>
      </c>
      <c r="EE476" s="80">
        <v>0</v>
      </c>
      <c r="EF476" s="80">
        <v>0</v>
      </c>
      <c r="EG476" s="80">
        <v>0</v>
      </c>
      <c r="EH476" s="80">
        <v>0</v>
      </c>
      <c r="EI476" s="80">
        <v>0</v>
      </c>
      <c r="EJ476" s="80">
        <v>0</v>
      </c>
      <c r="EK476" s="80">
        <v>0</v>
      </c>
      <c r="EL476" s="80">
        <v>0</v>
      </c>
      <c r="EM476" s="80">
        <v>0</v>
      </c>
      <c r="EN476" s="80">
        <v>0</v>
      </c>
      <c r="EO476" s="80">
        <v>0</v>
      </c>
      <c r="EP476" s="80">
        <v>0</v>
      </c>
      <c r="EQ476" s="80">
        <v>0</v>
      </c>
      <c r="ER476" s="80">
        <v>0</v>
      </c>
      <c r="ES476" s="80">
        <v>0</v>
      </c>
      <c r="ET476" s="80">
        <v>0</v>
      </c>
      <c r="EU476" s="80">
        <v>0</v>
      </c>
      <c r="EV476" s="80">
        <v>0</v>
      </c>
    </row>
    <row r="477" spans="1:152">
      <c r="A477" s="84" t="s">
        <v>176</v>
      </c>
    </row>
    <row r="478" spans="1:152">
      <c r="A478" s="84" t="s">
        <v>141</v>
      </c>
    </row>
    <row r="479" spans="1:152">
      <c r="A479" s="84" t="s">
        <v>142</v>
      </c>
    </row>
    <row r="480" spans="1:152">
      <c r="A480" s="84" t="s">
        <v>143</v>
      </c>
    </row>
    <row r="481" spans="1:152">
      <c r="A481" s="88" t="s">
        <v>144</v>
      </c>
      <c r="B481" s="80">
        <f>SUM(B473:B479)</f>
        <v>3.6805103065685647</v>
      </c>
      <c r="C481" s="80">
        <f t="shared" ref="C481:BN481" si="117">SUM(C473:C479)</f>
        <v>4.3254550168947761</v>
      </c>
      <c r="D481" s="80">
        <f t="shared" si="117"/>
        <v>5.0812867467087539</v>
      </c>
      <c r="E481" s="80">
        <f t="shared" si="117"/>
        <v>5.9670085916679572</v>
      </c>
      <c r="F481" s="80">
        <f t="shared" si="117"/>
        <v>6.0362838239549399</v>
      </c>
      <c r="G481" s="80">
        <f t="shared" si="117"/>
        <v>6.1063265971989971</v>
      </c>
      <c r="H481" s="80">
        <f t="shared" si="117"/>
        <v>6.1771442888745813</v>
      </c>
      <c r="I481" s="80">
        <f t="shared" si="117"/>
        <v>6.2487443111550256</v>
      </c>
      <c r="J481" s="80">
        <f t="shared" si="117"/>
        <v>6.3211341097340048</v>
      </c>
      <c r="K481" s="80">
        <f t="shared" si="117"/>
        <v>6.3695924635824781</v>
      </c>
      <c r="L481" s="80">
        <f t="shared" si="117"/>
        <v>6.4183594464704505</v>
      </c>
      <c r="M481" s="80">
        <f t="shared" si="117"/>
        <v>6.4674350406507095</v>
      </c>
      <c r="N481" s="80">
        <f t="shared" si="117"/>
        <v>6.5168191530467228</v>
      </c>
      <c r="O481" s="80">
        <f t="shared" si="117"/>
        <v>6.5897207934063671</v>
      </c>
      <c r="P481" s="80">
        <f t="shared" si="117"/>
        <v>6.6633880542843693</v>
      </c>
      <c r="Q481" s="80">
        <f t="shared" si="117"/>
        <v>6.7378274339755739</v>
      </c>
      <c r="R481" s="80">
        <f t="shared" si="117"/>
        <v>6.8130454351591005</v>
      </c>
      <c r="S481" s="80">
        <f t="shared" si="117"/>
        <v>6.889048562833362</v>
      </c>
      <c r="T481" s="80">
        <f t="shared" si="117"/>
        <v>6.9658433221640443</v>
      </c>
      <c r="U481" s="80">
        <f t="shared" si="117"/>
        <v>7.0434362162421866</v>
      </c>
      <c r="V481" s="80">
        <f t="shared" si="117"/>
        <v>7.1218337437493835</v>
      </c>
      <c r="W481" s="80">
        <f t="shared" si="117"/>
        <v>7.25625327965985</v>
      </c>
      <c r="X481" s="80">
        <f t="shared" si="117"/>
        <v>7.3931882004988827</v>
      </c>
      <c r="Y481" s="80">
        <f t="shared" si="117"/>
        <v>7.5326849205045132</v>
      </c>
      <c r="Z481" s="80">
        <f t="shared" si="117"/>
        <v>7.388161014003277</v>
      </c>
      <c r="AA481" s="80">
        <f t="shared" si="117"/>
        <v>7.2459347622755343</v>
      </c>
      <c r="AB481" s="80">
        <f t="shared" si="117"/>
        <v>7.1059564224861012</v>
      </c>
      <c r="AC481" s="80">
        <f t="shared" si="117"/>
        <v>7.0553377753538751</v>
      </c>
      <c r="AD481" s="80">
        <f t="shared" si="117"/>
        <v>6.8965218404173738</v>
      </c>
      <c r="AE481" s="80">
        <f t="shared" si="117"/>
        <v>6.9393286886108347</v>
      </c>
      <c r="AF481" s="80">
        <f t="shared" si="117"/>
        <v>6.9822744089188955</v>
      </c>
      <c r="AG481" s="80">
        <f t="shared" si="117"/>
        <v>6.9652050310999298</v>
      </c>
      <c r="AH481" s="80">
        <f t="shared" si="117"/>
        <v>6.9479265811355733</v>
      </c>
      <c r="AI481" s="80">
        <f t="shared" si="117"/>
        <v>6.9304324280976806</v>
      </c>
      <c r="AJ481" s="80">
        <f t="shared" si="117"/>
        <v>6.9127157439351876</v>
      </c>
      <c r="AK481" s="80">
        <f t="shared" si="117"/>
        <v>6.8947694975976246</v>
      </c>
      <c r="AL481" s="80">
        <f t="shared" si="117"/>
        <v>6.7450451519116301</v>
      </c>
      <c r="AM481" s="80">
        <f t="shared" si="117"/>
        <v>6.59783526657829</v>
      </c>
      <c r="AN481" s="80">
        <f t="shared" si="117"/>
        <v>6.4530777467184874</v>
      </c>
      <c r="AO481" s="80">
        <f t="shared" si="117"/>
        <v>6.3107113382885265</v>
      </c>
      <c r="AP481" s="80">
        <f t="shared" si="117"/>
        <v>6.3183034291013564</v>
      </c>
      <c r="AQ481" s="80">
        <f t="shared" si="117"/>
        <v>6.3256515376270768</v>
      </c>
      <c r="AR481" s="80">
        <f t="shared" si="117"/>
        <v>6.3327471660717274</v>
      </c>
      <c r="AS481" s="80">
        <f t="shared" si="117"/>
        <v>6.3813669134375859</v>
      </c>
      <c r="AT481" s="80">
        <f t="shared" si="117"/>
        <v>6.4301951952090635</v>
      </c>
      <c r="AU481" s="80">
        <f t="shared" si="117"/>
        <v>6.4792272432466547</v>
      </c>
      <c r="AV481" s="80">
        <f t="shared" si="117"/>
        <v>6.5284580500400944</v>
      </c>
      <c r="AW481" s="80">
        <f t="shared" si="117"/>
        <v>6.5165485536659364</v>
      </c>
      <c r="AX481" s="80">
        <f t="shared" si="117"/>
        <v>6.5042840605163459</v>
      </c>
      <c r="AY481" s="80">
        <f t="shared" si="117"/>
        <v>6.4916539888919269</v>
      </c>
      <c r="AZ481" s="80">
        <f t="shared" si="117"/>
        <v>6.4786474416753181</v>
      </c>
      <c r="BA481" s="80">
        <f t="shared" si="117"/>
        <v>6.4572531969292442</v>
      </c>
      <c r="BB481" s="80">
        <f t="shared" si="117"/>
        <v>6.4554596982142423</v>
      </c>
      <c r="BC481" s="80">
        <f t="shared" si="117"/>
        <v>6.4761029113362305</v>
      </c>
      <c r="BD481" s="80">
        <f t="shared" si="117"/>
        <v>6.496497897682568</v>
      </c>
      <c r="BE481" s="80">
        <f t="shared" si="117"/>
        <v>6.5166329169516235</v>
      </c>
      <c r="BF481" s="80">
        <f t="shared" si="117"/>
        <v>6.536495857064728</v>
      </c>
      <c r="BG481" s="80">
        <f t="shared" si="117"/>
        <v>6.5560742229745808</v>
      </c>
      <c r="BH481" s="80">
        <f t="shared" si="117"/>
        <v>6.5002973398806523</v>
      </c>
      <c r="BI481" s="80">
        <f t="shared" si="117"/>
        <v>6.4442476327021154</v>
      </c>
      <c r="BJ481" s="80">
        <f t="shared" si="117"/>
        <v>6.3879092802239326</v>
      </c>
      <c r="BK481" s="80">
        <f t="shared" si="117"/>
        <v>6.3312660321732839</v>
      </c>
      <c r="BL481" s="80">
        <f t="shared" si="117"/>
        <v>6.3103595352542294</v>
      </c>
      <c r="BM481" s="80">
        <f t="shared" si="117"/>
        <v>6.2974832916052303</v>
      </c>
      <c r="BN481" s="80">
        <f t="shared" si="117"/>
        <v>6.2844362822466726</v>
      </c>
      <c r="BO481" s="80">
        <f t="shared" ref="BO481:DZ481" si="118">SUM(BO473:BO479)</f>
        <v>6.2712156954310894</v>
      </c>
      <c r="BP481" s="80">
        <f t="shared" si="118"/>
        <v>6.2578186733477708</v>
      </c>
      <c r="BQ481" s="80">
        <f t="shared" si="118"/>
        <v>6.2442423113680761</v>
      </c>
      <c r="BR481" s="80">
        <f t="shared" si="118"/>
        <v>6.2045065085821642</v>
      </c>
      <c r="BS481" s="80">
        <f t="shared" si="118"/>
        <v>6.1627609204073259</v>
      </c>
      <c r="BT481" s="80">
        <f t="shared" si="118"/>
        <v>6.1188972741578826</v>
      </c>
      <c r="BU481" s="80">
        <f t="shared" si="118"/>
        <v>6.0728014666368848</v>
      </c>
      <c r="BV481" s="80">
        <f t="shared" si="118"/>
        <v>6.1322840598758139</v>
      </c>
      <c r="BW481" s="80">
        <f t="shared" si="118"/>
        <v>6.2243986570753025</v>
      </c>
      <c r="BX481" s="80">
        <f t="shared" si="118"/>
        <v>6.3178947819353599</v>
      </c>
      <c r="BY481" s="80">
        <f t="shared" si="118"/>
        <v>6.4127931181597146</v>
      </c>
      <c r="BZ481" s="80">
        <f t="shared" si="118"/>
        <v>6.5091146585050739</v>
      </c>
      <c r="CA481" s="80">
        <f t="shared" si="118"/>
        <v>6.5798200886307256</v>
      </c>
      <c r="CB481" s="80">
        <f t="shared" si="118"/>
        <v>6.6512652190490531</v>
      </c>
      <c r="CC481" s="80">
        <f t="shared" si="118"/>
        <v>6.7234572831508697</v>
      </c>
      <c r="CD481" s="80">
        <f t="shared" si="118"/>
        <v>6.7964035757118504</v>
      </c>
      <c r="CE481" s="80">
        <f t="shared" si="118"/>
        <v>6.8701114532283265</v>
      </c>
      <c r="CF481" s="80">
        <f t="shared" si="118"/>
        <v>6.9327075455578608</v>
      </c>
      <c r="CG481" s="80">
        <f t="shared" si="118"/>
        <v>6.9958009845481612</v>
      </c>
      <c r="CH481" s="80">
        <f t="shared" si="118"/>
        <v>7.0593942306584934</v>
      </c>
      <c r="CI481" s="80">
        <f t="shared" si="118"/>
        <v>7.123489721587041</v>
      </c>
      <c r="CJ481" s="80">
        <f t="shared" si="118"/>
        <v>7.188089871167084</v>
      </c>
      <c r="CK481" s="80">
        <f t="shared" si="118"/>
        <v>7.2666187361470689</v>
      </c>
      <c r="CL481" s="80">
        <f t="shared" si="118"/>
        <v>7.2653048824389588</v>
      </c>
      <c r="CM481" s="80">
        <f t="shared" si="118"/>
        <v>7.3199738452187102</v>
      </c>
      <c r="CN481" s="80">
        <f t="shared" si="118"/>
        <v>7.3741141005456798</v>
      </c>
      <c r="CO481" s="80">
        <f t="shared" si="118"/>
        <v>7.4276756464889964</v>
      </c>
      <c r="CP481" s="80">
        <f t="shared" si="118"/>
        <v>7.5820688246727901</v>
      </c>
      <c r="CQ481" s="80">
        <f t="shared" si="118"/>
        <v>7.739452930386082</v>
      </c>
      <c r="CR481" s="80">
        <f t="shared" si="118"/>
        <v>7.8998776232004344</v>
      </c>
      <c r="CS481" s="80">
        <f t="shared" si="118"/>
        <v>8.0633930501655708</v>
      </c>
      <c r="CT481" s="80">
        <f t="shared" si="118"/>
        <v>7.3278626799811049</v>
      </c>
      <c r="CU481" s="80">
        <f t="shared" si="118"/>
        <v>7.4704248442787291</v>
      </c>
      <c r="CV481" s="80">
        <f t="shared" si="118"/>
        <v>7.5710140217105764</v>
      </c>
      <c r="CW481" s="80">
        <f t="shared" si="118"/>
        <v>7.6295624402736655</v>
      </c>
      <c r="CX481" s="80">
        <f t="shared" si="118"/>
        <v>7.8339999999999996</v>
      </c>
      <c r="CY481" s="80">
        <f t="shared" si="118"/>
        <v>7.9817752257019299</v>
      </c>
      <c r="CZ481" s="80">
        <f t="shared" si="118"/>
        <v>8.1204159733797301</v>
      </c>
      <c r="DA481" s="80">
        <f t="shared" si="118"/>
        <v>8.2812912063066193</v>
      </c>
      <c r="DB481" s="80">
        <f t="shared" si="118"/>
        <v>8.4757262938745246</v>
      </c>
      <c r="DC481" s="80">
        <f t="shared" si="118"/>
        <v>8.770999999999999</v>
      </c>
      <c r="DD481" s="80">
        <f t="shared" si="118"/>
        <v>8.9982851812266702</v>
      </c>
      <c r="DE481" s="80">
        <f t="shared" si="118"/>
        <v>9.3269213949734624</v>
      </c>
      <c r="DF481" s="80">
        <f t="shared" si="118"/>
        <v>9.5042364980984058</v>
      </c>
      <c r="DG481" s="80">
        <f t="shared" si="118"/>
        <v>9.6735159230269065</v>
      </c>
      <c r="DH481" s="80">
        <f t="shared" si="118"/>
        <v>9.8699999999999992</v>
      </c>
      <c r="DI481" s="80">
        <f t="shared" si="118"/>
        <v>10.058860539616287</v>
      </c>
      <c r="DJ481" s="80">
        <f t="shared" si="118"/>
        <v>10.257508314917589</v>
      </c>
      <c r="DK481" s="80">
        <f t="shared" si="118"/>
        <v>10.485053992676059</v>
      </c>
      <c r="DL481" s="80">
        <f t="shared" si="118"/>
        <v>10.720552591545548</v>
      </c>
      <c r="DM481" s="80">
        <f t="shared" si="118"/>
        <v>10.798999999999999</v>
      </c>
      <c r="DN481" s="80">
        <f t="shared" si="118"/>
        <v>10.911619411805757</v>
      </c>
      <c r="DO481" s="80">
        <f t="shared" si="118"/>
        <v>11.018480137157766</v>
      </c>
      <c r="DP481" s="80">
        <f t="shared" si="118"/>
        <v>11.118347226674988</v>
      </c>
      <c r="DQ481" s="80">
        <f t="shared" si="118"/>
        <v>11.175034470203038</v>
      </c>
      <c r="DR481" s="80">
        <f t="shared" si="118"/>
        <v>11.159239999999999</v>
      </c>
      <c r="DS481" s="80">
        <f t="shared" si="118"/>
        <v>11.278594866921257</v>
      </c>
      <c r="DT481" s="80">
        <f t="shared" si="118"/>
        <v>11.380465874176224</v>
      </c>
      <c r="DU481" s="80">
        <f t="shared" si="118"/>
        <v>11.452523652877856</v>
      </c>
      <c r="DV481" s="80">
        <f t="shared" si="118"/>
        <v>11.44707048029518</v>
      </c>
      <c r="DW481" s="80">
        <f t="shared" si="118"/>
        <v>11.423</v>
      </c>
      <c r="DX481" s="80">
        <f t="shared" si="118"/>
        <v>11.401167065929044</v>
      </c>
      <c r="DY481" s="80">
        <f t="shared" si="118"/>
        <v>11.359363302274216</v>
      </c>
      <c r="DZ481" s="80">
        <f t="shared" si="118"/>
        <v>11.293379971010006</v>
      </c>
      <c r="EA481" s="80">
        <f t="shared" ref="EA481:EV481" si="119">SUM(EA473:EA479)</f>
        <v>11.21888045333797</v>
      </c>
      <c r="EB481" s="80">
        <f t="shared" si="119"/>
        <v>43.983208695652174</v>
      </c>
      <c r="EC481" s="80">
        <f t="shared" si="119"/>
        <v>39.425943773627132</v>
      </c>
      <c r="ED481" s="80">
        <f t="shared" si="119"/>
        <v>35.640246342718349</v>
      </c>
      <c r="EE481" s="80">
        <f t="shared" si="119"/>
        <v>32.532615007849486</v>
      </c>
      <c r="EF481" s="80">
        <f t="shared" si="119"/>
        <v>29.579452825433886</v>
      </c>
      <c r="EG481" s="80">
        <f t="shared" si="119"/>
        <v>27.311619710144928</v>
      </c>
      <c r="EH481" s="80">
        <f t="shared" si="119"/>
        <v>25.093826115000237</v>
      </c>
      <c r="EI481" s="80">
        <f t="shared" si="119"/>
        <v>22.920045929446694</v>
      </c>
      <c r="EJ481" s="80">
        <f t="shared" si="119"/>
        <v>21.482170532027837</v>
      </c>
      <c r="EK481" s="80">
        <f t="shared" si="119"/>
        <v>20.038802363150012</v>
      </c>
      <c r="EL481" s="80">
        <f t="shared" si="119"/>
        <v>19.321885217391305</v>
      </c>
      <c r="EM481" s="80">
        <f t="shared" si="119"/>
        <v>17.886656702006359</v>
      </c>
      <c r="EN481" s="80">
        <f t="shared" si="119"/>
        <v>17.166156788855901</v>
      </c>
      <c r="EO481" s="80">
        <f t="shared" si="119"/>
        <v>16.433120773240354</v>
      </c>
      <c r="EP481" s="80">
        <f t="shared" si="119"/>
        <v>15.684987080292691</v>
      </c>
      <c r="EQ481" s="80">
        <f t="shared" si="119"/>
        <v>14.919259130434739</v>
      </c>
      <c r="ER481" s="80">
        <f t="shared" si="119"/>
        <v>14.933068018306169</v>
      </c>
      <c r="ES481" s="80">
        <f t="shared" si="119"/>
        <v>8.4072962556834838</v>
      </c>
      <c r="ET481" s="80">
        <f t="shared" si="119"/>
        <v>8.3837078288736713</v>
      </c>
      <c r="EU481" s="80">
        <f t="shared" si="119"/>
        <v>8.3391997676411052</v>
      </c>
      <c r="EV481" s="80">
        <f t="shared" si="119"/>
        <v>8.2725984086899835</v>
      </c>
    </row>
    <row r="482" spans="1:152" s="83" customFormat="1" ht="13">
      <c r="A482" s="82" t="s">
        <v>266</v>
      </c>
    </row>
    <row r="483" spans="1:152">
      <c r="A483" s="84" t="s">
        <v>135</v>
      </c>
    </row>
    <row r="484" spans="1:152">
      <c r="A484" s="84" t="s">
        <v>136</v>
      </c>
    </row>
    <row r="485" spans="1:152">
      <c r="A485" s="84" t="s">
        <v>137</v>
      </c>
      <c r="B485" s="80">
        <v>201.1566210738232</v>
      </c>
      <c r="C485" s="80">
        <v>205.52993897172331</v>
      </c>
      <c r="D485" s="80">
        <v>209.96338823964089</v>
      </c>
      <c r="E485" s="80">
        <v>214.45684328954567</v>
      </c>
      <c r="F485" s="80">
        <v>219.01017556624316</v>
      </c>
      <c r="G485" s="80">
        <v>223.62325582056255</v>
      </c>
      <c r="H485" s="80">
        <v>228.29595648876935</v>
      </c>
      <c r="I485" s="80">
        <v>233.02815417612086</v>
      </c>
      <c r="J485" s="80">
        <v>237.81973224219061</v>
      </c>
      <c r="K485" s="80">
        <v>242.67058348529227</v>
      </c>
      <c r="L485" s="80">
        <v>247.58061292304441</v>
      </c>
      <c r="M485" s="80">
        <v>252.54974066583546</v>
      </c>
      <c r="N485" s="80">
        <v>257.57790487966918</v>
      </c>
      <c r="O485" s="80">
        <v>262.66506483460046</v>
      </c>
      <c r="P485" s="80">
        <v>267.81120403471226</v>
      </c>
      <c r="Q485" s="80">
        <v>273.01633342532881</v>
      </c>
      <c r="R485" s="80">
        <v>278.28049467292425</v>
      </c>
      <c r="S485" s="80">
        <v>283.60376351295128</v>
      </c>
      <c r="T485" s="80">
        <v>288.98625316060469</v>
      </c>
      <c r="U485" s="80">
        <v>294.42811777932718</v>
      </c>
      <c r="V485" s="80">
        <v>299.9295560016821</v>
      </c>
      <c r="W485" s="80">
        <v>305.49081449704249</v>
      </c>
      <c r="X485" s="80">
        <v>311.11219158039938</v>
      </c>
      <c r="Y485" s="80">
        <v>316.79404085644438</v>
      </c>
      <c r="Z485" s="80">
        <v>322.53677489297525</v>
      </c>
      <c r="AA485" s="80">
        <v>328.34086891756647</v>
      </c>
      <c r="AB485" s="80">
        <v>334.20686453137131</v>
      </c>
      <c r="AC485" s="80">
        <v>340.13537343386179</v>
      </c>
      <c r="AD485" s="80">
        <v>346.12708115227639</v>
      </c>
      <c r="AE485" s="80">
        <v>352.18275076952693</v>
      </c>
      <c r="AF485" s="80">
        <v>358.30322664432407</v>
      </c>
      <c r="AG485" s="80">
        <v>364.4894381173055</v>
      </c>
      <c r="AH485" s="80">
        <v>370.74240319699896</v>
      </c>
      <c r="AI485" s="80">
        <v>377.06323221953005</v>
      </c>
      <c r="AJ485" s="80">
        <v>383.45313147606777</v>
      </c>
      <c r="AK485" s="80">
        <v>389.91340680212744</v>
      </c>
      <c r="AL485" s="80">
        <v>396.44546712297841</v>
      </c>
      <c r="AM485" s="80">
        <v>403.05082794957224</v>
      </c>
      <c r="AN485" s="80">
        <v>409.73111481957801</v>
      </c>
      <c r="AO485" s="80">
        <v>416.4880666783219</v>
      </c>
      <c r="AP485" s="80">
        <v>423.32353919464242</v>
      </c>
      <c r="AQ485" s="80">
        <v>430.23950800692171</v>
      </c>
      <c r="AR485" s="80">
        <v>437.23807189480306</v>
      </c>
      <c r="AS485" s="80">
        <v>444.32145587239728</v>
      </c>
      <c r="AT485" s="80">
        <v>451.49201419906569</v>
      </c>
      <c r="AU485" s="80">
        <v>458.75223330418459</v>
      </c>
      <c r="AV485" s="80">
        <v>466.10473462262661</v>
      </c>
      <c r="AW485" s="80">
        <v>473.55227733803258</v>
      </c>
      <c r="AX485" s="80">
        <v>481.09776103130758</v>
      </c>
      <c r="AY485" s="80">
        <v>488.74422823214297</v>
      </c>
      <c r="AZ485" s="80">
        <v>496.49486687174135</v>
      </c>
      <c r="BA485" s="80">
        <v>504.35301263531841</v>
      </c>
      <c r="BB485" s="80">
        <v>512.32215121334661</v>
      </c>
      <c r="BC485" s="80">
        <v>520.40592045091091</v>
      </c>
      <c r="BD485" s="80">
        <v>528.60811239496593</v>
      </c>
      <c r="BE485" s="80">
        <v>536.93267523968177</v>
      </c>
      <c r="BF485" s="80">
        <v>545.38371517050268</v>
      </c>
      <c r="BG485" s="80">
        <v>553.96549810794568</v>
      </c>
      <c r="BH485" s="80">
        <v>562.68245135259917</v>
      </c>
      <c r="BI485" s="80">
        <v>571.53916513318518</v>
      </c>
      <c r="BJ485" s="80">
        <v>580.54039405997617</v>
      </c>
      <c r="BK485" s="80">
        <v>589.69105848626407</v>
      </c>
      <c r="BL485" s="80">
        <v>598.99624578097894</v>
      </c>
      <c r="BM485" s="80">
        <v>608.43210466308426</v>
      </c>
      <c r="BN485" s="80">
        <v>618.03061829961462</v>
      </c>
      <c r="BO485" s="80">
        <v>627.79727048773498</v>
      </c>
      <c r="BP485" s="80">
        <v>637.73771395090967</v>
      </c>
      <c r="BQ485" s="80">
        <v>647.85777119222575</v>
      </c>
      <c r="BR485" s="80">
        <v>658.26025619228164</v>
      </c>
      <c r="BS485" s="80">
        <v>668.8647832205213</v>
      </c>
      <c r="BT485" s="80">
        <v>679.67837244259374</v>
      </c>
      <c r="BU485" s="80">
        <v>690.70825277277208</v>
      </c>
      <c r="BV485" s="80">
        <v>701.96186427658881</v>
      </c>
      <c r="BW485" s="80">
        <v>713.31148373692452</v>
      </c>
      <c r="BX485" s="80">
        <v>724.88666266845621</v>
      </c>
      <c r="BY485" s="80">
        <v>736.69460697579984</v>
      </c>
      <c r="BZ485" s="80">
        <v>748.74269781761018</v>
      </c>
      <c r="CA485" s="80">
        <v>761.03849209051486</v>
      </c>
      <c r="CB485" s="80">
        <v>773.58972291414466</v>
      </c>
      <c r="CC485" s="80">
        <v>786.40430012508864</v>
      </c>
      <c r="CD485" s="80">
        <v>799.49031078773271</v>
      </c>
      <c r="CE485" s="80">
        <v>812.8560197300452</v>
      </c>
      <c r="CF485" s="80">
        <v>826.51653591843933</v>
      </c>
      <c r="CG485" s="80">
        <v>840.47419719951847</v>
      </c>
      <c r="CH485" s="80">
        <v>854.73781407372837</v>
      </c>
      <c r="CI485" s="80">
        <v>869.5741157069258</v>
      </c>
      <c r="CJ485" s="80">
        <v>884.74341590549386</v>
      </c>
      <c r="CK485" s="80">
        <v>900.2553690520233</v>
      </c>
      <c r="CL485" s="80">
        <v>916.50898906137809</v>
      </c>
      <c r="CM485" s="80">
        <v>932.86356755422457</v>
      </c>
      <c r="CN485" s="80">
        <v>949.59963999353522</v>
      </c>
      <c r="CO485" s="80">
        <v>966.72801483157809</v>
      </c>
      <c r="CP485" s="80">
        <v>984.24067095854718</v>
      </c>
      <c r="CQ485" s="80">
        <v>1002.1662182989733</v>
      </c>
      <c r="CR485" s="80">
        <v>1020.5160178135701</v>
      </c>
      <c r="CS485" s="80">
        <v>1039.3016463567667</v>
      </c>
      <c r="CT485" s="80">
        <v>1058.5348992478996</v>
      </c>
      <c r="CU485" s="80">
        <v>1078.2277930151674</v>
      </c>
      <c r="CV485" s="80">
        <v>1098.3925683200614</v>
      </c>
      <c r="CW485" s="80">
        <v>1119.0416930698489</v>
      </c>
      <c r="CX485" s="80">
        <v>1140.1878657254456</v>
      </c>
      <c r="CY485" s="80">
        <v>1158.4400777236044</v>
      </c>
      <c r="CZ485" s="80">
        <v>1177.8694910585627</v>
      </c>
      <c r="DA485" s="80">
        <v>1198.5243654149451</v>
      </c>
      <c r="DB485" s="80">
        <v>1220.4561477997727</v>
      </c>
      <c r="DC485" s="80">
        <v>1243.7203761189364</v>
      </c>
      <c r="DD485" s="80">
        <v>1268.3611150601998</v>
      </c>
      <c r="DE485" s="80">
        <v>1294.4539704031513</v>
      </c>
      <c r="DF485" s="80">
        <v>1322.0665102424691</v>
      </c>
      <c r="DG485" s="80">
        <v>1351.0648280932369</v>
      </c>
      <c r="DH485" s="80">
        <v>1381.5126722922155</v>
      </c>
      <c r="DI485" s="80">
        <v>1385.4435148026728</v>
      </c>
      <c r="DJ485" s="80">
        <v>1385.5987255187724</v>
      </c>
      <c r="DK485" s="80">
        <v>1418.2377403194553</v>
      </c>
      <c r="DL485" s="80">
        <v>1440.7591021632284</v>
      </c>
      <c r="DM485" s="80">
        <v>1474.7515224150275</v>
      </c>
      <c r="DN485" s="80">
        <v>1512.3081281827263</v>
      </c>
      <c r="DO485" s="80">
        <v>1547.7824936295497</v>
      </c>
      <c r="DP485" s="80">
        <v>1583.2711333580778</v>
      </c>
      <c r="DQ485" s="80">
        <v>1622.4665781502795</v>
      </c>
      <c r="DR485" s="80">
        <v>1661.8672724901576</v>
      </c>
      <c r="DS485" s="80">
        <v>1699.6272513491815</v>
      </c>
      <c r="DT485" s="80">
        <v>1736.8765181885494</v>
      </c>
      <c r="DU485" s="80">
        <v>1776.1264336856013</v>
      </c>
      <c r="DV485" s="80">
        <v>1814.6117348150888</v>
      </c>
      <c r="DW485" s="80">
        <v>1859.1728672721679</v>
      </c>
      <c r="DX485" s="80">
        <v>1910.9419372300576</v>
      </c>
      <c r="DY485" s="80">
        <v>1967.1261750845588</v>
      </c>
      <c r="DZ485" s="80">
        <v>2026.8329452689375</v>
      </c>
      <c r="EA485" s="80">
        <v>2084.7256246814759</v>
      </c>
      <c r="EB485" s="80">
        <v>2139.855072463768</v>
      </c>
      <c r="EC485" s="80">
        <v>2207.971014492754</v>
      </c>
      <c r="ED485" s="80">
        <v>2274.63768115942</v>
      </c>
      <c r="EE485" s="80">
        <v>2342.753623188406</v>
      </c>
      <c r="EF485" s="80">
        <v>2420.289855072464</v>
      </c>
      <c r="EG485" s="80">
        <v>2507.9710144927535</v>
      </c>
      <c r="EH485" s="80">
        <v>2616.6666666666665</v>
      </c>
      <c r="EI485" s="80">
        <v>2739.8550724637685</v>
      </c>
      <c r="EJ485" s="80">
        <v>2848.5507246376815</v>
      </c>
      <c r="EK485" s="80">
        <v>3000</v>
      </c>
      <c r="EL485" s="80">
        <v>3158.695652173913</v>
      </c>
      <c r="EM485" s="80">
        <v>3326.0869565217395</v>
      </c>
      <c r="EN485" s="80">
        <v>3288.4057971014495</v>
      </c>
      <c r="EO485" s="80">
        <v>3203.623188405797</v>
      </c>
      <c r="EP485" s="80">
        <v>3178.2608695652175</v>
      </c>
      <c r="EQ485" s="80">
        <v>3308.6956521739135</v>
      </c>
      <c r="ER485" s="80">
        <v>3663.768115942029</v>
      </c>
      <c r="ES485" s="80">
        <v>3492.8174494223194</v>
      </c>
      <c r="ET485" s="80">
        <v>3542.4639411597673</v>
      </c>
      <c r="EU485" s="80">
        <v>3592.8161022250652</v>
      </c>
      <c r="EV485" s="80">
        <v>3643.8839629180961</v>
      </c>
    </row>
    <row r="486" spans="1:152">
      <c r="A486" s="84" t="s">
        <v>138</v>
      </c>
      <c r="B486" s="80">
        <v>0</v>
      </c>
      <c r="C486" s="80">
        <v>0</v>
      </c>
      <c r="D486" s="80">
        <v>0</v>
      </c>
      <c r="E486" s="80">
        <v>0</v>
      </c>
      <c r="F486" s="80">
        <v>0</v>
      </c>
      <c r="G486" s="80">
        <v>0</v>
      </c>
      <c r="H486" s="80">
        <v>0</v>
      </c>
      <c r="I486" s="80">
        <v>0</v>
      </c>
      <c r="J486" s="80">
        <v>0</v>
      </c>
      <c r="K486" s="80">
        <v>0</v>
      </c>
      <c r="L486" s="80">
        <v>0</v>
      </c>
      <c r="M486" s="80">
        <v>0</v>
      </c>
      <c r="N486" s="80">
        <v>0</v>
      </c>
      <c r="O486" s="80">
        <v>0</v>
      </c>
      <c r="P486" s="80">
        <v>0</v>
      </c>
      <c r="Q486" s="80">
        <v>0</v>
      </c>
      <c r="R486" s="80">
        <v>0</v>
      </c>
      <c r="S486" s="80">
        <v>0</v>
      </c>
      <c r="T486" s="80">
        <v>0</v>
      </c>
      <c r="U486" s="80">
        <v>0</v>
      </c>
      <c r="V486" s="80">
        <v>0</v>
      </c>
      <c r="W486" s="80">
        <v>0</v>
      </c>
      <c r="X486" s="80">
        <v>0</v>
      </c>
      <c r="Y486" s="80">
        <v>0</v>
      </c>
      <c r="Z486" s="80">
        <v>0</v>
      </c>
      <c r="AA486" s="80">
        <v>0</v>
      </c>
      <c r="AB486" s="80">
        <v>0</v>
      </c>
      <c r="AC486" s="80">
        <v>0</v>
      </c>
      <c r="AD486" s="80">
        <v>0</v>
      </c>
      <c r="AE486" s="80">
        <v>0</v>
      </c>
      <c r="AF486" s="80">
        <v>0</v>
      </c>
      <c r="AG486" s="80">
        <v>0</v>
      </c>
      <c r="AH486" s="80">
        <v>0</v>
      </c>
      <c r="AI486" s="80">
        <v>0</v>
      </c>
      <c r="AJ486" s="80">
        <v>0</v>
      </c>
      <c r="AK486" s="80">
        <v>0</v>
      </c>
      <c r="AL486" s="80">
        <v>0</v>
      </c>
      <c r="AM486" s="80">
        <v>0</v>
      </c>
      <c r="AN486" s="80">
        <v>0</v>
      </c>
      <c r="AO486" s="80">
        <v>0</v>
      </c>
      <c r="AP486" s="80">
        <v>0</v>
      </c>
      <c r="AQ486" s="80">
        <v>0</v>
      </c>
      <c r="AR486" s="80">
        <v>0</v>
      </c>
      <c r="AS486" s="80">
        <v>0</v>
      </c>
      <c r="AT486" s="80">
        <v>0</v>
      </c>
      <c r="AU486" s="80">
        <v>0</v>
      </c>
      <c r="AV486" s="80">
        <v>0</v>
      </c>
      <c r="AW486" s="80">
        <v>0</v>
      </c>
      <c r="AX486" s="80">
        <v>0</v>
      </c>
      <c r="AY486" s="80">
        <v>0</v>
      </c>
      <c r="AZ486" s="80">
        <v>0</v>
      </c>
      <c r="BA486" s="80">
        <v>0</v>
      </c>
      <c r="BB486" s="80">
        <v>0</v>
      </c>
      <c r="BC486" s="80">
        <v>0</v>
      </c>
      <c r="BD486" s="80">
        <v>0</v>
      </c>
      <c r="BE486" s="80">
        <v>0</v>
      </c>
      <c r="BF486" s="80">
        <v>0</v>
      </c>
      <c r="BG486" s="80">
        <v>0</v>
      </c>
      <c r="BH486" s="80">
        <v>0</v>
      </c>
      <c r="BI486" s="80">
        <v>0</v>
      </c>
      <c r="BJ486" s="80">
        <v>0</v>
      </c>
      <c r="BK486" s="80">
        <v>0</v>
      </c>
      <c r="BL486" s="80">
        <v>0</v>
      </c>
      <c r="BM486" s="80">
        <v>0</v>
      </c>
      <c r="BN486" s="80">
        <v>0</v>
      </c>
      <c r="BO486" s="80">
        <v>0</v>
      </c>
      <c r="BP486" s="80">
        <v>0</v>
      </c>
      <c r="BQ486" s="80">
        <v>0</v>
      </c>
      <c r="BR486" s="80">
        <v>0</v>
      </c>
      <c r="BS486" s="80">
        <v>0</v>
      </c>
      <c r="BT486" s="80">
        <v>0</v>
      </c>
      <c r="BU486" s="80">
        <v>0</v>
      </c>
      <c r="BV486" s="80">
        <v>0</v>
      </c>
      <c r="BW486" s="80">
        <v>0</v>
      </c>
      <c r="BX486" s="80">
        <v>0</v>
      </c>
      <c r="BY486" s="80">
        <v>0</v>
      </c>
      <c r="BZ486" s="80">
        <v>3.6568216220930516</v>
      </c>
      <c r="CA486" s="80">
        <v>9.2105359864202807</v>
      </c>
      <c r="CB486" s="80">
        <v>14.905746205486043</v>
      </c>
      <c r="CC486" s="80">
        <v>20.742536358817958</v>
      </c>
      <c r="CD486" s="80">
        <v>26.720987980747964</v>
      </c>
      <c r="CE486" s="80">
        <v>32.841184435667095</v>
      </c>
      <c r="CF486" s="80">
        <v>39.102493105518384</v>
      </c>
      <c r="CG486" s="80">
        <v>45.505507808167884</v>
      </c>
      <c r="CH486" s="80">
        <v>52.050339685313858</v>
      </c>
      <c r="CI486" s="80">
        <v>58.754872708404392</v>
      </c>
      <c r="CJ486" s="80">
        <v>65.605641756057423</v>
      </c>
      <c r="CK486" s="80">
        <v>72.60296225095118</v>
      </c>
      <c r="CL486" s="80">
        <v>79.676267765969229</v>
      </c>
      <c r="CM486" s="80">
        <v>86.939067536044035</v>
      </c>
      <c r="CN486" s="80">
        <v>94.345407977540347</v>
      </c>
      <c r="CO486" s="80">
        <v>101.89559147066521</v>
      </c>
      <c r="CP486" s="80">
        <v>109.59419607808735</v>
      </c>
      <c r="CQ486" s="80">
        <v>117.43812528908185</v>
      </c>
      <c r="CR486" s="80">
        <v>125.4278860361317</v>
      </c>
      <c r="CS486" s="80">
        <v>133.56404949733457</v>
      </c>
      <c r="CT486" s="80">
        <v>141.84725560701798</v>
      </c>
      <c r="CU486" s="80">
        <v>150.27821751885114</v>
      </c>
      <c r="CV486" s="80">
        <v>158.85772601542433</v>
      </c>
      <c r="CW486" s="80">
        <v>167.58665385859379</v>
      </c>
      <c r="CX486" s="80">
        <v>176.46596007524229</v>
      </c>
      <c r="CY486" s="80">
        <v>184.82453820858956</v>
      </c>
      <c r="CZ486" s="80">
        <v>193.39435053665375</v>
      </c>
      <c r="DA486" s="80">
        <v>202.19190500434803</v>
      </c>
      <c r="DB486" s="80">
        <v>211.23442237788956</v>
      </c>
      <c r="DC486" s="80">
        <v>220.54002087464653</v>
      </c>
      <c r="DD486" s="80">
        <v>230.13200977872259</v>
      </c>
      <c r="DE486" s="80">
        <v>240.02649829738249</v>
      </c>
      <c r="DF486" s="80">
        <v>250.24452064161139</v>
      </c>
      <c r="DG486" s="80">
        <v>260.76701959470734</v>
      </c>
      <c r="DH486" s="80">
        <v>271.61217339683338</v>
      </c>
      <c r="DI486" s="80">
        <v>277.03499316584652</v>
      </c>
      <c r="DJ486" s="80">
        <v>281.48397451050988</v>
      </c>
      <c r="DK486" s="80">
        <v>292.71895762266752</v>
      </c>
      <c r="DL486" s="80">
        <v>301.76478556138187</v>
      </c>
      <c r="DM486" s="80">
        <v>313.30183267402185</v>
      </c>
      <c r="DN486" s="80">
        <v>326.04846586465004</v>
      </c>
      <c r="DO486" s="80">
        <v>338.75219612668565</v>
      </c>
      <c r="DP486" s="80">
        <v>351.87555425319323</v>
      </c>
      <c r="DQ486" s="80">
        <v>366.25101066524786</v>
      </c>
      <c r="DR486" s="80">
        <v>381.01763682512217</v>
      </c>
      <c r="DS486" s="80">
        <v>395.47914800495352</v>
      </c>
      <c r="DT486" s="80">
        <v>410.0036121224914</v>
      </c>
      <c r="DU486" s="80">
        <v>425.1121743313787</v>
      </c>
      <c r="DV486" s="80">
        <v>440.04683147308407</v>
      </c>
      <c r="DW486" s="80">
        <v>456.43784952068415</v>
      </c>
      <c r="DX486" s="80">
        <v>474.63665506772526</v>
      </c>
      <c r="DY486" s="80">
        <v>493.83887635955472</v>
      </c>
      <c r="DZ486" s="80">
        <v>513.82255564280956</v>
      </c>
      <c r="EA486" s="80">
        <v>533.22139655915294</v>
      </c>
      <c r="EB486" s="80">
        <v>553.26585434229048</v>
      </c>
      <c r="EC486" s="80">
        <v>574.96601382146605</v>
      </c>
      <c r="ED486" s="80">
        <v>599.68224203296541</v>
      </c>
      <c r="EE486" s="80">
        <v>614.37748116891134</v>
      </c>
      <c r="EF486" s="80">
        <v>647.28832404383957</v>
      </c>
      <c r="EG486" s="80">
        <v>664.77682548332712</v>
      </c>
      <c r="EH486" s="80">
        <v>711.85025082862785</v>
      </c>
      <c r="EI486" s="80">
        <v>763.45600463588471</v>
      </c>
      <c r="EJ486" s="80">
        <v>818.99547921968713</v>
      </c>
      <c r="EK486" s="80">
        <v>874.62375867295725</v>
      </c>
      <c r="EL486" s="80">
        <v>929.41659388176674</v>
      </c>
      <c r="EM486" s="80">
        <v>990.59236789935767</v>
      </c>
      <c r="EN486" s="80">
        <v>1051.9585198109455</v>
      </c>
      <c r="EO486" s="80">
        <v>1112.1726944770915</v>
      </c>
      <c r="EP486" s="80">
        <v>980.44936832557607</v>
      </c>
      <c r="EQ486" s="80">
        <v>892.96800868533808</v>
      </c>
      <c r="ER486" s="80">
        <v>961.50780647374165</v>
      </c>
      <c r="ES486" s="80">
        <v>1188.9337625991886</v>
      </c>
      <c r="ET486" s="80">
        <v>1206.9468394704556</v>
      </c>
      <c r="EU486" s="80">
        <v>1254.8859968895042</v>
      </c>
      <c r="EV486" s="80">
        <v>1299.4527708006685</v>
      </c>
    </row>
    <row r="487" spans="1:152">
      <c r="A487" s="84" t="s">
        <v>139</v>
      </c>
    </row>
    <row r="488" spans="1:152">
      <c r="A488" s="84" t="s">
        <v>140</v>
      </c>
      <c r="B488" s="80">
        <v>0.41530360040072445</v>
      </c>
      <c r="C488" s="80">
        <v>0.42768291807598602</v>
      </c>
      <c r="D488" s="80">
        <v>0.44043123690114655</v>
      </c>
      <c r="E488" s="80">
        <v>0.45355955601623948</v>
      </c>
      <c r="F488" s="80">
        <v>0.46707920242228551</v>
      </c>
      <c r="G488" s="80">
        <v>0.48100184075413277</v>
      </c>
      <c r="H488" s="80">
        <v>0.49533948334460276</v>
      </c>
      <c r="I488" s="80">
        <v>0.510104500588629</v>
      </c>
      <c r="J488" s="80">
        <v>0.52530963161632593</v>
      </c>
      <c r="K488" s="80">
        <v>0.54096799528420281</v>
      </c>
      <c r="L488" s="80">
        <v>0.55709310149399927</v>
      </c>
      <c r="M488" s="80">
        <v>0.57369886284891314</v>
      </c>
      <c r="N488" s="80">
        <v>0.59079960665727504</v>
      </c>
      <c r="O488" s="80">
        <v>0.60841008729402613</v>
      </c>
      <c r="P488" s="80">
        <v>0.62654549893066769</v>
      </c>
      <c r="Q488" s="80">
        <v>0.64522148864466022</v>
      </c>
      <c r="R488" s="80">
        <v>0.66445416991958883</v>
      </c>
      <c r="S488" s="80">
        <v>0.68426013654773798</v>
      </c>
      <c r="T488" s="80">
        <v>0.70465647694707245</v>
      </c>
      <c r="U488" s="80">
        <v>0.72566078890497876</v>
      </c>
      <c r="V488" s="80">
        <v>0.74729119476148431</v>
      </c>
      <c r="W488" s="80">
        <v>0.76956635704505716</v>
      </c>
      <c r="X488" s="80">
        <v>0.79250549457447494</v>
      </c>
      <c r="Y488" s="80">
        <v>0.81612839904065693</v>
      </c>
      <c r="Z488" s="80">
        <v>0.84045545208276529</v>
      </c>
      <c r="AA488" s="80">
        <v>0.86550764287330795</v>
      </c>
      <c r="AB488" s="80">
        <v>0.89130658622741632</v>
      </c>
      <c r="AC488" s="80">
        <v>0.91787454125192325</v>
      </c>
      <c r="AD488" s="80">
        <v>0.94523443055032763</v>
      </c>
      <c r="AE488" s="80">
        <v>0.97340986000022145</v>
      </c>
      <c r="AF488" s="80">
        <v>1.0024251391202377</v>
      </c>
      <c r="AG488" s="80">
        <v>1.0323053020440935</v>
      </c>
      <c r="AH488" s="80">
        <v>1.0630761291198279</v>
      </c>
      <c r="AI488" s="80">
        <v>1.0947641691528633</v>
      </c>
      <c r="AJ488" s="80">
        <v>1.127396762312086</v>
      </c>
      <c r="AK488" s="80">
        <v>1.1610020637187106</v>
      </c>
      <c r="AL488" s="80">
        <v>1.1956090677382771</v>
      </c>
      <c r="AM488" s="80">
        <v>1.231247632996739</v>
      </c>
      <c r="AN488" s="80">
        <v>1.2679485081422315</v>
      </c>
      <c r="AO488" s="80">
        <v>1.30574335837474</v>
      </c>
      <c r="AP488" s="80">
        <v>1.3446647927665609</v>
      </c>
      <c r="AQ488" s="80">
        <v>1.3847463923971333</v>
      </c>
      <c r="AR488" s="80">
        <v>1.426022739326503</v>
      </c>
      <c r="AS488" s="80">
        <v>1.4685294464324279</v>
      </c>
      <c r="AT488" s="80">
        <v>1.5123031881368629</v>
      </c>
      <c r="AU488" s="80">
        <v>1.5573817320483365</v>
      </c>
      <c r="AV488" s="80">
        <v>1.6038039715475192</v>
      </c>
      <c r="AW488" s="80">
        <v>1.6516099593441003</v>
      </c>
      <c r="AX488" s="80">
        <v>1.7008409420339168</v>
      </c>
      <c r="AY488" s="80">
        <v>1.7515393956861676</v>
      </c>
      <c r="AZ488" s="80">
        <v>1.803749062491399</v>
      </c>
      <c r="BA488" s="80">
        <v>1.8575149885018916</v>
      </c>
      <c r="BB488" s="80">
        <v>1.9128835624973732</v>
      </c>
      <c r="BC488" s="80">
        <v>1.9699025560076526</v>
      </c>
      <c r="BD488" s="80">
        <v>2.0286211645309233</v>
      </c>
      <c r="BE488" s="80">
        <v>2.0890900499784983</v>
      </c>
      <c r="BF488" s="80">
        <v>2.1513613843855945</v>
      </c>
      <c r="BG488" s="80">
        <v>2.2154888949249183</v>
      </c>
      <c r="BH488" s="80">
        <v>2.281527910262001</v>
      </c>
      <c r="BI488" s="80">
        <v>2.3495354082923097</v>
      </c>
      <c r="BJ488" s="80">
        <v>2.4195700653012739</v>
      </c>
      <c r="BK488" s="80">
        <v>2.4916923065896892</v>
      </c>
      <c r="BL488" s="80">
        <v>2.5659643586081424</v>
      </c>
      <c r="BM488" s="80">
        <v>2.6080054543177278</v>
      </c>
      <c r="BN488" s="80">
        <v>2.6507353568388896</v>
      </c>
      <c r="BO488" s="80">
        <v>2.6941653516725297</v>
      </c>
      <c r="BP488" s="80">
        <v>2.7383069092226746</v>
      </c>
      <c r="BQ488" s="80">
        <v>2.7831716878259538</v>
      </c>
      <c r="BR488" s="80">
        <v>2.9330465804214896</v>
      </c>
      <c r="BS488" s="80">
        <v>3.0909922950682751</v>
      </c>
      <c r="BT488" s="80">
        <v>3.2574434487155215</v>
      </c>
      <c r="BU488" s="80">
        <v>3.4328580626064906</v>
      </c>
      <c r="BV488" s="80">
        <v>3.6177188226089614</v>
      </c>
      <c r="BW488" s="80">
        <v>3.6780444701353119</v>
      </c>
      <c r="BX488" s="80">
        <v>3.7393760509383829</v>
      </c>
      <c r="BY488" s="80">
        <v>3.8017303390073245</v>
      </c>
      <c r="BZ488" s="80">
        <v>3.8651243880384212</v>
      </c>
      <c r="CA488" s="80">
        <v>3.9295755360992217</v>
      </c>
      <c r="CB488" s="80">
        <v>3.9951014103704416</v>
      </c>
      <c r="CC488" s="80">
        <v>4.0617199319669419</v>
      </c>
      <c r="CD488" s="80">
        <v>4.1294493208390977</v>
      </c>
      <c r="CE488" s="80">
        <v>4.1983081007558916</v>
      </c>
      <c r="CF488" s="80">
        <v>4.2742075448687471</v>
      </c>
      <c r="CG488" s="80">
        <v>4.3514791430680519</v>
      </c>
      <c r="CH488" s="80">
        <v>4.4301477019496822</v>
      </c>
      <c r="CI488" s="80">
        <v>4.5102384765775083</v>
      </c>
      <c r="CJ488" s="80">
        <v>4.591777178591065</v>
      </c>
      <c r="CK488" s="80">
        <v>4.6747899844597898</v>
      </c>
      <c r="CL488" s="80">
        <v>5.0830417700500403</v>
      </c>
      <c r="CM488" s="80">
        <v>5.2713708210459123</v>
      </c>
      <c r="CN488" s="80">
        <v>5.4666775505763159</v>
      </c>
      <c r="CO488" s="80">
        <v>5.6692204848615768</v>
      </c>
      <c r="CP488" s="80">
        <v>5.8639579330792566</v>
      </c>
      <c r="CQ488" s="80">
        <v>6.0653846031819496</v>
      </c>
      <c r="CR488" s="80">
        <v>6.2737302696164177</v>
      </c>
      <c r="CS488" s="80">
        <v>6.4892325995705002</v>
      </c>
      <c r="CT488" s="80">
        <v>6.7121374240883931</v>
      </c>
      <c r="CU488" s="80">
        <v>6.9426990184987103</v>
      </c>
      <c r="CV488" s="80">
        <v>7.1811803924752615</v>
      </c>
      <c r="CW488" s="80">
        <v>7.4278535900613623</v>
      </c>
      <c r="CX488" s="80">
        <v>7.6829999999999998</v>
      </c>
      <c r="CY488" s="80">
        <v>8.1380167707780267</v>
      </c>
      <c r="CZ488" s="80">
        <v>8.6199813824631573</v>
      </c>
      <c r="DA488" s="80">
        <v>9.130489789701878</v>
      </c>
      <c r="DB488" s="80">
        <v>9.6712324657049873</v>
      </c>
      <c r="DC488" s="80">
        <v>10.244000000000016</v>
      </c>
      <c r="DD488" s="80">
        <v>10.84023555065297</v>
      </c>
      <c r="DE488" s="80">
        <v>11.471174032959812</v>
      </c>
      <c r="DF488" s="80">
        <v>12.138835275265327</v>
      </c>
      <c r="DG488" s="80">
        <v>12.845356666775805</v>
      </c>
      <c r="DH488" s="80">
        <v>13.593</v>
      </c>
      <c r="DI488" s="80">
        <v>14.302880168642433</v>
      </c>
      <c r="DJ488" s="80">
        <v>15.049833084568897</v>
      </c>
      <c r="DK488" s="80">
        <v>15.835794833124348</v>
      </c>
      <c r="DL488" s="80">
        <v>16.662802609680316</v>
      </c>
      <c r="DM488" s="80">
        <v>17.533000000000001</v>
      </c>
      <c r="DN488" s="80">
        <v>18.643837353257837</v>
      </c>
      <c r="DO488" s="80">
        <v>19.825053969927112</v>
      </c>
      <c r="DP488" s="80">
        <v>21.081108865275738</v>
      </c>
      <c r="DQ488" s="80">
        <v>22.416743564166008</v>
      </c>
      <c r="DR488" s="80">
        <v>23.837</v>
      </c>
      <c r="DS488" s="80">
        <v>25.69194928006819</v>
      </c>
      <c r="DT488" s="80">
        <v>27.691247128816475</v>
      </c>
      <c r="DU488" s="80">
        <v>29.846126472936557</v>
      </c>
      <c r="DV488" s="80">
        <v>32.168694363770136</v>
      </c>
      <c r="DW488" s="80">
        <v>34.672000000000004</v>
      </c>
      <c r="DX488" s="80">
        <v>36.982614892610151</v>
      </c>
      <c r="DY488" s="80">
        <v>39.447214014049166</v>
      </c>
      <c r="DZ488" s="80">
        <v>42.076059196699276</v>
      </c>
      <c r="EA488" s="80">
        <v>44.880096143002994</v>
      </c>
      <c r="EB488" s="80">
        <v>25.882080000000002</v>
      </c>
      <c r="EC488" s="80">
        <v>26.806440000000002</v>
      </c>
      <c r="ED488" s="80">
        <v>27.730799999999999</v>
      </c>
      <c r="EE488" s="80">
        <v>29.579520000000002</v>
      </c>
      <c r="EF488" s="80">
        <v>30.503880000000002</v>
      </c>
      <c r="EG488" s="80">
        <v>31.428240000000002</v>
      </c>
      <c r="EH488" s="80">
        <v>33.276960000000003</v>
      </c>
      <c r="EI488" s="80">
        <v>35.125680000000003</v>
      </c>
      <c r="EJ488" s="80">
        <v>36.974400000000003</v>
      </c>
      <c r="EK488" s="80">
        <v>36.974400000000003</v>
      </c>
      <c r="EL488" s="80">
        <v>36.974400000000003</v>
      </c>
      <c r="EM488" s="80">
        <v>36.974400000000003</v>
      </c>
      <c r="EN488" s="80">
        <v>34.201320000000003</v>
      </c>
      <c r="EO488" s="80">
        <v>31.428240000000002</v>
      </c>
      <c r="EP488" s="80">
        <v>29.579520000000002</v>
      </c>
      <c r="EQ488" s="80">
        <v>29.579520000000002</v>
      </c>
      <c r="ER488" s="80">
        <v>31.428240000000002</v>
      </c>
      <c r="ES488" s="80">
        <v>32.069809035070691</v>
      </c>
      <c r="ET488" s="80">
        <v>33.056802511245984</v>
      </c>
      <c r="EU488" s="80">
        <v>34.074172099762556</v>
      </c>
      <c r="EV488" s="80">
        <v>35.12285266819881</v>
      </c>
    </row>
    <row r="489" spans="1:152">
      <c r="A489" s="84" t="s">
        <v>176</v>
      </c>
    </row>
    <row r="490" spans="1:152">
      <c r="A490" s="84" t="s">
        <v>141</v>
      </c>
    </row>
    <row r="491" spans="1:152">
      <c r="A491" s="84" t="s">
        <v>142</v>
      </c>
    </row>
    <row r="492" spans="1:152">
      <c r="A492" s="84" t="s">
        <v>143</v>
      </c>
    </row>
    <row r="493" spans="1:152">
      <c r="A493" s="88" t="s">
        <v>144</v>
      </c>
      <c r="B493" s="80">
        <f>SUM(B485:B491)</f>
        <v>201.57192467422394</v>
      </c>
      <c r="C493" s="80">
        <f t="shared" ref="C493:BN493" si="120">SUM(C485:C491)</f>
        <v>205.9576218897993</v>
      </c>
      <c r="D493" s="80">
        <f t="shared" si="120"/>
        <v>210.40381947654203</v>
      </c>
      <c r="E493" s="80">
        <f t="shared" si="120"/>
        <v>214.91040284556192</v>
      </c>
      <c r="F493" s="80">
        <f t="shared" si="120"/>
        <v>219.47725476866546</v>
      </c>
      <c r="G493" s="80">
        <f t="shared" si="120"/>
        <v>224.10425766131669</v>
      </c>
      <c r="H493" s="80">
        <f t="shared" si="120"/>
        <v>228.79129597211394</v>
      </c>
      <c r="I493" s="80">
        <f t="shared" si="120"/>
        <v>233.53825867670949</v>
      </c>
      <c r="J493" s="80">
        <f t="shared" si="120"/>
        <v>238.34504187380693</v>
      </c>
      <c r="K493" s="80">
        <f t="shared" si="120"/>
        <v>243.21155148057647</v>
      </c>
      <c r="L493" s="80">
        <f t="shared" si="120"/>
        <v>248.1377060245384</v>
      </c>
      <c r="M493" s="80">
        <f t="shared" si="120"/>
        <v>253.12343952868437</v>
      </c>
      <c r="N493" s="80">
        <f t="shared" si="120"/>
        <v>258.16870448632648</v>
      </c>
      <c r="O493" s="80">
        <f t="shared" si="120"/>
        <v>263.27347492189449</v>
      </c>
      <c r="P493" s="80">
        <f t="shared" si="120"/>
        <v>268.43774953364294</v>
      </c>
      <c r="Q493" s="80">
        <f t="shared" si="120"/>
        <v>273.66155491397348</v>
      </c>
      <c r="R493" s="80">
        <f t="shared" si="120"/>
        <v>278.94494884284381</v>
      </c>
      <c r="S493" s="80">
        <f t="shared" si="120"/>
        <v>284.288023649499</v>
      </c>
      <c r="T493" s="80">
        <f t="shared" si="120"/>
        <v>289.69090963755178</v>
      </c>
      <c r="U493" s="80">
        <f t="shared" si="120"/>
        <v>295.15377856823216</v>
      </c>
      <c r="V493" s="80">
        <f t="shared" si="120"/>
        <v>300.67684719644359</v>
      </c>
      <c r="W493" s="80">
        <f t="shared" si="120"/>
        <v>306.26038085408754</v>
      </c>
      <c r="X493" s="80">
        <f t="shared" si="120"/>
        <v>311.90469707497385</v>
      </c>
      <c r="Y493" s="80">
        <f t="shared" si="120"/>
        <v>317.61016925548506</v>
      </c>
      <c r="Z493" s="80">
        <f t="shared" si="120"/>
        <v>323.37723034505802</v>
      </c>
      <c r="AA493" s="80">
        <f t="shared" si="120"/>
        <v>329.20637656043976</v>
      </c>
      <c r="AB493" s="80">
        <f t="shared" si="120"/>
        <v>335.09817111759872</v>
      </c>
      <c r="AC493" s="80">
        <f t="shared" si="120"/>
        <v>341.05324797511372</v>
      </c>
      <c r="AD493" s="80">
        <f t="shared" si="120"/>
        <v>347.07231558282672</v>
      </c>
      <c r="AE493" s="80">
        <f t="shared" si="120"/>
        <v>353.15616062952716</v>
      </c>
      <c r="AF493" s="80">
        <f t="shared" si="120"/>
        <v>359.30565178344432</v>
      </c>
      <c r="AG493" s="80">
        <f t="shared" si="120"/>
        <v>365.5217434193496</v>
      </c>
      <c r="AH493" s="80">
        <f t="shared" si="120"/>
        <v>371.80547932611881</v>
      </c>
      <c r="AI493" s="80">
        <f t="shared" si="120"/>
        <v>378.15799638868293</v>
      </c>
      <c r="AJ493" s="80">
        <f t="shared" si="120"/>
        <v>384.58052823837983</v>
      </c>
      <c r="AK493" s="80">
        <f t="shared" si="120"/>
        <v>391.07440886584612</v>
      </c>
      <c r="AL493" s="80">
        <f t="shared" si="120"/>
        <v>397.64107619071672</v>
      </c>
      <c r="AM493" s="80">
        <f t="shared" si="120"/>
        <v>404.28207558256895</v>
      </c>
      <c r="AN493" s="80">
        <f t="shared" si="120"/>
        <v>410.99906332772025</v>
      </c>
      <c r="AO493" s="80">
        <f t="shared" si="120"/>
        <v>417.79381003669664</v>
      </c>
      <c r="AP493" s="80">
        <f t="shared" si="120"/>
        <v>424.66820398740896</v>
      </c>
      <c r="AQ493" s="80">
        <f t="shared" si="120"/>
        <v>431.62425439931883</v>
      </c>
      <c r="AR493" s="80">
        <f t="shared" si="120"/>
        <v>438.66409463412958</v>
      </c>
      <c r="AS493" s="80">
        <f t="shared" si="120"/>
        <v>445.78998531882974</v>
      </c>
      <c r="AT493" s="80">
        <f t="shared" si="120"/>
        <v>453.00431738720255</v>
      </c>
      <c r="AU493" s="80">
        <f t="shared" si="120"/>
        <v>460.30961503623291</v>
      </c>
      <c r="AV493" s="80">
        <f t="shared" si="120"/>
        <v>467.70853859417412</v>
      </c>
      <c r="AW493" s="80">
        <f t="shared" si="120"/>
        <v>475.2038872973767</v>
      </c>
      <c r="AX493" s="80">
        <f t="shared" si="120"/>
        <v>482.79860197334148</v>
      </c>
      <c r="AY493" s="80">
        <f t="shared" si="120"/>
        <v>490.49576762782914</v>
      </c>
      <c r="AZ493" s="80">
        <f t="shared" si="120"/>
        <v>498.29861593423277</v>
      </c>
      <c r="BA493" s="80">
        <f t="shared" si="120"/>
        <v>506.21052762382033</v>
      </c>
      <c r="BB493" s="80">
        <f t="shared" si="120"/>
        <v>514.23503477584404</v>
      </c>
      <c r="BC493" s="80">
        <f t="shared" si="120"/>
        <v>522.37582300691861</v>
      </c>
      <c r="BD493" s="80">
        <f t="shared" si="120"/>
        <v>530.63673355949686</v>
      </c>
      <c r="BE493" s="80">
        <f t="shared" si="120"/>
        <v>539.02176528966027</v>
      </c>
      <c r="BF493" s="80">
        <f t="shared" si="120"/>
        <v>547.53507655488829</v>
      </c>
      <c r="BG493" s="80">
        <f t="shared" si="120"/>
        <v>556.18098700287055</v>
      </c>
      <c r="BH493" s="80">
        <f t="shared" si="120"/>
        <v>564.96397926286113</v>
      </c>
      <c r="BI493" s="80">
        <f t="shared" si="120"/>
        <v>573.88870054147753</v>
      </c>
      <c r="BJ493" s="80">
        <f t="shared" si="120"/>
        <v>582.95996412527745</v>
      </c>
      <c r="BK493" s="80">
        <f t="shared" si="120"/>
        <v>592.18275079285377</v>
      </c>
      <c r="BL493" s="80">
        <f t="shared" si="120"/>
        <v>601.56221013958714</v>
      </c>
      <c r="BM493" s="80">
        <f t="shared" si="120"/>
        <v>611.04011011740204</v>
      </c>
      <c r="BN493" s="80">
        <f t="shared" si="120"/>
        <v>620.68135365645355</v>
      </c>
      <c r="BO493" s="80">
        <f t="shared" ref="BO493:DZ493" si="121">SUM(BO485:BO491)</f>
        <v>630.49143583940747</v>
      </c>
      <c r="BP493" s="80">
        <f t="shared" si="121"/>
        <v>640.47602086013239</v>
      </c>
      <c r="BQ493" s="80">
        <f t="shared" si="121"/>
        <v>650.64094288005174</v>
      </c>
      <c r="BR493" s="80">
        <f t="shared" si="121"/>
        <v>661.19330277270319</v>
      </c>
      <c r="BS493" s="80">
        <f t="shared" si="121"/>
        <v>671.95577551558961</v>
      </c>
      <c r="BT493" s="80">
        <f t="shared" si="121"/>
        <v>682.93581589130929</v>
      </c>
      <c r="BU493" s="80">
        <f t="shared" si="121"/>
        <v>694.14111083537853</v>
      </c>
      <c r="BV493" s="80">
        <f t="shared" si="121"/>
        <v>705.57958309919775</v>
      </c>
      <c r="BW493" s="80">
        <f t="shared" si="121"/>
        <v>716.98952820705983</v>
      </c>
      <c r="BX493" s="80">
        <f t="shared" si="121"/>
        <v>728.62603871939461</v>
      </c>
      <c r="BY493" s="80">
        <f t="shared" si="121"/>
        <v>740.49633731480719</v>
      </c>
      <c r="BZ493" s="80">
        <f t="shared" si="121"/>
        <v>756.26464382774168</v>
      </c>
      <c r="CA493" s="80">
        <f t="shared" si="121"/>
        <v>774.1786036130344</v>
      </c>
      <c r="CB493" s="80">
        <f t="shared" si="121"/>
        <v>792.49057053000115</v>
      </c>
      <c r="CC493" s="80">
        <f t="shared" si="121"/>
        <v>811.20855641587355</v>
      </c>
      <c r="CD493" s="80">
        <f t="shared" si="121"/>
        <v>830.34074808931973</v>
      </c>
      <c r="CE493" s="80">
        <f t="shared" si="121"/>
        <v>849.89551226646813</v>
      </c>
      <c r="CF493" s="80">
        <f t="shared" si="121"/>
        <v>869.89323656882652</v>
      </c>
      <c r="CG493" s="80">
        <f t="shared" si="121"/>
        <v>890.33118415075444</v>
      </c>
      <c r="CH493" s="80">
        <f t="shared" si="121"/>
        <v>911.21830146099182</v>
      </c>
      <c r="CI493" s="80">
        <f t="shared" si="121"/>
        <v>932.83922689190763</v>
      </c>
      <c r="CJ493" s="80">
        <f t="shared" si="121"/>
        <v>954.94083484014243</v>
      </c>
      <c r="CK493" s="80">
        <f t="shared" si="121"/>
        <v>977.53312128743426</v>
      </c>
      <c r="CL493" s="80">
        <f t="shared" si="121"/>
        <v>1001.2682985973973</v>
      </c>
      <c r="CM493" s="80">
        <f t="shared" si="121"/>
        <v>1025.0740059113145</v>
      </c>
      <c r="CN493" s="80">
        <f t="shared" si="121"/>
        <v>1049.411725521652</v>
      </c>
      <c r="CO493" s="80">
        <f t="shared" si="121"/>
        <v>1074.292826787105</v>
      </c>
      <c r="CP493" s="80">
        <f t="shared" si="121"/>
        <v>1099.6988249697138</v>
      </c>
      <c r="CQ493" s="80">
        <f t="shared" si="121"/>
        <v>1125.669728191237</v>
      </c>
      <c r="CR493" s="80">
        <f t="shared" si="121"/>
        <v>1152.2176341193183</v>
      </c>
      <c r="CS493" s="80">
        <f t="shared" si="121"/>
        <v>1179.3549284536716</v>
      </c>
      <c r="CT493" s="80">
        <f t="shared" si="121"/>
        <v>1207.0942922790061</v>
      </c>
      <c r="CU493" s="80">
        <f t="shared" si="121"/>
        <v>1235.4487095525171</v>
      </c>
      <c r="CV493" s="80">
        <f t="shared" si="121"/>
        <v>1264.4314747279609</v>
      </c>
      <c r="CW493" s="80">
        <f t="shared" si="121"/>
        <v>1294.0562005185041</v>
      </c>
      <c r="CX493" s="80">
        <f t="shared" si="121"/>
        <v>1324.3368258006878</v>
      </c>
      <c r="CY493" s="80">
        <f t="shared" si="121"/>
        <v>1351.4026327029719</v>
      </c>
      <c r="CZ493" s="80">
        <f t="shared" si="121"/>
        <v>1379.8838229776798</v>
      </c>
      <c r="DA493" s="80">
        <f t="shared" si="121"/>
        <v>1409.846760208995</v>
      </c>
      <c r="DB493" s="80">
        <f t="shared" si="121"/>
        <v>1441.3618026433674</v>
      </c>
      <c r="DC493" s="80">
        <f t="shared" si="121"/>
        <v>1474.504396993583</v>
      </c>
      <c r="DD493" s="80">
        <f t="shared" si="121"/>
        <v>1509.3333603895755</v>
      </c>
      <c r="DE493" s="80">
        <f t="shared" si="121"/>
        <v>1545.9516427334936</v>
      </c>
      <c r="DF493" s="80">
        <f t="shared" si="121"/>
        <v>1584.4498661593459</v>
      </c>
      <c r="DG493" s="80">
        <f t="shared" si="121"/>
        <v>1624.6772043547201</v>
      </c>
      <c r="DH493" s="80">
        <f t="shared" si="121"/>
        <v>1666.717845689049</v>
      </c>
      <c r="DI493" s="80">
        <f t="shared" si="121"/>
        <v>1676.7813881371617</v>
      </c>
      <c r="DJ493" s="80">
        <f t="shared" si="121"/>
        <v>1682.1325331138512</v>
      </c>
      <c r="DK493" s="80">
        <f t="shared" si="121"/>
        <v>1726.7924927752472</v>
      </c>
      <c r="DL493" s="80">
        <f t="shared" si="121"/>
        <v>1759.1866903342905</v>
      </c>
      <c r="DM493" s="80">
        <f t="shared" si="121"/>
        <v>1805.5863550890492</v>
      </c>
      <c r="DN493" s="80">
        <f t="shared" si="121"/>
        <v>1857.0004314006342</v>
      </c>
      <c r="DO493" s="80">
        <f t="shared" si="121"/>
        <v>1906.3597437261624</v>
      </c>
      <c r="DP493" s="80">
        <f t="shared" si="121"/>
        <v>1956.2277964765469</v>
      </c>
      <c r="DQ493" s="80">
        <f t="shared" si="121"/>
        <v>2011.1343323796932</v>
      </c>
      <c r="DR493" s="80">
        <f t="shared" si="121"/>
        <v>2066.7219093152798</v>
      </c>
      <c r="DS493" s="80">
        <f t="shared" si="121"/>
        <v>2120.7983486342032</v>
      </c>
      <c r="DT493" s="80">
        <f t="shared" si="121"/>
        <v>2174.5713774398573</v>
      </c>
      <c r="DU493" s="80">
        <f t="shared" si="121"/>
        <v>2231.0847344899166</v>
      </c>
      <c r="DV493" s="80">
        <f t="shared" si="121"/>
        <v>2286.8272606519431</v>
      </c>
      <c r="DW493" s="80">
        <f t="shared" si="121"/>
        <v>2350.2827167928522</v>
      </c>
      <c r="DX493" s="80">
        <f t="shared" si="121"/>
        <v>2422.5612071903929</v>
      </c>
      <c r="DY493" s="80">
        <f t="shared" si="121"/>
        <v>2500.4122654581629</v>
      </c>
      <c r="DZ493" s="80">
        <f t="shared" si="121"/>
        <v>2582.731560108446</v>
      </c>
      <c r="EA493" s="80">
        <f t="shared" ref="EA493:EV493" si="122">SUM(EA485:EA491)</f>
        <v>2662.8271173836315</v>
      </c>
      <c r="EB493" s="80">
        <f t="shared" si="122"/>
        <v>2719.0030068060582</v>
      </c>
      <c r="EC493" s="80">
        <f t="shared" si="122"/>
        <v>2809.7434683142196</v>
      </c>
      <c r="ED493" s="80">
        <f t="shared" si="122"/>
        <v>2902.0507231923852</v>
      </c>
      <c r="EE493" s="80">
        <f t="shared" si="122"/>
        <v>2986.7106243573171</v>
      </c>
      <c r="EF493" s="80">
        <f t="shared" si="122"/>
        <v>3098.0820591163038</v>
      </c>
      <c r="EG493" s="80">
        <f t="shared" si="122"/>
        <v>3204.1760799760809</v>
      </c>
      <c r="EH493" s="80">
        <f t="shared" si="122"/>
        <v>3361.7938774952945</v>
      </c>
      <c r="EI493" s="80">
        <f t="shared" si="122"/>
        <v>3538.4367570996533</v>
      </c>
      <c r="EJ493" s="80">
        <f t="shared" si="122"/>
        <v>3704.5206038573688</v>
      </c>
      <c r="EK493" s="80">
        <f t="shared" si="122"/>
        <v>3911.5981586729572</v>
      </c>
      <c r="EL493" s="80">
        <f t="shared" si="122"/>
        <v>4125.0866460556799</v>
      </c>
      <c r="EM493" s="80">
        <f t="shared" si="122"/>
        <v>4353.6537244210967</v>
      </c>
      <c r="EN493" s="80">
        <f t="shared" si="122"/>
        <v>4374.5656369123953</v>
      </c>
      <c r="EO493" s="80">
        <f t="shared" si="122"/>
        <v>4347.2241228828889</v>
      </c>
      <c r="EP493" s="80">
        <f t="shared" si="122"/>
        <v>4188.2897578907941</v>
      </c>
      <c r="EQ493" s="80">
        <f t="shared" si="122"/>
        <v>4231.2431808592519</v>
      </c>
      <c r="ER493" s="80">
        <f t="shared" si="122"/>
        <v>4656.704162415771</v>
      </c>
      <c r="ES493" s="80">
        <f t="shared" si="122"/>
        <v>4713.8210210565785</v>
      </c>
      <c r="ET493" s="80">
        <f t="shared" si="122"/>
        <v>4782.4675831414688</v>
      </c>
      <c r="EU493" s="80">
        <f t="shared" si="122"/>
        <v>4881.7762712143312</v>
      </c>
      <c r="EV493" s="80">
        <f t="shared" si="122"/>
        <v>4978.4595863869636</v>
      </c>
    </row>
    <row r="494" spans="1:152" s="83" customFormat="1" ht="13">
      <c r="A494" s="82" t="s">
        <v>267</v>
      </c>
    </row>
    <row r="495" spans="1:152">
      <c r="A495" s="84" t="s">
        <v>135</v>
      </c>
    </row>
    <row r="496" spans="1:152">
      <c r="A496" s="84" t="s">
        <v>136</v>
      </c>
    </row>
    <row r="497" spans="1:152">
      <c r="A497" s="84" t="s">
        <v>137</v>
      </c>
      <c r="B497" s="80">
        <v>0</v>
      </c>
      <c r="C497" s="80">
        <v>0</v>
      </c>
      <c r="D497" s="80">
        <v>0</v>
      </c>
      <c r="E497" s="80">
        <v>0</v>
      </c>
      <c r="F497" s="80">
        <v>0</v>
      </c>
      <c r="G497" s="80">
        <v>0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80">
        <v>0</v>
      </c>
      <c r="V497" s="80">
        <v>0</v>
      </c>
      <c r="W497" s="80">
        <v>0</v>
      </c>
      <c r="X497" s="80">
        <v>0</v>
      </c>
      <c r="Y497" s="80">
        <v>0</v>
      </c>
      <c r="Z497" s="80">
        <v>0</v>
      </c>
      <c r="AA497" s="80">
        <v>0</v>
      </c>
      <c r="AB497" s="80">
        <v>0</v>
      </c>
      <c r="AC497" s="80">
        <v>0</v>
      </c>
      <c r="AD497" s="80">
        <v>0</v>
      </c>
      <c r="AE497" s="80">
        <v>0</v>
      </c>
      <c r="AF497" s="80">
        <v>0</v>
      </c>
      <c r="AG497" s="80">
        <v>0</v>
      </c>
      <c r="AH497" s="80">
        <v>0</v>
      </c>
      <c r="AI497" s="80">
        <v>0</v>
      </c>
      <c r="AJ497" s="80">
        <v>0</v>
      </c>
      <c r="AK497" s="80">
        <v>0</v>
      </c>
      <c r="AL497" s="80">
        <v>0</v>
      </c>
      <c r="AM497" s="80">
        <v>0</v>
      </c>
      <c r="AN497" s="80">
        <v>0</v>
      </c>
      <c r="AO497" s="80">
        <v>0</v>
      </c>
      <c r="AP497" s="80">
        <v>0</v>
      </c>
      <c r="AQ497" s="80">
        <v>0</v>
      </c>
      <c r="AR497" s="80">
        <v>0</v>
      </c>
      <c r="AS497" s="80">
        <v>0</v>
      </c>
      <c r="AT497" s="80">
        <v>0</v>
      </c>
      <c r="AU497" s="80">
        <v>0</v>
      </c>
      <c r="AV497" s="80">
        <v>0</v>
      </c>
      <c r="AW497" s="80">
        <v>0</v>
      </c>
      <c r="AX497" s="80">
        <v>0</v>
      </c>
      <c r="AY497" s="80">
        <v>0</v>
      </c>
      <c r="AZ497" s="80">
        <v>0</v>
      </c>
      <c r="BA497" s="80">
        <v>0</v>
      </c>
      <c r="BB497" s="80">
        <v>0</v>
      </c>
      <c r="BC497" s="80">
        <v>0</v>
      </c>
      <c r="BD497" s="80">
        <v>0</v>
      </c>
      <c r="BE497" s="80">
        <v>0</v>
      </c>
      <c r="BF497" s="80">
        <v>0</v>
      </c>
      <c r="BG497" s="80">
        <v>0</v>
      </c>
      <c r="BH497" s="80">
        <v>0</v>
      </c>
      <c r="BI497" s="80">
        <v>0</v>
      </c>
      <c r="BJ497" s="80">
        <v>0</v>
      </c>
      <c r="BK497" s="80">
        <v>0</v>
      </c>
      <c r="BL497" s="80">
        <v>0</v>
      </c>
      <c r="BM497" s="80">
        <v>0</v>
      </c>
      <c r="BN497" s="80">
        <v>0</v>
      </c>
      <c r="BO497" s="80">
        <v>0</v>
      </c>
      <c r="BP497" s="80">
        <v>0</v>
      </c>
      <c r="BQ497" s="80">
        <v>0</v>
      </c>
      <c r="BR497" s="80">
        <v>0</v>
      </c>
      <c r="BS497" s="80">
        <v>0</v>
      </c>
      <c r="BT497" s="80">
        <v>0</v>
      </c>
      <c r="BU497" s="80">
        <v>0</v>
      </c>
      <c r="BV497" s="80">
        <v>0</v>
      </c>
      <c r="BW497" s="80">
        <v>0</v>
      </c>
      <c r="BX497" s="80">
        <v>0</v>
      </c>
      <c r="BY497" s="80">
        <v>0</v>
      </c>
      <c r="BZ497" s="80">
        <v>0</v>
      </c>
      <c r="CA497" s="80">
        <v>0</v>
      </c>
      <c r="CB497" s="80">
        <v>0</v>
      </c>
      <c r="CC497" s="80">
        <v>0</v>
      </c>
      <c r="CD497" s="80">
        <v>0</v>
      </c>
      <c r="CE497" s="80">
        <v>0</v>
      </c>
      <c r="CF497" s="80">
        <v>0</v>
      </c>
      <c r="CG497" s="80">
        <v>0</v>
      </c>
      <c r="CH497" s="80">
        <v>0</v>
      </c>
      <c r="CI497" s="80">
        <v>0</v>
      </c>
      <c r="CJ497" s="80">
        <v>0</v>
      </c>
      <c r="CK497" s="80">
        <v>0</v>
      </c>
      <c r="CL497" s="80">
        <v>0</v>
      </c>
      <c r="CM497" s="80">
        <v>0</v>
      </c>
      <c r="CN497" s="80">
        <v>0</v>
      </c>
      <c r="CO497" s="80">
        <v>0</v>
      </c>
      <c r="CP497" s="80">
        <v>0</v>
      </c>
      <c r="CQ497" s="80">
        <v>0</v>
      </c>
      <c r="CR497" s="80">
        <v>0</v>
      </c>
      <c r="CS497" s="80">
        <v>0</v>
      </c>
      <c r="CT497" s="80">
        <v>0</v>
      </c>
      <c r="CU497" s="80">
        <v>0</v>
      </c>
      <c r="CV497" s="80">
        <v>0</v>
      </c>
      <c r="CW497" s="80">
        <v>0</v>
      </c>
      <c r="CX497" s="80">
        <v>0</v>
      </c>
      <c r="CY497" s="80">
        <v>0</v>
      </c>
      <c r="CZ497" s="80">
        <v>0</v>
      </c>
      <c r="DA497" s="80">
        <v>0</v>
      </c>
      <c r="DB497" s="80">
        <v>0</v>
      </c>
      <c r="DC497" s="80">
        <v>0</v>
      </c>
      <c r="DD497" s="80">
        <v>0</v>
      </c>
      <c r="DE497" s="80">
        <v>0</v>
      </c>
      <c r="DF497" s="80">
        <v>0</v>
      </c>
      <c r="DG497" s="80">
        <v>0</v>
      </c>
      <c r="DH497" s="80">
        <v>0</v>
      </c>
      <c r="DI497" s="80">
        <v>0</v>
      </c>
      <c r="DJ497" s="80">
        <v>0</v>
      </c>
      <c r="DK497" s="80">
        <v>0</v>
      </c>
      <c r="DL497" s="80">
        <v>0</v>
      </c>
      <c r="DM497" s="80">
        <v>0</v>
      </c>
      <c r="DN497" s="80">
        <v>0</v>
      </c>
      <c r="DO497" s="80">
        <v>0</v>
      </c>
      <c r="DP497" s="80">
        <v>0</v>
      </c>
      <c r="DQ497" s="80">
        <v>0</v>
      </c>
      <c r="DR497" s="80">
        <v>0</v>
      </c>
      <c r="DS497" s="80">
        <v>0</v>
      </c>
      <c r="DT497" s="80">
        <v>0</v>
      </c>
      <c r="DU497" s="80">
        <v>0</v>
      </c>
      <c r="DV497" s="80">
        <v>0</v>
      </c>
      <c r="DW497" s="80">
        <v>0</v>
      </c>
      <c r="DX497" s="80">
        <v>0</v>
      </c>
      <c r="DY497" s="80">
        <v>0</v>
      </c>
      <c r="DZ497" s="80">
        <v>0</v>
      </c>
      <c r="EA497" s="80">
        <v>0</v>
      </c>
      <c r="EB497" s="80">
        <v>7.9710144927536231</v>
      </c>
      <c r="EC497" s="80">
        <v>7.2463768115942031</v>
      </c>
      <c r="ED497" s="80">
        <v>5.7971014492753623</v>
      </c>
      <c r="EE497" s="80">
        <v>5.0724637681159415</v>
      </c>
      <c r="EF497" s="80">
        <v>4.3478260869565215</v>
      </c>
      <c r="EG497" s="80">
        <v>3.6231884057971016</v>
      </c>
      <c r="EH497" s="80">
        <v>3.6231884057971016</v>
      </c>
      <c r="EI497" s="80">
        <v>2.8985507246376812</v>
      </c>
      <c r="EJ497" s="80">
        <v>2.1739130434782608</v>
      </c>
      <c r="EK497" s="80">
        <v>2.1739130434782608</v>
      </c>
      <c r="EL497" s="80">
        <v>2.1739130434782608</v>
      </c>
      <c r="EM497" s="80">
        <v>1.4492753623188406</v>
      </c>
      <c r="EN497" s="80">
        <v>1.4492753623188406</v>
      </c>
      <c r="EO497" s="80">
        <v>1.4492753623188406</v>
      </c>
      <c r="EP497" s="80">
        <v>0.72463768115942029</v>
      </c>
      <c r="EQ497" s="80">
        <v>0.72463768115942029</v>
      </c>
      <c r="ER497" s="80">
        <v>0.72463768115942029</v>
      </c>
      <c r="ES497" s="80">
        <v>0</v>
      </c>
      <c r="ET497" s="80">
        <v>0</v>
      </c>
      <c r="EU497" s="80">
        <v>0</v>
      </c>
      <c r="EV497" s="80">
        <v>0</v>
      </c>
    </row>
    <row r="498" spans="1:152">
      <c r="A498" s="84" t="s">
        <v>138</v>
      </c>
      <c r="B498" s="80">
        <v>0</v>
      </c>
      <c r="C498" s="80">
        <v>1.0418114586674065</v>
      </c>
      <c r="D498" s="80">
        <v>1.0176232322229288</v>
      </c>
      <c r="E498" s="80">
        <v>0.99378694674534962</v>
      </c>
      <c r="F498" s="80">
        <v>0.97029225375841854</v>
      </c>
      <c r="G498" s="80">
        <v>1.0173567765614089</v>
      </c>
      <c r="H498" s="80">
        <v>1.0666760669220585</v>
      </c>
      <c r="I498" s="80">
        <v>1.1183573348162523</v>
      </c>
      <c r="J498" s="80">
        <v>1.1725128641468983</v>
      </c>
      <c r="K498" s="80">
        <v>1.2292602521798575</v>
      </c>
      <c r="L498" s="80">
        <v>1.2887226602580968</v>
      </c>
      <c r="M498" s="80">
        <v>1.3510290763246793</v>
      </c>
      <c r="N498" s="80">
        <v>1.3770889412433418</v>
      </c>
      <c r="O498" s="80">
        <v>1.4036404323774485</v>
      </c>
      <c r="P498" s="80">
        <v>1.4306924820555171</v>
      </c>
      <c r="Q498" s="80">
        <v>1.4582541740435837</v>
      </c>
      <c r="R498" s="80">
        <v>1.4863347457553675</v>
      </c>
      <c r="S498" s="80">
        <v>1.5149435904820785</v>
      </c>
      <c r="T498" s="80">
        <v>1.5440902596415369</v>
      </c>
      <c r="U498" s="80">
        <v>1.5737844650462347</v>
      </c>
      <c r="V498" s="80">
        <v>1.6040360811899308</v>
      </c>
      <c r="W498" s="80">
        <v>1.6348551475523525</v>
      </c>
      <c r="X498" s="80">
        <v>1.6705997917319086</v>
      </c>
      <c r="Y498" s="80">
        <v>1.707117582034599</v>
      </c>
      <c r="Z498" s="80">
        <v>1.7444249842680597</v>
      </c>
      <c r="AA498" s="80">
        <v>1.7825388069389616</v>
      </c>
      <c r="AB498" s="80">
        <v>1.8214762081342593</v>
      </c>
      <c r="AC498" s="80">
        <v>1.861254702532507</v>
      </c>
      <c r="AD498" s="80">
        <v>1.9018921685474399</v>
      </c>
      <c r="AE498" s="80">
        <v>1.9434068556060229</v>
      </c>
      <c r="AF498" s="80">
        <v>1.9858173915632249</v>
      </c>
      <c r="AG498" s="80">
        <v>2.029142790255777</v>
      </c>
      <c r="AH498" s="80">
        <v>2.073402459197212</v>
      </c>
      <c r="AI498" s="80">
        <v>2.118616207416514</v>
      </c>
      <c r="AJ498" s="80">
        <v>2.1648042534427248</v>
      </c>
      <c r="AK498" s="80">
        <v>2.2119872334378794</v>
      </c>
      <c r="AL498" s="80">
        <v>2.2601862094806862</v>
      </c>
      <c r="AM498" s="80">
        <v>2.2817007780043146</v>
      </c>
      <c r="AN498" s="80">
        <v>2.3033360740774342</v>
      </c>
      <c r="AO498" s="80">
        <v>2.3250897866408757</v>
      </c>
      <c r="AP498" s="80">
        <v>2.3469594686596262</v>
      </c>
      <c r="AQ498" s="80">
        <v>2.3689425323080822</v>
      </c>
      <c r="AR498" s="80">
        <v>2.4194654993834157</v>
      </c>
      <c r="AS498" s="80">
        <v>2.4710491290923358</v>
      </c>
      <c r="AT498" s="80">
        <v>2.5237151665605038</v>
      </c>
      <c r="AU498" s="80">
        <v>2.5774857862891669</v>
      </c>
      <c r="AV498" s="80">
        <v>2.6323836001039949</v>
      </c>
      <c r="AW498" s="80">
        <v>2.700468081332597</v>
      </c>
      <c r="AX498" s="80">
        <v>2.7703093097719926</v>
      </c>
      <c r="AY498" s="80">
        <v>2.8419524865794923</v>
      </c>
      <c r="AZ498" s="80">
        <v>2.9154439720780077</v>
      </c>
      <c r="BA498" s="80">
        <v>2.6969535001309719</v>
      </c>
      <c r="BB498" s="80">
        <v>2.9319326844507136</v>
      </c>
      <c r="BC498" s="80">
        <v>2.9398739582110864</v>
      </c>
      <c r="BD498" s="80">
        <v>2.9476017414762188</v>
      </c>
      <c r="BE498" s="80">
        <v>2.9551071195848562</v>
      </c>
      <c r="BF498" s="80">
        <v>2.962380897694239</v>
      </c>
      <c r="BG498" s="80">
        <v>3.0785814898536294</v>
      </c>
      <c r="BH498" s="80">
        <v>3.1291600168316998</v>
      </c>
      <c r="BI498" s="80">
        <v>3.1805039068427186</v>
      </c>
      <c r="BJ498" s="80">
        <v>3.2326225965312836</v>
      </c>
      <c r="BK498" s="80">
        <v>3.2190793381505913</v>
      </c>
      <c r="BL498" s="80">
        <v>3.1249807689916502</v>
      </c>
      <c r="BM498" s="80">
        <v>3.27738943821051</v>
      </c>
      <c r="BN498" s="80">
        <v>3.3174565008703283</v>
      </c>
      <c r="BO498" s="80">
        <v>3.3573920987987558</v>
      </c>
      <c r="BP498" s="80">
        <v>3.3971940780604371</v>
      </c>
      <c r="BQ498" s="80">
        <v>3.3406783113940621</v>
      </c>
      <c r="BR498" s="80">
        <v>3.3766557970282665</v>
      </c>
      <c r="BS498" s="80">
        <v>3.3630267585755007</v>
      </c>
      <c r="BT498" s="80">
        <v>3.3958915208334122</v>
      </c>
      <c r="BU498" s="80">
        <v>3.3308911686056168</v>
      </c>
      <c r="BV498" s="80">
        <v>3.3489095205227937</v>
      </c>
      <c r="BW498" s="80">
        <v>3.3910127675718922</v>
      </c>
      <c r="BX498" s="80">
        <v>3.4336358391949449</v>
      </c>
      <c r="BY498" s="80">
        <v>3.4537421024932642</v>
      </c>
      <c r="BZ498" s="80">
        <v>3.4738978599130514</v>
      </c>
      <c r="CA498" s="80">
        <v>3.4941017383860622</v>
      </c>
      <c r="CB498" s="80">
        <v>3.5459184509898742</v>
      </c>
      <c r="CC498" s="80">
        <v>3.597529984098693</v>
      </c>
      <c r="CD498" s="80">
        <v>3.6489329163338842</v>
      </c>
      <c r="CE498" s="80">
        <v>3.6039418312295468</v>
      </c>
      <c r="CF498" s="80">
        <v>3.7179318662129739</v>
      </c>
      <c r="CG498" s="80">
        <v>3.767542943340342</v>
      </c>
      <c r="CH498" s="80">
        <v>3.8168916964033102</v>
      </c>
      <c r="CI498" s="80">
        <v>3.865973382955592</v>
      </c>
      <c r="CJ498" s="80">
        <v>3.9147831748142097</v>
      </c>
      <c r="CK498" s="80">
        <v>4.0114071255272989</v>
      </c>
      <c r="CL498" s="80">
        <v>3.9988660826338824</v>
      </c>
      <c r="CM498" s="80">
        <v>4.059683215684732</v>
      </c>
      <c r="CN498" s="80">
        <v>4.1031597433312879</v>
      </c>
      <c r="CO498" s="80">
        <v>4.1452774420099683</v>
      </c>
      <c r="CP498" s="80">
        <v>4.1888608704373622</v>
      </c>
      <c r="CQ498" s="80">
        <v>4.2472185064375552</v>
      </c>
      <c r="CR498" s="80">
        <v>4.2561859104827153</v>
      </c>
      <c r="CS498" s="80">
        <v>4.2592753605227243</v>
      </c>
      <c r="CT498" s="80">
        <v>4.2613238732535654</v>
      </c>
      <c r="CU498" s="80">
        <v>4.2622864986009041</v>
      </c>
      <c r="CV498" s="80">
        <v>4.2621166687662431</v>
      </c>
      <c r="CW498" s="80">
        <v>4.215795883515816</v>
      </c>
      <c r="CX498" s="80">
        <v>3.8317281081081078</v>
      </c>
      <c r="CY498" s="80">
        <v>3.8077369361928759</v>
      </c>
      <c r="CZ498" s="80">
        <v>3.8589149053580751</v>
      </c>
      <c r="DA498" s="80">
        <v>3.9416456035416019</v>
      </c>
      <c r="DB498" s="80">
        <v>3.9800913727162657</v>
      </c>
      <c r="DC498" s="80">
        <v>4.1475254713249834</v>
      </c>
      <c r="DD498" s="80">
        <v>4.3965647523718348</v>
      </c>
      <c r="DE498" s="80">
        <v>4.4715622310017897</v>
      </c>
      <c r="DF498" s="80">
        <v>4.5709618802009242</v>
      </c>
      <c r="DG498" s="80">
        <v>4.7405987780502015</v>
      </c>
      <c r="DH498" s="80">
        <v>4.9152176400791037</v>
      </c>
      <c r="DI498" s="80">
        <v>5.0989090554692469</v>
      </c>
      <c r="DJ498" s="80">
        <v>5.2084778931779532</v>
      </c>
      <c r="DK498" s="80">
        <v>5.3965232891507613</v>
      </c>
      <c r="DL498" s="80">
        <v>5.6045248578907181</v>
      </c>
      <c r="DM498" s="80">
        <v>5.7364510876730384</v>
      </c>
      <c r="DN498" s="80">
        <v>5.8382879341130423</v>
      </c>
      <c r="DO498" s="80">
        <v>5.9512235312222108</v>
      </c>
      <c r="DP498" s="80">
        <v>6.0856185436351051</v>
      </c>
      <c r="DQ498" s="80">
        <v>6.241091470845272</v>
      </c>
      <c r="DR498" s="80">
        <v>6.4291213447593929</v>
      </c>
      <c r="DS498" s="80">
        <v>6.5050773540888835</v>
      </c>
      <c r="DT498" s="80">
        <v>6.5581834776364696</v>
      </c>
      <c r="DU498" s="80">
        <v>6.5218081453631953</v>
      </c>
      <c r="DV498" s="80">
        <v>6.5015786769576449</v>
      </c>
      <c r="DW498" s="80">
        <v>6.5174484245220823</v>
      </c>
      <c r="DX498" s="80">
        <v>6.5584092595598618</v>
      </c>
      <c r="DY498" s="80">
        <v>6.6024081527228677</v>
      </c>
      <c r="DZ498" s="80">
        <v>6.5774485506255118</v>
      </c>
      <c r="EA498" s="80">
        <v>6.526123701673991</v>
      </c>
      <c r="EB498" s="80">
        <v>6.490517481872117</v>
      </c>
      <c r="EC498" s="80">
        <v>6.5082377819300268</v>
      </c>
      <c r="ED498" s="80">
        <v>6.4511370869224676</v>
      </c>
      <c r="EE498" s="80">
        <v>6.3586528510262825</v>
      </c>
      <c r="EF498" s="80">
        <v>6.2729342101574987</v>
      </c>
      <c r="EG498" s="80">
        <v>1.5431199999999998</v>
      </c>
      <c r="EH498" s="80">
        <v>6.1130096485002774</v>
      </c>
      <c r="EI498" s="80">
        <v>6.0216226750944495</v>
      </c>
      <c r="EJ498" s="80">
        <v>5.9170114099336715</v>
      </c>
      <c r="EK498" s="80">
        <v>5.7959030979836124</v>
      </c>
      <c r="EL498" s="80">
        <v>5.6809861700725</v>
      </c>
      <c r="EM498" s="80">
        <v>5.6230074436357098</v>
      </c>
      <c r="EN498" s="80">
        <v>5.5572310582900295</v>
      </c>
      <c r="EO498" s="80">
        <v>5.4764432011053614</v>
      </c>
      <c r="EP498" s="80">
        <v>5.3857686330928418</v>
      </c>
      <c r="EQ498" s="80">
        <v>5.2823120369149636</v>
      </c>
      <c r="ER498" s="80">
        <v>5.1506813088087364</v>
      </c>
      <c r="ES498" s="80">
        <v>5.0016308200579287</v>
      </c>
      <c r="ET498" s="80">
        <v>4.8395888411258046</v>
      </c>
      <c r="EU498" s="80">
        <v>4.6659309339425983</v>
      </c>
      <c r="EV498" s="80">
        <v>4.4796209459687102</v>
      </c>
    </row>
    <row r="499" spans="1:152">
      <c r="A499" s="84" t="s">
        <v>139</v>
      </c>
    </row>
    <row r="500" spans="1:152">
      <c r="A500" s="84" t="s">
        <v>140</v>
      </c>
      <c r="B500" s="80">
        <v>0</v>
      </c>
      <c r="C500" s="80">
        <v>0</v>
      </c>
      <c r="D500" s="80">
        <v>0</v>
      </c>
      <c r="E500" s="80">
        <v>0</v>
      </c>
      <c r="F500" s="80">
        <v>0</v>
      </c>
      <c r="G500" s="80">
        <v>0</v>
      </c>
      <c r="H500" s="80">
        <v>0</v>
      </c>
      <c r="I500" s="80">
        <v>0</v>
      </c>
      <c r="J500" s="80">
        <v>0</v>
      </c>
      <c r="K500" s="80">
        <v>0</v>
      </c>
      <c r="L500" s="80">
        <v>0</v>
      </c>
      <c r="M500" s="80">
        <v>0</v>
      </c>
      <c r="N500" s="80">
        <v>0</v>
      </c>
      <c r="O500" s="80">
        <v>0</v>
      </c>
      <c r="P500" s="80">
        <v>0</v>
      </c>
      <c r="Q500" s="80">
        <v>0</v>
      </c>
      <c r="R500" s="80">
        <v>0</v>
      </c>
      <c r="S500" s="80">
        <v>0</v>
      </c>
      <c r="T500" s="80">
        <v>0</v>
      </c>
      <c r="U500" s="80">
        <v>0</v>
      </c>
      <c r="V500" s="80">
        <v>0</v>
      </c>
      <c r="W500" s="80">
        <v>0</v>
      </c>
      <c r="X500" s="80">
        <v>0</v>
      </c>
      <c r="Y500" s="80">
        <v>0</v>
      </c>
      <c r="Z500" s="80">
        <v>0</v>
      </c>
      <c r="AA500" s="80">
        <v>0</v>
      </c>
      <c r="AB500" s="80">
        <v>0</v>
      </c>
      <c r="AC500" s="80">
        <v>0</v>
      </c>
      <c r="AD500" s="80">
        <v>0</v>
      </c>
      <c r="AE500" s="80">
        <v>0</v>
      </c>
      <c r="AF500" s="80">
        <v>0</v>
      </c>
      <c r="AG500" s="80">
        <v>0</v>
      </c>
      <c r="AH500" s="80">
        <v>0</v>
      </c>
      <c r="AI500" s="80">
        <v>0</v>
      </c>
      <c r="AJ500" s="80">
        <v>0</v>
      </c>
      <c r="AK500" s="80">
        <v>0</v>
      </c>
      <c r="AL500" s="80">
        <v>0</v>
      </c>
      <c r="AM500" s="80">
        <v>0</v>
      </c>
      <c r="AN500" s="80">
        <v>0</v>
      </c>
      <c r="AO500" s="80">
        <v>0</v>
      </c>
      <c r="AP500" s="80">
        <v>0</v>
      </c>
      <c r="AQ500" s="80">
        <v>0</v>
      </c>
      <c r="AR500" s="80">
        <v>0</v>
      </c>
      <c r="AS500" s="80">
        <v>0</v>
      </c>
      <c r="AT500" s="80">
        <v>0</v>
      </c>
      <c r="AU500" s="80">
        <v>0</v>
      </c>
      <c r="AV500" s="80">
        <v>0</v>
      </c>
      <c r="AW500" s="80">
        <v>0</v>
      </c>
      <c r="AX500" s="80">
        <v>0</v>
      </c>
      <c r="AY500" s="80">
        <v>0</v>
      </c>
      <c r="AZ500" s="80">
        <v>0</v>
      </c>
      <c r="BA500" s="80">
        <v>0</v>
      </c>
      <c r="BB500" s="80">
        <v>0</v>
      </c>
      <c r="BC500" s="80">
        <v>0</v>
      </c>
      <c r="BD500" s="80">
        <v>0</v>
      </c>
      <c r="BE500" s="80">
        <v>0</v>
      </c>
      <c r="BF500" s="80">
        <v>0</v>
      </c>
      <c r="BG500" s="80">
        <v>0</v>
      </c>
      <c r="BH500" s="80">
        <v>0</v>
      </c>
      <c r="BI500" s="80">
        <v>0</v>
      </c>
      <c r="BJ500" s="80">
        <v>0</v>
      </c>
      <c r="BK500" s="80">
        <v>0</v>
      </c>
      <c r="BL500" s="80">
        <v>0</v>
      </c>
      <c r="BM500" s="80">
        <v>0</v>
      </c>
      <c r="BN500" s="80">
        <v>0</v>
      </c>
      <c r="BO500" s="80">
        <v>0</v>
      </c>
      <c r="BP500" s="80">
        <v>0</v>
      </c>
      <c r="BQ500" s="80">
        <v>0</v>
      </c>
      <c r="BR500" s="80">
        <v>0</v>
      </c>
      <c r="BS500" s="80">
        <v>0</v>
      </c>
      <c r="BT500" s="80">
        <v>0</v>
      </c>
      <c r="BU500" s="80">
        <v>0</v>
      </c>
      <c r="BV500" s="80">
        <v>0</v>
      </c>
      <c r="BW500" s="80">
        <v>0</v>
      </c>
      <c r="BX500" s="80">
        <v>0</v>
      </c>
      <c r="BY500" s="80">
        <v>0</v>
      </c>
      <c r="BZ500" s="80">
        <v>0</v>
      </c>
      <c r="CA500" s="80">
        <v>0</v>
      </c>
      <c r="CB500" s="80">
        <v>0</v>
      </c>
      <c r="CC500" s="80">
        <v>0</v>
      </c>
      <c r="CD500" s="80">
        <v>0</v>
      </c>
      <c r="CE500" s="80">
        <v>0</v>
      </c>
      <c r="CF500" s="80">
        <v>0</v>
      </c>
      <c r="CG500" s="80">
        <v>0</v>
      </c>
      <c r="CH500" s="80">
        <v>0</v>
      </c>
      <c r="CI500" s="80">
        <v>0</v>
      </c>
      <c r="CJ500" s="80">
        <v>0</v>
      </c>
      <c r="CK500" s="80">
        <v>0</v>
      </c>
      <c r="CL500" s="80">
        <v>0</v>
      </c>
      <c r="CM500" s="80">
        <v>0</v>
      </c>
      <c r="CN500" s="80">
        <v>0</v>
      </c>
      <c r="CO500" s="80">
        <v>0</v>
      </c>
      <c r="CP500" s="80">
        <v>0</v>
      </c>
      <c r="CQ500" s="80">
        <v>0</v>
      </c>
      <c r="CR500" s="80">
        <v>0</v>
      </c>
      <c r="CS500" s="80">
        <v>0</v>
      </c>
      <c r="CT500" s="80">
        <v>0</v>
      </c>
      <c r="CU500" s="80">
        <v>0</v>
      </c>
      <c r="CV500" s="80">
        <v>0</v>
      </c>
      <c r="CW500" s="80">
        <v>0</v>
      </c>
      <c r="CX500" s="80">
        <v>0</v>
      </c>
      <c r="CY500" s="80">
        <v>0</v>
      </c>
      <c r="CZ500" s="80">
        <v>0</v>
      </c>
      <c r="DA500" s="80">
        <v>0</v>
      </c>
      <c r="DB500" s="80">
        <v>0</v>
      </c>
      <c r="DC500" s="80">
        <v>0</v>
      </c>
      <c r="DD500" s="80">
        <v>0</v>
      </c>
      <c r="DE500" s="80">
        <v>0</v>
      </c>
      <c r="DF500" s="80">
        <v>0</v>
      </c>
      <c r="DG500" s="80">
        <v>0</v>
      </c>
      <c r="DH500" s="80">
        <v>0</v>
      </c>
      <c r="DI500" s="80">
        <v>0</v>
      </c>
      <c r="DJ500" s="80">
        <v>0</v>
      </c>
      <c r="DK500" s="80">
        <v>0</v>
      </c>
      <c r="DL500" s="80">
        <v>0</v>
      </c>
      <c r="DM500" s="80">
        <v>0</v>
      </c>
      <c r="DN500" s="80">
        <v>0</v>
      </c>
      <c r="DO500" s="80">
        <v>0</v>
      </c>
      <c r="DP500" s="80">
        <v>0</v>
      </c>
      <c r="DQ500" s="80">
        <v>0</v>
      </c>
      <c r="DR500" s="80">
        <v>0</v>
      </c>
      <c r="DS500" s="80">
        <v>0</v>
      </c>
      <c r="DT500" s="80">
        <v>0</v>
      </c>
      <c r="DU500" s="80">
        <v>0</v>
      </c>
      <c r="DV500" s="80">
        <v>0</v>
      </c>
      <c r="DW500" s="80">
        <v>0</v>
      </c>
      <c r="DX500" s="80">
        <v>0</v>
      </c>
      <c r="DY500" s="80">
        <v>0</v>
      </c>
      <c r="DZ500" s="80">
        <v>0</v>
      </c>
      <c r="EA500" s="80">
        <v>0</v>
      </c>
      <c r="EB500" s="80">
        <v>10.167960000000001</v>
      </c>
      <c r="EC500" s="80">
        <v>10.167960000000001</v>
      </c>
      <c r="ED500" s="80">
        <v>10.167960000000001</v>
      </c>
      <c r="EE500" s="80">
        <v>10.167960000000001</v>
      </c>
      <c r="EF500" s="80">
        <v>10.167960000000001</v>
      </c>
      <c r="EG500" s="80">
        <v>10.167960000000001</v>
      </c>
      <c r="EH500" s="80">
        <v>11.092320000000001</v>
      </c>
      <c r="EI500" s="80">
        <v>11.092320000000001</v>
      </c>
      <c r="EJ500" s="80">
        <v>11.092320000000001</v>
      </c>
      <c r="EK500" s="80">
        <v>11.092320000000001</v>
      </c>
      <c r="EL500" s="80">
        <v>11.092320000000001</v>
      </c>
      <c r="EM500" s="80">
        <v>12.016680000000001</v>
      </c>
      <c r="EN500" s="80">
        <v>12.016680000000001</v>
      </c>
      <c r="EO500" s="80">
        <v>12.016680000000001</v>
      </c>
      <c r="EP500" s="80">
        <v>12.016680000000001</v>
      </c>
      <c r="EQ500" s="80">
        <v>12.016680000000001</v>
      </c>
      <c r="ER500" s="80">
        <v>12.016680000000001</v>
      </c>
      <c r="ES500" s="80">
        <v>0</v>
      </c>
      <c r="ET500" s="80">
        <v>0</v>
      </c>
      <c r="EU500" s="80">
        <v>0</v>
      </c>
      <c r="EV500" s="80">
        <v>0</v>
      </c>
    </row>
    <row r="501" spans="1:152">
      <c r="A501" s="84" t="s">
        <v>176</v>
      </c>
    </row>
    <row r="502" spans="1:152">
      <c r="A502" s="84" t="s">
        <v>141</v>
      </c>
    </row>
    <row r="503" spans="1:152">
      <c r="A503" s="84" t="s">
        <v>142</v>
      </c>
    </row>
    <row r="504" spans="1:152">
      <c r="A504" s="84" t="s">
        <v>143</v>
      </c>
    </row>
    <row r="505" spans="1:152">
      <c r="A505" s="88" t="s">
        <v>144</v>
      </c>
      <c r="B505" s="80">
        <f>SUM(B497:B503)</f>
        <v>0</v>
      </c>
      <c r="C505" s="80">
        <f t="shared" ref="C505:BN505" si="123">SUM(C497:C503)</f>
        <v>1.0418114586674065</v>
      </c>
      <c r="D505" s="80">
        <f t="shared" si="123"/>
        <v>1.0176232322229288</v>
      </c>
      <c r="E505" s="80">
        <f t="shared" si="123"/>
        <v>0.99378694674534962</v>
      </c>
      <c r="F505" s="80">
        <f t="shared" si="123"/>
        <v>0.97029225375841854</v>
      </c>
      <c r="G505" s="80">
        <f t="shared" si="123"/>
        <v>1.0173567765614089</v>
      </c>
      <c r="H505" s="80">
        <f t="shared" si="123"/>
        <v>1.0666760669220585</v>
      </c>
      <c r="I505" s="80">
        <f t="shared" si="123"/>
        <v>1.1183573348162523</v>
      </c>
      <c r="J505" s="80">
        <f t="shared" si="123"/>
        <v>1.1725128641468983</v>
      </c>
      <c r="K505" s="80">
        <f t="shared" si="123"/>
        <v>1.2292602521798575</v>
      </c>
      <c r="L505" s="80">
        <f t="shared" si="123"/>
        <v>1.2887226602580968</v>
      </c>
      <c r="M505" s="80">
        <f t="shared" si="123"/>
        <v>1.3510290763246793</v>
      </c>
      <c r="N505" s="80">
        <f t="shared" si="123"/>
        <v>1.3770889412433418</v>
      </c>
      <c r="O505" s="80">
        <f t="shared" si="123"/>
        <v>1.4036404323774485</v>
      </c>
      <c r="P505" s="80">
        <f t="shared" si="123"/>
        <v>1.4306924820555171</v>
      </c>
      <c r="Q505" s="80">
        <f t="shared" si="123"/>
        <v>1.4582541740435837</v>
      </c>
      <c r="R505" s="80">
        <f t="shared" si="123"/>
        <v>1.4863347457553675</v>
      </c>
      <c r="S505" s="80">
        <f t="shared" si="123"/>
        <v>1.5149435904820785</v>
      </c>
      <c r="T505" s="80">
        <f t="shared" si="123"/>
        <v>1.5440902596415369</v>
      </c>
      <c r="U505" s="80">
        <f t="shared" si="123"/>
        <v>1.5737844650462347</v>
      </c>
      <c r="V505" s="80">
        <f t="shared" si="123"/>
        <v>1.6040360811899308</v>
      </c>
      <c r="W505" s="80">
        <f t="shared" si="123"/>
        <v>1.6348551475523525</v>
      </c>
      <c r="X505" s="80">
        <f t="shared" si="123"/>
        <v>1.6705997917319086</v>
      </c>
      <c r="Y505" s="80">
        <f t="shared" si="123"/>
        <v>1.707117582034599</v>
      </c>
      <c r="Z505" s="80">
        <f t="shared" si="123"/>
        <v>1.7444249842680597</v>
      </c>
      <c r="AA505" s="80">
        <f t="shared" si="123"/>
        <v>1.7825388069389616</v>
      </c>
      <c r="AB505" s="80">
        <f t="shared" si="123"/>
        <v>1.8214762081342593</v>
      </c>
      <c r="AC505" s="80">
        <f t="shared" si="123"/>
        <v>1.861254702532507</v>
      </c>
      <c r="AD505" s="80">
        <f t="shared" si="123"/>
        <v>1.9018921685474399</v>
      </c>
      <c r="AE505" s="80">
        <f t="shared" si="123"/>
        <v>1.9434068556060229</v>
      </c>
      <c r="AF505" s="80">
        <f t="shared" si="123"/>
        <v>1.9858173915632249</v>
      </c>
      <c r="AG505" s="80">
        <f t="shared" si="123"/>
        <v>2.029142790255777</v>
      </c>
      <c r="AH505" s="80">
        <f t="shared" si="123"/>
        <v>2.073402459197212</v>
      </c>
      <c r="AI505" s="80">
        <f t="shared" si="123"/>
        <v>2.118616207416514</v>
      </c>
      <c r="AJ505" s="80">
        <f t="shared" si="123"/>
        <v>2.1648042534427248</v>
      </c>
      <c r="AK505" s="80">
        <f t="shared" si="123"/>
        <v>2.2119872334378794</v>
      </c>
      <c r="AL505" s="80">
        <f t="shared" si="123"/>
        <v>2.2601862094806862</v>
      </c>
      <c r="AM505" s="80">
        <f t="shared" si="123"/>
        <v>2.2817007780043146</v>
      </c>
      <c r="AN505" s="80">
        <f t="shared" si="123"/>
        <v>2.3033360740774342</v>
      </c>
      <c r="AO505" s="80">
        <f t="shared" si="123"/>
        <v>2.3250897866408757</v>
      </c>
      <c r="AP505" s="80">
        <f t="shared" si="123"/>
        <v>2.3469594686596262</v>
      </c>
      <c r="AQ505" s="80">
        <f t="shared" si="123"/>
        <v>2.3689425323080822</v>
      </c>
      <c r="AR505" s="80">
        <f t="shared" si="123"/>
        <v>2.4194654993834157</v>
      </c>
      <c r="AS505" s="80">
        <f t="shared" si="123"/>
        <v>2.4710491290923358</v>
      </c>
      <c r="AT505" s="80">
        <f t="shared" si="123"/>
        <v>2.5237151665605038</v>
      </c>
      <c r="AU505" s="80">
        <f t="shared" si="123"/>
        <v>2.5774857862891669</v>
      </c>
      <c r="AV505" s="80">
        <f t="shared" si="123"/>
        <v>2.6323836001039949</v>
      </c>
      <c r="AW505" s="80">
        <f t="shared" si="123"/>
        <v>2.700468081332597</v>
      </c>
      <c r="AX505" s="80">
        <f t="shared" si="123"/>
        <v>2.7703093097719926</v>
      </c>
      <c r="AY505" s="80">
        <f t="shared" si="123"/>
        <v>2.8419524865794923</v>
      </c>
      <c r="AZ505" s="80">
        <f t="shared" si="123"/>
        <v>2.9154439720780077</v>
      </c>
      <c r="BA505" s="80">
        <f t="shared" si="123"/>
        <v>2.6969535001309719</v>
      </c>
      <c r="BB505" s="80">
        <f t="shared" si="123"/>
        <v>2.9319326844507136</v>
      </c>
      <c r="BC505" s="80">
        <f t="shared" si="123"/>
        <v>2.9398739582110864</v>
      </c>
      <c r="BD505" s="80">
        <f t="shared" si="123"/>
        <v>2.9476017414762188</v>
      </c>
      <c r="BE505" s="80">
        <f t="shared" si="123"/>
        <v>2.9551071195848562</v>
      </c>
      <c r="BF505" s="80">
        <f t="shared" si="123"/>
        <v>2.962380897694239</v>
      </c>
      <c r="BG505" s="80">
        <f t="shared" si="123"/>
        <v>3.0785814898536294</v>
      </c>
      <c r="BH505" s="80">
        <f t="shared" si="123"/>
        <v>3.1291600168316998</v>
      </c>
      <c r="BI505" s="80">
        <f t="shared" si="123"/>
        <v>3.1805039068427186</v>
      </c>
      <c r="BJ505" s="80">
        <f t="shared" si="123"/>
        <v>3.2326225965312836</v>
      </c>
      <c r="BK505" s="80">
        <f t="shared" si="123"/>
        <v>3.2190793381505913</v>
      </c>
      <c r="BL505" s="80">
        <f t="shared" si="123"/>
        <v>3.1249807689916502</v>
      </c>
      <c r="BM505" s="80">
        <f t="shared" si="123"/>
        <v>3.27738943821051</v>
      </c>
      <c r="BN505" s="80">
        <f t="shared" si="123"/>
        <v>3.3174565008703283</v>
      </c>
      <c r="BO505" s="80">
        <f t="shared" ref="BO505:DZ505" si="124">SUM(BO497:BO503)</f>
        <v>3.3573920987987558</v>
      </c>
      <c r="BP505" s="80">
        <f t="shared" si="124"/>
        <v>3.3971940780604371</v>
      </c>
      <c r="BQ505" s="80">
        <f t="shared" si="124"/>
        <v>3.3406783113940621</v>
      </c>
      <c r="BR505" s="80">
        <f t="shared" si="124"/>
        <v>3.3766557970282665</v>
      </c>
      <c r="BS505" s="80">
        <f t="shared" si="124"/>
        <v>3.3630267585755007</v>
      </c>
      <c r="BT505" s="80">
        <f t="shared" si="124"/>
        <v>3.3958915208334122</v>
      </c>
      <c r="BU505" s="80">
        <f t="shared" si="124"/>
        <v>3.3308911686056168</v>
      </c>
      <c r="BV505" s="80">
        <f t="shared" si="124"/>
        <v>3.3489095205227937</v>
      </c>
      <c r="BW505" s="80">
        <f t="shared" si="124"/>
        <v>3.3910127675718922</v>
      </c>
      <c r="BX505" s="80">
        <f t="shared" si="124"/>
        <v>3.4336358391949449</v>
      </c>
      <c r="BY505" s="80">
        <f t="shared" si="124"/>
        <v>3.4537421024932642</v>
      </c>
      <c r="BZ505" s="80">
        <f t="shared" si="124"/>
        <v>3.4738978599130514</v>
      </c>
      <c r="CA505" s="80">
        <f t="shared" si="124"/>
        <v>3.4941017383860622</v>
      </c>
      <c r="CB505" s="80">
        <f t="shared" si="124"/>
        <v>3.5459184509898742</v>
      </c>
      <c r="CC505" s="80">
        <f t="shared" si="124"/>
        <v>3.597529984098693</v>
      </c>
      <c r="CD505" s="80">
        <f t="shared" si="124"/>
        <v>3.6489329163338842</v>
      </c>
      <c r="CE505" s="80">
        <f t="shared" si="124"/>
        <v>3.6039418312295468</v>
      </c>
      <c r="CF505" s="80">
        <f t="shared" si="124"/>
        <v>3.7179318662129739</v>
      </c>
      <c r="CG505" s="80">
        <f t="shared" si="124"/>
        <v>3.767542943340342</v>
      </c>
      <c r="CH505" s="80">
        <f t="shared" si="124"/>
        <v>3.8168916964033102</v>
      </c>
      <c r="CI505" s="80">
        <f t="shared" si="124"/>
        <v>3.865973382955592</v>
      </c>
      <c r="CJ505" s="80">
        <f t="shared" si="124"/>
        <v>3.9147831748142097</v>
      </c>
      <c r="CK505" s="80">
        <f t="shared" si="124"/>
        <v>4.0114071255272989</v>
      </c>
      <c r="CL505" s="80">
        <f t="shared" si="124"/>
        <v>3.9988660826338824</v>
      </c>
      <c r="CM505" s="80">
        <f t="shared" si="124"/>
        <v>4.059683215684732</v>
      </c>
      <c r="CN505" s="80">
        <f t="shared" si="124"/>
        <v>4.1031597433312879</v>
      </c>
      <c r="CO505" s="80">
        <f t="shared" si="124"/>
        <v>4.1452774420099683</v>
      </c>
      <c r="CP505" s="80">
        <f t="shared" si="124"/>
        <v>4.1888608704373622</v>
      </c>
      <c r="CQ505" s="80">
        <f t="shared" si="124"/>
        <v>4.2472185064375552</v>
      </c>
      <c r="CR505" s="80">
        <f t="shared" si="124"/>
        <v>4.2561859104827153</v>
      </c>
      <c r="CS505" s="80">
        <f t="shared" si="124"/>
        <v>4.2592753605227243</v>
      </c>
      <c r="CT505" s="80">
        <f t="shared" si="124"/>
        <v>4.2613238732535654</v>
      </c>
      <c r="CU505" s="80">
        <f t="shared" si="124"/>
        <v>4.2622864986009041</v>
      </c>
      <c r="CV505" s="80">
        <f t="shared" si="124"/>
        <v>4.2621166687662431</v>
      </c>
      <c r="CW505" s="80">
        <f t="shared" si="124"/>
        <v>4.215795883515816</v>
      </c>
      <c r="CX505" s="80">
        <f t="shared" si="124"/>
        <v>3.8317281081081078</v>
      </c>
      <c r="CY505" s="80">
        <f t="shared" si="124"/>
        <v>3.8077369361928759</v>
      </c>
      <c r="CZ505" s="80">
        <f t="shared" si="124"/>
        <v>3.8589149053580751</v>
      </c>
      <c r="DA505" s="80">
        <f t="shared" si="124"/>
        <v>3.9416456035416019</v>
      </c>
      <c r="DB505" s="80">
        <f t="shared" si="124"/>
        <v>3.9800913727162657</v>
      </c>
      <c r="DC505" s="80">
        <f t="shared" si="124"/>
        <v>4.1475254713249834</v>
      </c>
      <c r="DD505" s="80">
        <f t="shared" si="124"/>
        <v>4.3965647523718348</v>
      </c>
      <c r="DE505" s="80">
        <f t="shared" si="124"/>
        <v>4.4715622310017897</v>
      </c>
      <c r="DF505" s="80">
        <f t="shared" si="124"/>
        <v>4.5709618802009242</v>
      </c>
      <c r="DG505" s="80">
        <f t="shared" si="124"/>
        <v>4.7405987780502015</v>
      </c>
      <c r="DH505" s="80">
        <f t="shared" si="124"/>
        <v>4.9152176400791037</v>
      </c>
      <c r="DI505" s="80">
        <f t="shared" si="124"/>
        <v>5.0989090554692469</v>
      </c>
      <c r="DJ505" s="80">
        <f t="shared" si="124"/>
        <v>5.2084778931779532</v>
      </c>
      <c r="DK505" s="80">
        <f t="shared" si="124"/>
        <v>5.3965232891507613</v>
      </c>
      <c r="DL505" s="80">
        <f t="shared" si="124"/>
        <v>5.6045248578907181</v>
      </c>
      <c r="DM505" s="80">
        <f t="shared" si="124"/>
        <v>5.7364510876730384</v>
      </c>
      <c r="DN505" s="80">
        <f t="shared" si="124"/>
        <v>5.8382879341130423</v>
      </c>
      <c r="DO505" s="80">
        <f t="shared" si="124"/>
        <v>5.9512235312222108</v>
      </c>
      <c r="DP505" s="80">
        <f t="shared" si="124"/>
        <v>6.0856185436351051</v>
      </c>
      <c r="DQ505" s="80">
        <f t="shared" si="124"/>
        <v>6.241091470845272</v>
      </c>
      <c r="DR505" s="80">
        <f t="shared" si="124"/>
        <v>6.4291213447593929</v>
      </c>
      <c r="DS505" s="80">
        <f t="shared" si="124"/>
        <v>6.5050773540888835</v>
      </c>
      <c r="DT505" s="80">
        <f t="shared" si="124"/>
        <v>6.5581834776364696</v>
      </c>
      <c r="DU505" s="80">
        <f t="shared" si="124"/>
        <v>6.5218081453631953</v>
      </c>
      <c r="DV505" s="80">
        <f t="shared" si="124"/>
        <v>6.5015786769576449</v>
      </c>
      <c r="DW505" s="80">
        <f t="shared" si="124"/>
        <v>6.5174484245220823</v>
      </c>
      <c r="DX505" s="80">
        <f t="shared" si="124"/>
        <v>6.5584092595598618</v>
      </c>
      <c r="DY505" s="80">
        <f t="shared" si="124"/>
        <v>6.6024081527228677</v>
      </c>
      <c r="DZ505" s="80">
        <f t="shared" si="124"/>
        <v>6.5774485506255118</v>
      </c>
      <c r="EA505" s="80">
        <f t="shared" ref="EA505:EV505" si="125">SUM(EA497:EA503)</f>
        <v>6.526123701673991</v>
      </c>
      <c r="EB505" s="80">
        <f t="shared" si="125"/>
        <v>24.62949197462574</v>
      </c>
      <c r="EC505" s="80">
        <f t="shared" si="125"/>
        <v>23.922574593524232</v>
      </c>
      <c r="ED505" s="80">
        <f t="shared" si="125"/>
        <v>22.416198536197832</v>
      </c>
      <c r="EE505" s="80">
        <f t="shared" si="125"/>
        <v>21.599076619142224</v>
      </c>
      <c r="EF505" s="80">
        <f t="shared" si="125"/>
        <v>20.788720297114022</v>
      </c>
      <c r="EG505" s="80">
        <f t="shared" si="125"/>
        <v>15.334268405797102</v>
      </c>
      <c r="EH505" s="80">
        <f t="shared" si="125"/>
        <v>20.82851805429738</v>
      </c>
      <c r="EI505" s="80">
        <f t="shared" si="125"/>
        <v>20.012493399732129</v>
      </c>
      <c r="EJ505" s="80">
        <f t="shared" si="125"/>
        <v>19.183244453411934</v>
      </c>
      <c r="EK505" s="80">
        <f t="shared" si="125"/>
        <v>19.062136141461874</v>
      </c>
      <c r="EL505" s="80">
        <f t="shared" si="125"/>
        <v>18.94721921355076</v>
      </c>
      <c r="EM505" s="80">
        <f t="shared" si="125"/>
        <v>19.088962805954552</v>
      </c>
      <c r="EN505" s="80">
        <f t="shared" si="125"/>
        <v>19.023186420608873</v>
      </c>
      <c r="EO505" s="80">
        <f t="shared" si="125"/>
        <v>18.942398563424202</v>
      </c>
      <c r="EP505" s="80">
        <f t="shared" si="125"/>
        <v>18.127086314252264</v>
      </c>
      <c r="EQ505" s="80">
        <f t="shared" si="125"/>
        <v>18.023629718074385</v>
      </c>
      <c r="ER505" s="80">
        <f t="shared" si="125"/>
        <v>17.891998989968158</v>
      </c>
      <c r="ES505" s="80">
        <f t="shared" si="125"/>
        <v>5.0016308200579287</v>
      </c>
      <c r="ET505" s="80">
        <f t="shared" si="125"/>
        <v>4.8395888411258046</v>
      </c>
      <c r="EU505" s="80">
        <f t="shared" si="125"/>
        <v>4.6659309339425983</v>
      </c>
      <c r="EV505" s="80">
        <f t="shared" si="125"/>
        <v>4.4796209459687102</v>
      </c>
    </row>
    <row r="506" spans="1:152" s="83" customFormat="1" ht="13">
      <c r="A506" s="87" t="s">
        <v>119</v>
      </c>
    </row>
    <row r="507" spans="1:152" s="89" customFormat="1">
      <c r="A507" s="84" t="s">
        <v>135</v>
      </c>
    </row>
    <row r="508" spans="1:152" s="89" customFormat="1">
      <c r="A508" s="84" t="s">
        <v>136</v>
      </c>
    </row>
    <row r="509" spans="1:152" s="89" customFormat="1">
      <c r="A509" s="84" t="s">
        <v>137</v>
      </c>
      <c r="B509" s="80">
        <v>186.51612742218438</v>
      </c>
      <c r="C509" s="80">
        <v>190.92574682848249</v>
      </c>
      <c r="D509" s="80">
        <v>195.40462440925381</v>
      </c>
      <c r="E509" s="80">
        <v>199.95285709826211</v>
      </c>
      <c r="F509" s="80">
        <v>204.570537582453</v>
      </c>
      <c r="G509" s="80">
        <v>209.25775657184295</v>
      </c>
      <c r="H509" s="80">
        <v>214.01460519936757</v>
      </c>
      <c r="I509" s="80">
        <v>218.84117754986798</v>
      </c>
      <c r="J509" s="80">
        <v>223.737573317075</v>
      </c>
      <c r="K509" s="80">
        <v>228.70390058712201</v>
      </c>
      <c r="L509" s="80">
        <v>233.74027874679427</v>
      </c>
      <c r="M509" s="80">
        <v>238.84684151439711</v>
      </c>
      <c r="N509" s="80">
        <v>244.02374009080407</v>
      </c>
      <c r="O509" s="80">
        <v>249.27114642792608</v>
      </c>
      <c r="P509" s="80">
        <v>254.58925661152944</v>
      </c>
      <c r="Q509" s="80">
        <v>259.97829435502302</v>
      </c>
      <c r="R509" s="80">
        <v>265.43851460053224</v>
      </c>
      <c r="S509" s="80">
        <v>270.97020722328853</v>
      </c>
      <c r="T509" s="80">
        <v>276.57370083507755</v>
      </c>
      <c r="U509" s="80">
        <v>282.24936668221989</v>
      </c>
      <c r="V509" s="80">
        <v>287.99762263330064</v>
      </c>
      <c r="W509" s="80">
        <v>293.81893725161655</v>
      </c>
      <c r="X509" s="80">
        <v>299.71383394708022</v>
      </c>
      <c r="Y509" s="80">
        <v>305.68289520210885</v>
      </c>
      <c r="Z509" s="80">
        <v>311.72676686582349</v>
      </c>
      <c r="AA509" s="80">
        <v>317.84616251070872</v>
      </c>
      <c r="AB509" s="80">
        <v>324.0418678457234</v>
      </c>
      <c r="AC509" s="80">
        <v>330.31474517970793</v>
      </c>
      <c r="AD509" s="80">
        <v>336.6657379288207</v>
      </c>
      <c r="AE509" s="80">
        <v>343.09587516163526</v>
      </c>
      <c r="AF509" s="80">
        <v>349.60627617545356</v>
      </c>
      <c r="AG509" s="80">
        <v>356.19815509734332</v>
      </c>
      <c r="AH509" s="80">
        <v>362.87282550337068</v>
      </c>
      <c r="AI509" s="80">
        <v>369.63170504950727</v>
      </c>
      <c r="AJ509" s="80">
        <v>376.47632010769519</v>
      </c>
      <c r="AK509" s="80">
        <v>383.40831040061369</v>
      </c>
      <c r="AL509" s="80">
        <v>390.42943362874723</v>
      </c>
      <c r="AM509" s="80">
        <v>397.54157008346067</v>
      </c>
      <c r="AN509" s="80">
        <v>404.74672723989806</v>
      </c>
      <c r="AO509" s="80">
        <v>412.04704432367049</v>
      </c>
      <c r="AP509" s="80">
        <v>419.44479684546764</v>
      </c>
      <c r="AQ509" s="80">
        <v>426.9424010979202</v>
      </c>
      <c r="AR509" s="80">
        <v>434.5424186092572</v>
      </c>
      <c r="AS509" s="80">
        <v>442.2475605485447</v>
      </c>
      <c r="AT509" s="80">
        <v>450.06069207755763</v>
      </c>
      <c r="AU509" s="80">
        <v>457.98483664461816</v>
      </c>
      <c r="AV509" s="80">
        <v>466.02318021605021</v>
      </c>
      <c r="AW509" s="80">
        <v>474.17907544121732</v>
      </c>
      <c r="AX509" s="80">
        <v>482.45604574746807</v>
      </c>
      <c r="AY509" s="80">
        <v>490.85778936167821</v>
      </c>
      <c r="AZ509" s="80">
        <v>499.38818325545753</v>
      </c>
      <c r="BA509" s="80">
        <v>508.05128701149795</v>
      </c>
      <c r="BB509" s="80">
        <v>516.8513466089513</v>
      </c>
      <c r="BC509" s="80">
        <v>525.79279812614641</v>
      </c>
      <c r="BD509" s="80">
        <v>534.88027135942571</v>
      </c>
      <c r="BE509" s="80">
        <v>544.11859335729014</v>
      </c>
      <c r="BF509" s="80">
        <v>553.51279186954412</v>
      </c>
      <c r="BG509" s="80">
        <v>563.06809871158271</v>
      </c>
      <c r="BH509" s="80">
        <v>572.78995304444175</v>
      </c>
      <c r="BI509" s="80">
        <v>582.68400457172083</v>
      </c>
      <c r="BJ509" s="80">
        <v>592.75611665496581</v>
      </c>
      <c r="BK509" s="80">
        <v>603.01236934959275</v>
      </c>
      <c r="BL509" s="80">
        <v>613.45906236391681</v>
      </c>
      <c r="BM509" s="80">
        <v>623.89335429003404</v>
      </c>
      <c r="BN509" s="80">
        <v>634.51224833388881</v>
      </c>
      <c r="BO509" s="80">
        <v>645.32190980391226</v>
      </c>
      <c r="BP509" s="80">
        <v>656.32872261655211</v>
      </c>
      <c r="BQ509" s="80">
        <v>667.53929197691741</v>
      </c>
      <c r="BR509" s="80">
        <v>679.6621615096243</v>
      </c>
      <c r="BS509" s="80">
        <v>692.07880592201434</v>
      </c>
      <c r="BT509" s="80">
        <v>704.80147687513613</v>
      </c>
      <c r="BU509" s="80">
        <v>717.84290206718993</v>
      </c>
      <c r="BV509" s="80">
        <v>731.21629879886427</v>
      </c>
      <c r="BW509" s="80">
        <v>743.94965090292783</v>
      </c>
      <c r="BX509" s="80">
        <v>756.94190719801645</v>
      </c>
      <c r="BY509" s="80">
        <v>770.20151739481685</v>
      </c>
      <c r="BZ509" s="80">
        <v>783.73717377885555</v>
      </c>
      <c r="CA509" s="80">
        <v>797.55781347901757</v>
      </c>
      <c r="CB509" s="80">
        <v>811.67262072602387</v>
      </c>
      <c r="CC509" s="80">
        <v>826.09102910919512</v>
      </c>
      <c r="CD509" s="80">
        <v>840.82272384015278</v>
      </c>
      <c r="CE509" s="80">
        <v>855.87764403240965</v>
      </c>
      <c r="CF509" s="80">
        <v>871.31464691143299</v>
      </c>
      <c r="CG509" s="80">
        <v>887.09829919175172</v>
      </c>
      <c r="CH509" s="80">
        <v>903.23936807534869</v>
      </c>
      <c r="CI509" s="80">
        <v>919.74888359374938</v>
      </c>
      <c r="CJ509" s="80">
        <v>936.63814113599426</v>
      </c>
      <c r="CK509" s="80">
        <v>953.91870405441148</v>
      </c>
      <c r="CL509" s="80">
        <v>974.43868407492312</v>
      </c>
      <c r="CM509" s="80">
        <v>993.46553082631556</v>
      </c>
      <c r="CN509" s="80">
        <v>1012.9821659093902</v>
      </c>
      <c r="CO509" s="80">
        <v>1033.0036490423602</v>
      </c>
      <c r="CP509" s="80">
        <v>1053.4069347720219</v>
      </c>
      <c r="CQ509" s="80">
        <v>1074.334319386473</v>
      </c>
      <c r="CR509" s="80">
        <v>1095.8013030644922</v>
      </c>
      <c r="CS509" s="80">
        <v>1117.8237275032336</v>
      </c>
      <c r="CT509" s="80">
        <v>1140.417781453576</v>
      </c>
      <c r="CU509" s="80">
        <v>1163.6000065228197</v>
      </c>
      <c r="CV509" s="80">
        <v>1187.3873032568301</v>
      </c>
      <c r="CW509" s="80">
        <v>1211.7969375136615</v>
      </c>
      <c r="CX509" s="80">
        <v>1236.8465471405293</v>
      </c>
      <c r="CY509" s="80">
        <v>1279.4690669660572</v>
      </c>
      <c r="CZ509" s="80">
        <v>1300.8960074733827</v>
      </c>
      <c r="DA509" s="80">
        <v>1323.3521802263392</v>
      </c>
      <c r="DB509" s="80">
        <v>1346.8889863909112</v>
      </c>
      <c r="DC509" s="80">
        <v>1371.5347751905233</v>
      </c>
      <c r="DD509" s="80">
        <v>1397.333412459943</v>
      </c>
      <c r="DE509" s="80">
        <v>1424.3405163082784</v>
      </c>
      <c r="DF509" s="80">
        <v>1452.6041060685602</v>
      </c>
      <c r="DG509" s="80">
        <v>1482.0647092410873</v>
      </c>
      <c r="DH509" s="80">
        <v>1512.7694310675679</v>
      </c>
      <c r="DI509" s="80">
        <v>1543.3834481370079</v>
      </c>
      <c r="DJ509" s="80">
        <v>1575.2192959419249</v>
      </c>
      <c r="DK509" s="80">
        <v>1608.3092744839562</v>
      </c>
      <c r="DL509" s="80">
        <v>1642.700645733056</v>
      </c>
      <c r="DM509" s="80">
        <v>1678.443923807677</v>
      </c>
      <c r="DN509" s="80">
        <v>1707.067174374962</v>
      </c>
      <c r="DO509" s="80">
        <v>1732.1874087052395</v>
      </c>
      <c r="DP509" s="80">
        <v>1754.0489933916551</v>
      </c>
      <c r="DQ509" s="80">
        <v>1773.1515829885807</v>
      </c>
      <c r="DR509" s="80">
        <v>1790.2132021100676</v>
      </c>
      <c r="DS509" s="80">
        <v>1806.4451539139807</v>
      </c>
      <c r="DT509" s="80">
        <v>1822.4994080409331</v>
      </c>
      <c r="DU509" s="80">
        <v>1839.3183065372239</v>
      </c>
      <c r="DV509" s="80">
        <v>1858.1615003329532</v>
      </c>
      <c r="DW509" s="80">
        <v>1879.7817800209905</v>
      </c>
      <c r="DX509" s="80">
        <v>1907.0502778293389</v>
      </c>
      <c r="DY509" s="80">
        <v>1936.1763463255145</v>
      </c>
      <c r="DZ509" s="80">
        <v>2058.5083549799892</v>
      </c>
      <c r="EA509" s="80">
        <v>2317.9939432005635</v>
      </c>
      <c r="EB509" s="80">
        <v>2336.6666666666665</v>
      </c>
      <c r="EC509" s="80">
        <v>2520.5555555555557</v>
      </c>
      <c r="ED509" s="80">
        <v>2718.8888888888887</v>
      </c>
      <c r="EE509" s="80">
        <v>2333.8888888888887</v>
      </c>
      <c r="EF509" s="80">
        <v>2004.4444444444448</v>
      </c>
      <c r="EG509" s="80">
        <v>2014.9999999999998</v>
      </c>
      <c r="EH509" s="80">
        <v>2020</v>
      </c>
      <c r="EI509" s="80">
        <v>2018.333333333333</v>
      </c>
      <c r="EJ509" s="80">
        <v>2012.2222222222219</v>
      </c>
      <c r="EK509" s="80">
        <v>2003.333333333333</v>
      </c>
      <c r="EL509" s="80">
        <v>1993.8888888888889</v>
      </c>
      <c r="EM509" s="80">
        <v>1982.7777777777778</v>
      </c>
      <c r="EN509" s="80">
        <v>1972.2222222222222</v>
      </c>
      <c r="EO509" s="80">
        <v>1964.9999999999998</v>
      </c>
      <c r="EP509" s="80">
        <v>1967.7777777777778</v>
      </c>
      <c r="EQ509" s="80">
        <v>1982.2222222222222</v>
      </c>
      <c r="ER509" s="80">
        <v>2009.4444444444441</v>
      </c>
      <c r="ES509" s="80">
        <v>1996.4299885680171</v>
      </c>
      <c r="ET509" s="80">
        <v>2001.1918966900337</v>
      </c>
      <c r="EU509" s="80">
        <v>2005.9651629709103</v>
      </c>
      <c r="EV509" s="80">
        <v>2010.7498145022596</v>
      </c>
    </row>
    <row r="510" spans="1:152" s="89" customFormat="1">
      <c r="A510" s="84" t="s">
        <v>138</v>
      </c>
      <c r="B510" s="80">
        <v>5.8133017027591577E-2</v>
      </c>
      <c r="C510" s="80">
        <v>5.9503120722314541E-2</v>
      </c>
      <c r="D510" s="80">
        <v>6.0905357742700762E-2</v>
      </c>
      <c r="E510" s="80">
        <v>6.234047692588178E-2</v>
      </c>
      <c r="F510" s="80">
        <v>6.3809244413734589E-2</v>
      </c>
      <c r="G510" s="80">
        <v>6.5312444048285137E-2</v>
      </c>
      <c r="H510" s="80">
        <v>6.6850877776007567E-2</v>
      </c>
      <c r="I510" s="80">
        <v>6.8425366061214937E-2</v>
      </c>
      <c r="J510" s="80">
        <v>7.0036748308741376E-2</v>
      </c>
      <c r="K510" s="80">
        <v>7.1685883296120245E-2</v>
      </c>
      <c r="L510" s="80">
        <v>7.3373649615466149E-2</v>
      </c>
      <c r="M510" s="80">
        <v>7.5100946125274431E-2</v>
      </c>
      <c r="N510" s="80">
        <v>7.6868692412355388E-2</v>
      </c>
      <c r="O510" s="80">
        <v>7.8677829264125254E-2</v>
      </c>
      <c r="P510" s="80">
        <v>8.0529319151480719E-2</v>
      </c>
      <c r="Q510" s="80">
        <v>8.2424146722489017E-2</v>
      </c>
      <c r="R510" s="80">
        <v>8.4363319307129273E-2</v>
      </c>
      <c r="S510" s="80">
        <v>8.634786743332748E-2</v>
      </c>
      <c r="T510" s="80">
        <v>8.8378845354530985E-2</v>
      </c>
      <c r="U510" s="80">
        <v>9.0457331589074541E-2</v>
      </c>
      <c r="V510" s="80">
        <v>9.258442947159487E-2</v>
      </c>
      <c r="W510" s="80">
        <v>9.4761267716756442E-2</v>
      </c>
      <c r="X510" s="80">
        <v>9.6989000995555838E-2</v>
      </c>
      <c r="Y510" s="80">
        <v>9.9268810524478848E-2</v>
      </c>
      <c r="Z510" s="80">
        <v>0.10160190466778919</v>
      </c>
      <c r="AA510" s="80">
        <v>0.10398951955323399</v>
      </c>
      <c r="AB510" s="80">
        <v>0.10643291970145746</v>
      </c>
      <c r="AC510" s="80">
        <v>0.10893339866941926</v>
      </c>
      <c r="AD510" s="80">
        <v>0.11149227970812113</v>
      </c>
      <c r="AE510" s="80">
        <v>0.11411091643495153</v>
      </c>
      <c r="AF510" s="80">
        <v>0.11679069352096419</v>
      </c>
      <c r="AG510" s="80">
        <v>0.11953302739341294</v>
      </c>
      <c r="AH510" s="80">
        <v>0.12233936695387208</v>
      </c>
      <c r="AI510" s="80">
        <v>0.12521119431227881</v>
      </c>
      <c r="AJ510" s="80">
        <v>0.12815002553723984</v>
      </c>
      <c r="AK510" s="80">
        <v>0.13115741142295306</v>
      </c>
      <c r="AL510" s="80">
        <v>0.13423493827310057</v>
      </c>
      <c r="AM510" s="80">
        <v>0.13738422870207878</v>
      </c>
      <c r="AN510" s="80">
        <v>0.14060694245393626</v>
      </c>
      <c r="AO510" s="80">
        <v>0.14390477723940021</v>
      </c>
      <c r="AP510" s="80">
        <v>0.14727946959137805</v>
      </c>
      <c r="AQ510" s="80">
        <v>0.15073279573932991</v>
      </c>
      <c r="AR510" s="80">
        <v>0.15426657250291556</v>
      </c>
      <c r="AS510" s="80">
        <v>0.15788265820532635</v>
      </c>
      <c r="AT510" s="80">
        <v>0.16158295360672342</v>
      </c>
      <c r="AU510" s="80">
        <v>0.16536940285820945</v>
      </c>
      <c r="AV510" s="80">
        <v>0.1692439944767721</v>
      </c>
      <c r="AW510" s="80">
        <v>0.1732087623416439</v>
      </c>
      <c r="AX510" s="80">
        <v>0.17726578671253443</v>
      </c>
      <c r="AY510" s="80">
        <v>0.18141719527019867</v>
      </c>
      <c r="AZ510" s="80">
        <v>0.18566516417981443</v>
      </c>
      <c r="BA510" s="80">
        <v>0.19001191917765226</v>
      </c>
      <c r="BB510" s="80">
        <v>0.19445973668152641</v>
      </c>
      <c r="BC510" s="80">
        <v>0.19901094492554985</v>
      </c>
      <c r="BD510" s="80">
        <v>0.20366792511966039</v>
      </c>
      <c r="BE510" s="80">
        <v>0.20843311263449277</v>
      </c>
      <c r="BF510" s="80">
        <v>0.21330899821209617</v>
      </c>
      <c r="BG510" s="80">
        <v>0.21829812920305239</v>
      </c>
      <c r="BH510" s="80">
        <v>0.22340311083054712</v>
      </c>
      <c r="BI510" s="80">
        <v>0.22862660748195932</v>
      </c>
      <c r="BJ510" s="80">
        <v>0.23397134402854519</v>
      </c>
      <c r="BK510" s="80">
        <v>0.23944010717380471</v>
      </c>
      <c r="BL510" s="80">
        <v>0.24503574683112972</v>
      </c>
      <c r="BM510" s="80">
        <v>0.25112270721625296</v>
      </c>
      <c r="BN510" s="80">
        <v>0.25735913901176988</v>
      </c>
      <c r="BO510" s="80">
        <v>0.26374868516260869</v>
      </c>
      <c r="BP510" s="80">
        <v>0.27029507696019345</v>
      </c>
      <c r="BQ510" s="80">
        <v>0.27700213617786956</v>
      </c>
      <c r="BR510" s="80">
        <v>0.28277931682373314</v>
      </c>
      <c r="BS510" s="80">
        <v>0.28864821977382088</v>
      </c>
      <c r="BT510" s="80">
        <v>0.29460851836330915</v>
      </c>
      <c r="BU510" s="80">
        <v>0.3006597419344253</v>
      </c>
      <c r="BV510" s="80">
        <v>0.30680126504826466</v>
      </c>
      <c r="BW510" s="80">
        <v>0.31444388898077369</v>
      </c>
      <c r="BX510" s="80">
        <v>0.3222746039972984</v>
      </c>
      <c r="BY510" s="80">
        <v>0.33029800234583623</v>
      </c>
      <c r="BZ510" s="80">
        <v>0.3385187877953289</v>
      </c>
      <c r="CA510" s="80">
        <v>0.34694177833408696</v>
      </c>
      <c r="CB510" s="80">
        <v>0.35557190893334484</v>
      </c>
      <c r="CC510" s="80">
        <v>0.36441423437751586</v>
      </c>
      <c r="CD510" s="80">
        <v>0.37347393216275426</v>
      </c>
      <c r="CE510" s="80">
        <v>0.3827563054654709</v>
      </c>
      <c r="CF510" s="80">
        <v>0.39220493971603837</v>
      </c>
      <c r="CG510" s="80">
        <v>0.40188509572242448</v>
      </c>
      <c r="CH510" s="80">
        <v>0.41180241618319224</v>
      </c>
      <c r="CI510" s="80">
        <v>0.42196268078492727</v>
      </c>
      <c r="CJ510" s="80">
        <v>0.43237180951833931</v>
      </c>
      <c r="CK510" s="80">
        <v>5.9676315201185615</v>
      </c>
      <c r="CL510" s="80">
        <v>12.364537233819959</v>
      </c>
      <c r="CM510" s="80">
        <v>18.924207761474989</v>
      </c>
      <c r="CN510" s="80">
        <v>25.613851956105258</v>
      </c>
      <c r="CO510" s="80">
        <v>32.432732541949619</v>
      </c>
      <c r="CP510" s="80">
        <v>39.39297941327073</v>
      </c>
      <c r="CQ510" s="80">
        <v>46.486050507112544</v>
      </c>
      <c r="CR510" s="80">
        <v>53.711584638015822</v>
      </c>
      <c r="CS510" s="80">
        <v>61.069259914979696</v>
      </c>
      <c r="CT510" s="80">
        <v>68.55879837263015</v>
      </c>
      <c r="CU510" s="80">
        <v>76.179970539529236</v>
      </c>
      <c r="CV510" s="80">
        <v>83.932599934600873</v>
      </c>
      <c r="CW510" s="80">
        <v>91.816567482982308</v>
      </c>
      <c r="CX510" s="80">
        <v>99.831815842920449</v>
      </c>
      <c r="CY510" s="80">
        <v>109.29267918878527</v>
      </c>
      <c r="CZ510" s="80">
        <v>116.60048719184186</v>
      </c>
      <c r="DA510" s="80">
        <v>123.92124224039821</v>
      </c>
      <c r="DB510" s="80">
        <v>131.2590290277941</v>
      </c>
      <c r="DC510" s="80">
        <v>138.61508306389993</v>
      </c>
      <c r="DD510" s="80">
        <v>145.99658673789318</v>
      </c>
      <c r="DE510" s="80">
        <v>153.40411554628486</v>
      </c>
      <c r="DF510" s="80">
        <v>160.84075750816217</v>
      </c>
      <c r="DG510" s="80">
        <v>168.29348660237451</v>
      </c>
      <c r="DH510" s="80">
        <v>175.76303667261766</v>
      </c>
      <c r="DI510" s="80">
        <v>183.37152653744096</v>
      </c>
      <c r="DJ510" s="80">
        <v>191.02008870082915</v>
      </c>
      <c r="DK510" s="80">
        <v>198.70933940682031</v>
      </c>
      <c r="DL510" s="80">
        <v>206.44198389447655</v>
      </c>
      <c r="DM510" s="80">
        <v>214.22105121426895</v>
      </c>
      <c r="DN510" s="80">
        <v>222.70470089852108</v>
      </c>
      <c r="DO510" s="80">
        <v>231.31994587860643</v>
      </c>
      <c r="DP510" s="80">
        <v>240.07217625571965</v>
      </c>
      <c r="DQ510" s="80">
        <v>248.96732221764674</v>
      </c>
      <c r="DR510" s="80">
        <v>258.01374722568892</v>
      </c>
      <c r="DS510" s="80">
        <v>267.12537878196326</v>
      </c>
      <c r="DT510" s="80">
        <v>276.42421453023411</v>
      </c>
      <c r="DU510" s="80">
        <v>285.92504406465315</v>
      </c>
      <c r="DV510" s="80">
        <v>295.72192181219714</v>
      </c>
      <c r="DW510" s="80">
        <v>305.83264574921407</v>
      </c>
      <c r="DX510" s="80">
        <v>311.17025196582392</v>
      </c>
      <c r="DY510" s="80">
        <v>316.02156609296122</v>
      </c>
      <c r="DZ510" s="80">
        <v>329.75108924393288</v>
      </c>
      <c r="EA510" s="80">
        <v>390.89298328221565</v>
      </c>
      <c r="EB510" s="80">
        <v>438.98629557477233</v>
      </c>
      <c r="EC510" s="80">
        <v>454.75709994792089</v>
      </c>
      <c r="ED510" s="80">
        <v>467.26963566969482</v>
      </c>
      <c r="EE510" s="80">
        <v>498.35120524514014</v>
      </c>
      <c r="EF510" s="80">
        <v>533.87325949143917</v>
      </c>
      <c r="EG510" s="80">
        <v>574.36528785413634</v>
      </c>
      <c r="EH510" s="80">
        <v>616.00437177764354</v>
      </c>
      <c r="EI510" s="80">
        <v>654.90350479358392</v>
      </c>
      <c r="EJ510" s="80">
        <v>663.88123450668627</v>
      </c>
      <c r="EK510" s="80">
        <v>655.42280704828954</v>
      </c>
      <c r="EL510" s="80">
        <v>655.93807559353115</v>
      </c>
      <c r="EM510" s="80">
        <v>636.3921112218668</v>
      </c>
      <c r="EN510" s="80">
        <v>598.2652414640387</v>
      </c>
      <c r="EO510" s="80">
        <v>601.46862453282586</v>
      </c>
      <c r="EP510" s="80">
        <v>626.97181273483284</v>
      </c>
      <c r="EQ510" s="80">
        <v>652.17425618145535</v>
      </c>
      <c r="ER510" s="80">
        <v>676.19171805514009</v>
      </c>
      <c r="ES510" s="80">
        <v>700.22423054361889</v>
      </c>
      <c r="ET510" s="80">
        <v>729.53349556709372</v>
      </c>
      <c r="EU510" s="80">
        <v>757.05172386371692</v>
      </c>
      <c r="EV510" s="80">
        <v>784.08817657983161</v>
      </c>
    </row>
    <row r="511" spans="1:152" s="89" customFormat="1">
      <c r="A511" s="84" t="s">
        <v>139</v>
      </c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  <c r="BG511" s="80"/>
      <c r="BH511" s="80"/>
      <c r="BI511" s="80"/>
      <c r="BJ511" s="80"/>
      <c r="BK511" s="80"/>
      <c r="BL511" s="80"/>
      <c r="BM511" s="80"/>
      <c r="BN511" s="80"/>
      <c r="BO511" s="80"/>
      <c r="BP511" s="80"/>
      <c r="BQ511" s="80"/>
      <c r="BR511" s="80"/>
      <c r="BS511" s="80"/>
      <c r="BT511" s="80"/>
      <c r="BU511" s="80"/>
      <c r="BV511" s="80"/>
      <c r="BW511" s="80"/>
      <c r="BX511" s="80"/>
      <c r="BY511" s="80"/>
      <c r="BZ511" s="80"/>
      <c r="CA511" s="80"/>
      <c r="CB511" s="80"/>
      <c r="CC511" s="80"/>
      <c r="CD511" s="80"/>
      <c r="CE511" s="80"/>
      <c r="CF511" s="80"/>
      <c r="CG511" s="80"/>
      <c r="CH511" s="80"/>
      <c r="CI511" s="80"/>
      <c r="CJ511" s="80"/>
      <c r="CK511" s="80"/>
      <c r="CL511" s="80"/>
      <c r="CM511" s="80"/>
      <c r="CN511" s="80"/>
      <c r="CO511" s="80"/>
      <c r="CP511" s="80"/>
      <c r="CQ511" s="80"/>
      <c r="CR511" s="80"/>
      <c r="CS511" s="80"/>
      <c r="CT511" s="80"/>
      <c r="CU511" s="80"/>
      <c r="CV511" s="80"/>
      <c r="CW511" s="80"/>
      <c r="CX511" s="80"/>
      <c r="CY511" s="80"/>
      <c r="CZ511" s="80"/>
      <c r="DA511" s="80"/>
      <c r="DB511" s="80"/>
      <c r="DC511" s="80"/>
      <c r="DD511" s="80"/>
      <c r="DE511" s="80"/>
      <c r="DF511" s="80"/>
      <c r="DG511" s="80"/>
      <c r="DH511" s="80"/>
      <c r="DI511" s="80"/>
      <c r="DJ511" s="80"/>
      <c r="DK511" s="80"/>
      <c r="DL511" s="80"/>
      <c r="DM511" s="80"/>
      <c r="DN511" s="80"/>
      <c r="DO511" s="80"/>
      <c r="DP511" s="80"/>
      <c r="DQ511" s="80"/>
      <c r="DR511" s="80"/>
      <c r="DS511" s="80"/>
      <c r="DT511" s="80"/>
      <c r="DU511" s="80"/>
      <c r="DV511" s="80"/>
      <c r="DW511" s="80"/>
      <c r="DX511" s="80"/>
      <c r="DY511" s="80"/>
      <c r="DZ511" s="80"/>
      <c r="EA511" s="80"/>
      <c r="EB511" s="80"/>
      <c r="EC511" s="80"/>
      <c r="ED511" s="80"/>
      <c r="EE511" s="80"/>
      <c r="EF511" s="80"/>
      <c r="EG511" s="80"/>
      <c r="EH511" s="80"/>
      <c r="EI511" s="80"/>
      <c r="EJ511" s="80"/>
      <c r="EK511" s="80"/>
      <c r="EL511" s="80"/>
      <c r="EM511" s="80"/>
      <c r="EN511" s="80"/>
      <c r="EO511" s="80"/>
      <c r="EP511" s="80"/>
      <c r="EQ511" s="80"/>
      <c r="ER511" s="80"/>
      <c r="ES511" s="80"/>
      <c r="ET511" s="80"/>
      <c r="EU511" s="80"/>
      <c r="EV511" s="80"/>
    </row>
    <row r="512" spans="1:152" s="89" customFormat="1">
      <c r="A512" s="84" t="s">
        <v>140</v>
      </c>
      <c r="B512" s="80">
        <v>1.7591618341066206</v>
      </c>
      <c r="C512" s="80">
        <v>1.8115987096010515</v>
      </c>
      <c r="D512" s="80">
        <v>1.8655986169088772</v>
      </c>
      <c r="E512" s="80">
        <v>1.9212081466865141</v>
      </c>
      <c r="F512" s="80">
        <v>1.9784752783588251</v>
      </c>
      <c r="G512" s="80">
        <v>2.0374494215153569</v>
      </c>
      <c r="H512" s="80">
        <v>2.0981814585405107</v>
      </c>
      <c r="I512" s="80">
        <v>2.1607237885144253</v>
      </c>
      <c r="J512" s="80">
        <v>2.2251303724224529</v>
      </c>
      <c r="K512" s="80">
        <v>2.2914567797122332</v>
      </c>
      <c r="L512" s="80">
        <v>2.3597602362385404</v>
      </c>
      <c r="M512" s="80">
        <v>2.4300996736372538</v>
      </c>
      <c r="N512" s="80">
        <v>2.502535780171073</v>
      </c>
      <c r="O512" s="80">
        <v>2.5771310530908216</v>
      </c>
      <c r="P512" s="80">
        <v>2.653949852557548</v>
      </c>
      <c r="Q512" s="80">
        <v>2.7330584571719143</v>
      </c>
      <c r="R512" s="80">
        <v>2.8145251211588049</v>
      </c>
      <c r="S512" s="80">
        <v>2.8984201332564856</v>
      </c>
      <c r="T512" s="80">
        <v>2.9848158773611249</v>
      </c>
      <c r="U512" s="80">
        <v>3.073786894978995</v>
      </c>
      <c r="V512" s="80">
        <v>3.1654099495402499</v>
      </c>
      <c r="W512" s="80">
        <v>3.2597640926297453</v>
      </c>
      <c r="X512" s="80">
        <v>3.3569307321920743</v>
      </c>
      <c r="Y512" s="80">
        <v>3.4569937027696382</v>
      </c>
      <c r="Z512" s="80">
        <v>3.5600393378343762</v>
      </c>
      <c r="AA512" s="80">
        <v>3.6661565442755339</v>
      </c>
      <c r="AB512" s="80">
        <v>3.7754368791077741</v>
      </c>
      <c r="AC512" s="80">
        <v>3.8879746284657797</v>
      </c>
      <c r="AD512" s="80">
        <v>4.0038668889535147</v>
      </c>
      <c r="AE512" s="80">
        <v>4.1232136514183519</v>
      </c>
      <c r="AF512" s="80">
        <v>4.2461178872223098</v>
      </c>
      <c r="AG512" s="80">
        <v>4.3726856370848601</v>
      </c>
      <c r="AH512" s="80">
        <v>4.503026102573954</v>
      </c>
      <c r="AI512" s="80">
        <v>4.6372517403241957</v>
      </c>
      <c r="AJ512" s="80">
        <v>4.7754783590634551</v>
      </c>
      <c r="AK512" s="80">
        <v>4.9178252195316565</v>
      </c>
      <c r="AL512" s="80">
        <v>5.0644151373779103</v>
      </c>
      <c r="AM512" s="80">
        <v>5.2153745891248038</v>
      </c>
      <c r="AN512" s="80">
        <v>5.3708338212912645</v>
      </c>
      <c r="AO512" s="80">
        <v>5.5309269627681283</v>
      </c>
      <c r="AP512" s="80">
        <v>5.6957921405434018</v>
      </c>
      <c r="AQ512" s="80">
        <v>5.8655715988770414</v>
      </c>
      <c r="AR512" s="80">
        <v>6.0404118220280774</v>
      </c>
      <c r="AS512" s="80">
        <v>6.2204636606399752</v>
      </c>
      <c r="AT512" s="80">
        <v>6.4058824618932784</v>
      </c>
      <c r="AU512" s="80">
        <v>6.5968282035378181</v>
      </c>
      <c r="AV512" s="80">
        <v>6.7934656319201441</v>
      </c>
      <c r="AW512" s="80">
        <v>6.995964404125262</v>
      </c>
      <c r="AX512" s="80">
        <v>7.2044992343553016</v>
      </c>
      <c r="AY512" s="80">
        <v>7.4192500446714353</v>
      </c>
      <c r="AZ512" s="80">
        <v>7.6404021202290888</v>
      </c>
      <c r="BA512" s="80">
        <v>7.8681462691403814</v>
      </c>
      <c r="BB512" s="80">
        <v>8.1026789871032836</v>
      </c>
      <c r="BC512" s="80">
        <v>8.344202626931283</v>
      </c>
      <c r="BD512" s="80">
        <v>8.5929255731477774</v>
      </c>
      <c r="BE512" s="80">
        <v>8.8490624217753826</v>
      </c>
      <c r="BF512" s="80">
        <v>9.1128341654880636</v>
      </c>
      <c r="BG512" s="80">
        <v>9.38446838428173</v>
      </c>
      <c r="BH512" s="80">
        <v>9.6641994418282664</v>
      </c>
      <c r="BI512" s="80">
        <v>9.9522686876825368</v>
      </c>
      <c r="BJ512" s="80">
        <v>10.248924665516679</v>
      </c>
      <c r="BK512" s="80">
        <v>10.554423327561478</v>
      </c>
      <c r="BL512" s="80">
        <v>10.869028255439723</v>
      </c>
      <c r="BM512" s="80">
        <v>11.047107836172867</v>
      </c>
      <c r="BN512" s="80">
        <v>11.22810509605165</v>
      </c>
      <c r="BO512" s="80">
        <v>11.412067838712849</v>
      </c>
      <c r="BP512" s="80">
        <v>11.599044651014287</v>
      </c>
      <c r="BQ512" s="80">
        <v>11.789084915867223</v>
      </c>
      <c r="BR512" s="80">
        <v>12.423931786182088</v>
      </c>
      <c r="BS512" s="80">
        <v>13.09296541073825</v>
      </c>
      <c r="BT512" s="80">
        <v>13.798026759729007</v>
      </c>
      <c r="BU512" s="80">
        <v>14.541055940318325</v>
      </c>
      <c r="BV512" s="80">
        <v>15.324097535205786</v>
      </c>
      <c r="BW512" s="80">
        <v>15.57962765014755</v>
      </c>
      <c r="BX512" s="80">
        <v>15.839418742904957</v>
      </c>
      <c r="BY512" s="80">
        <v>16.103541865502333</v>
      </c>
      <c r="BZ512" s="80">
        <v>16.372069254760174</v>
      </c>
      <c r="CA512" s="80">
        <v>16.64507435205169</v>
      </c>
      <c r="CB512" s="80">
        <v>16.922631823388741</v>
      </c>
      <c r="CC512" s="80">
        <v>17.2048175798428</v>
      </c>
      <c r="CD512" s="80">
        <v>17.491708798306345</v>
      </c>
      <c r="CE512" s="80">
        <v>17.783383942600523</v>
      </c>
      <c r="CF512" s="80">
        <v>18.104882251751725</v>
      </c>
      <c r="CG512" s="80">
        <v>18.432192793440937</v>
      </c>
      <c r="CH512" s="80">
        <v>18.765420644572501</v>
      </c>
      <c r="CI512" s="80">
        <v>19.10467278169185</v>
      </c>
      <c r="CJ512" s="80">
        <v>19.450058115328346</v>
      </c>
      <c r="CK512" s="80">
        <v>19.801687524958933</v>
      </c>
      <c r="CL512" s="80">
        <v>21.530978961930046</v>
      </c>
      <c r="CM512" s="80">
        <v>22.328711701173791</v>
      </c>
      <c r="CN512" s="80">
        <v>23.156000807751617</v>
      </c>
      <c r="CO512" s="80">
        <v>24.013941358757673</v>
      </c>
      <c r="CP512" s="80">
        <v>24.838819077721119</v>
      </c>
      <c r="CQ512" s="80">
        <v>25.692031306254517</v>
      </c>
      <c r="CR512" s="80">
        <v>26.574551333384974</v>
      </c>
      <c r="CS512" s="80">
        <v>27.487385880570407</v>
      </c>
      <c r="CT512" s="80">
        <v>28.431576250101873</v>
      </c>
      <c r="CU512" s="80">
        <v>29.408199512953551</v>
      </c>
      <c r="CV512" s="80">
        <v>30.418369737435238</v>
      </c>
      <c r="CW512" s="80">
        <v>31.463239260049068</v>
      </c>
      <c r="CX512" s="80">
        <v>32.543999999999997</v>
      </c>
      <c r="CY512" s="80">
        <v>34.308259572046147</v>
      </c>
      <c r="CZ512" s="80">
        <v>36.1681623298579</v>
      </c>
      <c r="DA512" s="80">
        <v>38.128893235517019</v>
      </c>
      <c r="DB512" s="80">
        <v>40.195918335759337</v>
      </c>
      <c r="DC512" s="80">
        <v>42.375</v>
      </c>
      <c r="DD512" s="80">
        <v>44.667065559395915</v>
      </c>
      <c r="DE512" s="80">
        <v>47.083109042769799</v>
      </c>
      <c r="DF512" s="80">
        <v>49.629836421323489</v>
      </c>
      <c r="DG512" s="80">
        <v>52.31431639252741</v>
      </c>
      <c r="DH512" s="80">
        <v>55.143999999999998</v>
      </c>
      <c r="DI512" s="80">
        <v>57.792480334383278</v>
      </c>
      <c r="DJ512" s="80">
        <v>60.56816304947187</v>
      </c>
      <c r="DK512" s="80">
        <v>63.477157477265358</v>
      </c>
      <c r="DL512" s="80">
        <v>66.525866371453063</v>
      </c>
      <c r="DM512" s="80">
        <v>69.721000000000174</v>
      </c>
      <c r="DN512" s="80">
        <v>72.165125236138763</v>
      </c>
      <c r="DO512" s="80">
        <v>74.694931230871219</v>
      </c>
      <c r="DP512" s="80">
        <v>77.313421591494276</v>
      </c>
      <c r="DQ512" s="80">
        <v>80.023705219152859</v>
      </c>
      <c r="DR512" s="80">
        <v>82.828999999999951</v>
      </c>
      <c r="DS512" s="80">
        <v>85.893321688064319</v>
      </c>
      <c r="DT512" s="80">
        <v>89.071010281535393</v>
      </c>
      <c r="DU512" s="80">
        <v>92.366259875077603</v>
      </c>
      <c r="DV512" s="80">
        <v>95.783419727068804</v>
      </c>
      <c r="DW512" s="80">
        <v>99.326999999999998</v>
      </c>
      <c r="DX512" s="80">
        <v>109.64841032932718</v>
      </c>
      <c r="DY512" s="80">
        <v>121.04235391936223</v>
      </c>
      <c r="DZ512" s="80">
        <v>133.62028139154373</v>
      </c>
      <c r="EA512" s="80">
        <v>147.50522458485742</v>
      </c>
      <c r="EB512" s="80">
        <v>147.89759999999998</v>
      </c>
      <c r="EC512" s="80">
        <v>159.4521</v>
      </c>
      <c r="ED512" s="80">
        <v>173.31750000000002</v>
      </c>
      <c r="EE512" s="80">
        <v>187.18290000000002</v>
      </c>
      <c r="EF512" s="80">
        <v>201.04830000000001</v>
      </c>
      <c r="EG512" s="80">
        <v>212.6028</v>
      </c>
      <c r="EH512" s="80">
        <v>224.15730000000002</v>
      </c>
      <c r="EI512" s="80">
        <v>235.71180000000004</v>
      </c>
      <c r="EJ512" s="80">
        <v>247.26630000000003</v>
      </c>
      <c r="EK512" s="80">
        <v>258.82080000000002</v>
      </c>
      <c r="EL512" s="80">
        <v>270.37529999999998</v>
      </c>
      <c r="EM512" s="80">
        <v>284.2407</v>
      </c>
      <c r="EN512" s="80">
        <v>298.10610000000003</v>
      </c>
      <c r="EO512" s="80">
        <v>311.97149999999999</v>
      </c>
      <c r="EP512" s="80">
        <v>328.14780000000002</v>
      </c>
      <c r="EQ512" s="80">
        <v>348.94590000000005</v>
      </c>
      <c r="ER512" s="80">
        <v>372.05490000000003</v>
      </c>
      <c r="ES512" s="80">
        <v>388.84195968563131</v>
      </c>
      <c r="ET512" s="80">
        <v>410.17116511416003</v>
      </c>
      <c r="EU512" s="80">
        <v>432.67034459739267</v>
      </c>
      <c r="EV512" s="80">
        <v>456.40367489490257</v>
      </c>
    </row>
    <row r="513" spans="1:152" s="89" customFormat="1">
      <c r="A513" s="84" t="s">
        <v>176</v>
      </c>
    </row>
    <row r="514" spans="1:152" s="89" customFormat="1">
      <c r="A514" s="84" t="s">
        <v>141</v>
      </c>
    </row>
    <row r="515" spans="1:152" s="89" customFormat="1">
      <c r="A515" s="84" t="s">
        <v>142</v>
      </c>
    </row>
    <row r="516" spans="1:152" s="89" customFormat="1">
      <c r="A516" s="84" t="s">
        <v>143</v>
      </c>
    </row>
    <row r="517" spans="1:152" s="90" customFormat="1">
      <c r="A517" s="86" t="s">
        <v>144</v>
      </c>
      <c r="B517" s="90">
        <f>SUM(B509:B515)</f>
        <v>188.33342227331858</v>
      </c>
      <c r="C517" s="90">
        <f t="shared" ref="C517:BN517" si="126">SUM(C509:C515)</f>
        <v>192.79684865880586</v>
      </c>
      <c r="D517" s="90">
        <f t="shared" si="126"/>
        <v>197.33112838390539</v>
      </c>
      <c r="E517" s="90">
        <f t="shared" si="126"/>
        <v>201.93640572187451</v>
      </c>
      <c r="F517" s="90">
        <f t="shared" si="126"/>
        <v>206.61282210522555</v>
      </c>
      <c r="G517" s="90">
        <f t="shared" si="126"/>
        <v>211.3605184374066</v>
      </c>
      <c r="H517" s="90">
        <f t="shared" si="126"/>
        <v>216.17963753568409</v>
      </c>
      <c r="I517" s="90">
        <f t="shared" si="126"/>
        <v>221.0703267044436</v>
      </c>
      <c r="J517" s="90">
        <f t="shared" si="126"/>
        <v>226.03274043780621</v>
      </c>
      <c r="K517" s="90">
        <f t="shared" si="126"/>
        <v>231.06704325013035</v>
      </c>
      <c r="L517" s="90">
        <f t="shared" si="126"/>
        <v>236.17341263264828</v>
      </c>
      <c r="M517" s="90">
        <f t="shared" si="126"/>
        <v>241.35204213415963</v>
      </c>
      <c r="N517" s="90">
        <f t="shared" si="126"/>
        <v>246.6031445633875</v>
      </c>
      <c r="O517" s="90">
        <f t="shared" si="126"/>
        <v>251.92695531028104</v>
      </c>
      <c r="P517" s="90">
        <f t="shared" si="126"/>
        <v>257.32373578323848</v>
      </c>
      <c r="Q517" s="90">
        <f t="shared" si="126"/>
        <v>262.79377695891742</v>
      </c>
      <c r="R517" s="90">
        <f t="shared" si="126"/>
        <v>268.33740304099814</v>
      </c>
      <c r="S517" s="90">
        <f t="shared" si="126"/>
        <v>273.95497522397835</v>
      </c>
      <c r="T517" s="90">
        <f t="shared" si="126"/>
        <v>279.64689555779324</v>
      </c>
      <c r="U517" s="90">
        <f t="shared" si="126"/>
        <v>285.41361090878792</v>
      </c>
      <c r="V517" s="90">
        <f t="shared" si="126"/>
        <v>291.25561701231248</v>
      </c>
      <c r="W517" s="90">
        <f t="shared" si="126"/>
        <v>297.17346261196303</v>
      </c>
      <c r="X517" s="90">
        <f t="shared" si="126"/>
        <v>303.16775368026788</v>
      </c>
      <c r="Y517" s="90">
        <f t="shared" si="126"/>
        <v>309.239157715403</v>
      </c>
      <c r="Z517" s="90">
        <f t="shared" si="126"/>
        <v>315.38840810832568</v>
      </c>
      <c r="AA517" s="90">
        <f t="shared" si="126"/>
        <v>321.61630857453747</v>
      </c>
      <c r="AB517" s="90">
        <f t="shared" si="126"/>
        <v>327.92373764453259</v>
      </c>
      <c r="AC517" s="90">
        <f t="shared" si="126"/>
        <v>334.31165320684312</v>
      </c>
      <c r="AD517" s="90">
        <f t="shared" si="126"/>
        <v>340.7810970974823</v>
      </c>
      <c r="AE517" s="90">
        <f t="shared" si="126"/>
        <v>347.33319972948851</v>
      </c>
      <c r="AF517" s="90">
        <f t="shared" si="126"/>
        <v>353.9691847561968</v>
      </c>
      <c r="AG517" s="90">
        <f t="shared" si="126"/>
        <v>360.6903737618216</v>
      </c>
      <c r="AH517" s="90">
        <f t="shared" si="126"/>
        <v>367.4981909728985</v>
      </c>
      <c r="AI517" s="90">
        <f t="shared" si="126"/>
        <v>374.39416798414373</v>
      </c>
      <c r="AJ517" s="90">
        <f t="shared" si="126"/>
        <v>381.37994849229591</v>
      </c>
      <c r="AK517" s="90">
        <f t="shared" si="126"/>
        <v>388.45729303156833</v>
      </c>
      <c r="AL517" s="90">
        <f t="shared" si="126"/>
        <v>395.62808370439825</v>
      </c>
      <c r="AM517" s="90">
        <f t="shared" si="126"/>
        <v>402.89432890128757</v>
      </c>
      <c r="AN517" s="90">
        <f t="shared" si="126"/>
        <v>410.25816800364328</v>
      </c>
      <c r="AO517" s="90">
        <f t="shared" si="126"/>
        <v>417.72187606367805</v>
      </c>
      <c r="AP517" s="90">
        <f t="shared" si="126"/>
        <v>425.28786845560239</v>
      </c>
      <c r="AQ517" s="90">
        <f t="shared" si="126"/>
        <v>432.95870549253658</v>
      </c>
      <c r="AR517" s="90">
        <f t="shared" si="126"/>
        <v>440.73709700378822</v>
      </c>
      <c r="AS517" s="90">
        <f t="shared" si="126"/>
        <v>448.62590686738997</v>
      </c>
      <c r="AT517" s="90">
        <f t="shared" si="126"/>
        <v>456.62815749305764</v>
      </c>
      <c r="AU517" s="90">
        <f t="shared" si="126"/>
        <v>464.74703425101421</v>
      </c>
      <c r="AV517" s="90">
        <f t="shared" si="126"/>
        <v>472.98588984244708</v>
      </c>
      <c r="AW517" s="90">
        <f t="shared" si="126"/>
        <v>481.34824860768424</v>
      </c>
      <c r="AX517" s="90">
        <f t="shared" si="126"/>
        <v>489.83781076853592</v>
      </c>
      <c r="AY517" s="90">
        <f t="shared" si="126"/>
        <v>498.45845660161984</v>
      </c>
      <c r="AZ517" s="90">
        <f t="shared" si="126"/>
        <v>507.21425053986644</v>
      </c>
      <c r="BA517" s="90">
        <f t="shared" si="126"/>
        <v>516.10944519981604</v>
      </c>
      <c r="BB517" s="90">
        <f t="shared" si="126"/>
        <v>525.14848533273619</v>
      </c>
      <c r="BC517" s="90">
        <f t="shared" si="126"/>
        <v>534.33601169800329</v>
      </c>
      <c r="BD517" s="90">
        <f t="shared" si="126"/>
        <v>543.6768648576932</v>
      </c>
      <c r="BE517" s="90">
        <f t="shared" si="126"/>
        <v>553.17608889169992</v>
      </c>
      <c r="BF517" s="90">
        <f t="shared" si="126"/>
        <v>562.8389350332443</v>
      </c>
      <c r="BG517" s="90">
        <f t="shared" si="126"/>
        <v>572.67086522506747</v>
      </c>
      <c r="BH517" s="90">
        <f t="shared" si="126"/>
        <v>582.67755559710054</v>
      </c>
      <c r="BI517" s="90">
        <f t="shared" si="126"/>
        <v>592.86489986688537</v>
      </c>
      <c r="BJ517" s="90">
        <f t="shared" si="126"/>
        <v>603.23901266451105</v>
      </c>
      <c r="BK517" s="90">
        <f t="shared" si="126"/>
        <v>613.80623278432802</v>
      </c>
      <c r="BL517" s="90">
        <f t="shared" si="126"/>
        <v>624.57312636618769</v>
      </c>
      <c r="BM517" s="90">
        <f t="shared" si="126"/>
        <v>635.19158483342312</v>
      </c>
      <c r="BN517" s="90">
        <f t="shared" si="126"/>
        <v>645.99771256895224</v>
      </c>
      <c r="BO517" s="90">
        <f t="shared" ref="BO517:DZ517" si="127">SUM(BO509:BO515)</f>
        <v>656.99772632778763</v>
      </c>
      <c r="BP517" s="90">
        <f t="shared" si="127"/>
        <v>668.19806234452665</v>
      </c>
      <c r="BQ517" s="90">
        <f t="shared" si="127"/>
        <v>679.60537902896249</v>
      </c>
      <c r="BR517" s="90">
        <f t="shared" si="127"/>
        <v>692.36887261263007</v>
      </c>
      <c r="BS517" s="90">
        <f t="shared" si="127"/>
        <v>705.46041955252633</v>
      </c>
      <c r="BT517" s="90">
        <f t="shared" si="127"/>
        <v>718.89411215322855</v>
      </c>
      <c r="BU517" s="90">
        <f t="shared" si="127"/>
        <v>732.68461774944262</v>
      </c>
      <c r="BV517" s="90">
        <f t="shared" si="127"/>
        <v>746.84719759911832</v>
      </c>
      <c r="BW517" s="90">
        <f t="shared" si="127"/>
        <v>759.84372244205622</v>
      </c>
      <c r="BX517" s="90">
        <f t="shared" si="127"/>
        <v>773.10360054491866</v>
      </c>
      <c r="BY517" s="90">
        <f t="shared" si="127"/>
        <v>786.63535726266491</v>
      </c>
      <c r="BZ517" s="90">
        <f t="shared" si="127"/>
        <v>800.44776182141106</v>
      </c>
      <c r="CA517" s="90">
        <f t="shared" si="127"/>
        <v>814.54982960940333</v>
      </c>
      <c r="CB517" s="90">
        <f t="shared" si="127"/>
        <v>828.95082445834601</v>
      </c>
      <c r="CC517" s="90">
        <f t="shared" si="127"/>
        <v>843.66026092341542</v>
      </c>
      <c r="CD517" s="90">
        <f t="shared" si="127"/>
        <v>858.68790657062186</v>
      </c>
      <c r="CE517" s="90">
        <f t="shared" si="127"/>
        <v>874.04378428047562</v>
      </c>
      <c r="CF517" s="90">
        <f t="shared" si="127"/>
        <v>889.8117341029008</v>
      </c>
      <c r="CG517" s="90">
        <f t="shared" si="127"/>
        <v>905.93237708091499</v>
      </c>
      <c r="CH517" s="90">
        <f t="shared" si="127"/>
        <v>922.41659113610433</v>
      </c>
      <c r="CI517" s="90">
        <f t="shared" si="127"/>
        <v>939.27551905622613</v>
      </c>
      <c r="CJ517" s="90">
        <f t="shared" si="127"/>
        <v>956.52057106084101</v>
      </c>
      <c r="CK517" s="90">
        <f t="shared" si="127"/>
        <v>979.68802309948887</v>
      </c>
      <c r="CL517" s="90">
        <f t="shared" si="127"/>
        <v>1008.3342002706731</v>
      </c>
      <c r="CM517" s="90">
        <f t="shared" si="127"/>
        <v>1034.7184502889643</v>
      </c>
      <c r="CN517" s="90">
        <f t="shared" si="127"/>
        <v>1061.752018673247</v>
      </c>
      <c r="CO517" s="90">
        <f t="shared" si="127"/>
        <v>1089.4503229430675</v>
      </c>
      <c r="CP517" s="90">
        <f t="shared" si="127"/>
        <v>1117.6387332630138</v>
      </c>
      <c r="CQ517" s="90">
        <f t="shared" si="127"/>
        <v>1146.51240119984</v>
      </c>
      <c r="CR517" s="90">
        <f t="shared" si="127"/>
        <v>1176.0874390358931</v>
      </c>
      <c r="CS517" s="90">
        <f t="shared" si="127"/>
        <v>1206.3803732987838</v>
      </c>
      <c r="CT517" s="90">
        <f t="shared" si="127"/>
        <v>1237.4081560763082</v>
      </c>
      <c r="CU517" s="90">
        <f t="shared" si="127"/>
        <v>1269.1881765753026</v>
      </c>
      <c r="CV517" s="90">
        <f t="shared" si="127"/>
        <v>1301.7382729288663</v>
      </c>
      <c r="CW517" s="90">
        <f t="shared" si="127"/>
        <v>1335.0767442566928</v>
      </c>
      <c r="CX517" s="90">
        <f t="shared" si="127"/>
        <v>1369.2223629834498</v>
      </c>
      <c r="CY517" s="90">
        <f t="shared" si="127"/>
        <v>1423.0700057268887</v>
      </c>
      <c r="CZ517" s="90">
        <f t="shared" si="127"/>
        <v>1453.6646569950826</v>
      </c>
      <c r="DA517" s="90">
        <f t="shared" si="127"/>
        <v>1485.4023157022546</v>
      </c>
      <c r="DB517" s="90">
        <f t="shared" si="127"/>
        <v>1518.3439337544646</v>
      </c>
      <c r="DC517" s="90">
        <f t="shared" si="127"/>
        <v>1552.5248582544232</v>
      </c>
      <c r="DD517" s="90">
        <f t="shared" si="127"/>
        <v>1587.9970647572322</v>
      </c>
      <c r="DE517" s="90">
        <f t="shared" si="127"/>
        <v>1624.8277408973331</v>
      </c>
      <c r="DF517" s="90">
        <f t="shared" si="127"/>
        <v>1663.0746999980458</v>
      </c>
      <c r="DG517" s="90">
        <f t="shared" si="127"/>
        <v>1702.6725122359892</v>
      </c>
      <c r="DH517" s="90">
        <f t="shared" si="127"/>
        <v>1743.6764677401854</v>
      </c>
      <c r="DI517" s="90">
        <f t="shared" si="127"/>
        <v>1784.5474550088322</v>
      </c>
      <c r="DJ517" s="90">
        <f t="shared" si="127"/>
        <v>1826.8075476922259</v>
      </c>
      <c r="DK517" s="90">
        <f t="shared" si="127"/>
        <v>1870.4957713680419</v>
      </c>
      <c r="DL517" s="90">
        <f t="shared" si="127"/>
        <v>1915.6684959989857</v>
      </c>
      <c r="DM517" s="90">
        <f t="shared" si="127"/>
        <v>1962.3859750219463</v>
      </c>
      <c r="DN517" s="90">
        <f t="shared" si="127"/>
        <v>2001.9370005096218</v>
      </c>
      <c r="DO517" s="90">
        <f t="shared" si="127"/>
        <v>2038.202285814717</v>
      </c>
      <c r="DP517" s="90">
        <f t="shared" si="127"/>
        <v>2071.434591238869</v>
      </c>
      <c r="DQ517" s="90">
        <f t="shared" si="127"/>
        <v>2102.1426104253806</v>
      </c>
      <c r="DR517" s="90">
        <f t="shared" si="127"/>
        <v>2131.0559493357568</v>
      </c>
      <c r="DS517" s="90">
        <f t="shared" si="127"/>
        <v>2159.4638543840083</v>
      </c>
      <c r="DT517" s="90">
        <f t="shared" si="127"/>
        <v>2187.9946328527026</v>
      </c>
      <c r="DU517" s="90">
        <f t="shared" si="127"/>
        <v>2217.6096104769545</v>
      </c>
      <c r="DV517" s="90">
        <f t="shared" si="127"/>
        <v>2249.6668418722193</v>
      </c>
      <c r="DW517" s="90">
        <f t="shared" si="127"/>
        <v>2284.9414257702047</v>
      </c>
      <c r="DX517" s="90">
        <f t="shared" si="127"/>
        <v>2327.8689401244901</v>
      </c>
      <c r="DY517" s="90">
        <f t="shared" si="127"/>
        <v>2373.240266337838</v>
      </c>
      <c r="DZ517" s="90">
        <f t="shared" si="127"/>
        <v>2521.8797256154658</v>
      </c>
      <c r="EA517" s="90">
        <f t="shared" ref="EA517:EV517" si="128">SUM(EA509:EA515)</f>
        <v>2856.3921510676364</v>
      </c>
      <c r="EB517" s="90">
        <f t="shared" si="128"/>
        <v>2923.5505622414385</v>
      </c>
      <c r="EC517" s="90">
        <f t="shared" si="128"/>
        <v>3134.7647555034764</v>
      </c>
      <c r="ED517" s="90">
        <f t="shared" si="128"/>
        <v>3359.4760245585835</v>
      </c>
      <c r="EE517" s="90">
        <f t="shared" si="128"/>
        <v>3019.4229941340291</v>
      </c>
      <c r="EF517" s="90">
        <f t="shared" si="128"/>
        <v>2739.3660039358838</v>
      </c>
      <c r="EG517" s="90">
        <f t="shared" si="128"/>
        <v>2801.9680878541362</v>
      </c>
      <c r="EH517" s="90">
        <f t="shared" si="128"/>
        <v>2860.1616717776433</v>
      </c>
      <c r="EI517" s="90">
        <f t="shared" si="128"/>
        <v>2908.9486381269171</v>
      </c>
      <c r="EJ517" s="90">
        <f t="shared" si="128"/>
        <v>2923.3697567289082</v>
      </c>
      <c r="EK517" s="90">
        <f t="shared" si="128"/>
        <v>2917.5769403816225</v>
      </c>
      <c r="EL517" s="90">
        <f t="shared" si="128"/>
        <v>2920.2022644824201</v>
      </c>
      <c r="EM517" s="90">
        <f t="shared" si="128"/>
        <v>2903.4105889996445</v>
      </c>
      <c r="EN517" s="90">
        <f t="shared" si="128"/>
        <v>2868.5935636862609</v>
      </c>
      <c r="EO517" s="90">
        <f t="shared" si="128"/>
        <v>2878.4401245328258</v>
      </c>
      <c r="EP517" s="90">
        <f t="shared" si="128"/>
        <v>2922.8973905126109</v>
      </c>
      <c r="EQ517" s="90">
        <f t="shared" si="128"/>
        <v>2983.3423784036777</v>
      </c>
      <c r="ER517" s="90">
        <f t="shared" si="128"/>
        <v>3057.6910624995844</v>
      </c>
      <c r="ES517" s="90">
        <f t="shared" si="128"/>
        <v>3085.496178797267</v>
      </c>
      <c r="ET517" s="90">
        <f t="shared" si="128"/>
        <v>3140.8965573712871</v>
      </c>
      <c r="EU517" s="90">
        <f t="shared" si="128"/>
        <v>3195.6872314320199</v>
      </c>
      <c r="EV517" s="90">
        <f t="shared" si="128"/>
        <v>3251.2416659769938</v>
      </c>
    </row>
    <row r="518" spans="1:152" s="83" customFormat="1" ht="13">
      <c r="A518" s="87" t="s">
        <v>268</v>
      </c>
    </row>
    <row r="519" spans="1:152" s="89" customFormat="1">
      <c r="A519" s="84" t="s">
        <v>135</v>
      </c>
    </row>
    <row r="520" spans="1:152" s="89" customFormat="1">
      <c r="A520" s="84" t="s">
        <v>136</v>
      </c>
    </row>
    <row r="521" spans="1:152" s="89" customFormat="1">
      <c r="A521" s="84" t="s">
        <v>137</v>
      </c>
      <c r="B521" s="80">
        <v>3766.9493041318101</v>
      </c>
      <c r="C521" s="80">
        <v>3798.0476205723808</v>
      </c>
      <c r="D521" s="80">
        <v>3829.40261999629</v>
      </c>
      <c r="E521" s="80">
        <v>3861.0164189663251</v>
      </c>
      <c r="F521" s="80">
        <v>3892.8911514198558</v>
      </c>
      <c r="G521" s="80">
        <v>3925.0289688086323</v>
      </c>
      <c r="H521" s="80">
        <v>3957.432040239622</v>
      </c>
      <c r="I521" s="80">
        <v>3990.1025526168705</v>
      </c>
      <c r="J521" s="80">
        <v>4023.0427107843925</v>
      </c>
      <c r="K521" s="80">
        <v>4056.25473767011</v>
      </c>
      <c r="L521" s="80">
        <v>4089.7408744308218</v>
      </c>
      <c r="M521" s="80">
        <v>4123.5033805982266</v>
      </c>
      <c r="N521" s="80">
        <v>4157.5445342259845</v>
      </c>
      <c r="O521" s="80">
        <v>4191.8666320378425</v>
      </c>
      <c r="P521" s="80">
        <v>4226.4719895768039</v>
      </c>
      <c r="Q521" s="80">
        <v>4261.3629413553563</v>
      </c>
      <c r="R521" s="80">
        <v>4296.5418410067696</v>
      </c>
      <c r="S521" s="80">
        <v>4332.0110614374498</v>
      </c>
      <c r="T521" s="80">
        <v>4367.772994980347</v>
      </c>
      <c r="U521" s="80">
        <v>4403.8300535494609</v>
      </c>
      <c r="V521" s="80">
        <v>4440.184668795383</v>
      </c>
      <c r="W521" s="80">
        <v>4476.8392922619287</v>
      </c>
      <c r="X521" s="80">
        <v>4513.7963955438418</v>
      </c>
      <c r="Y521" s="80">
        <v>4551.0584704455669</v>
      </c>
      <c r="Z521" s="80">
        <v>4588.6280291411013</v>
      </c>
      <c r="AA521" s="80">
        <v>4626.50760433492</v>
      </c>
      <c r="AB521" s="80">
        <v>4664.6997494239813</v>
      </c>
      <c r="AC521" s="80">
        <v>4703.2070386608084</v>
      </c>
      <c r="AD521" s="80">
        <v>4742.0320673176457</v>
      </c>
      <c r="AE521" s="80">
        <v>4781.177451851695</v>
      </c>
      <c r="AF521" s="80">
        <v>4820.6458300714276</v>
      </c>
      <c r="AG521" s="80">
        <v>4860.4398613039712</v>
      </c>
      <c r="AH521" s="80">
        <v>4900.5622265635702</v>
      </c>
      <c r="AI521" s="80">
        <v>4941.0156287211194</v>
      </c>
      <c r="AJ521" s="80">
        <v>4981.8027926747718</v>
      </c>
      <c r="AK521" s="80">
        <v>5022.9264655216075</v>
      </c>
      <c r="AL521" s="80">
        <v>5064.3894167303724</v>
      </c>
      <c r="AM521" s="80">
        <v>5106.1944383152832</v>
      </c>
      <c r="AN521" s="80">
        <v>5148.3443450108898</v>
      </c>
      <c r="AO521" s="80">
        <v>5190.8419744479797</v>
      </c>
      <c r="AP521" s="80">
        <v>5233.690187330556</v>
      </c>
      <c r="AQ521" s="80">
        <v>5276.8918676138428</v>
      </c>
      <c r="AR521" s="80">
        <v>5320.4499226833386</v>
      </c>
      <c r="AS521" s="80">
        <v>5364.3672835349071</v>
      </c>
      <c r="AT521" s="80">
        <v>5408.6469049558809</v>
      </c>
      <c r="AU521" s="80">
        <v>5453.2917657072121</v>
      </c>
      <c r="AV521" s="80">
        <v>5498.3048687066075</v>
      </c>
      <c r="AW521" s="80">
        <v>5543.6892412126881</v>
      </c>
      <c r="AX521" s="80">
        <v>5589.447935010141</v>
      </c>
      <c r="AY521" s="80">
        <v>5635.5840265958559</v>
      </c>
      <c r="AZ521" s="80">
        <v>6077.8139300941948</v>
      </c>
      <c r="BA521" s="80">
        <v>6112.1220049289841</v>
      </c>
      <c r="BB521" s="80">
        <v>6146.6233469316958</v>
      </c>
      <c r="BC521" s="80">
        <v>6181.3190300660572</v>
      </c>
      <c r="BD521" s="80">
        <v>6216.2101337334916</v>
      </c>
      <c r="BE521" s="80">
        <v>6251.2977427819033</v>
      </c>
      <c r="BF521" s="80">
        <v>6286.5829475137316</v>
      </c>
      <c r="BG521" s="80">
        <v>6322.0668436932874</v>
      </c>
      <c r="BH521" s="80">
        <v>6357.7505325533384</v>
      </c>
      <c r="BI521" s="80">
        <v>6393.6351208008873</v>
      </c>
      <c r="BJ521" s="80">
        <v>6429.721720622123</v>
      </c>
      <c r="BK521" s="80">
        <v>6466.0114496865381</v>
      </c>
      <c r="BL521" s="80">
        <v>6502.505431150119</v>
      </c>
      <c r="BM521" s="80">
        <v>6539.2108712544959</v>
      </c>
      <c r="BN521" s="80">
        <v>6576.1233013729379</v>
      </c>
      <c r="BO521" s="80">
        <v>6613.2438845775951</v>
      </c>
      <c r="BP521" s="80">
        <v>6650.5737903936688</v>
      </c>
      <c r="BQ521" s="80">
        <v>6688.1141948336308</v>
      </c>
      <c r="BR521" s="80">
        <v>6725.8464459632032</v>
      </c>
      <c r="BS521" s="80">
        <v>6763.7895798761938</v>
      </c>
      <c r="BT521" s="80">
        <v>6801.9446491207736</v>
      </c>
      <c r="BU521" s="80">
        <v>6840.3127036178976</v>
      </c>
      <c r="BV521" s="80">
        <v>6878.8947901243073</v>
      </c>
      <c r="BW521" s="80">
        <v>6917.7193848354855</v>
      </c>
      <c r="BX521" s="80">
        <v>6956.7627946050397</v>
      </c>
      <c r="BY521" s="80">
        <v>6996.0262462492983</v>
      </c>
      <c r="BZ521" s="80">
        <v>7035.5109733351483</v>
      </c>
      <c r="CA521" s="80">
        <v>7619.5813773198988</v>
      </c>
      <c r="CB521" s="80">
        <v>7232.3644307300647</v>
      </c>
      <c r="CC521" s="80">
        <v>6864.8200000985307</v>
      </c>
      <c r="CD521" s="80">
        <v>6515.9484864119668</v>
      </c>
      <c r="CE521" s="80">
        <v>6184.8010790886146</v>
      </c>
      <c r="CF521" s="80">
        <v>6231.3368820134046</v>
      </c>
      <c r="CG521" s="80">
        <v>6278.2224770187795</v>
      </c>
      <c r="CH521" s="80">
        <v>6325.4604856631549</v>
      </c>
      <c r="CI521" s="80">
        <v>6260.3217577842925</v>
      </c>
      <c r="CJ521" s="80">
        <v>6195.852280251167</v>
      </c>
      <c r="CK521" s="80">
        <v>6465.8954229443743</v>
      </c>
      <c r="CL521" s="80">
        <v>6727.8093595886712</v>
      </c>
      <c r="CM521" s="80">
        <v>6897.4298643791562</v>
      </c>
      <c r="CN521" s="80">
        <v>6912.3060820010805</v>
      </c>
      <c r="CO521" s="80">
        <v>6927.2117438144769</v>
      </c>
      <c r="CP521" s="80">
        <v>7156.8141282809129</v>
      </c>
      <c r="CQ521" s="80">
        <v>7394.0266418038855</v>
      </c>
      <c r="CR521" s="80">
        <v>7639.1015193111662</v>
      </c>
      <c r="CS521" s="80">
        <v>7892.2993559152546</v>
      </c>
      <c r="CT521" s="80">
        <v>8153.8893840052715</v>
      </c>
      <c r="CU521" s="80">
        <v>8300.2077519727663</v>
      </c>
      <c r="CV521" s="80">
        <v>8449.1506375388162</v>
      </c>
      <c r="CW521" s="80">
        <v>8600.7650735573898</v>
      </c>
      <c r="CX521" s="80">
        <v>8755.0989340768992</v>
      </c>
      <c r="CY521" s="80">
        <v>8991.4302066308646</v>
      </c>
      <c r="CZ521" s="80">
        <v>9229.0342001344015</v>
      </c>
      <c r="DA521" s="80">
        <v>9467.5718548591321</v>
      </c>
      <c r="DB521" s="80">
        <v>9706.8961708704228</v>
      </c>
      <c r="DC521" s="80">
        <v>9947.0751675936226</v>
      </c>
      <c r="DD521" s="80">
        <v>10188.374316952353</v>
      </c>
      <c r="DE521" s="80">
        <v>10431.270995411285</v>
      </c>
      <c r="DF521" s="80">
        <v>10676.400864644886</v>
      </c>
      <c r="DG521" s="80">
        <v>10924.520050462605</v>
      </c>
      <c r="DH521" s="80">
        <v>11176.455783949428</v>
      </c>
      <c r="DI521" s="80">
        <v>11432.128966433242</v>
      </c>
      <c r="DJ521" s="80">
        <v>11693.295733465542</v>
      </c>
      <c r="DK521" s="80">
        <v>11960.697089481935</v>
      </c>
      <c r="DL521" s="80">
        <v>12223.919758905449</v>
      </c>
      <c r="DM521" s="80">
        <v>12460.124769557835</v>
      </c>
      <c r="DN521" s="80">
        <v>12700.778903224802</v>
      </c>
      <c r="DO521" s="80">
        <v>12992.033672653912</v>
      </c>
      <c r="DP521" s="80">
        <v>13284.606985957245</v>
      </c>
      <c r="DQ521" s="80">
        <v>13575.833630819168</v>
      </c>
      <c r="DR521" s="80">
        <v>13908.074200597313</v>
      </c>
      <c r="DS521" s="80">
        <v>14261.66247875897</v>
      </c>
      <c r="DT521" s="80">
        <v>14634.601727884408</v>
      </c>
      <c r="DU521" s="80">
        <v>15115.481399007273</v>
      </c>
      <c r="DV521" s="80">
        <v>15529.483545034589</v>
      </c>
      <c r="DW521" s="80">
        <v>15969.086710905312</v>
      </c>
      <c r="DX521" s="80">
        <v>16464.311403272135</v>
      </c>
      <c r="DY521" s="80">
        <v>16980.448621710435</v>
      </c>
      <c r="DZ521" s="80">
        <v>17573.415834854328</v>
      </c>
      <c r="EA521" s="80">
        <v>18236.442654285816</v>
      </c>
      <c r="EB521" s="80">
        <v>18141.551383399208</v>
      </c>
      <c r="EC521" s="80">
        <v>17771.3768115942</v>
      </c>
      <c r="ED521" s="80">
        <v>17201.877470355728</v>
      </c>
      <c r="EE521" s="80">
        <v>16651.861001317524</v>
      </c>
      <c r="EF521" s="80">
        <v>16118.330039525692</v>
      </c>
      <c r="EG521" s="80">
        <v>15604.281949934122</v>
      </c>
      <c r="EH521" s="80">
        <v>15105.220685111988</v>
      </c>
      <c r="EI521" s="80">
        <v>14624.143610013174</v>
      </c>
      <c r="EJ521" s="80">
        <v>14158.053359683792</v>
      </c>
      <c r="EK521" s="80">
        <v>13706.949934123844</v>
      </c>
      <c r="EL521" s="80">
        <v>13270.833333333332</v>
      </c>
      <c r="EM521" s="80">
        <v>12848.204874835308</v>
      </c>
      <c r="EN521" s="80">
        <v>12440.563241106718</v>
      </c>
      <c r="EO521" s="80">
        <v>12046.409749670618</v>
      </c>
      <c r="EP521" s="80">
        <v>11664.245718050064</v>
      </c>
      <c r="EQ521" s="80">
        <v>11295.569828722004</v>
      </c>
      <c r="ER521" s="80">
        <v>12043.412384716732</v>
      </c>
      <c r="ES521" s="80">
        <v>11293.181302576733</v>
      </c>
      <c r="ET521" s="80">
        <v>11086.867036914409</v>
      </c>
      <c r="EU521" s="80">
        <v>10884.321910795259</v>
      </c>
      <c r="EV521" s="91">
        <v>10685.477066097184</v>
      </c>
    </row>
    <row r="522" spans="1:152" s="89" customFormat="1">
      <c r="A522" s="84" t="s">
        <v>138</v>
      </c>
      <c r="B522" s="80">
        <v>396.03119602054767</v>
      </c>
      <c r="C522" s="80">
        <v>399.22294821118629</v>
      </c>
      <c r="D522" s="80">
        <v>402.43873097202402</v>
      </c>
      <c r="E522" s="80">
        <v>405.6786735369829</v>
      </c>
      <c r="F522" s="80">
        <v>408.94290414541837</v>
      </c>
      <c r="G522" s="80">
        <v>412.23154997245888</v>
      </c>
      <c r="H522" s="80">
        <v>415.54473705693931</v>
      </c>
      <c r="I522" s="80">
        <v>418.88259022685241</v>
      </c>
      <c r="J522" s="80">
        <v>422.24523302224264</v>
      </c>
      <c r="K522" s="80">
        <v>425.63278761546349</v>
      </c>
      <c r="L522" s="80">
        <v>429.04537472871493</v>
      </c>
      <c r="M522" s="80">
        <v>432.48311354878103</v>
      </c>
      <c r="N522" s="80">
        <v>435.94612163887632</v>
      </c>
      <c r="O522" s="80">
        <v>439.43451484751682</v>
      </c>
      <c r="P522" s="80">
        <v>442.94840721432081</v>
      </c>
      <c r="Q522" s="80">
        <v>446.4879108726455</v>
      </c>
      <c r="R522" s="80">
        <v>450.05313594896421</v>
      </c>
      <c r="S522" s="80">
        <v>453.64419045888178</v>
      </c>
      <c r="T522" s="80">
        <v>457.26118019968516</v>
      </c>
      <c r="U522" s="80">
        <v>460.90420863932547</v>
      </c>
      <c r="V522" s="80">
        <v>464.57337680171781</v>
      </c>
      <c r="W522" s="80">
        <v>468.26878314825035</v>
      </c>
      <c r="X522" s="80">
        <v>471.99052345538342</v>
      </c>
      <c r="Y522" s="80">
        <v>475.73869068822091</v>
      </c>
      <c r="Z522" s="80">
        <v>479.51337486992969</v>
      </c>
      <c r="AA522" s="80">
        <v>483.31466294688045</v>
      </c>
      <c r="AB522" s="80">
        <v>487.14263864937982</v>
      </c>
      <c r="AC522" s="80">
        <v>490.99738234785735</v>
      </c>
      <c r="AD522" s="80">
        <v>494.8789709043719</v>
      </c>
      <c r="AE522" s="80">
        <v>498.78747751928978</v>
      </c>
      <c r="AF522" s="80">
        <v>502.72297157299408</v>
      </c>
      <c r="AG522" s="80">
        <v>506.68551846246567</v>
      </c>
      <c r="AH522" s="80">
        <v>510.67517943258758</v>
      </c>
      <c r="AI522" s="80">
        <v>514.69201140200607</v>
      </c>
      <c r="AJ522" s="80">
        <v>518.7360667833866</v>
      </c>
      <c r="AK522" s="80">
        <v>522.80739329789151</v>
      </c>
      <c r="AL522" s="80">
        <v>526.90603378370565</v>
      </c>
      <c r="AM522" s="80">
        <v>531.03202599842837</v>
      </c>
      <c r="AN522" s="80">
        <v>535.1854024151454</v>
      </c>
      <c r="AO522" s="80">
        <v>539.3661900119879</v>
      </c>
      <c r="AP522" s="80">
        <v>543.57441005498322</v>
      </c>
      <c r="AQ522" s="80">
        <v>547.81007787399085</v>
      </c>
      <c r="AR522" s="80">
        <v>552.07320263151701</v>
      </c>
      <c r="AS522" s="80">
        <v>556.36378708418886</v>
      </c>
      <c r="AT522" s="80">
        <v>560.68182733666799</v>
      </c>
      <c r="AU522" s="80">
        <v>565.02731258777294</v>
      </c>
      <c r="AV522" s="80">
        <v>569.40022486857606</v>
      </c>
      <c r="AW522" s="80">
        <v>573.80053877222986</v>
      </c>
      <c r="AX522" s="80">
        <v>578.22822117527278</v>
      </c>
      <c r="AY522" s="80">
        <v>582.68323095016001</v>
      </c>
      <c r="AZ522" s="80">
        <v>629.14748614737437</v>
      </c>
      <c r="BA522" s="80">
        <v>632.32106985674091</v>
      </c>
      <c r="BB522" s="80">
        <v>635.50127665238415</v>
      </c>
      <c r="BC522" s="80">
        <v>638.6878071916135</v>
      </c>
      <c r="BD522" s="80">
        <v>641.8803504039164</v>
      </c>
      <c r="BE522" s="80">
        <v>645.07858312554185</v>
      </c>
      <c r="BF522" s="80">
        <v>648.2821697230986</v>
      </c>
      <c r="BG522" s="80">
        <v>651.49076170584215</v>
      </c>
      <c r="BH522" s="80">
        <v>654.70399732631597</v>
      </c>
      <c r="BI522" s="80">
        <v>657.92150116899722</v>
      </c>
      <c r="BJ522" s="80">
        <v>661.14288372658905</v>
      </c>
      <c r="BK522" s="80">
        <v>664.36774096359113</v>
      </c>
      <c r="BL522" s="80">
        <v>667.595653866769</v>
      </c>
      <c r="BM522" s="80">
        <v>671.12573380134825</v>
      </c>
      <c r="BN522" s="80">
        <v>674.67182119857125</v>
      </c>
      <c r="BO522" s="80">
        <v>678.23394212816675</v>
      </c>
      <c r="BP522" s="80">
        <v>681.81212175326164</v>
      </c>
      <c r="BQ522" s="80">
        <v>685.40638430799413</v>
      </c>
      <c r="BR522" s="80">
        <v>688.10993667480625</v>
      </c>
      <c r="BS522" s="80">
        <v>690.76592774183109</v>
      </c>
      <c r="BT522" s="80">
        <v>693.37070567037722</v>
      </c>
      <c r="BU522" s="80">
        <v>695.92041581030867</v>
      </c>
      <c r="BV522" s="80">
        <v>698.41098974379577</v>
      </c>
      <c r="BW522" s="80">
        <v>702.00771062465981</v>
      </c>
      <c r="BX522" s="80">
        <v>705.61895528370655</v>
      </c>
      <c r="BY522" s="80">
        <v>709.24470925543653</v>
      </c>
      <c r="BZ522" s="80">
        <v>712.88495638392226</v>
      </c>
      <c r="CA522" s="80">
        <v>774.29218746127299</v>
      </c>
      <c r="CB522" s="80">
        <v>732.64443813276</v>
      </c>
      <c r="CC522" s="80">
        <v>693.07434462126935</v>
      </c>
      <c r="CD522" s="80">
        <v>655.47570053181892</v>
      </c>
      <c r="CE522" s="80">
        <v>619.74768509575881</v>
      </c>
      <c r="CF522" s="80">
        <v>624.02777243411128</v>
      </c>
      <c r="CG522" s="80">
        <v>628.33311506639268</v>
      </c>
      <c r="CH522" s="80">
        <v>632.66377720700052</v>
      </c>
      <c r="CI522" s="80">
        <v>625.05989412843246</v>
      </c>
      <c r="CJ522" s="80">
        <v>617.51450488600233</v>
      </c>
      <c r="CK522" s="80">
        <v>645.44545298758555</v>
      </c>
      <c r="CL522" s="80">
        <v>669.69406483961461</v>
      </c>
      <c r="CM522" s="80">
        <v>686.05807878030544</v>
      </c>
      <c r="CN522" s="80">
        <v>685.94459601175083</v>
      </c>
      <c r="CO522" s="80">
        <v>685.77161677428217</v>
      </c>
      <c r="CP522" s="80">
        <v>708.44400100963219</v>
      </c>
      <c r="CQ522" s="80">
        <v>731.86588347581551</v>
      </c>
      <c r="CR522" s="80">
        <v>756.06203827405443</v>
      </c>
      <c r="CS522" s="80">
        <v>781.05805830425641</v>
      </c>
      <c r="CT522" s="80">
        <v>806.88038232366944</v>
      </c>
      <c r="CU522" s="80">
        <v>820.40708287450695</v>
      </c>
      <c r="CV522" s="80">
        <v>834.14371363055955</v>
      </c>
      <c r="CW522" s="80">
        <v>848.09291347348596</v>
      </c>
      <c r="CX522" s="80">
        <v>862.25732985665763</v>
      </c>
      <c r="CY522" s="80">
        <v>883.16280737746149</v>
      </c>
      <c r="CZ522" s="80">
        <v>904.42531719264059</v>
      </c>
      <c r="DA522" s="80">
        <v>926.03853407950191</v>
      </c>
      <c r="DB522" s="80">
        <v>947.9944259681231</v>
      </c>
      <c r="DC522" s="80">
        <v>970.28380412660817</v>
      </c>
      <c r="DD522" s="80">
        <v>992.88710179720965</v>
      </c>
      <c r="DE522" s="80">
        <v>1015.7986863164061</v>
      </c>
      <c r="DF522" s="80">
        <v>1039.0036481378759</v>
      </c>
      <c r="DG522" s="80">
        <v>1062.4848805459321</v>
      </c>
      <c r="DH522" s="80">
        <v>1086.2229912296211</v>
      </c>
      <c r="DI522" s="80">
        <v>1110.1634824085281</v>
      </c>
      <c r="DJ522" s="80">
        <v>1134.3208579744687</v>
      </c>
      <c r="DK522" s="80">
        <v>1158.6688646089588</v>
      </c>
      <c r="DL522" s="80">
        <v>1182.0066306365188</v>
      </c>
      <c r="DM522" s="80">
        <v>1201.8259140013583</v>
      </c>
      <c r="DN522" s="80">
        <v>1221.4379034215194</v>
      </c>
      <c r="DO522" s="80">
        <v>1245.6355584334531</v>
      </c>
      <c r="DP522" s="80">
        <v>1269.1395067857814</v>
      </c>
      <c r="DQ522" s="80">
        <v>1291.6242286697291</v>
      </c>
      <c r="DR522" s="80">
        <v>1317.5467716209209</v>
      </c>
      <c r="DS522" s="80">
        <v>1346.7795311286018</v>
      </c>
      <c r="DT522" s="80">
        <v>1377.3256338382037</v>
      </c>
      <c r="DU522" s="80">
        <v>1418.579468010385</v>
      </c>
      <c r="DV522" s="80">
        <v>1451.9871604193245</v>
      </c>
      <c r="DW522" s="80">
        <v>1487.3486039054715</v>
      </c>
      <c r="DX522" s="80">
        <v>1531.7124842652195</v>
      </c>
      <c r="DY522" s="80">
        <v>1577.8772358372412</v>
      </c>
      <c r="DZ522" s="80">
        <v>1631.7800109304001</v>
      </c>
      <c r="EA522" s="80">
        <v>1692.7026203302878</v>
      </c>
      <c r="EB522" s="80">
        <v>1753.3279201375087</v>
      </c>
      <c r="EC522" s="80">
        <v>1802.7157912522255</v>
      </c>
      <c r="ED522" s="80">
        <v>1854.0056386820947</v>
      </c>
      <c r="EE522" s="80">
        <v>1986.8047472795874</v>
      </c>
      <c r="EF522" s="80">
        <v>2049.8415525378223</v>
      </c>
      <c r="EG522" s="80">
        <v>2125.1565318000071</v>
      </c>
      <c r="EH522" s="80">
        <v>2174.9757326884637</v>
      </c>
      <c r="EI522" s="80">
        <v>2204.2236357254505</v>
      </c>
      <c r="EJ522" s="80">
        <v>2226.8367243873504</v>
      </c>
      <c r="EK522" s="80">
        <v>2256.9598002286407</v>
      </c>
      <c r="EL522" s="80">
        <v>2307.0417239529056</v>
      </c>
      <c r="EM522" s="80">
        <v>2356.9586280770573</v>
      </c>
      <c r="EN522" s="80">
        <v>2400.0633132220437</v>
      </c>
      <c r="EO522" s="80">
        <v>2435.1469151445931</v>
      </c>
      <c r="EP522" s="80">
        <v>2475.5627681637152</v>
      </c>
      <c r="EQ522" s="80">
        <v>2511.6300666890015</v>
      </c>
      <c r="ER522" s="80">
        <v>2546.3262477687481</v>
      </c>
      <c r="ES522" s="80">
        <v>2591.5707966572022</v>
      </c>
      <c r="ET522" s="80">
        <v>2645.0450762020168</v>
      </c>
      <c r="EU522" s="80">
        <v>2699.080839994218</v>
      </c>
      <c r="EV522" s="80">
        <v>2745.5619323285914</v>
      </c>
    </row>
    <row r="523" spans="1:152" s="89" customFormat="1">
      <c r="A523" s="84" t="s">
        <v>139</v>
      </c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  <c r="BG523" s="80"/>
      <c r="BH523" s="80"/>
      <c r="BI523" s="80"/>
      <c r="BJ523" s="80"/>
      <c r="BK523" s="80"/>
      <c r="BL523" s="80"/>
      <c r="BM523" s="80"/>
      <c r="BN523" s="80"/>
      <c r="BO523" s="80"/>
      <c r="BP523" s="80"/>
      <c r="BQ523" s="80"/>
      <c r="BR523" s="80"/>
      <c r="BS523" s="80"/>
      <c r="BT523" s="80"/>
      <c r="BU523" s="80"/>
      <c r="BV523" s="80"/>
      <c r="BW523" s="80"/>
      <c r="BX523" s="80"/>
      <c r="BY523" s="80"/>
      <c r="BZ523" s="80"/>
      <c r="CA523" s="80"/>
      <c r="CB523" s="80"/>
      <c r="CC523" s="80"/>
      <c r="CD523" s="80"/>
      <c r="CE523" s="80"/>
      <c r="CF523" s="80"/>
      <c r="CG523" s="80"/>
      <c r="CH523" s="80"/>
      <c r="CI523" s="80"/>
      <c r="CJ523" s="80"/>
      <c r="CK523" s="80"/>
      <c r="CL523" s="80"/>
      <c r="CM523" s="80"/>
      <c r="CN523" s="80"/>
      <c r="CO523" s="80"/>
      <c r="CP523" s="80"/>
      <c r="CQ523" s="80"/>
      <c r="CR523" s="80"/>
      <c r="CS523" s="80"/>
      <c r="CT523" s="80"/>
      <c r="CU523" s="80"/>
      <c r="CV523" s="80"/>
      <c r="CW523" s="80"/>
      <c r="CX523" s="80"/>
      <c r="CY523" s="80"/>
      <c r="CZ523" s="80"/>
      <c r="DA523" s="80"/>
      <c r="DB523" s="80"/>
      <c r="DC523" s="80"/>
      <c r="DD523" s="80"/>
      <c r="DE523" s="80"/>
      <c r="DF523" s="80"/>
      <c r="DG523" s="80"/>
      <c r="DH523" s="80"/>
      <c r="DI523" s="80"/>
      <c r="DJ523" s="80"/>
      <c r="DK523" s="80"/>
      <c r="DL523" s="80"/>
      <c r="DM523" s="80"/>
      <c r="DN523" s="80"/>
      <c r="DO523" s="80"/>
      <c r="DP523" s="80"/>
      <c r="DQ523" s="80"/>
      <c r="DR523" s="80"/>
      <c r="DS523" s="80"/>
      <c r="DT523" s="80"/>
      <c r="DU523" s="80"/>
      <c r="DV523" s="80"/>
      <c r="DW523" s="80"/>
      <c r="DX523" s="80"/>
      <c r="DY523" s="80"/>
      <c r="DZ523" s="80"/>
      <c r="EA523" s="80"/>
      <c r="EB523" s="80"/>
      <c r="EC523" s="80"/>
      <c r="ED523" s="80"/>
      <c r="EE523" s="80"/>
      <c r="EF523" s="80"/>
      <c r="EG523" s="80"/>
      <c r="EH523" s="80"/>
      <c r="EI523" s="80"/>
      <c r="EJ523" s="80"/>
      <c r="EK523" s="80"/>
      <c r="EL523" s="80"/>
      <c r="EM523" s="80"/>
      <c r="EN523" s="80"/>
      <c r="EO523" s="80"/>
      <c r="EP523" s="80"/>
      <c r="EQ523" s="80"/>
      <c r="ER523" s="80"/>
      <c r="ES523" s="80"/>
      <c r="ET523" s="80"/>
      <c r="EU523" s="80"/>
      <c r="EV523" s="80"/>
    </row>
    <row r="524" spans="1:152" s="89" customFormat="1">
      <c r="A524" s="84" t="s">
        <v>140</v>
      </c>
      <c r="B524" s="80">
        <v>379.92859776161555</v>
      </c>
      <c r="C524" s="80">
        <v>383.14264892374268</v>
      </c>
      <c r="D524" s="80">
        <v>386.38554213619926</v>
      </c>
      <c r="E524" s="80">
        <v>389.65758428839177</v>
      </c>
      <c r="F524" s="80">
        <v>392.95908685333666</v>
      </c>
      <c r="G524" s="80">
        <v>396.29036598660753</v>
      </c>
      <c r="H524" s="80">
        <v>399.65174262792038</v>
      </c>
      <c r="I524" s="80">
        <v>403.04354260543278</v>
      </c>
      <c r="J524" s="80">
        <v>406.46609674283673</v>
      </c>
      <c r="K524" s="80">
        <v>409.91974096932381</v>
      </c>
      <c r="L524" s="80">
        <v>413.40481643250729</v>
      </c>
      <c r="M524" s="80">
        <v>416.92166961438579</v>
      </c>
      <c r="N524" s="80">
        <v>420.4706524504374</v>
      </c>
      <c r="O524" s="80">
        <v>424.05212245193275</v>
      </c>
      <c r="P524" s="80">
        <v>427.66644283156359</v>
      </c>
      <c r="Q524" s="80">
        <v>431.31398263247962</v>
      </c>
      <c r="R524" s="80">
        <v>434.99511686083463</v>
      </c>
      <c r="S524" s="80">
        <v>438.71022662194315</v>
      </c>
      <c r="T524" s="80">
        <v>442.45969926015118</v>
      </c>
      <c r="U524" s="80">
        <v>446.24392850253213</v>
      </c>
      <c r="V524" s="80">
        <v>450.06331460651404</v>
      </c>
      <c r="W524" s="80">
        <v>453.91826451155856</v>
      </c>
      <c r="X524" s="80">
        <v>457.8091919950034</v>
      </c>
      <c r="Y524" s="80">
        <v>461.73651783219458</v>
      </c>
      <c r="Z524" s="80">
        <v>465.70066996102997</v>
      </c>
      <c r="AA524" s="80">
        <v>469.70208365104395</v>
      </c>
      <c r="AB524" s="80">
        <v>473.74120167716615</v>
      </c>
      <c r="AC524" s="80">
        <v>477.81847449828848</v>
      </c>
      <c r="AD524" s="80">
        <v>481.93436044078413</v>
      </c>
      <c r="AE524" s="80">
        <v>486.08932588711843</v>
      </c>
      <c r="AF524" s="80">
        <v>490.2838454697058</v>
      </c>
      <c r="AG524" s="80">
        <v>494.5184022701601</v>
      </c>
      <c r="AH524" s="80">
        <v>498.79348802410158</v>
      </c>
      <c r="AI524" s="80">
        <v>503.10960333167822</v>
      </c>
      <c r="AJ524" s="80">
        <v>507.46725787397241</v>
      </c>
      <c r="AK524" s="80">
        <v>511.86697063546194</v>
      </c>
      <c r="AL524" s="80">
        <v>516.30927013271435</v>
      </c>
      <c r="AM524" s="80">
        <v>520.79469464949761</v>
      </c>
      <c r="AN524" s="80">
        <v>525.32379247849371</v>
      </c>
      <c r="AO524" s="80">
        <v>529.89712216980797</v>
      </c>
      <c r="AP524" s="80">
        <v>534.51525278647682</v>
      </c>
      <c r="AQ524" s="80">
        <v>539.1787641671749</v>
      </c>
      <c r="AR524" s="80">
        <v>543.88824719633567</v>
      </c>
      <c r="AS524" s="80">
        <v>548.6443040819014</v>
      </c>
      <c r="AT524" s="80">
        <v>553.44754864092795</v>
      </c>
      <c r="AU524" s="80">
        <v>558.29860659327346</v>
      </c>
      <c r="AV524" s="80">
        <v>563.19811586360913</v>
      </c>
      <c r="AW524" s="80">
        <v>568.1467268919971</v>
      </c>
      <c r="AX524" s="80">
        <v>573.14510295328466</v>
      </c>
      <c r="AY524" s="80">
        <v>578.19392048558018</v>
      </c>
      <c r="AZ524" s="80">
        <v>622.82760726919321</v>
      </c>
      <c r="BA524" s="80">
        <v>626.72137352389996</v>
      </c>
      <c r="BB524" s="80">
        <v>630.64836032783342</v>
      </c>
      <c r="BC524" s="80">
        <v>634.60909012146703</v>
      </c>
      <c r="BD524" s="80">
        <v>638.60409827665114</v>
      </c>
      <c r="BE524" s="80">
        <v>642.63393346714838</v>
      </c>
      <c r="BF524" s="80">
        <v>646.69915805013568</v>
      </c>
      <c r="BG524" s="80">
        <v>650.80034845899456</v>
      </c>
      <c r="BH524" s="80">
        <v>654.93809560772252</v>
      </c>
      <c r="BI524" s="80">
        <v>659.1130053073141</v>
      </c>
      <c r="BJ524" s="80">
        <v>663.32569869446831</v>
      </c>
      <c r="BK524" s="80">
        <v>667.57681267298619</v>
      </c>
      <c r="BL524" s="80">
        <v>671.86700036824004</v>
      </c>
      <c r="BM524" s="80">
        <v>675.89906301068095</v>
      </c>
      <c r="BN524" s="80">
        <v>679.95779702360028</v>
      </c>
      <c r="BO524" s="80">
        <v>684.04341696979907</v>
      </c>
      <c r="BP524" s="80">
        <v>688.15613967154968</v>
      </c>
      <c r="BQ524" s="80">
        <v>692.29618424052205</v>
      </c>
      <c r="BR524" s="80">
        <v>697.36551100767304</v>
      </c>
      <c r="BS524" s="80">
        <v>702.52593805886852</v>
      </c>
      <c r="BT524" s="80">
        <v>707.78134413860278</v>
      </c>
      <c r="BU524" s="80">
        <v>713.13581106393895</v>
      </c>
      <c r="BV524" s="80">
        <v>718.59363462730141</v>
      </c>
      <c r="BW524" s="80">
        <v>722.99630796497786</v>
      </c>
      <c r="BX524" s="80">
        <v>727.42959495245668</v>
      </c>
      <c r="BY524" s="80">
        <v>731.8937643905482</v>
      </c>
      <c r="BZ524" s="80">
        <v>736.3890881976273</v>
      </c>
      <c r="CA524" s="80">
        <v>795.30044214659711</v>
      </c>
      <c r="CB524" s="80">
        <v>757.18468767105458</v>
      </c>
      <c r="CC524" s="80">
        <v>721.04382482266112</v>
      </c>
      <c r="CD524" s="80">
        <v>686.77814753020027</v>
      </c>
      <c r="CE524" s="80">
        <v>654.29302639479727</v>
      </c>
      <c r="CF524" s="80">
        <v>659.60143000125504</v>
      </c>
      <c r="CG524" s="80">
        <v>664.95671899153808</v>
      </c>
      <c r="CH524" s="80">
        <v>670.35937150259826</v>
      </c>
      <c r="CI524" s="80">
        <v>664.54740212368574</v>
      </c>
      <c r="CJ524" s="80">
        <v>658.81489411556663</v>
      </c>
      <c r="CK524" s="80">
        <v>686.51469697579137</v>
      </c>
      <c r="CL524" s="80">
        <v>716.22293439575253</v>
      </c>
      <c r="CM524" s="80">
        <v>734.80354681674021</v>
      </c>
      <c r="CN524" s="80">
        <v>737.98505063726145</v>
      </c>
      <c r="CO524" s="80">
        <v>741.23236318095962</v>
      </c>
      <c r="CP524" s="80">
        <v>765.86136342163479</v>
      </c>
      <c r="CQ524" s="80">
        <v>791.30878005200771</v>
      </c>
      <c r="CR524" s="80">
        <v>817.60181114114152</v>
      </c>
      <c r="CS524" s="80">
        <v>844.76855869718872</v>
      </c>
      <c r="CT524" s="80">
        <v>872.83805871284278</v>
      </c>
      <c r="CU524" s="80">
        <v>889.45788615416325</v>
      </c>
      <c r="CV524" s="80">
        <v>906.40874635931846</v>
      </c>
      <c r="CW524" s="80">
        <v>923.69770471101583</v>
      </c>
      <c r="CX524" s="80">
        <v>941.33199200000058</v>
      </c>
      <c r="CY524" s="80">
        <v>970.51115400761853</v>
      </c>
      <c r="CZ524" s="80">
        <v>1000.723147170687</v>
      </c>
      <c r="DA524" s="80">
        <v>1032.0131357953344</v>
      </c>
      <c r="DB524" s="80">
        <v>1064.4284283111717</v>
      </c>
      <c r="DC524" s="80">
        <v>1098.0192706666669</v>
      </c>
      <c r="DD524" s="80">
        <v>1132.8466755602117</v>
      </c>
      <c r="DE524" s="80">
        <v>1168.959363533249</v>
      </c>
      <c r="DF524" s="80">
        <v>1206.4163971496801</v>
      </c>
      <c r="DG524" s="80">
        <v>1245.2801409235844</v>
      </c>
      <c r="DH524" s="80">
        <v>1285.6165726666666</v>
      </c>
      <c r="DI524" s="80">
        <v>1327.2850656787887</v>
      </c>
      <c r="DJ524" s="80">
        <v>1370.5497978625233</v>
      </c>
      <c r="DK524" s="80">
        <v>1415.487367703877</v>
      </c>
      <c r="DL524" s="80">
        <v>1461.0756295527733</v>
      </c>
      <c r="DM524" s="80">
        <v>1505.0692200000001</v>
      </c>
      <c r="DN524" s="80">
        <v>1550.5643135326347</v>
      </c>
      <c r="DO524" s="80">
        <v>1602.3342324721166</v>
      </c>
      <c r="DP524" s="80">
        <v>1655.5491221608843</v>
      </c>
      <c r="DQ524" s="80">
        <v>1710.0543446544748</v>
      </c>
      <c r="DR524" s="80">
        <v>1770.2099246666667</v>
      </c>
      <c r="DS524" s="80">
        <v>1829.3450767174393</v>
      </c>
      <c r="DT524" s="80">
        <v>1891.6036981491166</v>
      </c>
      <c r="DU524" s="80">
        <v>1965.9449551527541</v>
      </c>
      <c r="DV524" s="80">
        <v>2035.0163121686062</v>
      </c>
      <c r="DW524" s="80">
        <v>2108.1726393333347</v>
      </c>
      <c r="DX524" s="80">
        <v>2178.8946710219543</v>
      </c>
      <c r="DY524" s="80">
        <v>2252.4966638770029</v>
      </c>
      <c r="DZ524" s="80">
        <v>2334.6179781631749</v>
      </c>
      <c r="EA524" s="80">
        <v>2424.632728600378</v>
      </c>
      <c r="EB524" s="80">
        <v>2414.4283200000004</v>
      </c>
      <c r="EC524" s="80">
        <v>2399.6385599999999</v>
      </c>
      <c r="ED524" s="80">
        <v>2372.83212</v>
      </c>
      <c r="EE524" s="80">
        <v>2345.1013199999998</v>
      </c>
      <c r="EF524" s="80">
        <v>2318.2948800000004</v>
      </c>
      <c r="EG524" s="80">
        <v>2292.4128000000001</v>
      </c>
      <c r="EH524" s="80">
        <v>2265.6063600000002</v>
      </c>
      <c r="EI524" s="80">
        <v>2240.6486400000003</v>
      </c>
      <c r="EJ524" s="80">
        <v>2214.76656</v>
      </c>
      <c r="EK524" s="80">
        <v>2189.8088400000001</v>
      </c>
      <c r="EL524" s="80">
        <v>2164.8511200000003</v>
      </c>
      <c r="EM524" s="80">
        <v>2140.8177599999999</v>
      </c>
      <c r="EN524" s="80">
        <v>2116.7844000000005</v>
      </c>
      <c r="EO524" s="80">
        <v>2092.7510400000001</v>
      </c>
      <c r="EP524" s="80">
        <v>2069.6420400000002</v>
      </c>
      <c r="EQ524" s="80">
        <v>2047.4574000000002</v>
      </c>
      <c r="ER524" s="80">
        <v>2024.2469304699341</v>
      </c>
      <c r="ES524" s="80">
        <v>2001.7617462948749</v>
      </c>
      <c r="ET524" s="80">
        <v>1979.5263258713501</v>
      </c>
      <c r="EU524" s="80">
        <v>1957.5378948422056</v>
      </c>
      <c r="EV524" s="80">
        <v>1935.7937096676396</v>
      </c>
    </row>
    <row r="525" spans="1:152" s="89" customFormat="1">
      <c r="A525" s="84" t="s">
        <v>176</v>
      </c>
      <c r="B525" s="89">
        <v>200.96869718545773</v>
      </c>
      <c r="C525" s="89">
        <v>204.33683134100937</v>
      </c>
      <c r="D525" s="89">
        <v>207.76141372879152</v>
      </c>
      <c r="E525" s="89">
        <v>211.24339039274872</v>
      </c>
      <c r="F525" s="89">
        <v>214.78372323204539</v>
      </c>
      <c r="G525" s="89">
        <v>218.38339026679165</v>
      </c>
      <c r="H525" s="89">
        <v>222.04338590822215</v>
      </c>
      <c r="I525" s="89">
        <v>225.76472123340295</v>
      </c>
      <c r="J525" s="89">
        <v>229.54842426454275</v>
      </c>
      <c r="K525" s="89">
        <v>233.39554025298435</v>
      </c>
      <c r="L525" s="89">
        <v>237.30713196795708</v>
      </c>
      <c r="M525" s="89">
        <v>241.28427999016711</v>
      </c>
      <c r="N525" s="89">
        <v>245.32808301030914</v>
      </c>
      <c r="O525" s="89">
        <v>249.43965813258058</v>
      </c>
      <c r="P525" s="89">
        <v>253.62014118328258</v>
      </c>
      <c r="Q525" s="89">
        <v>257.870687024593</v>
      </c>
      <c r="R525" s="89">
        <v>262.19246987359867</v>
      </c>
      <c r="S525" s="89">
        <v>266.58668362667265</v>
      </c>
      <c r="T525" s="89">
        <v>271.05454218929066</v>
      </c>
      <c r="U525" s="89">
        <v>275.59727981137252</v>
      </c>
      <c r="V525" s="89">
        <v>280.21615142824476</v>
      </c>
      <c r="W525" s="89">
        <v>285.96446478017981</v>
      </c>
      <c r="X525" s="89">
        <v>291.83069819569312</v>
      </c>
      <c r="Y525" s="89">
        <v>297.81727066980841</v>
      </c>
      <c r="Z525" s="89">
        <v>303.9266508204617</v>
      </c>
      <c r="AA525" s="89">
        <v>310.16135790645768</v>
      </c>
      <c r="AB525" s="89">
        <v>316.52396286630989</v>
      </c>
      <c r="AC525" s="89">
        <v>323.0170893783901</v>
      </c>
      <c r="AD525" s="89">
        <v>329.64341494282684</v>
      </c>
      <c r="AE525" s="89">
        <v>336.40567198559614</v>
      </c>
      <c r="AF525" s="89">
        <v>343.30664898526328</v>
      </c>
      <c r="AG525" s="89">
        <v>350.3491916228366</v>
      </c>
      <c r="AH525" s="89">
        <v>357.53620395521085</v>
      </c>
      <c r="AI525" s="89">
        <v>364.87064961268129</v>
      </c>
      <c r="AJ525" s="89">
        <v>372.3555530210237</v>
      </c>
      <c r="AK525" s="89">
        <v>379.99400064864375</v>
      </c>
      <c r="AL525" s="89">
        <v>387.78914227931165</v>
      </c>
      <c r="AM525" s="89">
        <v>395.74419231100291</v>
      </c>
      <c r="AN525" s="89">
        <v>403.86243108138547</v>
      </c>
      <c r="AO525" s="89">
        <v>412.14720622049657</v>
      </c>
      <c r="AP525" s="89">
        <v>420.60193403116944</v>
      </c>
      <c r="AQ525" s="89">
        <v>429.23010089777574</v>
      </c>
      <c r="AR525" s="89">
        <v>438.03526472386943</v>
      </c>
      <c r="AS525" s="89">
        <v>447.02105639931978</v>
      </c>
      <c r="AT525" s="89">
        <v>456.1911812975427</v>
      </c>
      <c r="AU525" s="89">
        <v>465.54942080344512</v>
      </c>
      <c r="AV525" s="89">
        <v>475.09963387271381</v>
      </c>
      <c r="AW525" s="89">
        <v>484.84575862309009</v>
      </c>
      <c r="AX525" s="89">
        <v>494.79181395829067</v>
      </c>
      <c r="AY525" s="89">
        <v>504.94190122523759</v>
      </c>
      <c r="AZ525" s="89">
        <v>515.30020590528682</v>
      </c>
      <c r="BA525" s="89">
        <v>525.87099934014987</v>
      </c>
      <c r="BB525" s="89">
        <v>536.65864049322079</v>
      </c>
      <c r="BC525" s="89">
        <v>547.66757774703399</v>
      </c>
      <c r="BD525" s="89">
        <v>558.90235073759607</v>
      </c>
      <c r="BE525" s="89">
        <v>570.36759222634566</v>
      </c>
      <c r="BF525" s="89">
        <v>582.06803001051605</v>
      </c>
      <c r="BG525" s="89">
        <v>594.0084888726841</v>
      </c>
      <c r="BH525" s="89">
        <v>606.19389257031548</v>
      </c>
      <c r="BI525" s="89">
        <v>618.62926586611832</v>
      </c>
      <c r="BJ525" s="89">
        <v>631.31973660005349</v>
      </c>
      <c r="BK525" s="89">
        <v>644.27053780384358</v>
      </c>
      <c r="BL525" s="89">
        <v>657.48700985886228</v>
      </c>
      <c r="BM525" s="89">
        <v>670.97460269828991</v>
      </c>
      <c r="BN525" s="89">
        <v>681.32009617038364</v>
      </c>
      <c r="BO525" s="89">
        <v>691.82510273693924</v>
      </c>
      <c r="BP525" s="89">
        <v>702.49208186761507</v>
      </c>
      <c r="BQ525" s="89">
        <v>713.32353095366557</v>
      </c>
      <c r="BR525" s="89">
        <v>724.32198589263862</v>
      </c>
      <c r="BS525" s="89">
        <v>735.49002168208904</v>
      </c>
      <c r="BT525" s="89">
        <v>746.8302530224463</v>
      </c>
      <c r="BU525" s="89">
        <v>758.07466651256254</v>
      </c>
      <c r="BV525" s="89">
        <v>768.94065467876953</v>
      </c>
      <c r="BW525" s="89">
        <v>779.41167522206933</v>
      </c>
      <c r="BX525" s="89">
        <v>789.47496718555487</v>
      </c>
      <c r="BY525" s="89">
        <v>799.12173335290754</v>
      </c>
      <c r="BZ525" s="89">
        <v>808.34727483414838</v>
      </c>
      <c r="CA525" s="89">
        <v>817.15107551200083</v>
      </c>
      <c r="CB525" s="89">
        <v>825.53683488703575</v>
      </c>
      <c r="CC525" s="89">
        <v>833.5124487572657</v>
      </c>
      <c r="CD525" s="89">
        <v>841.08993807801323</v>
      </c>
      <c r="CE525" s="89">
        <v>848.2853272502706</v>
      </c>
      <c r="CF525" s="89">
        <v>855.11847396025075</v>
      </c>
      <c r="CG525" s="89">
        <v>861.61285351993115</v>
      </c>
      <c r="CH525" s="89">
        <v>867.79530142003216</v>
      </c>
      <c r="CI525" s="89">
        <v>873.69571848665475</v>
      </c>
      <c r="CJ525" s="89">
        <v>879.34674361660211</v>
      </c>
      <c r="CK525" s="89">
        <v>884.78339954261162</v>
      </c>
      <c r="CL525" s="89">
        <v>890.04271743962283</v>
      </c>
      <c r="CM525" s="89">
        <v>895.1633464210048</v>
      </c>
      <c r="CN525" s="89">
        <v>900.1851540868613</v>
      </c>
      <c r="CO525" s="89">
        <v>904.40010496626076</v>
      </c>
      <c r="CP525" s="89">
        <v>907.09753131207719</v>
      </c>
      <c r="CQ525" s="89">
        <v>908.33382642361312</v>
      </c>
      <c r="CR525" s="89">
        <v>908.19049696033721</v>
      </c>
      <c r="CS525" s="89">
        <v>906.77199557427798</v>
      </c>
      <c r="CT525" s="89">
        <v>904.20297427971855</v>
      </c>
      <c r="CU525" s="89">
        <v>900.62507627371383</v>
      </c>
      <c r="CV525" s="89">
        <v>896.19339499630337</v>
      </c>
      <c r="CW525" s="89">
        <v>891.07273364690832</v>
      </c>
      <c r="CX525" s="89">
        <v>885.43379658265883</v>
      </c>
      <c r="CY525" s="89">
        <v>907.66803334727808</v>
      </c>
      <c r="CZ525" s="89">
        <v>931.66862583339582</v>
      </c>
      <c r="DA525" s="89">
        <v>954.11125181203249</v>
      </c>
      <c r="DB525" s="89">
        <v>978.46597730970336</v>
      </c>
      <c r="DC525" s="89">
        <v>1003.9658516498383</v>
      </c>
      <c r="DD525" s="89">
        <v>1086.5448162592365</v>
      </c>
      <c r="DE525" s="89">
        <v>1049.6755159595082</v>
      </c>
      <c r="DF525" s="89">
        <v>1071.2121555018152</v>
      </c>
      <c r="DG525" s="89">
        <v>1175.6834487435303</v>
      </c>
      <c r="DH525" s="89">
        <v>1175.9362757976837</v>
      </c>
      <c r="DI525" s="89">
        <v>1155.8970465859559</v>
      </c>
      <c r="DJ525" s="89">
        <v>1216.5370374400618</v>
      </c>
      <c r="DK525" s="89">
        <v>1164.3587227540809</v>
      </c>
      <c r="DL525" s="89">
        <v>1136.3298116330873</v>
      </c>
      <c r="DM525" s="89">
        <v>1197.9978015733934</v>
      </c>
      <c r="DN525" s="89">
        <v>1166.6148234455186</v>
      </c>
      <c r="DO525" s="89">
        <v>1118.8212894386431</v>
      </c>
      <c r="DP525" s="89">
        <v>1176.267783850619</v>
      </c>
      <c r="DQ525" s="89">
        <v>1237.6459184602909</v>
      </c>
      <c r="DR525" s="89">
        <v>1177.1891767767524</v>
      </c>
      <c r="DS525" s="89">
        <v>1231.3762880852921</v>
      </c>
      <c r="DT525" s="89">
        <v>1200.7301908634838</v>
      </c>
      <c r="DU525" s="89">
        <v>1100.5628889834486</v>
      </c>
      <c r="DV525" s="89">
        <v>1207.7255881856272</v>
      </c>
      <c r="DW525" s="89">
        <v>1357.8430783289482</v>
      </c>
      <c r="DX525" s="89">
        <v>1604.6674576888433</v>
      </c>
      <c r="DY525" s="89">
        <v>1845.6227430758422</v>
      </c>
      <c r="DZ525" s="89">
        <v>1814.4289186291983</v>
      </c>
      <c r="EA525" s="89">
        <v>1624.4147957242837</v>
      </c>
      <c r="EB525" s="89">
        <v>1638.8159726391857</v>
      </c>
      <c r="EC525" s="89">
        <v>1671.7557011505937</v>
      </c>
      <c r="ED525" s="89">
        <v>1882.1387109556169</v>
      </c>
      <c r="EE525" s="89">
        <v>1920.2241927823397</v>
      </c>
      <c r="EF525" s="89">
        <v>1823.3538107693744</v>
      </c>
      <c r="EG525" s="89">
        <v>1707.9417863280682</v>
      </c>
      <c r="EH525" s="89">
        <v>1775.4565791636858</v>
      </c>
      <c r="EI525" s="89">
        <v>1814.9922686620209</v>
      </c>
      <c r="EJ525" s="89">
        <v>1836.2807168534316</v>
      </c>
      <c r="EK525" s="89">
        <v>1980.43392317813</v>
      </c>
      <c r="EL525" s="89">
        <v>1821.6829238078928</v>
      </c>
      <c r="EM525" s="89">
        <v>1949.2007284744452</v>
      </c>
      <c r="EN525" s="89">
        <v>2050.5591663551168</v>
      </c>
      <c r="EO525" s="89">
        <v>2107.9748230130599</v>
      </c>
      <c r="EP525" s="89">
        <v>2150.1619999999998</v>
      </c>
      <c r="EQ525" s="89">
        <v>2150.1619999999998</v>
      </c>
      <c r="ER525" s="89">
        <v>2479.8722935779815</v>
      </c>
      <c r="ES525" s="89">
        <v>2606.683944954128</v>
      </c>
      <c r="ET525" s="89">
        <v>2733.495596330275</v>
      </c>
      <c r="EU525" s="89">
        <v>2747.5857798165134</v>
      </c>
      <c r="EV525" s="89">
        <v>2913.8499449541282</v>
      </c>
    </row>
    <row r="526" spans="1:152" s="89" customFormat="1">
      <c r="A526" s="84" t="s">
        <v>141</v>
      </c>
    </row>
    <row r="527" spans="1:152" s="89" customFormat="1">
      <c r="A527" s="84" t="s">
        <v>142</v>
      </c>
    </row>
    <row r="528" spans="1:152" s="89" customFormat="1">
      <c r="A528" s="84" t="s">
        <v>143</v>
      </c>
    </row>
    <row r="529" spans="1:152" s="90" customFormat="1">
      <c r="A529" s="86" t="s">
        <v>144</v>
      </c>
      <c r="B529" s="90">
        <f>SUM(B521:B527)</f>
        <v>4743.8777950994318</v>
      </c>
      <c r="C529" s="90">
        <f t="shared" ref="C529:BN529" si="129">SUM(C521:C527)</f>
        <v>4784.7500490483189</v>
      </c>
      <c r="D529" s="90">
        <f t="shared" si="129"/>
        <v>4825.9883068333056</v>
      </c>
      <c r="E529" s="90">
        <f t="shared" si="129"/>
        <v>4867.5960671844487</v>
      </c>
      <c r="F529" s="90">
        <f t="shared" si="129"/>
        <v>4909.5768656506561</v>
      </c>
      <c r="G529" s="90">
        <f t="shared" si="129"/>
        <v>4951.9342750344913</v>
      </c>
      <c r="H529" s="90">
        <f t="shared" si="129"/>
        <v>4994.6719058327044</v>
      </c>
      <c r="I529" s="90">
        <f t="shared" si="129"/>
        <v>5037.7934066825592</v>
      </c>
      <c r="J529" s="90">
        <f t="shared" si="129"/>
        <v>5081.3024648140135</v>
      </c>
      <c r="K529" s="90">
        <f t="shared" si="129"/>
        <v>5125.2028065078812</v>
      </c>
      <c r="L529" s="90">
        <f t="shared" si="129"/>
        <v>5169.4981975600022</v>
      </c>
      <c r="M529" s="90">
        <f t="shared" si="129"/>
        <v>5214.1924437515609</v>
      </c>
      <c r="N529" s="90">
        <f t="shared" si="129"/>
        <v>5259.2893913256075</v>
      </c>
      <c r="O529" s="90">
        <f t="shared" si="129"/>
        <v>5304.7929274698727</v>
      </c>
      <c r="P529" s="90">
        <f t="shared" si="129"/>
        <v>5350.7069808059705</v>
      </c>
      <c r="Q529" s="90">
        <f t="shared" si="129"/>
        <v>5397.0355218850746</v>
      </c>
      <c r="R529" s="90">
        <f t="shared" si="129"/>
        <v>5443.7825636901671</v>
      </c>
      <c r="S529" s="90">
        <f t="shared" si="129"/>
        <v>5490.9521621449476</v>
      </c>
      <c r="T529" s="90">
        <f t="shared" si="129"/>
        <v>5538.5484166294736</v>
      </c>
      <c r="U529" s="90">
        <f t="shared" si="129"/>
        <v>5586.5754705026911</v>
      </c>
      <c r="V529" s="90">
        <f t="shared" si="129"/>
        <v>5635.0375116318592</v>
      </c>
      <c r="W529" s="90">
        <f t="shared" si="129"/>
        <v>5684.9908047019171</v>
      </c>
      <c r="X529" s="90">
        <f t="shared" si="129"/>
        <v>5735.4268091899221</v>
      </c>
      <c r="Y529" s="90">
        <f t="shared" si="129"/>
        <v>5786.350949635791</v>
      </c>
      <c r="Z529" s="90">
        <f t="shared" si="129"/>
        <v>5837.7687247925232</v>
      </c>
      <c r="AA529" s="90">
        <f t="shared" si="129"/>
        <v>5889.6857088393017</v>
      </c>
      <c r="AB529" s="90">
        <f t="shared" si="129"/>
        <v>5942.107552616837</v>
      </c>
      <c r="AC529" s="90">
        <f t="shared" si="129"/>
        <v>5995.039984885344</v>
      </c>
      <c r="AD529" s="90">
        <f t="shared" si="129"/>
        <v>6048.4888136056288</v>
      </c>
      <c r="AE529" s="90">
        <f t="shared" si="129"/>
        <v>6102.459927243699</v>
      </c>
      <c r="AF529" s="90">
        <f t="shared" si="129"/>
        <v>6156.9592960993905</v>
      </c>
      <c r="AG529" s="90">
        <f t="shared" si="129"/>
        <v>6211.992973659434</v>
      </c>
      <c r="AH529" s="90">
        <f t="shared" si="129"/>
        <v>6267.5670979754705</v>
      </c>
      <c r="AI529" s="90">
        <f t="shared" si="129"/>
        <v>6323.6878930674848</v>
      </c>
      <c r="AJ529" s="90">
        <f t="shared" si="129"/>
        <v>6380.3616703531543</v>
      </c>
      <c r="AK529" s="90">
        <f t="shared" si="129"/>
        <v>6437.5948301036051</v>
      </c>
      <c r="AL529" s="90">
        <f t="shared" si="129"/>
        <v>6495.3938629261038</v>
      </c>
      <c r="AM529" s="90">
        <f t="shared" si="129"/>
        <v>6553.7653512742118</v>
      </c>
      <c r="AN529" s="90">
        <f t="shared" si="129"/>
        <v>6612.7159709859143</v>
      </c>
      <c r="AO529" s="90">
        <f t="shared" si="129"/>
        <v>6672.2524928502726</v>
      </c>
      <c r="AP529" s="90">
        <f t="shared" si="129"/>
        <v>6732.3817842031858</v>
      </c>
      <c r="AQ529" s="90">
        <f t="shared" si="129"/>
        <v>6793.1108105527837</v>
      </c>
      <c r="AR529" s="90">
        <f t="shared" si="129"/>
        <v>6854.4466372350607</v>
      </c>
      <c r="AS529" s="90">
        <f t="shared" si="129"/>
        <v>6916.3964311003165</v>
      </c>
      <c r="AT529" s="90">
        <f t="shared" si="129"/>
        <v>6978.9674622310195</v>
      </c>
      <c r="AU529" s="90">
        <f t="shared" si="129"/>
        <v>7042.1671056917039</v>
      </c>
      <c r="AV529" s="90">
        <f t="shared" si="129"/>
        <v>7106.0028433115058</v>
      </c>
      <c r="AW529" s="90">
        <f t="shared" si="129"/>
        <v>7170.4822655000044</v>
      </c>
      <c r="AX529" s="90">
        <f t="shared" si="129"/>
        <v>7235.613073096989</v>
      </c>
      <c r="AY529" s="90">
        <f t="shared" si="129"/>
        <v>7301.4030792568328</v>
      </c>
      <c r="AZ529" s="90">
        <f t="shared" si="129"/>
        <v>7845.0892294160494</v>
      </c>
      <c r="BA529" s="90">
        <f t="shared" si="129"/>
        <v>7897.0354476497751</v>
      </c>
      <c r="BB529" s="90">
        <f t="shared" si="129"/>
        <v>7949.4316244051333</v>
      </c>
      <c r="BC529" s="90">
        <f t="shared" si="129"/>
        <v>8002.2835051261718</v>
      </c>
      <c r="BD529" s="90">
        <f t="shared" si="129"/>
        <v>8055.5969331516544</v>
      </c>
      <c r="BE529" s="90">
        <f t="shared" si="129"/>
        <v>8109.3778516009388</v>
      </c>
      <c r="BF529" s="90">
        <f t="shared" si="129"/>
        <v>8163.6323052974813</v>
      </c>
      <c r="BG529" s="90">
        <f t="shared" si="129"/>
        <v>8218.3664427308086</v>
      </c>
      <c r="BH529" s="90">
        <f t="shared" si="129"/>
        <v>8273.586518057693</v>
      </c>
      <c r="BI529" s="90">
        <f t="shared" si="129"/>
        <v>8329.2988931433174</v>
      </c>
      <c r="BJ529" s="90">
        <f t="shared" si="129"/>
        <v>8385.5100396432335</v>
      </c>
      <c r="BK529" s="90">
        <f t="shared" si="129"/>
        <v>8442.2265411269582</v>
      </c>
      <c r="BL529" s="90">
        <f t="shared" si="129"/>
        <v>8499.4550952439895</v>
      </c>
      <c r="BM529" s="90">
        <f t="shared" si="129"/>
        <v>8557.2102707648155</v>
      </c>
      <c r="BN529" s="90">
        <f t="shared" si="129"/>
        <v>8612.0730157654943</v>
      </c>
      <c r="BO529" s="90">
        <f t="shared" ref="BO529:DZ529" si="130">SUM(BO521:BO527)</f>
        <v>8667.3463464124998</v>
      </c>
      <c r="BP529" s="90">
        <f t="shared" si="130"/>
        <v>8723.0341336860947</v>
      </c>
      <c r="BQ529" s="90">
        <f t="shared" si="130"/>
        <v>8779.1402943358116</v>
      </c>
      <c r="BR529" s="90">
        <f t="shared" si="130"/>
        <v>8835.6438795383219</v>
      </c>
      <c r="BS529" s="90">
        <f t="shared" si="130"/>
        <v>8892.5714673589828</v>
      </c>
      <c r="BT529" s="90">
        <f t="shared" si="130"/>
        <v>8949.9269519522004</v>
      </c>
      <c r="BU529" s="90">
        <f t="shared" si="130"/>
        <v>9007.443597004707</v>
      </c>
      <c r="BV529" s="90">
        <f t="shared" si="130"/>
        <v>9064.8400691741735</v>
      </c>
      <c r="BW529" s="90">
        <f t="shared" si="130"/>
        <v>9122.1350786471921</v>
      </c>
      <c r="BX529" s="90">
        <f t="shared" si="130"/>
        <v>9179.2863120267593</v>
      </c>
      <c r="BY529" s="90">
        <f t="shared" si="130"/>
        <v>9236.2864532481908</v>
      </c>
      <c r="BZ529" s="90">
        <f t="shared" si="130"/>
        <v>9293.1322927508463</v>
      </c>
      <c r="CA529" s="90">
        <f t="shared" si="130"/>
        <v>10006.325082439771</v>
      </c>
      <c r="CB529" s="90">
        <f t="shared" si="130"/>
        <v>9547.7303914209151</v>
      </c>
      <c r="CC529" s="90">
        <f t="shared" si="130"/>
        <v>9112.4506182997284</v>
      </c>
      <c r="CD529" s="90">
        <f t="shared" si="130"/>
        <v>8699.2922725519984</v>
      </c>
      <c r="CE529" s="90">
        <f t="shared" si="130"/>
        <v>8307.127117829441</v>
      </c>
      <c r="CF529" s="90">
        <f t="shared" si="130"/>
        <v>8370.0845584090221</v>
      </c>
      <c r="CG529" s="90">
        <f t="shared" si="130"/>
        <v>8433.1251645966404</v>
      </c>
      <c r="CH529" s="90">
        <f t="shared" si="130"/>
        <v>8496.2789357927868</v>
      </c>
      <c r="CI529" s="90">
        <f t="shared" si="130"/>
        <v>8423.624772523066</v>
      </c>
      <c r="CJ529" s="90">
        <f t="shared" si="130"/>
        <v>8351.5284228693381</v>
      </c>
      <c r="CK529" s="90">
        <f t="shared" si="130"/>
        <v>8682.6389724503624</v>
      </c>
      <c r="CL529" s="90">
        <f t="shared" si="130"/>
        <v>9003.7690762636612</v>
      </c>
      <c r="CM529" s="90">
        <f t="shared" si="130"/>
        <v>9213.4548363972062</v>
      </c>
      <c r="CN529" s="90">
        <f t="shared" si="130"/>
        <v>9236.4208827369548</v>
      </c>
      <c r="CO529" s="90">
        <f t="shared" si="130"/>
        <v>9258.6158287359794</v>
      </c>
      <c r="CP529" s="90">
        <f t="shared" si="130"/>
        <v>9538.2170240242576</v>
      </c>
      <c r="CQ529" s="90">
        <f t="shared" si="130"/>
        <v>9825.5351317553213</v>
      </c>
      <c r="CR529" s="90">
        <f t="shared" si="130"/>
        <v>10120.955865686698</v>
      </c>
      <c r="CS529" s="90">
        <f t="shared" si="130"/>
        <v>10424.897968490977</v>
      </c>
      <c r="CT529" s="90">
        <f t="shared" si="130"/>
        <v>10737.810799321502</v>
      </c>
      <c r="CU529" s="90">
        <f t="shared" si="130"/>
        <v>10910.69779727515</v>
      </c>
      <c r="CV529" s="90">
        <f t="shared" si="130"/>
        <v>11085.896492524998</v>
      </c>
      <c r="CW529" s="90">
        <f t="shared" si="130"/>
        <v>11263.628425388799</v>
      </c>
      <c r="CX529" s="90">
        <f t="shared" si="130"/>
        <v>11444.122052516217</v>
      </c>
      <c r="CY529" s="90">
        <f t="shared" si="130"/>
        <v>11752.772201363221</v>
      </c>
      <c r="CZ529" s="90">
        <f t="shared" si="130"/>
        <v>12065.851290331126</v>
      </c>
      <c r="DA529" s="90">
        <f t="shared" si="130"/>
        <v>12379.734776546</v>
      </c>
      <c r="DB529" s="90">
        <f t="shared" si="130"/>
        <v>12697.785002459421</v>
      </c>
      <c r="DC529" s="90">
        <f t="shared" si="130"/>
        <v>13019.344094036736</v>
      </c>
      <c r="DD529" s="90">
        <f t="shared" si="130"/>
        <v>13400.652910569012</v>
      </c>
      <c r="DE529" s="90">
        <f t="shared" si="130"/>
        <v>13665.704561220449</v>
      </c>
      <c r="DF529" s="90">
        <f t="shared" si="130"/>
        <v>13993.033065434256</v>
      </c>
      <c r="DG529" s="90">
        <f t="shared" si="130"/>
        <v>14407.968520675651</v>
      </c>
      <c r="DH529" s="90">
        <f t="shared" si="130"/>
        <v>14724.231623643398</v>
      </c>
      <c r="DI529" s="90">
        <f t="shared" si="130"/>
        <v>15025.474561106515</v>
      </c>
      <c r="DJ529" s="90">
        <f t="shared" si="130"/>
        <v>15414.703426742595</v>
      </c>
      <c r="DK529" s="90">
        <f t="shared" si="130"/>
        <v>15699.212044548853</v>
      </c>
      <c r="DL529" s="90">
        <f t="shared" si="130"/>
        <v>16003.33183072783</v>
      </c>
      <c r="DM529" s="90">
        <f t="shared" si="130"/>
        <v>16365.017705132586</v>
      </c>
      <c r="DN529" s="90">
        <f t="shared" si="130"/>
        <v>16639.395943624477</v>
      </c>
      <c r="DO529" s="90">
        <f t="shared" si="130"/>
        <v>16958.824752998124</v>
      </c>
      <c r="DP529" s="90">
        <f t="shared" si="130"/>
        <v>17385.56339875453</v>
      </c>
      <c r="DQ529" s="90">
        <f t="shared" si="130"/>
        <v>17815.158122603661</v>
      </c>
      <c r="DR529" s="90">
        <f t="shared" si="130"/>
        <v>18173.020073661653</v>
      </c>
      <c r="DS529" s="90">
        <f t="shared" si="130"/>
        <v>18669.163374690303</v>
      </c>
      <c r="DT529" s="90">
        <f t="shared" si="130"/>
        <v>19104.261250735213</v>
      </c>
      <c r="DU529" s="90">
        <f t="shared" si="130"/>
        <v>19600.568711153861</v>
      </c>
      <c r="DV529" s="90">
        <f t="shared" si="130"/>
        <v>20224.212605808149</v>
      </c>
      <c r="DW529" s="90">
        <f t="shared" si="130"/>
        <v>20922.451032473065</v>
      </c>
      <c r="DX529" s="90">
        <f t="shared" si="130"/>
        <v>21779.586016248151</v>
      </c>
      <c r="DY529" s="90">
        <f t="shared" si="130"/>
        <v>22656.445264500519</v>
      </c>
      <c r="DZ529" s="90">
        <f t="shared" si="130"/>
        <v>23354.242742577102</v>
      </c>
      <c r="EA529" s="90">
        <f t="shared" ref="EA529:EV529" si="131">SUM(EA521:EA527)</f>
        <v>23978.192798940763</v>
      </c>
      <c r="EB529" s="90">
        <f t="shared" si="131"/>
        <v>23948.123596175901</v>
      </c>
      <c r="EC529" s="90">
        <f t="shared" si="131"/>
        <v>23645.486863997019</v>
      </c>
      <c r="ED529" s="90">
        <f t="shared" si="131"/>
        <v>23310.853939993438</v>
      </c>
      <c r="EE529" s="90">
        <f t="shared" si="131"/>
        <v>22903.991261379451</v>
      </c>
      <c r="EF529" s="90">
        <f t="shared" si="131"/>
        <v>22309.82028283289</v>
      </c>
      <c r="EG529" s="90">
        <f t="shared" si="131"/>
        <v>21729.793068062201</v>
      </c>
      <c r="EH529" s="90">
        <f t="shared" si="131"/>
        <v>21321.259356964139</v>
      </c>
      <c r="EI529" s="90">
        <f t="shared" si="131"/>
        <v>20884.008154400643</v>
      </c>
      <c r="EJ529" s="90">
        <f t="shared" si="131"/>
        <v>20435.937360924574</v>
      </c>
      <c r="EK529" s="90">
        <f t="shared" si="131"/>
        <v>20134.152497530617</v>
      </c>
      <c r="EL529" s="90">
        <f t="shared" si="131"/>
        <v>19564.40910109413</v>
      </c>
      <c r="EM529" s="90">
        <f t="shared" si="131"/>
        <v>19295.181991386809</v>
      </c>
      <c r="EN529" s="90">
        <f t="shared" si="131"/>
        <v>19007.97012068388</v>
      </c>
      <c r="EO529" s="90">
        <f t="shared" si="131"/>
        <v>18682.282527828273</v>
      </c>
      <c r="EP529" s="90">
        <f t="shared" si="131"/>
        <v>18359.612526213779</v>
      </c>
      <c r="EQ529" s="90">
        <f t="shared" si="131"/>
        <v>18004.819295411005</v>
      </c>
      <c r="ER529" s="90">
        <f t="shared" si="131"/>
        <v>19093.857856533396</v>
      </c>
      <c r="ES529" s="90">
        <f t="shared" si="131"/>
        <v>18493.19779048294</v>
      </c>
      <c r="ET529" s="90">
        <f t="shared" si="131"/>
        <v>18444.934035318052</v>
      </c>
      <c r="EU529" s="90">
        <f t="shared" si="131"/>
        <v>18288.526425448195</v>
      </c>
      <c r="EV529" s="90">
        <f t="shared" si="131"/>
        <v>18280.682653047545</v>
      </c>
    </row>
    <row r="530" spans="1:152" s="83" customFormat="1" ht="13">
      <c r="A530" s="87" t="s">
        <v>269</v>
      </c>
    </row>
    <row r="531" spans="1:152">
      <c r="A531" s="84" t="s">
        <v>135</v>
      </c>
    </row>
    <row r="532" spans="1:152">
      <c r="A532" s="84" t="s">
        <v>136</v>
      </c>
    </row>
    <row r="533" spans="1:152">
      <c r="A533" s="84" t="s">
        <v>137</v>
      </c>
      <c r="B533" s="80">
        <v>749.37713685057611</v>
      </c>
      <c r="C533" s="80">
        <v>764.6222335925155</v>
      </c>
      <c r="D533" s="80">
        <v>780.17746455944723</v>
      </c>
      <c r="E533" s="80">
        <v>796.04913862538501</v>
      </c>
      <c r="F533" s="80">
        <v>812.24369299344141</v>
      </c>
      <c r="G533" s="80">
        <v>828.76769580588893</v>
      </c>
      <c r="H533" s="80">
        <v>845.62784880730158</v>
      </c>
      <c r="I533" s="80">
        <v>862.8309900618483</v>
      </c>
      <c r="J533" s="80">
        <v>880.3840967258451</v>
      </c>
      <c r="K533" s="80">
        <v>898.29428787668451</v>
      </c>
      <c r="L533" s="80">
        <v>916.56882739929426</v>
      </c>
      <c r="M533" s="80">
        <v>935.21512693128489</v>
      </c>
      <c r="N533" s="80">
        <v>954.24074886799292</v>
      </c>
      <c r="O533" s="80">
        <v>973.65340942862372</v>
      </c>
      <c r="P533" s="80">
        <v>993.46098178474574</v>
      </c>
      <c r="Q533" s="80">
        <v>1013.6714992523974</v>
      </c>
      <c r="R533" s="80">
        <v>1034.2931585491056</v>
      </c>
      <c r="S533" s="80">
        <v>1055.3343231171286</v>
      </c>
      <c r="T533" s="80">
        <v>1076.8035265142751</v>
      </c>
      <c r="U533" s="80">
        <v>1098.7094758736698</v>
      </c>
      <c r="V533" s="80">
        <v>1121.0610554338703</v>
      </c>
      <c r="W533" s="80">
        <v>1143.8673301407589</v>
      </c>
      <c r="X533" s="80">
        <v>1167.1375493226765</v>
      </c>
      <c r="Y533" s="80">
        <v>1190.8811504402818</v>
      </c>
      <c r="Z533" s="80">
        <v>1215.1077629126553</v>
      </c>
      <c r="AA533" s="80">
        <v>1239.8272120211996</v>
      </c>
      <c r="AB533" s="80">
        <v>1265.0495228929165</v>
      </c>
      <c r="AC533" s="80">
        <v>1290.7849245646732</v>
      </c>
      <c r="AD533" s="80">
        <v>1317.0438541301066</v>
      </c>
      <c r="AE533" s="80">
        <v>1343.8369609708404</v>
      </c>
      <c r="AF533" s="80">
        <v>1371.1751110737334</v>
      </c>
      <c r="AG533" s="80">
        <v>1399.0693914359049</v>
      </c>
      <c r="AH533" s="80">
        <v>1427.5311145593232</v>
      </c>
      <c r="AI533" s="80">
        <v>1456.5718230367756</v>
      </c>
      <c r="AJ533" s="80">
        <v>1486.2032942310773</v>
      </c>
      <c r="AK533" s="80">
        <v>1516.4375450494128</v>
      </c>
      <c r="AL533" s="80">
        <v>1547.2868368147506</v>
      </c>
      <c r="AM533" s="80">
        <v>1578.7636802362922</v>
      </c>
      <c r="AN533" s="80">
        <v>1610.8808404809786</v>
      </c>
      <c r="AO533" s="80">
        <v>1643.6513423480997</v>
      </c>
      <c r="AP533" s="80">
        <v>1677.0884755491104</v>
      </c>
      <c r="AQ533" s="80">
        <v>1711.2058000947823</v>
      </c>
      <c r="AR533" s="80">
        <v>1746.0171517918809</v>
      </c>
      <c r="AS533" s="80">
        <v>1781.5366478515862</v>
      </c>
      <c r="AT533" s="80">
        <v>1817.7786926119336</v>
      </c>
      <c r="AU533" s="80">
        <v>1854.7579833765885</v>
      </c>
      <c r="AV533" s="80">
        <v>1892.4895163723195</v>
      </c>
      <c r="AW533" s="80">
        <v>1930.9885928275828</v>
      </c>
      <c r="AX533" s="80">
        <v>1970.2708251746781</v>
      </c>
      <c r="AY533" s="80">
        <v>2010.3521433779874</v>
      </c>
      <c r="AZ533" s="80">
        <v>2051.2488013908564</v>
      </c>
      <c r="BA533" s="80">
        <v>2092.9773837437374</v>
      </c>
      <c r="BB533" s="80">
        <v>2135.5548122662567</v>
      </c>
      <c r="BC533" s="80">
        <v>1777.0469542712772</v>
      </c>
      <c r="BD533" s="80">
        <v>1885.4710995748123</v>
      </c>
      <c r="BE533" s="80">
        <v>2000.5106198850142</v>
      </c>
      <c r="BF533" s="80">
        <v>2122.5691435645631</v>
      </c>
      <c r="BG533" s="80">
        <v>2252.0749257395232</v>
      </c>
      <c r="BH533" s="80">
        <v>2389.4823508592303</v>
      </c>
      <c r="BI533" s="80">
        <v>2535.2735269321138</v>
      </c>
      <c r="BJ533" s="80">
        <v>2689.9599770309173</v>
      </c>
      <c r="BK533" s="80">
        <v>3029.9304189207919</v>
      </c>
      <c r="BL533" s="80">
        <v>3028.2227446755305</v>
      </c>
      <c r="BM533" s="80">
        <v>3212.9878734110553</v>
      </c>
      <c r="BN533" s="80">
        <v>3094.9282030885365</v>
      </c>
      <c r="BO533" s="80">
        <v>3115.1734431861641</v>
      </c>
      <c r="BP533" s="80">
        <v>3072.5363624629599</v>
      </c>
      <c r="BQ533" s="80">
        <v>3145.0055582928921</v>
      </c>
      <c r="BR533" s="80">
        <v>3577.7085560073142</v>
      </c>
      <c r="BS533" s="80">
        <v>3531.8665763962158</v>
      </c>
      <c r="BT533" s="80">
        <v>3257.9425699720846</v>
      </c>
      <c r="BU533" s="80">
        <v>3261.1256841720287</v>
      </c>
      <c r="BV533" s="80">
        <v>3331.4532631700786</v>
      </c>
      <c r="BW533" s="80">
        <v>3325.0511989767801</v>
      </c>
      <c r="BX533" s="80">
        <v>3343.162358706189</v>
      </c>
      <c r="BY533" s="80">
        <v>3344.2205385082261</v>
      </c>
      <c r="BZ533" s="80">
        <v>3329.2915344534072</v>
      </c>
      <c r="CA533" s="80">
        <v>3342.0731425312674</v>
      </c>
      <c r="CB533" s="80">
        <v>3455.0397586487547</v>
      </c>
      <c r="CC533" s="80">
        <v>3619.1645786285899</v>
      </c>
      <c r="CD533" s="80">
        <v>3727.867598207597</v>
      </c>
      <c r="CE533" s="80">
        <v>3768.3592130350016</v>
      </c>
      <c r="CF533" s="80">
        <v>3803.521178866818</v>
      </c>
      <c r="CG533" s="80">
        <v>3840.8145049273448</v>
      </c>
      <c r="CH533" s="80">
        <v>3862.1205856333918</v>
      </c>
      <c r="CI533" s="80">
        <v>3883.4264152783121</v>
      </c>
      <c r="CJ533" s="80">
        <v>3910.0609880293696</v>
      </c>
      <c r="CK533" s="80">
        <v>3934.5636979250366</v>
      </c>
      <c r="CL533" s="80">
        <v>3970.7640318661593</v>
      </c>
      <c r="CM533" s="80">
        <v>4017.6394297504753</v>
      </c>
      <c r="CN533" s="80">
        <v>4059.1849188631527</v>
      </c>
      <c r="CO533" s="80">
        <v>4097.5320590537876</v>
      </c>
      <c r="CP533" s="80">
        <v>4123.0898885642291</v>
      </c>
      <c r="CQ533" s="80">
        <v>4157.1732034560491</v>
      </c>
      <c r="CR533" s="80">
        <v>4184.8607661180167</v>
      </c>
      <c r="CS533" s="80">
        <v>4189.0997374344488</v>
      </c>
      <c r="CT533" s="80">
        <v>5005.4772767262439</v>
      </c>
      <c r="CU533" s="80">
        <v>5134.4127416896308</v>
      </c>
      <c r="CV533" s="80">
        <v>5266.5444883325636</v>
      </c>
      <c r="CW533" s="80">
        <v>5400.8066709086679</v>
      </c>
      <c r="CX533" s="80">
        <v>5884.3921182486229</v>
      </c>
      <c r="CY533" s="80">
        <v>6041.1328042574014</v>
      </c>
      <c r="CZ533" s="80">
        <v>6200.909351474188</v>
      </c>
      <c r="DA533" s="80">
        <v>6363.6115012196069</v>
      </c>
      <c r="DB533" s="80">
        <v>6529.8090022550441</v>
      </c>
      <c r="DC533" s="80">
        <v>6699.5137928734475</v>
      </c>
      <c r="DD533" s="80">
        <v>6872.6960786868449</v>
      </c>
      <c r="DE533" s="80">
        <v>7049.4877364124404</v>
      </c>
      <c r="DF533" s="80">
        <v>7230.035655371611</v>
      </c>
      <c r="DG533" s="80">
        <v>7414.5402477733733</v>
      </c>
      <c r="DH533" s="80">
        <v>7603.2560192299834</v>
      </c>
      <c r="DI533" s="80">
        <v>7795.9262087126353</v>
      </c>
      <c r="DJ533" s="80">
        <v>7993.2271190659894</v>
      </c>
      <c r="DK533" s="80">
        <v>8195.4981651257804</v>
      </c>
      <c r="DL533" s="80">
        <v>8403.1071133089245</v>
      </c>
      <c r="DM533" s="80">
        <v>8616.4360047041118</v>
      </c>
      <c r="DN533" s="80">
        <v>8838.25091684164</v>
      </c>
      <c r="DO533" s="80">
        <v>9067.1852226684277</v>
      </c>
      <c r="DP533" s="80">
        <v>9303.6585883797634</v>
      </c>
      <c r="DQ533" s="80">
        <v>9548.0699466231981</v>
      </c>
      <c r="DR533" s="80">
        <v>9787.8773847303346</v>
      </c>
      <c r="DS533" s="80">
        <v>10024.79827453594</v>
      </c>
      <c r="DT533" s="80">
        <v>10210.157341955131</v>
      </c>
      <c r="DU533" s="80">
        <v>10383.157060001502</v>
      </c>
      <c r="DV533" s="80">
        <v>10599.217720011937</v>
      </c>
      <c r="DW533" s="80">
        <v>10853.431035711223</v>
      </c>
      <c r="DX533" s="80">
        <v>11114.641268960919</v>
      </c>
      <c r="DY533" s="80">
        <v>11384.565756860757</v>
      </c>
      <c r="DZ533" s="80">
        <v>11664.640275980688</v>
      </c>
      <c r="EA533" s="80">
        <v>11920.463696967356</v>
      </c>
      <c r="EB533" s="80">
        <v>11889.620236178207</v>
      </c>
      <c r="EC533" s="80">
        <v>12841.364734299517</v>
      </c>
      <c r="ED533" s="80">
        <v>13868.162909286099</v>
      </c>
      <c r="EE533" s="80">
        <v>14977.200751476112</v>
      </c>
      <c r="EF533" s="80">
        <v>16174.865807836821</v>
      </c>
      <c r="EG533" s="80">
        <v>17469.142512077295</v>
      </c>
      <c r="EH533" s="80">
        <v>18116.680085882985</v>
      </c>
      <c r="EI533" s="80">
        <v>18801.744498121308</v>
      </c>
      <c r="EJ533" s="80">
        <v>19524.335748792273</v>
      </c>
      <c r="EK533" s="80">
        <v>20294.035158346753</v>
      </c>
      <c r="EL533" s="80">
        <v>21110.044283413848</v>
      </c>
      <c r="EM533" s="80">
        <v>21977.952227589911</v>
      </c>
      <c r="EN533" s="80">
        <v>22900.154320987655</v>
      </c>
      <c r="EO533" s="80">
        <v>21820.658883521206</v>
      </c>
      <c r="EP533" s="80">
        <v>20928.797638217926</v>
      </c>
      <c r="EQ533" s="80">
        <v>20104.005636070851</v>
      </c>
      <c r="ER533" s="80">
        <v>19443.692968330644</v>
      </c>
      <c r="ES533" s="80">
        <v>19007.053332064032</v>
      </c>
      <c r="ET533" s="80">
        <v>18435.357926482891</v>
      </c>
      <c r="EU533" s="80">
        <v>17880.858013072608</v>
      </c>
      <c r="EV533" s="80">
        <v>17343.036384683866</v>
      </c>
    </row>
    <row r="534" spans="1:152">
      <c r="A534" s="84" t="s">
        <v>138</v>
      </c>
      <c r="B534" s="80">
        <v>55.552788862403304</v>
      </c>
      <c r="C534" s="80">
        <v>56.676377582784539</v>
      </c>
      <c r="D534" s="80">
        <v>57.822628427709709</v>
      </c>
      <c r="E534" s="80">
        <v>58.991996585927836</v>
      </c>
      <c r="F534" s="80">
        <v>60.184946332140186</v>
      </c>
      <c r="G534" s="80">
        <v>61.401951206645137</v>
      </c>
      <c r="H534" s="80">
        <v>62.643494198482905</v>
      </c>
      <c r="I534" s="80">
        <v>63.910067932146305</v>
      </c>
      <c r="J534" s="80">
        <v>65.202174857925897</v>
      </c>
      <c r="K534" s="80">
        <v>66.520327445957875</v>
      </c>
      <c r="L534" s="80">
        <v>67.865048384045522</v>
      </c>
      <c r="M534" s="80">
        <v>69.236870779325656</v>
      </c>
      <c r="N534" s="80">
        <v>70.636338363852687</v>
      </c>
      <c r="O534" s="80">
        <v>72.064005704174946</v>
      </c>
      <c r="P534" s="80">
        <v>73.520438414978301</v>
      </c>
      <c r="Q534" s="80">
        <v>75.006213376874342</v>
      </c>
      <c r="R534" s="80">
        <v>76.521918958411447</v>
      </c>
      <c r="S534" s="80">
        <v>78.068155242387988</v>
      </c>
      <c r="T534" s="80">
        <v>79.645534256549468</v>
      </c>
      <c r="U534" s="80">
        <v>81.25468020875158</v>
      </c>
      <c r="V534" s="80">
        <v>82.896229726673823</v>
      </c>
      <c r="W534" s="80">
        <v>84.570832102168794</v>
      </c>
      <c r="X534" s="80">
        <v>86.279149540334657</v>
      </c>
      <c r="Y534" s="80">
        <v>88.021857413399232</v>
      </c>
      <c r="Z534" s="80">
        <v>89.799644519506174</v>
      </c>
      <c r="AA534" s="80">
        <v>91.613213346495016</v>
      </c>
      <c r="AB534" s="80">
        <v>93.463280340768577</v>
      </c>
      <c r="AC534" s="80">
        <v>95.350576181342859</v>
      </c>
      <c r="AD534" s="80">
        <v>97.275846059176828</v>
      </c>
      <c r="AE534" s="80">
        <v>99.239849961879642</v>
      </c>
      <c r="AF534" s="80">
        <v>101.24336296389659</v>
      </c>
      <c r="AG534" s="80">
        <v>103.28717552227566</v>
      </c>
      <c r="AH534" s="80">
        <v>105.37209377811816</v>
      </c>
      <c r="AI534" s="80">
        <v>107.49893986381954</v>
      </c>
      <c r="AJ534" s="80">
        <v>109.66855221620807</v>
      </c>
      <c r="AK534" s="80">
        <v>111.88178589569038</v>
      </c>
      <c r="AL534" s="80">
        <v>114.13951291151578</v>
      </c>
      <c r="AM534" s="80">
        <v>116.44262255327233</v>
      </c>
      <c r="AN534" s="80">
        <v>118.79202172872999</v>
      </c>
      <c r="AO534" s="80">
        <v>121.18863530814818</v>
      </c>
      <c r="AP534" s="80">
        <v>123.63340647516742</v>
      </c>
      <c r="AQ534" s="80">
        <v>126.12729708440573</v>
      </c>
      <c r="AR534" s="80">
        <v>128.67128802588385</v>
      </c>
      <c r="AS534" s="80">
        <v>131.26637959640493</v>
      </c>
      <c r="AT534" s="80">
        <v>133.91359187801589</v>
      </c>
      <c r="AU534" s="80">
        <v>136.61396512368106</v>
      </c>
      <c r="AV534" s="80">
        <v>139.3685601503</v>
      </c>
      <c r="AW534" s="80">
        <v>142.17845873920399</v>
      </c>
      <c r="AX534" s="80">
        <v>145.04476404426788</v>
      </c>
      <c r="AY534" s="80">
        <v>147.96860100777624</v>
      </c>
      <c r="AZ534" s="80">
        <v>150.95111678418564</v>
      </c>
      <c r="BA534" s="80">
        <v>153.99348117192676</v>
      </c>
      <c r="BB534" s="80">
        <v>157.09688705339116</v>
      </c>
      <c r="BC534" s="80">
        <v>130.09168211181299</v>
      </c>
      <c r="BD534" s="80">
        <v>138.13201894255226</v>
      </c>
      <c r="BE534" s="80">
        <v>146.6659926736267</v>
      </c>
      <c r="BF534" s="80">
        <v>155.72381314022545</v>
      </c>
      <c r="BG534" s="80">
        <v>165.33753609976853</v>
      </c>
      <c r="BH534" s="80">
        <v>175.54117593853127</v>
      </c>
      <c r="BI534" s="80">
        <v>186.37082525726319</v>
      </c>
      <c r="BJ534" s="80">
        <v>197.86478175558307</v>
      </c>
      <c r="BK534" s="80">
        <v>223.2628560576762</v>
      </c>
      <c r="BL534" s="80">
        <v>223.01064857194089</v>
      </c>
      <c r="BM534" s="80">
        <v>236.80917735044113</v>
      </c>
      <c r="BN534" s="80">
        <v>227.87623175893748</v>
      </c>
      <c r="BO534" s="80">
        <v>229.323424478779</v>
      </c>
      <c r="BP534" s="80">
        <v>226.04942431461845</v>
      </c>
      <c r="BQ534" s="80">
        <v>231.41421172208811</v>
      </c>
      <c r="BR534" s="80">
        <v>263.64295718393504</v>
      </c>
      <c r="BS534" s="80">
        <v>259.93817248985061</v>
      </c>
      <c r="BT534" s="80">
        <v>239.09912903560402</v>
      </c>
      <c r="BU534" s="80">
        <v>239.04505898133928</v>
      </c>
      <c r="BV534" s="80">
        <v>244.01515313872164</v>
      </c>
      <c r="BW534" s="80">
        <v>243.43402150522701</v>
      </c>
      <c r="BX534" s="80">
        <v>244.69120349653983</v>
      </c>
      <c r="BY534" s="80">
        <v>244.666670992267</v>
      </c>
      <c r="BZ534" s="80">
        <v>243.44039540310644</v>
      </c>
      <c r="CA534" s="80">
        <v>244.29234766302793</v>
      </c>
      <c r="CB534" s="80">
        <v>252.66249822132374</v>
      </c>
      <c r="CC534" s="80">
        <v>264.87081703452651</v>
      </c>
      <c r="CD534" s="80">
        <v>272.91727355819268</v>
      </c>
      <c r="CE534" s="80">
        <v>275.84183673854824</v>
      </c>
      <c r="CF534" s="80">
        <v>278.35459674893821</v>
      </c>
      <c r="CG534" s="80">
        <v>281.02505644114092</v>
      </c>
      <c r="CH534" s="80">
        <v>282.49317422867244</v>
      </c>
      <c r="CI534" s="80">
        <v>283.9589077732245</v>
      </c>
      <c r="CJ534" s="80">
        <v>285.8222139710723</v>
      </c>
      <c r="CK534" s="80">
        <v>287.52304893923724</v>
      </c>
      <c r="CL534" s="80">
        <v>289.55864401949208</v>
      </c>
      <c r="CM534" s="80">
        <v>292.76292383508144</v>
      </c>
      <c r="CN534" s="80">
        <v>295.55550607166191</v>
      </c>
      <c r="CO534" s="80">
        <v>298.09595732851557</v>
      </c>
      <c r="CP534" s="80">
        <v>299.68949392450099</v>
      </c>
      <c r="CQ534" s="80">
        <v>301.9118165184197</v>
      </c>
      <c r="CR534" s="80">
        <v>303.64253990984548</v>
      </c>
      <c r="CS534" s="80">
        <v>303.60126566673614</v>
      </c>
      <c r="CT534" s="80">
        <v>364.50758167092852</v>
      </c>
      <c r="CU534" s="80">
        <v>373.80106164802027</v>
      </c>
      <c r="CV534" s="80">
        <v>383.32126468110397</v>
      </c>
      <c r="CW534" s="80">
        <v>392.9877347077981</v>
      </c>
      <c r="CX534" s="80">
        <v>428.86064000000033</v>
      </c>
      <c r="CY534" s="80">
        <v>439.7856164533099</v>
      </c>
      <c r="CZ534" s="80">
        <v>451.00028120640394</v>
      </c>
      <c r="DA534" s="80">
        <v>462.5109470129795</v>
      </c>
      <c r="DB534" s="80">
        <v>474.37279577964705</v>
      </c>
      <c r="DC534" s="80">
        <v>486.59632000000039</v>
      </c>
      <c r="DD534" s="80">
        <v>499.1565615537632</v>
      </c>
      <c r="DE534" s="80">
        <v>512.09378847546043</v>
      </c>
      <c r="DF534" s="80">
        <v>525.41813456593582</v>
      </c>
      <c r="DG534" s="80">
        <v>539.13974639999537</v>
      </c>
      <c r="DH534" s="80">
        <v>553.26896000000045</v>
      </c>
      <c r="DI534" s="80">
        <v>567.71603799783657</v>
      </c>
      <c r="DJ534" s="80">
        <v>582.57499685996186</v>
      </c>
      <c r="DK534" s="80">
        <v>597.85387914863497</v>
      </c>
      <c r="DL534" s="80">
        <v>613.56078580127451</v>
      </c>
      <c r="DM534" s="80">
        <v>629.70352000000059</v>
      </c>
      <c r="DN534" s="80">
        <v>646.57659835740674</v>
      </c>
      <c r="DO534" s="80">
        <v>663.94580511471952</v>
      </c>
      <c r="DP534" s="80">
        <v>681.82285672263072</v>
      </c>
      <c r="DQ534" s="80">
        <v>700.21952417494322</v>
      </c>
      <c r="DR534" s="80">
        <v>718.1781600000005</v>
      </c>
      <c r="DS534" s="80">
        <v>736.43964410108651</v>
      </c>
      <c r="DT534" s="80">
        <v>750.70843357955937</v>
      </c>
      <c r="DU534" s="80">
        <v>763.93093548757861</v>
      </c>
      <c r="DV534" s="80">
        <v>780.27288870957091</v>
      </c>
      <c r="DW534" s="80">
        <v>799.37312000000077</v>
      </c>
      <c r="DX534" s="80">
        <v>818.84489852746674</v>
      </c>
      <c r="DY534" s="80">
        <v>838.88043523527688</v>
      </c>
      <c r="DZ534" s="80">
        <v>859.59505947467778</v>
      </c>
      <c r="EA534" s="80">
        <v>878.41390855883844</v>
      </c>
      <c r="EB534" s="80">
        <v>896.14448000000334</v>
      </c>
      <c r="EC534" s="80">
        <v>915.16206441598229</v>
      </c>
      <c r="ED534" s="80">
        <v>937.42676093951377</v>
      </c>
      <c r="EE534" s="80">
        <v>962.47923405196445</v>
      </c>
      <c r="EF534" s="80">
        <v>991.99494065389592</v>
      </c>
      <c r="EG534" s="80">
        <v>1023.1941600000039</v>
      </c>
      <c r="EH534" s="80">
        <v>1057.3021320531054</v>
      </c>
      <c r="EI534" s="80">
        <v>1097.9944016099839</v>
      </c>
      <c r="EJ534" s="80">
        <v>1141.6062428484252</v>
      </c>
      <c r="EK534" s="80">
        <v>1184.5332736966905</v>
      </c>
      <c r="EL534" s="80">
        <v>1224.3920000000044</v>
      </c>
      <c r="EM534" s="80">
        <v>1264.9734215772462</v>
      </c>
      <c r="EN534" s="80">
        <v>1307.1774354668862</v>
      </c>
      <c r="EO534" s="80">
        <v>1353.0644617606936</v>
      </c>
      <c r="EP534" s="80">
        <v>1399.1542110312987</v>
      </c>
      <c r="EQ534" s="80">
        <v>1433.0783200000055</v>
      </c>
      <c r="ER534" s="80">
        <v>1464.3990220157486</v>
      </c>
      <c r="ES534" s="80">
        <v>1501.9838448998626</v>
      </c>
      <c r="ET534" s="80">
        <v>1539.5346088706519</v>
      </c>
      <c r="EU534" s="80">
        <v>1577.3957993536897</v>
      </c>
      <c r="EV534" s="80">
        <v>1615.0927932271036</v>
      </c>
    </row>
    <row r="535" spans="1:152">
      <c r="A535" s="84" t="s">
        <v>139</v>
      </c>
    </row>
    <row r="536" spans="1:152">
      <c r="A536" s="84" t="s">
        <v>140</v>
      </c>
      <c r="B536" s="80">
        <v>1.6709442790039284</v>
      </c>
      <c r="C536" s="80">
        <v>1.7207515766712054</v>
      </c>
      <c r="D536" s="80">
        <v>1.7720435240255412</v>
      </c>
      <c r="E536" s="80">
        <v>1.8248643753187535</v>
      </c>
      <c r="F536" s="80">
        <v>1.8792597039278509</v>
      </c>
      <c r="G536" s="80">
        <v>1.9352764416753534</v>
      </c>
      <c r="H536" s="80">
        <v>1.9929629193216649</v>
      </c>
      <c r="I536" s="80">
        <v>2.0523689082644392</v>
      </c>
      <c r="J536" s="80">
        <v>2.1135456634809131</v>
      </c>
      <c r="K536" s="80">
        <v>2.1765459677502621</v>
      </c>
      <c r="L536" s="80">
        <v>2.241424177194129</v>
      </c>
      <c r="M536" s="80">
        <v>2.308236268174618</v>
      </c>
      <c r="N536" s="80">
        <v>2.3770398855902224</v>
      </c>
      <c r="O536" s="80">
        <v>2.4478943926113401</v>
      </c>
      <c r="P536" s="80">
        <v>2.5208609218983198</v>
      </c>
      <c r="Q536" s="80">
        <v>2.5960024283461838</v>
      </c>
      <c r="R536" s="80">
        <v>2.6733837434015784</v>
      </c>
      <c r="S536" s="80">
        <v>2.7530716309987855</v>
      </c>
      <c r="T536" s="80">
        <v>2.8351348451630738</v>
      </c>
      <c r="U536" s="80">
        <v>2.9196441893310809</v>
      </c>
      <c r="V536" s="80">
        <v>3.0066725774394114</v>
      </c>
      <c r="W536" s="80">
        <v>3.0962950968341532</v>
      </c>
      <c r="X536" s="80">
        <v>3.1885890730555979</v>
      </c>
      <c r="Y536" s="80">
        <v>3.2836341365540522</v>
      </c>
      <c r="Z536" s="80">
        <v>3.3815122913943036</v>
      </c>
      <c r="AA536" s="80">
        <v>3.4823079860080286</v>
      </c>
      <c r="AB536" s="80">
        <v>3.5861081860551716</v>
      </c>
      <c r="AC536" s="80">
        <v>3.6930024494571696</v>
      </c>
      <c r="AD536" s="80">
        <v>3.8030830036667593</v>
      </c>
      <c r="AE536" s="80">
        <v>3.91644482524103</v>
      </c>
      <c r="AF536" s="80">
        <v>4.0331857217863814</v>
      </c>
      <c r="AG536" s="80">
        <v>4.1534064163460904</v>
      </c>
      <c r="AH536" s="80">
        <v>4.277210634303283</v>
      </c>
      <c r="AI536" s="80">
        <v>4.4047051928743075</v>
      </c>
      <c r="AJ536" s="80">
        <v>4.5360000932697115</v>
      </c>
      <c r="AK536" s="80">
        <v>4.6712086156023389</v>
      </c>
      <c r="AL536" s="80">
        <v>4.8104474166244442</v>
      </c>
      <c r="AM536" s="80">
        <v>4.95383663037813</v>
      </c>
      <c r="AN536" s="80">
        <v>5.1014999718459775</v>
      </c>
      <c r="AO536" s="80">
        <v>5.2535648436912599</v>
      </c>
      <c r="AP536" s="80">
        <v>5.410162446179867</v>
      </c>
      <c r="AQ536" s="80">
        <v>5.5714278903787813</v>
      </c>
      <c r="AR536" s="80">
        <v>5.7375003147287318</v>
      </c>
      <c r="AS536" s="80">
        <v>5.9085230050916557</v>
      </c>
      <c r="AT536" s="80">
        <v>6.0846435183765069</v>
      </c>
      <c r="AU536" s="80">
        <v>6.2660138098500804</v>
      </c>
      <c r="AV536" s="80">
        <v>6.4527903642427322</v>
      </c>
      <c r="AW536" s="80">
        <v>6.6451343307620485</v>
      </c>
      <c r="AX536" s="80">
        <v>6.8432116621309929</v>
      </c>
      <c r="AY536" s="80">
        <v>7.0471932577705063</v>
      </c>
      <c r="AZ536" s="80">
        <v>7.257255111250049</v>
      </c>
      <c r="BA536" s="80">
        <v>7.473578462133343</v>
      </c>
      <c r="BB536" s="80">
        <v>7.6963499523517891</v>
      </c>
      <c r="BC536" s="80">
        <v>7.9257617872326644</v>
      </c>
      <c r="BD536" s="80">
        <v>8.1620119013380084</v>
      </c>
      <c r="BE536" s="80">
        <v>8.4053041292379742</v>
      </c>
      <c r="BF536" s="80">
        <v>8.6558483813780427</v>
      </c>
      <c r="BG536" s="80">
        <v>8.913860825187955</v>
      </c>
      <c r="BH536" s="80">
        <v>9.1795640715890876</v>
      </c>
      <c r="BI536" s="80">
        <v>9.4531873670612878</v>
      </c>
      <c r="BJ536" s="80">
        <v>9.7349667914347204</v>
      </c>
      <c r="BK536" s="80">
        <v>10.025145461577569</v>
      </c>
      <c r="BL536" s="80">
        <v>10.323973741155134</v>
      </c>
      <c r="BM536" s="80">
        <v>10.493123077426732</v>
      </c>
      <c r="BN536" s="80">
        <v>10.665043778550531</v>
      </c>
      <c r="BO536" s="80">
        <v>10.839781250930786</v>
      </c>
      <c r="BP536" s="80">
        <v>11.017381644916222</v>
      </c>
      <c r="BQ536" s="80">
        <v>11.197891866988925</v>
      </c>
      <c r="BR536" s="80">
        <v>11.800902758556436</v>
      </c>
      <c r="BS536" s="80">
        <v>12.436386024359047</v>
      </c>
      <c r="BT536" s="80">
        <v>13.106090314550856</v>
      </c>
      <c r="BU536" s="80">
        <v>13.811858444786136</v>
      </c>
      <c r="BV536" s="80">
        <v>14.555632467068623</v>
      </c>
      <c r="BW536" s="80">
        <v>14.798348387455782</v>
      </c>
      <c r="BX536" s="80">
        <v>15.045111608305</v>
      </c>
      <c r="BY536" s="80">
        <v>15.295989618559735</v>
      </c>
      <c r="BZ536" s="80">
        <v>15.551051032545061</v>
      </c>
      <c r="CA536" s="80">
        <v>15.810365608733463</v>
      </c>
      <c r="CB536" s="80">
        <v>16.074004268823522</v>
      </c>
      <c r="CC536" s="80">
        <v>16.342039117136814</v>
      </c>
      <c r="CD536" s="80">
        <v>16.614543460338179</v>
      </c>
      <c r="CE536" s="80">
        <v>16.891591827484859</v>
      </c>
      <c r="CF536" s="80">
        <v>17.196967802548837</v>
      </c>
      <c r="CG536" s="80">
        <v>17.507864541262485</v>
      </c>
      <c r="CH536" s="80">
        <v>17.824381851186857</v>
      </c>
      <c r="CI536" s="80">
        <v>18.14662134426187</v>
      </c>
      <c r="CJ536" s="80">
        <v>18.474686469426921</v>
      </c>
      <c r="CK536" s="80">
        <v>18.808682545831196</v>
      </c>
      <c r="CL536" s="80">
        <v>20.451254353219689</v>
      </c>
      <c r="CM536" s="80">
        <v>21.208982795805191</v>
      </c>
      <c r="CN536" s="80">
        <v>21.994785428011859</v>
      </c>
      <c r="CO536" s="80">
        <v>22.809702411563332</v>
      </c>
      <c r="CP536" s="80">
        <v>23.593214581198229</v>
      </c>
      <c r="CQ536" s="80">
        <v>24.403640355793367</v>
      </c>
      <c r="CR536" s="80">
        <v>25.241904216371566</v>
      </c>
      <c r="CS536" s="80">
        <v>26.108962399833832</v>
      </c>
      <c r="CT536" s="80">
        <v>27.005803989772275</v>
      </c>
      <c r="CU536" s="80">
        <v>27.933452044752332</v>
      </c>
      <c r="CV536" s="80">
        <v>28.892964765351461</v>
      </c>
      <c r="CW536" s="80">
        <v>29.885436701285546</v>
      </c>
      <c r="CX536" s="80">
        <v>30.911999999999999</v>
      </c>
      <c r="CY536" s="80">
        <v>33.340760512057344</v>
      </c>
      <c r="CZ536" s="80">
        <v>35.960349104631312</v>
      </c>
      <c r="DA536" s="80">
        <v>38.785759168849943</v>
      </c>
      <c r="DB536" s="80">
        <v>41.833162128848322</v>
      </c>
      <c r="DC536" s="80">
        <v>45.12</v>
      </c>
      <c r="DD536" s="80">
        <v>48.749564270969458</v>
      </c>
      <c r="DE536" s="80">
        <v>52.671099658895919</v>
      </c>
      <c r="DF536" s="80">
        <v>56.908093041755023</v>
      </c>
      <c r="DG536" s="80">
        <v>61.485920640012161</v>
      </c>
      <c r="DH536" s="80">
        <v>66.432000000000002</v>
      </c>
      <c r="DI536" s="80">
        <v>72.015844805193453</v>
      </c>
      <c r="DJ536" s="80">
        <v>78.069031536092695</v>
      </c>
      <c r="DK536" s="80">
        <v>84.631010043277414</v>
      </c>
      <c r="DL536" s="80">
        <v>91.744546076942385</v>
      </c>
      <c r="DM536" s="80">
        <v>99.456000000000003</v>
      </c>
      <c r="DN536" s="80">
        <v>107.12553994222495</v>
      </c>
      <c r="DO536" s="80">
        <v>115.38651572467462</v>
      </c>
      <c r="DP536" s="80">
        <v>124.2845358656874</v>
      </c>
      <c r="DQ536" s="80">
        <v>133.86872598013787</v>
      </c>
      <c r="DR536" s="80">
        <v>144.19200000000035</v>
      </c>
      <c r="DS536" s="80">
        <v>149.47381415739366</v>
      </c>
      <c r="DT536" s="80">
        <v>154.94910340905889</v>
      </c>
      <c r="DU536" s="80">
        <v>160.62495482981302</v>
      </c>
      <c r="DV536" s="80">
        <v>166.50871509703154</v>
      </c>
      <c r="DW536" s="80">
        <v>172.6080000000004</v>
      </c>
      <c r="DX536" s="80">
        <v>179.58542753408139</v>
      </c>
      <c r="DY536" s="80">
        <v>186.84490743533743</v>
      </c>
      <c r="DZ536" s="80">
        <v>194.39784126078081</v>
      </c>
      <c r="EA536" s="80">
        <v>202.25609145879523</v>
      </c>
      <c r="EB536" s="80">
        <v>212.6028</v>
      </c>
      <c r="EC536" s="80">
        <v>222.77076000000002</v>
      </c>
      <c r="ED536" s="80">
        <v>234.78744</v>
      </c>
      <c r="EE536" s="80">
        <v>246.80412000000001</v>
      </c>
      <c r="EF536" s="80">
        <v>258.82080000000002</v>
      </c>
      <c r="EG536" s="80">
        <v>272.68619999999999</v>
      </c>
      <c r="EH536" s="80">
        <v>286.55160000000001</v>
      </c>
      <c r="EI536" s="80">
        <v>302.26571999999999</v>
      </c>
      <c r="EJ536" s="80">
        <v>317.97984000000002</v>
      </c>
      <c r="EK536" s="80">
        <v>335.54268000000002</v>
      </c>
      <c r="EL536" s="80">
        <v>354.02987999999999</v>
      </c>
      <c r="EM536" s="80">
        <v>355.87860000000006</v>
      </c>
      <c r="EN536" s="80">
        <v>358.65168000000006</v>
      </c>
      <c r="EO536" s="80">
        <v>361.42475999999999</v>
      </c>
      <c r="EP536" s="80">
        <v>364.19783999999999</v>
      </c>
      <c r="EQ536" s="80">
        <v>397.47480000000002</v>
      </c>
      <c r="ER536" s="80">
        <v>434.44920000000002</v>
      </c>
      <c r="ES536" s="80">
        <v>430.66340012379391</v>
      </c>
      <c r="ET536" s="80">
        <v>447.13178640103854</v>
      </c>
      <c r="EU536" s="80">
        <v>464.22991680443522</v>
      </c>
      <c r="EV536" s="80">
        <v>481.98187248302548</v>
      </c>
    </row>
    <row r="537" spans="1:152">
      <c r="A537" s="84" t="s">
        <v>176</v>
      </c>
    </row>
    <row r="538" spans="1:152">
      <c r="A538" s="84" t="s">
        <v>141</v>
      </c>
    </row>
    <row r="539" spans="1:152">
      <c r="A539" s="84" t="s">
        <v>142</v>
      </c>
    </row>
    <row r="540" spans="1:152">
      <c r="A540" s="84" t="s">
        <v>143</v>
      </c>
    </row>
    <row r="541" spans="1:152" s="111" customFormat="1">
      <c r="A541" s="110" t="s">
        <v>144</v>
      </c>
      <c r="B541" s="111">
        <f>SUM(B533:B539)</f>
        <v>806.60086999198336</v>
      </c>
      <c r="C541" s="111">
        <f t="shared" ref="C541:BN541" si="132">SUM(C533:C539)</f>
        <v>823.01936275197124</v>
      </c>
      <c r="D541" s="111">
        <f t="shared" si="132"/>
        <v>839.77213651118245</v>
      </c>
      <c r="E541" s="111">
        <f t="shared" si="132"/>
        <v>856.86599958663157</v>
      </c>
      <c r="F541" s="111">
        <f t="shared" si="132"/>
        <v>874.30789902950937</v>
      </c>
      <c r="G541" s="111">
        <f t="shared" si="132"/>
        <v>892.10492345420937</v>
      </c>
      <c r="H541" s="111">
        <f t="shared" si="132"/>
        <v>910.26430592510621</v>
      </c>
      <c r="I541" s="111">
        <f t="shared" si="132"/>
        <v>928.79342690225894</v>
      </c>
      <c r="J541" s="111">
        <f t="shared" si="132"/>
        <v>947.69981724725187</v>
      </c>
      <c r="K541" s="111">
        <f t="shared" si="132"/>
        <v>966.9911612903926</v>
      </c>
      <c r="L541" s="111">
        <f t="shared" si="132"/>
        <v>986.67529996053395</v>
      </c>
      <c r="M541" s="111">
        <f t="shared" si="132"/>
        <v>1006.7602339787851</v>
      </c>
      <c r="N541" s="111">
        <f t="shared" si="132"/>
        <v>1027.2541271174357</v>
      </c>
      <c r="O541" s="111">
        <f t="shared" si="132"/>
        <v>1048.1653095254098</v>
      </c>
      <c r="P541" s="111">
        <f t="shared" si="132"/>
        <v>1069.5022811216222</v>
      </c>
      <c r="Q541" s="111">
        <f t="shared" si="132"/>
        <v>1091.2737150576179</v>
      </c>
      <c r="R541" s="111">
        <f t="shared" si="132"/>
        <v>1113.4884612509184</v>
      </c>
      <c r="S541" s="111">
        <f t="shared" si="132"/>
        <v>1136.1555499905155</v>
      </c>
      <c r="T541" s="111">
        <f t="shared" si="132"/>
        <v>1159.2841956159875</v>
      </c>
      <c r="U541" s="111">
        <f t="shared" si="132"/>
        <v>1182.8838002717525</v>
      </c>
      <c r="V541" s="111">
        <f t="shared" si="132"/>
        <v>1206.9639577379833</v>
      </c>
      <c r="W541" s="111">
        <f t="shared" si="132"/>
        <v>1231.534457339762</v>
      </c>
      <c r="X541" s="111">
        <f t="shared" si="132"/>
        <v>1256.6052879360668</v>
      </c>
      <c r="Y541" s="111">
        <f t="shared" si="132"/>
        <v>1282.1866419902351</v>
      </c>
      <c r="Z541" s="111">
        <f t="shared" si="132"/>
        <v>1308.2889197235559</v>
      </c>
      <c r="AA541" s="111">
        <f t="shared" si="132"/>
        <v>1334.9227333537026</v>
      </c>
      <c r="AB541" s="111">
        <f t="shared" si="132"/>
        <v>1362.09891141974</v>
      </c>
      <c r="AC541" s="111">
        <f t="shared" si="132"/>
        <v>1389.8285031954733</v>
      </c>
      <c r="AD541" s="111">
        <f t="shared" si="132"/>
        <v>1418.1227831929502</v>
      </c>
      <c r="AE541" s="111">
        <f t="shared" si="132"/>
        <v>1446.9932557579612</v>
      </c>
      <c r="AF541" s="111">
        <f t="shared" si="132"/>
        <v>1476.4516597594163</v>
      </c>
      <c r="AG541" s="111">
        <f t="shared" si="132"/>
        <v>1506.5099733745267</v>
      </c>
      <c r="AH541" s="111">
        <f t="shared" si="132"/>
        <v>1537.1804189717445</v>
      </c>
      <c r="AI541" s="111">
        <f t="shared" si="132"/>
        <v>1568.4754680934695</v>
      </c>
      <c r="AJ541" s="111">
        <f t="shared" si="132"/>
        <v>1600.4078465405551</v>
      </c>
      <c r="AK541" s="111">
        <f t="shared" si="132"/>
        <v>1632.9905395607057</v>
      </c>
      <c r="AL541" s="111">
        <f t="shared" si="132"/>
        <v>1666.2367971428907</v>
      </c>
      <c r="AM541" s="111">
        <f t="shared" si="132"/>
        <v>1700.1601394199427</v>
      </c>
      <c r="AN541" s="111">
        <f t="shared" si="132"/>
        <v>1734.7743621815544</v>
      </c>
      <c r="AO541" s="111">
        <f t="shared" si="132"/>
        <v>1770.0935424999391</v>
      </c>
      <c r="AP541" s="111">
        <f t="shared" si="132"/>
        <v>1806.1320444704577</v>
      </c>
      <c r="AQ541" s="111">
        <f t="shared" si="132"/>
        <v>1842.9045250695667</v>
      </c>
      <c r="AR541" s="111">
        <f t="shared" si="132"/>
        <v>1880.4259401324935</v>
      </c>
      <c r="AS541" s="111">
        <f t="shared" si="132"/>
        <v>1918.7115504530827</v>
      </c>
      <c r="AT541" s="111">
        <f t="shared" si="132"/>
        <v>1957.776928008326</v>
      </c>
      <c r="AU541" s="111">
        <f t="shared" si="132"/>
        <v>1997.6379623101197</v>
      </c>
      <c r="AV541" s="111">
        <f t="shared" si="132"/>
        <v>2038.3108668868622</v>
      </c>
      <c r="AW541" s="111">
        <f t="shared" si="132"/>
        <v>2079.8121858975492</v>
      </c>
      <c r="AX541" s="111">
        <f t="shared" si="132"/>
        <v>2122.1588008810772</v>
      </c>
      <c r="AY541" s="111">
        <f t="shared" si="132"/>
        <v>2165.3679376435343</v>
      </c>
      <c r="AZ541" s="111">
        <f t="shared" si="132"/>
        <v>2209.4571732862919</v>
      </c>
      <c r="BA541" s="111">
        <f t="shared" si="132"/>
        <v>2254.4444433777976</v>
      </c>
      <c r="BB541" s="111">
        <f t="shared" si="132"/>
        <v>2300.3480492719996</v>
      </c>
      <c r="BC541" s="111">
        <f t="shared" si="132"/>
        <v>1915.0643981703229</v>
      </c>
      <c r="BD541" s="111">
        <f t="shared" si="132"/>
        <v>2031.7651304187027</v>
      </c>
      <c r="BE541" s="111">
        <f t="shared" si="132"/>
        <v>2155.5819166878791</v>
      </c>
      <c r="BF541" s="111">
        <f t="shared" si="132"/>
        <v>2286.9488050861664</v>
      </c>
      <c r="BG541" s="111">
        <f t="shared" si="132"/>
        <v>2426.3263226644794</v>
      </c>
      <c r="BH541" s="111">
        <f t="shared" si="132"/>
        <v>2574.2030908693505</v>
      </c>
      <c r="BI541" s="111">
        <f t="shared" si="132"/>
        <v>2731.0975395564383</v>
      </c>
      <c r="BJ541" s="111">
        <f t="shared" si="132"/>
        <v>2897.5597255779348</v>
      </c>
      <c r="BK541" s="111">
        <f t="shared" si="132"/>
        <v>3263.218420440046</v>
      </c>
      <c r="BL541" s="111">
        <f t="shared" si="132"/>
        <v>3261.5573669886262</v>
      </c>
      <c r="BM541" s="111">
        <f t="shared" si="132"/>
        <v>3460.2901738389232</v>
      </c>
      <c r="BN541" s="111">
        <f t="shared" si="132"/>
        <v>3333.4694786260247</v>
      </c>
      <c r="BO541" s="111">
        <f t="shared" ref="BO541:DZ541" si="133">SUM(BO533:BO539)</f>
        <v>3355.3366489158739</v>
      </c>
      <c r="BP541" s="111">
        <f t="shared" si="133"/>
        <v>3309.6031684224949</v>
      </c>
      <c r="BQ541" s="111">
        <f t="shared" si="133"/>
        <v>3387.6176618819691</v>
      </c>
      <c r="BR541" s="111">
        <f t="shared" si="133"/>
        <v>3853.1524159498053</v>
      </c>
      <c r="BS541" s="111">
        <f t="shared" si="133"/>
        <v>3804.2411349104254</v>
      </c>
      <c r="BT541" s="111">
        <f t="shared" si="133"/>
        <v>3510.1477893222395</v>
      </c>
      <c r="BU541" s="111">
        <f t="shared" si="133"/>
        <v>3513.9826015981544</v>
      </c>
      <c r="BV541" s="111">
        <f t="shared" si="133"/>
        <v>3590.0240487758692</v>
      </c>
      <c r="BW541" s="111">
        <f t="shared" si="133"/>
        <v>3583.2835688694631</v>
      </c>
      <c r="BX541" s="111">
        <f t="shared" si="133"/>
        <v>3602.8986738110339</v>
      </c>
      <c r="BY541" s="111">
        <f t="shared" si="133"/>
        <v>3604.1831991190529</v>
      </c>
      <c r="BZ541" s="111">
        <f t="shared" si="133"/>
        <v>3588.2829808890588</v>
      </c>
      <c r="CA541" s="111">
        <f t="shared" si="133"/>
        <v>3602.1758558030288</v>
      </c>
      <c r="CB541" s="111">
        <f t="shared" si="133"/>
        <v>3723.7762611389021</v>
      </c>
      <c r="CC541" s="111">
        <f t="shared" si="133"/>
        <v>3900.3774347802532</v>
      </c>
      <c r="CD541" s="111">
        <f t="shared" si="133"/>
        <v>4017.399415226128</v>
      </c>
      <c r="CE541" s="111">
        <f t="shared" si="133"/>
        <v>4061.0926416010348</v>
      </c>
      <c r="CF541" s="111">
        <f t="shared" si="133"/>
        <v>4099.0727434183045</v>
      </c>
      <c r="CG541" s="111">
        <f t="shared" si="133"/>
        <v>4139.3474259097484</v>
      </c>
      <c r="CH541" s="111">
        <f t="shared" si="133"/>
        <v>4162.4381417132508</v>
      </c>
      <c r="CI541" s="111">
        <f t="shared" si="133"/>
        <v>4185.5319443957987</v>
      </c>
      <c r="CJ541" s="111">
        <f t="shared" si="133"/>
        <v>4214.3578884698691</v>
      </c>
      <c r="CK541" s="111">
        <f t="shared" si="133"/>
        <v>4240.895429410105</v>
      </c>
      <c r="CL541" s="111">
        <f t="shared" si="133"/>
        <v>4280.7739302388718</v>
      </c>
      <c r="CM541" s="111">
        <f t="shared" si="133"/>
        <v>4331.611336381362</v>
      </c>
      <c r="CN541" s="111">
        <f t="shared" si="133"/>
        <v>4376.7352103628264</v>
      </c>
      <c r="CO541" s="111">
        <f t="shared" si="133"/>
        <v>4418.4377187938662</v>
      </c>
      <c r="CP541" s="111">
        <f t="shared" si="133"/>
        <v>4446.3725970699288</v>
      </c>
      <c r="CQ541" s="111">
        <f t="shared" si="133"/>
        <v>4483.4886603302621</v>
      </c>
      <c r="CR541" s="111">
        <f t="shared" si="133"/>
        <v>4513.7452102442339</v>
      </c>
      <c r="CS541" s="111">
        <f t="shared" si="133"/>
        <v>4518.8099655010192</v>
      </c>
      <c r="CT541" s="111">
        <f t="shared" si="133"/>
        <v>5396.9906623869447</v>
      </c>
      <c r="CU541" s="111">
        <f t="shared" si="133"/>
        <v>5536.1472553824033</v>
      </c>
      <c r="CV541" s="111">
        <f t="shared" si="133"/>
        <v>5678.7587177790192</v>
      </c>
      <c r="CW541" s="111">
        <f t="shared" si="133"/>
        <v>5823.6798423177515</v>
      </c>
      <c r="CX541" s="111">
        <f t="shared" si="133"/>
        <v>6344.1647582486239</v>
      </c>
      <c r="CY541" s="111">
        <f t="shared" si="133"/>
        <v>6514.2591812227683</v>
      </c>
      <c r="CZ541" s="111">
        <f t="shared" si="133"/>
        <v>6687.869981785223</v>
      </c>
      <c r="DA541" s="111">
        <f t="shared" si="133"/>
        <v>6864.9082074014359</v>
      </c>
      <c r="DB541" s="111">
        <f t="shared" si="133"/>
        <v>7046.0149601635394</v>
      </c>
      <c r="DC541" s="111">
        <f t="shared" si="133"/>
        <v>7231.230112873448</v>
      </c>
      <c r="DD541" s="111">
        <f t="shared" si="133"/>
        <v>7420.6022045115769</v>
      </c>
      <c r="DE541" s="111">
        <f t="shared" si="133"/>
        <v>7614.2526245467971</v>
      </c>
      <c r="DF541" s="111">
        <f t="shared" si="133"/>
        <v>7812.3618829793013</v>
      </c>
      <c r="DG541" s="111">
        <f t="shared" si="133"/>
        <v>8015.1659148133813</v>
      </c>
      <c r="DH541" s="111">
        <f t="shared" si="133"/>
        <v>8222.9569792299844</v>
      </c>
      <c r="DI541" s="111">
        <f t="shared" si="133"/>
        <v>8435.6580915156646</v>
      </c>
      <c r="DJ541" s="111">
        <f t="shared" si="133"/>
        <v>8653.871147462045</v>
      </c>
      <c r="DK541" s="111">
        <f t="shared" si="133"/>
        <v>8877.9830543176922</v>
      </c>
      <c r="DL541" s="111">
        <f t="shared" si="133"/>
        <v>9108.4124451871412</v>
      </c>
      <c r="DM541" s="111">
        <f t="shared" si="133"/>
        <v>9345.5955247041129</v>
      </c>
      <c r="DN541" s="111">
        <f t="shared" si="133"/>
        <v>9591.9530551412718</v>
      </c>
      <c r="DO541" s="111">
        <f t="shared" si="133"/>
        <v>9846.5175435078218</v>
      </c>
      <c r="DP541" s="111">
        <f t="shared" si="133"/>
        <v>10109.765980968081</v>
      </c>
      <c r="DQ541" s="111">
        <f t="shared" si="133"/>
        <v>10382.158196778279</v>
      </c>
      <c r="DR541" s="111">
        <f t="shared" si="133"/>
        <v>10650.247544730337</v>
      </c>
      <c r="DS541" s="111">
        <f t="shared" si="133"/>
        <v>10910.711732794422</v>
      </c>
      <c r="DT541" s="111">
        <f t="shared" si="133"/>
        <v>11115.814878943749</v>
      </c>
      <c r="DU541" s="111">
        <f t="shared" si="133"/>
        <v>11307.712950318893</v>
      </c>
      <c r="DV541" s="111">
        <f t="shared" si="133"/>
        <v>11545.99932381854</v>
      </c>
      <c r="DW541" s="111">
        <f t="shared" si="133"/>
        <v>11825.412155711223</v>
      </c>
      <c r="DX541" s="111">
        <f t="shared" si="133"/>
        <v>12113.071595022466</v>
      </c>
      <c r="DY541" s="111">
        <f t="shared" si="133"/>
        <v>12410.29109953137</v>
      </c>
      <c r="DZ541" s="111">
        <f t="shared" si="133"/>
        <v>12718.633176716146</v>
      </c>
      <c r="EA541" s="111">
        <f t="shared" ref="EA541:EV541" si="134">SUM(EA533:EA539)</f>
        <v>13001.133696984989</v>
      </c>
      <c r="EB541" s="111">
        <f t="shared" si="134"/>
        <v>12998.36751617821</v>
      </c>
      <c r="EC541" s="111">
        <f t="shared" si="134"/>
        <v>13979.2975587155</v>
      </c>
      <c r="ED541" s="111">
        <f t="shared" si="134"/>
        <v>15040.377110225612</v>
      </c>
      <c r="EE541" s="111">
        <f t="shared" si="134"/>
        <v>16186.484105528078</v>
      </c>
      <c r="EF541" s="111">
        <f t="shared" si="134"/>
        <v>17425.681548490717</v>
      </c>
      <c r="EG541" s="111">
        <f t="shared" si="134"/>
        <v>18765.022872077298</v>
      </c>
      <c r="EH541" s="111">
        <f t="shared" si="134"/>
        <v>19460.533817936088</v>
      </c>
      <c r="EI541" s="111">
        <f t="shared" si="134"/>
        <v>20202.004619731291</v>
      </c>
      <c r="EJ541" s="111">
        <f t="shared" si="134"/>
        <v>20983.921831640699</v>
      </c>
      <c r="EK541" s="111">
        <f t="shared" si="134"/>
        <v>21814.111112043443</v>
      </c>
      <c r="EL541" s="111">
        <f t="shared" si="134"/>
        <v>22688.46616341385</v>
      </c>
      <c r="EM541" s="111">
        <f t="shared" si="134"/>
        <v>23598.804249167159</v>
      </c>
      <c r="EN541" s="111">
        <f t="shared" si="134"/>
        <v>24565.983436454539</v>
      </c>
      <c r="EO541" s="111">
        <f t="shared" si="134"/>
        <v>23535.1481052819</v>
      </c>
      <c r="EP541" s="111">
        <f t="shared" si="134"/>
        <v>22692.149689249225</v>
      </c>
      <c r="EQ541" s="111">
        <f t="shared" si="134"/>
        <v>21934.558756070855</v>
      </c>
      <c r="ER541" s="111">
        <f t="shared" si="134"/>
        <v>21342.541190346394</v>
      </c>
      <c r="ES541" s="111">
        <f t="shared" si="134"/>
        <v>20939.700577087689</v>
      </c>
      <c r="ET541" s="111">
        <f t="shared" si="134"/>
        <v>20422.024321754583</v>
      </c>
      <c r="EU541" s="111">
        <f t="shared" si="134"/>
        <v>19922.483729230731</v>
      </c>
      <c r="EV541" s="111">
        <f t="shared" si="134"/>
        <v>19440.111050393996</v>
      </c>
    </row>
    <row r="542" spans="1:152" s="83" customFormat="1" ht="13">
      <c r="A542" s="87" t="s">
        <v>270</v>
      </c>
    </row>
    <row r="543" spans="1:152">
      <c r="A543" s="84" t="s">
        <v>135</v>
      </c>
    </row>
    <row r="544" spans="1:152">
      <c r="A544" s="84" t="s">
        <v>136</v>
      </c>
    </row>
    <row r="545" spans="1:152">
      <c r="A545" s="84" t="s">
        <v>137</v>
      </c>
      <c r="B545" s="80">
        <v>1879.2690034091706</v>
      </c>
      <c r="C545" s="80">
        <v>1882.6265016529414</v>
      </c>
      <c r="D545" s="80">
        <v>1885.9898707826997</v>
      </c>
      <c r="E545" s="80">
        <v>1889.359044488805</v>
      </c>
      <c r="F545" s="80">
        <v>1892.733953137033</v>
      </c>
      <c r="G545" s="80">
        <v>1896.1145239407449</v>
      </c>
      <c r="H545" s="80">
        <v>1899.5006811560877</v>
      </c>
      <c r="I545" s="80">
        <v>1902.892346300345</v>
      </c>
      <c r="J545" s="80">
        <v>1906.2894383934206</v>
      </c>
      <c r="K545" s="80">
        <v>1959.4798222239588</v>
      </c>
      <c r="L545" s="80">
        <v>2014.1527985861223</v>
      </c>
      <c r="M545" s="80">
        <v>2070.3496496929638</v>
      </c>
      <c r="N545" s="80">
        <v>2128.1128107676291</v>
      </c>
      <c r="O545" s="80">
        <v>2187.4859025978226</v>
      </c>
      <c r="P545" s="80">
        <v>2248.5137650092306</v>
      </c>
      <c r="Q545" s="80">
        <v>2319.566900309133</v>
      </c>
      <c r="R545" s="80">
        <v>2392.8635408174964</v>
      </c>
      <c r="S545" s="80">
        <v>2468.474521420635</v>
      </c>
      <c r="T545" s="80">
        <v>2546.4729195330137</v>
      </c>
      <c r="U545" s="80">
        <v>2626.9341263866086</v>
      </c>
      <c r="V545" s="80">
        <v>2709.9359205725591</v>
      </c>
      <c r="W545" s="80">
        <v>2795.5585439044748</v>
      </c>
      <c r="X545" s="80">
        <v>2883.8847796748755</v>
      </c>
      <c r="Y545" s="80">
        <v>2975.0000333785651</v>
      </c>
      <c r="Z545" s="80">
        <v>3068.992415979018</v>
      </c>
      <c r="AA545" s="80">
        <v>3165.9528297962806</v>
      </c>
      <c r="AB545" s="80">
        <v>3265.9750570974288</v>
      </c>
      <c r="AC545" s="80">
        <v>3369.1558514732096</v>
      </c>
      <c r="AD545" s="80">
        <v>3475.5950320871639</v>
      </c>
      <c r="AE545" s="80">
        <v>3585.3955808863761</v>
      </c>
      <c r="AF545" s="80">
        <v>3698.6637428658323</v>
      </c>
      <c r="AG545" s="80">
        <v>3815.509129481432</v>
      </c>
      <c r="AH545" s="80">
        <v>3936.0448253097429</v>
      </c>
      <c r="AI545" s="80">
        <v>4060.3874980558539</v>
      </c>
      <c r="AJ545" s="80">
        <v>4188.6575120139705</v>
      </c>
      <c r="AK545" s="80">
        <v>4320.9790450888822</v>
      </c>
      <c r="AL545" s="80">
        <v>4457.4802094899569</v>
      </c>
      <c r="AM545" s="80">
        <v>4598.2931762130147</v>
      </c>
      <c r="AN545" s="80">
        <v>4743.5543034292632</v>
      </c>
      <c r="AO545" s="80">
        <v>4893.4042689043545</v>
      </c>
      <c r="AP545" s="80">
        <v>5047.9882065747506</v>
      </c>
      <c r="AQ545" s="80">
        <v>5014.7216670874113</v>
      </c>
      <c r="AR545" s="80">
        <v>4981.6714569332444</v>
      </c>
      <c r="AS545" s="80">
        <v>4948.8362313780508</v>
      </c>
      <c r="AT545" s="80">
        <v>4916.2146691195967</v>
      </c>
      <c r="AU545" s="80">
        <v>4883.805472618038</v>
      </c>
      <c r="AV545" s="80">
        <v>4851.7937627272249</v>
      </c>
      <c r="AW545" s="80">
        <v>4819.9894500169212</v>
      </c>
      <c r="AX545" s="80">
        <v>4788.3913341803745</v>
      </c>
      <c r="AY545" s="80">
        <v>4756.9982396772548</v>
      </c>
      <c r="AZ545" s="80">
        <v>4725.8090160172278</v>
      </c>
      <c r="BA545" s="80">
        <v>4694.8151704842576</v>
      </c>
      <c r="BB545" s="80">
        <v>4664.0230674834265</v>
      </c>
      <c r="BC545" s="80">
        <v>4633.4316323766625</v>
      </c>
      <c r="BD545" s="80">
        <v>4603.0398166746872</v>
      </c>
      <c r="BE545" s="80">
        <v>4572.8465983083333</v>
      </c>
      <c r="BF545" s="80">
        <v>4542.6510816712835</v>
      </c>
      <c r="BG545" s="80">
        <v>4512.6548236170074</v>
      </c>
      <c r="BH545" s="80">
        <v>4482.8568571634214</v>
      </c>
      <c r="BI545" s="80">
        <v>4453.2562431254328</v>
      </c>
      <c r="BJ545" s="80">
        <v>4423.8772060495585</v>
      </c>
      <c r="BK545" s="80">
        <v>4315.2317389512546</v>
      </c>
      <c r="BL545" s="80">
        <v>4209.2563204141716</v>
      </c>
      <c r="BM545" s="80">
        <v>4105.885733064888</v>
      </c>
      <c r="BN545" s="80">
        <v>4005.0563609003129</v>
      </c>
      <c r="BO545" s="80">
        <v>3906.7061497335535</v>
      </c>
      <c r="BP545" s="80">
        <v>3952.7568440654918</v>
      </c>
      <c r="BQ545" s="80">
        <v>3999.3554921063887</v>
      </c>
      <c r="BR545" s="80">
        <v>4046.5086838876446</v>
      </c>
      <c r="BS545" s="80">
        <v>4094.2230797867946</v>
      </c>
      <c r="BT545" s="80">
        <v>4142.5054114470331</v>
      </c>
      <c r="BU545" s="80">
        <v>4115.2194040620143</v>
      </c>
      <c r="BV545" s="80">
        <v>4088.0461046619489</v>
      </c>
      <c r="BW545" s="80">
        <v>4061.0574281448767</v>
      </c>
      <c r="BX545" s="80">
        <v>4034.2535318835503</v>
      </c>
      <c r="BY545" s="80">
        <v>4007.6347432406101</v>
      </c>
      <c r="BZ545" s="80">
        <v>3981.384383192114</v>
      </c>
      <c r="CA545" s="80">
        <v>3955.3179587047257</v>
      </c>
      <c r="CB545" s="80">
        <v>3929.2999474709459</v>
      </c>
      <c r="CC545" s="80">
        <v>3903.461185159967</v>
      </c>
      <c r="CD545" s="80">
        <v>3877.8083572071455</v>
      </c>
      <c r="CE545" s="80">
        <v>3578.515524430818</v>
      </c>
      <c r="CF545" s="80">
        <v>3302.357109974831</v>
      </c>
      <c r="CG545" s="80">
        <v>3047.5511334630091</v>
      </c>
      <c r="CH545" s="80">
        <v>2812.4533610183071</v>
      </c>
      <c r="CI545" s="80">
        <v>2913.0565357964238</v>
      </c>
      <c r="CJ545" s="80">
        <v>3017.2531214050346</v>
      </c>
      <c r="CK545" s="80">
        <v>3060.5329673469132</v>
      </c>
      <c r="CL545" s="80">
        <v>3104.4802102162917</v>
      </c>
      <c r="CM545" s="80">
        <v>3149.10986624007</v>
      </c>
      <c r="CN545" s="80">
        <v>3194.4376632211602</v>
      </c>
      <c r="CO545" s="80">
        <v>3256.1612870307426</v>
      </c>
      <c r="CP545" s="80">
        <v>3319.1759457974194</v>
      </c>
      <c r="CQ545" s="80">
        <v>3383.4022795866517</v>
      </c>
      <c r="CR545" s="80">
        <v>3449.7662690799884</v>
      </c>
      <c r="CS545" s="80">
        <v>3514.6816214968094</v>
      </c>
      <c r="CT545" s="80">
        <v>3455.765036517028</v>
      </c>
      <c r="CU545" s="80">
        <v>3395.6273647295102</v>
      </c>
      <c r="CV545" s="80">
        <v>3334.2210457546785</v>
      </c>
      <c r="CW545" s="80">
        <v>3345.7555630364423</v>
      </c>
      <c r="CX545" s="80">
        <v>3348.9917149982562</v>
      </c>
      <c r="CY545" s="80">
        <v>3367.726361342674</v>
      </c>
      <c r="CZ545" s="80">
        <v>3387.1049914008909</v>
      </c>
      <c r="DA545" s="80">
        <v>3406.6337210809861</v>
      </c>
      <c r="DB545" s="80">
        <v>3425.8377982820225</v>
      </c>
      <c r="DC545" s="80">
        <v>3444.9764012248224</v>
      </c>
      <c r="DD545" s="80">
        <v>3464.038302854317</v>
      </c>
      <c r="DE545" s="80">
        <v>3483.854266147835</v>
      </c>
      <c r="DF545" s="80">
        <v>3505.8644160754948</v>
      </c>
      <c r="DG545" s="80">
        <v>3530.3243088634345</v>
      </c>
      <c r="DH545" s="80">
        <v>3557.0659042694824</v>
      </c>
      <c r="DI545" s="80">
        <v>3481.5992320061723</v>
      </c>
      <c r="DJ545" s="80">
        <v>3499.5095710780847</v>
      </c>
      <c r="DK545" s="80">
        <v>3532.6223009491514</v>
      </c>
      <c r="DL545" s="80">
        <v>3575.2114267112929</v>
      </c>
      <c r="DM545" s="80">
        <v>3618.9388543627074</v>
      </c>
      <c r="DN545" s="80">
        <v>3628.9525403441617</v>
      </c>
      <c r="DO545" s="80">
        <v>3622.8013184108181</v>
      </c>
      <c r="DP545" s="80">
        <v>3659.9135570948069</v>
      </c>
      <c r="DQ545" s="80">
        <v>3710.2501135436637</v>
      </c>
      <c r="DR545" s="80">
        <v>3769.2594226830215</v>
      </c>
      <c r="DS545" s="80">
        <v>3833.3599546680948</v>
      </c>
      <c r="DT545" s="80">
        <v>3892.1612503811234</v>
      </c>
      <c r="DU545" s="80">
        <v>3941.1098386684789</v>
      </c>
      <c r="DV545" s="80">
        <v>3857.6724253934922</v>
      </c>
      <c r="DW545" s="80">
        <v>3730.9209403177474</v>
      </c>
      <c r="DX545" s="80">
        <v>3719.5383998489597</v>
      </c>
      <c r="DY545" s="80">
        <v>3827.9399089572585</v>
      </c>
      <c r="DZ545" s="80">
        <v>3856.1015615458923</v>
      </c>
      <c r="EA545" s="80">
        <v>3919.8108579590871</v>
      </c>
      <c r="EB545" s="80">
        <v>3908.4601449275356</v>
      </c>
      <c r="EC545" s="80">
        <v>3974.1485507246375</v>
      </c>
      <c r="ED545" s="80">
        <v>4041.6123188405795</v>
      </c>
      <c r="EE545" s="80">
        <v>4111.7391304347821</v>
      </c>
      <c r="EF545" s="80">
        <v>4184.528985507246</v>
      </c>
      <c r="EG545" s="80">
        <v>4260.869565217391</v>
      </c>
      <c r="EH545" s="80">
        <v>4340.7608695652179</v>
      </c>
      <c r="EI545" s="80">
        <v>4423.315217391304</v>
      </c>
      <c r="EJ545" s="80">
        <v>4511.1956521739121</v>
      </c>
      <c r="EK545" s="80">
        <v>4602.6268115942021</v>
      </c>
      <c r="EL545" s="80">
        <v>4705.597826086956</v>
      </c>
      <c r="EM545" s="80">
        <v>4792.5905797101441</v>
      </c>
      <c r="EN545" s="80">
        <v>4884.021739130435</v>
      </c>
      <c r="EO545" s="80">
        <v>4980.7789855072451</v>
      </c>
      <c r="EP545" s="80">
        <v>5081.0869565217381</v>
      </c>
      <c r="EQ545" s="80">
        <v>5187.6086956521731</v>
      </c>
      <c r="ER545" s="80">
        <v>5300.3442028985501</v>
      </c>
      <c r="ES545" s="80">
        <v>5402.1736940493247</v>
      </c>
      <c r="ET545" s="80">
        <v>5511.9904482886423</v>
      </c>
      <c r="EU545" s="80">
        <v>5624.0395853047212</v>
      </c>
      <c r="EV545" s="80">
        <v>5738.3664855397001</v>
      </c>
    </row>
    <row r="546" spans="1:152">
      <c r="A546" s="84" t="s">
        <v>138</v>
      </c>
      <c r="B546" s="80">
        <v>0</v>
      </c>
      <c r="C546" s="80">
        <v>0</v>
      </c>
      <c r="D546" s="80">
        <v>0</v>
      </c>
      <c r="E546" s="80">
        <v>0</v>
      </c>
      <c r="F546" s="80">
        <v>0</v>
      </c>
      <c r="G546" s="80">
        <v>0</v>
      </c>
      <c r="H546" s="80">
        <v>0</v>
      </c>
      <c r="I546" s="80">
        <v>0</v>
      </c>
      <c r="J546" s="80">
        <v>0</v>
      </c>
      <c r="K546" s="80">
        <v>0</v>
      </c>
      <c r="L546" s="80">
        <v>0</v>
      </c>
      <c r="M546" s="80">
        <v>0</v>
      </c>
      <c r="N546" s="80">
        <v>0</v>
      </c>
      <c r="O546" s="80">
        <v>0</v>
      </c>
      <c r="P546" s="80">
        <v>0</v>
      </c>
      <c r="Q546" s="80">
        <v>0</v>
      </c>
      <c r="R546" s="80">
        <v>0</v>
      </c>
      <c r="S546" s="80">
        <v>0</v>
      </c>
      <c r="T546" s="80">
        <v>0</v>
      </c>
      <c r="U546" s="80">
        <v>0</v>
      </c>
      <c r="V546" s="80">
        <v>0</v>
      </c>
      <c r="W546" s="80">
        <v>0</v>
      </c>
      <c r="X546" s="80">
        <v>0</v>
      </c>
      <c r="Y546" s="80">
        <v>0</v>
      </c>
      <c r="Z546" s="80">
        <v>0</v>
      </c>
      <c r="AA546" s="80">
        <v>0</v>
      </c>
      <c r="AB546" s="80">
        <v>0</v>
      </c>
      <c r="AC546" s="80">
        <v>0</v>
      </c>
      <c r="AD546" s="80">
        <v>0</v>
      </c>
      <c r="AE546" s="80">
        <v>0</v>
      </c>
      <c r="AF546" s="80">
        <v>0</v>
      </c>
      <c r="AG546" s="80">
        <v>0</v>
      </c>
      <c r="AH546" s="80">
        <v>0</v>
      </c>
      <c r="AI546" s="80">
        <v>0</v>
      </c>
      <c r="AJ546" s="80">
        <v>0</v>
      </c>
      <c r="AK546" s="80">
        <v>0</v>
      </c>
      <c r="AL546" s="80">
        <v>0</v>
      </c>
      <c r="AM546" s="80">
        <v>0</v>
      </c>
      <c r="AN546" s="80">
        <v>0</v>
      </c>
      <c r="AO546" s="80">
        <v>0</v>
      </c>
      <c r="AP546" s="80">
        <v>0</v>
      </c>
      <c r="AQ546" s="80">
        <v>0</v>
      </c>
      <c r="AR546" s="80">
        <v>0</v>
      </c>
      <c r="AS546" s="80">
        <v>0</v>
      </c>
      <c r="AT546" s="80">
        <v>0</v>
      </c>
      <c r="AU546" s="80">
        <v>0</v>
      </c>
      <c r="AV546" s="80">
        <v>0</v>
      </c>
      <c r="AW546" s="80">
        <v>0</v>
      </c>
      <c r="AX546" s="80">
        <v>0</v>
      </c>
      <c r="AY546" s="80">
        <v>0</v>
      </c>
      <c r="AZ546" s="80">
        <v>0</v>
      </c>
      <c r="BA546" s="80">
        <v>0</v>
      </c>
      <c r="BB546" s="80">
        <v>0</v>
      </c>
      <c r="BC546" s="80">
        <v>0</v>
      </c>
      <c r="BD546" s="80">
        <v>0</v>
      </c>
      <c r="BE546" s="80">
        <v>0</v>
      </c>
      <c r="BF546" s="80">
        <v>0</v>
      </c>
      <c r="BG546" s="80">
        <v>0</v>
      </c>
      <c r="BH546" s="80">
        <v>0</v>
      </c>
      <c r="BI546" s="80">
        <v>0</v>
      </c>
      <c r="BJ546" s="80">
        <v>0</v>
      </c>
      <c r="BK546" s="80">
        <v>0</v>
      </c>
      <c r="BL546" s="80">
        <v>0</v>
      </c>
      <c r="BM546" s="80">
        <v>0</v>
      </c>
      <c r="BN546" s="80">
        <v>0</v>
      </c>
      <c r="BO546" s="80">
        <v>0</v>
      </c>
      <c r="BP546" s="80">
        <v>0</v>
      </c>
      <c r="BQ546" s="80">
        <v>0</v>
      </c>
      <c r="BR546" s="80">
        <v>0</v>
      </c>
      <c r="BS546" s="80">
        <v>0</v>
      </c>
      <c r="BT546" s="80">
        <v>0</v>
      </c>
      <c r="BU546" s="80">
        <v>0</v>
      </c>
      <c r="BV546" s="80">
        <v>0</v>
      </c>
      <c r="BW546" s="80">
        <v>0</v>
      </c>
      <c r="BX546" s="80">
        <v>0</v>
      </c>
      <c r="BY546" s="80">
        <v>0</v>
      </c>
      <c r="BZ546" s="80">
        <v>0</v>
      </c>
      <c r="CA546" s="80">
        <v>0</v>
      </c>
      <c r="CB546" s="80">
        <v>0</v>
      </c>
      <c r="CC546" s="80">
        <v>0</v>
      </c>
      <c r="CD546" s="80">
        <v>0</v>
      </c>
      <c r="CE546" s="80">
        <v>0</v>
      </c>
      <c r="CF546" s="80">
        <v>0</v>
      </c>
      <c r="CG546" s="80">
        <v>0</v>
      </c>
      <c r="CH546" s="80">
        <v>0</v>
      </c>
      <c r="CI546" s="80">
        <v>0</v>
      </c>
      <c r="CJ546" s="80">
        <v>0</v>
      </c>
      <c r="CK546" s="80">
        <v>0</v>
      </c>
      <c r="CL546" s="80">
        <v>0</v>
      </c>
      <c r="CM546" s="80">
        <v>0</v>
      </c>
      <c r="CN546" s="80">
        <v>0</v>
      </c>
      <c r="CO546" s="80">
        <v>0</v>
      </c>
      <c r="CP546" s="80">
        <v>0</v>
      </c>
      <c r="CQ546" s="80">
        <v>0</v>
      </c>
      <c r="CR546" s="80">
        <v>0</v>
      </c>
      <c r="CS546" s="80">
        <v>0</v>
      </c>
      <c r="CT546" s="80">
        <v>0</v>
      </c>
      <c r="CU546" s="80">
        <v>0</v>
      </c>
      <c r="CV546" s="80">
        <v>0</v>
      </c>
      <c r="CW546" s="80">
        <v>0</v>
      </c>
      <c r="CX546" s="80">
        <v>0</v>
      </c>
      <c r="CY546" s="80">
        <v>0</v>
      </c>
      <c r="CZ546" s="80">
        <v>0</v>
      </c>
      <c r="DA546" s="80">
        <v>0</v>
      </c>
      <c r="DB546" s="80">
        <v>0</v>
      </c>
      <c r="DC546" s="80">
        <v>0</v>
      </c>
      <c r="DD546" s="80">
        <v>0</v>
      </c>
      <c r="DE546" s="80">
        <v>0</v>
      </c>
      <c r="DF546" s="80">
        <v>0</v>
      </c>
      <c r="DG546" s="80">
        <v>0</v>
      </c>
      <c r="DH546" s="80">
        <v>0</v>
      </c>
      <c r="DI546" s="80">
        <v>0</v>
      </c>
      <c r="DJ546" s="80">
        <v>0</v>
      </c>
      <c r="DK546" s="80">
        <v>3.0455763409440944</v>
      </c>
      <c r="DL546" s="80">
        <v>19.606367557787546</v>
      </c>
      <c r="DM546" s="80">
        <v>36.681642123633772</v>
      </c>
      <c r="DN546" s="80">
        <v>53.742368523011088</v>
      </c>
      <c r="DO546" s="80">
        <v>70.641151799571901</v>
      </c>
      <c r="DP546" s="80">
        <v>88.614884883921164</v>
      </c>
      <c r="DQ546" s="80">
        <v>107.38523402938887</v>
      </c>
      <c r="DR546" s="80">
        <v>126.97762967011548</v>
      </c>
      <c r="DS546" s="80">
        <v>147.34955040269392</v>
      </c>
      <c r="DT546" s="80">
        <v>168.11907110992544</v>
      </c>
      <c r="DU546" s="80">
        <v>188.97509069332068</v>
      </c>
      <c r="DV546" s="80">
        <v>203.08562553756821</v>
      </c>
      <c r="DW546" s="80">
        <v>213.76469911452384</v>
      </c>
      <c r="DX546" s="80">
        <v>230.55289176647398</v>
      </c>
      <c r="DY546" s="80">
        <v>255.49928220443508</v>
      </c>
      <c r="DZ546" s="80">
        <v>275.49351361629203</v>
      </c>
      <c r="EA546" s="80">
        <v>298.53032895434347</v>
      </c>
      <c r="EB546" s="80">
        <v>329.10226289978357</v>
      </c>
      <c r="EC546" s="80">
        <v>350.72260919697266</v>
      </c>
      <c r="ED546" s="80">
        <v>372.30586083873607</v>
      </c>
      <c r="EE546" s="80">
        <v>392.2539448856416</v>
      </c>
      <c r="EF546" s="80">
        <v>410.96295852971974</v>
      </c>
      <c r="EG546" s="80">
        <v>431.34624000000099</v>
      </c>
      <c r="EH546" s="80">
        <v>453.51493778510911</v>
      </c>
      <c r="EI546" s="80">
        <v>473.74834486338102</v>
      </c>
      <c r="EJ546" s="80">
        <v>494.45228240086556</v>
      </c>
      <c r="EK546" s="80">
        <v>512.64521496965676</v>
      </c>
      <c r="EL546" s="80">
        <v>531.73384037384847</v>
      </c>
      <c r="EM546" s="80">
        <v>554.98422678288819</v>
      </c>
      <c r="EN546" s="80">
        <v>582.62735428365522</v>
      </c>
      <c r="EO546" s="80">
        <v>607.96759942576955</v>
      </c>
      <c r="EP546" s="80">
        <v>631.28833811576169</v>
      </c>
      <c r="EQ546" s="80">
        <v>667.41827720239758</v>
      </c>
      <c r="ER546" s="80">
        <v>690.5292023226632</v>
      </c>
      <c r="ES546" s="80">
        <v>699.32930727558403</v>
      </c>
      <c r="ET546" s="80">
        <v>713.22925568980622</v>
      </c>
      <c r="EU546" s="80">
        <v>726.53910256340419</v>
      </c>
      <c r="EV546" s="80">
        <v>740.95166304789495</v>
      </c>
    </row>
    <row r="547" spans="1:152">
      <c r="A547" s="84" t="s">
        <v>139</v>
      </c>
    </row>
    <row r="548" spans="1:152">
      <c r="A548" s="84" t="s">
        <v>140</v>
      </c>
      <c r="B548" s="80">
        <v>0.84793460985502478</v>
      </c>
      <c r="C548" s="80">
        <v>0.87895702469361991</v>
      </c>
      <c r="D548" s="80">
        <v>0.91078043153124999</v>
      </c>
      <c r="E548" s="80">
        <v>0.94341074764212918</v>
      </c>
      <c r="F548" s="80">
        <v>0.97685354992043294</v>
      </c>
      <c r="G548" s="80">
        <v>1.0111140976556094</v>
      </c>
      <c r="H548" s="80">
        <v>1.0461973593649323</v>
      </c>
      <c r="I548" s="80">
        <v>1.0821080438205328</v>
      </c>
      <c r="J548" s="80">
        <v>1.1188506353985233</v>
      </c>
      <c r="K548" s="80">
        <v>1.1564294338673931</v>
      </c>
      <c r="L548" s="80">
        <v>1.1948485987216826</v>
      </c>
      <c r="M548" s="80">
        <v>1.2341121981550893</v>
      </c>
      <c r="N548" s="80">
        <v>1.2742242627546305</v>
      </c>
      <c r="O548" s="80">
        <v>1.3151888439843962</v>
      </c>
      <c r="P548" s="80">
        <v>1.3570100775138068</v>
      </c>
      <c r="Q548" s="80">
        <v>1.3996922514312311</v>
      </c>
      <c r="R548" s="80">
        <v>1.443239879369381</v>
      </c>
      <c r="S548" s="80">
        <v>1.4876577785541676</v>
      </c>
      <c r="T548" s="80">
        <v>1.5329511527737993</v>
      </c>
      <c r="U548" s="80">
        <v>1.5791256802498421</v>
      </c>
      <c r="V548" s="80">
        <v>1.6261876063769185</v>
      </c>
      <c r="W548" s="80">
        <v>1.6741438412827443</v>
      </c>
      <c r="X548" s="80">
        <v>1.7230020621454039</v>
      </c>
      <c r="Y548" s="80">
        <v>1.7727708201902499</v>
      </c>
      <c r="Z548" s="80">
        <v>1.8234596522746838</v>
      </c>
      <c r="AA548" s="80">
        <v>1.8750791969554221</v>
      </c>
      <c r="AB548" s="80">
        <v>1.9276413149198102</v>
      </c>
      <c r="AC548" s="80">
        <v>1.9811592136503697</v>
      </c>
      <c r="AD548" s="80">
        <v>2.0356475761802191</v>
      </c>
      <c r="AE548" s="80">
        <v>2.0911226937863163</v>
      </c>
      <c r="AF548" s="80">
        <v>2.147602602457789</v>
      </c>
      <c r="AG548" s="80">
        <v>2.2051072229680364</v>
      </c>
      <c r="AH548" s="80">
        <v>2.2636585043718265</v>
      </c>
      <c r="AI548" s="80">
        <v>2.3232805707424515</v>
      </c>
      <c r="AJ548" s="80">
        <v>2.3839998709591477</v>
      </c>
      <c r="AK548" s="80">
        <v>2.445845331351542</v>
      </c>
      <c r="AL548" s="80">
        <v>2.5088485110058989</v>
      </c>
      <c r="AM548" s="80">
        <v>2.5730437595375006</v>
      </c>
      <c r="AN548" s="80">
        <v>2.6384683771345885</v>
      </c>
      <c r="AO548" s="80">
        <v>2.7051627766820379</v>
      </c>
      <c r="AP548" s="80">
        <v>2.7731706477773219</v>
      </c>
      <c r="AQ548" s="80">
        <v>2.8425391224573451</v>
      </c>
      <c r="AR548" s="80">
        <v>2.9133189424624963</v>
      </c>
      <c r="AS548" s="80">
        <v>2.9855646278736705</v>
      </c>
      <c r="AT548" s="80">
        <v>3.0593346469691491</v>
      </c>
      <c r="AU548" s="80">
        <v>3.1346915871609871</v>
      </c>
      <c r="AV548" s="80">
        <v>3.2117023268850349</v>
      </c>
      <c r="AW548" s="80">
        <v>3.2904382083347627</v>
      </c>
      <c r="AX548" s="80">
        <v>3.3709752109467006</v>
      </c>
      <c r="AY548" s="80">
        <v>3.4533941255644915</v>
      </c>
      <c r="AZ548" s="80">
        <v>3.5377807292291665</v>
      </c>
      <c r="BA548" s="80">
        <v>3.6242259605653571</v>
      </c>
      <c r="BB548" s="80">
        <v>3.7128260957568839</v>
      </c>
      <c r="BC548" s="80">
        <v>3.8036829251272226</v>
      </c>
      <c r="BD548" s="80">
        <v>3.8969039303730986</v>
      </c>
      <c r="BE548" s="80">
        <v>3.9926024625161247</v>
      </c>
      <c r="BF548" s="80">
        <v>4.090897920674009</v>
      </c>
      <c r="BG548" s="80">
        <v>4.1919159317771042</v>
      </c>
      <c r="BH548" s="80">
        <v>4.2957885313867585</v>
      </c>
      <c r="BI548" s="80">
        <v>4.4026543458018566</v>
      </c>
      <c r="BJ548" s="80">
        <v>4.4279835937546306</v>
      </c>
      <c r="BK548" s="80">
        <v>4.4539808131673402</v>
      </c>
      <c r="BL548" s="80">
        <v>4.4807032584568089</v>
      </c>
      <c r="BM548" s="80">
        <v>4.5082080620429021</v>
      </c>
      <c r="BN548" s="80">
        <v>4.5365521491801735</v>
      </c>
      <c r="BO548" s="80">
        <v>4.5657921564017174</v>
      </c>
      <c r="BP548" s="80">
        <v>4.5959843538217671</v>
      </c>
      <c r="BQ548" s="80">
        <v>4.6271845715219335</v>
      </c>
      <c r="BR548" s="80">
        <v>4.6594481302235744</v>
      </c>
      <c r="BS548" s="80">
        <v>4.6928297764261506</v>
      </c>
      <c r="BT548" s="80">
        <v>4.7273836221682117</v>
      </c>
      <c r="BU548" s="80">
        <v>4.7631630895443813</v>
      </c>
      <c r="BV548" s="80">
        <v>5.05903782286941</v>
      </c>
      <c r="BW548" s="80">
        <v>5.3744487570785182</v>
      </c>
      <c r="BX548" s="80">
        <v>5.710781889648584</v>
      </c>
      <c r="BY548" s="80">
        <v>6.0695255614941663</v>
      </c>
      <c r="BZ548" s="80">
        <v>6.4522780051366651</v>
      </c>
      <c r="CA548" s="80">
        <v>6.860755439111105</v>
      </c>
      <c r="CB548" s="80">
        <v>7.9440101178525273</v>
      </c>
      <c r="CC548" s="80">
        <v>9.2004743247303331</v>
      </c>
      <c r="CD548" s="80">
        <v>10.658200451130655</v>
      </c>
      <c r="CE548" s="80">
        <v>11.010183560558836</v>
      </c>
      <c r="CF548" s="80">
        <v>11.376510895881744</v>
      </c>
      <c r="CG548" s="80">
        <v>11.757836984970275</v>
      </c>
      <c r="CH548" s="80">
        <v>12.154842992597844</v>
      </c>
      <c r="CI548" s="80">
        <v>12.56823767265055</v>
      </c>
      <c r="CJ548" s="80">
        <v>13.348880865130948</v>
      </c>
      <c r="CK548" s="80">
        <v>14.181329028673318</v>
      </c>
      <c r="CL548" s="80">
        <v>15.06917867232216</v>
      </c>
      <c r="CM548" s="80">
        <v>16.016278092508198</v>
      </c>
      <c r="CN548" s="80">
        <v>17.026744784571658</v>
      </c>
      <c r="CO548" s="80">
        <v>17.61905341202749</v>
      </c>
      <c r="CP548" s="80">
        <v>18.235948722318518</v>
      </c>
      <c r="CQ548" s="80">
        <v>18.878488535051023</v>
      </c>
      <c r="CR548" s="80">
        <v>19.547771568133395</v>
      </c>
      <c r="CS548" s="80">
        <v>20.244938977555016</v>
      </c>
      <c r="CT548" s="80">
        <v>20.971175966309755</v>
      </c>
      <c r="CU548" s="80">
        <v>21.727713465515244</v>
      </c>
      <c r="CV548" s="80">
        <v>22.515829890868229</v>
      </c>
      <c r="CW548" s="80">
        <v>23.336852977669118</v>
      </c>
      <c r="CX548" s="80">
        <v>24.192161697745036</v>
      </c>
      <c r="CY548" s="80">
        <v>25.258094263601791</v>
      </c>
      <c r="CZ548" s="80">
        <v>26.375442165111913</v>
      </c>
      <c r="DA548" s="80">
        <v>27.546711281539835</v>
      </c>
      <c r="DB548" s="80">
        <v>28.774525253711523</v>
      </c>
      <c r="DC548" s="80">
        <v>30.061630997617097</v>
      </c>
      <c r="DD548" s="80">
        <v>31.467632423574621</v>
      </c>
      <c r="DE548" s="80">
        <v>32.944028740755058</v>
      </c>
      <c r="DF548" s="80">
        <v>34.494357453646721</v>
      </c>
      <c r="DG548" s="80">
        <v>36.122329498894644</v>
      </c>
      <c r="DH548" s="80">
        <v>37.83183775642221</v>
      </c>
      <c r="DI548" s="80">
        <v>39.718976462462201</v>
      </c>
      <c r="DJ548" s="80">
        <v>41.704996750341401</v>
      </c>
      <c r="DK548" s="80">
        <v>43.795082895254318</v>
      </c>
      <c r="DL548" s="80">
        <v>45.994686755981576</v>
      </c>
      <c r="DM548" s="80">
        <v>48.309541614766736</v>
      </c>
      <c r="DN548" s="80">
        <v>50.760267110164449</v>
      </c>
      <c r="DO548" s="80">
        <v>53.34009212871436</v>
      </c>
      <c r="DP548" s="80">
        <v>56.055801209038556</v>
      </c>
      <c r="DQ548" s="80">
        <v>58.914531449058479</v>
      </c>
      <c r="DR548" s="80">
        <v>61.923790897332232</v>
      </c>
      <c r="DS548" s="80">
        <v>65.360307442732548</v>
      </c>
      <c r="DT548" s="80">
        <v>68.992270264243558</v>
      </c>
      <c r="DU548" s="80">
        <v>72.83077939976522</v>
      </c>
      <c r="DV548" s="80">
        <v>76.887561478322141</v>
      </c>
      <c r="DW548" s="80">
        <v>81.175005155270597</v>
      </c>
      <c r="DX548" s="80">
        <v>85.976371008717791</v>
      </c>
      <c r="DY548" s="80">
        <v>91.066404388084607</v>
      </c>
      <c r="DZ548" s="80">
        <v>96.462441232619852</v>
      </c>
      <c r="EA548" s="80">
        <v>102.18285496652713</v>
      </c>
      <c r="EB548" s="80">
        <v>96.749680000000012</v>
      </c>
      <c r="EC548" s="80">
        <v>110.92320000000001</v>
      </c>
      <c r="ED548" s="80">
        <v>127.56168000000004</v>
      </c>
      <c r="EE548" s="80">
        <v>146.04888000000003</v>
      </c>
      <c r="EF548" s="80">
        <v>167.61728000000002</v>
      </c>
      <c r="EG548" s="80">
        <v>192.88312000000002</v>
      </c>
      <c r="EH548" s="80">
        <v>221.23016000000007</v>
      </c>
      <c r="EI548" s="80">
        <v>253.89088000000004</v>
      </c>
      <c r="EJ548" s="80">
        <v>291.48152000000005</v>
      </c>
      <c r="EK548" s="80">
        <v>334.61832000000004</v>
      </c>
      <c r="EL548" s="80">
        <v>384.53376000000003</v>
      </c>
      <c r="EM548" s="80">
        <v>408.56711999999999</v>
      </c>
      <c r="EN548" s="80">
        <v>435.06544000000008</v>
      </c>
      <c r="EO548" s="80">
        <v>462.79624000000001</v>
      </c>
      <c r="EP548" s="80">
        <v>492.99200000000008</v>
      </c>
      <c r="EQ548" s="80">
        <v>525.65272000000004</v>
      </c>
      <c r="ER548" s="80">
        <v>560.16216000000009</v>
      </c>
      <c r="ES548" s="80">
        <v>0</v>
      </c>
      <c r="ET548" s="80">
        <v>0</v>
      </c>
      <c r="EU548" s="80">
        <v>0</v>
      </c>
      <c r="EV548" s="80">
        <v>0</v>
      </c>
    </row>
    <row r="549" spans="1:152">
      <c r="A549" s="84" t="s">
        <v>176</v>
      </c>
      <c r="B549" s="80">
        <v>20.153268012014472</v>
      </c>
      <c r="C549" s="80">
        <v>20.232178504909111</v>
      </c>
      <c r="D549" s="80">
        <v>20.311397973295225</v>
      </c>
      <c r="E549" s="80">
        <v>20.390927626972054</v>
      </c>
      <c r="F549" s="80">
        <v>20.470768680475832</v>
      </c>
      <c r="G549" s="80">
        <v>20.550922353098336</v>
      </c>
      <c r="H549" s="80">
        <v>20.63138986890548</v>
      </c>
      <c r="I549" s="80">
        <v>20.712172456756054</v>
      </c>
      <c r="J549" s="80">
        <v>20.793271350320463</v>
      </c>
      <c r="K549" s="80">
        <v>20.874687788099568</v>
      </c>
      <c r="L549" s="80">
        <v>20.95642301344359</v>
      </c>
      <c r="M549" s="80">
        <v>21.038478274571144</v>
      </c>
      <c r="N549" s="80">
        <v>21.120854824588228</v>
      </c>
      <c r="O549" s="80">
        <v>21.203553921507435</v>
      </c>
      <c r="P549" s="80">
        <v>21.286576828267105</v>
      </c>
      <c r="Q549" s="80">
        <v>21.36992481275065</v>
      </c>
      <c r="R549" s="80">
        <v>21.4535991478059</v>
      </c>
      <c r="S549" s="80">
        <v>21.537601111264532</v>
      </c>
      <c r="T549" s="80">
        <v>21.62193198596162</v>
      </c>
      <c r="U549" s="80">
        <v>21.706593059755178</v>
      </c>
      <c r="V549" s="80">
        <v>21.791585625545842</v>
      </c>
      <c r="W549" s="80">
        <v>22.218159243084582</v>
      </c>
      <c r="X549" s="80">
        <v>22.653083104350717</v>
      </c>
      <c r="Y549" s="80">
        <v>23.096520666640835</v>
      </c>
      <c r="Z549" s="80">
        <v>23.548638586953029</v>
      </c>
      <c r="AA549" s="80">
        <v>24.00960678462161</v>
      </c>
      <c r="AB549" s="80">
        <v>24.47959850517783</v>
      </c>
      <c r="AC549" s="80">
        <v>24.958790385460649</v>
      </c>
      <c r="AD549" s="80">
        <v>25.447362520002148</v>
      </c>
      <c r="AE549" s="80">
        <v>25.945498528712381</v>
      </c>
      <c r="AF549" s="80">
        <v>26.453385625889194</v>
      </c>
      <c r="AG549" s="80">
        <v>26.971214690578922</v>
      </c>
      <c r="AH549" s="80">
        <v>27.499180338314378</v>
      </c>
      <c r="AI549" s="80">
        <v>28.037480994257155</v>
      </c>
      <c r="AJ549" s="80">
        <v>28.586318967771714</v>
      </c>
      <c r="AK549" s="80">
        <v>29.145900528459215</v>
      </c>
      <c r="AL549" s="80">
        <v>29.716435983679776</v>
      </c>
      <c r="AM549" s="80">
        <v>30.298139757592224</v>
      </c>
      <c r="AN549" s="80">
        <v>30.891230471741036</v>
      </c>
      <c r="AO549" s="80">
        <v>31.495931027220831</v>
      </c>
      <c r="AP549" s="80">
        <v>32.112468688449212</v>
      </c>
      <c r="AQ549" s="80">
        <v>32.741075168579435</v>
      </c>
      <c r="AR549" s="80">
        <v>33.381986716585182</v>
      </c>
      <c r="AS549" s="80">
        <v>34.035444206049846</v>
      </c>
      <c r="AT549" s="80">
        <v>34.701693225694029</v>
      </c>
      <c r="AU549" s="80">
        <v>35.380984171675038</v>
      </c>
      <c r="AV549" s="80">
        <v>36.073572341693236</v>
      </c>
      <c r="AW549" s="80">
        <v>36.779718030940465</v>
      </c>
      <c r="AX549" s="80">
        <v>37.499686629926693</v>
      </c>
      <c r="AY549" s="80">
        <v>38.233748724221662</v>
      </c>
      <c r="AZ549" s="80">
        <v>38.982180196148995</v>
      </c>
      <c r="BA549" s="80">
        <v>39.745262328470943</v>
      </c>
      <c r="BB549" s="80">
        <v>40.523281910102774</v>
      </c>
      <c r="BC549" s="80">
        <v>41.316531343896607</v>
      </c>
      <c r="BD549" s="80">
        <v>42.125308756535055</v>
      </c>
      <c r="BE549" s="80">
        <v>42.949918110576078</v>
      </c>
      <c r="BF549" s="80">
        <v>43.790669318691137</v>
      </c>
      <c r="BG549" s="80">
        <v>44.647878360139586</v>
      </c>
      <c r="BH549" s="80">
        <v>45.52186739952306</v>
      </c>
      <c r="BI549" s="80">
        <v>46.412964907864492</v>
      </c>
      <c r="BJ549" s="80">
        <v>47.321505786057244</v>
      </c>
      <c r="BK549" s="80">
        <v>48.247831490730803</v>
      </c>
      <c r="BL549" s="80">
        <v>49.192290162580399</v>
      </c>
      <c r="BM549" s="80">
        <v>50.155236757208698</v>
      </c>
      <c r="BN549" s="80">
        <v>51.970231122237635</v>
      </c>
      <c r="BO549" s="80">
        <v>53.850905658632144</v>
      </c>
      <c r="BP549" s="80">
        <v>55.799637169865228</v>
      </c>
      <c r="BQ549" s="80">
        <v>57.818888470068018</v>
      </c>
      <c r="BR549" s="80">
        <v>59.911211496543118</v>
      </c>
      <c r="BS549" s="80">
        <v>62.079250534912561</v>
      </c>
      <c r="BT549" s="80">
        <v>64.325745560975818</v>
      </c>
      <c r="BU549" s="80">
        <v>66.629745741145669</v>
      </c>
      <c r="BV549" s="80">
        <v>68.967143994700919</v>
      </c>
      <c r="BW549" s="80">
        <v>71.336134399992133</v>
      </c>
      <c r="BX549" s="80">
        <v>73.735100222205105</v>
      </c>
      <c r="BY549" s="80">
        <v>76.162659272021017</v>
      </c>
      <c r="BZ549" s="80">
        <v>78.617708641466294</v>
      </c>
      <c r="CA549" s="80">
        <v>81.099468167527391</v>
      </c>
      <c r="CB549" s="80">
        <v>83.607521981733811</v>
      </c>
      <c r="CC549" s="80">
        <v>86.141857524753277</v>
      </c>
      <c r="CD549" s="80">
        <v>88.702901438937673</v>
      </c>
      <c r="CE549" s="80">
        <v>91.291551798209326</v>
      </c>
      <c r="CF549" s="80">
        <v>93.909206192870087</v>
      </c>
      <c r="CG549" s="80">
        <v>96.557785255720773</v>
      </c>
      <c r="CH549" s="80">
        <v>99.239751293884893</v>
      </c>
      <c r="CI549" s="80">
        <v>101.95812177628926</v>
      </c>
      <c r="CJ549" s="80">
        <v>104.71647751799424</v>
      </c>
      <c r="CK549" s="80">
        <v>107.51896549748398</v>
      </c>
      <c r="CL549" s="80">
        <v>110.37029633949845</v>
      </c>
      <c r="CM549" s="80">
        <v>113.27573659186373</v>
      </c>
      <c r="CN549" s="80">
        <v>116.24109601790971</v>
      </c>
      <c r="CO549" s="80">
        <v>119.27271021439179</v>
      </c>
      <c r="CP549" s="80">
        <v>122.37741894642107</v>
      </c>
      <c r="CQ549" s="80">
        <v>125.56254066400268</v>
      </c>
      <c r="CR549" s="80">
        <v>128.83584372786532</v>
      </c>
      <c r="CS549" s="80">
        <v>132.20551492407864</v>
      </c>
      <c r="CT549" s="80">
        <v>135.68012588654537</v>
      </c>
      <c r="CU549" s="80">
        <v>139.2685980731826</v>
      </c>
      <c r="CV549" s="80">
        <v>142.98016695516591</v>
      </c>
      <c r="CW549" s="80">
        <v>146.82434607902235</v>
      </c>
      <c r="CX549" s="80">
        <v>150.81089164897355</v>
      </c>
      <c r="CY549" s="80">
        <v>153.99841844920181</v>
      </c>
      <c r="CZ549" s="80">
        <v>155.25853943310759</v>
      </c>
      <c r="DA549" s="80">
        <v>154.38667461940503</v>
      </c>
      <c r="DB549" s="80">
        <v>142.17192140067124</v>
      </c>
      <c r="DC549" s="80">
        <v>143.48528677538235</v>
      </c>
      <c r="DD549" s="80">
        <v>129.94456647873901</v>
      </c>
      <c r="DE549" s="80">
        <v>129.83861972137328</v>
      </c>
      <c r="DF549" s="80">
        <v>123.34485426373622</v>
      </c>
      <c r="DG549" s="80">
        <v>110.6471222527089</v>
      </c>
      <c r="DH549" s="80">
        <v>101.89988479860628</v>
      </c>
      <c r="DI549" s="80">
        <v>98.816480772354794</v>
      </c>
      <c r="DJ549" s="80">
        <v>83.843165395735411</v>
      </c>
      <c r="DK549" s="80">
        <v>76.927329877787386</v>
      </c>
      <c r="DL549" s="80">
        <v>74.760062368385647</v>
      </c>
      <c r="DM549" s="80">
        <v>70.373119100295256</v>
      </c>
      <c r="DN549" s="80">
        <v>64.962514041216139</v>
      </c>
      <c r="DO549" s="80">
        <v>60.213887260113538</v>
      </c>
      <c r="DP549" s="80">
        <v>53.051113316941688</v>
      </c>
      <c r="DQ549" s="80">
        <v>49.615375959252717</v>
      </c>
      <c r="DR549" s="80">
        <v>48.711309192433006</v>
      </c>
      <c r="DS549" s="80">
        <v>44.779570514260804</v>
      </c>
      <c r="DT549" s="80">
        <v>51.957110359782618</v>
      </c>
      <c r="DU549" s="80">
        <v>56.130020459565742</v>
      </c>
      <c r="DV549" s="80">
        <v>52.344838092831012</v>
      </c>
      <c r="DW549" s="80">
        <v>49.176974851252325</v>
      </c>
      <c r="DX549" s="80">
        <v>43.479804446835026</v>
      </c>
      <c r="DY549" s="80">
        <v>44.040939924176257</v>
      </c>
      <c r="DZ549" s="80">
        <v>60.037840497090052</v>
      </c>
      <c r="EA549" s="80">
        <v>55.349589211259506</v>
      </c>
      <c r="EB549" s="80">
        <v>57.299960266039349</v>
      </c>
      <c r="EC549" s="80">
        <v>61.111689984281227</v>
      </c>
      <c r="ED549" s="80">
        <v>60.655738280374933</v>
      </c>
      <c r="EE549" s="80">
        <v>63.105194547177796</v>
      </c>
      <c r="EF549" s="80">
        <v>95.316333982534772</v>
      </c>
      <c r="EG549" s="80">
        <v>113.30904908835903</v>
      </c>
      <c r="EH549" s="80">
        <v>102.58579523141654</v>
      </c>
      <c r="EI549" s="80">
        <v>113.30904908835903</v>
      </c>
      <c r="EJ549" s="80">
        <v>109.37718934081346</v>
      </c>
      <c r="EK549" s="80">
        <v>116.16858345021036</v>
      </c>
      <c r="EL549" s="80">
        <v>249.49437307152874</v>
      </c>
      <c r="EM549" s="80">
        <v>237.3413520336606</v>
      </c>
      <c r="EN549" s="80">
        <v>247.34972230014023</v>
      </c>
      <c r="EO549" s="80">
        <v>304.18296774193544</v>
      </c>
      <c r="EP549" s="80">
        <v>254.85599999999999</v>
      </c>
      <c r="EQ549" s="80">
        <v>254.85599999999999</v>
      </c>
      <c r="ER549" s="80">
        <v>263.95799999999997</v>
      </c>
      <c r="ES549" s="80">
        <v>270.02600000000001</v>
      </c>
      <c r="ET549" s="80">
        <v>279.12800000000004</v>
      </c>
      <c r="EU549" s="80">
        <v>288.22999999999996</v>
      </c>
      <c r="EV549" s="80">
        <v>294.298</v>
      </c>
    </row>
    <row r="550" spans="1:152">
      <c r="A550" s="84" t="s">
        <v>141</v>
      </c>
    </row>
    <row r="551" spans="1:152">
      <c r="A551" s="84" t="s">
        <v>142</v>
      </c>
    </row>
    <row r="552" spans="1:152">
      <c r="A552" s="84" t="s">
        <v>143</v>
      </c>
    </row>
    <row r="553" spans="1:152">
      <c r="A553" s="86" t="s">
        <v>144</v>
      </c>
      <c r="B553" s="80">
        <f>SUM(B545:B551)</f>
        <v>1900.2702060310401</v>
      </c>
      <c r="C553" s="80">
        <f t="shared" ref="C553:BN553" si="135">SUM(C545:C551)</f>
        <v>1903.7376371825442</v>
      </c>
      <c r="D553" s="80">
        <f t="shared" si="135"/>
        <v>1907.2120491875262</v>
      </c>
      <c r="E553" s="80">
        <f t="shared" si="135"/>
        <v>1910.6933828634192</v>
      </c>
      <c r="F553" s="80">
        <f t="shared" si="135"/>
        <v>1914.1815753674293</v>
      </c>
      <c r="G553" s="80">
        <f t="shared" si="135"/>
        <v>1917.6765603914987</v>
      </c>
      <c r="H553" s="80">
        <f t="shared" si="135"/>
        <v>1921.178268384358</v>
      </c>
      <c r="I553" s="80">
        <f t="shared" si="135"/>
        <v>1924.6866268009214</v>
      </c>
      <c r="J553" s="80">
        <f t="shared" si="135"/>
        <v>1928.2015603791397</v>
      </c>
      <c r="K553" s="80">
        <f t="shared" si="135"/>
        <v>1981.5109394459257</v>
      </c>
      <c r="L553" s="80">
        <f t="shared" si="135"/>
        <v>2036.3040701982875</v>
      </c>
      <c r="M553" s="80">
        <f t="shared" si="135"/>
        <v>2092.6222401656896</v>
      </c>
      <c r="N553" s="80">
        <f t="shared" si="135"/>
        <v>2150.5078898549718</v>
      </c>
      <c r="O553" s="80">
        <f t="shared" si="135"/>
        <v>2210.0046453633145</v>
      </c>
      <c r="P553" s="80">
        <f t="shared" si="135"/>
        <v>2271.1573519150115</v>
      </c>
      <c r="Q553" s="80">
        <f t="shared" si="135"/>
        <v>2342.3365173733146</v>
      </c>
      <c r="R553" s="80">
        <f t="shared" si="135"/>
        <v>2415.7603798446717</v>
      </c>
      <c r="S553" s="80">
        <f t="shared" si="135"/>
        <v>2491.4997803104534</v>
      </c>
      <c r="T553" s="80">
        <f t="shared" si="135"/>
        <v>2569.6278026717491</v>
      </c>
      <c r="U553" s="80">
        <f t="shared" si="135"/>
        <v>2650.2198451266136</v>
      </c>
      <c r="V553" s="80">
        <f t="shared" si="135"/>
        <v>2733.3536938044817</v>
      </c>
      <c r="W553" s="80">
        <f t="shared" si="135"/>
        <v>2819.4508469888424</v>
      </c>
      <c r="X553" s="80">
        <f t="shared" si="135"/>
        <v>2908.2608648413716</v>
      </c>
      <c r="Y553" s="80">
        <f t="shared" si="135"/>
        <v>2999.8693248653963</v>
      </c>
      <c r="Z553" s="80">
        <f t="shared" si="135"/>
        <v>3094.3645142182459</v>
      </c>
      <c r="AA553" s="80">
        <f t="shared" si="135"/>
        <v>3191.8375157778578</v>
      </c>
      <c r="AB553" s="80">
        <f t="shared" si="135"/>
        <v>3292.3822969175262</v>
      </c>
      <c r="AC553" s="80">
        <f t="shared" si="135"/>
        <v>3396.0958010723207</v>
      </c>
      <c r="AD553" s="80">
        <f t="shared" si="135"/>
        <v>3503.078042183346</v>
      </c>
      <c r="AE553" s="80">
        <f t="shared" si="135"/>
        <v>3613.4322021088751</v>
      </c>
      <c r="AF553" s="80">
        <f t="shared" si="135"/>
        <v>3727.2647310941793</v>
      </c>
      <c r="AG553" s="80">
        <f t="shared" si="135"/>
        <v>3844.6854513949788</v>
      </c>
      <c r="AH553" s="80">
        <f t="shared" si="135"/>
        <v>3965.8076641524294</v>
      </c>
      <c r="AI553" s="80">
        <f t="shared" si="135"/>
        <v>4090.7482596208538</v>
      </c>
      <c r="AJ553" s="80">
        <f t="shared" si="135"/>
        <v>4219.6278308527017</v>
      </c>
      <c r="AK553" s="80">
        <f t="shared" si="135"/>
        <v>4352.5707909486937</v>
      </c>
      <c r="AL553" s="80">
        <f t="shared" si="135"/>
        <v>4489.7054939846421</v>
      </c>
      <c r="AM553" s="80">
        <f t="shared" si="135"/>
        <v>4631.1643597301445</v>
      </c>
      <c r="AN553" s="80">
        <f t="shared" si="135"/>
        <v>4777.0840022781395</v>
      </c>
      <c r="AO553" s="80">
        <f t="shared" si="135"/>
        <v>4927.6053627082574</v>
      </c>
      <c r="AP553" s="80">
        <f t="shared" si="135"/>
        <v>5082.8738459109773</v>
      </c>
      <c r="AQ553" s="80">
        <f t="shared" si="135"/>
        <v>5050.3052813784479</v>
      </c>
      <c r="AR553" s="80">
        <f t="shared" si="135"/>
        <v>5017.9667625922921</v>
      </c>
      <c r="AS553" s="80">
        <f t="shared" si="135"/>
        <v>4985.8572402119744</v>
      </c>
      <c r="AT553" s="80">
        <f t="shared" si="135"/>
        <v>4953.9756969922601</v>
      </c>
      <c r="AU553" s="80">
        <f t="shared" si="135"/>
        <v>4922.3211483768737</v>
      </c>
      <c r="AV553" s="80">
        <f t="shared" si="135"/>
        <v>4891.0790373958025</v>
      </c>
      <c r="AW553" s="80">
        <f t="shared" si="135"/>
        <v>4860.0596062561963</v>
      </c>
      <c r="AX553" s="80">
        <f t="shared" si="135"/>
        <v>4829.2619960212487</v>
      </c>
      <c r="AY553" s="80">
        <f t="shared" si="135"/>
        <v>4798.6853825270409</v>
      </c>
      <c r="AZ553" s="80">
        <f t="shared" si="135"/>
        <v>4768.3289769426055</v>
      </c>
      <c r="BA553" s="80">
        <f t="shared" si="135"/>
        <v>4738.1846587732934</v>
      </c>
      <c r="BB553" s="80">
        <f t="shared" si="135"/>
        <v>4708.2591754892865</v>
      </c>
      <c r="BC553" s="80">
        <f t="shared" si="135"/>
        <v>4678.5518466456861</v>
      </c>
      <c r="BD553" s="80">
        <f t="shared" si="135"/>
        <v>4649.0620293615948</v>
      </c>
      <c r="BE553" s="80">
        <f t="shared" si="135"/>
        <v>4619.7891188814256</v>
      </c>
      <c r="BF553" s="80">
        <f t="shared" si="135"/>
        <v>4590.5326489106492</v>
      </c>
      <c r="BG553" s="80">
        <f t="shared" si="135"/>
        <v>4561.4946179089238</v>
      </c>
      <c r="BH553" s="80">
        <f t="shared" si="135"/>
        <v>4532.6745130943318</v>
      </c>
      <c r="BI553" s="80">
        <f t="shared" si="135"/>
        <v>4504.071862379099</v>
      </c>
      <c r="BJ553" s="80">
        <f t="shared" si="135"/>
        <v>4475.6266954293706</v>
      </c>
      <c r="BK553" s="80">
        <f t="shared" si="135"/>
        <v>4367.9335512551534</v>
      </c>
      <c r="BL553" s="80">
        <f t="shared" si="135"/>
        <v>4262.9293138352086</v>
      </c>
      <c r="BM553" s="80">
        <f t="shared" si="135"/>
        <v>4160.5491778841397</v>
      </c>
      <c r="BN553" s="80">
        <f t="shared" si="135"/>
        <v>4061.563144171731</v>
      </c>
      <c r="BO553" s="80">
        <f t="shared" ref="BO553:DZ553" si="136">SUM(BO545:BO551)</f>
        <v>3965.1228475485873</v>
      </c>
      <c r="BP553" s="80">
        <f t="shared" si="136"/>
        <v>4013.1524655891785</v>
      </c>
      <c r="BQ553" s="80">
        <f t="shared" si="136"/>
        <v>4061.8015651479786</v>
      </c>
      <c r="BR553" s="80">
        <f t="shared" si="136"/>
        <v>4111.0793435144114</v>
      </c>
      <c r="BS553" s="80">
        <f t="shared" si="136"/>
        <v>4160.9951600981331</v>
      </c>
      <c r="BT553" s="80">
        <f t="shared" si="136"/>
        <v>4211.558540630177</v>
      </c>
      <c r="BU553" s="80">
        <f t="shared" si="136"/>
        <v>4186.6123128927047</v>
      </c>
      <c r="BV553" s="80">
        <f t="shared" si="136"/>
        <v>4162.0722864795189</v>
      </c>
      <c r="BW553" s="80">
        <f t="shared" si="136"/>
        <v>4137.7680113019469</v>
      </c>
      <c r="BX553" s="80">
        <f t="shared" si="136"/>
        <v>4113.699413995404</v>
      </c>
      <c r="BY553" s="80">
        <f t="shared" si="136"/>
        <v>4089.8669280741251</v>
      </c>
      <c r="BZ553" s="80">
        <f t="shared" si="136"/>
        <v>4066.454369838717</v>
      </c>
      <c r="CA553" s="80">
        <f t="shared" si="136"/>
        <v>4043.2781823113642</v>
      </c>
      <c r="CB553" s="80">
        <f t="shared" si="136"/>
        <v>4020.8514795705323</v>
      </c>
      <c r="CC553" s="80">
        <f t="shared" si="136"/>
        <v>3998.8035170094508</v>
      </c>
      <c r="CD553" s="80">
        <f t="shared" si="136"/>
        <v>3977.1694590972138</v>
      </c>
      <c r="CE553" s="80">
        <f t="shared" si="136"/>
        <v>3680.8172597895859</v>
      </c>
      <c r="CF553" s="80">
        <f t="shared" si="136"/>
        <v>3407.6428270635829</v>
      </c>
      <c r="CG553" s="80">
        <f t="shared" si="136"/>
        <v>3155.8667557037002</v>
      </c>
      <c r="CH553" s="80">
        <f t="shared" si="136"/>
        <v>2923.84795530479</v>
      </c>
      <c r="CI553" s="80">
        <f t="shared" si="136"/>
        <v>3027.5828952453635</v>
      </c>
      <c r="CJ553" s="80">
        <f t="shared" si="136"/>
        <v>3135.3184797881595</v>
      </c>
      <c r="CK553" s="80">
        <f t="shared" si="136"/>
        <v>3182.2332618730702</v>
      </c>
      <c r="CL553" s="80">
        <f t="shared" si="136"/>
        <v>3229.9196852281125</v>
      </c>
      <c r="CM553" s="80">
        <f t="shared" si="136"/>
        <v>3278.4018809244421</v>
      </c>
      <c r="CN553" s="80">
        <f t="shared" si="136"/>
        <v>3327.7055040236414</v>
      </c>
      <c r="CO553" s="80">
        <f t="shared" si="136"/>
        <v>3393.0530506571617</v>
      </c>
      <c r="CP553" s="80">
        <f t="shared" si="136"/>
        <v>3459.789313466159</v>
      </c>
      <c r="CQ553" s="80">
        <f t="shared" si="136"/>
        <v>3527.8433087857056</v>
      </c>
      <c r="CR553" s="80">
        <f t="shared" si="136"/>
        <v>3598.1498843759873</v>
      </c>
      <c r="CS553" s="80">
        <f t="shared" si="136"/>
        <v>3667.1320753984432</v>
      </c>
      <c r="CT553" s="80">
        <f t="shared" si="136"/>
        <v>3612.4163383698829</v>
      </c>
      <c r="CU553" s="80">
        <f t="shared" si="136"/>
        <v>3556.6236762682079</v>
      </c>
      <c r="CV553" s="80">
        <f t="shared" si="136"/>
        <v>3499.7170426007124</v>
      </c>
      <c r="CW553" s="80">
        <f t="shared" si="136"/>
        <v>3515.9167620931335</v>
      </c>
      <c r="CX553" s="80">
        <f t="shared" si="136"/>
        <v>3523.994768344975</v>
      </c>
      <c r="CY553" s="80">
        <f t="shared" si="136"/>
        <v>3546.9828740554776</v>
      </c>
      <c r="CZ553" s="80">
        <f t="shared" si="136"/>
        <v>3568.7389729991105</v>
      </c>
      <c r="DA553" s="80">
        <f t="shared" si="136"/>
        <v>3588.5671069819309</v>
      </c>
      <c r="DB553" s="80">
        <f t="shared" si="136"/>
        <v>3596.7842449364052</v>
      </c>
      <c r="DC553" s="80">
        <f t="shared" si="136"/>
        <v>3618.5233189978221</v>
      </c>
      <c r="DD553" s="80">
        <f t="shared" si="136"/>
        <v>3625.4505017566307</v>
      </c>
      <c r="DE553" s="80">
        <f t="shared" si="136"/>
        <v>3646.6369146099632</v>
      </c>
      <c r="DF553" s="80">
        <f t="shared" si="136"/>
        <v>3663.7036277928778</v>
      </c>
      <c r="DG553" s="80">
        <f t="shared" si="136"/>
        <v>3677.0937606150378</v>
      </c>
      <c r="DH553" s="80">
        <f t="shared" si="136"/>
        <v>3696.7976268245111</v>
      </c>
      <c r="DI553" s="80">
        <f t="shared" si="136"/>
        <v>3620.1346892409892</v>
      </c>
      <c r="DJ553" s="80">
        <f t="shared" si="136"/>
        <v>3625.0577332241614</v>
      </c>
      <c r="DK553" s="80">
        <f t="shared" si="136"/>
        <v>3656.3902900631374</v>
      </c>
      <c r="DL553" s="80">
        <f t="shared" si="136"/>
        <v>3715.5725433934476</v>
      </c>
      <c r="DM553" s="80">
        <f t="shared" si="136"/>
        <v>3774.3031572014033</v>
      </c>
      <c r="DN553" s="80">
        <f t="shared" si="136"/>
        <v>3798.4176900185535</v>
      </c>
      <c r="DO553" s="80">
        <f t="shared" si="136"/>
        <v>3806.9964495992181</v>
      </c>
      <c r="DP553" s="80">
        <f t="shared" si="136"/>
        <v>3857.6353565047084</v>
      </c>
      <c r="DQ553" s="80">
        <f t="shared" si="136"/>
        <v>3926.1652549813634</v>
      </c>
      <c r="DR553" s="80">
        <f t="shared" si="136"/>
        <v>4006.8721524429025</v>
      </c>
      <c r="DS553" s="80">
        <f t="shared" si="136"/>
        <v>4090.8493830277816</v>
      </c>
      <c r="DT553" s="80">
        <f t="shared" si="136"/>
        <v>4181.2297021150753</v>
      </c>
      <c r="DU553" s="80">
        <f t="shared" si="136"/>
        <v>4259.0457292211304</v>
      </c>
      <c r="DV553" s="80">
        <f t="shared" si="136"/>
        <v>4189.9904505022141</v>
      </c>
      <c r="DW553" s="80">
        <f t="shared" si="136"/>
        <v>4075.0376194387945</v>
      </c>
      <c r="DX553" s="80">
        <f t="shared" si="136"/>
        <v>4079.5474670709864</v>
      </c>
      <c r="DY553" s="80">
        <f t="shared" si="136"/>
        <v>4218.5465354739545</v>
      </c>
      <c r="DZ553" s="80">
        <f t="shared" si="136"/>
        <v>4288.095356891894</v>
      </c>
      <c r="EA553" s="80">
        <f t="shared" ref="EA553:EV553" si="137">SUM(EA545:EA551)</f>
        <v>4375.8736310912172</v>
      </c>
      <c r="EB553" s="80">
        <f t="shared" si="137"/>
        <v>4391.6120480933587</v>
      </c>
      <c r="EC553" s="80">
        <f t="shared" si="137"/>
        <v>4496.9060499058915</v>
      </c>
      <c r="ED553" s="80">
        <f t="shared" si="137"/>
        <v>4602.1355979596901</v>
      </c>
      <c r="EE553" s="80">
        <f t="shared" si="137"/>
        <v>4713.1471498676019</v>
      </c>
      <c r="EF553" s="80">
        <f t="shared" si="137"/>
        <v>4858.4255580195013</v>
      </c>
      <c r="EG553" s="80">
        <f t="shared" si="137"/>
        <v>4998.4079743057509</v>
      </c>
      <c r="EH553" s="80">
        <f t="shared" si="137"/>
        <v>5118.0917625817438</v>
      </c>
      <c r="EI553" s="80">
        <f t="shared" si="137"/>
        <v>5264.2634913430438</v>
      </c>
      <c r="EJ553" s="80">
        <f t="shared" si="137"/>
        <v>5406.5066439155917</v>
      </c>
      <c r="EK553" s="80">
        <f t="shared" si="137"/>
        <v>5566.05893001407</v>
      </c>
      <c r="EL553" s="80">
        <f t="shared" si="137"/>
        <v>5871.3597995323335</v>
      </c>
      <c r="EM553" s="80">
        <f t="shared" si="137"/>
        <v>5993.4832785266926</v>
      </c>
      <c r="EN553" s="80">
        <f t="shared" si="137"/>
        <v>6149.064255714231</v>
      </c>
      <c r="EO553" s="80">
        <f t="shared" si="137"/>
        <v>6355.7257926749498</v>
      </c>
      <c r="EP553" s="80">
        <f t="shared" si="137"/>
        <v>6460.2232946374997</v>
      </c>
      <c r="EQ553" s="80">
        <f t="shared" si="137"/>
        <v>6635.5356928545707</v>
      </c>
      <c r="ER553" s="80">
        <f t="shared" si="137"/>
        <v>6814.9935652212125</v>
      </c>
      <c r="ES553" s="80">
        <f t="shared" si="137"/>
        <v>6371.5290013249087</v>
      </c>
      <c r="ET553" s="80">
        <f t="shared" si="137"/>
        <v>6504.3477039784484</v>
      </c>
      <c r="EU553" s="80">
        <f t="shared" si="137"/>
        <v>6638.8086878681252</v>
      </c>
      <c r="EV553" s="80">
        <f t="shared" si="137"/>
        <v>6773.6161485875946</v>
      </c>
    </row>
    <row r="554" spans="1:152" s="83" customFormat="1" ht="13">
      <c r="A554" s="87" t="s">
        <v>271</v>
      </c>
    </row>
    <row r="555" spans="1:152">
      <c r="A555" s="84" t="s">
        <v>135</v>
      </c>
    </row>
    <row r="556" spans="1:152">
      <c r="A556" s="84" t="s">
        <v>136</v>
      </c>
    </row>
    <row r="557" spans="1:152">
      <c r="A557" s="84" t="s">
        <v>137</v>
      </c>
      <c r="B557" s="80">
        <v>31.797445284800052</v>
      </c>
      <c r="C557" s="80">
        <v>32.63840385352966</v>
      </c>
      <c r="D557" s="80">
        <v>33.501568022496485</v>
      </c>
      <c r="E557" s="80">
        <v>34.387524566851354</v>
      </c>
      <c r="F557" s="80">
        <v>35.29687587228721</v>
      </c>
      <c r="G557" s="80">
        <v>36.230240351617823</v>
      </c>
      <c r="H557" s="80">
        <v>37.188252872068659</v>
      </c>
      <c r="I557" s="80">
        <v>38.17156519354203</v>
      </c>
      <c r="J557" s="80">
        <v>39.180846418126663</v>
      </c>
      <c r="K557" s="80">
        <v>40.216783451130645</v>
      </c>
      <c r="L557" s="80">
        <v>41.280081473926188</v>
      </c>
      <c r="M557" s="80">
        <v>42.371464428903963</v>
      </c>
      <c r="N557" s="80">
        <v>43.491675516844836</v>
      </c>
      <c r="O557" s="80">
        <v>44.641477707026986</v>
      </c>
      <c r="P557" s="80">
        <v>45.821654260397452</v>
      </c>
      <c r="Q557" s="80">
        <v>47.033009266147786</v>
      </c>
      <c r="R557" s="80">
        <v>48.276368192044927</v>
      </c>
      <c r="S557" s="80">
        <v>49.55257844888056</v>
      </c>
      <c r="T557" s="80">
        <v>50.862509969413608</v>
      </c>
      <c r="U557" s="80">
        <v>52.207055802193608</v>
      </c>
      <c r="V557" s="80">
        <v>53.587132720664876</v>
      </c>
      <c r="W557" s="80">
        <v>55.003681847964501</v>
      </c>
      <c r="X557" s="80">
        <v>56.457669297840972</v>
      </c>
      <c r="Y557" s="80">
        <v>57.950086832132975</v>
      </c>
      <c r="Z557" s="80">
        <v>59.481952535262657</v>
      </c>
      <c r="AA557" s="80">
        <v>61.054311506211121</v>
      </c>
      <c r="AB557" s="80">
        <v>62.668236568458674</v>
      </c>
      <c r="AC557" s="80">
        <v>64.324828998387005</v>
      </c>
      <c r="AD557" s="80">
        <v>66.025219272654979</v>
      </c>
      <c r="AE557" s="80">
        <v>67.770567835075596</v>
      </c>
      <c r="AF557" s="80">
        <v>69.562065883535979</v>
      </c>
      <c r="AG557" s="80">
        <v>71.400936177519085</v>
      </c>
      <c r="AH557" s="80">
        <v>73.288433866800602</v>
      </c>
      <c r="AI557" s="80">
        <v>75.225847341911205</v>
      </c>
      <c r="AJ557" s="80">
        <v>77.214499106970251</v>
      </c>
      <c r="AK557" s="80">
        <v>79.255746675513663</v>
      </c>
      <c r="AL557" s="80">
        <v>81.350983489955766</v>
      </c>
      <c r="AM557" s="80">
        <v>83.501639865341218</v>
      </c>
      <c r="AN557" s="80">
        <v>85.709183958060819</v>
      </c>
      <c r="AO557" s="80">
        <v>87.975122760222604</v>
      </c>
      <c r="AP557" s="80">
        <v>90.301003120387108</v>
      </c>
      <c r="AQ557" s="80">
        <v>92.688412791393631</v>
      </c>
      <c r="AR557" s="80">
        <v>95.138981506023256</v>
      </c>
      <c r="AS557" s="80">
        <v>97.654382081262511</v>
      </c>
      <c r="AT557" s="80">
        <v>100.23633155195027</v>
      </c>
      <c r="AU557" s="80">
        <v>102.88659233461121</v>
      </c>
      <c r="AV557" s="80">
        <v>105.6069734222969</v>
      </c>
      <c r="AW557" s="80">
        <v>108.39933161127753</v>
      </c>
      <c r="AX557" s="80">
        <v>111.26557276044664</v>
      </c>
      <c r="AY557" s="80">
        <v>114.20765308432216</v>
      </c>
      <c r="AZ557" s="80">
        <v>122.47491917053097</v>
      </c>
      <c r="BA557" s="80">
        <v>125.45352761006457</v>
      </c>
      <c r="BB557" s="80">
        <v>128.5046277083438</v>
      </c>
      <c r="BC557" s="80">
        <v>131.62998475153231</v>
      </c>
      <c r="BD557" s="80">
        <v>134.83140690147266</v>
      </c>
      <c r="BE557" s="80">
        <v>139.32571540812594</v>
      </c>
      <c r="BF557" s="80">
        <v>142.95161440763886</v>
      </c>
      <c r="BG557" s="80">
        <v>146.67193364284614</v>
      </c>
      <c r="BH557" s="80">
        <v>150.48913218533266</v>
      </c>
      <c r="BI557" s="80">
        <v>154.40573303259245</v>
      </c>
      <c r="BJ557" s="80">
        <v>158.42432477104759</v>
      </c>
      <c r="BK557" s="80">
        <v>140.88418558327967</v>
      </c>
      <c r="BL557" s="80">
        <v>149.73616019207216</v>
      </c>
      <c r="BM557" s="80">
        <v>159.14427433621807</v>
      </c>
      <c r="BN557" s="80">
        <v>169.14346073487573</v>
      </c>
      <c r="BO557" s="80">
        <v>179.77084613135679</v>
      </c>
      <c r="BP557" s="80">
        <v>184.46304921539186</v>
      </c>
      <c r="BQ557" s="80">
        <v>189.27777933170549</v>
      </c>
      <c r="BR557" s="80">
        <v>194.21823524601996</v>
      </c>
      <c r="BS557" s="80">
        <v>199.28769914163107</v>
      </c>
      <c r="BT557" s="80">
        <v>204.48953879884493</v>
      </c>
      <c r="BU557" s="80">
        <v>171.88494810572058</v>
      </c>
      <c r="BV557" s="80">
        <v>185.1582789675449</v>
      </c>
      <c r="BW557" s="80">
        <v>199.4564582080248</v>
      </c>
      <c r="BX557" s="80">
        <v>214.85860363700712</v>
      </c>
      <c r="BY557" s="80">
        <v>231.44994054760883</v>
      </c>
      <c r="BZ557" s="80">
        <v>237.74079280462016</v>
      </c>
      <c r="CA557" s="80">
        <v>244.03153371308147</v>
      </c>
      <c r="CB557" s="80">
        <v>250.32216055572155</v>
      </c>
      <c r="CC557" s="80">
        <v>256.61267048813107</v>
      </c>
      <c r="CD557" s="80">
        <v>262.90306053575932</v>
      </c>
      <c r="CE557" s="80">
        <v>207.81200759099872</v>
      </c>
      <c r="CF557" s="80">
        <v>227.52862741936471</v>
      </c>
      <c r="CG557" s="80">
        <v>249.11531118431313</v>
      </c>
      <c r="CH557" s="80">
        <v>272.749401681542</v>
      </c>
      <c r="CI557" s="80">
        <v>298.62505892203376</v>
      </c>
      <c r="CJ557" s="80">
        <v>298.61913954949665</v>
      </c>
      <c r="CK557" s="80">
        <v>303.78220250041619</v>
      </c>
      <c r="CL557" s="80">
        <v>308.94495512448447</v>
      </c>
      <c r="CM557" s="80">
        <v>323.75748347924633</v>
      </c>
      <c r="CN557" s="80">
        <v>339.28024123017093</v>
      </c>
      <c r="CO557" s="80">
        <v>348.02576856995682</v>
      </c>
      <c r="CP557" s="80">
        <v>356.99670762357744</v>
      </c>
      <c r="CQ557" s="80">
        <v>366.19886647493036</v>
      </c>
      <c r="CR557" s="80">
        <v>375.63820276068964</v>
      </c>
      <c r="CS557" s="80">
        <v>385.32082751972445</v>
      </c>
      <c r="CT557" s="80">
        <v>319.09392373797715</v>
      </c>
      <c r="CU557" s="80">
        <v>354.01986035226315</v>
      </c>
      <c r="CV557" s="80">
        <v>392.76853170826564</v>
      </c>
      <c r="CW557" s="80">
        <v>435.7583393901034</v>
      </c>
      <c r="CX557" s="80">
        <v>483.44538944749775</v>
      </c>
      <c r="CY557" s="80">
        <v>490.01771191268449</v>
      </c>
      <c r="CZ557" s="80">
        <v>496.66639142288523</v>
      </c>
      <c r="DA557" s="80">
        <v>503.38827434659794</v>
      </c>
      <c r="DB557" s="80">
        <v>510.30673200673726</v>
      </c>
      <c r="DC557" s="80">
        <v>517.42091621093459</v>
      </c>
      <c r="DD557" s="80">
        <v>524.68358251293205</v>
      </c>
      <c r="DE557" s="80">
        <v>532.12274775886635</v>
      </c>
      <c r="DF557" s="80">
        <v>539.73477006548853</v>
      </c>
      <c r="DG557" s="80">
        <v>547.54692297707709</v>
      </c>
      <c r="DH557" s="80">
        <v>555.54943745397554</v>
      </c>
      <c r="DI557" s="80">
        <v>593.17388900756816</v>
      </c>
      <c r="DJ557" s="80">
        <v>608.93565903343961</v>
      </c>
      <c r="DK557" s="80">
        <v>624.99626699142266</v>
      </c>
      <c r="DL557" s="80">
        <v>641.33911164074755</v>
      </c>
      <c r="DM557" s="80">
        <v>657.94302763695453</v>
      </c>
      <c r="DN557" s="80">
        <v>674.64293613418806</v>
      </c>
      <c r="DO557" s="80">
        <v>691.48442086081059</v>
      </c>
      <c r="DP557" s="80">
        <v>708.40881266384145</v>
      </c>
      <c r="DQ557" s="80">
        <v>725.3438481050116</v>
      </c>
      <c r="DR557" s="80">
        <v>742.20089232204452</v>
      </c>
      <c r="DS557" s="80">
        <v>760.28112409539222</v>
      </c>
      <c r="DT557" s="80">
        <v>778.54689943378457</v>
      </c>
      <c r="DU557" s="80">
        <v>796.9646354551312</v>
      </c>
      <c r="DV557" s="80">
        <v>815.49436795035683</v>
      </c>
      <c r="DW557" s="80">
        <v>834.08879520636242</v>
      </c>
      <c r="DX557" s="80">
        <v>853.42433990713334</v>
      </c>
      <c r="DY557" s="80">
        <v>872.89165939086615</v>
      </c>
      <c r="DZ557" s="80">
        <v>892.44841850407829</v>
      </c>
      <c r="EA557" s="80">
        <v>912.04539967541086</v>
      </c>
      <c r="EB557" s="80">
        <v>871.73913043478262</v>
      </c>
      <c r="EC557" s="80">
        <v>900</v>
      </c>
      <c r="ED557" s="80">
        <v>928.26086956521738</v>
      </c>
      <c r="EE557" s="80">
        <v>957.97101449275362</v>
      </c>
      <c r="EF557" s="80">
        <v>988.40579710144925</v>
      </c>
      <c r="EG557" s="80">
        <v>1019.5652173913044</v>
      </c>
      <c r="EH557" s="80">
        <v>1052.1739130434783</v>
      </c>
      <c r="EI557" s="80">
        <v>1085.5072463768115</v>
      </c>
      <c r="EJ557" s="80">
        <v>1119.5652173913045</v>
      </c>
      <c r="EK557" s="80">
        <v>1155.072463768116</v>
      </c>
      <c r="EL557" s="80">
        <v>1191.304347826087</v>
      </c>
      <c r="EM557" s="80">
        <v>1228.985507246377</v>
      </c>
      <c r="EN557" s="80">
        <v>1268.1159420289855</v>
      </c>
      <c r="EO557" s="80">
        <v>1307.9710144927537</v>
      </c>
      <c r="EP557" s="80">
        <v>1339.1304347826087</v>
      </c>
      <c r="EQ557" s="80">
        <v>1369.5652173913045</v>
      </c>
      <c r="ER557" s="80">
        <v>1401.449275362319</v>
      </c>
      <c r="ES557" s="80">
        <v>1443.5972669233597</v>
      </c>
      <c r="ET557" s="80">
        <v>1481.6659898374749</v>
      </c>
      <c r="EU557" s="80">
        <v>1520.7386130065418</v>
      </c>
      <c r="EV557" s="80">
        <v>1560.8416100194997</v>
      </c>
    </row>
    <row r="558" spans="1:152">
      <c r="A558" s="84" t="s">
        <v>138</v>
      </c>
      <c r="B558" s="80">
        <v>0</v>
      </c>
      <c r="C558" s="80">
        <v>0</v>
      </c>
      <c r="D558" s="80">
        <v>0</v>
      </c>
      <c r="E558" s="80">
        <v>0</v>
      </c>
      <c r="F558" s="80">
        <v>0</v>
      </c>
      <c r="G558" s="80">
        <v>0</v>
      </c>
      <c r="H558" s="80">
        <v>0</v>
      </c>
      <c r="I558" s="80">
        <v>0</v>
      </c>
      <c r="J558" s="80">
        <v>0</v>
      </c>
      <c r="K558" s="80">
        <v>0</v>
      </c>
      <c r="L558" s="80">
        <v>0</v>
      </c>
      <c r="M558" s="80">
        <v>0</v>
      </c>
      <c r="N558" s="80">
        <v>0</v>
      </c>
      <c r="O558" s="80">
        <v>0</v>
      </c>
      <c r="P558" s="80">
        <v>0</v>
      </c>
      <c r="Q558" s="80">
        <v>0</v>
      </c>
      <c r="R558" s="80">
        <v>0</v>
      </c>
      <c r="S558" s="80">
        <v>0</v>
      </c>
      <c r="T558" s="80">
        <v>0</v>
      </c>
      <c r="U558" s="80">
        <v>0</v>
      </c>
      <c r="V558" s="80">
        <v>0</v>
      </c>
      <c r="W558" s="80">
        <v>0</v>
      </c>
      <c r="X558" s="80">
        <v>0</v>
      </c>
      <c r="Y558" s="80">
        <v>0</v>
      </c>
      <c r="Z558" s="80">
        <v>0</v>
      </c>
      <c r="AA558" s="80">
        <v>0</v>
      </c>
      <c r="AB558" s="80">
        <v>0</v>
      </c>
      <c r="AC558" s="80">
        <v>0</v>
      </c>
      <c r="AD558" s="80">
        <v>0</v>
      </c>
      <c r="AE558" s="80">
        <v>0</v>
      </c>
      <c r="AF558" s="80">
        <v>0</v>
      </c>
      <c r="AG558" s="80">
        <v>0</v>
      </c>
      <c r="AH558" s="80">
        <v>0</v>
      </c>
      <c r="AI558" s="80">
        <v>0</v>
      </c>
      <c r="AJ558" s="80">
        <v>0</v>
      </c>
      <c r="AK558" s="80">
        <v>0</v>
      </c>
      <c r="AL558" s="80">
        <v>0</v>
      </c>
      <c r="AM558" s="80">
        <v>0</v>
      </c>
      <c r="AN558" s="80">
        <v>0</v>
      </c>
      <c r="AO558" s="80">
        <v>0</v>
      </c>
      <c r="AP558" s="80">
        <v>0</v>
      </c>
      <c r="AQ558" s="80">
        <v>0</v>
      </c>
      <c r="AR558" s="80">
        <v>0</v>
      </c>
      <c r="AS558" s="80">
        <v>0</v>
      </c>
      <c r="AT558" s="80">
        <v>0</v>
      </c>
      <c r="AU558" s="80">
        <v>0</v>
      </c>
      <c r="AV558" s="80">
        <v>0</v>
      </c>
      <c r="AW558" s="80">
        <v>0</v>
      </c>
      <c r="AX558" s="80">
        <v>0</v>
      </c>
      <c r="AY558" s="80">
        <v>0</v>
      </c>
      <c r="AZ558" s="80">
        <v>0</v>
      </c>
      <c r="BA558" s="80">
        <v>0</v>
      </c>
      <c r="BB558" s="80">
        <v>0</v>
      </c>
      <c r="BC558" s="80">
        <v>0</v>
      </c>
      <c r="BD558" s="80">
        <v>0</v>
      </c>
      <c r="BE558" s="80">
        <v>0</v>
      </c>
      <c r="BF558" s="80">
        <v>0</v>
      </c>
      <c r="BG558" s="80">
        <v>0</v>
      </c>
      <c r="BH558" s="80">
        <v>0</v>
      </c>
      <c r="BI558" s="80">
        <v>0</v>
      </c>
      <c r="BJ558" s="80">
        <v>0</v>
      </c>
      <c r="BK558" s="80">
        <v>0</v>
      </c>
      <c r="BL558" s="80">
        <v>0</v>
      </c>
      <c r="BM558" s="80">
        <v>0</v>
      </c>
      <c r="BN558" s="80">
        <v>0</v>
      </c>
      <c r="BO558" s="80">
        <v>0</v>
      </c>
      <c r="BP558" s="80">
        <v>0</v>
      </c>
      <c r="BQ558" s="80">
        <v>0</v>
      </c>
      <c r="BR558" s="80">
        <v>0</v>
      </c>
      <c r="BS558" s="80">
        <v>0</v>
      </c>
      <c r="BT558" s="80">
        <v>0</v>
      </c>
      <c r="BU558" s="80">
        <v>0</v>
      </c>
      <c r="BV558" s="80">
        <v>0</v>
      </c>
      <c r="BW558" s="80">
        <v>0</v>
      </c>
      <c r="BX558" s="80">
        <v>0</v>
      </c>
      <c r="BY558" s="80">
        <v>0</v>
      </c>
      <c r="BZ558" s="80">
        <v>0</v>
      </c>
      <c r="CA558" s="80">
        <v>0</v>
      </c>
      <c r="CB558" s="80">
        <v>0</v>
      </c>
      <c r="CC558" s="80">
        <v>0</v>
      </c>
      <c r="CD558" s="80">
        <v>0</v>
      </c>
      <c r="CE558" s="80">
        <v>0</v>
      </c>
      <c r="CF558" s="80">
        <v>0</v>
      </c>
      <c r="CG558" s="80">
        <v>0</v>
      </c>
      <c r="CH558" s="80">
        <v>0</v>
      </c>
      <c r="CI558" s="80">
        <v>0</v>
      </c>
      <c r="CJ558" s="80">
        <v>0</v>
      </c>
      <c r="CK558" s="80">
        <v>0</v>
      </c>
      <c r="CL558" s="80">
        <v>0</v>
      </c>
      <c r="CM558" s="80">
        <v>0</v>
      </c>
      <c r="CN558" s="80">
        <v>0</v>
      </c>
      <c r="CO558" s="80">
        <v>0</v>
      </c>
      <c r="CP558" s="80">
        <v>0</v>
      </c>
      <c r="CQ558" s="80">
        <v>0</v>
      </c>
      <c r="CR558" s="80">
        <v>0</v>
      </c>
      <c r="CS558" s="80">
        <v>0</v>
      </c>
      <c r="CT558" s="80">
        <v>0</v>
      </c>
      <c r="CU558" s="80">
        <v>0</v>
      </c>
      <c r="CV558" s="80">
        <v>0</v>
      </c>
      <c r="CW558" s="80">
        <v>0</v>
      </c>
      <c r="CX558" s="80">
        <v>0</v>
      </c>
      <c r="CY558" s="80">
        <v>0</v>
      </c>
      <c r="CZ558" s="80">
        <v>0</v>
      </c>
      <c r="DA558" s="80">
        <v>0</v>
      </c>
      <c r="DB558" s="80">
        <v>0</v>
      </c>
      <c r="DC558" s="80">
        <v>0</v>
      </c>
      <c r="DD558" s="80">
        <v>0</v>
      </c>
      <c r="DE558" s="80">
        <v>0</v>
      </c>
      <c r="DF558" s="80">
        <v>0</v>
      </c>
      <c r="DG558" s="80">
        <v>0</v>
      </c>
      <c r="DH558" s="80">
        <v>0</v>
      </c>
      <c r="DI558" s="80">
        <v>0</v>
      </c>
      <c r="DJ558" s="80">
        <v>0</v>
      </c>
      <c r="DK558" s="80">
        <v>0</v>
      </c>
      <c r="DL558" s="80">
        <v>0</v>
      </c>
      <c r="DM558" s="80">
        <v>0</v>
      </c>
      <c r="DN558" s="80">
        <v>0</v>
      </c>
      <c r="DO558" s="80">
        <v>0</v>
      </c>
      <c r="DP558" s="80">
        <v>0</v>
      </c>
      <c r="DQ558" s="80">
        <v>0</v>
      </c>
      <c r="DR558" s="80">
        <v>0</v>
      </c>
      <c r="DS558" s="80">
        <v>0</v>
      </c>
      <c r="DT558" s="80">
        <v>0</v>
      </c>
      <c r="DU558" s="80">
        <v>0</v>
      </c>
      <c r="DV558" s="80">
        <v>0</v>
      </c>
      <c r="DW558" s="80">
        <v>0</v>
      </c>
      <c r="DX558" s="80">
        <v>0</v>
      </c>
      <c r="DY558" s="80">
        <v>0</v>
      </c>
      <c r="DZ558" s="80">
        <v>0</v>
      </c>
      <c r="EA558" s="80">
        <v>0</v>
      </c>
      <c r="EB558" s="80">
        <v>0</v>
      </c>
      <c r="EC558" s="80">
        <v>0</v>
      </c>
      <c r="ED558" s="80">
        <v>0</v>
      </c>
      <c r="EE558" s="80">
        <v>0</v>
      </c>
      <c r="EF558" s="80">
        <v>0</v>
      </c>
      <c r="EG558" s="80">
        <v>0</v>
      </c>
      <c r="EH558" s="80">
        <v>0</v>
      </c>
      <c r="EI558" s="80">
        <v>0</v>
      </c>
      <c r="EJ558" s="80">
        <v>0</v>
      </c>
      <c r="EK558" s="80">
        <v>0</v>
      </c>
      <c r="EL558" s="80">
        <v>0</v>
      </c>
      <c r="EM558" s="80">
        <v>0</v>
      </c>
      <c r="EN558" s="80">
        <v>0</v>
      </c>
      <c r="EO558" s="80">
        <v>1.0814027809961258E-12</v>
      </c>
      <c r="EP558" s="80">
        <v>1.3570135152813297E-12</v>
      </c>
      <c r="EQ558" s="80">
        <v>1.4969070597647101E-12</v>
      </c>
      <c r="ER558" s="80">
        <v>1.8590960526925013E-12</v>
      </c>
      <c r="ES558" s="80">
        <v>2.1021031336965774E-12</v>
      </c>
      <c r="ET558" s="80">
        <v>2.5202754778064179E-12</v>
      </c>
      <c r="EU558" s="80">
        <v>2.806951533778396E-12</v>
      </c>
      <c r="EV558" s="80">
        <v>3.2860417681703286E-12</v>
      </c>
    </row>
    <row r="559" spans="1:152">
      <c r="A559" s="84" t="s">
        <v>139</v>
      </c>
    </row>
    <row r="560" spans="1:152">
      <c r="A560" s="84" t="s">
        <v>140</v>
      </c>
      <c r="B560" s="80">
        <v>2.0675941920285188E-3</v>
      </c>
      <c r="C560" s="80">
        <v>2.1003851453184059E-3</v>
      </c>
      <c r="D560" s="80">
        <v>2.1336961458311991E-3</v>
      </c>
      <c r="E560" s="80">
        <v>2.1675354412415437E-3</v>
      </c>
      <c r="F560" s="80">
        <v>2.2019114100278537E-3</v>
      </c>
      <c r="G560" s="80">
        <v>2.2368325635467919E-3</v>
      </c>
      <c r="H560" s="80">
        <v>2.2723075481406504E-3</v>
      </c>
      <c r="I560" s="80">
        <v>2.3083451472781474E-3</v>
      </c>
      <c r="J560" s="80">
        <v>2.3449542837291806E-3</v>
      </c>
      <c r="K560" s="80">
        <v>2.3821440217740757E-3</v>
      </c>
      <c r="L560" s="80">
        <v>2.4199235694478591E-3</v>
      </c>
      <c r="M560" s="80">
        <v>2.4583022808201383E-3</v>
      </c>
      <c r="N560" s="80">
        <v>2.4972896583111298E-3</v>
      </c>
      <c r="O560" s="80">
        <v>2.5368953550444235E-3</v>
      </c>
      <c r="P560" s="80">
        <v>2.5771291772370558E-3</v>
      </c>
      <c r="Q560" s="80">
        <v>2.6180010866274947E-3</v>
      </c>
      <c r="R560" s="80">
        <v>2.6595212029421251E-3</v>
      </c>
      <c r="S560" s="80">
        <v>2.7016998064008529E-3</v>
      </c>
      <c r="T560" s="80">
        <v>2.7445473402624532E-3</v>
      </c>
      <c r="U560" s="80">
        <v>2.7880744134102728E-3</v>
      </c>
      <c r="V560" s="80">
        <v>2.8322918029789544E-3</v>
      </c>
      <c r="W560" s="80">
        <v>2.8772104570228101E-3</v>
      </c>
      <c r="X560" s="80">
        <v>2.9228414972265206E-3</v>
      </c>
      <c r="Y560" s="80">
        <v>2.9691962216588184E-3</v>
      </c>
      <c r="Z560" s="80">
        <v>3.0162861075698454E-3</v>
      </c>
      <c r="AA560" s="80">
        <v>3.0641228142328789E-3</v>
      </c>
      <c r="AB560" s="80">
        <v>3.1127181858311196E-3</v>
      </c>
      <c r="AC560" s="80">
        <v>3.1620842543902661E-3</v>
      </c>
      <c r="AD560" s="80">
        <v>3.2122332427575984E-3</v>
      </c>
      <c r="AE560" s="80">
        <v>3.2631775676283058E-3</v>
      </c>
      <c r="AF560" s="80">
        <v>3.3149298426198158E-3</v>
      </c>
      <c r="AG560" s="80">
        <v>3.3675028813948764E-3</v>
      </c>
      <c r="AH560" s="80">
        <v>3.4209097008341609E-3</v>
      </c>
      <c r="AI560" s="80">
        <v>3.4751635242592123E-3</v>
      </c>
      <c r="AJ560" s="80">
        <v>3.530277784706473E-3</v>
      </c>
      <c r="AK560" s="80">
        <v>3.5862661282532638E-3</v>
      </c>
      <c r="AL560" s="80">
        <v>3.6431424173964853E-3</v>
      </c>
      <c r="AM560" s="80">
        <v>3.7009207344849324E-3</v>
      </c>
      <c r="AN560" s="80">
        <v>3.7596153852060238E-3</v>
      </c>
      <c r="AO560" s="80">
        <v>3.8192409021278362E-3</v>
      </c>
      <c r="AP560" s="80">
        <v>3.8798120482973035E-3</v>
      </c>
      <c r="AQ560" s="80">
        <v>3.941343820895506E-3</v>
      </c>
      <c r="AR560" s="80">
        <v>4.0038514549508982E-3</v>
      </c>
      <c r="AS560" s="80">
        <v>4.0673504271114538E-3</v>
      </c>
      <c r="AT560" s="80">
        <v>4.1318564594766179E-3</v>
      </c>
      <c r="AU560" s="80">
        <v>4.19738552349004E-3</v>
      </c>
      <c r="AV560" s="80">
        <v>4.2639538438940449E-3</v>
      </c>
      <c r="AW560" s="80">
        <v>4.3315779027468092E-3</v>
      </c>
      <c r="AX560" s="80">
        <v>4.4002744435032567E-3</v>
      </c>
      <c r="AY560" s="80">
        <v>4.4700604751606778E-3</v>
      </c>
      <c r="AZ560" s="80">
        <v>4.5409532764700859E-3</v>
      </c>
      <c r="BA560" s="80">
        <v>4.6129704002143774E-3</v>
      </c>
      <c r="BB560" s="80">
        <v>4.686129677554318E-3</v>
      </c>
      <c r="BC560" s="80">
        <v>4.7604492224428783E-3</v>
      </c>
      <c r="BD560" s="80">
        <v>4.8359474361121873E-3</v>
      </c>
      <c r="BE560" s="80">
        <v>4.9126430116271796E-3</v>
      </c>
      <c r="BF560" s="80">
        <v>4.9905549385151514E-3</v>
      </c>
      <c r="BG560" s="80">
        <v>5.0697025074672901E-3</v>
      </c>
      <c r="BH560" s="80">
        <v>5.1501053151149639E-3</v>
      </c>
      <c r="BI560" s="80">
        <v>5.2317832688817878E-3</v>
      </c>
      <c r="BJ560" s="80">
        <v>5.3147565919126061E-3</v>
      </c>
      <c r="BK560" s="80">
        <v>5.399045828080676E-3</v>
      </c>
      <c r="BL560" s="80">
        <v>5.4846718470742484E-3</v>
      </c>
      <c r="BM560" s="80">
        <v>5.5716558495638229E-3</v>
      </c>
      <c r="BN560" s="80">
        <v>5.6600193724513472E-3</v>
      </c>
      <c r="BO560" s="80">
        <v>5.7497842942026787E-3</v>
      </c>
      <c r="BP560" s="80">
        <v>5.8409728402645964E-3</v>
      </c>
      <c r="BQ560" s="80">
        <v>5.9336075885677497E-3</v>
      </c>
      <c r="BR560" s="80">
        <v>6.0277114751168537E-3</v>
      </c>
      <c r="BS560" s="80">
        <v>6.1233077996695594E-3</v>
      </c>
      <c r="BT560" s="80">
        <v>6.2204202315053869E-3</v>
      </c>
      <c r="BU560" s="80">
        <v>6.3190728152861461E-3</v>
      </c>
      <c r="BV560" s="80">
        <v>6.4960265869230824E-3</v>
      </c>
      <c r="BW560" s="80">
        <v>6.6779356167461137E-3</v>
      </c>
      <c r="BX560" s="80">
        <v>6.8649386674584307E-3</v>
      </c>
      <c r="BY560" s="80">
        <v>7.0571783875522306E-3</v>
      </c>
      <c r="BZ560" s="80">
        <v>7.2548014201229364E-3</v>
      </c>
      <c r="CA560" s="80">
        <v>7.4579585147305817E-3</v>
      </c>
      <c r="CB560" s="80">
        <v>7.6668046423936246E-3</v>
      </c>
      <c r="CC560" s="80">
        <v>7.8814991138029724E-3</v>
      </c>
      <c r="CD560" s="80">
        <v>8.10220570084637E-3</v>
      </c>
      <c r="CE560" s="80">
        <v>8.3290927615358324E-3</v>
      </c>
      <c r="CF560" s="80">
        <v>8.5623333684334522E-3</v>
      </c>
      <c r="CG560" s="80">
        <v>8.8021054406735143E-3</v>
      </c>
      <c r="CH560" s="80">
        <v>9.048591879681666E-3</v>
      </c>
      <c r="CI560" s="80">
        <v>9.30198070869462E-3</v>
      </c>
      <c r="CJ560" s="80">
        <v>9.5624652161868627E-3</v>
      </c>
      <c r="CK560" s="80">
        <v>9.9384242212066792E-3</v>
      </c>
      <c r="CL560" s="80">
        <v>1.0329164474603341E-2</v>
      </c>
      <c r="CM560" s="80">
        <v>1.0735267117673279E-2</v>
      </c>
      <c r="CN560" s="80">
        <v>1.115733613993234E-2</v>
      </c>
      <c r="CO560" s="80">
        <v>1.1595999277419099E-2</v>
      </c>
      <c r="CP560" s="80">
        <v>1.2051908946315899E-2</v>
      </c>
      <c r="CQ560" s="80">
        <v>1.25257432132763E-2</v>
      </c>
      <c r="CR560" s="80">
        <v>1.3018206803902022E-2</v>
      </c>
      <c r="CS560" s="80">
        <v>1.3530032150869273E-2</v>
      </c>
      <c r="CT560" s="80">
        <v>1.4061980483263334E-2</v>
      </c>
      <c r="CU560" s="80">
        <v>1.5356504347729134E-2</v>
      </c>
      <c r="CV560" s="80">
        <v>1.6770200048456977E-2</v>
      </c>
      <c r="CW560" s="80">
        <v>1.8314038357750025E-2</v>
      </c>
      <c r="CX560" s="80">
        <v>0.02</v>
      </c>
      <c r="CY560" s="80">
        <v>2.2973967099940699E-2</v>
      </c>
      <c r="CZ560" s="80">
        <v>2.6390158215457885E-2</v>
      </c>
      <c r="DA560" s="80">
        <v>3.0314331330207955E-2</v>
      </c>
      <c r="DB560" s="80">
        <v>3.4822022531844958E-2</v>
      </c>
      <c r="DC560" s="80">
        <v>0.04</v>
      </c>
      <c r="DD560" s="80">
        <v>4.8044977359257265E-2</v>
      </c>
      <c r="DE560" s="80">
        <v>5.770799623628857E-2</v>
      </c>
      <c r="DF560" s="80">
        <v>6.9314484315514679E-2</v>
      </c>
      <c r="DG560" s="80">
        <v>8.3255320740187364E-2</v>
      </c>
      <c r="DH560" s="80">
        <v>0.1</v>
      </c>
      <c r="DI560" s="80">
        <v>0.11812601880431091</v>
      </c>
      <c r="DJ560" s="80">
        <v>0.13953756318556407</v>
      </c>
      <c r="DK560" s="80">
        <v>0.16483016812765652</v>
      </c>
      <c r="DL560" s="80">
        <v>0.19470731539765271</v>
      </c>
      <c r="DM560" s="80">
        <v>0.23</v>
      </c>
      <c r="DN560" s="80">
        <v>0.27577649014012706</v>
      </c>
      <c r="DO560" s="80">
        <v>0.33066379353916342</v>
      </c>
      <c r="DP560" s="80">
        <v>0.39647521912456579</v>
      </c>
      <c r="DQ560" s="80">
        <v>0.47538497546830683</v>
      </c>
      <c r="DR560" s="80">
        <v>0.57000000000000106</v>
      </c>
      <c r="DS560" s="80">
        <v>0.64529909731776169</v>
      </c>
      <c r="DT560" s="80">
        <v>0.73054548245459205</v>
      </c>
      <c r="DU560" s="80">
        <v>0.82705322873248421</v>
      </c>
      <c r="DV560" s="80">
        <v>0.93631000339440629</v>
      </c>
      <c r="DW560" s="80">
        <v>1.06</v>
      </c>
      <c r="DX560" s="80">
        <v>1.1810246707591847</v>
      </c>
      <c r="DY560" s="80">
        <v>1.3158672386243742</v>
      </c>
      <c r="DZ560" s="80">
        <v>1.4661053511878728</v>
      </c>
      <c r="EA560" s="80">
        <v>1.6334967827216336</v>
      </c>
      <c r="EB560" s="80">
        <v>1.50947988</v>
      </c>
      <c r="EC560" s="80">
        <v>1.50947988</v>
      </c>
      <c r="ED560" s="80">
        <v>1.5751094400000001</v>
      </c>
      <c r="EE560" s="80">
        <v>1.6407389999999999</v>
      </c>
      <c r="EF560" s="80">
        <v>1.7063685599999998</v>
      </c>
      <c r="EG560" s="80">
        <v>1.7719981200000001</v>
      </c>
      <c r="EH560" s="80">
        <v>1.83762768</v>
      </c>
      <c r="EI560" s="80">
        <v>1.9032572400000001</v>
      </c>
      <c r="EJ560" s="80">
        <v>1.9688867999999999</v>
      </c>
      <c r="EK560" s="80">
        <v>2.03451636</v>
      </c>
      <c r="EL560" s="80">
        <v>2.1001459200000001</v>
      </c>
      <c r="EM560" s="80">
        <v>2.1657754799999998</v>
      </c>
      <c r="EN560" s="80">
        <v>2.1657754799999998</v>
      </c>
      <c r="EO560" s="80">
        <v>2.2314050399999998</v>
      </c>
      <c r="EP560" s="80">
        <v>2.2970345999999999</v>
      </c>
      <c r="EQ560" s="80">
        <v>2.36266416</v>
      </c>
      <c r="ER560" s="80">
        <v>2.4282937200000001</v>
      </c>
      <c r="ES560" s="80">
        <v>0</v>
      </c>
      <c r="ET560" s="80">
        <v>0</v>
      </c>
      <c r="EU560" s="80">
        <v>0</v>
      </c>
      <c r="EV560" s="80">
        <v>0</v>
      </c>
    </row>
    <row r="561" spans="1:152">
      <c r="A561" s="84" t="s">
        <v>176</v>
      </c>
    </row>
    <row r="562" spans="1:152">
      <c r="A562" s="84" t="s">
        <v>141</v>
      </c>
    </row>
    <row r="563" spans="1:152">
      <c r="A563" s="84" t="s">
        <v>142</v>
      </c>
    </row>
    <row r="564" spans="1:152">
      <c r="A564" s="84" t="s">
        <v>143</v>
      </c>
    </row>
    <row r="565" spans="1:152">
      <c r="A565" s="86" t="s">
        <v>144</v>
      </c>
      <c r="B565" s="80">
        <f>SUM(B557:B563)</f>
        <v>31.799512878992079</v>
      </c>
      <c r="C565" s="80">
        <f t="shared" ref="C565:BN565" si="138">SUM(C557:C563)</f>
        <v>32.640504238674978</v>
      </c>
      <c r="D565" s="80">
        <f t="shared" si="138"/>
        <v>33.503701718642318</v>
      </c>
      <c r="E565" s="80">
        <f t="shared" si="138"/>
        <v>34.389692102292592</v>
      </c>
      <c r="F565" s="80">
        <f t="shared" si="138"/>
        <v>35.299077783697236</v>
      </c>
      <c r="G565" s="80">
        <f t="shared" si="138"/>
        <v>36.23247718418137</v>
      </c>
      <c r="H565" s="80">
        <f t="shared" si="138"/>
        <v>37.190525179616799</v>
      </c>
      <c r="I565" s="80">
        <f t="shared" si="138"/>
        <v>38.173873538689307</v>
      </c>
      <c r="J565" s="80">
        <f t="shared" si="138"/>
        <v>39.183191372410391</v>
      </c>
      <c r="K565" s="80">
        <f t="shared" si="138"/>
        <v>40.219165595152418</v>
      </c>
      <c r="L565" s="80">
        <f t="shared" si="138"/>
        <v>41.282501397495636</v>
      </c>
      <c r="M565" s="80">
        <f t="shared" si="138"/>
        <v>42.373922731184784</v>
      </c>
      <c r="N565" s="80">
        <f t="shared" si="138"/>
        <v>43.494172806503144</v>
      </c>
      <c r="O565" s="80">
        <f t="shared" si="138"/>
        <v>44.644014602382029</v>
      </c>
      <c r="P565" s="80">
        <f t="shared" si="138"/>
        <v>45.824231389574692</v>
      </c>
      <c r="Q565" s="80">
        <f t="shared" si="138"/>
        <v>47.03562726723441</v>
      </c>
      <c r="R565" s="80">
        <f t="shared" si="138"/>
        <v>48.279027713247871</v>
      </c>
      <c r="S565" s="80">
        <f t="shared" si="138"/>
        <v>49.555280148686961</v>
      </c>
      <c r="T565" s="80">
        <f t="shared" si="138"/>
        <v>50.865254516753872</v>
      </c>
      <c r="U565" s="80">
        <f t="shared" si="138"/>
        <v>52.209843876607017</v>
      </c>
      <c r="V565" s="80">
        <f t="shared" si="138"/>
        <v>53.589965012467857</v>
      </c>
      <c r="W565" s="80">
        <f t="shared" si="138"/>
        <v>55.006559058421523</v>
      </c>
      <c r="X565" s="80">
        <f t="shared" si="138"/>
        <v>56.460592139338196</v>
      </c>
      <c r="Y565" s="80">
        <f t="shared" si="138"/>
        <v>57.953056028354631</v>
      </c>
      <c r="Z565" s="80">
        <f t="shared" si="138"/>
        <v>59.484968821370224</v>
      </c>
      <c r="AA565" s="80">
        <f t="shared" si="138"/>
        <v>61.057375629025351</v>
      </c>
      <c r="AB565" s="80">
        <f t="shared" si="138"/>
        <v>62.671349286644507</v>
      </c>
      <c r="AC565" s="80">
        <f t="shared" si="138"/>
        <v>64.32799108264139</v>
      </c>
      <c r="AD565" s="80">
        <f t="shared" si="138"/>
        <v>66.028431505897743</v>
      </c>
      <c r="AE565" s="80">
        <f t="shared" si="138"/>
        <v>67.773831012643228</v>
      </c>
      <c r="AF565" s="80">
        <f t="shared" si="138"/>
        <v>69.565380813378596</v>
      </c>
      <c r="AG565" s="80">
        <f t="shared" si="138"/>
        <v>71.404303680400474</v>
      </c>
      <c r="AH565" s="80">
        <f t="shared" si="138"/>
        <v>73.291854776501438</v>
      </c>
      <c r="AI565" s="80">
        <f t="shared" si="138"/>
        <v>75.229322505435462</v>
      </c>
      <c r="AJ565" s="80">
        <f t="shared" si="138"/>
        <v>77.218029384754956</v>
      </c>
      <c r="AK565" s="80">
        <f t="shared" si="138"/>
        <v>79.259332941641915</v>
      </c>
      <c r="AL565" s="80">
        <f t="shared" si="138"/>
        <v>81.354626632373169</v>
      </c>
      <c r="AM565" s="80">
        <f t="shared" si="138"/>
        <v>83.505340786075706</v>
      </c>
      <c r="AN565" s="80">
        <f t="shared" si="138"/>
        <v>85.712943573446026</v>
      </c>
      <c r="AO565" s="80">
        <f t="shared" si="138"/>
        <v>87.978942001124736</v>
      </c>
      <c r="AP565" s="80">
        <f t="shared" si="138"/>
        <v>90.304882932435405</v>
      </c>
      <c r="AQ565" s="80">
        <f t="shared" si="138"/>
        <v>92.692354135214529</v>
      </c>
      <c r="AR565" s="80">
        <f t="shared" si="138"/>
        <v>95.14298535747821</v>
      </c>
      <c r="AS565" s="80">
        <f t="shared" si="138"/>
        <v>97.658449431689618</v>
      </c>
      <c r="AT565" s="80">
        <f t="shared" si="138"/>
        <v>100.24046340840975</v>
      </c>
      <c r="AU565" s="80">
        <f t="shared" si="138"/>
        <v>102.89078972013471</v>
      </c>
      <c r="AV565" s="80">
        <f t="shared" si="138"/>
        <v>105.61123737614079</v>
      </c>
      <c r="AW565" s="80">
        <f t="shared" si="138"/>
        <v>108.40366318918028</v>
      </c>
      <c r="AX565" s="80">
        <f t="shared" si="138"/>
        <v>111.26997303489014</v>
      </c>
      <c r="AY565" s="80">
        <f t="shared" si="138"/>
        <v>114.21212314479732</v>
      </c>
      <c r="AZ565" s="80">
        <f t="shared" si="138"/>
        <v>122.47946012380744</v>
      </c>
      <c r="BA565" s="80">
        <f t="shared" si="138"/>
        <v>125.45814058046479</v>
      </c>
      <c r="BB565" s="80">
        <f t="shared" si="138"/>
        <v>128.50931383802137</v>
      </c>
      <c r="BC565" s="80">
        <f t="shared" si="138"/>
        <v>131.63474520075474</v>
      </c>
      <c r="BD565" s="80">
        <f t="shared" si="138"/>
        <v>134.83624284890877</v>
      </c>
      <c r="BE565" s="80">
        <f t="shared" si="138"/>
        <v>139.33062805113758</v>
      </c>
      <c r="BF565" s="80">
        <f t="shared" si="138"/>
        <v>142.95660496257736</v>
      </c>
      <c r="BG565" s="80">
        <f t="shared" si="138"/>
        <v>146.6770033453536</v>
      </c>
      <c r="BH565" s="80">
        <f t="shared" si="138"/>
        <v>150.49428229064779</v>
      </c>
      <c r="BI565" s="80">
        <f t="shared" si="138"/>
        <v>154.41096481586132</v>
      </c>
      <c r="BJ565" s="80">
        <f t="shared" si="138"/>
        <v>158.42963952763949</v>
      </c>
      <c r="BK565" s="80">
        <f t="shared" si="138"/>
        <v>140.88958462910776</v>
      </c>
      <c r="BL565" s="80">
        <f t="shared" si="138"/>
        <v>149.74164486391925</v>
      </c>
      <c r="BM565" s="80">
        <f t="shared" si="138"/>
        <v>159.14984599206764</v>
      </c>
      <c r="BN565" s="80">
        <f t="shared" si="138"/>
        <v>169.14912075424817</v>
      </c>
      <c r="BO565" s="80">
        <f t="shared" ref="BO565:DZ565" si="139">SUM(BO557:BO563)</f>
        <v>179.776595915651</v>
      </c>
      <c r="BP565" s="80">
        <f t="shared" si="139"/>
        <v>184.46889018823214</v>
      </c>
      <c r="BQ565" s="80">
        <f t="shared" si="139"/>
        <v>189.28371293929405</v>
      </c>
      <c r="BR565" s="80">
        <f t="shared" si="139"/>
        <v>194.22426295749509</v>
      </c>
      <c r="BS565" s="80">
        <f t="shared" si="139"/>
        <v>199.29382244943073</v>
      </c>
      <c r="BT565" s="80">
        <f t="shared" si="139"/>
        <v>204.49575921907643</v>
      </c>
      <c r="BU565" s="80">
        <f t="shared" si="139"/>
        <v>171.89126717853586</v>
      </c>
      <c r="BV565" s="80">
        <f t="shared" si="139"/>
        <v>185.16477499413182</v>
      </c>
      <c r="BW565" s="80">
        <f t="shared" si="139"/>
        <v>199.46313614364155</v>
      </c>
      <c r="BX565" s="80">
        <f t="shared" si="139"/>
        <v>214.86546857567458</v>
      </c>
      <c r="BY565" s="80">
        <f t="shared" si="139"/>
        <v>231.45699772599639</v>
      </c>
      <c r="BZ565" s="80">
        <f t="shared" si="139"/>
        <v>237.74804760604027</v>
      </c>
      <c r="CA565" s="80">
        <f t="shared" si="139"/>
        <v>244.03899167159619</v>
      </c>
      <c r="CB565" s="80">
        <f t="shared" si="139"/>
        <v>250.32982736036394</v>
      </c>
      <c r="CC565" s="80">
        <f t="shared" si="139"/>
        <v>256.62055198724488</v>
      </c>
      <c r="CD565" s="80">
        <f t="shared" si="139"/>
        <v>262.91116274146015</v>
      </c>
      <c r="CE565" s="80">
        <f t="shared" si="139"/>
        <v>207.82033668376025</v>
      </c>
      <c r="CF565" s="80">
        <f t="shared" si="139"/>
        <v>227.53718975273316</v>
      </c>
      <c r="CG565" s="80">
        <f t="shared" si="139"/>
        <v>249.12411328975381</v>
      </c>
      <c r="CH565" s="80">
        <f t="shared" si="139"/>
        <v>272.75845027342166</v>
      </c>
      <c r="CI565" s="80">
        <f t="shared" si="139"/>
        <v>298.63436090274246</v>
      </c>
      <c r="CJ565" s="80">
        <f t="shared" si="139"/>
        <v>298.62870201471281</v>
      </c>
      <c r="CK565" s="80">
        <f t="shared" si="139"/>
        <v>303.79214092463741</v>
      </c>
      <c r="CL565" s="80">
        <f t="shared" si="139"/>
        <v>308.95528428895909</v>
      </c>
      <c r="CM565" s="80">
        <f t="shared" si="139"/>
        <v>323.76821874636403</v>
      </c>
      <c r="CN565" s="80">
        <f t="shared" si="139"/>
        <v>339.29139856631087</v>
      </c>
      <c r="CO565" s="80">
        <f t="shared" si="139"/>
        <v>348.03736456923423</v>
      </c>
      <c r="CP565" s="80">
        <f t="shared" si="139"/>
        <v>357.00875953252375</v>
      </c>
      <c r="CQ565" s="80">
        <f t="shared" si="139"/>
        <v>366.21139221814366</v>
      </c>
      <c r="CR565" s="80">
        <f t="shared" si="139"/>
        <v>375.65122096749354</v>
      </c>
      <c r="CS565" s="80">
        <f t="shared" si="139"/>
        <v>385.33435755187531</v>
      </c>
      <c r="CT565" s="80">
        <f t="shared" si="139"/>
        <v>319.10798571846044</v>
      </c>
      <c r="CU565" s="80">
        <f t="shared" si="139"/>
        <v>354.03521685661087</v>
      </c>
      <c r="CV565" s="80">
        <f t="shared" si="139"/>
        <v>392.78530190831412</v>
      </c>
      <c r="CW565" s="80">
        <f t="shared" si="139"/>
        <v>435.77665342846115</v>
      </c>
      <c r="CX565" s="80">
        <f t="shared" si="139"/>
        <v>483.46538944749773</v>
      </c>
      <c r="CY565" s="80">
        <f t="shared" si="139"/>
        <v>490.04068587978441</v>
      </c>
      <c r="CZ565" s="80">
        <f t="shared" si="139"/>
        <v>496.69278158110069</v>
      </c>
      <c r="DA565" s="80">
        <f t="shared" si="139"/>
        <v>503.41858867792814</v>
      </c>
      <c r="DB565" s="80">
        <f t="shared" si="139"/>
        <v>510.3415540292691</v>
      </c>
      <c r="DC565" s="80">
        <f t="shared" si="139"/>
        <v>517.46091621093456</v>
      </c>
      <c r="DD565" s="80">
        <f t="shared" si="139"/>
        <v>524.73162749029132</v>
      </c>
      <c r="DE565" s="80">
        <f t="shared" si="139"/>
        <v>532.18045575510268</v>
      </c>
      <c r="DF565" s="80">
        <f t="shared" si="139"/>
        <v>539.80408454980409</v>
      </c>
      <c r="DG565" s="80">
        <f t="shared" si="139"/>
        <v>547.63017829781722</v>
      </c>
      <c r="DH565" s="80">
        <f t="shared" si="139"/>
        <v>555.64943745397557</v>
      </c>
      <c r="DI565" s="80">
        <f t="shared" si="139"/>
        <v>593.2920150263725</v>
      </c>
      <c r="DJ565" s="80">
        <f t="shared" si="139"/>
        <v>609.07519659662512</v>
      </c>
      <c r="DK565" s="80">
        <f t="shared" si="139"/>
        <v>625.16109715955031</v>
      </c>
      <c r="DL565" s="80">
        <f t="shared" si="139"/>
        <v>641.53381895614518</v>
      </c>
      <c r="DM565" s="80">
        <f t="shared" si="139"/>
        <v>658.17302763695454</v>
      </c>
      <c r="DN565" s="80">
        <f t="shared" si="139"/>
        <v>674.91871262432824</v>
      </c>
      <c r="DO565" s="80">
        <f t="shared" si="139"/>
        <v>691.81508465434979</v>
      </c>
      <c r="DP565" s="80">
        <f t="shared" si="139"/>
        <v>708.80528788296601</v>
      </c>
      <c r="DQ565" s="80">
        <f t="shared" si="139"/>
        <v>725.81923308047988</v>
      </c>
      <c r="DR565" s="80">
        <f t="shared" si="139"/>
        <v>742.77089232204457</v>
      </c>
      <c r="DS565" s="80">
        <f t="shared" si="139"/>
        <v>760.92642319270999</v>
      </c>
      <c r="DT565" s="80">
        <f t="shared" si="139"/>
        <v>779.27744491623912</v>
      </c>
      <c r="DU565" s="80">
        <f t="shared" si="139"/>
        <v>797.79168868386364</v>
      </c>
      <c r="DV565" s="80">
        <f t="shared" si="139"/>
        <v>816.43067795375123</v>
      </c>
      <c r="DW565" s="80">
        <f t="shared" si="139"/>
        <v>835.14879520636237</v>
      </c>
      <c r="DX565" s="80">
        <f t="shared" si="139"/>
        <v>854.60536457789249</v>
      </c>
      <c r="DY565" s="80">
        <f t="shared" si="139"/>
        <v>874.20752662949053</v>
      </c>
      <c r="DZ565" s="80">
        <f t="shared" si="139"/>
        <v>893.91452385526611</v>
      </c>
      <c r="EA565" s="80">
        <f t="shared" ref="EA565:EV565" si="140">SUM(EA557:EA563)</f>
        <v>913.6788964581325</v>
      </c>
      <c r="EB565" s="80">
        <f t="shared" si="140"/>
        <v>873.24861031478258</v>
      </c>
      <c r="EC565" s="80">
        <f t="shared" si="140"/>
        <v>901.50947987999996</v>
      </c>
      <c r="ED565" s="80">
        <f t="shared" si="140"/>
        <v>929.83597900521738</v>
      </c>
      <c r="EE565" s="80">
        <f t="shared" si="140"/>
        <v>959.61175349275368</v>
      </c>
      <c r="EF565" s="80">
        <f t="shared" si="140"/>
        <v>990.11216566144924</v>
      </c>
      <c r="EG565" s="80">
        <f t="shared" si="140"/>
        <v>1021.3372155113044</v>
      </c>
      <c r="EH565" s="80">
        <f t="shared" si="140"/>
        <v>1054.0115407234782</v>
      </c>
      <c r="EI565" s="80">
        <f t="shared" si="140"/>
        <v>1087.4105036168114</v>
      </c>
      <c r="EJ565" s="80">
        <f t="shared" si="140"/>
        <v>1121.5341041913046</v>
      </c>
      <c r="EK565" s="80">
        <f t="shared" si="140"/>
        <v>1157.106980128116</v>
      </c>
      <c r="EL565" s="80">
        <f t="shared" si="140"/>
        <v>1193.4044937460869</v>
      </c>
      <c r="EM565" s="80">
        <f t="shared" si="140"/>
        <v>1231.1512827263771</v>
      </c>
      <c r="EN565" s="80">
        <f t="shared" si="140"/>
        <v>1270.2817175089856</v>
      </c>
      <c r="EO565" s="80">
        <f t="shared" si="140"/>
        <v>1310.2024195327549</v>
      </c>
      <c r="EP565" s="80">
        <f t="shared" si="140"/>
        <v>1341.4274693826101</v>
      </c>
      <c r="EQ565" s="80">
        <f t="shared" si="140"/>
        <v>1371.927881551306</v>
      </c>
      <c r="ER565" s="80">
        <f t="shared" si="140"/>
        <v>1403.8775690823209</v>
      </c>
      <c r="ES565" s="80">
        <f t="shared" si="140"/>
        <v>1443.5972669233618</v>
      </c>
      <c r="ET565" s="80">
        <f t="shared" si="140"/>
        <v>1481.6659898374774</v>
      </c>
      <c r="EU565" s="80">
        <f t="shared" si="140"/>
        <v>1520.7386130065445</v>
      </c>
      <c r="EV565" s="80">
        <f t="shared" si="140"/>
        <v>1560.8416100195029</v>
      </c>
    </row>
    <row r="566" spans="1:152" s="83" customFormat="1" ht="13">
      <c r="A566" s="87" t="s">
        <v>272</v>
      </c>
    </row>
    <row r="567" spans="1:152">
      <c r="A567" s="84" t="s">
        <v>135</v>
      </c>
    </row>
    <row r="568" spans="1:152">
      <c r="A568" s="84" t="s">
        <v>136</v>
      </c>
    </row>
    <row r="569" spans="1:152">
      <c r="A569" s="84" t="s">
        <v>137</v>
      </c>
      <c r="B569" s="80">
        <v>211.37230045590678</v>
      </c>
      <c r="C569" s="80">
        <v>214.17521664404191</v>
      </c>
      <c r="D569" s="80">
        <v>217.01530052970276</v>
      </c>
      <c r="E569" s="80">
        <v>219.89304496240669</v>
      </c>
      <c r="F569" s="80">
        <v>222.80894932682406</v>
      </c>
      <c r="G569" s="80">
        <v>225.76351962943187</v>
      </c>
      <c r="H569" s="80">
        <v>228.75726858631756</v>
      </c>
      <c r="I569" s="80">
        <v>231.79071571214564</v>
      </c>
      <c r="J569" s="80">
        <v>234.86438741030543</v>
      </c>
      <c r="K569" s="80">
        <v>237.97881706425301</v>
      </c>
      <c r="L569" s="80">
        <v>241.13454513006485</v>
      </c>
      <c r="M569" s="80">
        <v>244.33211923021838</v>
      </c>
      <c r="N569" s="80">
        <v>247.57209424861628</v>
      </c>
      <c r="O569" s="80">
        <v>250.85503242687039</v>
      </c>
      <c r="P569" s="80">
        <v>254.18150346186297</v>
      </c>
      <c r="Q569" s="80">
        <v>257.55208460460051</v>
      </c>
      <c r="R569" s="80">
        <v>260.96736076037922</v>
      </c>
      <c r="S569" s="80">
        <v>264.42792459027874</v>
      </c>
      <c r="T569" s="80">
        <v>267.93437661400037</v>
      </c>
      <c r="U569" s="80">
        <v>271.48732531406989</v>
      </c>
      <c r="V569" s="80">
        <v>275.08738724142222</v>
      </c>
      <c r="W569" s="80">
        <v>278.73518712238541</v>
      </c>
      <c r="X569" s="80">
        <v>282.43135796708373</v>
      </c>
      <c r="Y569" s="80">
        <v>286.17654117927697</v>
      </c>
      <c r="Z569" s="80">
        <v>289.97138666765858</v>
      </c>
      <c r="AA569" s="80">
        <v>293.81655295862606</v>
      </c>
      <c r="AB569" s="80">
        <v>297.7127073105504</v>
      </c>
      <c r="AC569" s="80">
        <v>301.66052582955729</v>
      </c>
      <c r="AD569" s="80">
        <v>305.66069358684615</v>
      </c>
      <c r="AE569" s="80">
        <v>309.71390473756281</v>
      </c>
      <c r="AF569" s="80">
        <v>313.82086264124985</v>
      </c>
      <c r="AG569" s="80">
        <v>317.98227998389268</v>
      </c>
      <c r="AH569" s="80">
        <v>322.19887890158503</v>
      </c>
      <c r="AI569" s="80">
        <v>326.47139110583379</v>
      </c>
      <c r="AJ569" s="80">
        <v>330.80055801052475</v>
      </c>
      <c r="AK569" s="80">
        <v>335.18713086057238</v>
      </c>
      <c r="AL569" s="80">
        <v>339.63187086227578</v>
      </c>
      <c r="AM569" s="80">
        <v>344.13554931540187</v>
      </c>
      <c r="AN569" s="80">
        <v>348.69894774702169</v>
      </c>
      <c r="AO569" s="80">
        <v>353.32285804711864</v>
      </c>
      <c r="AP569" s="80">
        <v>359.54001642818253</v>
      </c>
      <c r="AQ569" s="80">
        <v>364.53113598384988</v>
      </c>
      <c r="AR569" s="80">
        <v>369.59154201876106</v>
      </c>
      <c r="AS569" s="80">
        <v>374.72219636396693</v>
      </c>
      <c r="AT569" s="80">
        <v>379.92407420259639</v>
      </c>
      <c r="AU569" s="80">
        <v>385.19816425520906</v>
      </c>
      <c r="AV569" s="80">
        <v>388.21664241947786</v>
      </c>
      <c r="AW569" s="80">
        <v>391.25870610695068</v>
      </c>
      <c r="AX569" s="80">
        <v>394.32453865387089</v>
      </c>
      <c r="AY569" s="80">
        <v>397.41432480812847</v>
      </c>
      <c r="AZ569" s="80">
        <v>400.52825073993699</v>
      </c>
      <c r="BA569" s="80">
        <v>403.66650405259008</v>
      </c>
      <c r="BB569" s="80">
        <v>406.82927379329709</v>
      </c>
      <c r="BC569" s="80">
        <v>410.01675046409548</v>
      </c>
      <c r="BD569" s="80">
        <v>413.22912603284516</v>
      </c>
      <c r="BE569" s="80">
        <v>421.20865650340653</v>
      </c>
      <c r="BF569" s="80">
        <v>429.34221724494648</v>
      </c>
      <c r="BG569" s="80">
        <v>437.63278074717942</v>
      </c>
      <c r="BH569" s="80">
        <v>446.08337685220823</v>
      </c>
      <c r="BI569" s="80">
        <v>454.697093860949</v>
      </c>
      <c r="BJ569" s="80">
        <v>463.47707966090002</v>
      </c>
      <c r="BK569" s="80">
        <v>472.4265428756645</v>
      </c>
      <c r="BL569" s="80">
        <v>481.6518072716953</v>
      </c>
      <c r="BM569" s="80">
        <v>491.05715029517739</v>
      </c>
      <c r="BN569" s="80">
        <v>500.64608617310932</v>
      </c>
      <c r="BO569" s="80">
        <v>510.42219769936224</v>
      </c>
      <c r="BP569" s="80">
        <v>520.38913757231865</v>
      </c>
      <c r="BQ569" s="80">
        <v>530.55062975860483</v>
      </c>
      <c r="BR569" s="80">
        <v>540.910470883426</v>
      </c>
      <c r="BS569" s="80">
        <v>551.47253164802021</v>
      </c>
      <c r="BT569" s="80">
        <v>562.24075827476383</v>
      </c>
      <c r="BU569" s="80">
        <v>573.21917398046241</v>
      </c>
      <c r="BV569" s="80">
        <v>576.68767345564083</v>
      </c>
      <c r="BW569" s="80">
        <v>580.17613426682885</v>
      </c>
      <c r="BX569" s="80">
        <v>583.68464406156841</v>
      </c>
      <c r="BY569" s="80">
        <v>587.2132901125633</v>
      </c>
      <c r="BZ569" s="80">
        <v>590.76215929150476</v>
      </c>
      <c r="CA569" s="80">
        <v>594.33133804211025</v>
      </c>
      <c r="CB569" s="80">
        <v>597.92091235235716</v>
      </c>
      <c r="CC569" s="80">
        <v>601.53096772588788</v>
      </c>
      <c r="CD569" s="80">
        <v>605.16158915256608</v>
      </c>
      <c r="CE569" s="80">
        <v>608.81286107815959</v>
      </c>
      <c r="CF569" s="80">
        <v>612.48486737312419</v>
      </c>
      <c r="CG569" s="80">
        <v>616.17769130047168</v>
      </c>
      <c r="CH569" s="80">
        <v>619.89141548268947</v>
      </c>
      <c r="CI569" s="80">
        <v>623.62612186768888</v>
      </c>
      <c r="CJ569" s="80">
        <v>627.38189169376119</v>
      </c>
      <c r="CK569" s="80">
        <v>637.74258551907815</v>
      </c>
      <c r="CL569" s="80">
        <v>648.27274132657533</v>
      </c>
      <c r="CM569" s="80">
        <v>658.97506914796861</v>
      </c>
      <c r="CN569" s="80">
        <v>669.85232000257179</v>
      </c>
      <c r="CO569" s="80">
        <v>680.90728642561373</v>
      </c>
      <c r="CP569" s="80">
        <v>692.1428029995983</v>
      </c>
      <c r="CQ569" s="80">
        <v>703.56174688853366</v>
      </c>
      <c r="CR569" s="80">
        <v>715.16703837485966</v>
      </c>
      <c r="CS569" s="80">
        <v>726.96164139888276</v>
      </c>
      <c r="CT569" s="80">
        <v>738.948564100525</v>
      </c>
      <c r="CU569" s="80">
        <v>750.84507415150961</v>
      </c>
      <c r="CV569" s="80">
        <v>762.90360859403108</v>
      </c>
      <c r="CW569" s="80">
        <v>775.12362739134574</v>
      </c>
      <c r="CX569" s="80">
        <v>787.5042900000019</v>
      </c>
      <c r="CY569" s="80">
        <v>785.47670031003929</v>
      </c>
      <c r="CZ569" s="80">
        <v>783.6397494714621</v>
      </c>
      <c r="DA569" s="80">
        <v>781.97296000743302</v>
      </c>
      <c r="DB569" s="80">
        <v>780.45848168548446</v>
      </c>
      <c r="DC569" s="80">
        <v>778.99466146604288</v>
      </c>
      <c r="DD569" s="80">
        <v>777.4020562881791</v>
      </c>
      <c r="DE569" s="80">
        <v>775.7429302397959</v>
      </c>
      <c r="DF569" s="80">
        <v>774.09627159405147</v>
      </c>
      <c r="DG569" s="80">
        <v>772.49967268971568</v>
      </c>
      <c r="DH569" s="80">
        <v>770.98750355705431</v>
      </c>
      <c r="DI569" s="80">
        <v>769.69895636599438</v>
      </c>
      <c r="DJ569" s="80">
        <v>768.65710011647684</v>
      </c>
      <c r="DK569" s="80">
        <v>767.64311307440619</v>
      </c>
      <c r="DL569" s="80">
        <v>766.51052898473381</v>
      </c>
      <c r="DM569" s="80">
        <v>765.02202717969442</v>
      </c>
      <c r="DN569" s="80">
        <v>766.57367291384628</v>
      </c>
      <c r="DO569" s="80">
        <v>768.25712695263076</v>
      </c>
      <c r="DP569" s="80">
        <v>769.8250167156209</v>
      </c>
      <c r="DQ569" s="80">
        <v>771.2640205432067</v>
      </c>
      <c r="DR569" s="80">
        <v>772.39133825352053</v>
      </c>
      <c r="DS569" s="80">
        <v>774.14277488329094</v>
      </c>
      <c r="DT569" s="80">
        <v>775.74199787592227</v>
      </c>
      <c r="DU569" s="80">
        <v>777.17877426520977</v>
      </c>
      <c r="DV569" s="80">
        <v>778.44293669710419</v>
      </c>
      <c r="DW569" s="80">
        <v>779.43782414173086</v>
      </c>
      <c r="DX569" s="80">
        <v>780.35195336116988</v>
      </c>
      <c r="DY569" s="80">
        <v>781.5283660720612</v>
      </c>
      <c r="DZ569" s="80">
        <v>782.79322084256717</v>
      </c>
      <c r="EA569" s="80">
        <v>784.14844853402246</v>
      </c>
      <c r="EB569" s="80">
        <v>784.13962033067969</v>
      </c>
      <c r="EC569" s="80">
        <v>806.42988364972462</v>
      </c>
      <c r="ED569" s="80">
        <v>828.7201469687692</v>
      </c>
      <c r="EE569" s="80">
        <v>851.80649112063691</v>
      </c>
      <c r="EF569" s="80">
        <v>874.89283527250473</v>
      </c>
      <c r="EG569" s="80">
        <v>899.57134109001834</v>
      </c>
      <c r="EH569" s="80">
        <v>924.24984690753217</v>
      </c>
      <c r="EI569" s="80">
        <v>949.72443355786913</v>
      </c>
      <c r="EJ569" s="80">
        <v>975.99510104102899</v>
      </c>
      <c r="EK569" s="80">
        <v>1003.0618493570116</v>
      </c>
      <c r="EL569" s="80">
        <v>1030.9246785058174</v>
      </c>
      <c r="EM569" s="80">
        <v>1058.7875076546234</v>
      </c>
      <c r="EN569" s="80">
        <v>1087.4464176362524</v>
      </c>
      <c r="EO569" s="80">
        <v>1116.1053276178814</v>
      </c>
      <c r="EP569" s="80">
        <v>1146.3563992651561</v>
      </c>
      <c r="EQ569" s="80">
        <v>1176.6074709124309</v>
      </c>
      <c r="ER569" s="80">
        <v>1207.6546233925292</v>
      </c>
      <c r="ES569" s="80">
        <v>1240.1232483836259</v>
      </c>
      <c r="ET569" s="80">
        <v>1273.1868542272903</v>
      </c>
      <c r="EU569" s="80">
        <v>1307.1319869940326</v>
      </c>
      <c r="EV569" s="80">
        <v>1341.9821495564611</v>
      </c>
    </row>
    <row r="570" spans="1:152">
      <c r="A570" s="84" t="s">
        <v>138</v>
      </c>
      <c r="B570" s="80">
        <v>0</v>
      </c>
      <c r="C570" s="80">
        <v>0</v>
      </c>
      <c r="D570" s="80">
        <v>0</v>
      </c>
      <c r="E570" s="80">
        <v>0</v>
      </c>
      <c r="F570" s="80">
        <v>0</v>
      </c>
      <c r="G570" s="80">
        <v>0</v>
      </c>
      <c r="H570" s="80">
        <v>0</v>
      </c>
      <c r="I570" s="80">
        <v>0</v>
      </c>
      <c r="J570" s="80">
        <v>0</v>
      </c>
      <c r="K570" s="80">
        <v>0</v>
      </c>
      <c r="L570" s="80">
        <v>0</v>
      </c>
      <c r="M570" s="80">
        <v>0</v>
      </c>
      <c r="N570" s="80">
        <v>0</v>
      </c>
      <c r="O570" s="80">
        <v>0</v>
      </c>
      <c r="P570" s="80">
        <v>0</v>
      </c>
      <c r="Q570" s="80">
        <v>0</v>
      </c>
      <c r="R570" s="80">
        <v>0</v>
      </c>
      <c r="S570" s="80">
        <v>0</v>
      </c>
      <c r="T570" s="80">
        <v>0</v>
      </c>
      <c r="U570" s="80">
        <v>0</v>
      </c>
      <c r="V570" s="80">
        <v>0</v>
      </c>
      <c r="W570" s="80">
        <v>0</v>
      </c>
      <c r="X570" s="80">
        <v>0</v>
      </c>
      <c r="Y570" s="80">
        <v>0</v>
      </c>
      <c r="Z570" s="80">
        <v>0</v>
      </c>
      <c r="AA570" s="80">
        <v>0</v>
      </c>
      <c r="AB570" s="80">
        <v>0</v>
      </c>
      <c r="AC570" s="80">
        <v>0</v>
      </c>
      <c r="AD570" s="80">
        <v>0</v>
      </c>
      <c r="AE570" s="80">
        <v>0</v>
      </c>
      <c r="AF570" s="80">
        <v>0</v>
      </c>
      <c r="AG570" s="80">
        <v>0</v>
      </c>
      <c r="AH570" s="80">
        <v>0</v>
      </c>
      <c r="AI570" s="80">
        <v>0</v>
      </c>
      <c r="AJ570" s="80">
        <v>0</v>
      </c>
      <c r="AK570" s="80">
        <v>0</v>
      </c>
      <c r="AL570" s="80">
        <v>0</v>
      </c>
      <c r="AM570" s="80">
        <v>0</v>
      </c>
      <c r="AN570" s="80">
        <v>0</v>
      </c>
      <c r="AO570" s="80">
        <v>0</v>
      </c>
      <c r="AP570" s="80">
        <v>0</v>
      </c>
      <c r="AQ570" s="80">
        <v>0</v>
      </c>
      <c r="AR570" s="80">
        <v>0</v>
      </c>
      <c r="AS570" s="80">
        <v>0</v>
      </c>
      <c r="AT570" s="80">
        <v>0</v>
      </c>
      <c r="AU570" s="80">
        <v>0</v>
      </c>
      <c r="AV570" s="80">
        <v>0</v>
      </c>
      <c r="AW570" s="80">
        <v>0</v>
      </c>
      <c r="AX570" s="80">
        <v>0</v>
      </c>
      <c r="AY570" s="80">
        <v>0</v>
      </c>
      <c r="AZ570" s="80">
        <v>0</v>
      </c>
      <c r="BA570" s="80">
        <v>0</v>
      </c>
      <c r="BB570" s="80">
        <v>0</v>
      </c>
      <c r="BC570" s="80">
        <v>0</v>
      </c>
      <c r="BD570" s="80">
        <v>0</v>
      </c>
      <c r="BE570" s="80">
        <v>0</v>
      </c>
      <c r="BF570" s="80">
        <v>0</v>
      </c>
      <c r="BG570" s="80">
        <v>0</v>
      </c>
      <c r="BH570" s="80">
        <v>0</v>
      </c>
      <c r="BI570" s="80">
        <v>0</v>
      </c>
      <c r="BJ570" s="80">
        <v>0</v>
      </c>
      <c r="BK570" s="80">
        <v>0</v>
      </c>
      <c r="BL570" s="80">
        <v>0</v>
      </c>
      <c r="BM570" s="80">
        <v>0</v>
      </c>
      <c r="BN570" s="80">
        <v>0</v>
      </c>
      <c r="BO570" s="80">
        <v>0</v>
      </c>
      <c r="BP570" s="80">
        <v>0</v>
      </c>
      <c r="BQ570" s="80">
        <v>0</v>
      </c>
      <c r="BR570" s="80">
        <v>0</v>
      </c>
      <c r="BS570" s="80">
        <v>0</v>
      </c>
      <c r="BT570" s="80">
        <v>0</v>
      </c>
      <c r="BU570" s="80">
        <v>0</v>
      </c>
      <c r="BV570" s="80">
        <v>0</v>
      </c>
      <c r="BW570" s="80">
        <v>0</v>
      </c>
      <c r="BX570" s="80">
        <v>0</v>
      </c>
      <c r="BY570" s="80">
        <v>0</v>
      </c>
      <c r="BZ570" s="80">
        <v>0</v>
      </c>
      <c r="CA570" s="80">
        <v>0</v>
      </c>
      <c r="CB570" s="80">
        <v>0</v>
      </c>
      <c r="CC570" s="80">
        <v>0</v>
      </c>
      <c r="CD570" s="80">
        <v>0</v>
      </c>
      <c r="CE570" s="80">
        <v>0</v>
      </c>
      <c r="CF570" s="80">
        <v>0</v>
      </c>
      <c r="CG570" s="80">
        <v>0</v>
      </c>
      <c r="CH570" s="80">
        <v>0</v>
      </c>
      <c r="CI570" s="80">
        <v>0</v>
      </c>
      <c r="CJ570" s="80">
        <v>0</v>
      </c>
      <c r="CK570" s="80">
        <v>0</v>
      </c>
      <c r="CL570" s="80">
        <v>0</v>
      </c>
      <c r="CM570" s="80">
        <v>0</v>
      </c>
      <c r="CN570" s="80">
        <v>0</v>
      </c>
      <c r="CO570" s="80">
        <v>0</v>
      </c>
      <c r="CP570" s="80">
        <v>0</v>
      </c>
      <c r="CQ570" s="80">
        <v>0</v>
      </c>
      <c r="CR570" s="80">
        <v>0</v>
      </c>
      <c r="CS570" s="80">
        <v>0</v>
      </c>
      <c r="CT570" s="80">
        <v>0</v>
      </c>
      <c r="CU570" s="80">
        <v>0</v>
      </c>
      <c r="CV570" s="80">
        <v>0</v>
      </c>
      <c r="CW570" s="80">
        <v>0</v>
      </c>
      <c r="CX570" s="80">
        <v>0</v>
      </c>
      <c r="CY570" s="80">
        <v>0</v>
      </c>
      <c r="CZ570" s="80">
        <v>0</v>
      </c>
      <c r="DA570" s="80">
        <v>0</v>
      </c>
      <c r="DB570" s="80">
        <v>0</v>
      </c>
      <c r="DC570" s="80">
        <v>0</v>
      </c>
      <c r="DD570" s="80">
        <v>0</v>
      </c>
      <c r="DE570" s="80">
        <v>0</v>
      </c>
      <c r="DF570" s="80">
        <v>0</v>
      </c>
      <c r="DG570" s="80">
        <v>0</v>
      </c>
      <c r="DH570" s="80">
        <v>0</v>
      </c>
      <c r="DI570" s="80">
        <v>0</v>
      </c>
      <c r="DJ570" s="80">
        <v>0</v>
      </c>
      <c r="DK570" s="80">
        <v>0</v>
      </c>
      <c r="DL570" s="80">
        <v>0</v>
      </c>
      <c r="DM570" s="80">
        <v>0</v>
      </c>
      <c r="DN570" s="80">
        <v>0</v>
      </c>
      <c r="DO570" s="80">
        <v>0</v>
      </c>
      <c r="DP570" s="80">
        <v>0</v>
      </c>
      <c r="DQ570" s="80">
        <v>0</v>
      </c>
      <c r="DR570" s="80">
        <v>0</v>
      </c>
      <c r="DS570" s="80">
        <v>0</v>
      </c>
      <c r="DT570" s="80">
        <v>0</v>
      </c>
      <c r="DU570" s="80">
        <v>0</v>
      </c>
      <c r="DV570" s="80">
        <v>0</v>
      </c>
      <c r="DW570" s="80">
        <v>0</v>
      </c>
      <c r="DX570" s="80">
        <v>0</v>
      </c>
      <c r="DY570" s="80">
        <v>0</v>
      </c>
      <c r="DZ570" s="80">
        <v>0</v>
      </c>
      <c r="EA570" s="80">
        <v>0</v>
      </c>
      <c r="EB570" s="80">
        <v>0</v>
      </c>
      <c r="EC570" s="80">
        <v>0</v>
      </c>
      <c r="ED570" s="80">
        <v>0</v>
      </c>
      <c r="EE570" s="80">
        <v>0</v>
      </c>
      <c r="EF570" s="80">
        <v>0</v>
      </c>
      <c r="EG570" s="80">
        <v>0</v>
      </c>
      <c r="EH570" s="80">
        <v>0</v>
      </c>
      <c r="EI570" s="80">
        <v>0</v>
      </c>
      <c r="EJ570" s="80">
        <v>0</v>
      </c>
      <c r="EK570" s="80">
        <v>0</v>
      </c>
      <c r="EL570" s="80">
        <v>0</v>
      </c>
      <c r="EM570" s="80">
        <v>0</v>
      </c>
      <c r="EN570" s="80">
        <v>0</v>
      </c>
      <c r="EO570" s="80">
        <v>0</v>
      </c>
      <c r="EP570" s="80">
        <v>0</v>
      </c>
      <c r="EQ570" s="80">
        <v>0</v>
      </c>
      <c r="ER570" s="80">
        <v>0</v>
      </c>
      <c r="ES570" s="80">
        <v>0</v>
      </c>
      <c r="ET570" s="80">
        <v>0</v>
      </c>
      <c r="EU570" s="80">
        <v>0</v>
      </c>
      <c r="EV570" s="80">
        <v>0</v>
      </c>
    </row>
    <row r="571" spans="1:152">
      <c r="A571" s="84" t="s">
        <v>139</v>
      </c>
    </row>
    <row r="572" spans="1:152">
      <c r="A572" s="84" t="s">
        <v>140</v>
      </c>
      <c r="B572" s="80">
        <v>8.6838956065197676E-2</v>
      </c>
      <c r="C572" s="80">
        <v>8.8216176103372942E-2</v>
      </c>
      <c r="D572" s="80">
        <v>8.9615238124910249E-2</v>
      </c>
      <c r="E572" s="80">
        <v>9.1036488532144716E-2</v>
      </c>
      <c r="F572" s="80">
        <v>9.2480279221169734E-2</v>
      </c>
      <c r="G572" s="80">
        <v>9.3946967668965126E-2</v>
      </c>
      <c r="H572" s="80">
        <v>9.5436917021907181E-2</v>
      </c>
      <c r="I572" s="80">
        <v>9.6950496185682064E-2</v>
      </c>
      <c r="J572" s="80">
        <v>9.8488079916625448E-2</v>
      </c>
      <c r="K572" s="80">
        <v>0.10005004891451104</v>
      </c>
      <c r="L572" s="80">
        <v>0.10163678991680994</v>
      </c>
      <c r="M572" s="80">
        <v>0.10324869579444571</v>
      </c>
      <c r="N572" s="80">
        <v>0.10488616564906733</v>
      </c>
      <c r="O572" s="80">
        <v>0.10654960491186566</v>
      </c>
      <c r="P572" s="80">
        <v>0.10823942544395622</v>
      </c>
      <c r="Q572" s="80">
        <v>0.10995604563835468</v>
      </c>
      <c r="R572" s="80">
        <v>0.11169989052356913</v>
      </c>
      <c r="S572" s="80">
        <v>0.11347139186883573</v>
      </c>
      <c r="T572" s="80">
        <v>0.11527098829102292</v>
      </c>
      <c r="U572" s="80">
        <v>0.11709912536323136</v>
      </c>
      <c r="V572" s="80">
        <v>0.11895625572511596</v>
      </c>
      <c r="W572" s="80">
        <v>0.12084283919495792</v>
      </c>
      <c r="X572" s="80">
        <v>0.12275934288351374</v>
      </c>
      <c r="Y572" s="80">
        <v>0.12470624130967028</v>
      </c>
      <c r="Z572" s="80">
        <v>0.12668401651793337</v>
      </c>
      <c r="AA572" s="80">
        <v>0.12869315819778082</v>
      </c>
      <c r="AB572" s="80">
        <v>0.13073416380490688</v>
      </c>
      <c r="AC572" s="80">
        <v>0.13280753868439105</v>
      </c>
      <c r="AD572" s="80">
        <v>0.134913796195819</v>
      </c>
      <c r="AE572" s="80">
        <v>0.13705345784038872</v>
      </c>
      <c r="AF572" s="80">
        <v>0.13922705339003213</v>
      </c>
      <c r="AG572" s="80">
        <v>0.14143512101858463</v>
      </c>
      <c r="AH572" s="80">
        <v>0.14367820743503465</v>
      </c>
      <c r="AI572" s="80">
        <v>0.1459568680188868</v>
      </c>
      <c r="AJ572" s="80">
        <v>0.14827166695767177</v>
      </c>
      <c r="AK572" s="80">
        <v>0.15062317738663697</v>
      </c>
      <c r="AL572" s="80">
        <v>0.15301198153065226</v>
      </c>
      <c r="AM572" s="80">
        <v>0.15543867084836704</v>
      </c>
      <c r="AN572" s="80">
        <v>0.15790384617865288</v>
      </c>
      <c r="AO572" s="80">
        <v>0.16040811788936901</v>
      </c>
      <c r="AP572" s="80">
        <v>0.16295210602848664</v>
      </c>
      <c r="AQ572" s="80">
        <v>0.16553644047761112</v>
      </c>
      <c r="AR572" s="80">
        <v>0.1681617611079376</v>
      </c>
      <c r="AS572" s="80">
        <v>0.1708287179386809</v>
      </c>
      <c r="AT572" s="80">
        <v>0.17353797129801782</v>
      </c>
      <c r="AU572" s="80">
        <v>0.17629019198658155</v>
      </c>
      <c r="AV572" s="80">
        <v>0.17908606144354974</v>
      </c>
      <c r="AW572" s="80">
        <v>0.18192627191536587</v>
      </c>
      <c r="AX572" s="80">
        <v>0.18481152662713662</v>
      </c>
      <c r="AY572" s="80">
        <v>0.18774253995674831</v>
      </c>
      <c r="AZ572" s="80">
        <v>0.19072003761174347</v>
      </c>
      <c r="BA572" s="80">
        <v>0.19374475680900369</v>
      </c>
      <c r="BB572" s="80">
        <v>0.19681744645728119</v>
      </c>
      <c r="BC572" s="80">
        <v>0.19993886734260072</v>
      </c>
      <c r="BD572" s="80">
        <v>0.2031097923167117</v>
      </c>
      <c r="BE572" s="80">
        <v>0.20633100648834138</v>
      </c>
      <c r="BF572" s="80">
        <v>0.20960330741763622</v>
      </c>
      <c r="BG572" s="80">
        <v>0.21292750531362606</v>
      </c>
      <c r="BH572" s="80">
        <v>0.2163044232348284</v>
      </c>
      <c r="BI572" s="80">
        <v>0.21973489729303497</v>
      </c>
      <c r="BJ572" s="80">
        <v>0.22321977686032932</v>
      </c>
      <c r="BK572" s="80">
        <v>0.22675992477938825</v>
      </c>
      <c r="BL572" s="80">
        <v>0.23035621757711827</v>
      </c>
      <c r="BM572" s="80">
        <v>0.23400954568168036</v>
      </c>
      <c r="BN572" s="80">
        <v>0.23772081364295641</v>
      </c>
      <c r="BO572" s="80">
        <v>0.24149094035651228</v>
      </c>
      <c r="BP572" s="80">
        <v>0.24532085929111286</v>
      </c>
      <c r="BQ572" s="80">
        <v>0.24921151871984534</v>
      </c>
      <c r="BR572" s="80">
        <v>0.25316388195490763</v>
      </c>
      <c r="BS572" s="80">
        <v>0.25717892758612132</v>
      </c>
      <c r="BT572" s="80">
        <v>0.26125764972322607</v>
      </c>
      <c r="BU572" s="80">
        <v>0.26540105824201787</v>
      </c>
      <c r="BV572" s="80">
        <v>0.2728331166507692</v>
      </c>
      <c r="BW572" s="80">
        <v>0.28047329590333653</v>
      </c>
      <c r="BX572" s="80">
        <v>0.2883274240332539</v>
      </c>
      <c r="BY572" s="80">
        <v>0.29640149227719348</v>
      </c>
      <c r="BZ572" s="80">
        <v>0.30470165964516316</v>
      </c>
      <c r="CA572" s="80">
        <v>0.31323425761868423</v>
      </c>
      <c r="CB572" s="80">
        <v>0.322005794980532</v>
      </c>
      <c r="CC572" s="80">
        <v>0.33102296277972465</v>
      </c>
      <c r="CD572" s="80">
        <v>0.34029263943554749</v>
      </c>
      <c r="CE572" s="80">
        <v>0.34982189598450486</v>
      </c>
      <c r="CF572" s="80">
        <v>0.35961800147420492</v>
      </c>
      <c r="CG572" s="80">
        <v>0.36968842850828759</v>
      </c>
      <c r="CH572" s="80">
        <v>0.38004085894662992</v>
      </c>
      <c r="CI572" s="80">
        <v>0.39068318976517402</v>
      </c>
      <c r="CJ572" s="80">
        <v>0.40162353907984816</v>
      </c>
      <c r="CK572" s="80">
        <v>0.4174138172906805</v>
      </c>
      <c r="CL572" s="80">
        <v>0.43382490793334033</v>
      </c>
      <c r="CM572" s="80">
        <v>0.45088121894227767</v>
      </c>
      <c r="CN572" s="80">
        <v>0.46860811787715839</v>
      </c>
      <c r="CO572" s="80">
        <v>0.48703196965160217</v>
      </c>
      <c r="CP572" s="80">
        <v>0.50618017574526775</v>
      </c>
      <c r="CQ572" s="80">
        <v>0.52608121495760463</v>
      </c>
      <c r="CR572" s="80">
        <v>0.54676468576388504</v>
      </c>
      <c r="CS572" s="80">
        <v>0.56826135033650949</v>
      </c>
      <c r="CT572" s="80">
        <v>0.59060318029706005</v>
      </c>
      <c r="CU572" s="80">
        <v>0.64497318260462366</v>
      </c>
      <c r="CV572" s="80">
        <v>0.704348402035193</v>
      </c>
      <c r="CW572" s="80">
        <v>0.7691896110255011</v>
      </c>
      <c r="CX572" s="80">
        <v>0.83346306813860471</v>
      </c>
      <c r="CY572" s="80">
        <v>0.93521956252320304</v>
      </c>
      <c r="CZ572" s="80">
        <v>1.0331299543484036</v>
      </c>
      <c r="DA572" s="80">
        <v>1.123596747118931</v>
      </c>
      <c r="DB572" s="80">
        <v>1.2030402053055289</v>
      </c>
      <c r="DC572" s="80">
        <v>1.2681305313415323</v>
      </c>
      <c r="DD572" s="80">
        <v>1.3252869386827495</v>
      </c>
      <c r="DE572" s="80">
        <v>1.3635467283004015</v>
      </c>
      <c r="DF572" s="80">
        <v>1.381160922405128</v>
      </c>
      <c r="DG572" s="80">
        <v>1.3773131295480656</v>
      </c>
      <c r="DH572" s="80">
        <v>1.3521822837430273</v>
      </c>
      <c r="DI572" s="80">
        <v>1.3022331736414825</v>
      </c>
      <c r="DJ572" s="80">
        <v>1.2346856945554578</v>
      </c>
      <c r="DK572" s="80">
        <v>1.1524928156246703</v>
      </c>
      <c r="DL572" s="80">
        <v>1.0590932154846335</v>
      </c>
      <c r="DM572" s="80">
        <v>0.95817380531522045</v>
      </c>
      <c r="DN572" s="80">
        <v>0.80205450010617185</v>
      </c>
      <c r="DO572" s="80">
        <v>0.660963708834306</v>
      </c>
      <c r="DP572" s="80">
        <v>0.53624776855526102</v>
      </c>
      <c r="DQ572" s="80">
        <v>0.42831918763779891</v>
      </c>
      <c r="DR572" s="80">
        <v>0.33680901790437928</v>
      </c>
      <c r="DS572" s="80">
        <v>0.25737857756082178</v>
      </c>
      <c r="DT572" s="80">
        <v>0.19363115250906232</v>
      </c>
      <c r="DU572" s="80">
        <v>0.14341421933566037</v>
      </c>
      <c r="DV572" s="80">
        <v>0.10457390956528281</v>
      </c>
      <c r="DW572" s="80">
        <v>7.5070381849747445E-2</v>
      </c>
      <c r="DX572" s="80">
        <v>5.2998278843852213E-2</v>
      </c>
      <c r="DY572" s="80">
        <v>3.6835710866067406E-2</v>
      </c>
      <c r="DZ572" s="80">
        <v>2.5205220073327206E-2</v>
      </c>
      <c r="EA572" s="80">
        <v>1.6979546269481522E-2</v>
      </c>
      <c r="EB572" s="80">
        <v>0</v>
      </c>
      <c r="EC572" s="80">
        <v>0</v>
      </c>
      <c r="ED572" s="80">
        <v>0</v>
      </c>
      <c r="EE572" s="80">
        <v>0</v>
      </c>
      <c r="EF572" s="80">
        <v>0</v>
      </c>
      <c r="EG572" s="80">
        <v>0</v>
      </c>
      <c r="EH572" s="80">
        <v>0</v>
      </c>
      <c r="EI572" s="80">
        <v>0</v>
      </c>
      <c r="EJ572" s="80">
        <v>0</v>
      </c>
      <c r="EK572" s="80">
        <v>0</v>
      </c>
      <c r="EL572" s="80">
        <v>0</v>
      </c>
      <c r="EM572" s="80">
        <v>0</v>
      </c>
      <c r="EN572" s="80">
        <v>0</v>
      </c>
      <c r="EO572" s="80">
        <v>0</v>
      </c>
      <c r="EP572" s="80">
        <v>0</v>
      </c>
      <c r="EQ572" s="80">
        <v>0</v>
      </c>
      <c r="ER572" s="80">
        <v>0</v>
      </c>
      <c r="ES572" s="80">
        <v>0</v>
      </c>
      <c r="ET572" s="80">
        <v>0</v>
      </c>
      <c r="EU572" s="80">
        <v>0</v>
      </c>
      <c r="EV572" s="80">
        <v>0</v>
      </c>
    </row>
    <row r="573" spans="1:152">
      <c r="A573" s="84" t="s">
        <v>176</v>
      </c>
    </row>
    <row r="574" spans="1:152">
      <c r="A574" s="84" t="s">
        <v>141</v>
      </c>
    </row>
    <row r="575" spans="1:152">
      <c r="A575" s="84" t="s">
        <v>142</v>
      </c>
    </row>
    <row r="576" spans="1:152">
      <c r="A576" s="84" t="s">
        <v>143</v>
      </c>
    </row>
    <row r="577" spans="1:152">
      <c r="A577" s="86" t="s">
        <v>144</v>
      </c>
      <c r="B577" s="80">
        <f>SUM(B569:B575)</f>
        <v>211.45913941197199</v>
      </c>
      <c r="C577" s="80">
        <f t="shared" ref="C577:BN577" si="141">SUM(C569:C575)</f>
        <v>214.26343282014528</v>
      </c>
      <c r="D577" s="80">
        <f t="shared" si="141"/>
        <v>217.10491576782766</v>
      </c>
      <c r="E577" s="80">
        <f t="shared" si="141"/>
        <v>219.98408145093885</v>
      </c>
      <c r="F577" s="80">
        <f t="shared" si="141"/>
        <v>222.90142960604524</v>
      </c>
      <c r="G577" s="80">
        <f t="shared" si="141"/>
        <v>225.85746659710082</v>
      </c>
      <c r="H577" s="80">
        <f t="shared" si="141"/>
        <v>228.85270550333948</v>
      </c>
      <c r="I577" s="80">
        <f t="shared" si="141"/>
        <v>231.88766620833132</v>
      </c>
      <c r="J577" s="80">
        <f t="shared" si="141"/>
        <v>234.96287549022205</v>
      </c>
      <c r="K577" s="80">
        <f t="shared" si="141"/>
        <v>238.07886711316752</v>
      </c>
      <c r="L577" s="80">
        <f t="shared" si="141"/>
        <v>241.23618191998165</v>
      </c>
      <c r="M577" s="80">
        <f t="shared" si="141"/>
        <v>244.43536792601282</v>
      </c>
      <c r="N577" s="80">
        <f t="shared" si="141"/>
        <v>247.67698041426536</v>
      </c>
      <c r="O577" s="80">
        <f t="shared" si="141"/>
        <v>250.96158203178226</v>
      </c>
      <c r="P577" s="80">
        <f t="shared" si="141"/>
        <v>254.28974288730694</v>
      </c>
      <c r="Q577" s="80">
        <f t="shared" si="141"/>
        <v>257.66204065023885</v>
      </c>
      <c r="R577" s="80">
        <f t="shared" si="141"/>
        <v>261.07906065090282</v>
      </c>
      <c r="S577" s="80">
        <f t="shared" si="141"/>
        <v>264.54139598214755</v>
      </c>
      <c r="T577" s="80">
        <f t="shared" si="141"/>
        <v>268.04964760229137</v>
      </c>
      <c r="U577" s="80">
        <f t="shared" si="141"/>
        <v>271.6044244394331</v>
      </c>
      <c r="V577" s="80">
        <f t="shared" si="141"/>
        <v>275.20634349714732</v>
      </c>
      <c r="W577" s="80">
        <f t="shared" si="141"/>
        <v>278.85602996158036</v>
      </c>
      <c r="X577" s="80">
        <f t="shared" si="141"/>
        <v>282.55411730996724</v>
      </c>
      <c r="Y577" s="80">
        <f t="shared" si="141"/>
        <v>286.30124742058666</v>
      </c>
      <c r="Z577" s="80">
        <f t="shared" si="141"/>
        <v>290.09807068417649</v>
      </c>
      <c r="AA577" s="80">
        <f t="shared" si="141"/>
        <v>293.94524611682385</v>
      </c>
      <c r="AB577" s="80">
        <f t="shared" si="141"/>
        <v>297.8434414743553</v>
      </c>
      <c r="AC577" s="80">
        <f t="shared" si="141"/>
        <v>301.79333336824169</v>
      </c>
      <c r="AD577" s="80">
        <f t="shared" si="141"/>
        <v>305.79560738304195</v>
      </c>
      <c r="AE577" s="80">
        <f t="shared" si="141"/>
        <v>309.85095819540322</v>
      </c>
      <c r="AF577" s="80">
        <f t="shared" si="141"/>
        <v>313.96008969463986</v>
      </c>
      <c r="AG577" s="80">
        <f t="shared" si="141"/>
        <v>318.12371510491124</v>
      </c>
      <c r="AH577" s="80">
        <f t="shared" si="141"/>
        <v>322.34255710902005</v>
      </c>
      <c r="AI577" s="80">
        <f t="shared" si="141"/>
        <v>326.6173479738527</v>
      </c>
      <c r="AJ577" s="80">
        <f t="shared" si="141"/>
        <v>330.94882967748242</v>
      </c>
      <c r="AK577" s="80">
        <f t="shared" si="141"/>
        <v>335.33775403795903</v>
      </c>
      <c r="AL577" s="80">
        <f t="shared" si="141"/>
        <v>339.78488284380643</v>
      </c>
      <c r="AM577" s="80">
        <f t="shared" si="141"/>
        <v>344.29098798625023</v>
      </c>
      <c r="AN577" s="80">
        <f t="shared" si="141"/>
        <v>348.85685159320036</v>
      </c>
      <c r="AO577" s="80">
        <f t="shared" si="141"/>
        <v>353.48326616500799</v>
      </c>
      <c r="AP577" s="80">
        <f t="shared" si="141"/>
        <v>359.70296853421104</v>
      </c>
      <c r="AQ577" s="80">
        <f t="shared" si="141"/>
        <v>364.69667242432752</v>
      </c>
      <c r="AR577" s="80">
        <f t="shared" si="141"/>
        <v>369.75970377986897</v>
      </c>
      <c r="AS577" s="80">
        <f t="shared" si="141"/>
        <v>374.89302508190559</v>
      </c>
      <c r="AT577" s="80">
        <f t="shared" si="141"/>
        <v>380.09761217389439</v>
      </c>
      <c r="AU577" s="80">
        <f t="shared" si="141"/>
        <v>385.37445444719566</v>
      </c>
      <c r="AV577" s="80">
        <f t="shared" si="141"/>
        <v>388.39572848092143</v>
      </c>
      <c r="AW577" s="80">
        <f t="shared" si="141"/>
        <v>391.44063237886604</v>
      </c>
      <c r="AX577" s="80">
        <f t="shared" si="141"/>
        <v>394.50935018049802</v>
      </c>
      <c r="AY577" s="80">
        <f t="shared" si="141"/>
        <v>397.6020673480852</v>
      </c>
      <c r="AZ577" s="80">
        <f t="shared" si="141"/>
        <v>400.71897077754875</v>
      </c>
      <c r="BA577" s="80">
        <f t="shared" si="141"/>
        <v>403.86024880939908</v>
      </c>
      <c r="BB577" s="80">
        <f t="shared" si="141"/>
        <v>407.02609123975435</v>
      </c>
      <c r="BC577" s="80">
        <f t="shared" si="141"/>
        <v>410.21668933143809</v>
      </c>
      <c r="BD577" s="80">
        <f t="shared" si="141"/>
        <v>413.43223582516185</v>
      </c>
      <c r="BE577" s="80">
        <f t="shared" si="141"/>
        <v>421.4149875098949</v>
      </c>
      <c r="BF577" s="80">
        <f t="shared" si="141"/>
        <v>429.55182055236412</v>
      </c>
      <c r="BG577" s="80">
        <f t="shared" si="141"/>
        <v>437.84570825249307</v>
      </c>
      <c r="BH577" s="80">
        <f t="shared" si="141"/>
        <v>446.29968127544305</v>
      </c>
      <c r="BI577" s="80">
        <f t="shared" si="141"/>
        <v>454.91682875824205</v>
      </c>
      <c r="BJ577" s="80">
        <f t="shared" si="141"/>
        <v>463.70029943776035</v>
      </c>
      <c r="BK577" s="80">
        <f t="shared" si="141"/>
        <v>472.6533028004439</v>
      </c>
      <c r="BL577" s="80">
        <f t="shared" si="141"/>
        <v>481.88216348927244</v>
      </c>
      <c r="BM577" s="80">
        <f t="shared" si="141"/>
        <v>491.29115984085905</v>
      </c>
      <c r="BN577" s="80">
        <f t="shared" si="141"/>
        <v>500.88380698675229</v>
      </c>
      <c r="BO577" s="80">
        <f t="shared" ref="BO577:DZ577" si="142">SUM(BO569:BO575)</f>
        <v>510.66368863971877</v>
      </c>
      <c r="BP577" s="80">
        <f t="shared" si="142"/>
        <v>520.6344584316098</v>
      </c>
      <c r="BQ577" s="80">
        <f t="shared" si="142"/>
        <v>530.79984127732462</v>
      </c>
      <c r="BR577" s="80">
        <f t="shared" si="142"/>
        <v>541.16363476538095</v>
      </c>
      <c r="BS577" s="80">
        <f t="shared" si="142"/>
        <v>551.7297105756063</v>
      </c>
      <c r="BT577" s="80">
        <f t="shared" si="142"/>
        <v>562.50201592448707</v>
      </c>
      <c r="BU577" s="80">
        <f t="shared" si="142"/>
        <v>573.48457503870441</v>
      </c>
      <c r="BV577" s="80">
        <f t="shared" si="142"/>
        <v>576.96050657229159</v>
      </c>
      <c r="BW577" s="80">
        <f t="shared" si="142"/>
        <v>580.45660756273219</v>
      </c>
      <c r="BX577" s="80">
        <f t="shared" si="142"/>
        <v>583.97297148560165</v>
      </c>
      <c r="BY577" s="80">
        <f t="shared" si="142"/>
        <v>587.50969160484044</v>
      </c>
      <c r="BZ577" s="80">
        <f t="shared" si="142"/>
        <v>591.06686095114992</v>
      </c>
      <c r="CA577" s="80">
        <f t="shared" si="142"/>
        <v>594.64457229972891</v>
      </c>
      <c r="CB577" s="80">
        <f t="shared" si="142"/>
        <v>598.24291814733772</v>
      </c>
      <c r="CC577" s="80">
        <f t="shared" si="142"/>
        <v>601.86199068866756</v>
      </c>
      <c r="CD577" s="80">
        <f t="shared" si="142"/>
        <v>605.50188179200165</v>
      </c>
      <c r="CE577" s="80">
        <f t="shared" si="142"/>
        <v>609.1626829741441</v>
      </c>
      <c r="CF577" s="80">
        <f t="shared" si="142"/>
        <v>612.84448537459843</v>
      </c>
      <c r="CG577" s="80">
        <f t="shared" si="142"/>
        <v>616.54737972897999</v>
      </c>
      <c r="CH577" s="80">
        <f t="shared" si="142"/>
        <v>620.27145634163605</v>
      </c>
      <c r="CI577" s="80">
        <f t="shared" si="142"/>
        <v>624.01680505745401</v>
      </c>
      <c r="CJ577" s="80">
        <f t="shared" si="142"/>
        <v>627.78351523284107</v>
      </c>
      <c r="CK577" s="80">
        <f t="shared" si="142"/>
        <v>638.15999933636886</v>
      </c>
      <c r="CL577" s="80">
        <f t="shared" si="142"/>
        <v>648.70656623450861</v>
      </c>
      <c r="CM577" s="80">
        <f t="shared" si="142"/>
        <v>659.42595036691091</v>
      </c>
      <c r="CN577" s="80">
        <f t="shared" si="142"/>
        <v>670.32092812044891</v>
      </c>
      <c r="CO577" s="80">
        <f t="shared" si="142"/>
        <v>681.39431839526537</v>
      </c>
      <c r="CP577" s="80">
        <f t="shared" si="142"/>
        <v>692.64898317534357</v>
      </c>
      <c r="CQ577" s="80">
        <f t="shared" si="142"/>
        <v>704.08782810349123</v>
      </c>
      <c r="CR577" s="80">
        <f t="shared" si="142"/>
        <v>715.71380306062349</v>
      </c>
      <c r="CS577" s="80">
        <f t="shared" si="142"/>
        <v>727.52990274921922</v>
      </c>
      <c r="CT577" s="80">
        <f t="shared" si="142"/>
        <v>739.53916728082208</v>
      </c>
      <c r="CU577" s="80">
        <f t="shared" si="142"/>
        <v>751.49004733411425</v>
      </c>
      <c r="CV577" s="80">
        <f t="shared" si="142"/>
        <v>763.60795699606626</v>
      </c>
      <c r="CW577" s="80">
        <f t="shared" si="142"/>
        <v>775.8928170023712</v>
      </c>
      <c r="CX577" s="80">
        <f t="shared" si="142"/>
        <v>788.3377530681405</v>
      </c>
      <c r="CY577" s="80">
        <f t="shared" si="142"/>
        <v>786.41191987256252</v>
      </c>
      <c r="CZ577" s="80">
        <f t="shared" si="142"/>
        <v>784.67287942581049</v>
      </c>
      <c r="DA577" s="80">
        <f t="shared" si="142"/>
        <v>783.0965567545519</v>
      </c>
      <c r="DB577" s="80">
        <f t="shared" si="142"/>
        <v>781.66152189079003</v>
      </c>
      <c r="DC577" s="80">
        <f t="shared" si="142"/>
        <v>780.2627919973844</v>
      </c>
      <c r="DD577" s="80">
        <f t="shared" si="142"/>
        <v>778.72734322686188</v>
      </c>
      <c r="DE577" s="80">
        <f t="shared" si="142"/>
        <v>777.10647696809633</v>
      </c>
      <c r="DF577" s="80">
        <f t="shared" si="142"/>
        <v>775.47743251645659</v>
      </c>
      <c r="DG577" s="80">
        <f t="shared" si="142"/>
        <v>773.87698581926372</v>
      </c>
      <c r="DH577" s="80">
        <f t="shared" si="142"/>
        <v>772.3396858407973</v>
      </c>
      <c r="DI577" s="80">
        <f t="shared" si="142"/>
        <v>771.0011895396359</v>
      </c>
      <c r="DJ577" s="80">
        <f t="shared" si="142"/>
        <v>769.89178581103226</v>
      </c>
      <c r="DK577" s="80">
        <f t="shared" si="142"/>
        <v>768.79560589003086</v>
      </c>
      <c r="DL577" s="80">
        <f t="shared" si="142"/>
        <v>767.56962220021842</v>
      </c>
      <c r="DM577" s="80">
        <f t="shared" si="142"/>
        <v>765.98020098500967</v>
      </c>
      <c r="DN577" s="80">
        <f t="shared" si="142"/>
        <v>767.3757274139524</v>
      </c>
      <c r="DO577" s="80">
        <f t="shared" si="142"/>
        <v>768.91809066146504</v>
      </c>
      <c r="DP577" s="80">
        <f t="shared" si="142"/>
        <v>770.36126448417622</v>
      </c>
      <c r="DQ577" s="80">
        <f t="shared" si="142"/>
        <v>771.69233973084454</v>
      </c>
      <c r="DR577" s="80">
        <f t="shared" si="142"/>
        <v>772.72814727142486</v>
      </c>
      <c r="DS577" s="80">
        <f t="shared" si="142"/>
        <v>774.40015346085181</v>
      </c>
      <c r="DT577" s="80">
        <f t="shared" si="142"/>
        <v>775.93562902843132</v>
      </c>
      <c r="DU577" s="80">
        <f t="shared" si="142"/>
        <v>777.32218848454545</v>
      </c>
      <c r="DV577" s="80">
        <f t="shared" si="142"/>
        <v>778.54751060666945</v>
      </c>
      <c r="DW577" s="80">
        <f t="shared" si="142"/>
        <v>779.5128945235806</v>
      </c>
      <c r="DX577" s="80">
        <f t="shared" si="142"/>
        <v>780.40495164001368</v>
      </c>
      <c r="DY577" s="80">
        <f t="shared" si="142"/>
        <v>781.56520178292726</v>
      </c>
      <c r="DZ577" s="80">
        <f t="shared" si="142"/>
        <v>782.81842606264047</v>
      </c>
      <c r="EA577" s="80">
        <f t="shared" ref="EA577:EV577" si="143">SUM(EA569:EA575)</f>
        <v>784.16542808029192</v>
      </c>
      <c r="EB577" s="80">
        <f t="shared" si="143"/>
        <v>784.13962033067969</v>
      </c>
      <c r="EC577" s="80">
        <f t="shared" si="143"/>
        <v>806.42988364972462</v>
      </c>
      <c r="ED577" s="80">
        <f t="shared" si="143"/>
        <v>828.7201469687692</v>
      </c>
      <c r="EE577" s="80">
        <f t="shared" si="143"/>
        <v>851.80649112063691</v>
      </c>
      <c r="EF577" s="80">
        <f t="shared" si="143"/>
        <v>874.89283527250473</v>
      </c>
      <c r="EG577" s="80">
        <f t="shared" si="143"/>
        <v>899.57134109001834</v>
      </c>
      <c r="EH577" s="80">
        <f t="shared" si="143"/>
        <v>924.24984690753217</v>
      </c>
      <c r="EI577" s="80">
        <f t="shared" si="143"/>
        <v>949.72443355786913</v>
      </c>
      <c r="EJ577" s="80">
        <f t="shared" si="143"/>
        <v>975.99510104102899</v>
      </c>
      <c r="EK577" s="80">
        <f t="shared" si="143"/>
        <v>1003.0618493570116</v>
      </c>
      <c r="EL577" s="80">
        <f t="shared" si="143"/>
        <v>1030.9246785058174</v>
      </c>
      <c r="EM577" s="80">
        <f t="shared" si="143"/>
        <v>1058.7875076546234</v>
      </c>
      <c r="EN577" s="80">
        <f t="shared" si="143"/>
        <v>1087.4464176362524</v>
      </c>
      <c r="EO577" s="80">
        <f t="shared" si="143"/>
        <v>1116.1053276178814</v>
      </c>
      <c r="EP577" s="80">
        <f t="shared" si="143"/>
        <v>1146.3563992651561</v>
      </c>
      <c r="EQ577" s="80">
        <f t="shared" si="143"/>
        <v>1176.6074709124309</v>
      </c>
      <c r="ER577" s="80">
        <f t="shared" si="143"/>
        <v>1207.6546233925292</v>
      </c>
      <c r="ES577" s="80">
        <f t="shared" si="143"/>
        <v>1240.1232483836259</v>
      </c>
      <c r="ET577" s="80">
        <f t="shared" si="143"/>
        <v>1273.1868542272903</v>
      </c>
      <c r="EU577" s="80">
        <f t="shared" si="143"/>
        <v>1307.1319869940326</v>
      </c>
      <c r="EV577" s="80">
        <f t="shared" si="143"/>
        <v>1341.9821495564611</v>
      </c>
    </row>
    <row r="578" spans="1:152" s="83" customFormat="1" ht="13">
      <c r="A578" s="87" t="s">
        <v>273</v>
      </c>
    </row>
    <row r="579" spans="1:152">
      <c r="A579" s="84" t="s">
        <v>135</v>
      </c>
    </row>
    <row r="580" spans="1:152">
      <c r="A580" s="84" t="s">
        <v>136</v>
      </c>
    </row>
    <row r="581" spans="1:152">
      <c r="A581" s="84" t="s">
        <v>137</v>
      </c>
      <c r="B581" s="80">
        <v>247.3639487686973</v>
      </c>
      <c r="C581" s="80">
        <v>253.57932498862527</v>
      </c>
      <c r="D581" s="80">
        <v>259.9508715063979</v>
      </c>
      <c r="E581" s="80">
        <v>266.48251232614086</v>
      </c>
      <c r="F581" s="80">
        <v>273.17827004824642</v>
      </c>
      <c r="G581" s="80">
        <v>280.04226834674779</v>
      </c>
      <c r="H581" s="80">
        <v>287.07873450893953</v>
      </c>
      <c r="I581" s="80">
        <v>294.29200203881032</v>
      </c>
      <c r="J581" s="80">
        <v>301.68651332589121</v>
      </c>
      <c r="K581" s="80">
        <v>309.26682238116115</v>
      </c>
      <c r="L581" s="80">
        <v>317.03759764169831</v>
      </c>
      <c r="M581" s="80">
        <v>325.00362484579938</v>
      </c>
      <c r="N581" s="80">
        <v>333.16980998034313</v>
      </c>
      <c r="O581" s="80">
        <v>341.54118230220905</v>
      </c>
      <c r="P581" s="80">
        <v>350.12289743561439</v>
      </c>
      <c r="Q581" s="80">
        <v>358.9202405472754</v>
      </c>
      <c r="R581" s="80">
        <v>367.93862960135027</v>
      </c>
      <c r="S581" s="80">
        <v>377.18361869616575</v>
      </c>
      <c r="T581" s="80">
        <v>386.66090148478526</v>
      </c>
      <c r="U581" s="80">
        <v>396.37631468152244</v>
      </c>
      <c r="V581" s="80">
        <v>406.33584165656237</v>
      </c>
      <c r="W581" s="80">
        <v>416.54561612090089</v>
      </c>
      <c r="X581" s="80">
        <v>427.01192590387569</v>
      </c>
      <c r="Y581" s="80">
        <v>437.74121682561099</v>
      </c>
      <c r="Z581" s="80">
        <v>448.74009666676483</v>
      </c>
      <c r="AA581" s="80">
        <v>460.01533923802066</v>
      </c>
      <c r="AB581" s="80">
        <v>471.57388855183211</v>
      </c>
      <c r="AC581" s="80">
        <v>483.42286309898685</v>
      </c>
      <c r="AD581" s="80">
        <v>495.56956023262825</v>
      </c>
      <c r="AE581" s="80">
        <v>508.02146066242835</v>
      </c>
      <c r="AF581" s="80">
        <v>520.7862330616872</v>
      </c>
      <c r="AG581" s="80">
        <v>533.87173879018837</v>
      </c>
      <c r="AH581" s="80">
        <v>547.2860367357265</v>
      </c>
      <c r="AI581" s="80">
        <v>561.0373882772825</v>
      </c>
      <c r="AJ581" s="80">
        <v>575.13426237290832</v>
      </c>
      <c r="AK581" s="80">
        <v>589.58534077544846</v>
      </c>
      <c r="AL581" s="80">
        <v>604.39952337931868</v>
      </c>
      <c r="AM581" s="80">
        <v>619.58593370162566</v>
      </c>
      <c r="AN581" s="80">
        <v>635.15392450101194</v>
      </c>
      <c r="AO581" s="80">
        <v>651.11308353767868</v>
      </c>
      <c r="AP581" s="80">
        <v>642.15180000000078</v>
      </c>
      <c r="AQ581" s="80">
        <v>660.25949634393896</v>
      </c>
      <c r="AR581" s="80">
        <v>678.8778019657525</v>
      </c>
      <c r="AS581" s="80">
        <v>698.02111526431543</v>
      </c>
      <c r="AT581" s="80">
        <v>717.70424065127736</v>
      </c>
      <c r="AU581" s="80">
        <v>737.9424000000015</v>
      </c>
      <c r="AV581" s="80">
        <v>758.73370590212971</v>
      </c>
      <c r="AW581" s="80">
        <v>780.11080061530288</v>
      </c>
      <c r="AX581" s="80">
        <v>802.09018856366663</v>
      </c>
      <c r="AY581" s="80">
        <v>824.68883917856908</v>
      </c>
      <c r="AZ581" s="80">
        <v>847.92420000000027</v>
      </c>
      <c r="BA581" s="80">
        <v>871.57619999999974</v>
      </c>
      <c r="BB581" s="80">
        <v>961.67412599093836</v>
      </c>
      <c r="BC581" s="80">
        <v>1061.0857944496829</v>
      </c>
      <c r="BD581" s="80">
        <v>1170.7739999999999</v>
      </c>
      <c r="BE581" s="80">
        <v>974.46240000000012</v>
      </c>
      <c r="BF581" s="80">
        <v>1097.4528</v>
      </c>
      <c r="BG581" s="80">
        <v>1096.2701999999999</v>
      </c>
      <c r="BH581" s="80">
        <v>1121.1048000000001</v>
      </c>
      <c r="BI581" s="80">
        <v>1179.0522000000001</v>
      </c>
      <c r="BJ581" s="80">
        <v>1091.5398</v>
      </c>
      <c r="BK581" s="80">
        <v>1147.1220000000003</v>
      </c>
      <c r="BL581" s="80">
        <v>1184.9651999999999</v>
      </c>
      <c r="BM581" s="80">
        <v>1208.6172000000001</v>
      </c>
      <c r="BN581" s="80">
        <v>1260.6516000000004</v>
      </c>
      <c r="BO581" s="80">
        <v>1289.0340000000003</v>
      </c>
      <c r="BP581" s="80">
        <v>1346.9813999999999</v>
      </c>
      <c r="BQ581" s="80">
        <v>1345.7988</v>
      </c>
      <c r="BR581" s="80">
        <v>1453.4153999999999</v>
      </c>
      <c r="BS581" s="80">
        <v>1439.2241999999999</v>
      </c>
      <c r="BT581" s="80">
        <v>1421.4852000000001</v>
      </c>
      <c r="BU581" s="80">
        <v>1421.4852000000001</v>
      </c>
      <c r="BV581" s="80">
        <v>1409.6592000000001</v>
      </c>
      <c r="BW581" s="80">
        <v>1386.0072</v>
      </c>
      <c r="BX581" s="80">
        <v>1433.3112000000001</v>
      </c>
      <c r="BY581" s="80">
        <v>1433.3111999999999</v>
      </c>
      <c r="BZ581" s="80">
        <v>1529.1018000000004</v>
      </c>
      <c r="CA581" s="80">
        <v>1517.2757999999999</v>
      </c>
      <c r="CB581" s="80">
        <v>1576.4058</v>
      </c>
      <c r="CC581" s="80">
        <v>1611.8838000000001</v>
      </c>
      <c r="CD581" s="80">
        <v>1648.5444000000005</v>
      </c>
      <c r="CE581" s="80">
        <v>1895.7078000000001</v>
      </c>
      <c r="CF581" s="80">
        <v>1907.5338000000004</v>
      </c>
      <c r="CG581" s="80">
        <v>1907.5337999999999</v>
      </c>
      <c r="CH581" s="80">
        <v>1895.7078000000001</v>
      </c>
      <c r="CI581" s="80">
        <v>1895.7078000000001</v>
      </c>
      <c r="CJ581" s="80">
        <v>1919.3598</v>
      </c>
      <c r="CK581" s="80">
        <v>1944.1944000000001</v>
      </c>
      <c r="CL581" s="80">
        <v>1979.6724000000004</v>
      </c>
      <c r="CM581" s="80">
        <v>1991.4984000000004</v>
      </c>
      <c r="CN581" s="80">
        <v>1993.8636000000006</v>
      </c>
      <c r="CO581" s="80">
        <v>2030.5241999999998</v>
      </c>
      <c r="CP581" s="80">
        <v>2505.9294000000004</v>
      </c>
      <c r="CQ581" s="80">
        <v>2582.7984000000001</v>
      </c>
      <c r="CR581" s="80">
        <v>2570.9724000000006</v>
      </c>
      <c r="CS581" s="80">
        <v>2424.33</v>
      </c>
      <c r="CT581" s="80">
        <v>2483.46</v>
      </c>
      <c r="CU581" s="80">
        <v>2542.59</v>
      </c>
      <c r="CV581" s="80">
        <v>2589.8940000000002</v>
      </c>
      <c r="CW581" s="80">
        <v>2660.8500000000004</v>
      </c>
      <c r="CX581" s="80">
        <v>3330.722654700669</v>
      </c>
      <c r="CY581" s="80">
        <v>3388.5957809773804</v>
      </c>
      <c r="CZ581" s="80">
        <v>3448.781086148369</v>
      </c>
      <c r="DA581" s="80">
        <v>3511.3629674430176</v>
      </c>
      <c r="DB581" s="80">
        <v>3576.4430735117012</v>
      </c>
      <c r="DC581" s="80">
        <v>3644.2946196966468</v>
      </c>
      <c r="DD581" s="80">
        <v>3716.6934048050471</v>
      </c>
      <c r="DE581" s="80">
        <v>3795.1766224619801</v>
      </c>
      <c r="DF581" s="80">
        <v>3878.0572897644224</v>
      </c>
      <c r="DG581" s="80">
        <v>3962.7165412054619</v>
      </c>
      <c r="DH581" s="80">
        <v>4052.8920197708203</v>
      </c>
      <c r="DI581" s="80">
        <v>4144.1042520961291</v>
      </c>
      <c r="DJ581" s="80">
        <v>4252.6217103867621</v>
      </c>
      <c r="DK581" s="80">
        <v>4362.2778171453911</v>
      </c>
      <c r="DL581" s="80">
        <v>4462.2153854316975</v>
      </c>
      <c r="DM581" s="80">
        <v>4571.4901278604548</v>
      </c>
      <c r="DN581" s="80">
        <v>4692.06717553817</v>
      </c>
      <c r="DO581" s="80">
        <v>4830.267477750589</v>
      </c>
      <c r="DP581" s="80">
        <v>4958.8548267202514</v>
      </c>
      <c r="DQ581" s="80">
        <v>5085.6222358231034</v>
      </c>
      <c r="DR581" s="80">
        <v>5205.4753497699057</v>
      </c>
      <c r="DS581" s="80">
        <v>5331.9375080294476</v>
      </c>
      <c r="DT581" s="80">
        <v>5466.8404623527231</v>
      </c>
      <c r="DU581" s="80">
        <v>5611.8433733089669</v>
      </c>
      <c r="DV581" s="80">
        <v>5793.7132245193816</v>
      </c>
      <c r="DW581" s="80">
        <v>6058.7494778297032</v>
      </c>
      <c r="DX581" s="80">
        <v>6287.9055675329864</v>
      </c>
      <c r="DY581" s="80">
        <v>6466.7184539881018</v>
      </c>
      <c r="DZ581" s="80">
        <v>6633.8801849946631</v>
      </c>
      <c r="EA581" s="80">
        <v>6811.3060482600722</v>
      </c>
      <c r="EB581" s="80">
        <v>6797.8120098137797</v>
      </c>
      <c r="EC581" s="80">
        <v>6386.6521873198462</v>
      </c>
      <c r="ED581" s="80">
        <v>6007.4005550416277</v>
      </c>
      <c r="EE581" s="80">
        <v>5661.8804381343089</v>
      </c>
      <c r="EF581" s="80">
        <v>5352.8268243306647</v>
      </c>
      <c r="EG581" s="80">
        <v>5082.0630387858801</v>
      </c>
      <c r="EH581" s="80">
        <v>4995.455093914652</v>
      </c>
      <c r="EI581" s="80">
        <v>4955.3419405006098</v>
      </c>
      <c r="EJ581" s="80">
        <v>4953.518615345426</v>
      </c>
      <c r="EK581" s="80">
        <v>4984.0593116947539</v>
      </c>
      <c r="EL581" s="80">
        <v>5042.4057166606335</v>
      </c>
      <c r="EM581" s="80">
        <v>5055.6248240357154</v>
      </c>
      <c r="EN581" s="80">
        <v>5063.8297872340427</v>
      </c>
      <c r="EO581" s="80">
        <v>5068.8439314107973</v>
      </c>
      <c r="EP581" s="80">
        <v>5075.2255694539408</v>
      </c>
      <c r="EQ581" s="80">
        <v>5084.3421952298595</v>
      </c>
      <c r="ER581" s="80">
        <v>5097.5613026049405</v>
      </c>
      <c r="ES581" s="80">
        <v>5102.0462836562401</v>
      </c>
      <c r="ET581" s="80">
        <v>5110.0248214883686</v>
      </c>
      <c r="EU581" s="80">
        <v>5118.0158360920514</v>
      </c>
      <c r="EV581" s="80">
        <v>5126.019346978359</v>
      </c>
    </row>
    <row r="582" spans="1:152">
      <c r="A582" s="84" t="s">
        <v>138</v>
      </c>
      <c r="B582" s="80">
        <v>15.898258580528207</v>
      </c>
      <c r="C582" s="80">
        <v>16.305466047739895</v>
      </c>
      <c r="D582" s="80">
        <v>16.723027954878756</v>
      </c>
      <c r="E582" s="80">
        <v>17.151206419173967</v>
      </c>
      <c r="F582" s="80">
        <v>17.590270174806495</v>
      </c>
      <c r="G582" s="80">
        <v>18.040494739659284</v>
      </c>
      <c r="H582" s="80">
        <v>18.502162586265015</v>
      </c>
      <c r="I582" s="80">
        <v>18.975563317057084</v>
      </c>
      <c r="J582" s="80">
        <v>19.46099384403206</v>
      </c>
      <c r="K582" s="80">
        <v>19.958758572934475</v>
      </c>
      <c r="L582" s="80">
        <v>20.469169592077925</v>
      </c>
      <c r="M582" s="80">
        <v>20.99254686591884</v>
      </c>
      <c r="N582" s="80">
        <v>21.529218433502702</v>
      </c>
      <c r="O582" s="80">
        <v>22.079520611905146</v>
      </c>
      <c r="P582" s="80">
        <v>22.643798204793633</v>
      </c>
      <c r="Q582" s="80">
        <v>23.222404716238458</v>
      </c>
      <c r="R582" s="80">
        <v>23.815702569905213</v>
      </c>
      <c r="S582" s="80">
        <v>24.424063333763932</v>
      </c>
      <c r="T582" s="80">
        <v>25.047867950453846</v>
      </c>
      <c r="U582" s="80">
        <v>25.687506973445824</v>
      </c>
      <c r="V582" s="80">
        <v>26.343380809148517</v>
      </c>
      <c r="W582" s="80">
        <v>27.015899965107497</v>
      </c>
      <c r="X582" s="80">
        <v>27.705485304450846</v>
      </c>
      <c r="Y582" s="80">
        <v>28.412568306738105</v>
      </c>
      <c r="Z582" s="80">
        <v>29.137591335373859</v>
      </c>
      <c r="AA582" s="80">
        <v>29.881007911750817</v>
      </c>
      <c r="AB582" s="80">
        <v>30.643282996291891</v>
      </c>
      <c r="AC582" s="80">
        <v>31.424893276564557</v>
      </c>
      <c r="AD582" s="80">
        <v>32.226327462645607</v>
      </c>
      <c r="AE582" s="80">
        <v>33.048086589918405</v>
      </c>
      <c r="AF582" s="80">
        <v>33.890684329489773</v>
      </c>
      <c r="AG582" s="80">
        <v>34.754647306418001</v>
      </c>
      <c r="AH582" s="80">
        <v>35.640515425948536</v>
      </c>
      <c r="AI582" s="80">
        <v>36.548842207958664</v>
      </c>
      <c r="AJ582" s="80">
        <v>37.480195129817673</v>
      </c>
      <c r="AK582" s="80">
        <v>38.435155977874096</v>
      </c>
      <c r="AL582" s="80">
        <v>39.414321207787118</v>
      </c>
      <c r="AM582" s="80">
        <v>40.41830231392435</v>
      </c>
      <c r="AN582" s="80">
        <v>41.447726208054256</v>
      </c>
      <c r="AO582" s="80">
        <v>42.503235607566687</v>
      </c>
      <c r="AP582" s="80">
        <v>41.872555932487984</v>
      </c>
      <c r="AQ582" s="80">
        <v>43.072638503017409</v>
      </c>
      <c r="AR582" s="80">
        <v>44.306868295355798</v>
      </c>
      <c r="AS582" s="80">
        <v>45.57621307343485</v>
      </c>
      <c r="AT582" s="80">
        <v>46.881667967795963</v>
      </c>
      <c r="AU582" s="80">
        <v>48.224256248510173</v>
      </c>
      <c r="AV582" s="80">
        <v>49.603843682218532</v>
      </c>
      <c r="AW582" s="80">
        <v>51.022631779128851</v>
      </c>
      <c r="AX582" s="80">
        <v>52.481730258845793</v>
      </c>
      <c r="AY582" s="80">
        <v>53.982280190295853</v>
      </c>
      <c r="AZ582" s="80">
        <v>55.525454876306135</v>
      </c>
      <c r="BA582" s="80">
        <v>57.096359958313435</v>
      </c>
      <c r="BB582" s="80">
        <v>63.161708125129501</v>
      </c>
      <c r="BC582" s="80">
        <v>69.856639461177451</v>
      </c>
      <c r="BD582" s="80">
        <v>77.246277235810751</v>
      </c>
      <c r="BE582" s="80">
        <v>63.935292223302689</v>
      </c>
      <c r="BF582" s="80">
        <v>72.223815804839958</v>
      </c>
      <c r="BG582" s="80">
        <v>72.111840186983287</v>
      </c>
      <c r="BH582" s="80">
        <v>73.759357452693635</v>
      </c>
      <c r="BI582" s="80">
        <v>77.646359559371845</v>
      </c>
      <c r="BJ582" s="80">
        <v>71.692838336867368</v>
      </c>
      <c r="BK582" s="80">
        <v>75.418785485455473</v>
      </c>
      <c r="BL582" s="80">
        <v>77.944192573782075</v>
      </c>
      <c r="BM582" s="80">
        <v>79.509051036776285</v>
      </c>
      <c r="BN582" s="80">
        <v>82.993352173529729</v>
      </c>
      <c r="BO582" s="80">
        <v>84.877087145142198</v>
      </c>
      <c r="BP582" s="80">
        <v>88.760246972533182</v>
      </c>
      <c r="BQ582" s="80">
        <v>88.642822534218709</v>
      </c>
      <c r="BR582" s="80">
        <v>95.884804564052871</v>
      </c>
      <c r="BS582" s="80">
        <v>94.886183648933581</v>
      </c>
      <c r="BT582" s="80">
        <v>93.646950226471901</v>
      </c>
      <c r="BU582" s="80">
        <v>93.607094582624498</v>
      </c>
      <c r="BV582" s="80">
        <v>92.735605258883155</v>
      </c>
      <c r="BW582" s="80">
        <v>91.062114010834648</v>
      </c>
      <c r="BX582" s="80">
        <v>94.186564778346892</v>
      </c>
      <c r="BY582" s="80">
        <v>94.108899931428979</v>
      </c>
      <c r="BZ582" s="80">
        <v>100.50906022627044</v>
      </c>
      <c r="CA582" s="80">
        <v>99.626984760048941</v>
      </c>
      <c r="CB582" s="80">
        <v>103.54261092447307</v>
      </c>
      <c r="CC582" s="80">
        <v>105.85587435802368</v>
      </c>
      <c r="CD582" s="80">
        <v>108.24670889685817</v>
      </c>
      <c r="CE582" s="80">
        <v>124.87504652433964</v>
      </c>
      <c r="CF582" s="80">
        <v>125.580817319153</v>
      </c>
      <c r="CG582" s="80">
        <v>125.483949401968</v>
      </c>
      <c r="CH582" s="80">
        <v>124.58436888060869</v>
      </c>
      <c r="CI582" s="80">
        <v>124.48199979368748</v>
      </c>
      <c r="CJ582" s="80">
        <v>125.97676405266061</v>
      </c>
      <c r="CK582" s="80">
        <v>127.50487661463261</v>
      </c>
      <c r="CL582" s="80">
        <v>129.74701755226033</v>
      </c>
      <c r="CM582" s="80">
        <v>130.3829520844601</v>
      </c>
      <c r="CN582" s="80">
        <v>130.37243619946744</v>
      </c>
      <c r="CO582" s="80">
        <v>132.67521629192277</v>
      </c>
      <c r="CP582" s="80">
        <v>164.65102878568854</v>
      </c>
      <c r="CQ582" s="80">
        <v>169.65959974183653</v>
      </c>
      <c r="CR582" s="80">
        <v>168.66064445122376</v>
      </c>
      <c r="CS582" s="80">
        <v>158.53386701104893</v>
      </c>
      <c r="CT582" s="80">
        <v>162.31895988476174</v>
      </c>
      <c r="CU582" s="80">
        <v>165.79597224351758</v>
      </c>
      <c r="CV582" s="80">
        <v>168.42483918042353</v>
      </c>
      <c r="CW582" s="80">
        <v>172.60112850346917</v>
      </c>
      <c r="CX582" s="80">
        <v>217.24800000000019</v>
      </c>
      <c r="CY582" s="80">
        <v>220.86460383581218</v>
      </c>
      <c r="CZ582" s="80">
        <v>224.65311204820455</v>
      </c>
      <c r="DA582" s="80">
        <v>228.62045088177942</v>
      </c>
      <c r="DB582" s="80">
        <v>232.77408171129989</v>
      </c>
      <c r="DC582" s="80">
        <v>237.13240000000022</v>
      </c>
      <c r="DD582" s="80">
        <v>241.78013563829475</v>
      </c>
      <c r="DE582" s="80">
        <v>246.85288822648292</v>
      </c>
      <c r="DF582" s="80">
        <v>252.23459471220249</v>
      </c>
      <c r="DG582" s="80">
        <v>257.74554900260375</v>
      </c>
      <c r="DH582" s="80">
        <v>263.63552000000016</v>
      </c>
      <c r="DI582" s="80">
        <v>269.59520522695612</v>
      </c>
      <c r="DJ582" s="80">
        <v>276.72395547268422</v>
      </c>
      <c r="DK582" s="80">
        <v>283.92409089964366</v>
      </c>
      <c r="DL582" s="80">
        <v>290.45699658664495</v>
      </c>
      <c r="DM582" s="80">
        <v>297.60760000000028</v>
      </c>
      <c r="DN582" s="80">
        <v>305.222568380111</v>
      </c>
      <c r="DO582" s="80">
        <v>313.9876964921591</v>
      </c>
      <c r="DP582" s="80">
        <v>322.05445715909008</v>
      </c>
      <c r="DQ582" s="80">
        <v>329.94385520116907</v>
      </c>
      <c r="DR582" s="80">
        <v>337.3050400000003</v>
      </c>
      <c r="DS582" s="80">
        <v>344.903976921881</v>
      </c>
      <c r="DT582" s="80">
        <v>352.98341092842526</v>
      </c>
      <c r="DU582" s="80">
        <v>361.64692172878551</v>
      </c>
      <c r="DV582" s="80">
        <v>372.69629326100744</v>
      </c>
      <c r="DW582" s="80">
        <v>389.25432000000035</v>
      </c>
      <c r="DX582" s="80">
        <v>403.48655517665958</v>
      </c>
      <c r="DY582" s="80">
        <v>414.2074349939993</v>
      </c>
      <c r="DZ582" s="80">
        <v>424.02785336420936</v>
      </c>
      <c r="EA582" s="80">
        <v>434.42356220207211</v>
      </c>
      <c r="EB582" s="80">
        <v>445.36624000000052</v>
      </c>
      <c r="EC582" s="80">
        <v>457.35784025795857</v>
      </c>
      <c r="ED582" s="80">
        <v>469.93361472989039</v>
      </c>
      <c r="EE582" s="80">
        <v>483.00124132622091</v>
      </c>
      <c r="EF582" s="80">
        <v>496.47981920736567</v>
      </c>
      <c r="EG582" s="80">
        <v>510.38560000000047</v>
      </c>
      <c r="EH582" s="80">
        <v>526.94061121736615</v>
      </c>
      <c r="EI582" s="80">
        <v>555.9178245433543</v>
      </c>
      <c r="EJ582" s="80">
        <v>591.08835322589823</v>
      </c>
      <c r="EK582" s="80">
        <v>622.94410847347217</v>
      </c>
      <c r="EL582" s="80">
        <v>649.56784000000073</v>
      </c>
      <c r="EM582" s="80">
        <v>673.11476616281277</v>
      </c>
      <c r="EN582" s="80">
        <v>695.51686154443291</v>
      </c>
      <c r="EO582" s="80">
        <v>702.06689635583928</v>
      </c>
      <c r="EP582" s="80">
        <v>680.04955699715003</v>
      </c>
      <c r="EQ582" s="80">
        <v>667.43128000000058</v>
      </c>
      <c r="ER582" s="80">
        <v>678.27192393032635</v>
      </c>
      <c r="ES582" s="80">
        <v>692.75595489659179</v>
      </c>
      <c r="ET582" s="80">
        <v>707.37007364604949</v>
      </c>
      <c r="EU582" s="80">
        <v>722.10055741136125</v>
      </c>
      <c r="EV582" s="80">
        <v>736.75083158194343</v>
      </c>
    </row>
    <row r="583" spans="1:152">
      <c r="A583" s="84" t="s">
        <v>139</v>
      </c>
    </row>
    <row r="584" spans="1:152">
      <c r="A584" s="84" t="s">
        <v>140</v>
      </c>
      <c r="B584" s="80">
        <v>1.0754591189836336</v>
      </c>
      <c r="C584" s="80">
        <v>1.0925153333373687</v>
      </c>
      <c r="D584" s="80">
        <v>1.109842050254098</v>
      </c>
      <c r="E584" s="80">
        <v>1.1274435597617887</v>
      </c>
      <c r="F584" s="80">
        <v>1.1453242199259879</v>
      </c>
      <c r="G584" s="80">
        <v>1.1634884579288636</v>
      </c>
      <c r="H584" s="80">
        <v>1.1819407711653587</v>
      </c>
      <c r="I584" s="80">
        <v>1.2006857283567276</v>
      </c>
      <c r="J584" s="80">
        <v>1.2197279706817326</v>
      </c>
      <c r="K584" s="80">
        <v>1.2390722129257847</v>
      </c>
      <c r="L584" s="80">
        <v>1.2587232446483032</v>
      </c>
      <c r="M584" s="80">
        <v>1.2786859313685945</v>
      </c>
      <c r="N584" s="80">
        <v>1.2989652157705338</v>
      </c>
      <c r="O584" s="80">
        <v>1.3195661189263563</v>
      </c>
      <c r="P584" s="80">
        <v>1.3404937415398539</v>
      </c>
      <c r="Q584" s="80">
        <v>1.3617532652092912</v>
      </c>
      <c r="R584" s="80">
        <v>1.383349953710346</v>
      </c>
      <c r="S584" s="80">
        <v>1.4052891542994037</v>
      </c>
      <c r="T584" s="80">
        <v>1.4275762990375149</v>
      </c>
      <c r="U584" s="80">
        <v>1.4502169061353534</v>
      </c>
      <c r="V584" s="80">
        <v>1.4732165813195028</v>
      </c>
      <c r="W584" s="80">
        <v>1.4965810192204143</v>
      </c>
      <c r="X584" s="80">
        <v>1.5203160047823745</v>
      </c>
      <c r="Y584" s="80">
        <v>1.5444274146958343</v>
      </c>
      <c r="Z584" s="80">
        <v>1.5689212188524548</v>
      </c>
      <c r="AA584" s="80">
        <v>1.5938034818232323</v>
      </c>
      <c r="AB584" s="80">
        <v>1.6190803643600566</v>
      </c>
      <c r="AC584" s="80">
        <v>1.6447581249210965</v>
      </c>
      <c r="AD584" s="80">
        <v>1.6708431212203645</v>
      </c>
      <c r="AE584" s="80">
        <v>1.6973418118018633</v>
      </c>
      <c r="AF584" s="80">
        <v>1.7242607576386972</v>
      </c>
      <c r="AG584" s="80">
        <v>1.7516066237575449</v>
      </c>
      <c r="AH584" s="80">
        <v>1.7793861808888889</v>
      </c>
      <c r="AI584" s="80">
        <v>1.8076063071434292</v>
      </c>
      <c r="AJ584" s="80">
        <v>1.8362739897150722</v>
      </c>
      <c r="AK584" s="80">
        <v>1.8653963266109355</v>
      </c>
      <c r="AL584" s="80">
        <v>1.894980528408782</v>
      </c>
      <c r="AM584" s="80">
        <v>1.9250339200423376</v>
      </c>
      <c r="AN584" s="80">
        <v>1.9555639426149132</v>
      </c>
      <c r="AO584" s="80">
        <v>1.986578155241794</v>
      </c>
      <c r="AP584" s="80">
        <v>2.0180842369218421</v>
      </c>
      <c r="AQ584" s="80">
        <v>2.0500899884387973</v>
      </c>
      <c r="AR584" s="80">
        <v>2.0826033342927093</v>
      </c>
      <c r="AS584" s="80">
        <v>2.1156323246620219</v>
      </c>
      <c r="AT584" s="80">
        <v>2.1491851373967621</v>
      </c>
      <c r="AU584" s="80">
        <v>2.1832700800433438</v>
      </c>
      <c r="AV584" s="80">
        <v>2.2178955919014869</v>
      </c>
      <c r="AW584" s="80">
        <v>2.2530702461137522</v>
      </c>
      <c r="AX584" s="80">
        <v>2.2888027517882179</v>
      </c>
      <c r="AY584" s="80">
        <v>2.3251019561548261</v>
      </c>
      <c r="AZ584" s="80">
        <v>2.3619768467559146</v>
      </c>
      <c r="BA584" s="80">
        <v>2.3994365536715079</v>
      </c>
      <c r="BB584" s="80">
        <v>2.4374903517798781</v>
      </c>
      <c r="BC584" s="80">
        <v>2.4761476630536623</v>
      </c>
      <c r="BD584" s="80">
        <v>2.5154180588937538</v>
      </c>
      <c r="BE584" s="80">
        <v>2.5553112624978764</v>
      </c>
      <c r="BF584" s="80">
        <v>2.5958371512686553</v>
      </c>
      <c r="BG584" s="80">
        <v>2.6370057592591101</v>
      </c>
      <c r="BH584" s="80">
        <v>2.6788272796570483</v>
      </c>
      <c r="BI584" s="80">
        <v>2.7213120673088618</v>
      </c>
      <c r="BJ584" s="80">
        <v>2.7644706412833417</v>
      </c>
      <c r="BK584" s="80">
        <v>2.8083136874761632</v>
      </c>
      <c r="BL584" s="80">
        <v>2.8528520612556694</v>
      </c>
      <c r="BM584" s="80">
        <v>2.8980967901506212</v>
      </c>
      <c r="BN584" s="80">
        <v>2.944059076580567</v>
      </c>
      <c r="BO584" s="80">
        <v>2.990750300629522</v>
      </c>
      <c r="BP584" s="80">
        <v>3.0381820228636287</v>
      </c>
      <c r="BQ584" s="80">
        <v>3.0863659871935138</v>
      </c>
      <c r="BR584" s="80">
        <v>3.1353141237820306</v>
      </c>
      <c r="BS584" s="80">
        <v>3.1850385519981206</v>
      </c>
      <c r="BT584" s="80">
        <v>3.2355515834175259</v>
      </c>
      <c r="BU584" s="80">
        <v>3.2868657248710877</v>
      </c>
      <c r="BV584" s="80">
        <v>3.3789082291880406</v>
      </c>
      <c r="BW584" s="80">
        <v>3.4735282110504895</v>
      </c>
      <c r="BX584" s="80">
        <v>3.5707978478785014</v>
      </c>
      <c r="BY584" s="80">
        <v>3.6707913382852917</v>
      </c>
      <c r="BZ584" s="80">
        <v>3.7735849586769441</v>
      </c>
      <c r="CA584" s="80">
        <v>3.879257121437111</v>
      </c>
      <c r="CB584" s="80">
        <v>3.9878884347410422</v>
      </c>
      <c r="CC584" s="80">
        <v>4.0995617640446156</v>
      </c>
      <c r="CD584" s="80">
        <v>4.2143622952952393</v>
      </c>
      <c r="CE584" s="80">
        <v>4.3323775999128626</v>
      </c>
      <c r="CF584" s="80">
        <v>4.4536977015906594</v>
      </c>
      <c r="CG584" s="80">
        <v>4.5784151449663284</v>
      </c>
      <c r="CH584" s="80">
        <v>4.7066250662164189</v>
      </c>
      <c r="CI584" s="80">
        <v>4.8384252656275057</v>
      </c>
      <c r="CJ584" s="80">
        <v>4.9739162821995961</v>
      </c>
      <c r="CK584" s="80">
        <v>5.1694713586606538</v>
      </c>
      <c r="CL584" s="80">
        <v>5.3727149014649278</v>
      </c>
      <c r="CM584" s="80">
        <v>5.583949191257755</v>
      </c>
      <c r="CN584" s="80">
        <v>5.8034883931858072</v>
      </c>
      <c r="CO584" s="80">
        <v>6.031659024149544</v>
      </c>
      <c r="CP584" s="80">
        <v>6.268800438426215</v>
      </c>
      <c r="CQ584" s="80">
        <v>6.5152653323856669</v>
      </c>
      <c r="CR584" s="80">
        <v>6.7714202690496368</v>
      </c>
      <c r="CS584" s="80">
        <v>7.0376462232746526</v>
      </c>
      <c r="CT584" s="80">
        <v>7.3143391483694229</v>
      </c>
      <c r="CU584" s="80">
        <v>7.9876857364713088</v>
      </c>
      <c r="CV584" s="80">
        <v>8.7230195552048979</v>
      </c>
      <c r="CW584" s="80">
        <v>9.5260470517836762</v>
      </c>
      <c r="CX584" s="80">
        <v>10.403</v>
      </c>
      <c r="CY584" s="80">
        <v>10.838736561392109</v>
      </c>
      <c r="CZ584" s="80">
        <v>11.29272423793692</v>
      </c>
      <c r="DA584" s="80">
        <v>11.76572748970926</v>
      </c>
      <c r="DB584" s="80">
        <v>12.258542796701688</v>
      </c>
      <c r="DC584" s="80">
        <v>12.772</v>
      </c>
      <c r="DD584" s="80">
        <v>13.354908365695751</v>
      </c>
      <c r="DE584" s="80">
        <v>13.964420408403551</v>
      </c>
      <c r="DF584" s="80">
        <v>14.601750308039531</v>
      </c>
      <c r="DG584" s="80">
        <v>15.268167659147938</v>
      </c>
      <c r="DH584" s="80">
        <v>15.965</v>
      </c>
      <c r="DI584" s="80">
        <v>16.69794127029429</v>
      </c>
      <c r="DJ584" s="80">
        <v>17.464531328919364</v>
      </c>
      <c r="DK584" s="80">
        <v>18.266314966709079</v>
      </c>
      <c r="DL584" s="80">
        <v>19.104907894695032</v>
      </c>
      <c r="DM584" s="80">
        <v>19.981999999999999</v>
      </c>
      <c r="DN584" s="80">
        <v>21.394943210607451</v>
      </c>
      <c r="DO584" s="80">
        <v>22.907796766345569</v>
      </c>
      <c r="DP584" s="80">
        <v>24.527625407671881</v>
      </c>
      <c r="DQ584" s="80">
        <v>26.261993428495217</v>
      </c>
      <c r="DR584" s="80">
        <v>28.119000000000085</v>
      </c>
      <c r="DS584" s="80">
        <v>30.381733713078528</v>
      </c>
      <c r="DT584" s="80">
        <v>32.826549429652893</v>
      </c>
      <c r="DU584" s="80">
        <v>35.468099274189029</v>
      </c>
      <c r="DV584" s="80">
        <v>38.32221442645335</v>
      </c>
      <c r="DW584" s="80">
        <v>41.405999999999999</v>
      </c>
      <c r="DX584" s="80">
        <v>44.27568921005124</v>
      </c>
      <c r="DY584" s="80">
        <v>47.344265445226448</v>
      </c>
      <c r="DZ584" s="80">
        <v>50.625512793580945</v>
      </c>
      <c r="EA584" s="80">
        <v>54.134170664832666</v>
      </c>
      <c r="EB584" s="80">
        <v>189.49380000000002</v>
      </c>
      <c r="EC584" s="80">
        <v>195.03996000000001</v>
      </c>
      <c r="ED584" s="80">
        <v>199.66176000000002</v>
      </c>
      <c r="EE584" s="80">
        <v>205.20792000000003</v>
      </c>
      <c r="EF584" s="80">
        <v>212.6028</v>
      </c>
      <c r="EG584" s="80">
        <v>221.84639999999999</v>
      </c>
      <c r="EH584" s="80">
        <v>233.86308</v>
      </c>
      <c r="EI584" s="80">
        <v>248.65284000000003</v>
      </c>
      <c r="EJ584" s="80">
        <v>263.44260000000003</v>
      </c>
      <c r="EK584" s="80">
        <v>276.38364000000001</v>
      </c>
      <c r="EL584" s="80">
        <v>285.62724000000003</v>
      </c>
      <c r="EM584" s="80">
        <v>291.17340000000002</v>
      </c>
      <c r="EN584" s="80">
        <v>293.02211999999997</v>
      </c>
      <c r="EO584" s="80">
        <v>293.02211999999997</v>
      </c>
      <c r="EP584" s="80">
        <v>293.94648000000001</v>
      </c>
      <c r="EQ584" s="80">
        <v>295.79520000000002</v>
      </c>
      <c r="ER584" s="80">
        <v>301.34136000000001</v>
      </c>
      <c r="ES584" s="80">
        <v>300.74330201274944</v>
      </c>
      <c r="ET584" s="80">
        <v>302.49294927367674</v>
      </c>
      <c r="EU584" s="80">
        <v>304.25277553283007</v>
      </c>
      <c r="EV584" s="80">
        <v>306.02284000900568</v>
      </c>
    </row>
    <row r="585" spans="1:152">
      <c r="A585" s="84" t="s">
        <v>176</v>
      </c>
    </row>
    <row r="586" spans="1:152">
      <c r="A586" s="84" t="s">
        <v>141</v>
      </c>
    </row>
    <row r="587" spans="1:152">
      <c r="A587" s="84" t="s">
        <v>142</v>
      </c>
    </row>
    <row r="588" spans="1:152">
      <c r="A588" s="84" t="s">
        <v>143</v>
      </c>
    </row>
    <row r="589" spans="1:152">
      <c r="A589" s="88" t="s">
        <v>144</v>
      </c>
      <c r="B589" s="80">
        <f>SUM(B581:B587)</f>
        <v>264.33766646820914</v>
      </c>
      <c r="C589" s="80">
        <f t="shared" ref="C589:BN589" si="144">SUM(C581:C587)</f>
        <v>270.97730636970255</v>
      </c>
      <c r="D589" s="80">
        <f t="shared" si="144"/>
        <v>277.78374151153076</v>
      </c>
      <c r="E589" s="80">
        <f t="shared" si="144"/>
        <v>284.7611623050766</v>
      </c>
      <c r="F589" s="80">
        <f t="shared" si="144"/>
        <v>291.91386444297893</v>
      </c>
      <c r="G589" s="80">
        <f t="shared" si="144"/>
        <v>299.24625154433591</v>
      </c>
      <c r="H589" s="80">
        <f t="shared" si="144"/>
        <v>306.76283786636992</v>
      </c>
      <c r="I589" s="80">
        <f t="shared" si="144"/>
        <v>314.46825108422416</v>
      </c>
      <c r="J589" s="80">
        <f t="shared" si="144"/>
        <v>322.36723514060503</v>
      </c>
      <c r="K589" s="80">
        <f t="shared" si="144"/>
        <v>330.46465316702142</v>
      </c>
      <c r="L589" s="80">
        <f t="shared" si="144"/>
        <v>338.76549047842457</v>
      </c>
      <c r="M589" s="80">
        <f t="shared" si="144"/>
        <v>347.27485764308682</v>
      </c>
      <c r="N589" s="80">
        <f t="shared" si="144"/>
        <v>355.99799362961636</v>
      </c>
      <c r="O589" s="80">
        <f t="shared" si="144"/>
        <v>364.94026903304052</v>
      </c>
      <c r="P589" s="80">
        <f t="shared" si="144"/>
        <v>374.10718938194788</v>
      </c>
      <c r="Q589" s="80">
        <f t="shared" si="144"/>
        <v>383.50439852872313</v>
      </c>
      <c r="R589" s="80">
        <f t="shared" si="144"/>
        <v>393.13768212496586</v>
      </c>
      <c r="S589" s="80">
        <f t="shared" si="144"/>
        <v>403.01297118422906</v>
      </c>
      <c r="T589" s="80">
        <f t="shared" si="144"/>
        <v>413.13634573427663</v>
      </c>
      <c r="U589" s="80">
        <f t="shared" si="144"/>
        <v>423.51403856110363</v>
      </c>
      <c r="V589" s="80">
        <f t="shared" si="144"/>
        <v>434.15243904703038</v>
      </c>
      <c r="W589" s="80">
        <f t="shared" si="144"/>
        <v>445.0580971052288</v>
      </c>
      <c r="X589" s="80">
        <f t="shared" si="144"/>
        <v>456.23772721310894</v>
      </c>
      <c r="Y589" s="80">
        <f t="shared" si="144"/>
        <v>467.69821254704493</v>
      </c>
      <c r="Z589" s="80">
        <f t="shared" si="144"/>
        <v>479.44660922099115</v>
      </c>
      <c r="AA589" s="80">
        <f t="shared" si="144"/>
        <v>491.4901506315947</v>
      </c>
      <c r="AB589" s="80">
        <f t="shared" si="144"/>
        <v>503.83625191248404</v>
      </c>
      <c r="AC589" s="80">
        <f t="shared" si="144"/>
        <v>516.49251450047245</v>
      </c>
      <c r="AD589" s="80">
        <f t="shared" si="144"/>
        <v>529.46673081649431</v>
      </c>
      <c r="AE589" s="80">
        <f t="shared" si="144"/>
        <v>542.76688906414859</v>
      </c>
      <c r="AF589" s="80">
        <f t="shared" si="144"/>
        <v>556.40117814881569</v>
      </c>
      <c r="AG589" s="80">
        <f t="shared" si="144"/>
        <v>570.37799272036386</v>
      </c>
      <c r="AH589" s="80">
        <f t="shared" si="144"/>
        <v>584.70593834256397</v>
      </c>
      <c r="AI589" s="80">
        <f t="shared" si="144"/>
        <v>599.39383679238449</v>
      </c>
      <c r="AJ589" s="80">
        <f t="shared" si="144"/>
        <v>614.45073149244115</v>
      </c>
      <c r="AK589" s="80">
        <f t="shared" si="144"/>
        <v>629.88589307993345</v>
      </c>
      <c r="AL589" s="80">
        <f t="shared" si="144"/>
        <v>645.70882511551463</v>
      </c>
      <c r="AM589" s="80">
        <f t="shared" si="144"/>
        <v>661.92926993559229</v>
      </c>
      <c r="AN589" s="80">
        <f t="shared" si="144"/>
        <v>678.55721465168119</v>
      </c>
      <c r="AO589" s="80">
        <f t="shared" si="144"/>
        <v>695.60289730048714</v>
      </c>
      <c r="AP589" s="80">
        <f t="shared" si="144"/>
        <v>686.04244016941061</v>
      </c>
      <c r="AQ589" s="80">
        <f t="shared" si="144"/>
        <v>705.38222483539516</v>
      </c>
      <c r="AR589" s="80">
        <f t="shared" si="144"/>
        <v>725.26727359540098</v>
      </c>
      <c r="AS589" s="80">
        <f t="shared" si="144"/>
        <v>745.71296066241223</v>
      </c>
      <c r="AT589" s="80">
        <f t="shared" si="144"/>
        <v>766.73509375647006</v>
      </c>
      <c r="AU589" s="80">
        <f t="shared" si="144"/>
        <v>788.34992632855506</v>
      </c>
      <c r="AV589" s="80">
        <f t="shared" si="144"/>
        <v>810.5554451762498</v>
      </c>
      <c r="AW589" s="80">
        <f t="shared" si="144"/>
        <v>833.38650264054547</v>
      </c>
      <c r="AX589" s="80">
        <f t="shared" si="144"/>
        <v>856.86072157430067</v>
      </c>
      <c r="AY589" s="80">
        <f t="shared" si="144"/>
        <v>880.99622132501986</v>
      </c>
      <c r="AZ589" s="80">
        <f t="shared" si="144"/>
        <v>905.81163172306242</v>
      </c>
      <c r="BA589" s="80">
        <f t="shared" si="144"/>
        <v>931.07199651198471</v>
      </c>
      <c r="BB589" s="80">
        <f t="shared" si="144"/>
        <v>1027.2733244678477</v>
      </c>
      <c r="BC589" s="80">
        <f t="shared" si="144"/>
        <v>1133.418581573914</v>
      </c>
      <c r="BD589" s="80">
        <f t="shared" si="144"/>
        <v>1250.5356952947045</v>
      </c>
      <c r="BE589" s="80">
        <f t="shared" si="144"/>
        <v>1040.9530034858008</v>
      </c>
      <c r="BF589" s="80">
        <f t="shared" si="144"/>
        <v>1172.2724529561085</v>
      </c>
      <c r="BG589" s="80">
        <f t="shared" si="144"/>
        <v>1171.0190459462424</v>
      </c>
      <c r="BH589" s="80">
        <f t="shared" si="144"/>
        <v>1197.5429847323508</v>
      </c>
      <c r="BI589" s="80">
        <f t="shared" si="144"/>
        <v>1259.4198716266808</v>
      </c>
      <c r="BJ589" s="80">
        <f t="shared" si="144"/>
        <v>1165.9971089781509</v>
      </c>
      <c r="BK589" s="80">
        <f t="shared" si="144"/>
        <v>1225.3490991729318</v>
      </c>
      <c r="BL589" s="80">
        <f t="shared" si="144"/>
        <v>1265.7622446350376</v>
      </c>
      <c r="BM589" s="80">
        <f t="shared" si="144"/>
        <v>1291.0243478269272</v>
      </c>
      <c r="BN589" s="80">
        <f t="shared" si="144"/>
        <v>1346.5890112501106</v>
      </c>
      <c r="BO589" s="80">
        <f t="shared" ref="BO589:DZ589" si="145">SUM(BO581:BO587)</f>
        <v>1376.9018374457721</v>
      </c>
      <c r="BP589" s="80">
        <f t="shared" si="145"/>
        <v>1438.7798289953967</v>
      </c>
      <c r="BQ589" s="80">
        <f t="shared" si="145"/>
        <v>1437.5279885214122</v>
      </c>
      <c r="BR589" s="80">
        <f t="shared" si="145"/>
        <v>1552.4355186878349</v>
      </c>
      <c r="BS589" s="80">
        <f t="shared" si="145"/>
        <v>1537.2954222009316</v>
      </c>
      <c r="BT589" s="80">
        <f t="shared" si="145"/>
        <v>1518.3677018098895</v>
      </c>
      <c r="BU589" s="80">
        <f t="shared" si="145"/>
        <v>1518.3791603074958</v>
      </c>
      <c r="BV589" s="80">
        <f t="shared" si="145"/>
        <v>1505.7737134880713</v>
      </c>
      <c r="BW589" s="80">
        <f t="shared" si="145"/>
        <v>1480.5428422218852</v>
      </c>
      <c r="BX589" s="80">
        <f t="shared" si="145"/>
        <v>1531.0685626262255</v>
      </c>
      <c r="BY589" s="80">
        <f t="shared" si="145"/>
        <v>1531.0908912697141</v>
      </c>
      <c r="BZ589" s="80">
        <f t="shared" si="145"/>
        <v>1633.3844451849477</v>
      </c>
      <c r="CA589" s="80">
        <f t="shared" si="145"/>
        <v>1620.7820418814861</v>
      </c>
      <c r="CB589" s="80">
        <f t="shared" si="145"/>
        <v>1683.9362993592142</v>
      </c>
      <c r="CC589" s="80">
        <f t="shared" si="145"/>
        <v>1721.8392361220683</v>
      </c>
      <c r="CD589" s="80">
        <f t="shared" si="145"/>
        <v>1761.0054711921537</v>
      </c>
      <c r="CE589" s="80">
        <f t="shared" si="145"/>
        <v>2024.9152241242527</v>
      </c>
      <c r="CF589" s="80">
        <f t="shared" si="145"/>
        <v>2037.5683150207442</v>
      </c>
      <c r="CG589" s="80">
        <f t="shared" si="145"/>
        <v>2037.5961645469342</v>
      </c>
      <c r="CH589" s="80">
        <f t="shared" si="145"/>
        <v>2024.9987939468253</v>
      </c>
      <c r="CI589" s="80">
        <f t="shared" si="145"/>
        <v>2025.028225059315</v>
      </c>
      <c r="CJ589" s="80">
        <f t="shared" si="145"/>
        <v>2050.3104803348601</v>
      </c>
      <c r="CK589" s="80">
        <f t="shared" si="145"/>
        <v>2076.8687479732935</v>
      </c>
      <c r="CL589" s="80">
        <f t="shared" si="145"/>
        <v>2114.7921324537256</v>
      </c>
      <c r="CM589" s="80">
        <f t="shared" si="145"/>
        <v>2127.4653012757185</v>
      </c>
      <c r="CN589" s="80">
        <f t="shared" si="145"/>
        <v>2130.0395245926538</v>
      </c>
      <c r="CO589" s="80">
        <f t="shared" si="145"/>
        <v>2169.2310753160723</v>
      </c>
      <c r="CP589" s="80">
        <f t="shared" si="145"/>
        <v>2676.8492292241153</v>
      </c>
      <c r="CQ589" s="80">
        <f t="shared" si="145"/>
        <v>2758.9732650742226</v>
      </c>
      <c r="CR589" s="80">
        <f t="shared" si="145"/>
        <v>2746.4044647202736</v>
      </c>
      <c r="CS589" s="80">
        <f t="shared" si="145"/>
        <v>2589.9015132343238</v>
      </c>
      <c r="CT589" s="80">
        <f t="shared" si="145"/>
        <v>2653.0932990331312</v>
      </c>
      <c r="CU589" s="80">
        <f t="shared" si="145"/>
        <v>2716.3736579799888</v>
      </c>
      <c r="CV589" s="80">
        <f t="shared" si="145"/>
        <v>2767.0418587356285</v>
      </c>
      <c r="CW589" s="80">
        <f t="shared" si="145"/>
        <v>2842.9771755552533</v>
      </c>
      <c r="CX589" s="80">
        <f t="shared" si="145"/>
        <v>3558.3736547006688</v>
      </c>
      <c r="CY589" s="80">
        <f t="shared" si="145"/>
        <v>3620.2991213745845</v>
      </c>
      <c r="CZ589" s="80">
        <f t="shared" si="145"/>
        <v>3684.7269224345105</v>
      </c>
      <c r="DA589" s="80">
        <f t="shared" si="145"/>
        <v>3751.7491458145064</v>
      </c>
      <c r="DB589" s="80">
        <f t="shared" si="145"/>
        <v>3821.4756980197026</v>
      </c>
      <c r="DC589" s="80">
        <f t="shared" si="145"/>
        <v>3894.1990196966472</v>
      </c>
      <c r="DD589" s="80">
        <f t="shared" si="145"/>
        <v>3971.8284488090376</v>
      </c>
      <c r="DE589" s="80">
        <f t="shared" si="145"/>
        <v>4055.9939310968662</v>
      </c>
      <c r="DF589" s="80">
        <f t="shared" si="145"/>
        <v>4144.8936347846638</v>
      </c>
      <c r="DG589" s="80">
        <f t="shared" si="145"/>
        <v>4235.7302578672143</v>
      </c>
      <c r="DH589" s="80">
        <f t="shared" si="145"/>
        <v>4332.4925397708203</v>
      </c>
      <c r="DI589" s="80">
        <f t="shared" si="145"/>
        <v>4430.397398593379</v>
      </c>
      <c r="DJ589" s="80">
        <f t="shared" si="145"/>
        <v>4546.8101971883652</v>
      </c>
      <c r="DK589" s="80">
        <f t="shared" si="145"/>
        <v>4664.4682230117432</v>
      </c>
      <c r="DL589" s="80">
        <f t="shared" si="145"/>
        <v>4771.7772899130377</v>
      </c>
      <c r="DM589" s="80">
        <f t="shared" si="145"/>
        <v>4889.079727860455</v>
      </c>
      <c r="DN589" s="80">
        <f t="shared" si="145"/>
        <v>5018.6846871288881</v>
      </c>
      <c r="DO589" s="80">
        <f t="shared" si="145"/>
        <v>5167.1629710090929</v>
      </c>
      <c r="DP589" s="80">
        <f t="shared" si="145"/>
        <v>5305.4369092870129</v>
      </c>
      <c r="DQ589" s="80">
        <f t="shared" si="145"/>
        <v>5441.8280844527671</v>
      </c>
      <c r="DR589" s="80">
        <f t="shared" si="145"/>
        <v>5570.8993897699056</v>
      </c>
      <c r="DS589" s="80">
        <f t="shared" si="145"/>
        <v>5707.2232186644069</v>
      </c>
      <c r="DT589" s="80">
        <f t="shared" si="145"/>
        <v>5852.6504227108016</v>
      </c>
      <c r="DU589" s="80">
        <f t="shared" si="145"/>
        <v>6008.9583943119414</v>
      </c>
      <c r="DV589" s="80">
        <f t="shared" si="145"/>
        <v>6204.7317322068429</v>
      </c>
      <c r="DW589" s="80">
        <f t="shared" si="145"/>
        <v>6489.4097978297032</v>
      </c>
      <c r="DX589" s="80">
        <f t="shared" si="145"/>
        <v>6735.6678119196977</v>
      </c>
      <c r="DY589" s="80">
        <f t="shared" si="145"/>
        <v>6928.2701544273277</v>
      </c>
      <c r="DZ589" s="80">
        <f t="shared" si="145"/>
        <v>7108.5335511524536</v>
      </c>
      <c r="EA589" s="80">
        <f t="shared" ref="EA589:EV589" si="146">SUM(EA581:EA587)</f>
        <v>7299.8637811269773</v>
      </c>
      <c r="EB589" s="80">
        <f t="shared" si="146"/>
        <v>7432.6720498137802</v>
      </c>
      <c r="EC589" s="80">
        <f t="shared" si="146"/>
        <v>7039.049987577805</v>
      </c>
      <c r="ED589" s="80">
        <f t="shared" si="146"/>
        <v>6676.9959297715177</v>
      </c>
      <c r="EE589" s="80">
        <f t="shared" si="146"/>
        <v>6350.0895994605298</v>
      </c>
      <c r="EF589" s="80">
        <f t="shared" si="146"/>
        <v>6061.9094435380302</v>
      </c>
      <c r="EG589" s="80">
        <f t="shared" si="146"/>
        <v>5814.2950387858809</v>
      </c>
      <c r="EH589" s="80">
        <f t="shared" si="146"/>
        <v>5756.2587851320186</v>
      </c>
      <c r="EI589" s="80">
        <f t="shared" si="146"/>
        <v>5759.9126050439636</v>
      </c>
      <c r="EJ589" s="80">
        <f t="shared" si="146"/>
        <v>5808.0495685713249</v>
      </c>
      <c r="EK589" s="80">
        <f t="shared" si="146"/>
        <v>5883.3870601682265</v>
      </c>
      <c r="EL589" s="80">
        <f t="shared" si="146"/>
        <v>5977.6007966606339</v>
      </c>
      <c r="EM589" s="80">
        <f t="shared" si="146"/>
        <v>6019.912990198528</v>
      </c>
      <c r="EN589" s="80">
        <f t="shared" si="146"/>
        <v>6052.368768778475</v>
      </c>
      <c r="EO589" s="80">
        <f t="shared" si="146"/>
        <v>6063.9329477666361</v>
      </c>
      <c r="EP589" s="80">
        <f t="shared" si="146"/>
        <v>6049.2216064510903</v>
      </c>
      <c r="EQ589" s="80">
        <f t="shared" si="146"/>
        <v>6047.5686752298607</v>
      </c>
      <c r="ER589" s="80">
        <f t="shared" si="146"/>
        <v>6077.1745865352668</v>
      </c>
      <c r="ES589" s="80">
        <f t="shared" si="146"/>
        <v>6095.5455405655812</v>
      </c>
      <c r="ET589" s="80">
        <f t="shared" si="146"/>
        <v>6119.8878444080947</v>
      </c>
      <c r="EU589" s="80">
        <f t="shared" si="146"/>
        <v>6144.369169036243</v>
      </c>
      <c r="EV589" s="80">
        <f t="shared" si="146"/>
        <v>6168.7930185693076</v>
      </c>
    </row>
    <row r="590" spans="1:152" s="83" customFormat="1" ht="13">
      <c r="A590" s="87" t="s">
        <v>274</v>
      </c>
    </row>
    <row r="591" spans="1:152">
      <c r="A591" s="84" t="s">
        <v>135</v>
      </c>
    </row>
    <row r="592" spans="1:152">
      <c r="A592" s="84" t="s">
        <v>136</v>
      </c>
    </row>
    <row r="593" spans="1:152">
      <c r="A593" s="84" t="s">
        <v>137</v>
      </c>
      <c r="B593" s="80">
        <v>2188.888849381714</v>
      </c>
      <c r="C593" s="80">
        <v>2185.8118328770661</v>
      </c>
      <c r="D593" s="80">
        <v>2182.7390074607597</v>
      </c>
      <c r="E593" s="80">
        <v>2179.6703437479473</v>
      </c>
      <c r="F593" s="80">
        <v>2176.6058111129778</v>
      </c>
      <c r="G593" s="80">
        <v>2173.5453776789718</v>
      </c>
      <c r="H593" s="80">
        <v>2170.4890103100556</v>
      </c>
      <c r="I593" s="80">
        <v>2167.4366746062819</v>
      </c>
      <c r="J593" s="80">
        <v>2164.3883349014568</v>
      </c>
      <c r="K593" s="80">
        <v>2161.3439542637502</v>
      </c>
      <c r="L593" s="80">
        <v>2158.3034944993369</v>
      </c>
      <c r="M593" s="80">
        <v>2155.2669161589984</v>
      </c>
      <c r="N593" s="80">
        <v>2152.234178547777</v>
      </c>
      <c r="O593" s="80">
        <v>2149.2052397376756</v>
      </c>
      <c r="P593" s="80">
        <v>2146.1800565834387</v>
      </c>
      <c r="Q593" s="80">
        <v>2146.3939453403618</v>
      </c>
      <c r="R593" s="80">
        <v>2146.6072745205511</v>
      </c>
      <c r="S593" s="80">
        <v>2146.8200034290439</v>
      </c>
      <c r="T593" s="80">
        <v>2147.0320902387143</v>
      </c>
      <c r="U593" s="80">
        <v>2147.243492021064</v>
      </c>
      <c r="V593" s="80">
        <v>2147.454164779841</v>
      </c>
      <c r="W593" s="80">
        <v>2147.6640634873952</v>
      </c>
      <c r="X593" s="80">
        <v>2147.8731421236666</v>
      </c>
      <c r="Y593" s="80">
        <v>2148.0813537176864</v>
      </c>
      <c r="Z593" s="80">
        <v>2148.2886503914492</v>
      </c>
      <c r="AA593" s="80">
        <v>2148.4949834060153</v>
      </c>
      <c r="AB593" s="80">
        <v>2148.7003032096723</v>
      </c>
      <c r="AC593" s="80">
        <v>2148.9045594879926</v>
      </c>
      <c r="AD593" s="80">
        <v>2149.1077012155843</v>
      </c>
      <c r="AE593" s="80">
        <v>2149.3096767093521</v>
      </c>
      <c r="AF593" s="80">
        <v>2149.5104336830377</v>
      </c>
      <c r="AG593" s="80">
        <v>2149.709919302858</v>
      </c>
      <c r="AH593" s="80">
        <v>2149.9080802439653</v>
      </c>
      <c r="AI593" s="80">
        <v>2150.1048627475357</v>
      </c>
      <c r="AJ593" s="80">
        <v>2150.3002126782194</v>
      </c>
      <c r="AK593" s="80">
        <v>2150.4940755817174</v>
      </c>
      <c r="AL593" s="80">
        <v>2150.6863967422273</v>
      </c>
      <c r="AM593" s="80">
        <v>2150.8771212395136</v>
      </c>
      <c r="AN593" s="80">
        <v>2151.0661940053328</v>
      </c>
      <c r="AO593" s="80">
        <v>2151.2535598789786</v>
      </c>
      <c r="AP593" s="80">
        <v>2151.439163661666</v>
      </c>
      <c r="AQ593" s="80">
        <v>2117.4415478462711</v>
      </c>
      <c r="AR593" s="80">
        <v>2083.9781443026509</v>
      </c>
      <c r="AS593" s="80">
        <v>2051.0404359756221</v>
      </c>
      <c r="AT593" s="80">
        <v>2018.6200395404499</v>
      </c>
      <c r="AU593" s="80">
        <v>1986.7087033396028</v>
      </c>
      <c r="AV593" s="80">
        <v>1955.2983053502401</v>
      </c>
      <c r="AW593" s="80">
        <v>1924.3808511816858</v>
      </c>
      <c r="AX593" s="80">
        <v>1893.9484721021922</v>
      </c>
      <c r="AY593" s="80">
        <v>1863.9934230943095</v>
      </c>
      <c r="AZ593" s="80">
        <v>1834.5080809381864</v>
      </c>
      <c r="BA593" s="80">
        <v>1805.4849423221794</v>
      </c>
      <c r="BB593" s="80">
        <v>1776.9166219801486</v>
      </c>
      <c r="BC593" s="80">
        <v>1748.795850854857</v>
      </c>
      <c r="BD593" s="80">
        <v>1721.1154742869148</v>
      </c>
      <c r="BE593" s="80">
        <v>1693.8684502287315</v>
      </c>
      <c r="BF593" s="80">
        <v>1667.0478474829836</v>
      </c>
      <c r="BG593" s="80">
        <v>1640.6468439651089</v>
      </c>
      <c r="BH593" s="80">
        <v>1614.6587249893994</v>
      </c>
      <c r="BI593" s="80">
        <v>1589.0768815782592</v>
      </c>
      <c r="BJ593" s="80">
        <v>1563.9218770084099</v>
      </c>
      <c r="BK593" s="80">
        <v>1539.1627435961816</v>
      </c>
      <c r="BL593" s="80">
        <v>1514.7932663115612</v>
      </c>
      <c r="BM593" s="80">
        <v>1490.8073286140398</v>
      </c>
      <c r="BN593" s="80">
        <v>1467.1989108171799</v>
      </c>
      <c r="BO593" s="80">
        <v>1539.8546303998453</v>
      </c>
      <c r="BP593" s="80">
        <v>1616.1093038999948</v>
      </c>
      <c r="BQ593" s="80">
        <v>1696.1411299586193</v>
      </c>
      <c r="BR593" s="80">
        <v>1780.1371257968647</v>
      </c>
      <c r="BS593" s="80">
        <v>1868.2935637151802</v>
      </c>
      <c r="BT593" s="80">
        <v>1960.8164292067258</v>
      </c>
      <c r="BU593" s="80">
        <v>2057.9219017548626</v>
      </c>
      <c r="BV593" s="80">
        <v>2165.6973032693791</v>
      </c>
      <c r="BW593" s="80">
        <v>2279.116906530146</v>
      </c>
      <c r="BX593" s="80">
        <v>2398.476331055826</v>
      </c>
      <c r="BY593" s="80">
        <v>2444.2653108706982</v>
      </c>
      <c r="BZ593" s="80">
        <v>2490.9210711927294</v>
      </c>
      <c r="CA593" s="80">
        <v>2538.459597295689</v>
      </c>
      <c r="CB593" s="80">
        <v>2586.4637931541256</v>
      </c>
      <c r="CC593" s="80">
        <v>2610.9689397347779</v>
      </c>
      <c r="CD593" s="80">
        <v>2650.9590369378502</v>
      </c>
      <c r="CE593" s="80">
        <v>2692.1068221657474</v>
      </c>
      <c r="CF593" s="80">
        <v>2733.8921127213471</v>
      </c>
      <c r="CG593" s="80">
        <v>2765.5028173637575</v>
      </c>
      <c r="CH593" s="80">
        <v>2832.017101023891</v>
      </c>
      <c r="CI593" s="80">
        <v>2898.3306900509801</v>
      </c>
      <c r="CJ593" s="80">
        <v>2964.2669876694476</v>
      </c>
      <c r="CK593" s="80">
        <v>3029.9836460265869</v>
      </c>
      <c r="CL593" s="80">
        <v>3095.4795593418698</v>
      </c>
      <c r="CM593" s="80">
        <v>3160.7535425176934</v>
      </c>
      <c r="CN593" s="80">
        <v>3260.5157500062551</v>
      </c>
      <c r="CO593" s="80">
        <v>3276.1185262675144</v>
      </c>
      <c r="CP593" s="80">
        <v>3312.8137333368709</v>
      </c>
      <c r="CQ593" s="80">
        <v>3348.748821114903</v>
      </c>
      <c r="CR593" s="80">
        <v>3385.2049590181796</v>
      </c>
      <c r="CS593" s="80">
        <v>3421.5412264347606</v>
      </c>
      <c r="CT593" s="80">
        <v>3457.7576972683232</v>
      </c>
      <c r="CU593" s="80">
        <v>3493.2179422359031</v>
      </c>
      <c r="CV593" s="80">
        <v>3529.1959280634292</v>
      </c>
      <c r="CW593" s="80">
        <v>3565.0543246259572</v>
      </c>
      <c r="CX593" s="80">
        <v>3949.0403393313181</v>
      </c>
      <c r="CY593" s="80">
        <v>4000.8494147937413</v>
      </c>
      <c r="CZ593" s="80">
        <v>4057.046525904495</v>
      </c>
      <c r="DA593" s="80">
        <v>4116.1590741708496</v>
      </c>
      <c r="DB593" s="80">
        <v>4178.2906547043658</v>
      </c>
      <c r="DC593" s="80">
        <v>4243.6012768939199</v>
      </c>
      <c r="DD593" s="80">
        <v>4312.6649336287746</v>
      </c>
      <c r="DE593" s="80">
        <v>4385.4131035598966</v>
      </c>
      <c r="DF593" s="80">
        <v>4461.8453201128623</v>
      </c>
      <c r="DG593" s="80">
        <v>4541.3738058272702</v>
      </c>
      <c r="DH593" s="80">
        <v>4624.1138182642881</v>
      </c>
      <c r="DI593" s="80">
        <v>4708.8168547943596</v>
      </c>
      <c r="DJ593" s="80">
        <v>4796.4733720646091</v>
      </c>
      <c r="DK593" s="80">
        <v>4887.6247507088265</v>
      </c>
      <c r="DL593" s="80">
        <v>4979.4097028735514</v>
      </c>
      <c r="DM593" s="80">
        <v>5072.9569761752064</v>
      </c>
      <c r="DN593" s="80">
        <v>5172.3015221848927</v>
      </c>
      <c r="DO593" s="80">
        <v>5276.8464068981339</v>
      </c>
      <c r="DP593" s="80">
        <v>5385.7032213153852</v>
      </c>
      <c r="DQ593" s="80">
        <v>5497.7800324110085</v>
      </c>
      <c r="DR593" s="80">
        <v>5610.5613921524546</v>
      </c>
      <c r="DS593" s="80">
        <v>5731.1943538751311</v>
      </c>
      <c r="DT593" s="80">
        <v>5871.8706949168245</v>
      </c>
      <c r="DU593" s="80">
        <v>6015.1212928464738</v>
      </c>
      <c r="DV593" s="80">
        <v>6158.4665273967585</v>
      </c>
      <c r="DW593" s="80">
        <v>6164.582281859648</v>
      </c>
      <c r="DX593" s="80">
        <v>6335.4285690983161</v>
      </c>
      <c r="DY593" s="80">
        <v>6515.8881229659182</v>
      </c>
      <c r="DZ593" s="80">
        <v>6680.7596649285388</v>
      </c>
      <c r="EA593" s="80">
        <v>6855.6384831127752</v>
      </c>
      <c r="EB593" s="80">
        <v>6884.403162055336</v>
      </c>
      <c r="EC593" s="80">
        <v>7027.6587615283279</v>
      </c>
      <c r="ED593" s="80">
        <v>7170.010540184453</v>
      </c>
      <c r="EE593" s="80">
        <v>7298.8050065876168</v>
      </c>
      <c r="EF593" s="80">
        <v>7398.2252964426889</v>
      </c>
      <c r="EG593" s="80">
        <v>7460.5889328063249</v>
      </c>
      <c r="EH593" s="80">
        <v>7475.501976284585</v>
      </c>
      <c r="EI593" s="80">
        <v>7455.6179183135719</v>
      </c>
      <c r="EJ593" s="80">
        <v>7433.9262187088279</v>
      </c>
      <c r="EK593" s="80">
        <v>7459.2332015810289</v>
      </c>
      <c r="EL593" s="80">
        <v>7562.72068511199</v>
      </c>
      <c r="EM593" s="80">
        <v>7802.6851119894609</v>
      </c>
      <c r="EN593" s="80">
        <v>8050.332015810277</v>
      </c>
      <c r="EO593" s="80">
        <v>8305.66139657444</v>
      </c>
      <c r="EP593" s="80">
        <v>8568.67325428195</v>
      </c>
      <c r="EQ593" s="80">
        <v>8840.7233201581039</v>
      </c>
      <c r="ER593" s="80">
        <v>9032.785243741766</v>
      </c>
      <c r="ES593" s="80">
        <v>9349.4802186672568</v>
      </c>
      <c r="ET593" s="80">
        <v>9632.5919706950681</v>
      </c>
      <c r="EU593" s="80">
        <v>9924.2766339715981</v>
      </c>
      <c r="EV593" s="80">
        <v>10224.793804952134</v>
      </c>
    </row>
    <row r="594" spans="1:152">
      <c r="A594" s="84" t="s">
        <v>138</v>
      </c>
      <c r="B594" s="80">
        <v>0</v>
      </c>
      <c r="C594" s="80">
        <v>0</v>
      </c>
      <c r="D594" s="80">
        <v>0</v>
      </c>
      <c r="E594" s="80">
        <v>0</v>
      </c>
      <c r="F594" s="80">
        <v>0</v>
      </c>
      <c r="G594" s="80">
        <v>0</v>
      </c>
      <c r="H594" s="80">
        <v>0</v>
      </c>
      <c r="I594" s="80">
        <v>0</v>
      </c>
      <c r="J594" s="80">
        <v>0</v>
      </c>
      <c r="K594" s="80">
        <v>0</v>
      </c>
      <c r="L594" s="80">
        <v>0</v>
      </c>
      <c r="M594" s="80">
        <v>0</v>
      </c>
      <c r="N594" s="80">
        <v>0</v>
      </c>
      <c r="O594" s="80">
        <v>0</v>
      </c>
      <c r="P594" s="80">
        <v>0</v>
      </c>
      <c r="Q594" s="80">
        <v>0</v>
      </c>
      <c r="R594" s="80">
        <v>0</v>
      </c>
      <c r="S594" s="80">
        <v>0</v>
      </c>
      <c r="T594" s="80">
        <v>0</v>
      </c>
      <c r="U594" s="80">
        <v>0</v>
      </c>
      <c r="V594" s="80">
        <v>0</v>
      </c>
      <c r="W594" s="80">
        <v>0</v>
      </c>
      <c r="X594" s="80">
        <v>0</v>
      </c>
      <c r="Y594" s="80">
        <v>0</v>
      </c>
      <c r="Z594" s="80">
        <v>0</v>
      </c>
      <c r="AA594" s="80">
        <v>0</v>
      </c>
      <c r="AB594" s="80">
        <v>0</v>
      </c>
      <c r="AC594" s="80">
        <v>0</v>
      </c>
      <c r="AD594" s="80">
        <v>0</v>
      </c>
      <c r="AE594" s="80">
        <v>0</v>
      </c>
      <c r="AF594" s="80">
        <v>0</v>
      </c>
      <c r="AG594" s="80">
        <v>0</v>
      </c>
      <c r="AH594" s="80">
        <v>0</v>
      </c>
      <c r="AI594" s="80">
        <v>0</v>
      </c>
      <c r="AJ594" s="80">
        <v>0</v>
      </c>
      <c r="AK594" s="80">
        <v>0</v>
      </c>
      <c r="AL594" s="80">
        <v>0</v>
      </c>
      <c r="AM594" s="80">
        <v>0</v>
      </c>
      <c r="AN594" s="80">
        <v>0</v>
      </c>
      <c r="AO594" s="80">
        <v>0</v>
      </c>
      <c r="AP594" s="80">
        <v>0</v>
      </c>
      <c r="AQ594" s="80">
        <v>0</v>
      </c>
      <c r="AR594" s="80">
        <v>0</v>
      </c>
      <c r="AS594" s="80">
        <v>0</v>
      </c>
      <c r="AT594" s="80">
        <v>0</v>
      </c>
      <c r="AU594" s="80">
        <v>0</v>
      </c>
      <c r="AV594" s="80">
        <v>0</v>
      </c>
      <c r="AW594" s="80">
        <v>0</v>
      </c>
      <c r="AX594" s="80">
        <v>0</v>
      </c>
      <c r="AY594" s="80">
        <v>0</v>
      </c>
      <c r="AZ594" s="80">
        <v>0</v>
      </c>
      <c r="BA594" s="80">
        <v>0</v>
      </c>
      <c r="BB594" s="80">
        <v>0</v>
      </c>
      <c r="BC594" s="80">
        <v>0</v>
      </c>
      <c r="BD594" s="80">
        <v>0</v>
      </c>
      <c r="BE594" s="80">
        <v>0</v>
      </c>
      <c r="BF594" s="80">
        <v>0</v>
      </c>
      <c r="BG594" s="80">
        <v>0</v>
      </c>
      <c r="BH594" s="80">
        <v>0</v>
      </c>
      <c r="BI594" s="80">
        <v>0</v>
      </c>
      <c r="BJ594" s="80">
        <v>0</v>
      </c>
      <c r="BK594" s="80">
        <v>0</v>
      </c>
      <c r="BL594" s="80">
        <v>0</v>
      </c>
      <c r="BM594" s="80">
        <v>0</v>
      </c>
      <c r="BN594" s="80">
        <v>0</v>
      </c>
      <c r="BO594" s="80">
        <v>0</v>
      </c>
      <c r="BP594" s="80">
        <v>0</v>
      </c>
      <c r="BQ594" s="80">
        <v>0.23072195996276931</v>
      </c>
      <c r="BR594" s="80">
        <v>3.5217445595589205</v>
      </c>
      <c r="BS594" s="80">
        <v>7.1448885400541897</v>
      </c>
      <c r="BT594" s="80">
        <v>11.125221292611997</v>
      </c>
      <c r="BU594" s="80">
        <v>15.489490314262699</v>
      </c>
      <c r="BV594" s="80">
        <v>20.313760922076391</v>
      </c>
      <c r="BW594" s="80">
        <v>25.605705371781482</v>
      </c>
      <c r="BX594" s="80">
        <v>31.401300889099502</v>
      </c>
      <c r="BY594" s="80">
        <v>36.536088642773812</v>
      </c>
      <c r="BZ594" s="80">
        <v>41.85743797644114</v>
      </c>
      <c r="CA594" s="80">
        <v>47.370255998262358</v>
      </c>
      <c r="CB594" s="80">
        <v>53.025788534808342</v>
      </c>
      <c r="CC594" s="80">
        <v>58.309780766296264</v>
      </c>
      <c r="CD594" s="80">
        <v>64.038043592074658</v>
      </c>
      <c r="CE594" s="80">
        <v>70.033446762916242</v>
      </c>
      <c r="CF594" s="80">
        <v>76.202815031864702</v>
      </c>
      <c r="CG594" s="80">
        <v>82.223477143292598</v>
      </c>
      <c r="CH594" s="80">
        <v>89.483116129397885</v>
      </c>
      <c r="CI594" s="80">
        <v>96.988087377262161</v>
      </c>
      <c r="CJ594" s="80">
        <v>104.68716258284842</v>
      </c>
      <c r="CK594" s="80">
        <v>112.61840306551082</v>
      </c>
      <c r="CL594" s="80">
        <v>120.77932275839336</v>
      </c>
      <c r="CM594" s="80">
        <v>129.16727170909917</v>
      </c>
      <c r="CN594" s="80">
        <v>139.29031356693642</v>
      </c>
      <c r="CO594" s="80">
        <v>146.0319529592694</v>
      </c>
      <c r="CP594" s="80">
        <v>153.82769885258097</v>
      </c>
      <c r="CQ594" s="80">
        <v>161.72153491517312</v>
      </c>
      <c r="CR594" s="80">
        <v>169.77419204749035</v>
      </c>
      <c r="CS594" s="80">
        <v>177.95408153851358</v>
      </c>
      <c r="CT594" s="80">
        <v>186.25993203389081</v>
      </c>
      <c r="CU594" s="80">
        <v>194.65413568764032</v>
      </c>
      <c r="CV594" s="80">
        <v>203.20672361206954</v>
      </c>
      <c r="CW594" s="80">
        <v>211.88116932531901</v>
      </c>
      <c r="CX594" s="80">
        <v>242.55812986905164</v>
      </c>
      <c r="CY594" s="80">
        <v>253.24249619564338</v>
      </c>
      <c r="CZ594" s="80">
        <v>264.30960192885124</v>
      </c>
      <c r="DA594" s="80">
        <v>275.79083781630231</v>
      </c>
      <c r="DB594" s="80">
        <v>287.71134488986814</v>
      </c>
      <c r="DC594" s="80">
        <v>300.10075073093037</v>
      </c>
      <c r="DD594" s="80">
        <v>312.9997561802391</v>
      </c>
      <c r="DE594" s="80">
        <v>326.44209575846486</v>
      </c>
      <c r="DF594" s="80">
        <v>340.44774402522512</v>
      </c>
      <c r="DG594" s="80">
        <v>354.98870454137216</v>
      </c>
      <c r="DH594" s="80">
        <v>370.08953996984036</v>
      </c>
      <c r="DI594" s="80">
        <v>385.62199129229771</v>
      </c>
      <c r="DJ594" s="80">
        <v>401.7113711874191</v>
      </c>
      <c r="DK594" s="80">
        <v>418.41700361831261</v>
      </c>
      <c r="DL594" s="80">
        <v>435.49439307529309</v>
      </c>
      <c r="DM594" s="80">
        <v>453.04395887042949</v>
      </c>
      <c r="DN594" s="80">
        <v>471.41919614735639</v>
      </c>
      <c r="DO594" s="80">
        <v>490.61351896490447</v>
      </c>
      <c r="DP594" s="80">
        <v>510.56078415029128</v>
      </c>
      <c r="DQ594" s="80">
        <v>531.16683412246539</v>
      </c>
      <c r="DR594" s="80">
        <v>552.18269790965167</v>
      </c>
      <c r="DS594" s="80">
        <v>573.37151885176115</v>
      </c>
      <c r="DT594" s="80">
        <v>596.84477866374266</v>
      </c>
      <c r="DU594" s="80">
        <v>620.78594648623744</v>
      </c>
      <c r="DV594" s="80">
        <v>644.88612735421793</v>
      </c>
      <c r="DW594" s="80">
        <v>653.66579521696053</v>
      </c>
      <c r="DX594" s="80">
        <v>680.62634149797975</v>
      </c>
      <c r="DY594" s="80">
        <v>708.73935321217482</v>
      </c>
      <c r="DZ594" s="80">
        <v>734.99327115253016</v>
      </c>
      <c r="EA594" s="80">
        <v>762.27708370021219</v>
      </c>
      <c r="EB594" s="80">
        <v>782.31454284471283</v>
      </c>
      <c r="EC594" s="80">
        <v>805.53043295094267</v>
      </c>
      <c r="ED594" s="80">
        <v>825.70770311851902</v>
      </c>
      <c r="EE594" s="80">
        <v>842.48112530638889</v>
      </c>
      <c r="EF594" s="80">
        <v>855.87208187673559</v>
      </c>
      <c r="EG594" s="80">
        <v>867.59376000000327</v>
      </c>
      <c r="EH594" s="80">
        <v>876.96663780045583</v>
      </c>
      <c r="EI594" s="80">
        <v>858.44449417873318</v>
      </c>
      <c r="EJ594" s="80">
        <v>828.72399192479509</v>
      </c>
      <c r="EK594" s="80">
        <v>824.56019824114458</v>
      </c>
      <c r="EL594" s="80">
        <v>839.28825516297991</v>
      </c>
      <c r="EM594" s="80">
        <v>853.12165089556004</v>
      </c>
      <c r="EN594" s="80">
        <v>863.17135488961583</v>
      </c>
      <c r="EO594" s="80">
        <v>893.76479059616031</v>
      </c>
      <c r="EP594" s="80">
        <v>971.21461068532551</v>
      </c>
      <c r="EQ594" s="80">
        <v>1032.9799376801043</v>
      </c>
      <c r="ER594" s="80">
        <v>1053.9619304134203</v>
      </c>
      <c r="ES594" s="80">
        <v>1064.9656200557481</v>
      </c>
      <c r="ET594" s="80">
        <v>1072.3105838386277</v>
      </c>
      <c r="EU594" s="80">
        <v>1075.6540161181808</v>
      </c>
      <c r="EV594" s="80">
        <v>1074.5377709144225</v>
      </c>
    </row>
    <row r="595" spans="1:152">
      <c r="A595" s="84" t="s">
        <v>139</v>
      </c>
    </row>
    <row r="596" spans="1:152">
      <c r="A596" s="84" t="s">
        <v>140</v>
      </c>
      <c r="B596" s="80">
        <v>0.53150115530334441</v>
      </c>
      <c r="C596" s="80">
        <v>0.55125005413127071</v>
      </c>
      <c r="D596" s="80">
        <v>0.57173275946370616</v>
      </c>
      <c r="E596" s="80">
        <v>0.59297653722523458</v>
      </c>
      <c r="F596" s="80">
        <v>0.61500966645580368</v>
      </c>
      <c r="G596" s="80">
        <v>0.63786147695488038</v>
      </c>
      <c r="H596" s="80">
        <v>0.66156238832434699</v>
      </c>
      <c r="I596" s="80">
        <v>0.68614395046210408</v>
      </c>
      <c r="J596" s="80">
        <v>0.7116388855602902</v>
      </c>
      <c r="K596" s="80">
        <v>0.73808113166402145</v>
      </c>
      <c r="L596" s="80">
        <v>0.76550588784863427</v>
      </c>
      <c r="M596" s="80">
        <v>0.79394966107557374</v>
      </c>
      <c r="N596" s="80">
        <v>0.8234503147892972</v>
      </c>
      <c r="O596" s="80">
        <v>0.85404711931988486</v>
      </c>
      <c r="P596" s="80">
        <v>0.88578080415845151</v>
      </c>
      <c r="Q596" s="80">
        <v>0.91869361217494672</v>
      </c>
      <c r="R596" s="80">
        <v>0.95282935585051864</v>
      </c>
      <c r="S596" s="80">
        <v>0.98823347559929042</v>
      </c>
      <c r="T596" s="80">
        <v>1.0249531002571932</v>
      </c>
      <c r="U596" s="80">
        <v>1.0630371098183695</v>
      </c>
      <c r="V596" s="80">
        <v>1.102536200502664</v>
      </c>
      <c r="W596" s="80">
        <v>1.1435029522408169</v>
      </c>
      <c r="X596" s="80">
        <v>1.1859918986671896</v>
      </c>
      <c r="Y596" s="80">
        <v>1.2300595997132036</v>
      </c>
      <c r="Z596" s="80">
        <v>1.2757647168981154</v>
      </c>
      <c r="AA596" s="80">
        <v>1.3231680914173665</v>
      </c>
      <c r="AB596" s="80">
        <v>1.3723328251324385</v>
      </c>
      <c r="AC596" s="80">
        <v>1.4233243645700429</v>
      </c>
      <c r="AD596" s="80">
        <v>1.4762105880424523</v>
      </c>
      <c r="AE596" s="80">
        <v>1.5310618960049447</v>
      </c>
      <c r="AF596" s="80">
        <v>1.5879513047706462</v>
      </c>
      <c r="AG596" s="80">
        <v>1.646954543707523</v>
      </c>
      <c r="AH596" s="80">
        <v>1.7081501560468979</v>
      </c>
      <c r="AI596" s="80">
        <v>1.7716196034377014</v>
      </c>
      <c r="AJ596" s="80">
        <v>1.837447374385619</v>
      </c>
      <c r="AK596" s="80">
        <v>1.9057210967215004</v>
      </c>
      <c r="AL596" s="80">
        <v>1.9765316542487326</v>
      </c>
      <c r="AM596" s="80">
        <v>2.0499733077248647</v>
      </c>
      <c r="AN596" s="80">
        <v>2.1261438203385241</v>
      </c>
      <c r="AO596" s="80">
        <v>2.2051445878486566</v>
      </c>
      <c r="AP596" s="80">
        <v>2.2870807735593304</v>
      </c>
      <c r="AQ596" s="80">
        <v>2.3720614483097746</v>
      </c>
      <c r="AR596" s="80">
        <v>2.4601997356660044</v>
      </c>
      <c r="AS596" s="80">
        <v>2.5516129625073072</v>
      </c>
      <c r="AT596" s="80">
        <v>2.6464228152080453</v>
      </c>
      <c r="AU596" s="80">
        <v>2.7447555016226803</v>
      </c>
      <c r="AV596" s="80">
        <v>2.8467419190896441</v>
      </c>
      <c r="AW596" s="80">
        <v>2.9525178286777085</v>
      </c>
      <c r="AX596" s="80">
        <v>3.06222403590679</v>
      </c>
      <c r="AY596" s="80">
        <v>3.1760065781837721</v>
      </c>
      <c r="AZ596" s="80">
        <v>3.2940169192028468</v>
      </c>
      <c r="BA596" s="80">
        <v>3.4164121505691587</v>
      </c>
      <c r="BB596" s="80">
        <v>3.5433552009145397</v>
      </c>
      <c r="BC596" s="80">
        <v>3.675015052781613</v>
      </c>
      <c r="BD596" s="80">
        <v>3.8115669675694988</v>
      </c>
      <c r="BE596" s="80">
        <v>3.9531927188354472</v>
      </c>
      <c r="BF596" s="80">
        <v>4.1000808342661363</v>
      </c>
      <c r="BG596" s="80">
        <v>4.2524268466397128</v>
      </c>
      <c r="BH596" s="80">
        <v>4.4104335541128004</v>
      </c>
      <c r="BI596" s="80">
        <v>4.5743112901789464</v>
      </c>
      <c r="BJ596" s="80">
        <v>4.6552569326234527</v>
      </c>
      <c r="BK596" s="80">
        <v>4.7376349649109546</v>
      </c>
      <c r="BL596" s="80">
        <v>4.8214707341830687</v>
      </c>
      <c r="BM596" s="80">
        <v>4.9067900361168402</v>
      </c>
      <c r="BN596" s="80">
        <v>4.9936191228618823</v>
      </c>
      <c r="BO596" s="80">
        <v>5.0819847111179923</v>
      </c>
      <c r="BP596" s="80">
        <v>5.1719139903556774</v>
      </c>
      <c r="BQ596" s="80">
        <v>5.2634346311821787</v>
      </c>
      <c r="BR596" s="80">
        <v>5.3565747938555051</v>
      </c>
      <c r="BS596" s="80">
        <v>5.4513631369491629</v>
      </c>
      <c r="BT596" s="80">
        <v>5.5478288261701936</v>
      </c>
      <c r="BU596" s="80">
        <v>5.6460015433332424</v>
      </c>
      <c r="BV596" s="80">
        <v>6.0557179408670923</v>
      </c>
      <c r="BW596" s="80">
        <v>6.4951664461801766</v>
      </c>
      <c r="BX596" s="80">
        <v>6.9665046449544903</v>
      </c>
      <c r="BY596" s="80">
        <v>7.4720466935399887</v>
      </c>
      <c r="BZ596" s="80">
        <v>8.014274680901563</v>
      </c>
      <c r="CA596" s="80">
        <v>8.5958508150744137</v>
      </c>
      <c r="CB596" s="80">
        <v>10.037390420602277</v>
      </c>
      <c r="CC596" s="80">
        <v>11.720678804582789</v>
      </c>
      <c r="CD596" s="80">
        <v>13.686257670940876</v>
      </c>
      <c r="CE596" s="80">
        <v>14.247872158210905</v>
      </c>
      <c r="CF596" s="80">
        <v>14.832532450981235</v>
      </c>
      <c r="CG596" s="80">
        <v>15.44118423203463</v>
      </c>
      <c r="CH596" s="80">
        <v>16.074811990171092</v>
      </c>
      <c r="CI596" s="80">
        <v>16.734440612609664</v>
      </c>
      <c r="CJ596" s="80">
        <v>17.890376638529371</v>
      </c>
      <c r="CK596" s="80">
        <v>19.126159259082911</v>
      </c>
      <c r="CL596" s="80">
        <v>20.447303899459627</v>
      </c>
      <c r="CM596" s="80">
        <v>21.859706964340322</v>
      </c>
      <c r="CN596" s="80">
        <v>23.369672154159069</v>
      </c>
      <c r="CO596" s="80">
        <v>24.313379534345888</v>
      </c>
      <c r="CP596" s="80">
        <v>25.29519543456432</v>
      </c>
      <c r="CQ596" s="80">
        <v>26.316658742110892</v>
      </c>
      <c r="CR596" s="80">
        <v>27.37937048718636</v>
      </c>
      <c r="CS596" s="80">
        <v>28.484996352332637</v>
      </c>
      <c r="CT596" s="80">
        <v>29.635269283205012</v>
      </c>
      <c r="CU596" s="80">
        <v>30.831992204771844</v>
      </c>
      <c r="CV596" s="80">
        <v>32.077040847199093</v>
      </c>
      <c r="CW596" s="80">
        <v>33.372366685848853</v>
      </c>
      <c r="CX596" s="80">
        <v>34.72</v>
      </c>
      <c r="CY596" s="80">
        <v>36.764751992936425</v>
      </c>
      <c r="CZ596" s="80">
        <v>38.92992480132839</v>
      </c>
      <c r="DA596" s="80">
        <v>41.222610323286354</v>
      </c>
      <c r="DB596" s="80">
        <v>43.650318117427489</v>
      </c>
      <c r="DC596" s="80">
        <v>46.220999999999997</v>
      </c>
      <c r="DD596" s="80">
        <v>49.061384073134803</v>
      </c>
      <c r="DE596" s="80">
        <v>52.076316115437756</v>
      </c>
      <c r="DF596" s="80">
        <v>55.276522490934298</v>
      </c>
      <c r="DG596" s="80">
        <v>58.673388722766823</v>
      </c>
      <c r="DH596" s="80">
        <v>62.279000000000003</v>
      </c>
      <c r="DI596" s="80">
        <v>66.319884517935563</v>
      </c>
      <c r="DJ596" s="80">
        <v>70.622956092299347</v>
      </c>
      <c r="DK596" s="80">
        <v>75.205226358106714</v>
      </c>
      <c r="DL596" s="80">
        <v>80.084810726165188</v>
      </c>
      <c r="DM596" s="80">
        <v>85.280999999999992</v>
      </c>
      <c r="DN596" s="80">
        <v>90.977445854112972</v>
      </c>
      <c r="DO596" s="80">
        <v>97.054392586133616</v>
      </c>
      <c r="DP596" s="80">
        <v>103.53725620488501</v>
      </c>
      <c r="DQ596" s="80">
        <v>110.4531504117371</v>
      </c>
      <c r="DR596" s="80">
        <v>117.83100000000042</v>
      </c>
      <c r="DS596" s="80">
        <v>130.9638770880708</v>
      </c>
      <c r="DT596" s="80">
        <v>145.56048155357473</v>
      </c>
      <c r="DU596" s="80">
        <v>161.78395341686567</v>
      </c>
      <c r="DV596" s="80">
        <v>179.81561550108631</v>
      </c>
      <c r="DW596" s="80">
        <v>199.857</v>
      </c>
      <c r="DX596" s="80">
        <v>222.77850813818506</v>
      </c>
      <c r="DY596" s="80">
        <v>248.32887358599086</v>
      </c>
      <c r="DZ596" s="80">
        <v>276.80959878874887</v>
      </c>
      <c r="EA596" s="80">
        <v>308.55676536967439</v>
      </c>
      <c r="EB596" s="80">
        <v>316.13112000000007</v>
      </c>
      <c r="EC596" s="80">
        <v>317.05547999999999</v>
      </c>
      <c r="ED596" s="80">
        <v>317.97984000000002</v>
      </c>
      <c r="EE596" s="80">
        <v>317.97984000000002</v>
      </c>
      <c r="EF596" s="80">
        <v>316.13112000000007</v>
      </c>
      <c r="EG596" s="80">
        <v>313.35804000000002</v>
      </c>
      <c r="EH596" s="80">
        <v>308.73624000000001</v>
      </c>
      <c r="EI596" s="80">
        <v>302.26571999999999</v>
      </c>
      <c r="EJ596" s="80">
        <v>295.79520000000002</v>
      </c>
      <c r="EK596" s="80">
        <v>291.17340000000002</v>
      </c>
      <c r="EL596" s="80">
        <v>290.24904000000004</v>
      </c>
      <c r="EM596" s="80">
        <v>294.87084000000004</v>
      </c>
      <c r="EN596" s="80">
        <v>298.56828000000002</v>
      </c>
      <c r="EO596" s="80">
        <v>303.19008000000002</v>
      </c>
      <c r="EP596" s="80">
        <v>307.81188000000003</v>
      </c>
      <c r="EQ596" s="80">
        <v>312.43367999999998</v>
      </c>
      <c r="ER596" s="80">
        <v>308.73624000000001</v>
      </c>
      <c r="ES596" s="80">
        <v>316.02351780243043</v>
      </c>
      <c r="ET596" s="80">
        <v>319.4829908590761</v>
      </c>
      <c r="EU596" s="80">
        <v>322.98033436888579</v>
      </c>
      <c r="EV596" s="80">
        <v>326.51596289534916</v>
      </c>
    </row>
    <row r="597" spans="1:152">
      <c r="A597" s="84" t="s">
        <v>176</v>
      </c>
      <c r="B597" s="80">
        <v>27.209997388546167</v>
      </c>
      <c r="C597" s="80">
        <v>27.883886703712253</v>
      </c>
      <c r="D597" s="80">
        <v>28.574465723129709</v>
      </c>
      <c r="E597" s="80">
        <v>29.282147788013056</v>
      </c>
      <c r="F597" s="80">
        <v>30.0073564764844</v>
      </c>
      <c r="G597" s="80">
        <v>30.750525857103128</v>
      </c>
      <c r="H597" s="80">
        <v>31.512100748674538</v>
      </c>
      <c r="I597" s="80">
        <v>32.292536986493076</v>
      </c>
      <c r="J597" s="80">
        <v>33.092301695179302</v>
      </c>
      <c r="K597" s="80">
        <v>33.911873568274054</v>
      </c>
      <c r="L597" s="80">
        <v>34.751743154757108</v>
      </c>
      <c r="M597" s="80">
        <v>35.612413152661823</v>
      </c>
      <c r="N597" s="80">
        <v>36.49439870996148</v>
      </c>
      <c r="O597" s="80">
        <v>37.398227732907536</v>
      </c>
      <c r="P597" s="80">
        <v>38.324441202004131</v>
      </c>
      <c r="Q597" s="80">
        <v>39.273593495808214</v>
      </c>
      <c r="R597" s="80">
        <v>40.246252722748913</v>
      </c>
      <c r="S597" s="80">
        <v>41.243001061164826</v>
      </c>
      <c r="T597" s="80">
        <v>42.264435107762793</v>
      </c>
      <c r="U597" s="80">
        <v>43.31116623470664</v>
      </c>
      <c r="V597" s="80">
        <v>44.383820955549623</v>
      </c>
      <c r="W597" s="80">
        <v>45.966433772786473</v>
      </c>
      <c r="X597" s="80">
        <v>47.605478489651553</v>
      </c>
      <c r="Y597" s="80">
        <v>49.302967322437439</v>
      </c>
      <c r="Z597" s="80">
        <v>51.060984237890523</v>
      </c>
      <c r="AA597" s="80">
        <v>52.881687511647506</v>
      </c>
      <c r="AB597" s="80">
        <v>54.767312377899145</v>
      </c>
      <c r="AC597" s="80">
        <v>56.720173773534306</v>
      </c>
      <c r="AD597" s="80">
        <v>58.742669180132928</v>
      </c>
      <c r="AE597" s="80">
        <v>60.837281567297325</v>
      </c>
      <c r="AF597" s="80">
        <v>63.006582440934942</v>
      </c>
      <c r="AG597" s="80">
        <v>65.253235000235236</v>
      </c>
      <c r="AH597" s="80">
        <v>67.579997407216027</v>
      </c>
      <c r="AI597" s="80">
        <v>69.98972617285348</v>
      </c>
      <c r="AJ597" s="80">
        <v>72.485379663952997</v>
      </c>
      <c r="AK597" s="80">
        <v>75.070021735065737</v>
      </c>
      <c r="AL597" s="80">
        <v>77.746825489910236</v>
      </c>
      <c r="AM597" s="80">
        <v>80.519077176916511</v>
      </c>
      <c r="AN597" s="80">
        <v>83.390180223675145</v>
      </c>
      <c r="AO597" s="80">
        <v>86.363659415244683</v>
      </c>
      <c r="AP597" s="80">
        <v>89.443165221446606</v>
      </c>
      <c r="AQ597" s="80">
        <v>92.632478278460269</v>
      </c>
      <c r="AR597" s="80">
        <v>95.935514030220475</v>
      </c>
      <c r="AS597" s="80">
        <v>99.356327535314676</v>
      </c>
      <c r="AT597" s="80">
        <v>102.89911844528271</v>
      </c>
      <c r="AU597" s="80">
        <v>106.56823616042867</v>
      </c>
      <c r="AV597" s="80">
        <v>110.36818516947689</v>
      </c>
      <c r="AW597" s="80">
        <v>114.30363057962559</v>
      </c>
      <c r="AX597" s="80">
        <v>118.37940384378837</v>
      </c>
      <c r="AY597" s="80">
        <v>122.60050869205423</v>
      </c>
      <c r="AZ597" s="80">
        <v>126.97212727464803</v>
      </c>
      <c r="BA597" s="80">
        <v>131.49962652393373</v>
      </c>
      <c r="BB597" s="80">
        <v>136.1885647432695</v>
      </c>
      <c r="BC597" s="80">
        <v>141.04469843080489</v>
      </c>
      <c r="BD597" s="80">
        <v>146.0739893465971</v>
      </c>
      <c r="BE597" s="80">
        <v>151.28261183172211</v>
      </c>
      <c r="BF597" s="80">
        <v>156.67696038836678</v>
      </c>
      <c r="BG597" s="80">
        <v>162.26365753020738</v>
      </c>
      <c r="BH597" s="80">
        <v>168.04956191271239</v>
      </c>
      <c r="BI597" s="80">
        <v>174.04177675335097</v>
      </c>
      <c r="BJ597" s="80">
        <v>180.24765855204461</v>
      </c>
      <c r="BK597" s="80">
        <v>186.67482612256725</v>
      </c>
      <c r="BL597" s="80">
        <v>193.33116994598223</v>
      </c>
      <c r="BM597" s="80">
        <v>200.22486185759877</v>
      </c>
      <c r="BN597" s="80">
        <v>207.11459561174476</v>
      </c>
      <c r="BO597" s="80">
        <v>214.24140497559586</v>
      </c>
      <c r="BP597" s="80">
        <v>221.61344771645093</v>
      </c>
      <c r="BQ597" s="80">
        <v>229.23916231022906</v>
      </c>
      <c r="BR597" s="80">
        <v>237.12727760064794</v>
      </c>
      <c r="BS597" s="80">
        <v>245.28682279077449</v>
      </c>
      <c r="BT597" s="80">
        <v>253.72713777838442</v>
      </c>
      <c r="BU597" s="80">
        <v>262.36420744839114</v>
      </c>
      <c r="BV597" s="80">
        <v>271.10218120760203</v>
      </c>
      <c r="BW597" s="80">
        <v>279.93337552762557</v>
      </c>
      <c r="BX597" s="80">
        <v>288.85089876849031</v>
      </c>
      <c r="BY597" s="80">
        <v>297.84882199078703</v>
      </c>
      <c r="BZ597" s="80">
        <v>306.92234554403052</v>
      </c>
      <c r="CA597" s="80">
        <v>316.06795894027482</v>
      </c>
      <c r="CB597" s="80">
        <v>325.28359158617337</v>
      </c>
      <c r="CC597" s="80">
        <v>334.56875206143428</v>
      </c>
      <c r="CD597" s="80">
        <v>343.92465379547411</v>
      </c>
      <c r="CE597" s="80">
        <v>353.35432520425076</v>
      </c>
      <c r="CF597" s="80">
        <v>362.86270260178867</v>
      </c>
      <c r="CG597" s="80">
        <v>372.45670449068831</v>
      </c>
      <c r="CH597" s="80">
        <v>382.14528615683923</v>
      </c>
      <c r="CI597" s="80">
        <v>391.93947383870562</v>
      </c>
      <c r="CJ597" s="80">
        <v>401.85237810330864</v>
      </c>
      <c r="CK597" s="80">
        <v>411.89918643136343</v>
      </c>
      <c r="CL597" s="80">
        <v>422.09713538464928</v>
      </c>
      <c r="CM597" s="80">
        <v>432.46546309129894</v>
      </c>
      <c r="CN597" s="80">
        <v>443.02534313124431</v>
      </c>
      <c r="CO597" s="80">
        <v>453.79980122688488</v>
      </c>
      <c r="CP597" s="80">
        <v>464.81361643620028</v>
      </c>
      <c r="CQ597" s="80">
        <v>476.09320880082015</v>
      </c>
      <c r="CR597" s="80">
        <v>487.66651561485043</v>
      </c>
      <c r="CS597" s="80">
        <v>499.56285864746309</v>
      </c>
      <c r="CT597" s="80">
        <v>511.81280477055094</v>
      </c>
      <c r="CU597" s="80">
        <v>524.44802251053295</v>
      </c>
      <c r="CV597" s="80">
        <v>537.50113706037496</v>
      </c>
      <c r="CW597" s="80">
        <v>551.00558625501867</v>
      </c>
      <c r="CX597" s="80">
        <v>564.68327668826487</v>
      </c>
      <c r="CY597" s="80">
        <v>578.56230062931456</v>
      </c>
      <c r="CZ597" s="80">
        <v>592.76568276831438</v>
      </c>
      <c r="DA597" s="80">
        <v>606.18482651314605</v>
      </c>
      <c r="DB597" s="80">
        <v>612.91731132789653</v>
      </c>
      <c r="DC597" s="80">
        <v>642.56890156572194</v>
      </c>
      <c r="DD597" s="80">
        <v>637.45497514579495</v>
      </c>
      <c r="DE597" s="80">
        <v>643.13251658194156</v>
      </c>
      <c r="DF597" s="80">
        <v>664.89605102355824</v>
      </c>
      <c r="DG597" s="80">
        <v>691.56656228340239</v>
      </c>
      <c r="DH597" s="80">
        <v>699.06891225756829</v>
      </c>
      <c r="DI597" s="80">
        <v>709.92090490875012</v>
      </c>
      <c r="DJ597" s="80">
        <v>749.4119711204761</v>
      </c>
      <c r="DK597" s="80">
        <v>714.12440662339407</v>
      </c>
      <c r="DL597" s="80">
        <v>736.59738347740029</v>
      </c>
      <c r="DM597" s="80">
        <v>745.33439244275473</v>
      </c>
      <c r="DN597" s="80">
        <v>761.81218664767505</v>
      </c>
      <c r="DO597" s="80">
        <v>806.66886196003691</v>
      </c>
      <c r="DP597" s="80">
        <v>889.80010871013837</v>
      </c>
      <c r="DQ597" s="80">
        <v>982.63153697332143</v>
      </c>
      <c r="DR597" s="80">
        <v>1111.9031191977163</v>
      </c>
      <c r="DS597" s="80">
        <v>1209.2870021599906</v>
      </c>
      <c r="DT597" s="80">
        <v>1253.2812049346621</v>
      </c>
      <c r="DU597" s="80">
        <v>1381.6589988279159</v>
      </c>
      <c r="DV597" s="80">
        <v>1509.9007355453916</v>
      </c>
      <c r="DW597" s="80">
        <v>1327.2291468377327</v>
      </c>
      <c r="DX597" s="80">
        <v>1261.3287747742406</v>
      </c>
      <c r="DY597" s="80">
        <v>1269.631378244135</v>
      </c>
      <c r="DZ597" s="80">
        <v>1277.6128582464596</v>
      </c>
      <c r="EA597" s="80">
        <v>1294.8106891083471</v>
      </c>
      <c r="EB597" s="80">
        <v>1330.094154151159</v>
      </c>
      <c r="EC597" s="80">
        <v>1353.4327500527111</v>
      </c>
      <c r="ED597" s="80">
        <v>1315.7614994244691</v>
      </c>
      <c r="EE597" s="80">
        <v>1220.953049893872</v>
      </c>
      <c r="EF597" s="80">
        <v>1187.4502892659334</v>
      </c>
      <c r="EG597" s="80">
        <v>1078.8801680027082</v>
      </c>
      <c r="EH597" s="80">
        <v>1094.7741009432314</v>
      </c>
      <c r="EI597" s="80">
        <v>1134.1910546357287</v>
      </c>
      <c r="EJ597" s="80">
        <v>1199.0383010330629</v>
      </c>
      <c r="EK597" s="80">
        <v>1247.3558571722531</v>
      </c>
      <c r="EL597" s="80">
        <v>1265.7928193832602</v>
      </c>
      <c r="EM597" s="80">
        <v>1327.8166675330397</v>
      </c>
      <c r="EN597" s="80">
        <v>1220.2635174628631</v>
      </c>
      <c r="EO597" s="80">
        <v>1326.4264434821323</v>
      </c>
      <c r="EP597" s="80">
        <v>1425.98</v>
      </c>
      <c r="EQ597" s="80">
        <v>1407.7759999999998</v>
      </c>
      <c r="ER597" s="80">
        <v>1407.7759999999998</v>
      </c>
      <c r="ES597" s="80">
        <v>1407.7759999999998</v>
      </c>
      <c r="ET597" s="80">
        <v>1407.7759999999998</v>
      </c>
      <c r="EU597" s="80">
        <v>1435.0819999999999</v>
      </c>
      <c r="EV597" s="80">
        <v>1465.4219999999998</v>
      </c>
    </row>
    <row r="598" spans="1:152">
      <c r="A598" s="84" t="s">
        <v>141</v>
      </c>
    </row>
    <row r="599" spans="1:152">
      <c r="A599" s="84" t="s">
        <v>142</v>
      </c>
    </row>
    <row r="600" spans="1:152">
      <c r="A600" s="84" t="s">
        <v>143</v>
      </c>
    </row>
    <row r="601" spans="1:152">
      <c r="A601" s="88" t="s">
        <v>144</v>
      </c>
      <c r="B601" s="80">
        <f>SUM(B593:B599)</f>
        <v>2216.6303479255635</v>
      </c>
      <c r="C601" s="80">
        <f t="shared" ref="C601:BN601" si="147">SUM(C593:C599)</f>
        <v>2214.2469696349094</v>
      </c>
      <c r="D601" s="80">
        <f t="shared" si="147"/>
        <v>2211.8852059433534</v>
      </c>
      <c r="E601" s="80">
        <f t="shared" si="147"/>
        <v>2209.5454680731855</v>
      </c>
      <c r="F601" s="80">
        <f t="shared" si="147"/>
        <v>2207.2281772559181</v>
      </c>
      <c r="G601" s="80">
        <f t="shared" si="147"/>
        <v>2204.9337650130301</v>
      </c>
      <c r="H601" s="80">
        <f t="shared" si="147"/>
        <v>2202.6626734470547</v>
      </c>
      <c r="I601" s="80">
        <f t="shared" si="147"/>
        <v>2200.4153555432367</v>
      </c>
      <c r="J601" s="80">
        <f t="shared" si="147"/>
        <v>2198.1922754821962</v>
      </c>
      <c r="K601" s="80">
        <f t="shared" si="147"/>
        <v>2195.9939089636882</v>
      </c>
      <c r="L601" s="80">
        <f t="shared" si="147"/>
        <v>2193.8207435419426</v>
      </c>
      <c r="M601" s="80">
        <f t="shared" si="147"/>
        <v>2191.6732789727357</v>
      </c>
      <c r="N601" s="80">
        <f t="shared" si="147"/>
        <v>2189.5520275725275</v>
      </c>
      <c r="O601" s="80">
        <f t="shared" si="147"/>
        <v>2187.457514589903</v>
      </c>
      <c r="P601" s="80">
        <f t="shared" si="147"/>
        <v>2185.3902785896012</v>
      </c>
      <c r="Q601" s="80">
        <f t="shared" si="147"/>
        <v>2186.5862324483451</v>
      </c>
      <c r="R601" s="80">
        <f t="shared" si="147"/>
        <v>2187.8063565991506</v>
      </c>
      <c r="S601" s="80">
        <f t="shared" si="147"/>
        <v>2189.051237965808</v>
      </c>
      <c r="T601" s="80">
        <f t="shared" si="147"/>
        <v>2190.3214784467345</v>
      </c>
      <c r="U601" s="80">
        <f t="shared" si="147"/>
        <v>2191.6176953655886</v>
      </c>
      <c r="V601" s="80">
        <f t="shared" si="147"/>
        <v>2192.9405219358932</v>
      </c>
      <c r="W601" s="80">
        <f t="shared" si="147"/>
        <v>2194.7740002124224</v>
      </c>
      <c r="X601" s="80">
        <f t="shared" si="147"/>
        <v>2196.6646125119851</v>
      </c>
      <c r="Y601" s="80">
        <f t="shared" si="147"/>
        <v>2198.6143806398368</v>
      </c>
      <c r="Z601" s="80">
        <f t="shared" si="147"/>
        <v>2200.6253993462378</v>
      </c>
      <c r="AA601" s="80">
        <f t="shared" si="147"/>
        <v>2202.6998390090803</v>
      </c>
      <c r="AB601" s="80">
        <f t="shared" si="147"/>
        <v>2204.839948412704</v>
      </c>
      <c r="AC601" s="80">
        <f t="shared" si="147"/>
        <v>2207.048057626097</v>
      </c>
      <c r="AD601" s="80">
        <f t="shared" si="147"/>
        <v>2209.3265809837594</v>
      </c>
      <c r="AE601" s="80">
        <f t="shared" si="147"/>
        <v>2211.6780201726542</v>
      </c>
      <c r="AF601" s="80">
        <f t="shared" si="147"/>
        <v>2214.1049674287433</v>
      </c>
      <c r="AG601" s="80">
        <f t="shared" si="147"/>
        <v>2216.6101088468008</v>
      </c>
      <c r="AH601" s="80">
        <f t="shared" si="147"/>
        <v>2219.1962278072283</v>
      </c>
      <c r="AI601" s="80">
        <f t="shared" si="147"/>
        <v>2221.8662085238266</v>
      </c>
      <c r="AJ601" s="80">
        <f t="shared" si="147"/>
        <v>2224.6230397165582</v>
      </c>
      <c r="AK601" s="80">
        <f t="shared" si="147"/>
        <v>2227.469818413505</v>
      </c>
      <c r="AL601" s="80">
        <f t="shared" si="147"/>
        <v>2230.4097538863866</v>
      </c>
      <c r="AM601" s="80">
        <f t="shared" si="147"/>
        <v>2233.4461717241552</v>
      </c>
      <c r="AN601" s="80">
        <f t="shared" si="147"/>
        <v>2236.5825180493466</v>
      </c>
      <c r="AO601" s="80">
        <f t="shared" si="147"/>
        <v>2239.8223638820718</v>
      </c>
      <c r="AP601" s="80">
        <f t="shared" si="147"/>
        <v>2243.1694096566721</v>
      </c>
      <c r="AQ601" s="80">
        <f t="shared" si="147"/>
        <v>2212.4460875730415</v>
      </c>
      <c r="AR601" s="80">
        <f t="shared" si="147"/>
        <v>2182.3738580685372</v>
      </c>
      <c r="AS601" s="80">
        <f t="shared" si="147"/>
        <v>2152.9483764734441</v>
      </c>
      <c r="AT601" s="80">
        <f t="shared" si="147"/>
        <v>2124.1655808009405</v>
      </c>
      <c r="AU601" s="80">
        <f t="shared" si="147"/>
        <v>2096.0216950016543</v>
      </c>
      <c r="AV601" s="80">
        <f t="shared" si="147"/>
        <v>2068.5132324388069</v>
      </c>
      <c r="AW601" s="80">
        <f t="shared" si="147"/>
        <v>2041.636999589989</v>
      </c>
      <c r="AX601" s="80">
        <f t="shared" si="147"/>
        <v>2015.3900999818875</v>
      </c>
      <c r="AY601" s="80">
        <f t="shared" si="147"/>
        <v>1989.7699383645474</v>
      </c>
      <c r="AZ601" s="80">
        <f t="shared" si="147"/>
        <v>1964.7742251320374</v>
      </c>
      <c r="BA601" s="80">
        <f t="shared" si="147"/>
        <v>1940.4009809966824</v>
      </c>
      <c r="BB601" s="80">
        <f t="shared" si="147"/>
        <v>1916.6485419243327</v>
      </c>
      <c r="BC601" s="80">
        <f t="shared" si="147"/>
        <v>1893.5155643384435</v>
      </c>
      <c r="BD601" s="80">
        <f t="shared" si="147"/>
        <v>1871.0010306010813</v>
      </c>
      <c r="BE601" s="80">
        <f t="shared" si="147"/>
        <v>1849.104254779289</v>
      </c>
      <c r="BF601" s="80">
        <f t="shared" si="147"/>
        <v>1827.8248887056166</v>
      </c>
      <c r="BG601" s="80">
        <f t="shared" si="147"/>
        <v>1807.1629283419561</v>
      </c>
      <c r="BH601" s="80">
        <f t="shared" si="147"/>
        <v>1787.1187204562245</v>
      </c>
      <c r="BI601" s="80">
        <f t="shared" si="147"/>
        <v>1767.692969621789</v>
      </c>
      <c r="BJ601" s="80">
        <f t="shared" si="147"/>
        <v>1748.8247924930779</v>
      </c>
      <c r="BK601" s="80">
        <f t="shared" si="147"/>
        <v>1730.5752046836599</v>
      </c>
      <c r="BL601" s="80">
        <f t="shared" si="147"/>
        <v>1712.9459069917266</v>
      </c>
      <c r="BM601" s="80">
        <f t="shared" si="147"/>
        <v>1695.9389805077556</v>
      </c>
      <c r="BN601" s="80">
        <f t="shared" si="147"/>
        <v>1679.3071255517866</v>
      </c>
      <c r="BO601" s="80">
        <f t="shared" ref="BO601:DZ601" si="148">SUM(BO593:BO599)</f>
        <v>1759.1780200865592</v>
      </c>
      <c r="BP601" s="80">
        <f t="shared" si="148"/>
        <v>1842.8946656068015</v>
      </c>
      <c r="BQ601" s="80">
        <f t="shared" si="148"/>
        <v>1930.8744488599932</v>
      </c>
      <c r="BR601" s="80">
        <f t="shared" si="148"/>
        <v>2026.1427227509271</v>
      </c>
      <c r="BS601" s="80">
        <f t="shared" si="148"/>
        <v>2126.176638182958</v>
      </c>
      <c r="BT601" s="80">
        <f t="shared" si="148"/>
        <v>2231.2166171038925</v>
      </c>
      <c r="BU601" s="80">
        <f t="shared" si="148"/>
        <v>2341.4216010608493</v>
      </c>
      <c r="BV601" s="80">
        <f t="shared" si="148"/>
        <v>2463.1689633399242</v>
      </c>
      <c r="BW601" s="80">
        <f t="shared" si="148"/>
        <v>2591.1511538757331</v>
      </c>
      <c r="BX601" s="80">
        <f t="shared" si="148"/>
        <v>2725.6950353583702</v>
      </c>
      <c r="BY601" s="80">
        <f t="shared" si="148"/>
        <v>2786.1222681977993</v>
      </c>
      <c r="BZ601" s="80">
        <f t="shared" si="148"/>
        <v>2847.7151293941029</v>
      </c>
      <c r="CA601" s="80">
        <f t="shared" si="148"/>
        <v>2910.4936630493007</v>
      </c>
      <c r="CB601" s="80">
        <f t="shared" si="148"/>
        <v>2974.8105636957093</v>
      </c>
      <c r="CC601" s="80">
        <f t="shared" si="148"/>
        <v>3015.5681513670911</v>
      </c>
      <c r="CD601" s="80">
        <f t="shared" si="148"/>
        <v>3072.6079919963399</v>
      </c>
      <c r="CE601" s="80">
        <f t="shared" si="148"/>
        <v>3129.7424662911258</v>
      </c>
      <c r="CF601" s="80">
        <f t="shared" si="148"/>
        <v>3187.7901628059817</v>
      </c>
      <c r="CG601" s="80">
        <f t="shared" si="148"/>
        <v>3235.6241832297733</v>
      </c>
      <c r="CH601" s="80">
        <f t="shared" si="148"/>
        <v>3319.7203153002988</v>
      </c>
      <c r="CI601" s="80">
        <f t="shared" si="148"/>
        <v>3403.9926918795577</v>
      </c>
      <c r="CJ601" s="80">
        <f t="shared" si="148"/>
        <v>3488.696904994134</v>
      </c>
      <c r="CK601" s="80">
        <f t="shared" si="148"/>
        <v>3573.6273947825443</v>
      </c>
      <c r="CL601" s="80">
        <f t="shared" si="148"/>
        <v>3658.8033213843723</v>
      </c>
      <c r="CM601" s="80">
        <f t="shared" si="148"/>
        <v>3744.2459842824319</v>
      </c>
      <c r="CN601" s="80">
        <f t="shared" si="148"/>
        <v>3866.2010788585949</v>
      </c>
      <c r="CO601" s="80">
        <f t="shared" si="148"/>
        <v>3900.2636599880148</v>
      </c>
      <c r="CP601" s="80">
        <f t="shared" si="148"/>
        <v>3956.7502440602166</v>
      </c>
      <c r="CQ601" s="80">
        <f t="shared" si="148"/>
        <v>4012.8802235730072</v>
      </c>
      <c r="CR601" s="80">
        <f t="shared" si="148"/>
        <v>4070.0250371677071</v>
      </c>
      <c r="CS601" s="80">
        <f t="shared" si="148"/>
        <v>4127.5431629730692</v>
      </c>
      <c r="CT601" s="80">
        <f t="shared" si="148"/>
        <v>4185.4657033559706</v>
      </c>
      <c r="CU601" s="80">
        <f t="shared" si="148"/>
        <v>4243.1520926388484</v>
      </c>
      <c r="CV601" s="80">
        <f t="shared" si="148"/>
        <v>4301.9808295830726</v>
      </c>
      <c r="CW601" s="80">
        <f t="shared" si="148"/>
        <v>4361.3134468921435</v>
      </c>
      <c r="CX601" s="80">
        <f t="shared" si="148"/>
        <v>4791.0017458886341</v>
      </c>
      <c r="CY601" s="80">
        <f t="shared" si="148"/>
        <v>4869.4189636116353</v>
      </c>
      <c r="CZ601" s="80">
        <f t="shared" si="148"/>
        <v>4953.0517354029889</v>
      </c>
      <c r="DA601" s="80">
        <f t="shared" si="148"/>
        <v>5039.3573488235834</v>
      </c>
      <c r="DB601" s="80">
        <f t="shared" si="148"/>
        <v>5122.5696290395581</v>
      </c>
      <c r="DC601" s="80">
        <f t="shared" si="148"/>
        <v>5232.4919291905717</v>
      </c>
      <c r="DD601" s="80">
        <f t="shared" si="148"/>
        <v>5312.181049027944</v>
      </c>
      <c r="DE601" s="80">
        <f t="shared" si="148"/>
        <v>5407.0640320157418</v>
      </c>
      <c r="DF601" s="80">
        <f t="shared" si="148"/>
        <v>5522.46563765258</v>
      </c>
      <c r="DG601" s="80">
        <f t="shared" si="148"/>
        <v>5646.6024613748114</v>
      </c>
      <c r="DH601" s="80">
        <f t="shared" si="148"/>
        <v>5755.5512704916973</v>
      </c>
      <c r="DI601" s="80">
        <f t="shared" si="148"/>
        <v>5870.6796355133438</v>
      </c>
      <c r="DJ601" s="80">
        <f t="shared" si="148"/>
        <v>6018.2196704648031</v>
      </c>
      <c r="DK601" s="80">
        <f t="shared" si="148"/>
        <v>6095.371387308639</v>
      </c>
      <c r="DL601" s="80">
        <f t="shared" si="148"/>
        <v>6231.5862901524106</v>
      </c>
      <c r="DM601" s="80">
        <f t="shared" si="148"/>
        <v>6356.6163274883902</v>
      </c>
      <c r="DN601" s="80">
        <f t="shared" si="148"/>
        <v>6496.5103508340371</v>
      </c>
      <c r="DO601" s="80">
        <f t="shared" si="148"/>
        <v>6671.1831804092099</v>
      </c>
      <c r="DP601" s="80">
        <f t="shared" si="148"/>
        <v>6889.6013703807002</v>
      </c>
      <c r="DQ601" s="80">
        <f t="shared" si="148"/>
        <v>7122.0315539185312</v>
      </c>
      <c r="DR601" s="80">
        <f t="shared" si="148"/>
        <v>7392.4782092598225</v>
      </c>
      <c r="DS601" s="80">
        <f t="shared" si="148"/>
        <v>7644.8167519749531</v>
      </c>
      <c r="DT601" s="80">
        <f t="shared" si="148"/>
        <v>7867.5571600688036</v>
      </c>
      <c r="DU601" s="80">
        <f t="shared" si="148"/>
        <v>8179.3501915774932</v>
      </c>
      <c r="DV601" s="80">
        <f t="shared" si="148"/>
        <v>8493.0690057974552</v>
      </c>
      <c r="DW601" s="80">
        <f t="shared" si="148"/>
        <v>8345.3342239143421</v>
      </c>
      <c r="DX601" s="80">
        <f t="shared" si="148"/>
        <v>8500.1621935087205</v>
      </c>
      <c r="DY601" s="80">
        <f t="shared" si="148"/>
        <v>8742.5877280082186</v>
      </c>
      <c r="DZ601" s="80">
        <f t="shared" si="148"/>
        <v>8970.1753931162766</v>
      </c>
      <c r="EA601" s="80">
        <f t="shared" ref="EA601:EV601" si="149">SUM(EA593:EA599)</f>
        <v>9221.2830212910085</v>
      </c>
      <c r="EB601" s="80">
        <f t="shared" si="149"/>
        <v>9312.9429790512077</v>
      </c>
      <c r="EC601" s="80">
        <f t="shared" si="149"/>
        <v>9503.6774245319812</v>
      </c>
      <c r="ED601" s="80">
        <f t="shared" si="149"/>
        <v>9629.4595827274406</v>
      </c>
      <c r="EE601" s="80">
        <f t="shared" si="149"/>
        <v>9680.2190217878779</v>
      </c>
      <c r="EF601" s="80">
        <f t="shared" si="149"/>
        <v>9757.678787585357</v>
      </c>
      <c r="EG601" s="80">
        <f t="shared" si="149"/>
        <v>9720.4209008090347</v>
      </c>
      <c r="EH601" s="80">
        <f t="shared" si="149"/>
        <v>9755.978955028273</v>
      </c>
      <c r="EI601" s="80">
        <f t="shared" si="149"/>
        <v>9750.5191871280331</v>
      </c>
      <c r="EJ601" s="80">
        <f t="shared" si="149"/>
        <v>9757.4837116666858</v>
      </c>
      <c r="EK601" s="80">
        <f t="shared" si="149"/>
        <v>9822.3226569944272</v>
      </c>
      <c r="EL601" s="80">
        <f t="shared" si="149"/>
        <v>9958.0507996582292</v>
      </c>
      <c r="EM601" s="80">
        <f t="shared" si="149"/>
        <v>10278.494270418059</v>
      </c>
      <c r="EN601" s="80">
        <f t="shared" si="149"/>
        <v>10432.335168162756</v>
      </c>
      <c r="EO601" s="80">
        <f t="shared" si="149"/>
        <v>10829.042710652733</v>
      </c>
      <c r="EP601" s="80">
        <f t="shared" si="149"/>
        <v>11273.679744967274</v>
      </c>
      <c r="EQ601" s="80">
        <f t="shared" si="149"/>
        <v>11593.912937838208</v>
      </c>
      <c r="ER601" s="80">
        <f t="shared" si="149"/>
        <v>11803.259414155185</v>
      </c>
      <c r="ES601" s="80">
        <f t="shared" si="149"/>
        <v>12138.245356525435</v>
      </c>
      <c r="ET601" s="80">
        <f t="shared" si="149"/>
        <v>12432.161545392772</v>
      </c>
      <c r="EU601" s="80">
        <f t="shared" si="149"/>
        <v>12757.992984458664</v>
      </c>
      <c r="EV601" s="80">
        <f t="shared" si="149"/>
        <v>13091.269538761908</v>
      </c>
    </row>
    <row r="602" spans="1:152" s="83" customFormat="1" ht="13">
      <c r="A602" s="82" t="s">
        <v>275</v>
      </c>
    </row>
    <row r="603" spans="1:152">
      <c r="A603" s="84" t="s">
        <v>135</v>
      </c>
    </row>
    <row r="604" spans="1:152">
      <c r="A604" s="84" t="s">
        <v>136</v>
      </c>
    </row>
    <row r="605" spans="1:152">
      <c r="A605" s="84" t="s">
        <v>137</v>
      </c>
      <c r="B605" s="80">
        <v>52.439331229488459</v>
      </c>
      <c r="C605" s="80">
        <v>53.363647697200882</v>
      </c>
      <c r="D605" s="80">
        <v>54.304256533874785</v>
      </c>
      <c r="E605" s="80">
        <v>55.261444915272641</v>
      </c>
      <c r="F605" s="80">
        <v>56.235505079030915</v>
      </c>
      <c r="G605" s="80">
        <v>57.22673441388261</v>
      </c>
      <c r="H605" s="80">
        <v>58.235435550452628</v>
      </c>
      <c r="I605" s="80">
        <v>59.261916453653377</v>
      </c>
      <c r="J605" s="80">
        <v>60.306490516709061</v>
      </c>
      <c r="K605" s="80">
        <v>61.369476656837243</v>
      </c>
      <c r="L605" s="80">
        <v>62.451199412616958</v>
      </c>
      <c r="M605" s="80">
        <v>63.551989043073078</v>
      </c>
      <c r="N605" s="80">
        <v>64.672181628507076</v>
      </c>
      <c r="O605" s="80">
        <v>65.812119173105359</v>
      </c>
      <c r="P605" s="80">
        <v>66.972149709355705</v>
      </c>
      <c r="Q605" s="80">
        <v>68.152627404304823</v>
      </c>
      <c r="R605" s="80">
        <v>69.353912667688249</v>
      </c>
      <c r="S605" s="80">
        <v>70.576372261966696</v>
      </c>
      <c r="T605" s="80">
        <v>71.820379414301513</v>
      </c>
      <c r="U605" s="80">
        <v>73.086313930504161</v>
      </c>
      <c r="V605" s="80">
        <v>74.374562310994108</v>
      </c>
      <c r="W605" s="80">
        <v>75.68551786880063</v>
      </c>
      <c r="X605" s="80">
        <v>77.019580849644598</v>
      </c>
      <c r="Y605" s="80">
        <v>78.377158554136798</v>
      </c>
      <c r="Z605" s="80">
        <v>79.758665462130267</v>
      </c>
      <c r="AA605" s="80">
        <v>88.475999999999999</v>
      </c>
      <c r="AB605" s="80">
        <v>89.708318456879795</v>
      </c>
      <c r="AC605" s="80">
        <v>90.957800989657642</v>
      </c>
      <c r="AD605" s="80">
        <v>92.224686664380116</v>
      </c>
      <c r="AE605" s="80">
        <v>93.509217876872327</v>
      </c>
      <c r="AF605" s="80">
        <v>94.811640399116271</v>
      </c>
      <c r="AG605" s="80">
        <v>96.132203426274714</v>
      </c>
      <c r="AH605" s="80">
        <v>97.471159624370358</v>
      </c>
      <c r="AI605" s="80">
        <v>98.828765178628899</v>
      </c>
      <c r="AJ605" s="80">
        <v>100.2052798424954</v>
      </c>
      <c r="AK605" s="80">
        <v>101.60096698733355</v>
      </c>
      <c r="AL605" s="80">
        <v>103.01609365281702</v>
      </c>
      <c r="AM605" s="80">
        <v>104.45093059802262</v>
      </c>
      <c r="AN605" s="80">
        <v>105.9057523532354</v>
      </c>
      <c r="AO605" s="80">
        <v>107.38083727247476</v>
      </c>
      <c r="AP605" s="80">
        <v>108.87646758675282</v>
      </c>
      <c r="AQ605" s="80">
        <v>110.39292945807405</v>
      </c>
      <c r="AR605" s="80">
        <v>111.93051303418737</v>
      </c>
      <c r="AS605" s="80">
        <v>113.48951250410059</v>
      </c>
      <c r="AT605" s="80">
        <v>115.07022615436826</v>
      </c>
      <c r="AU605" s="80">
        <v>116.6729564261634</v>
      </c>
      <c r="AV605" s="80">
        <v>118.29800997314432</v>
      </c>
      <c r="AW605" s="80">
        <v>119.945697720127</v>
      </c>
      <c r="AX605" s="80">
        <v>121.6163349225754</v>
      </c>
      <c r="AY605" s="80">
        <v>123.31024122691954</v>
      </c>
      <c r="AZ605" s="80">
        <v>125.02774073171427</v>
      </c>
      <c r="BA605" s="80">
        <v>126.76916204964975</v>
      </c>
      <c r="BB605" s="80">
        <v>128.53483837042552</v>
      </c>
      <c r="BC605" s="80">
        <v>130.32510752450031</v>
      </c>
      <c r="BD605" s="80">
        <v>132.14031204773005</v>
      </c>
      <c r="BE605" s="80">
        <v>133.98079924690563</v>
      </c>
      <c r="BF605" s="80">
        <v>135.84692126620413</v>
      </c>
      <c r="BG605" s="80">
        <v>137.73903515456513</v>
      </c>
      <c r="BH605" s="80">
        <v>139.65750293400552</v>
      </c>
      <c r="BI605" s="80">
        <v>141.60269166888619</v>
      </c>
      <c r="BJ605" s="80">
        <v>143.57497353614301</v>
      </c>
      <c r="BK605" s="80">
        <v>145.57472589649609</v>
      </c>
      <c r="BL605" s="80">
        <v>147.60233136665136</v>
      </c>
      <c r="BM605" s="80">
        <v>149.6581778925069</v>
      </c>
      <c r="BN605" s="80">
        <v>151.74265882337988</v>
      </c>
      <c r="BO605" s="80">
        <v>153.85617298726669</v>
      </c>
      <c r="BP605" s="80">
        <v>155.99912476715147</v>
      </c>
      <c r="BQ605" s="80">
        <v>158.17192417837751</v>
      </c>
      <c r="BR605" s="80">
        <v>160.3749869470966</v>
      </c>
      <c r="BS605" s="80">
        <v>162.60873458981038</v>
      </c>
      <c r="BT605" s="80">
        <v>164.8735944940203</v>
      </c>
      <c r="BU605" s="80">
        <v>167.17000000000002</v>
      </c>
      <c r="BV605" s="80">
        <v>170.29152695789659</v>
      </c>
      <c r="BW605" s="80">
        <v>173.47134147067067</v>
      </c>
      <c r="BX605" s="80">
        <v>176.71053192842729</v>
      </c>
      <c r="BY605" s="80">
        <v>180.01020704452958</v>
      </c>
      <c r="BZ605" s="80">
        <v>183.37149623509029</v>
      </c>
      <c r="CA605" s="80">
        <v>186.79555000554947</v>
      </c>
      <c r="CB605" s="80">
        <v>190.28354034447059</v>
      </c>
      <c r="CC605" s="80">
        <v>193.83666112468984</v>
      </c>
      <c r="CD605" s="80">
        <v>197.45612851195654</v>
      </c>
      <c r="CE605" s="80">
        <v>201.14318138120319</v>
      </c>
      <c r="CF605" s="80">
        <v>204.89908174058883</v>
      </c>
      <c r="CG605" s="80">
        <v>208.72511516346074</v>
      </c>
      <c r="CH605" s="80">
        <v>212.62259122838151</v>
      </c>
      <c r="CI605" s="80">
        <v>216.59284396737297</v>
      </c>
      <c r="CJ605" s="80">
        <v>220.63723232253022</v>
      </c>
      <c r="CK605" s="80">
        <v>224.7571406111613</v>
      </c>
      <c r="CL605" s="80">
        <v>228.9539789996131</v>
      </c>
      <c r="CM605" s="80">
        <v>233.22918398594419</v>
      </c>
      <c r="CN605" s="80">
        <v>237.58421889161113</v>
      </c>
      <c r="CO605" s="80">
        <v>242.0205743623352</v>
      </c>
      <c r="CP605" s="80">
        <v>246.53976887832283</v>
      </c>
      <c r="CQ605" s="80">
        <v>251.14334927401137</v>
      </c>
      <c r="CR605" s="80">
        <v>255.83289126752251</v>
      </c>
      <c r="CS605" s="80">
        <v>260.6099999999995</v>
      </c>
      <c r="CT605" s="80">
        <v>264.26</v>
      </c>
      <c r="CU605" s="80">
        <v>273.75</v>
      </c>
      <c r="CV605" s="80">
        <v>284.7</v>
      </c>
      <c r="CW605" s="80">
        <v>295.65000000000003</v>
      </c>
      <c r="CX605" s="80">
        <v>338.39109795318365</v>
      </c>
      <c r="CY605" s="80">
        <v>345.89807907237019</v>
      </c>
      <c r="CZ605" s="80">
        <v>353.33522386768499</v>
      </c>
      <c r="DA605" s="80">
        <v>360.67260840459494</v>
      </c>
      <c r="DB605" s="80">
        <v>367.88090498812591</v>
      </c>
      <c r="DC605" s="80">
        <v>374.94648953009403</v>
      </c>
      <c r="DD605" s="80">
        <v>381.85047640262525</v>
      </c>
      <c r="DE605" s="80">
        <v>388.59584234127863</v>
      </c>
      <c r="DF605" s="80">
        <v>395.18536975996568</v>
      </c>
      <c r="DG605" s="80">
        <v>401.61223942553625</v>
      </c>
      <c r="DH605" s="80">
        <v>407.87235036701259</v>
      </c>
      <c r="DI605" s="80">
        <v>414.61333190943014</v>
      </c>
      <c r="DJ605" s="80">
        <v>421.46285493255772</v>
      </c>
      <c r="DK605" s="80">
        <v>428.47322341051637</v>
      </c>
      <c r="DL605" s="80">
        <v>435.69247068583286</v>
      </c>
      <c r="DM605" s="80">
        <v>443.17372979577857</v>
      </c>
      <c r="DN605" s="80">
        <v>450.90082782543755</v>
      </c>
      <c r="DO605" s="80">
        <v>458.95967282478961</v>
      </c>
      <c r="DP605" s="80">
        <v>467.38381297790278</v>
      </c>
      <c r="DQ605" s="80">
        <v>476.24909847883293</v>
      </c>
      <c r="DR605" s="80">
        <v>485.63505222802661</v>
      </c>
      <c r="DS605" s="80">
        <v>495.87075380045644</v>
      </c>
      <c r="DT605" s="80">
        <v>506.62420396674457</v>
      </c>
      <c r="DU605" s="80">
        <v>517.23799724747789</v>
      </c>
      <c r="DV605" s="80">
        <v>528.36445587473588</v>
      </c>
      <c r="DW605" s="80">
        <v>540.87726647876661</v>
      </c>
      <c r="DX605" s="80">
        <v>555.12700905224506</v>
      </c>
      <c r="DY605" s="80">
        <v>563.02402071811468</v>
      </c>
      <c r="DZ605" s="80">
        <v>566.72982022473388</v>
      </c>
      <c r="EA605" s="80">
        <v>576.24180132340825</v>
      </c>
      <c r="EB605" s="80">
        <v>581.0398924249215</v>
      </c>
      <c r="EC605" s="80">
        <v>594.03854773644105</v>
      </c>
      <c r="ED605" s="80">
        <v>607.47049155834452</v>
      </c>
      <c r="EE605" s="80">
        <v>620.46914686986406</v>
      </c>
      <c r="EF605" s="80">
        <v>634.7676677125354</v>
      </c>
      <c r="EG605" s="80">
        <v>649.4994770655909</v>
      </c>
      <c r="EH605" s="80">
        <v>664.23128641864628</v>
      </c>
      <c r="EI605" s="80">
        <v>678.96309577170177</v>
      </c>
      <c r="EJ605" s="80">
        <v>694.99477065590918</v>
      </c>
      <c r="EK605" s="80">
        <v>712.32631107126838</v>
      </c>
      <c r="EL605" s="80">
        <v>729.65785148662781</v>
      </c>
      <c r="EM605" s="80">
        <v>749.58912296429105</v>
      </c>
      <c r="EN605" s="80">
        <v>767.3539518900343</v>
      </c>
      <c r="EO605" s="80">
        <v>784.68549230539372</v>
      </c>
      <c r="EP605" s="80">
        <v>800.28387867921697</v>
      </c>
      <c r="EQ605" s="80">
        <v>817.61541909457651</v>
      </c>
      <c r="ER605" s="80">
        <v>837.54669057223964</v>
      </c>
      <c r="ES605" s="80">
        <v>855.26333690452384</v>
      </c>
      <c r="ET605" s="80">
        <v>874.15710143509079</v>
      </c>
      <c r="EU605" s="80">
        <v>893.46825125827263</v>
      </c>
      <c r="EV605" s="80">
        <v>913.20600690194271</v>
      </c>
    </row>
    <row r="606" spans="1:152">
      <c r="A606" s="84" t="s">
        <v>138</v>
      </c>
      <c r="B606" s="80">
        <v>0</v>
      </c>
      <c r="C606" s="80">
        <v>0</v>
      </c>
      <c r="D606" s="80">
        <v>0</v>
      </c>
      <c r="E606" s="80">
        <v>0</v>
      </c>
      <c r="F606" s="80">
        <v>0</v>
      </c>
      <c r="G606" s="80">
        <v>0</v>
      </c>
      <c r="H606" s="80">
        <v>0</v>
      </c>
      <c r="I606" s="80">
        <v>0</v>
      </c>
      <c r="J606" s="80">
        <v>0</v>
      </c>
      <c r="K606" s="80">
        <v>0</v>
      </c>
      <c r="L606" s="80">
        <v>0</v>
      </c>
      <c r="M606" s="80">
        <v>0</v>
      </c>
      <c r="N606" s="80">
        <v>0</v>
      </c>
      <c r="O606" s="80">
        <v>0</v>
      </c>
      <c r="P606" s="80">
        <v>0</v>
      </c>
      <c r="Q606" s="80">
        <v>0</v>
      </c>
      <c r="R606" s="80">
        <v>0</v>
      </c>
      <c r="S606" s="80">
        <v>0</v>
      </c>
      <c r="T606" s="80">
        <v>0</v>
      </c>
      <c r="U606" s="80">
        <v>0</v>
      </c>
      <c r="V606" s="80">
        <v>0</v>
      </c>
      <c r="W606" s="80">
        <v>0</v>
      </c>
      <c r="X606" s="80">
        <v>0</v>
      </c>
      <c r="Y606" s="80">
        <v>0</v>
      </c>
      <c r="Z606" s="80">
        <v>0</v>
      </c>
      <c r="AA606" s="80">
        <v>0</v>
      </c>
      <c r="AB606" s="80">
        <v>0</v>
      </c>
      <c r="AC606" s="80">
        <v>0</v>
      </c>
      <c r="AD606" s="80">
        <v>0</v>
      </c>
      <c r="AE606" s="80">
        <v>0</v>
      </c>
      <c r="AF606" s="80">
        <v>0</v>
      </c>
      <c r="AG606" s="80">
        <v>0</v>
      </c>
      <c r="AH606" s="80">
        <v>0</v>
      </c>
      <c r="AI606" s="80">
        <v>0</v>
      </c>
      <c r="AJ606" s="80">
        <v>0</v>
      </c>
      <c r="AK606" s="80">
        <v>0</v>
      </c>
      <c r="AL606" s="80">
        <v>0</v>
      </c>
      <c r="AM606" s="80">
        <v>0</v>
      </c>
      <c r="AN606" s="80">
        <v>0</v>
      </c>
      <c r="AO606" s="80">
        <v>0</v>
      </c>
      <c r="AP606" s="80">
        <v>0</v>
      </c>
      <c r="AQ606" s="80">
        <v>0</v>
      </c>
      <c r="AR606" s="80">
        <v>0</v>
      </c>
      <c r="AS606" s="80">
        <v>0</v>
      </c>
      <c r="AT606" s="80">
        <v>0</v>
      </c>
      <c r="AU606" s="80">
        <v>0</v>
      </c>
      <c r="AV606" s="80">
        <v>0</v>
      </c>
      <c r="AW606" s="80">
        <v>0</v>
      </c>
      <c r="AX606" s="80">
        <v>0</v>
      </c>
      <c r="AY606" s="80">
        <v>0</v>
      </c>
      <c r="AZ606" s="80">
        <v>0</v>
      </c>
      <c r="BA606" s="80">
        <v>0</v>
      </c>
      <c r="BB606" s="80">
        <v>0</v>
      </c>
      <c r="BC606" s="80">
        <v>0</v>
      </c>
      <c r="BD606" s="80">
        <v>0</v>
      </c>
      <c r="BE606" s="80">
        <v>0</v>
      </c>
      <c r="BF606" s="80">
        <v>0</v>
      </c>
      <c r="BG606" s="80">
        <v>0</v>
      </c>
      <c r="BH606" s="80">
        <v>0</v>
      </c>
      <c r="BI606" s="80">
        <v>0</v>
      </c>
      <c r="BJ606" s="80">
        <v>0</v>
      </c>
      <c r="BK606" s="80">
        <v>0</v>
      </c>
      <c r="BL606" s="80">
        <v>0</v>
      </c>
      <c r="BM606" s="80">
        <v>0</v>
      </c>
      <c r="BN606" s="80">
        <v>0</v>
      </c>
      <c r="BO606" s="80">
        <v>0</v>
      </c>
      <c r="BP606" s="80">
        <v>0</v>
      </c>
      <c r="BQ606" s="80">
        <v>0</v>
      </c>
      <c r="BR606" s="80">
        <v>0</v>
      </c>
      <c r="BS606" s="80">
        <v>0</v>
      </c>
      <c r="BT606" s="80">
        <v>0</v>
      </c>
      <c r="BU606" s="80">
        <v>0</v>
      </c>
      <c r="BV606" s="80">
        <v>0</v>
      </c>
      <c r="BW606" s="80">
        <v>0</v>
      </c>
      <c r="BX606" s="80">
        <v>0</v>
      </c>
      <c r="BY606" s="80">
        <v>0</v>
      </c>
      <c r="BZ606" s="80">
        <v>0</v>
      </c>
      <c r="CA606" s="80">
        <v>0</v>
      </c>
      <c r="CB606" s="80">
        <v>0</v>
      </c>
      <c r="CC606" s="80">
        <v>0</v>
      </c>
      <c r="CD606" s="80">
        <v>0</v>
      </c>
      <c r="CE606" s="80">
        <v>0</v>
      </c>
      <c r="CF606" s="80">
        <v>0</v>
      </c>
      <c r="CG606" s="80">
        <v>0</v>
      </c>
      <c r="CH606" s="80">
        <v>0</v>
      </c>
      <c r="CI606" s="80">
        <v>0</v>
      </c>
      <c r="CJ606" s="80">
        <v>0</v>
      </c>
      <c r="CK606" s="80">
        <v>0</v>
      </c>
      <c r="CL606" s="80">
        <v>0</v>
      </c>
      <c r="CM606" s="80">
        <v>0</v>
      </c>
      <c r="CN606" s="80">
        <v>0</v>
      </c>
      <c r="CO606" s="80">
        <v>0</v>
      </c>
      <c r="CP606" s="80">
        <v>0</v>
      </c>
      <c r="CQ606" s="80">
        <v>0</v>
      </c>
      <c r="CR606" s="80">
        <v>0</v>
      </c>
      <c r="CS606" s="80">
        <v>0</v>
      </c>
      <c r="CT606" s="80">
        <v>0</v>
      </c>
      <c r="CU606" s="80">
        <v>0</v>
      </c>
      <c r="CV606" s="80">
        <v>0</v>
      </c>
      <c r="CW606" s="80">
        <v>0</v>
      </c>
      <c r="CX606" s="80">
        <v>0</v>
      </c>
      <c r="CY606" s="80">
        <v>0</v>
      </c>
      <c r="CZ606" s="80">
        <v>0</v>
      </c>
      <c r="DA606" s="80">
        <v>0</v>
      </c>
      <c r="DB606" s="80">
        <v>0</v>
      </c>
      <c r="DC606" s="80">
        <v>0</v>
      </c>
      <c r="DD606" s="80">
        <v>0</v>
      </c>
      <c r="DE606" s="80">
        <v>0</v>
      </c>
      <c r="DF606" s="80">
        <v>0</v>
      </c>
      <c r="DG606" s="80">
        <v>0</v>
      </c>
      <c r="DH606" s="80">
        <v>0</v>
      </c>
      <c r="DI606" s="80">
        <v>0</v>
      </c>
      <c r="DJ606" s="80">
        <v>0</v>
      </c>
      <c r="DK606" s="80">
        <v>0</v>
      </c>
      <c r="DL606" s="80">
        <v>0</v>
      </c>
      <c r="DM606" s="80">
        <v>0</v>
      </c>
      <c r="DN606" s="80">
        <v>0</v>
      </c>
      <c r="DO606" s="80">
        <v>0</v>
      </c>
      <c r="DP606" s="80">
        <v>0</v>
      </c>
      <c r="DQ606" s="80">
        <v>0</v>
      </c>
      <c r="DR606" s="80">
        <v>0</v>
      </c>
      <c r="DS606" s="80">
        <v>0</v>
      </c>
      <c r="DT606" s="80">
        <v>0</v>
      </c>
      <c r="DU606" s="80">
        <v>0</v>
      </c>
      <c r="DV606" s="80">
        <v>0</v>
      </c>
      <c r="DW606" s="80">
        <v>0</v>
      </c>
      <c r="DX606" s="80">
        <v>0</v>
      </c>
      <c r="DY606" s="80">
        <v>0</v>
      </c>
      <c r="DZ606" s="80">
        <v>0</v>
      </c>
      <c r="EA606" s="80">
        <v>0</v>
      </c>
      <c r="EB606" s="80">
        <v>0</v>
      </c>
      <c r="EC606" s="80">
        <v>0</v>
      </c>
      <c r="ED606" s="80">
        <v>0</v>
      </c>
      <c r="EE606" s="80">
        <v>0</v>
      </c>
      <c r="EF606" s="80">
        <v>0</v>
      </c>
      <c r="EG606" s="80">
        <v>1.8510437627128342E-13</v>
      </c>
      <c r="EH606" s="80">
        <v>0</v>
      </c>
      <c r="EI606" s="80">
        <v>0</v>
      </c>
      <c r="EJ606" s="80">
        <v>0</v>
      </c>
      <c r="EK606" s="80">
        <v>0</v>
      </c>
      <c r="EL606" s="80">
        <v>0</v>
      </c>
      <c r="EM606" s="80">
        <v>0</v>
      </c>
      <c r="EN606" s="80">
        <v>0</v>
      </c>
      <c r="EO606" s="80">
        <v>0</v>
      </c>
      <c r="EP606" s="80">
        <v>0</v>
      </c>
      <c r="EQ606" s="80">
        <v>0</v>
      </c>
      <c r="ER606" s="80">
        <v>0</v>
      </c>
      <c r="ES606" s="80">
        <v>0</v>
      </c>
      <c r="ET606" s="80">
        <v>0</v>
      </c>
      <c r="EU606" s="80">
        <v>0</v>
      </c>
      <c r="EV606" s="80">
        <v>0</v>
      </c>
    </row>
    <row r="607" spans="1:152">
      <c r="A607" s="84" t="s">
        <v>139</v>
      </c>
    </row>
    <row r="608" spans="1:152">
      <c r="A608" s="84" t="s">
        <v>140</v>
      </c>
      <c r="B608" s="80">
        <v>3.9697808486947671E-2</v>
      </c>
      <c r="C608" s="80">
        <v>4.0327394790113512E-2</v>
      </c>
      <c r="D608" s="80">
        <v>4.0966965999959137E-2</v>
      </c>
      <c r="E608" s="80">
        <v>4.1616680471837753E-2</v>
      </c>
      <c r="F608" s="80">
        <v>4.2276699072534903E-2</v>
      </c>
      <c r="G608" s="80">
        <v>4.2947185220098522E-2</v>
      </c>
      <c r="H608" s="80">
        <v>4.3628304924300608E-2</v>
      </c>
      <c r="I608" s="80">
        <v>4.4320226827740547E-2</v>
      </c>
      <c r="J608" s="80">
        <v>4.502312224760039E-2</v>
      </c>
      <c r="K608" s="80">
        <v>4.5737165218062377E-2</v>
      </c>
      <c r="L608" s="80">
        <v>4.6462532533399013E-2</v>
      </c>
      <c r="M608" s="80">
        <v>4.7199403791746787E-2</v>
      </c>
      <c r="N608" s="80">
        <v>4.7947961439573819E-2</v>
      </c>
      <c r="O608" s="80">
        <v>4.8708390816853055E-2</v>
      </c>
      <c r="P608" s="80">
        <v>4.9480880202951598E-2</v>
      </c>
      <c r="Q608" s="80">
        <v>5.0265620863248039E-2</v>
      </c>
      <c r="R608" s="80">
        <v>5.1062807096488937E-2</v>
      </c>
      <c r="S608" s="80">
        <v>5.1872636282896532E-2</v>
      </c>
      <c r="T608" s="80">
        <v>5.2695308933039246E-2</v>
      </c>
      <c r="U608" s="80">
        <v>5.3531028737477393E-2</v>
      </c>
      <c r="V608" s="80">
        <v>5.4380002617196069E-2</v>
      </c>
      <c r="W608" s="80">
        <v>5.52424407748381E-2</v>
      </c>
      <c r="X608" s="80">
        <v>5.6118556746749343E-2</v>
      </c>
      <c r="Y608" s="80">
        <v>5.7008567455849465E-2</v>
      </c>
      <c r="Z608" s="80">
        <v>5.7912693265341181E-2</v>
      </c>
      <c r="AA608" s="80">
        <v>5.8831158033271443E-2</v>
      </c>
      <c r="AB608" s="80">
        <v>5.976418916795765E-2</v>
      </c>
      <c r="AC608" s="80">
        <v>6.0712017684293268E-2</v>
      </c>
      <c r="AD608" s="80">
        <v>6.1674878260946059E-2</v>
      </c>
      <c r="AE608" s="80">
        <v>6.2653009298463638E-2</v>
      </c>
      <c r="AF608" s="80">
        <v>6.3646652978300633E-2</v>
      </c>
      <c r="AG608" s="80">
        <v>6.4656055322781777E-2</v>
      </c>
      <c r="AH608" s="80">
        <v>6.5681466256016063E-2</v>
      </c>
      <c r="AI608" s="80">
        <v>6.6723139665777045E-2</v>
      </c>
      <c r="AJ608" s="80">
        <v>6.7781333466364474E-2</v>
      </c>
      <c r="AK608" s="80">
        <v>6.8856309662462853E-2</v>
      </c>
      <c r="AL608" s="80">
        <v>6.99483344140127E-2</v>
      </c>
      <c r="AM608" s="80">
        <v>7.1057678102110902E-2</v>
      </c>
      <c r="AN608" s="80">
        <v>7.2184615395955859E-2</v>
      </c>
      <c r="AO608" s="80">
        <v>7.3329425320854652E-2</v>
      </c>
      <c r="AP608" s="80">
        <v>7.4492391327308422E-2</v>
      </c>
      <c r="AQ608" s="80">
        <v>7.5673801361193907E-2</v>
      </c>
      <c r="AR608" s="80">
        <v>7.6873947935057432E-2</v>
      </c>
      <c r="AS608" s="80">
        <v>7.8093128200540096E-2</v>
      </c>
      <c r="AT608" s="80">
        <v>7.9331644021951267E-2</v>
      </c>
      <c r="AU608" s="80">
        <v>8.0589802051008977E-2</v>
      </c>
      <c r="AV608" s="80">
        <v>8.1867913802765854E-2</v>
      </c>
      <c r="AW608" s="80">
        <v>8.3166295732738926E-2</v>
      </c>
      <c r="AX608" s="80">
        <v>8.4485269315262734E-2</v>
      </c>
      <c r="AY608" s="80">
        <v>8.582516112308522E-2</v>
      </c>
      <c r="AZ608" s="80">
        <v>8.7186302908225891E-2</v>
      </c>
      <c r="BA608" s="80">
        <v>8.856903168411627E-2</v>
      </c>
      <c r="BB608" s="80">
        <v>8.997368980904312E-2</v>
      </c>
      <c r="BC608" s="80">
        <v>9.1400625070903477E-2</v>
      </c>
      <c r="BD608" s="80">
        <v>9.2850190773354227E-2</v>
      </c>
      <c r="BE608" s="80">
        <v>9.4322745823242071E-2</v>
      </c>
      <c r="BF608" s="80">
        <v>9.5818654819491131E-2</v>
      </c>
      <c r="BG608" s="80">
        <v>9.7338288143372198E-2</v>
      </c>
      <c r="BH608" s="80">
        <v>9.8882022050207574E-2</v>
      </c>
      <c r="BI608" s="80">
        <v>0.10045023876253058</v>
      </c>
      <c r="BJ608" s="80">
        <v>0.1020433265647223</v>
      </c>
      <c r="BK608" s="80">
        <v>0.10366167989914925</v>
      </c>
      <c r="BL608" s="80">
        <v>0.10530569946382583</v>
      </c>
      <c r="BM608" s="80">
        <v>0.10697579231162564</v>
      </c>
      <c r="BN608" s="80">
        <v>0.10867237195106615</v>
      </c>
      <c r="BO608" s="80">
        <v>0.11039585844869169</v>
      </c>
      <c r="BP608" s="80">
        <v>0.11214667853308055</v>
      </c>
      <c r="BQ608" s="80">
        <v>0.11392526570050107</v>
      </c>
      <c r="BR608" s="80">
        <v>0.11573206032224387</v>
      </c>
      <c r="BS608" s="80">
        <v>0.11756750975365582</v>
      </c>
      <c r="BT608" s="80">
        <v>0.11943206844490371</v>
      </c>
      <c r="BU608" s="80">
        <v>0.12132619805349429</v>
      </c>
      <c r="BV608" s="80">
        <v>0.1247237104689235</v>
      </c>
      <c r="BW608" s="80">
        <v>0.12821636384152568</v>
      </c>
      <c r="BX608" s="80">
        <v>0.1318068224152022</v>
      </c>
      <c r="BY608" s="80">
        <v>0.13549782504100316</v>
      </c>
      <c r="BZ608" s="80">
        <v>0.13929218726636075</v>
      </c>
      <c r="CA608" s="80">
        <v>0.14319280348282754</v>
      </c>
      <c r="CB608" s="80">
        <v>0.14720264913395795</v>
      </c>
      <c r="CC608" s="80">
        <v>0.15132478298501748</v>
      </c>
      <c r="CD608" s="80">
        <v>0.15556234945625072</v>
      </c>
      <c r="CE608" s="80">
        <v>0.15991858102148843</v>
      </c>
      <c r="CF608" s="80">
        <v>0.16439680067392273</v>
      </c>
      <c r="CG608" s="80">
        <v>0.16900042446093194</v>
      </c>
      <c r="CH608" s="80">
        <v>0.17373296408988845</v>
      </c>
      <c r="CI608" s="80">
        <v>0.17859802960693716</v>
      </c>
      <c r="CJ608" s="80">
        <v>0.18359933215078825</v>
      </c>
      <c r="CK608" s="80">
        <v>0.19081774504716872</v>
      </c>
      <c r="CL608" s="80">
        <v>0.19831995791238466</v>
      </c>
      <c r="CM608" s="80">
        <v>0.20611712865932749</v>
      </c>
      <c r="CN608" s="80">
        <v>0.21422085388670153</v>
      </c>
      <c r="CO608" s="80">
        <v>0.22264318612644729</v>
      </c>
      <c r="CP608" s="80">
        <v>0.23139665176926588</v>
      </c>
      <c r="CQ608" s="80">
        <v>0.24049426969490556</v>
      </c>
      <c r="CR608" s="80">
        <v>0.24994957063491949</v>
      </c>
      <c r="CS608" s="80">
        <v>0.25977661729669071</v>
      </c>
      <c r="CT608" s="80">
        <v>0.26999002527865673</v>
      </c>
      <c r="CU608" s="80">
        <v>0.29484488347640009</v>
      </c>
      <c r="CV608" s="80">
        <v>0.3219878409303748</v>
      </c>
      <c r="CW608" s="80">
        <v>0.35162953646880141</v>
      </c>
      <c r="CX608" s="80">
        <v>0.38400000000000101</v>
      </c>
      <c r="CY608" s="80">
        <v>0.41048561033557257</v>
      </c>
      <c r="CZ608" s="80">
        <v>0.4387980111785601</v>
      </c>
      <c r="DA608" s="80">
        <v>0.46906320164756821</v>
      </c>
      <c r="DB608" s="80">
        <v>0.50141587139130017</v>
      </c>
      <c r="DC608" s="80">
        <v>0.53600000000000081</v>
      </c>
      <c r="DD608" s="80">
        <v>0.57355543551283983</v>
      </c>
      <c r="DE608" s="80">
        <v>0.61374223434015474</v>
      </c>
      <c r="DF608" s="80">
        <v>0.65674476587610164</v>
      </c>
      <c r="DG608" s="80">
        <v>0.70276031756127788</v>
      </c>
      <c r="DH608" s="80">
        <v>0.75200000000000133</v>
      </c>
      <c r="DI608" s="80">
        <v>0.78698901668226751</v>
      </c>
      <c r="DJ608" s="80">
        <v>0.82360600050335264</v>
      </c>
      <c r="DK608" s="80">
        <v>0.86192669743317496</v>
      </c>
      <c r="DL608" s="80">
        <v>0.90203037774618011</v>
      </c>
      <c r="DM608" s="80">
        <v>0.94399999999999995</v>
      </c>
      <c r="DN608" s="80">
        <v>0.98908324844323758</v>
      </c>
      <c r="DO608" s="80">
        <v>1.0363195681684603</v>
      </c>
      <c r="DP608" s="80">
        <v>1.0858117848616027</v>
      </c>
      <c r="DQ608" s="80">
        <v>1.1376676349246431</v>
      </c>
      <c r="DR608" s="80">
        <v>1.1919999999999999</v>
      </c>
      <c r="DS608" s="80">
        <v>1.2513814760433739</v>
      </c>
      <c r="DT608" s="80">
        <v>1.3137211397520934</v>
      </c>
      <c r="DU608" s="80">
        <v>1.3791663581982887</v>
      </c>
      <c r="DV608" s="80">
        <v>1.4478718397915613</v>
      </c>
      <c r="DW608" s="80">
        <v>1.52</v>
      </c>
      <c r="DX608" s="80">
        <v>1.5819416654803076</v>
      </c>
      <c r="DY608" s="80">
        <v>1.6464075216990848</v>
      </c>
      <c r="DZ608" s="80">
        <v>1.7135004321947078</v>
      </c>
      <c r="EA608" s="80">
        <v>1.7833274523074492</v>
      </c>
      <c r="EB608" s="80">
        <v>4.6218000000000004</v>
      </c>
      <c r="EC608" s="80">
        <v>4.6218000000000004</v>
      </c>
      <c r="ED608" s="80">
        <v>5.5461600000000004</v>
      </c>
      <c r="EE608" s="80">
        <v>5.5461600000000004</v>
      </c>
      <c r="EF608" s="80">
        <v>5.5461600000000004</v>
      </c>
      <c r="EG608" s="80">
        <v>5.5461600000000004</v>
      </c>
      <c r="EH608" s="80">
        <v>5.5461600000000004</v>
      </c>
      <c r="EI608" s="80">
        <v>5.5461600000000004</v>
      </c>
      <c r="EJ608" s="80">
        <v>6.4705200000000005</v>
      </c>
      <c r="EK608" s="80">
        <v>6.4705200000000005</v>
      </c>
      <c r="EL608" s="80">
        <v>6.4705200000000005</v>
      </c>
      <c r="EM608" s="80">
        <v>6.4705200000000005</v>
      </c>
      <c r="EN608" s="80">
        <v>6.4705200000000005</v>
      </c>
      <c r="EO608" s="80">
        <v>7.3948800000000006</v>
      </c>
      <c r="EP608" s="80">
        <v>7.3948800000000006</v>
      </c>
      <c r="EQ608" s="80">
        <v>7.3948800000000006</v>
      </c>
      <c r="ER608" s="80">
        <v>7.3948800000000006</v>
      </c>
      <c r="ES608" s="80">
        <v>0</v>
      </c>
      <c r="ET608" s="80">
        <v>0</v>
      </c>
      <c r="EU608" s="80">
        <v>0</v>
      </c>
      <c r="EV608" s="80">
        <v>0</v>
      </c>
    </row>
    <row r="609" spans="1:152">
      <c r="A609" s="84" t="s">
        <v>176</v>
      </c>
      <c r="B609" s="80">
        <v>0</v>
      </c>
      <c r="C609" s="80">
        <v>0</v>
      </c>
      <c r="D609" s="80">
        <v>0</v>
      </c>
      <c r="E609" s="80">
        <v>0</v>
      </c>
      <c r="F609" s="80">
        <v>0</v>
      </c>
      <c r="G609" s="80">
        <v>0</v>
      </c>
      <c r="H609" s="80">
        <v>0</v>
      </c>
      <c r="I609" s="80">
        <v>0</v>
      </c>
      <c r="J609" s="80">
        <v>0</v>
      </c>
      <c r="K609" s="80">
        <v>0</v>
      </c>
      <c r="L609" s="80">
        <v>0</v>
      </c>
      <c r="M609" s="80">
        <v>0</v>
      </c>
      <c r="N609" s="80">
        <v>0</v>
      </c>
      <c r="O609" s="80">
        <v>0</v>
      </c>
      <c r="P609" s="80">
        <v>0</v>
      </c>
      <c r="Q609" s="80">
        <v>0</v>
      </c>
      <c r="R609" s="80">
        <v>0</v>
      </c>
      <c r="S609" s="80">
        <v>0</v>
      </c>
      <c r="T609" s="80">
        <v>0</v>
      </c>
      <c r="U609" s="80">
        <v>0</v>
      </c>
      <c r="V609" s="80">
        <v>0</v>
      </c>
      <c r="W609" s="80">
        <v>0</v>
      </c>
      <c r="X609" s="80">
        <v>0</v>
      </c>
      <c r="Y609" s="80">
        <v>0</v>
      </c>
      <c r="Z609" s="80">
        <v>0</v>
      </c>
      <c r="AA609" s="80">
        <v>0</v>
      </c>
      <c r="AB609" s="80">
        <v>0</v>
      </c>
      <c r="AC609" s="80">
        <v>0</v>
      </c>
      <c r="AD609" s="80">
        <v>0</v>
      </c>
      <c r="AE609" s="80">
        <v>0</v>
      </c>
      <c r="AF609" s="80">
        <v>0</v>
      </c>
      <c r="AG609" s="80">
        <v>0</v>
      </c>
      <c r="AH609" s="80">
        <v>0</v>
      </c>
      <c r="AI609" s="80">
        <v>0</v>
      </c>
      <c r="AJ609" s="80">
        <v>0</v>
      </c>
      <c r="AK609" s="80">
        <v>0</v>
      </c>
      <c r="AL609" s="80">
        <v>0</v>
      </c>
      <c r="AM609" s="80">
        <v>0</v>
      </c>
      <c r="AN609" s="80">
        <v>0</v>
      </c>
      <c r="AO609" s="80">
        <v>0</v>
      </c>
      <c r="AP609" s="80">
        <v>0</v>
      </c>
      <c r="AQ609" s="80">
        <v>0</v>
      </c>
      <c r="AR609" s="80">
        <v>0</v>
      </c>
      <c r="AS609" s="80">
        <v>0</v>
      </c>
      <c r="AT609" s="80">
        <v>0</v>
      </c>
      <c r="AU609" s="80">
        <v>0</v>
      </c>
      <c r="AV609" s="80">
        <v>0</v>
      </c>
      <c r="AW609" s="80">
        <v>0</v>
      </c>
      <c r="AX609" s="80">
        <v>0</v>
      </c>
      <c r="AY609" s="80">
        <v>0</v>
      </c>
      <c r="AZ609" s="80">
        <v>0</v>
      </c>
      <c r="BA609" s="80">
        <v>0</v>
      </c>
      <c r="BB609" s="80">
        <v>0</v>
      </c>
      <c r="BC609" s="80">
        <v>0</v>
      </c>
      <c r="BD609" s="80">
        <v>0</v>
      </c>
      <c r="BE609" s="80">
        <v>0</v>
      </c>
      <c r="BF609" s="80">
        <v>0</v>
      </c>
      <c r="BG609" s="80">
        <v>0</v>
      </c>
      <c r="BH609" s="80">
        <v>0</v>
      </c>
      <c r="BI609" s="80">
        <v>0</v>
      </c>
      <c r="BJ609" s="80">
        <v>0</v>
      </c>
      <c r="BK609" s="80">
        <v>0</v>
      </c>
      <c r="BL609" s="80">
        <v>0</v>
      </c>
      <c r="BM609" s="80">
        <v>0</v>
      </c>
      <c r="BN609" s="80">
        <v>0</v>
      </c>
      <c r="BO609" s="80">
        <v>0</v>
      </c>
      <c r="BP609" s="80">
        <v>0</v>
      </c>
      <c r="BQ609" s="80">
        <v>0</v>
      </c>
      <c r="BR609" s="80">
        <v>0</v>
      </c>
      <c r="BS609" s="80">
        <v>0</v>
      </c>
      <c r="BT609" s="80">
        <v>0</v>
      </c>
      <c r="BU609" s="80">
        <v>0</v>
      </c>
      <c r="BV609" s="80">
        <v>0</v>
      </c>
      <c r="BW609" s="80">
        <v>0</v>
      </c>
      <c r="BX609" s="80">
        <v>0</v>
      </c>
      <c r="BY609" s="80">
        <v>0</v>
      </c>
      <c r="BZ609" s="80">
        <v>0</v>
      </c>
      <c r="CA609" s="80">
        <v>0</v>
      </c>
      <c r="CB609" s="80">
        <v>0</v>
      </c>
      <c r="CC609" s="80">
        <v>0</v>
      </c>
      <c r="CD609" s="80">
        <v>0</v>
      </c>
      <c r="CE609" s="80">
        <v>0</v>
      </c>
      <c r="CF609" s="80">
        <v>0</v>
      </c>
      <c r="CG609" s="80">
        <v>0</v>
      </c>
      <c r="CH609" s="80">
        <v>0</v>
      </c>
      <c r="CI609" s="80">
        <v>0</v>
      </c>
      <c r="CJ609" s="80">
        <v>0</v>
      </c>
      <c r="CK609" s="80">
        <v>0</v>
      </c>
      <c r="CL609" s="80">
        <v>0</v>
      </c>
      <c r="CM609" s="80">
        <v>0</v>
      </c>
      <c r="CN609" s="80">
        <v>0</v>
      </c>
      <c r="CO609" s="80">
        <v>0</v>
      </c>
      <c r="CP609" s="80">
        <v>0</v>
      </c>
      <c r="CQ609" s="80">
        <v>0</v>
      </c>
      <c r="CR609" s="80">
        <v>0</v>
      </c>
      <c r="CS609" s="80">
        <v>0</v>
      </c>
      <c r="CT609" s="80">
        <v>0</v>
      </c>
      <c r="CU609" s="80">
        <v>0</v>
      </c>
      <c r="CV609" s="80">
        <v>0</v>
      </c>
      <c r="CW609" s="80">
        <v>0</v>
      </c>
      <c r="CX609" s="80">
        <v>0</v>
      </c>
      <c r="CY609" s="80">
        <v>0</v>
      </c>
      <c r="CZ609" s="80">
        <v>0</v>
      </c>
      <c r="DA609" s="80">
        <v>0</v>
      </c>
      <c r="DB609" s="80">
        <v>0</v>
      </c>
      <c r="DC609" s="80">
        <v>0</v>
      </c>
      <c r="DD609" s="80">
        <v>0</v>
      </c>
      <c r="DE609" s="80">
        <v>0</v>
      </c>
      <c r="DF609" s="80">
        <v>0</v>
      </c>
      <c r="DG609" s="80">
        <v>0</v>
      </c>
      <c r="DH609" s="80">
        <v>0</v>
      </c>
      <c r="DI609" s="80">
        <v>0</v>
      </c>
      <c r="DJ609" s="80">
        <v>0</v>
      </c>
      <c r="DK609" s="80">
        <v>0</v>
      </c>
      <c r="DL609" s="80">
        <v>0</v>
      </c>
      <c r="DM609" s="80">
        <v>0</v>
      </c>
      <c r="DN609" s="80">
        <v>0</v>
      </c>
      <c r="DO609" s="80">
        <v>0</v>
      </c>
      <c r="DP609" s="80">
        <v>0</v>
      </c>
      <c r="DQ609" s="80">
        <v>0</v>
      </c>
      <c r="DR609" s="80">
        <v>0</v>
      </c>
      <c r="DS609" s="80">
        <v>0</v>
      </c>
      <c r="DT609" s="80">
        <v>0</v>
      </c>
      <c r="DU609" s="80">
        <v>0</v>
      </c>
      <c r="DV609" s="80">
        <v>0</v>
      </c>
      <c r="DW609" s="80">
        <v>0</v>
      </c>
      <c r="DX609" s="80">
        <v>0</v>
      </c>
      <c r="DY609" s="80">
        <v>0</v>
      </c>
      <c r="DZ609" s="80">
        <v>0</v>
      </c>
      <c r="EA609" s="80">
        <v>0</v>
      </c>
      <c r="EB609" s="80">
        <v>0</v>
      </c>
      <c r="EC609" s="80">
        <v>0</v>
      </c>
      <c r="ED609" s="80">
        <v>0</v>
      </c>
      <c r="EE609" s="80">
        <v>0</v>
      </c>
      <c r="EF609" s="80">
        <v>0</v>
      </c>
      <c r="EG609" s="80">
        <v>0</v>
      </c>
      <c r="EH609" s="80">
        <v>0</v>
      </c>
      <c r="EI609" s="80">
        <v>0</v>
      </c>
      <c r="EJ609" s="80">
        <v>0</v>
      </c>
      <c r="EK609" s="80">
        <v>0</v>
      </c>
      <c r="EL609" s="80">
        <v>0</v>
      </c>
      <c r="EM609" s="80">
        <v>0</v>
      </c>
      <c r="EN609" s="80">
        <v>0</v>
      </c>
      <c r="EO609" s="80">
        <v>0</v>
      </c>
      <c r="EP609" s="80">
        <v>0</v>
      </c>
      <c r="EQ609" s="80">
        <v>0</v>
      </c>
      <c r="ER609" s="80">
        <v>0</v>
      </c>
      <c r="ES609" s="80">
        <v>0</v>
      </c>
      <c r="ET609" s="80">
        <v>0</v>
      </c>
      <c r="EU609" s="80">
        <v>0</v>
      </c>
      <c r="EV609" s="80">
        <v>0</v>
      </c>
    </row>
    <row r="610" spans="1:152">
      <c r="A610" s="84" t="s">
        <v>141</v>
      </c>
    </row>
    <row r="611" spans="1:152">
      <c r="A611" s="84" t="s">
        <v>142</v>
      </c>
    </row>
    <row r="612" spans="1:152">
      <c r="A612" s="84" t="s">
        <v>143</v>
      </c>
    </row>
    <row r="613" spans="1:152">
      <c r="A613" s="88" t="s">
        <v>144</v>
      </c>
      <c r="B613" s="80">
        <f>SUM(B605:B611)</f>
        <v>52.479029037975408</v>
      </c>
      <c r="C613" s="80">
        <f t="shared" ref="C613:BN613" si="150">SUM(C605:C611)</f>
        <v>53.403975091990993</v>
      </c>
      <c r="D613" s="80">
        <f t="shared" si="150"/>
        <v>54.345223499874741</v>
      </c>
      <c r="E613" s="80">
        <f t="shared" si="150"/>
        <v>55.303061595744481</v>
      </c>
      <c r="F613" s="80">
        <f t="shared" si="150"/>
        <v>56.277781778103453</v>
      </c>
      <c r="G613" s="80">
        <f t="shared" si="150"/>
        <v>57.269681599102711</v>
      </c>
      <c r="H613" s="80">
        <f t="shared" si="150"/>
        <v>58.279063855376926</v>
      </c>
      <c r="I613" s="80">
        <f t="shared" si="150"/>
        <v>59.306236680481121</v>
      </c>
      <c r="J613" s="80">
        <f t="shared" si="150"/>
        <v>60.351513638956661</v>
      </c>
      <c r="K613" s="80">
        <f t="shared" si="150"/>
        <v>61.415213822055307</v>
      </c>
      <c r="L613" s="80">
        <f t="shared" si="150"/>
        <v>62.497661945150355</v>
      </c>
      <c r="M613" s="80">
        <f t="shared" si="150"/>
        <v>63.599188446864822</v>
      </c>
      <c r="N613" s="80">
        <f t="shared" si="150"/>
        <v>64.720129589946652</v>
      </c>
      <c r="O613" s="80">
        <f t="shared" si="150"/>
        <v>65.860827563922214</v>
      </c>
      <c r="P613" s="80">
        <f t="shared" si="150"/>
        <v>67.021630589558654</v>
      </c>
      <c r="Q613" s="80">
        <f t="shared" si="150"/>
        <v>68.202893025168066</v>
      </c>
      <c r="R613" s="80">
        <f t="shared" si="150"/>
        <v>69.404975474784735</v>
      </c>
      <c r="S613" s="80">
        <f t="shared" si="150"/>
        <v>70.628244898249591</v>
      </c>
      <c r="T613" s="80">
        <f t="shared" si="150"/>
        <v>71.873074723234552</v>
      </c>
      <c r="U613" s="80">
        <f t="shared" si="150"/>
        <v>73.139844959241643</v>
      </c>
      <c r="V613" s="80">
        <f t="shared" si="150"/>
        <v>74.428942313611302</v>
      </c>
      <c r="W613" s="80">
        <f t="shared" si="150"/>
        <v>75.740760309575464</v>
      </c>
      <c r="X613" s="80">
        <f t="shared" si="150"/>
        <v>77.075699406391351</v>
      </c>
      <c r="Y613" s="80">
        <f t="shared" si="150"/>
        <v>78.434167121592651</v>
      </c>
      <c r="Z613" s="80">
        <f t="shared" si="150"/>
        <v>79.816578155395604</v>
      </c>
      <c r="AA613" s="80">
        <f t="shared" si="150"/>
        <v>88.534831158033271</v>
      </c>
      <c r="AB613" s="80">
        <f t="shared" si="150"/>
        <v>89.768082646047759</v>
      </c>
      <c r="AC613" s="80">
        <f t="shared" si="150"/>
        <v>91.018513007341937</v>
      </c>
      <c r="AD613" s="80">
        <f t="shared" si="150"/>
        <v>92.28636154264106</v>
      </c>
      <c r="AE613" s="80">
        <f t="shared" si="150"/>
        <v>93.571870886170785</v>
      </c>
      <c r="AF613" s="80">
        <f t="shared" si="150"/>
        <v>94.875287052094578</v>
      </c>
      <c r="AG613" s="80">
        <f t="shared" si="150"/>
        <v>96.1968594815975</v>
      </c>
      <c r="AH613" s="80">
        <f t="shared" si="150"/>
        <v>97.536841090626368</v>
      </c>
      <c r="AI613" s="80">
        <f t="shared" si="150"/>
        <v>98.895488318294682</v>
      </c>
      <c r="AJ613" s="80">
        <f t="shared" si="150"/>
        <v>100.27306117596177</v>
      </c>
      <c r="AK613" s="80">
        <f t="shared" si="150"/>
        <v>101.66982329699601</v>
      </c>
      <c r="AL613" s="80">
        <f t="shared" si="150"/>
        <v>103.08604198723103</v>
      </c>
      <c r="AM613" s="80">
        <f t="shared" si="150"/>
        <v>104.52198827612473</v>
      </c>
      <c r="AN613" s="80">
        <f t="shared" si="150"/>
        <v>105.97793696863135</v>
      </c>
      <c r="AO613" s="80">
        <f t="shared" si="150"/>
        <v>107.45416669779561</v>
      </c>
      <c r="AP613" s="80">
        <f t="shared" si="150"/>
        <v>108.95095997808014</v>
      </c>
      <c r="AQ613" s="80">
        <f t="shared" si="150"/>
        <v>110.46860325943524</v>
      </c>
      <c r="AR613" s="80">
        <f t="shared" si="150"/>
        <v>112.00738698212243</v>
      </c>
      <c r="AS613" s="80">
        <f t="shared" si="150"/>
        <v>113.56760563230112</v>
      </c>
      <c r="AT613" s="80">
        <f t="shared" si="150"/>
        <v>115.14955779839021</v>
      </c>
      <c r="AU613" s="80">
        <f t="shared" si="150"/>
        <v>116.7535462282144</v>
      </c>
      <c r="AV613" s="80">
        <f t="shared" si="150"/>
        <v>118.37987788694709</v>
      </c>
      <c r="AW613" s="80">
        <f t="shared" si="150"/>
        <v>120.02886401585974</v>
      </c>
      <c r="AX613" s="80">
        <f t="shared" si="150"/>
        <v>121.70082019189067</v>
      </c>
      <c r="AY613" s="80">
        <f t="shared" si="150"/>
        <v>123.39606638804263</v>
      </c>
      <c r="AZ613" s="80">
        <f t="shared" si="150"/>
        <v>125.1149270346225</v>
      </c>
      <c r="BA613" s="80">
        <f t="shared" si="150"/>
        <v>126.85773108133387</v>
      </c>
      <c r="BB613" s="80">
        <f t="shared" si="150"/>
        <v>128.62481206023458</v>
      </c>
      <c r="BC613" s="80">
        <f t="shared" si="150"/>
        <v>130.4165081495712</v>
      </c>
      <c r="BD613" s="80">
        <f t="shared" si="150"/>
        <v>132.23316223850341</v>
      </c>
      <c r="BE613" s="80">
        <f t="shared" si="150"/>
        <v>134.07512199272887</v>
      </c>
      <c r="BF613" s="80">
        <f t="shared" si="150"/>
        <v>135.94273992102362</v>
      </c>
      <c r="BG613" s="80">
        <f t="shared" si="150"/>
        <v>137.83637344270849</v>
      </c>
      <c r="BH613" s="80">
        <f t="shared" si="150"/>
        <v>139.75638495605574</v>
      </c>
      <c r="BI613" s="80">
        <f t="shared" si="150"/>
        <v>141.70314190764873</v>
      </c>
      <c r="BJ613" s="80">
        <f t="shared" si="150"/>
        <v>143.67701686270772</v>
      </c>
      <c r="BK613" s="80">
        <f t="shared" si="150"/>
        <v>145.67838757639524</v>
      </c>
      <c r="BL613" s="80">
        <f t="shared" si="150"/>
        <v>147.70763706611518</v>
      </c>
      <c r="BM613" s="80">
        <f t="shared" si="150"/>
        <v>149.76515368481853</v>
      </c>
      <c r="BN613" s="80">
        <f t="shared" si="150"/>
        <v>151.85133119533094</v>
      </c>
      <c r="BO613" s="80">
        <f t="shared" ref="BO613:DZ613" si="151">SUM(BO605:BO611)</f>
        <v>153.96656884571539</v>
      </c>
      <c r="BP613" s="80">
        <f t="shared" si="151"/>
        <v>156.11127144568457</v>
      </c>
      <c r="BQ613" s="80">
        <f t="shared" si="151"/>
        <v>158.285849444078</v>
      </c>
      <c r="BR613" s="80">
        <f t="shared" si="151"/>
        <v>160.49071900741885</v>
      </c>
      <c r="BS613" s="80">
        <f t="shared" si="151"/>
        <v>162.72630209956404</v>
      </c>
      <c r="BT613" s="80">
        <f t="shared" si="151"/>
        <v>164.99302656246519</v>
      </c>
      <c r="BU613" s="80">
        <f t="shared" si="151"/>
        <v>167.2913261980535</v>
      </c>
      <c r="BV613" s="80">
        <f t="shared" si="151"/>
        <v>170.41625066836551</v>
      </c>
      <c r="BW613" s="80">
        <f t="shared" si="151"/>
        <v>173.59955783451218</v>
      </c>
      <c r="BX613" s="80">
        <f t="shared" si="151"/>
        <v>176.84233875084249</v>
      </c>
      <c r="BY613" s="80">
        <f t="shared" si="151"/>
        <v>180.14570486957058</v>
      </c>
      <c r="BZ613" s="80">
        <f t="shared" si="151"/>
        <v>183.51078842235665</v>
      </c>
      <c r="CA613" s="80">
        <f t="shared" si="151"/>
        <v>186.93874280903231</v>
      </c>
      <c r="CB613" s="80">
        <f t="shared" si="151"/>
        <v>190.43074299360455</v>
      </c>
      <c r="CC613" s="80">
        <f t="shared" si="151"/>
        <v>193.98798590767487</v>
      </c>
      <c r="CD613" s="80">
        <f t="shared" si="151"/>
        <v>197.6116908614128</v>
      </c>
      <c r="CE613" s="80">
        <f t="shared" si="151"/>
        <v>201.30309996222468</v>
      </c>
      <c r="CF613" s="80">
        <f t="shared" si="151"/>
        <v>205.06347854126275</v>
      </c>
      <c r="CG613" s="80">
        <f t="shared" si="151"/>
        <v>208.89411558792168</v>
      </c>
      <c r="CH613" s="80">
        <f t="shared" si="151"/>
        <v>212.79632419247139</v>
      </c>
      <c r="CI613" s="80">
        <f t="shared" si="151"/>
        <v>216.77144199697992</v>
      </c>
      <c r="CJ613" s="80">
        <f t="shared" si="151"/>
        <v>220.820831654681</v>
      </c>
      <c r="CK613" s="80">
        <f t="shared" si="151"/>
        <v>224.94795835620846</v>
      </c>
      <c r="CL613" s="80">
        <f t="shared" si="151"/>
        <v>229.15229895752549</v>
      </c>
      <c r="CM613" s="80">
        <f t="shared" si="151"/>
        <v>233.4353011146035</v>
      </c>
      <c r="CN613" s="80">
        <f t="shared" si="151"/>
        <v>237.79843974549783</v>
      </c>
      <c r="CO613" s="80">
        <f t="shared" si="151"/>
        <v>242.24321754846164</v>
      </c>
      <c r="CP613" s="80">
        <f t="shared" si="151"/>
        <v>246.77116553009211</v>
      </c>
      <c r="CQ613" s="80">
        <f t="shared" si="151"/>
        <v>251.38384354370626</v>
      </c>
      <c r="CR613" s="80">
        <f t="shared" si="151"/>
        <v>256.08284083815744</v>
      </c>
      <c r="CS613" s="80">
        <f t="shared" si="151"/>
        <v>260.86977661729617</v>
      </c>
      <c r="CT613" s="80">
        <f t="shared" si="151"/>
        <v>264.52999002527866</v>
      </c>
      <c r="CU613" s="80">
        <f t="shared" si="151"/>
        <v>274.0448448834764</v>
      </c>
      <c r="CV613" s="80">
        <f t="shared" si="151"/>
        <v>285.02198784093036</v>
      </c>
      <c r="CW613" s="80">
        <f t="shared" si="151"/>
        <v>296.00162953646884</v>
      </c>
      <c r="CX613" s="80">
        <f t="shared" si="151"/>
        <v>338.77509795318366</v>
      </c>
      <c r="CY613" s="80">
        <f t="shared" si="151"/>
        <v>346.30856468270576</v>
      </c>
      <c r="CZ613" s="80">
        <f t="shared" si="151"/>
        <v>353.77402187886355</v>
      </c>
      <c r="DA613" s="80">
        <f t="shared" si="151"/>
        <v>361.14167160624248</v>
      </c>
      <c r="DB613" s="80">
        <f t="shared" si="151"/>
        <v>368.38232085951722</v>
      </c>
      <c r="DC613" s="80">
        <f t="shared" si="151"/>
        <v>375.48248953009403</v>
      </c>
      <c r="DD613" s="80">
        <f t="shared" si="151"/>
        <v>382.42403183813809</v>
      </c>
      <c r="DE613" s="80">
        <f t="shared" si="151"/>
        <v>389.20958457561881</v>
      </c>
      <c r="DF613" s="80">
        <f t="shared" si="151"/>
        <v>395.84211452584179</v>
      </c>
      <c r="DG613" s="80">
        <f t="shared" si="151"/>
        <v>402.31499974309753</v>
      </c>
      <c r="DH613" s="80">
        <f t="shared" si="151"/>
        <v>408.6243503670126</v>
      </c>
      <c r="DI613" s="80">
        <f t="shared" si="151"/>
        <v>415.40032092611239</v>
      </c>
      <c r="DJ613" s="80">
        <f t="shared" si="151"/>
        <v>422.28646093306105</v>
      </c>
      <c r="DK613" s="80">
        <f t="shared" si="151"/>
        <v>429.33515010794952</v>
      </c>
      <c r="DL613" s="80">
        <f t="shared" si="151"/>
        <v>436.59450106357906</v>
      </c>
      <c r="DM613" s="80">
        <f t="shared" si="151"/>
        <v>444.11772979577859</v>
      </c>
      <c r="DN613" s="80">
        <f t="shared" si="151"/>
        <v>451.8899110738808</v>
      </c>
      <c r="DO613" s="80">
        <f t="shared" si="151"/>
        <v>459.99599239295804</v>
      </c>
      <c r="DP613" s="80">
        <f t="shared" si="151"/>
        <v>468.4696247627644</v>
      </c>
      <c r="DQ613" s="80">
        <f t="shared" si="151"/>
        <v>477.38676611375757</v>
      </c>
      <c r="DR613" s="80">
        <f t="shared" si="151"/>
        <v>486.82705222802662</v>
      </c>
      <c r="DS613" s="80">
        <f t="shared" si="151"/>
        <v>497.12213527649982</v>
      </c>
      <c r="DT613" s="80">
        <f t="shared" si="151"/>
        <v>507.93792510649666</v>
      </c>
      <c r="DU613" s="80">
        <f t="shared" si="151"/>
        <v>518.61716360567618</v>
      </c>
      <c r="DV613" s="80">
        <f t="shared" si="151"/>
        <v>529.81232771452744</v>
      </c>
      <c r="DW613" s="80">
        <f t="shared" si="151"/>
        <v>542.3972664787666</v>
      </c>
      <c r="DX613" s="80">
        <f t="shared" si="151"/>
        <v>556.70895071772532</v>
      </c>
      <c r="DY613" s="80">
        <f t="shared" si="151"/>
        <v>564.67042823981376</v>
      </c>
      <c r="DZ613" s="80">
        <f t="shared" si="151"/>
        <v>568.44332065692856</v>
      </c>
      <c r="EA613" s="80">
        <f t="shared" ref="EA613:EV613" si="152">SUM(EA605:EA611)</f>
        <v>578.02512877571576</v>
      </c>
      <c r="EB613" s="80">
        <f t="shared" si="152"/>
        <v>585.66169242492151</v>
      </c>
      <c r="EC613" s="80">
        <f t="shared" si="152"/>
        <v>598.66034773644105</v>
      </c>
      <c r="ED613" s="80">
        <f t="shared" si="152"/>
        <v>613.01665155834451</v>
      </c>
      <c r="EE613" s="80">
        <f t="shared" si="152"/>
        <v>626.01530686986405</v>
      </c>
      <c r="EF613" s="80">
        <f t="shared" si="152"/>
        <v>640.31382771253539</v>
      </c>
      <c r="EG613" s="80">
        <f t="shared" si="152"/>
        <v>655.04563706559111</v>
      </c>
      <c r="EH613" s="80">
        <f t="shared" si="152"/>
        <v>669.77744641864626</v>
      </c>
      <c r="EI613" s="80">
        <f t="shared" si="152"/>
        <v>684.50925577170176</v>
      </c>
      <c r="EJ613" s="80">
        <f t="shared" si="152"/>
        <v>701.46529065590914</v>
      </c>
      <c r="EK613" s="80">
        <f t="shared" si="152"/>
        <v>718.79683107126834</v>
      </c>
      <c r="EL613" s="80">
        <f t="shared" si="152"/>
        <v>736.12837148662777</v>
      </c>
      <c r="EM613" s="80">
        <f t="shared" si="152"/>
        <v>756.05964296429102</v>
      </c>
      <c r="EN613" s="80">
        <f t="shared" si="152"/>
        <v>773.82447189003426</v>
      </c>
      <c r="EO613" s="80">
        <f t="shared" si="152"/>
        <v>792.08037230539367</v>
      </c>
      <c r="EP613" s="80">
        <f t="shared" si="152"/>
        <v>807.67875867921703</v>
      </c>
      <c r="EQ613" s="80">
        <f t="shared" si="152"/>
        <v>825.01029909457657</v>
      </c>
      <c r="ER613" s="80">
        <f t="shared" si="152"/>
        <v>844.9415705722397</v>
      </c>
      <c r="ES613" s="80">
        <f t="shared" si="152"/>
        <v>855.26333690452384</v>
      </c>
      <c r="ET613" s="80">
        <f t="shared" si="152"/>
        <v>874.15710143509079</v>
      </c>
      <c r="EU613" s="80">
        <f t="shared" si="152"/>
        <v>893.46825125827263</v>
      </c>
      <c r="EV613" s="80">
        <f t="shared" si="152"/>
        <v>913.20600690194271</v>
      </c>
    </row>
    <row r="614" spans="1:152" s="83" customFormat="1" ht="13">
      <c r="A614" s="87" t="s">
        <v>276</v>
      </c>
    </row>
    <row r="615" spans="1:152">
      <c r="A615" s="84" t="s">
        <v>135</v>
      </c>
    </row>
    <row r="616" spans="1:152">
      <c r="A616" s="84" t="s">
        <v>136</v>
      </c>
    </row>
    <row r="617" spans="1:152">
      <c r="A617" s="84" t="s">
        <v>137</v>
      </c>
      <c r="B617" s="80">
        <v>2473.4316552878622</v>
      </c>
      <c r="C617" s="80">
        <v>2520.9145678539653</v>
      </c>
      <c r="D617" s="80">
        <v>2569.3241029194028</v>
      </c>
      <c r="E617" s="80">
        <v>2618.6788090708606</v>
      </c>
      <c r="F617" s="80">
        <v>2668.9976200530909</v>
      </c>
      <c r="G617" s="80">
        <v>2720.29986316239</v>
      </c>
      <c r="H617" s="80">
        <v>2772.6052678337269</v>
      </c>
      <c r="I617" s="80">
        <v>2825.9339744262461</v>
      </c>
      <c r="J617" s="80">
        <v>2880.3065432120216</v>
      </c>
      <c r="K617" s="80">
        <v>2935.7439635730561</v>
      </c>
      <c r="L617" s="80">
        <v>2992.2676634116197</v>
      </c>
      <c r="M617" s="80">
        <v>3049.8995187792098</v>
      </c>
      <c r="N617" s="80">
        <v>3108.661863729491</v>
      </c>
      <c r="O617" s="80">
        <v>3168.5775004007733</v>
      </c>
      <c r="P617" s="80">
        <v>3229.6697093336611</v>
      </c>
      <c r="Q617" s="80">
        <v>3291.9622600297353</v>
      </c>
      <c r="R617" s="80">
        <v>3355.4794217572053</v>
      </c>
      <c r="S617" s="80">
        <v>3420.2459746096724</v>
      </c>
      <c r="T617" s="80">
        <v>3486.2872208242957</v>
      </c>
      <c r="U617" s="80">
        <v>3553.6289963657928</v>
      </c>
      <c r="V617" s="80">
        <v>3617.6800374475806</v>
      </c>
      <c r="W617" s="80">
        <v>3689.2321160696488</v>
      </c>
      <c r="X617" s="80">
        <v>3762.2255257898441</v>
      </c>
      <c r="Y617" s="80">
        <v>3836.6900891845271</v>
      </c>
      <c r="Z617" s="80">
        <v>3912.6562688747108</v>
      </c>
      <c r="AA617" s="80">
        <v>3990.1551819056285</v>
      </c>
      <c r="AB617" s="80">
        <v>4069.2186144665266</v>
      </c>
      <c r="AC617" s="80">
        <v>4149.8790369590915</v>
      </c>
      <c r="AD617" s="80">
        <v>4232.1696194232563</v>
      </c>
      <c r="AE617" s="80">
        <v>4316.1242473292868</v>
      </c>
      <c r="AF617" s="80">
        <v>4401.7775377453281</v>
      </c>
      <c r="AG617" s="80">
        <v>4489.164855889775</v>
      </c>
      <c r="AH617" s="80">
        <v>4578.3223320781717</v>
      </c>
      <c r="AI617" s="80">
        <v>4669.2868790744806</v>
      </c>
      <c r="AJ617" s="80">
        <v>4762.0962098569235</v>
      </c>
      <c r="AK617" s="80">
        <v>4856.7888558087898</v>
      </c>
      <c r="AL617" s="80">
        <v>4953.4041853449453</v>
      </c>
      <c r="AM617" s="80">
        <v>5051.9824229849992</v>
      </c>
      <c r="AN617" s="80">
        <v>5152.5646688844054</v>
      </c>
      <c r="AO617" s="80">
        <v>5255.1929188350896</v>
      </c>
      <c r="AP617" s="80">
        <v>5359.9100847474547</v>
      </c>
      <c r="AQ617" s="80">
        <v>5466.7600156259496</v>
      </c>
      <c r="AR617" s="80">
        <v>5575.7875190507557</v>
      </c>
      <c r="AS617" s="80">
        <v>5687.0383831783847</v>
      </c>
      <c r="AT617" s="80">
        <v>5800.5593992743925</v>
      </c>
      <c r="AU617" s="80">
        <v>5916.3983847917625</v>
      </c>
      <c r="AV617" s="80">
        <v>6034.6042070088151</v>
      </c>
      <c r="AW617" s="80">
        <v>6155.2268072409361</v>
      </c>
      <c r="AX617" s="80">
        <v>6278.3172256407479</v>
      </c>
      <c r="AY617" s="80">
        <v>6403.9276266017805</v>
      </c>
      <c r="AZ617" s="80">
        <v>6532.1113247810308</v>
      </c>
      <c r="BA617" s="80">
        <v>6662.9228117563071</v>
      </c>
      <c r="BB617" s="80">
        <v>6796.4177833345921</v>
      </c>
      <c r="BC617" s="80">
        <v>6932.6531675281249</v>
      </c>
      <c r="BD617" s="80">
        <v>7071.6871532153882</v>
      </c>
      <c r="BE617" s="80">
        <v>7213.5792195045424</v>
      </c>
      <c r="BF617" s="80">
        <v>7358.3901658174818</v>
      </c>
      <c r="BG617" s="80">
        <v>7506.1821427129471</v>
      </c>
      <c r="BH617" s="80">
        <v>7657.018683467898</v>
      </c>
      <c r="BI617" s="80">
        <v>7810.9647364366128</v>
      </c>
      <c r="BJ617" s="80">
        <v>7968.0866982076568</v>
      </c>
      <c r="BK617" s="80">
        <v>8116.4953484418338</v>
      </c>
      <c r="BL617" s="80">
        <v>8259.6138911446251</v>
      </c>
      <c r="BM617" s="80">
        <v>8323.1994654587052</v>
      </c>
      <c r="BN617" s="80">
        <v>8545.7741977969599</v>
      </c>
      <c r="BO617" s="80">
        <v>8688.8517719134343</v>
      </c>
      <c r="BP617" s="80">
        <v>8831.9524148709497</v>
      </c>
      <c r="BQ617" s="80">
        <v>8975.0954308358832</v>
      </c>
      <c r="BR617" s="80">
        <v>9118.3007165307845</v>
      </c>
      <c r="BS617" s="80">
        <v>9064.3314892031358</v>
      </c>
      <c r="BT617" s="80">
        <v>9213.2269842886926</v>
      </c>
      <c r="BU617" s="80">
        <v>9398.1982575820421</v>
      </c>
      <c r="BV617" s="80">
        <v>9584.4511039604622</v>
      </c>
      <c r="BW617" s="80">
        <v>9818.0816989557916</v>
      </c>
      <c r="BX617" s="80">
        <v>10049.028606817843</v>
      </c>
      <c r="BY617" s="80">
        <v>10274.780396253525</v>
      </c>
      <c r="BZ617" s="80">
        <v>10503.02934568106</v>
      </c>
      <c r="CA617" s="80">
        <v>10726.163973947405</v>
      </c>
      <c r="CB617" s="80">
        <v>10953.118992788175</v>
      </c>
      <c r="CC617" s="80">
        <v>11177.571409694932</v>
      </c>
      <c r="CD617" s="80">
        <v>11405.883996316783</v>
      </c>
      <c r="CE617" s="80">
        <v>11634.281692143169</v>
      </c>
      <c r="CF617" s="80">
        <v>11866.573898889008</v>
      </c>
      <c r="CG617" s="80">
        <v>12093.972824180833</v>
      </c>
      <c r="CH617" s="80">
        <v>12326.577539329424</v>
      </c>
      <c r="CI617" s="80">
        <v>12560.637465760237</v>
      </c>
      <c r="CJ617" s="80">
        <v>12797.431475391681</v>
      </c>
      <c r="CK617" s="80">
        <v>13035.734434434016</v>
      </c>
      <c r="CL617" s="80">
        <v>13274.331374938678</v>
      </c>
      <c r="CM617" s="80">
        <v>13513.261036559914</v>
      </c>
      <c r="CN617" s="80">
        <v>13751.322040440504</v>
      </c>
      <c r="CO617" s="80">
        <v>13989.801316956838</v>
      </c>
      <c r="CP617" s="80">
        <v>14225.030773081187</v>
      </c>
      <c r="CQ617" s="80">
        <v>14464.48178693326</v>
      </c>
      <c r="CR617" s="80">
        <v>14703.249834924874</v>
      </c>
      <c r="CS617" s="80">
        <v>14945.078470262106</v>
      </c>
      <c r="CT617" s="80">
        <v>15190.002233250732</v>
      </c>
      <c r="CU617" s="80">
        <v>15500.568782831966</v>
      </c>
      <c r="CV617" s="80">
        <v>15845.889856867574</v>
      </c>
      <c r="CW617" s="80">
        <v>16176.981192521967</v>
      </c>
      <c r="CX617" s="80">
        <v>16158.599158328454</v>
      </c>
      <c r="CY617" s="80">
        <v>16358.597542711845</v>
      </c>
      <c r="CZ617" s="80">
        <v>16520.86994989909</v>
      </c>
      <c r="DA617" s="80">
        <v>16656.942916148189</v>
      </c>
      <c r="DB617" s="80">
        <v>16755.433516815981</v>
      </c>
      <c r="DC617" s="80">
        <v>16817.730325875356</v>
      </c>
      <c r="DD617" s="80">
        <v>16848.218917491598</v>
      </c>
      <c r="DE617" s="80">
        <v>16849.222971068335</v>
      </c>
      <c r="DF617" s="80">
        <v>16825.72439834426</v>
      </c>
      <c r="DG617" s="80">
        <v>16783.047232596924</v>
      </c>
      <c r="DH617" s="80">
        <v>16739.935513760767</v>
      </c>
      <c r="DI617" s="80">
        <v>16688.204644052807</v>
      </c>
      <c r="DJ617" s="80">
        <v>16655.545641997836</v>
      </c>
      <c r="DK617" s="80">
        <v>16628.594775083515</v>
      </c>
      <c r="DL617" s="80">
        <v>16612.329461237612</v>
      </c>
      <c r="DM617" s="80">
        <v>16610.887105117672</v>
      </c>
      <c r="DN617" s="80">
        <v>16627.9262011639</v>
      </c>
      <c r="DO617" s="80">
        <v>16666.022174433234</v>
      </c>
      <c r="DP617" s="80">
        <v>16727.469584423092</v>
      </c>
      <c r="DQ617" s="80">
        <v>16813.556910439078</v>
      </c>
      <c r="DR617" s="80">
        <v>16907.936677079204</v>
      </c>
      <c r="DS617" s="80">
        <v>17029.788534320971</v>
      </c>
      <c r="DT617" s="80">
        <v>17163.773422873284</v>
      </c>
      <c r="DU617" s="80">
        <v>17321.333423842054</v>
      </c>
      <c r="DV617" s="80">
        <v>17501.20430034514</v>
      </c>
      <c r="DW617" s="80">
        <v>17694.632944658981</v>
      </c>
      <c r="DX617" s="80">
        <v>17909.046163135547</v>
      </c>
      <c r="DY617" s="80">
        <v>18135.565515371425</v>
      </c>
      <c r="DZ617" s="80">
        <v>18378.048010798364</v>
      </c>
      <c r="EA617" s="80">
        <v>18635.092004700593</v>
      </c>
      <c r="EB617" s="80">
        <v>18246.376811594204</v>
      </c>
      <c r="EC617" s="80">
        <v>18632.608695652172</v>
      </c>
      <c r="ED617" s="80">
        <v>19026.811594202896</v>
      </c>
      <c r="EE617" s="80">
        <v>19423.91304347826</v>
      </c>
      <c r="EF617" s="80">
        <v>19822.46376811594</v>
      </c>
      <c r="EG617" s="80">
        <v>20217.391304347824</v>
      </c>
      <c r="EH617" s="80">
        <v>20582.608695652172</v>
      </c>
      <c r="EI617" s="80">
        <v>20992.028985507248</v>
      </c>
      <c r="EJ617" s="80">
        <v>21417.391304347828</v>
      </c>
      <c r="EK617" s="80">
        <v>21801.44927536232</v>
      </c>
      <c r="EL617" s="80">
        <v>22208.695652173912</v>
      </c>
      <c r="EM617" s="80">
        <v>22608.695652173916</v>
      </c>
      <c r="EN617" s="80">
        <v>23003.623188405796</v>
      </c>
      <c r="EO617" s="80">
        <v>23421.014492753624</v>
      </c>
      <c r="EP617" s="80">
        <v>19660.869565217392</v>
      </c>
      <c r="EQ617" s="80">
        <v>16503.623188405796</v>
      </c>
      <c r="ER617" s="80">
        <v>13853.623188405796</v>
      </c>
      <c r="ES617" s="80">
        <v>11628.985507246376</v>
      </c>
      <c r="ET617" s="80">
        <v>11202.746238448783</v>
      </c>
      <c r="EU617" s="80">
        <v>9936.3827755361144</v>
      </c>
      <c r="EV617" s="80">
        <v>8813.1696068518559</v>
      </c>
    </row>
    <row r="618" spans="1:152">
      <c r="A618" s="84" t="s">
        <v>138</v>
      </c>
      <c r="B618" s="80">
        <v>0</v>
      </c>
      <c r="C618" s="80">
        <v>0</v>
      </c>
      <c r="D618" s="80">
        <v>0</v>
      </c>
      <c r="E618" s="80">
        <v>0</v>
      </c>
      <c r="F618" s="80">
        <v>0</v>
      </c>
      <c r="G618" s="80">
        <v>0</v>
      </c>
      <c r="H618" s="80">
        <v>0</v>
      </c>
      <c r="I618" s="80">
        <v>0</v>
      </c>
      <c r="J618" s="80">
        <v>0</v>
      </c>
      <c r="K618" s="80">
        <v>0</v>
      </c>
      <c r="L618" s="80">
        <v>0</v>
      </c>
      <c r="M618" s="80">
        <v>0</v>
      </c>
      <c r="N618" s="80">
        <v>0</v>
      </c>
      <c r="O618" s="80">
        <v>0</v>
      </c>
      <c r="P618" s="80">
        <v>0</v>
      </c>
      <c r="Q618" s="80">
        <v>0</v>
      </c>
      <c r="R618" s="80">
        <v>0</v>
      </c>
      <c r="S618" s="80">
        <v>0</v>
      </c>
      <c r="T618" s="80">
        <v>0</v>
      </c>
      <c r="U618" s="80">
        <v>0</v>
      </c>
      <c r="V618" s="80">
        <v>0</v>
      </c>
      <c r="W618" s="80">
        <v>0</v>
      </c>
      <c r="X618" s="80">
        <v>0</v>
      </c>
      <c r="Y618" s="80">
        <v>0</v>
      </c>
      <c r="Z618" s="80">
        <v>0</v>
      </c>
      <c r="AA618" s="80">
        <v>0</v>
      </c>
      <c r="AB618" s="80">
        <v>0</v>
      </c>
      <c r="AC618" s="80">
        <v>0</v>
      </c>
      <c r="AD618" s="80">
        <v>0</v>
      </c>
      <c r="AE618" s="80">
        <v>0</v>
      </c>
      <c r="AF618" s="80">
        <v>0</v>
      </c>
      <c r="AG618" s="80">
        <v>0</v>
      </c>
      <c r="AH618" s="80">
        <v>0</v>
      </c>
      <c r="AI618" s="80">
        <v>0</v>
      </c>
      <c r="AJ618" s="80">
        <v>0</v>
      </c>
      <c r="AK618" s="80">
        <v>0</v>
      </c>
      <c r="AL618" s="80">
        <v>0</v>
      </c>
      <c r="AM618" s="80">
        <v>0</v>
      </c>
      <c r="AN618" s="80">
        <v>0</v>
      </c>
      <c r="AO618" s="80">
        <v>0</v>
      </c>
      <c r="AP618" s="80">
        <v>0</v>
      </c>
      <c r="AQ618" s="80">
        <v>0</v>
      </c>
      <c r="AR618" s="80">
        <v>0</v>
      </c>
      <c r="AS618" s="80">
        <v>0</v>
      </c>
      <c r="AT618" s="80">
        <v>0</v>
      </c>
      <c r="AU618" s="80">
        <v>0</v>
      </c>
      <c r="AV618" s="80">
        <v>0</v>
      </c>
      <c r="AW618" s="80">
        <v>0</v>
      </c>
      <c r="AX618" s="80">
        <v>0</v>
      </c>
      <c r="AY618" s="80">
        <v>0</v>
      </c>
      <c r="AZ618" s="80">
        <v>0</v>
      </c>
      <c r="BA618" s="80">
        <v>0</v>
      </c>
      <c r="BB618" s="80">
        <v>0</v>
      </c>
      <c r="BC618" s="80">
        <v>0</v>
      </c>
      <c r="BD618" s="80">
        <v>0</v>
      </c>
      <c r="BE618" s="80">
        <v>0</v>
      </c>
      <c r="BF618" s="80">
        <v>0</v>
      </c>
      <c r="BG618" s="80">
        <v>0</v>
      </c>
      <c r="BH618" s="80">
        <v>0</v>
      </c>
      <c r="BI618" s="80">
        <v>0</v>
      </c>
      <c r="BJ618" s="80">
        <v>0</v>
      </c>
      <c r="BK618" s="80">
        <v>0</v>
      </c>
      <c r="BL618" s="80">
        <v>0</v>
      </c>
      <c r="BM618" s="80">
        <v>0</v>
      </c>
      <c r="BN618" s="80">
        <v>0</v>
      </c>
      <c r="BO618" s="80">
        <v>0</v>
      </c>
      <c r="BP618" s="80">
        <v>0</v>
      </c>
      <c r="BQ618" s="80">
        <v>0</v>
      </c>
      <c r="BR618" s="80">
        <v>0</v>
      </c>
      <c r="BS618" s="80">
        <v>0</v>
      </c>
      <c r="BT618" s="80">
        <v>0</v>
      </c>
      <c r="BU618" s="80">
        <v>0</v>
      </c>
      <c r="BV618" s="80">
        <v>0</v>
      </c>
      <c r="BW618" s="80">
        <v>0</v>
      </c>
      <c r="BX618" s="80">
        <v>0</v>
      </c>
      <c r="BY618" s="80">
        <v>0</v>
      </c>
      <c r="BZ618" s="80">
        <v>0</v>
      </c>
      <c r="CA618" s="80">
        <v>0</v>
      </c>
      <c r="CB618" s="80">
        <v>0</v>
      </c>
      <c r="CC618" s="80">
        <v>0</v>
      </c>
      <c r="CD618" s="80">
        <v>0</v>
      </c>
      <c r="CE618" s="80">
        <v>0</v>
      </c>
      <c r="CF618" s="80">
        <v>0</v>
      </c>
      <c r="CG618" s="80">
        <v>0</v>
      </c>
      <c r="CH618" s="80">
        <v>0</v>
      </c>
      <c r="CI618" s="80">
        <v>0</v>
      </c>
      <c r="CJ618" s="80">
        <v>0</v>
      </c>
      <c r="CK618" s="80">
        <v>0</v>
      </c>
      <c r="CL618" s="80">
        <v>0</v>
      </c>
      <c r="CM618" s="80">
        <v>0</v>
      </c>
      <c r="CN618" s="80">
        <v>0</v>
      </c>
      <c r="CO618" s="80">
        <v>0</v>
      </c>
      <c r="CP618" s="80">
        <v>0</v>
      </c>
      <c r="CQ618" s="80">
        <v>0</v>
      </c>
      <c r="CR618" s="80">
        <v>0</v>
      </c>
      <c r="CS618" s="80">
        <v>0</v>
      </c>
      <c r="CT618" s="80">
        <v>0</v>
      </c>
      <c r="CU618" s="80">
        <v>0</v>
      </c>
      <c r="CV618" s="80">
        <v>0</v>
      </c>
      <c r="CW618" s="80">
        <v>0</v>
      </c>
      <c r="CX618" s="80">
        <v>0</v>
      </c>
      <c r="CY618" s="80">
        <v>0</v>
      </c>
      <c r="CZ618" s="80">
        <v>0</v>
      </c>
      <c r="DA618" s="80">
        <v>0</v>
      </c>
      <c r="DB618" s="80">
        <v>0</v>
      </c>
      <c r="DC618" s="80">
        <v>0</v>
      </c>
      <c r="DD618" s="80">
        <v>0</v>
      </c>
      <c r="DE618" s="80">
        <v>0</v>
      </c>
      <c r="DF618" s="80">
        <v>0</v>
      </c>
      <c r="DG618" s="80">
        <v>0</v>
      </c>
      <c r="DH618" s="80">
        <v>0</v>
      </c>
      <c r="DI618" s="80">
        <v>0</v>
      </c>
      <c r="DJ618" s="80">
        <v>0</v>
      </c>
      <c r="DK618" s="80">
        <v>0</v>
      </c>
      <c r="DL618" s="80">
        <v>0</v>
      </c>
      <c r="DM618" s="80">
        <v>0</v>
      </c>
      <c r="DN618" s="80">
        <v>0</v>
      </c>
      <c r="DO618" s="80">
        <v>0</v>
      </c>
      <c r="DP618" s="80">
        <v>0</v>
      </c>
      <c r="DQ618" s="80">
        <v>0</v>
      </c>
      <c r="DR618" s="80">
        <v>0</v>
      </c>
      <c r="DS618" s="80">
        <v>0</v>
      </c>
      <c r="DT618" s="80">
        <v>0</v>
      </c>
      <c r="DU618" s="80">
        <v>0</v>
      </c>
      <c r="DV618" s="80">
        <v>0</v>
      </c>
      <c r="DW618" s="80">
        <v>0</v>
      </c>
      <c r="DX618" s="80">
        <v>0</v>
      </c>
      <c r="DY618" s="80">
        <v>0</v>
      </c>
      <c r="DZ618" s="80">
        <v>0</v>
      </c>
      <c r="EA618" s="80">
        <v>0</v>
      </c>
      <c r="EB618" s="80">
        <v>0</v>
      </c>
      <c r="EC618" s="80">
        <v>0</v>
      </c>
      <c r="ED618" s="80">
        <v>0</v>
      </c>
      <c r="EE618" s="80">
        <v>0</v>
      </c>
      <c r="EF618" s="80">
        <v>0</v>
      </c>
      <c r="EG618" s="80">
        <v>0</v>
      </c>
      <c r="EH618" s="80">
        <v>0</v>
      </c>
      <c r="EI618" s="80">
        <v>0</v>
      </c>
      <c r="EJ618" s="80">
        <v>0</v>
      </c>
      <c r="EK618" s="80">
        <v>0</v>
      </c>
      <c r="EL618" s="80">
        <v>0</v>
      </c>
      <c r="EM618" s="80">
        <v>0</v>
      </c>
      <c r="EN618" s="80">
        <v>0</v>
      </c>
      <c r="EO618" s="80">
        <v>0</v>
      </c>
      <c r="EP618" s="80">
        <v>0</v>
      </c>
      <c r="EQ618" s="80">
        <v>0</v>
      </c>
      <c r="ER618" s="80">
        <v>0</v>
      </c>
      <c r="ES618" s="80">
        <v>0</v>
      </c>
      <c r="ET618" s="80">
        <v>0</v>
      </c>
      <c r="EU618" s="80">
        <v>0</v>
      </c>
      <c r="EV618" s="80">
        <v>0</v>
      </c>
    </row>
    <row r="619" spans="1:152">
      <c r="A619" s="84" t="s">
        <v>139</v>
      </c>
    </row>
    <row r="620" spans="1:152">
      <c r="A620" s="84" t="s">
        <v>140</v>
      </c>
      <c r="B620" s="80">
        <v>44.888368105929956</v>
      </c>
      <c r="C620" s="80">
        <v>45.783406055315695</v>
      </c>
      <c r="D620" s="80">
        <v>46.696290341394892</v>
      </c>
      <c r="E620" s="80">
        <v>47.627376805764705</v>
      </c>
      <c r="F620" s="80">
        <v>48.577028385217432</v>
      </c>
      <c r="G620" s="80">
        <v>49.545615253212993</v>
      </c>
      <c r="H620" s="80">
        <v>50.533514964172397</v>
      </c>
      <c r="I620" s="80">
        <v>51.541112600648049</v>
      </c>
      <c r="J620" s="80">
        <v>52.568800923428647</v>
      </c>
      <c r="K620" s="80">
        <v>53.61698052463705</v>
      </c>
      <c r="L620" s="80">
        <v>54.686059983880824</v>
      </c>
      <c r="M620" s="80">
        <v>55.776456027516225</v>
      </c>
      <c r="N620" s="80">
        <v>56.888593691087792</v>
      </c>
      <c r="O620" s="80">
        <v>58.022906485006907</v>
      </c>
      <c r="P620" s="80">
        <v>59.179836563533776</v>
      </c>
      <c r="Q620" s="80">
        <v>60.359834897128998</v>
      </c>
      <c r="R620" s="80">
        <v>61.563361448241217</v>
      </c>
      <c r="S620" s="80">
        <v>62.790885350600334</v>
      </c>
      <c r="T620" s="80">
        <v>64.042885092085427</v>
      </c>
      <c r="U620" s="80">
        <v>65.319848701239039</v>
      </c>
      <c r="V620" s="80">
        <v>66.622273937500111</v>
      </c>
      <c r="W620" s="80">
        <v>67.950668485230494</v>
      </c>
      <c r="X620" s="80">
        <v>69.305550151609737</v>
      </c>
      <c r="Y620" s="80">
        <v>70.687447068476047</v>
      </c>
      <c r="Z620" s="80">
        <v>72.096897898191543</v>
      </c>
      <c r="AA620" s="80">
        <v>73.534452043612617</v>
      </c>
      <c r="AB620" s="80">
        <v>75.000669862246539</v>
      </c>
      <c r="AC620" s="80">
        <v>76.49612288467867</v>
      </c>
      <c r="AD620" s="80">
        <v>78.021394037354284</v>
      </c>
      <c r="AE620" s="80">
        <v>79.577077869803105</v>
      </c>
      <c r="AF620" s="80">
        <v>81.163780786394156</v>
      </c>
      <c r="AG620" s="80">
        <v>82.782121282711913</v>
      </c>
      <c r="AH620" s="80">
        <v>84.432730186645045</v>
      </c>
      <c r="AI620" s="80">
        <v>86.11625090428295</v>
      </c>
      <c r="AJ620" s="80">
        <v>87.833339670714864</v>
      </c>
      <c r="AK620" s="80">
        <v>89.584665805829758</v>
      </c>
      <c r="AL620" s="80">
        <v>91.370911975216799</v>
      </c>
      <c r="AM620" s="80">
        <v>93.192774456267728</v>
      </c>
      <c r="AN620" s="80">
        <v>95.050963409585506</v>
      </c>
      <c r="AO620" s="80">
        <v>96.946203155804099</v>
      </c>
      <c r="AP620" s="80">
        <v>98.87923245792831</v>
      </c>
      <c r="AQ620" s="80">
        <v>100.85080480930283</v>
      </c>
      <c r="AR620" s="80">
        <v>102.86168872732365</v>
      </c>
      <c r="AS620" s="80">
        <v>104.9126680530054</v>
      </c>
      <c r="AT620" s="80">
        <v>107.0045422565218</v>
      </c>
      <c r="AU620" s="80">
        <v>109.13812674883886</v>
      </c>
      <c r="AV620" s="80">
        <v>111.31425319956116</v>
      </c>
      <c r="AW620" s="80">
        <v>113.53376986111637</v>
      </c>
      <c r="AX620" s="80">
        <v>115.797541899403</v>
      </c>
      <c r="AY620" s="80">
        <v>118.10645173103157</v>
      </c>
      <c r="AZ620" s="80">
        <v>120.46139936729006</v>
      </c>
      <c r="BA620" s="80">
        <v>122.86330276496757</v>
      </c>
      <c r="BB620" s="80">
        <v>125.31309818417286</v>
      </c>
      <c r="BC620" s="80">
        <v>127.81174055328836</v>
      </c>
      <c r="BD620" s="80">
        <v>130.36020384120008</v>
      </c>
      <c r="BE620" s="80">
        <v>132.95948143695028</v>
      </c>
      <c r="BF620" s="80">
        <v>135.61058653695923</v>
      </c>
      <c r="BG620" s="80">
        <v>138.31455253996918</v>
      </c>
      <c r="BH620" s="80">
        <v>141.07243344986168</v>
      </c>
      <c r="BI620" s="80">
        <v>143.88530428650793</v>
      </c>
      <c r="BJ620" s="80">
        <v>146.75426150481059</v>
      </c>
      <c r="BK620" s="80">
        <v>149.68042342210077</v>
      </c>
      <c r="BL620" s="80">
        <v>152.66493065405777</v>
      </c>
      <c r="BM620" s="80">
        <v>155.70894655932003</v>
      </c>
      <c r="BN620" s="80">
        <v>158.81365769296107</v>
      </c>
      <c r="BO620" s="80">
        <v>161.98027426900833</v>
      </c>
      <c r="BP620" s="80">
        <v>165.21003063218322</v>
      </c>
      <c r="BQ620" s="80">
        <v>168.50418573904801</v>
      </c>
      <c r="BR620" s="80">
        <v>171.86402364874607</v>
      </c>
      <c r="BS620" s="80">
        <v>175.29085402352695</v>
      </c>
      <c r="BT620" s="80">
        <v>178.78601263925202</v>
      </c>
      <c r="BU620" s="80">
        <v>182.35086190607896</v>
      </c>
      <c r="BV620" s="80">
        <v>185.98679139952759</v>
      </c>
      <c r="BW620" s="80">
        <v>189.69521840213602</v>
      </c>
      <c r="BX620" s="80">
        <v>193.47758845591585</v>
      </c>
      <c r="BY620" s="80">
        <v>197.33537592582383</v>
      </c>
      <c r="BZ620" s="80">
        <v>201.27008457446749</v>
      </c>
      <c r="CA620" s="80">
        <v>205.28324814827135</v>
      </c>
      <c r="CB620" s="80">
        <v>209.3764309753295</v>
      </c>
      <c r="CC620" s="80">
        <v>213.55122857518026</v>
      </c>
      <c r="CD620" s="80">
        <v>217.8092682807376</v>
      </c>
      <c r="CE620" s="80">
        <v>222.15220987262487</v>
      </c>
      <c r="CF620" s="80">
        <v>226.58174622615573</v>
      </c>
      <c r="CG620" s="80">
        <v>231.09960397121594</v>
      </c>
      <c r="CH620" s="80">
        <v>235.70754416530184</v>
      </c>
      <c r="CI620" s="80">
        <v>240.40736297998004</v>
      </c>
      <c r="CJ620" s="80">
        <v>245.20089240103269</v>
      </c>
      <c r="CK620" s="80">
        <v>250.09000094256538</v>
      </c>
      <c r="CL620" s="80">
        <v>255.07659437535102</v>
      </c>
      <c r="CM620" s="80">
        <v>260.16261646969934</v>
      </c>
      <c r="CN620" s="80">
        <v>265.35004975313592</v>
      </c>
      <c r="CO620" s="80">
        <v>270.64091628319056</v>
      </c>
      <c r="CP620" s="80">
        <v>276.03727843559346</v>
      </c>
      <c r="CQ620" s="80">
        <v>281.54123970818796</v>
      </c>
      <c r="CR620" s="80">
        <v>287.15494554087172</v>
      </c>
      <c r="CS620" s="80">
        <v>292.88058415188885</v>
      </c>
      <c r="CT620" s="80">
        <v>298.72038739079431</v>
      </c>
      <c r="CU620" s="80">
        <v>304.67663160842795</v>
      </c>
      <c r="CV620" s="80">
        <v>310.75163854423408</v>
      </c>
      <c r="CW620" s="80">
        <v>316.94777623127408</v>
      </c>
      <c r="CX620" s="80">
        <v>313.65368172240579</v>
      </c>
      <c r="CY620" s="80">
        <v>321.04807543981764</v>
      </c>
      <c r="CZ620" s="80">
        <v>328.6167921817443</v>
      </c>
      <c r="DA620" s="80">
        <v>336.36394161803014</v>
      </c>
      <c r="DB620" s="80">
        <v>344.29373030409278</v>
      </c>
      <c r="DC620" s="80">
        <v>352.41046396500377</v>
      </c>
      <c r="DD620" s="80">
        <v>361.04035139201449</v>
      </c>
      <c r="DE620" s="80">
        <v>369.88156897127158</v>
      </c>
      <c r="DF620" s="80">
        <v>378.93929179151434</v>
      </c>
      <c r="DG620" s="80">
        <v>388.21882166993663</v>
      </c>
      <c r="DH620" s="80">
        <v>397.7255902555346</v>
      </c>
      <c r="DI620" s="80">
        <v>406.03250433411699</v>
      </c>
      <c r="DJ620" s="80">
        <v>414.51291698357232</v>
      </c>
      <c r="DK620" s="80">
        <v>423.17045190264236</v>
      </c>
      <c r="DL620" s="80">
        <v>432.00880847479948</v>
      </c>
      <c r="DM620" s="80">
        <v>441.03176334900127</v>
      </c>
      <c r="DN620" s="80">
        <v>450.32007238841953</v>
      </c>
      <c r="DO620" s="80">
        <v>459.80399700925665</v>
      </c>
      <c r="DP620" s="80">
        <v>469.48765695554061</v>
      </c>
      <c r="DQ620" s="80">
        <v>479.37525873479098</v>
      </c>
      <c r="DR620" s="80">
        <v>489.4710974452932</v>
      </c>
      <c r="DS620" s="80">
        <v>498.6503148772444</v>
      </c>
      <c r="DT620" s="80">
        <v>508.00167328565425</v>
      </c>
      <c r="DU620" s="80">
        <v>517.52840088861501</v>
      </c>
      <c r="DV620" s="80">
        <v>527.23378644408626</v>
      </c>
      <c r="DW620" s="80">
        <v>537.12118038521987</v>
      </c>
      <c r="DX620" s="80">
        <v>546.26849299073331</v>
      </c>
      <c r="DY620" s="80">
        <v>555.57158669548085</v>
      </c>
      <c r="DZ620" s="80">
        <v>565.03311449186947</v>
      </c>
      <c r="EA620" s="80">
        <v>574.65577455345272</v>
      </c>
      <c r="EB620" s="80">
        <v>583.27116000000001</v>
      </c>
      <c r="EC620" s="80">
        <v>598.9852800000001</v>
      </c>
      <c r="ED620" s="80">
        <v>613.7750400000001</v>
      </c>
      <c r="EE620" s="80">
        <v>629.48915999999997</v>
      </c>
      <c r="EF620" s="80">
        <v>645.20328000000006</v>
      </c>
      <c r="EG620" s="80">
        <v>660.91740000000004</v>
      </c>
      <c r="EH620" s="80">
        <v>676.63152000000002</v>
      </c>
      <c r="EI620" s="80">
        <v>692.34564</v>
      </c>
      <c r="EJ620" s="80">
        <v>708.98411999999996</v>
      </c>
      <c r="EK620" s="80">
        <v>724.69824000000006</v>
      </c>
      <c r="EL620" s="80">
        <v>741.33672000000001</v>
      </c>
      <c r="EM620" s="80">
        <v>758.89956000000006</v>
      </c>
      <c r="EN620" s="80">
        <v>775.53804000000002</v>
      </c>
      <c r="EO620" s="80">
        <v>793.10087999999996</v>
      </c>
      <c r="EP620" s="80">
        <v>811.58807999999999</v>
      </c>
      <c r="EQ620" s="80">
        <v>830.07528000000013</v>
      </c>
      <c r="ER620" s="80">
        <v>848.56248000000005</v>
      </c>
      <c r="ES620" s="80">
        <v>867.04968000000008</v>
      </c>
      <c r="ET620" s="80">
        <v>887.10532949270612</v>
      </c>
      <c r="EU620" s="80">
        <v>907.1365625100733</v>
      </c>
      <c r="EV620" s="80">
        <v>927.62010968096445</v>
      </c>
    </row>
    <row r="621" spans="1:152">
      <c r="A621" s="84" t="s">
        <v>176</v>
      </c>
      <c r="B621" s="80">
        <v>102.30817975801796</v>
      </c>
      <c r="C621" s="80">
        <v>104.84196865217056</v>
      </c>
      <c r="D621" s="80">
        <v>107.43850996920197</v>
      </c>
      <c r="E621" s="80">
        <v>110.09935785065336</v>
      </c>
      <c r="F621" s="80">
        <v>112.82610492830779</v>
      </c>
      <c r="G621" s="80">
        <v>115.6203832774487</v>
      </c>
      <c r="H621" s="80">
        <v>118.48386539372697</v>
      </c>
      <c r="I621" s="80">
        <v>121.4182651942216</v>
      </c>
      <c r="J621" s="80">
        <v>124.42533904329272</v>
      </c>
      <c r="K621" s="80">
        <v>127.5068868038408</v>
      </c>
      <c r="L621" s="80">
        <v>130.66475291460233</v>
      </c>
      <c r="M621" s="80">
        <v>133.90082749412559</v>
      </c>
      <c r="N621" s="80">
        <v>137.21704747208756</v>
      </c>
      <c r="O621" s="80">
        <v>140.61539774862976</v>
      </c>
      <c r="P621" s="80">
        <v>144.09791238240624</v>
      </c>
      <c r="Q621" s="80">
        <v>147.66667580805506</v>
      </c>
      <c r="R621" s="80">
        <v>151.32382408382196</v>
      </c>
      <c r="S621" s="80">
        <v>155.07154617008305</v>
      </c>
      <c r="T621" s="80">
        <v>158.91208523953159</v>
      </c>
      <c r="U621" s="80">
        <v>162.84774001981327</v>
      </c>
      <c r="V621" s="80">
        <v>166.8808661694132</v>
      </c>
      <c r="W621" s="80">
        <v>172.8314083279129</v>
      </c>
      <c r="X621" s="80">
        <v>178.99413150388236</v>
      </c>
      <c r="Y621" s="80">
        <v>185.37660152627899</v>
      </c>
      <c r="Z621" s="80">
        <v>191.98665400204735</v>
      </c>
      <c r="AA621" s="80">
        <v>198.83240393570776</v>
      </c>
      <c r="AB621" s="80">
        <v>205.92225569195483</v>
      </c>
      <c r="AC621" s="80">
        <v>213.26491331349646</v>
      </c>
      <c r="AD621" s="80">
        <v>220.86939120680037</v>
      </c>
      <c r="AE621" s="80">
        <v>228.74502520886728</v>
      </c>
      <c r="AF621" s="80">
        <v>236.90148404861588</v>
      </c>
      <c r="AG621" s="80">
        <v>245.34878121695223</v>
      </c>
      <c r="AH621" s="80">
        <v>254.09728726009479</v>
      </c>
      <c r="AI621" s="80">
        <v>263.15774251124748</v>
      </c>
      <c r="AJ621" s="80">
        <v>272.54127027625236</v>
      </c>
      <c r="AK621" s="80">
        <v>282.25939048940779</v>
      </c>
      <c r="AL621" s="80">
        <v>292.32403385621848</v>
      </c>
      <c r="AM621" s="80">
        <v>302.74755650043949</v>
      </c>
      <c r="AN621" s="80">
        <v>313.5427551333957</v>
      </c>
      <c r="AO621" s="80">
        <v>324.72288276420096</v>
      </c>
      <c r="AP621" s="80">
        <v>336.30166497016279</v>
      </c>
      <c r="AQ621" s="80">
        <v>348.29331674734743</v>
      </c>
      <c r="AR621" s="80">
        <v>360.71255996199352</v>
      </c>
      <c r="AS621" s="80">
        <v>373.57464142419741</v>
      </c>
      <c r="AT621" s="80">
        <v>386.89535160606067</v>
      </c>
      <c r="AU621" s="80">
        <v>400.69104402727697</v>
      </c>
      <c r="AV621" s="80">
        <v>414.97865533196068</v>
      </c>
      <c r="AW621" s="80">
        <v>429.77572608136273</v>
      </c>
      <c r="AX621" s="80">
        <v>445.10042228800097</v>
      </c>
      <c r="AY621" s="80">
        <v>460.97155771764301</v>
      </c>
      <c r="AZ621" s="80">
        <v>476.84324120886782</v>
      </c>
      <c r="BA621" s="80">
        <v>492.09402211113246</v>
      </c>
      <c r="BB621" s="80">
        <v>506.63140754614449</v>
      </c>
      <c r="BC621" s="80">
        <v>520.3657553972879</v>
      </c>
      <c r="BD621" s="80">
        <v>533.21127687755256</v>
      </c>
      <c r="BE621" s="80">
        <v>545.08701885335086</v>
      </c>
      <c r="BF621" s="80">
        <v>555.91781051821135</v>
      </c>
      <c r="BG621" s="80">
        <v>565.63515925102297</v>
      </c>
      <c r="BH621" s="80">
        <v>574.17808104586368</v>
      </c>
      <c r="BI621" s="80">
        <v>581.49385175905707</v>
      </c>
      <c r="BJ621" s="80">
        <v>587.53866657070603</v>
      </c>
      <c r="BK621" s="80">
        <v>592.27819648169009</v>
      </c>
      <c r="BL621" s="80">
        <v>595.68803233496408</v>
      </c>
      <c r="BM621" s="80">
        <v>597.75400872741261</v>
      </c>
      <c r="BN621" s="80">
        <v>597.75154484358916</v>
      </c>
      <c r="BO621" s="80">
        <v>596.41065243140235</v>
      </c>
      <c r="BP621" s="80">
        <v>593.75334217456123</v>
      </c>
      <c r="BQ621" s="80">
        <v>589.81174056639418</v>
      </c>
      <c r="BR621" s="80">
        <v>600.50362796263346</v>
      </c>
      <c r="BS621" s="80">
        <v>641.74965083836412</v>
      </c>
      <c r="BT621" s="80">
        <v>644.5763951920444</v>
      </c>
      <c r="BU621" s="80">
        <v>613.55785417819607</v>
      </c>
      <c r="BV621" s="80">
        <v>815.41361551252396</v>
      </c>
      <c r="BW621" s="80">
        <v>854.69801977020188</v>
      </c>
      <c r="BX621" s="80">
        <v>859.13249789373435</v>
      </c>
      <c r="BY621" s="80">
        <v>858.23324881206759</v>
      </c>
      <c r="BZ621" s="80">
        <v>829.39814777371885</v>
      </c>
      <c r="CA621" s="80">
        <v>863.80781001066737</v>
      </c>
      <c r="CB621" s="80">
        <v>848.24735926049686</v>
      </c>
      <c r="CC621" s="80">
        <v>885.84609721085189</v>
      </c>
      <c r="CD621" s="80">
        <v>877.69972757699452</v>
      </c>
      <c r="CE621" s="80">
        <v>881.20469728677199</v>
      </c>
      <c r="CF621" s="80">
        <v>845.93608400749076</v>
      </c>
      <c r="CG621" s="80">
        <v>810.83996820872255</v>
      </c>
      <c r="CH621" s="80">
        <v>776.16164011219041</v>
      </c>
      <c r="CI621" s="80">
        <v>886.24894169074412</v>
      </c>
      <c r="CJ621" s="80">
        <v>948.36700222200466</v>
      </c>
      <c r="CK621" s="80">
        <v>1007.116545279438</v>
      </c>
      <c r="CL621" s="80">
        <v>1061.7861005512793</v>
      </c>
      <c r="CM621" s="80">
        <v>1020.1548191478163</v>
      </c>
      <c r="CN621" s="80">
        <v>1041.9030052412716</v>
      </c>
      <c r="CO621" s="80">
        <v>992.56247253556887</v>
      </c>
      <c r="CP621" s="80">
        <v>1031.2618865589557</v>
      </c>
      <c r="CQ621" s="80">
        <v>979.89036236122524</v>
      </c>
      <c r="CR621" s="80">
        <v>907.13736798347554</v>
      </c>
      <c r="CS621" s="80">
        <v>932.12016480526745</v>
      </c>
      <c r="CT621" s="80">
        <v>908.29382312612097</v>
      </c>
      <c r="CU621" s="80">
        <v>904.82693433825455</v>
      </c>
      <c r="CV621" s="80">
        <v>899.8135871287808</v>
      </c>
      <c r="CW621" s="80">
        <v>962.72251310830927</v>
      </c>
      <c r="CX621" s="80">
        <v>694.13237315336301</v>
      </c>
      <c r="CY621" s="80">
        <v>1079.6389275366762</v>
      </c>
      <c r="CZ621" s="80">
        <v>1178.5036270773637</v>
      </c>
      <c r="DA621" s="80">
        <v>1117.7005194132373</v>
      </c>
      <c r="DB621" s="80">
        <v>1167.5482258928989</v>
      </c>
      <c r="DC621" s="80">
        <v>1177.0982900356166</v>
      </c>
      <c r="DD621" s="80">
        <v>1187.6098862084077</v>
      </c>
      <c r="DE621" s="80">
        <v>1202.5354299621899</v>
      </c>
      <c r="DF621" s="80">
        <v>1186.8282797092686</v>
      </c>
      <c r="DG621" s="80">
        <v>1230.8491758289149</v>
      </c>
      <c r="DH621" s="80">
        <v>1225.3396042236345</v>
      </c>
      <c r="DI621" s="80">
        <v>1227.7941867691218</v>
      </c>
      <c r="DJ621" s="80">
        <v>1303.2484425617818</v>
      </c>
      <c r="DK621" s="80">
        <v>1359.8457491605091</v>
      </c>
      <c r="DL621" s="80">
        <v>1516.8476781051113</v>
      </c>
      <c r="DM621" s="80">
        <v>1725.0441824084983</v>
      </c>
      <c r="DN621" s="80">
        <v>1826.9804980513991</v>
      </c>
      <c r="DO621" s="80">
        <v>1954.0812905032192</v>
      </c>
      <c r="DP621" s="80">
        <v>2056.2034203978606</v>
      </c>
      <c r="DQ621" s="80">
        <v>2134.3605122270533</v>
      </c>
      <c r="DR621" s="80">
        <v>2310.9226986596882</v>
      </c>
      <c r="DS621" s="80">
        <v>2317.9759999999997</v>
      </c>
      <c r="DT621" s="80">
        <v>2317.9759999999997</v>
      </c>
      <c r="DU621" s="80">
        <v>2245.16</v>
      </c>
      <c r="DV621" s="80">
        <v>2463.6079999999997</v>
      </c>
      <c r="DW621" s="80">
        <v>3261.5499999999997</v>
      </c>
      <c r="DX621" s="80">
        <v>3549.7799999999997</v>
      </c>
      <c r="DY621" s="80">
        <v>3549.7799999999997</v>
      </c>
      <c r="DZ621" s="80">
        <v>3549.7799999999997</v>
      </c>
      <c r="EA621" s="80">
        <v>3549.7799999999997</v>
      </c>
      <c r="EB621" s="80">
        <v>3115.9179999999997</v>
      </c>
      <c r="EC621" s="80">
        <v>3983.6419999999998</v>
      </c>
      <c r="ED621" s="80">
        <v>3841.0439999999999</v>
      </c>
      <c r="EE621" s="80">
        <v>3115.9179999999997</v>
      </c>
      <c r="EF621" s="80">
        <v>4347.7219999999998</v>
      </c>
      <c r="EG621" s="80">
        <v>3476.9639999999999</v>
      </c>
      <c r="EH621" s="80">
        <v>3549.7799999999997</v>
      </c>
      <c r="EI621" s="80">
        <v>3768.2279999999996</v>
      </c>
      <c r="EJ621" s="80">
        <v>4056.4579999999996</v>
      </c>
      <c r="EK621" s="80">
        <v>4129.2739999999994</v>
      </c>
      <c r="EL621" s="80">
        <v>4202.09</v>
      </c>
      <c r="EM621" s="80">
        <v>4274.9059999999999</v>
      </c>
      <c r="EN621" s="80">
        <v>4420.5379999999996</v>
      </c>
      <c r="EO621" s="80">
        <v>4493.3539999999994</v>
      </c>
      <c r="EP621" s="80">
        <v>4563.1359999999995</v>
      </c>
      <c r="EQ621" s="80">
        <v>4635.9520000000002</v>
      </c>
      <c r="ER621" s="80">
        <v>4654.1559999999999</v>
      </c>
      <c r="ES621" s="80">
        <v>4638.9859999999999</v>
      </c>
      <c r="ET621" s="80">
        <v>4635.9519999999993</v>
      </c>
      <c r="EU621" s="80">
        <v>4754.2779999999993</v>
      </c>
      <c r="EV621" s="80">
        <v>4720.9039999999995</v>
      </c>
    </row>
    <row r="622" spans="1:152">
      <c r="A622" s="84" t="s">
        <v>141</v>
      </c>
    </row>
    <row r="623" spans="1:152">
      <c r="A623" s="84" t="s">
        <v>142</v>
      </c>
    </row>
    <row r="624" spans="1:152">
      <c r="A624" s="84" t="s">
        <v>143</v>
      </c>
    </row>
    <row r="625" spans="1:152">
      <c r="A625" s="88" t="s">
        <v>144</v>
      </c>
      <c r="B625" s="80">
        <f>SUM(B617:B623)</f>
        <v>2620.6282031518103</v>
      </c>
      <c r="C625" s="80">
        <f t="shared" ref="C625:BN625" si="153">SUM(C617:C623)</f>
        <v>2671.5399425614514</v>
      </c>
      <c r="D625" s="80">
        <f t="shared" si="153"/>
        <v>2723.45890323</v>
      </c>
      <c r="E625" s="80">
        <f t="shared" si="153"/>
        <v>2776.4055437272787</v>
      </c>
      <c r="F625" s="80">
        <f t="shared" si="153"/>
        <v>2830.4007533666163</v>
      </c>
      <c r="G625" s="80">
        <f t="shared" si="153"/>
        <v>2885.4658616930515</v>
      </c>
      <c r="H625" s="80">
        <f t="shared" si="153"/>
        <v>2941.622648191626</v>
      </c>
      <c r="I625" s="80">
        <f t="shared" si="153"/>
        <v>2998.8933522211155</v>
      </c>
      <c r="J625" s="80">
        <f t="shared" si="153"/>
        <v>3057.3006831787429</v>
      </c>
      <c r="K625" s="80">
        <f t="shared" si="153"/>
        <v>3116.867830901534</v>
      </c>
      <c r="L625" s="80">
        <f t="shared" si="153"/>
        <v>3177.6184763101028</v>
      </c>
      <c r="M625" s="80">
        <f t="shared" si="153"/>
        <v>3239.5768023008518</v>
      </c>
      <c r="N625" s="80">
        <f t="shared" si="153"/>
        <v>3302.7675048926662</v>
      </c>
      <c r="O625" s="80">
        <f t="shared" si="153"/>
        <v>3367.2158046344098</v>
      </c>
      <c r="P625" s="80">
        <f t="shared" si="153"/>
        <v>3432.9474582796011</v>
      </c>
      <c r="Q625" s="80">
        <f t="shared" si="153"/>
        <v>3499.9887707349194</v>
      </c>
      <c r="R625" s="80">
        <f t="shared" si="153"/>
        <v>3568.3666072892684</v>
      </c>
      <c r="S625" s="80">
        <f t="shared" si="153"/>
        <v>3638.1084061303559</v>
      </c>
      <c r="T625" s="80">
        <f t="shared" si="153"/>
        <v>3709.2421911559127</v>
      </c>
      <c r="U625" s="80">
        <f t="shared" si="153"/>
        <v>3781.796585086845</v>
      </c>
      <c r="V625" s="80">
        <f t="shared" si="153"/>
        <v>3851.1831775544943</v>
      </c>
      <c r="W625" s="80">
        <f t="shared" si="153"/>
        <v>3930.014192882792</v>
      </c>
      <c r="X625" s="80">
        <f t="shared" si="153"/>
        <v>4010.525207445336</v>
      </c>
      <c r="Y625" s="80">
        <f t="shared" si="153"/>
        <v>4092.7541377792822</v>
      </c>
      <c r="Z625" s="80">
        <f t="shared" si="153"/>
        <v>4176.7398207749493</v>
      </c>
      <c r="AA625" s="80">
        <f t="shared" si="153"/>
        <v>4262.522037884949</v>
      </c>
      <c r="AB625" s="80">
        <f t="shared" si="153"/>
        <v>4350.1415400207279</v>
      </c>
      <c r="AC625" s="80">
        <f t="shared" si="153"/>
        <v>4439.6400731572667</v>
      </c>
      <c r="AD625" s="80">
        <f t="shared" si="153"/>
        <v>4531.0604046674107</v>
      </c>
      <c r="AE625" s="80">
        <f t="shared" si="153"/>
        <v>4624.4463504079577</v>
      </c>
      <c r="AF625" s="80">
        <f t="shared" si="153"/>
        <v>4719.8428025803387</v>
      </c>
      <c r="AG625" s="80">
        <f t="shared" si="153"/>
        <v>4817.2957583894395</v>
      </c>
      <c r="AH625" s="80">
        <f t="shared" si="153"/>
        <v>4916.8523495249119</v>
      </c>
      <c r="AI625" s="80">
        <f t="shared" si="153"/>
        <v>5018.5608724900112</v>
      </c>
      <c r="AJ625" s="80">
        <f t="shared" si="153"/>
        <v>5122.4708198038907</v>
      </c>
      <c r="AK625" s="80">
        <f t="shared" si="153"/>
        <v>5228.6329121040271</v>
      </c>
      <c r="AL625" s="80">
        <f t="shared" si="153"/>
        <v>5337.0991311763801</v>
      </c>
      <c r="AM625" s="80">
        <f t="shared" si="153"/>
        <v>5447.922753941707</v>
      </c>
      <c r="AN625" s="80">
        <f t="shared" si="153"/>
        <v>5561.1583874273865</v>
      </c>
      <c r="AO625" s="80">
        <f t="shared" si="153"/>
        <v>5676.8620047550949</v>
      </c>
      <c r="AP625" s="80">
        <f t="shared" si="153"/>
        <v>5795.0909821755458</v>
      </c>
      <c r="AQ625" s="80">
        <f t="shared" si="153"/>
        <v>5915.9041371825997</v>
      </c>
      <c r="AR625" s="80">
        <f t="shared" si="153"/>
        <v>6039.3617677400725</v>
      </c>
      <c r="AS625" s="80">
        <f t="shared" si="153"/>
        <v>6165.5256926555876</v>
      </c>
      <c r="AT625" s="80">
        <f t="shared" si="153"/>
        <v>6294.4592931369752</v>
      </c>
      <c r="AU625" s="80">
        <f t="shared" si="153"/>
        <v>6426.227555567878</v>
      </c>
      <c r="AV625" s="80">
        <f t="shared" si="153"/>
        <v>6560.8971155403369</v>
      </c>
      <c r="AW625" s="80">
        <f t="shared" si="153"/>
        <v>6698.5363031834149</v>
      </c>
      <c r="AX625" s="80">
        <f t="shared" si="153"/>
        <v>6839.2151898281518</v>
      </c>
      <c r="AY625" s="80">
        <f t="shared" si="153"/>
        <v>6983.005636050455</v>
      </c>
      <c r="AZ625" s="80">
        <f t="shared" si="153"/>
        <v>7129.4159653571887</v>
      </c>
      <c r="BA625" s="80">
        <f t="shared" si="153"/>
        <v>7277.8801366324069</v>
      </c>
      <c r="BB625" s="80">
        <f t="shared" si="153"/>
        <v>7428.3622890649094</v>
      </c>
      <c r="BC625" s="80">
        <f t="shared" si="153"/>
        <v>7580.8306634787014</v>
      </c>
      <c r="BD625" s="80">
        <f t="shared" si="153"/>
        <v>7735.2586339341406</v>
      </c>
      <c r="BE625" s="80">
        <f t="shared" si="153"/>
        <v>7891.6257197948435</v>
      </c>
      <c r="BF625" s="80">
        <f t="shared" si="153"/>
        <v>8049.9185628726518</v>
      </c>
      <c r="BG625" s="80">
        <f t="shared" si="153"/>
        <v>8210.1318545039394</v>
      </c>
      <c r="BH625" s="80">
        <f t="shared" si="153"/>
        <v>8372.2691979636238</v>
      </c>
      <c r="BI625" s="80">
        <f t="shared" si="153"/>
        <v>8536.3438924821767</v>
      </c>
      <c r="BJ625" s="80">
        <f t="shared" si="153"/>
        <v>8702.3796262831729</v>
      </c>
      <c r="BK625" s="80">
        <f t="shared" si="153"/>
        <v>8858.4539683456242</v>
      </c>
      <c r="BL625" s="80">
        <f t="shared" si="153"/>
        <v>9007.9668541336468</v>
      </c>
      <c r="BM625" s="80">
        <f t="shared" si="153"/>
        <v>9076.662420745437</v>
      </c>
      <c r="BN625" s="80">
        <f t="shared" si="153"/>
        <v>9302.3394003335106</v>
      </c>
      <c r="BO625" s="80">
        <f t="shared" ref="BO625:DZ625" si="154">SUM(BO617:BO623)</f>
        <v>9447.2426986138453</v>
      </c>
      <c r="BP625" s="80">
        <f t="shared" si="154"/>
        <v>9590.9157876776935</v>
      </c>
      <c r="BQ625" s="80">
        <f t="shared" si="154"/>
        <v>9733.4113571413254</v>
      </c>
      <c r="BR625" s="80">
        <f t="shared" si="154"/>
        <v>9890.6683681421637</v>
      </c>
      <c r="BS625" s="80">
        <f t="shared" si="154"/>
        <v>9881.371994065028</v>
      </c>
      <c r="BT625" s="80">
        <f t="shared" si="154"/>
        <v>10036.589392119989</v>
      </c>
      <c r="BU625" s="80">
        <f t="shared" si="154"/>
        <v>10194.106973666318</v>
      </c>
      <c r="BV625" s="80">
        <f t="shared" si="154"/>
        <v>10585.851510872513</v>
      </c>
      <c r="BW625" s="80">
        <f t="shared" si="154"/>
        <v>10862.474937128129</v>
      </c>
      <c r="BX625" s="80">
        <f t="shared" si="154"/>
        <v>11101.638693167493</v>
      </c>
      <c r="BY625" s="80">
        <f t="shared" si="154"/>
        <v>11330.349020991418</v>
      </c>
      <c r="BZ625" s="80">
        <f t="shared" si="154"/>
        <v>11533.697578029245</v>
      </c>
      <c r="CA625" s="80">
        <f t="shared" si="154"/>
        <v>11795.255032106343</v>
      </c>
      <c r="CB625" s="80">
        <f t="shared" si="154"/>
        <v>12010.742783024001</v>
      </c>
      <c r="CC625" s="80">
        <f t="shared" si="154"/>
        <v>12276.968735480965</v>
      </c>
      <c r="CD625" s="80">
        <f t="shared" si="154"/>
        <v>12501.392992174515</v>
      </c>
      <c r="CE625" s="80">
        <f t="shared" si="154"/>
        <v>12737.638599302567</v>
      </c>
      <c r="CF625" s="80">
        <f t="shared" si="154"/>
        <v>12939.091729122656</v>
      </c>
      <c r="CG625" s="80">
        <f t="shared" si="154"/>
        <v>13135.912396360771</v>
      </c>
      <c r="CH625" s="80">
        <f t="shared" si="154"/>
        <v>13338.446723606916</v>
      </c>
      <c r="CI625" s="80">
        <f t="shared" si="154"/>
        <v>13687.293770430962</v>
      </c>
      <c r="CJ625" s="80">
        <f t="shared" si="154"/>
        <v>13990.999370014719</v>
      </c>
      <c r="CK625" s="80">
        <f t="shared" si="154"/>
        <v>14292.94098065602</v>
      </c>
      <c r="CL625" s="80">
        <f t="shared" si="154"/>
        <v>14591.194069865307</v>
      </c>
      <c r="CM625" s="80">
        <f t="shared" si="154"/>
        <v>14793.578472177429</v>
      </c>
      <c r="CN625" s="80">
        <f t="shared" si="154"/>
        <v>15058.575095434911</v>
      </c>
      <c r="CO625" s="80">
        <f t="shared" si="154"/>
        <v>15253.004705775596</v>
      </c>
      <c r="CP625" s="80">
        <f t="shared" si="154"/>
        <v>15532.329938075736</v>
      </c>
      <c r="CQ625" s="80">
        <f t="shared" si="154"/>
        <v>15725.913389002673</v>
      </c>
      <c r="CR625" s="80">
        <f t="shared" si="154"/>
        <v>15897.542148449222</v>
      </c>
      <c r="CS625" s="80">
        <f t="shared" si="154"/>
        <v>16170.079219219264</v>
      </c>
      <c r="CT625" s="80">
        <f t="shared" si="154"/>
        <v>16397.016443767647</v>
      </c>
      <c r="CU625" s="80">
        <f t="shared" si="154"/>
        <v>16710.072348778649</v>
      </c>
      <c r="CV625" s="80">
        <f t="shared" si="154"/>
        <v>17056.45508254059</v>
      </c>
      <c r="CW625" s="80">
        <f t="shared" si="154"/>
        <v>17456.651481861551</v>
      </c>
      <c r="CX625" s="80">
        <f t="shared" si="154"/>
        <v>17166.385213204223</v>
      </c>
      <c r="CY625" s="80">
        <f t="shared" si="154"/>
        <v>17759.284545688337</v>
      </c>
      <c r="CZ625" s="80">
        <f t="shared" si="154"/>
        <v>18027.990369158197</v>
      </c>
      <c r="DA625" s="80">
        <f t="shared" si="154"/>
        <v>18111.007377179456</v>
      </c>
      <c r="DB625" s="80">
        <f t="shared" si="154"/>
        <v>18267.275473012975</v>
      </c>
      <c r="DC625" s="80">
        <f t="shared" si="154"/>
        <v>18347.239079875977</v>
      </c>
      <c r="DD625" s="80">
        <f t="shared" si="154"/>
        <v>18396.869155092019</v>
      </c>
      <c r="DE625" s="80">
        <f t="shared" si="154"/>
        <v>18421.639970001797</v>
      </c>
      <c r="DF625" s="80">
        <f t="shared" si="154"/>
        <v>18391.491969845043</v>
      </c>
      <c r="DG625" s="80">
        <f t="shared" si="154"/>
        <v>18402.115230095776</v>
      </c>
      <c r="DH625" s="80">
        <f t="shared" si="154"/>
        <v>18363.000708239935</v>
      </c>
      <c r="DI625" s="80">
        <f t="shared" si="154"/>
        <v>18322.031335156047</v>
      </c>
      <c r="DJ625" s="80">
        <f t="shared" si="154"/>
        <v>18373.307001543188</v>
      </c>
      <c r="DK625" s="80">
        <f t="shared" si="154"/>
        <v>18411.610976146665</v>
      </c>
      <c r="DL625" s="80">
        <f t="shared" si="154"/>
        <v>18561.185947817521</v>
      </c>
      <c r="DM625" s="80">
        <f t="shared" si="154"/>
        <v>18776.963050875172</v>
      </c>
      <c r="DN625" s="80">
        <f t="shared" si="154"/>
        <v>18905.226771603717</v>
      </c>
      <c r="DO625" s="80">
        <f t="shared" si="154"/>
        <v>19079.90746194571</v>
      </c>
      <c r="DP625" s="80">
        <f t="shared" si="154"/>
        <v>19253.160661776496</v>
      </c>
      <c r="DQ625" s="80">
        <f t="shared" si="154"/>
        <v>19427.292681400922</v>
      </c>
      <c r="DR625" s="80">
        <f t="shared" si="154"/>
        <v>19708.330473184185</v>
      </c>
      <c r="DS625" s="80">
        <f t="shared" si="154"/>
        <v>19846.414849198212</v>
      </c>
      <c r="DT625" s="80">
        <f t="shared" si="154"/>
        <v>19989.751096158936</v>
      </c>
      <c r="DU625" s="80">
        <f t="shared" si="154"/>
        <v>20084.021824730669</v>
      </c>
      <c r="DV625" s="80">
        <f t="shared" si="154"/>
        <v>20492.046086789225</v>
      </c>
      <c r="DW625" s="80">
        <f t="shared" si="154"/>
        <v>21493.3041250442</v>
      </c>
      <c r="DX625" s="80">
        <f t="shared" si="154"/>
        <v>22005.094656126279</v>
      </c>
      <c r="DY625" s="80">
        <f t="shared" si="154"/>
        <v>22240.917102066905</v>
      </c>
      <c r="DZ625" s="80">
        <f t="shared" si="154"/>
        <v>22492.861125290234</v>
      </c>
      <c r="EA625" s="80">
        <f t="shared" ref="EA625:EV625" si="155">SUM(EA617:EA623)</f>
        <v>22759.527779254044</v>
      </c>
      <c r="EB625" s="80">
        <f t="shared" si="155"/>
        <v>21945.565971594202</v>
      </c>
      <c r="EC625" s="80">
        <f t="shared" si="155"/>
        <v>23215.235975652173</v>
      </c>
      <c r="ED625" s="80">
        <f t="shared" si="155"/>
        <v>23481.630634202898</v>
      </c>
      <c r="EE625" s="80">
        <f t="shared" si="155"/>
        <v>23169.320203478259</v>
      </c>
      <c r="EF625" s="80">
        <f t="shared" si="155"/>
        <v>24815.38904811594</v>
      </c>
      <c r="EG625" s="80">
        <f t="shared" si="155"/>
        <v>24355.272704347823</v>
      </c>
      <c r="EH625" s="80">
        <f t="shared" si="155"/>
        <v>24809.02021565217</v>
      </c>
      <c r="EI625" s="80">
        <f t="shared" si="155"/>
        <v>25452.602625507247</v>
      </c>
      <c r="EJ625" s="80">
        <f t="shared" si="155"/>
        <v>26182.833424347828</v>
      </c>
      <c r="EK625" s="80">
        <f t="shared" si="155"/>
        <v>26655.421515362323</v>
      </c>
      <c r="EL625" s="80">
        <f t="shared" si="155"/>
        <v>27152.122372173912</v>
      </c>
      <c r="EM625" s="80">
        <f t="shared" si="155"/>
        <v>27642.501212173916</v>
      </c>
      <c r="EN625" s="80">
        <f t="shared" si="155"/>
        <v>28199.699228405796</v>
      </c>
      <c r="EO625" s="80">
        <f t="shared" si="155"/>
        <v>28707.469372753621</v>
      </c>
      <c r="EP625" s="80">
        <f t="shared" si="155"/>
        <v>25035.593645217392</v>
      </c>
      <c r="EQ625" s="80">
        <f t="shared" si="155"/>
        <v>21969.650468405798</v>
      </c>
      <c r="ER625" s="80">
        <f t="shared" si="155"/>
        <v>19356.341668405796</v>
      </c>
      <c r="ES625" s="80">
        <f t="shared" si="155"/>
        <v>17135.021187246377</v>
      </c>
      <c r="ET625" s="80">
        <f t="shared" si="155"/>
        <v>16725.80356794149</v>
      </c>
      <c r="EU625" s="80">
        <f t="shared" si="155"/>
        <v>15597.797338046188</v>
      </c>
      <c r="EV625" s="80">
        <f t="shared" si="155"/>
        <v>14461.69371653282</v>
      </c>
    </row>
    <row r="626" spans="1:152" s="83" customFormat="1" ht="13">
      <c r="A626" s="87" t="s">
        <v>277</v>
      </c>
    </row>
    <row r="627" spans="1:152">
      <c r="A627" s="84" t="s">
        <v>135</v>
      </c>
    </row>
    <row r="628" spans="1:152">
      <c r="A628" s="84" t="s">
        <v>136</v>
      </c>
    </row>
    <row r="629" spans="1:152">
      <c r="A629" s="84" t="s">
        <v>137</v>
      </c>
      <c r="B629" s="80">
        <v>10.412191625391554</v>
      </c>
      <c r="C629" s="80">
        <v>10.69771001168348</v>
      </c>
      <c r="D629" s="80">
        <v>10.991010425955301</v>
      </c>
      <c r="E629" s="80">
        <v>11.292305196530837</v>
      </c>
      <c r="F629" s="80">
        <v>11.60181250553434</v>
      </c>
      <c r="G629" s="80">
        <v>11.919756551254492</v>
      </c>
      <c r="H629" s="80">
        <v>12.246367714882856</v>
      </c>
      <c r="I629" s="80">
        <v>12.581882731738879</v>
      </c>
      <c r="J629" s="80">
        <v>12.926544867096924</v>
      </c>
      <c r="K629" s="80">
        <v>13.28060409673394</v>
      </c>
      <c r="L629" s="80">
        <v>13.64431729232003</v>
      </c>
      <c r="M629" s="80">
        <v>14.017948411777521</v>
      </c>
      <c r="N629" s="80">
        <v>14.401768694737942</v>
      </c>
      <c r="O629" s="80">
        <v>14.796056863230225</v>
      </c>
      <c r="P629" s="80">
        <v>15.201099327737197</v>
      </c>
      <c r="Q629" s="80">
        <v>15.617190398761586</v>
      </c>
      <c r="R629" s="80">
        <v>16.044632504047225</v>
      </c>
      <c r="S629" s="80">
        <v>16.483736411605051</v>
      </c>
      <c r="T629" s="80">
        <v>16.934821458698487</v>
      </c>
      <c r="U629" s="80">
        <v>17.398215786947024</v>
      </c>
      <c r="V629" s="80">
        <v>17.874256583712075</v>
      </c>
      <c r="W629" s="80">
        <v>18.363290329933616</v>
      </c>
      <c r="X629" s="80">
        <v>18.865673054591735</v>
      </c>
      <c r="Y629" s="80">
        <v>19.381770595972061</v>
      </c>
      <c r="Z629" s="80">
        <v>19.911958869919815</v>
      </c>
      <c r="AA629" s="80">
        <v>20.456624145272428</v>
      </c>
      <c r="AB629" s="80">
        <v>21.016163326666856</v>
      </c>
      <c r="AC629" s="80">
        <v>21.590984244923135</v>
      </c>
      <c r="AD629" s="80">
        <v>22.181505955212227</v>
      </c>
      <c r="AE629" s="80">
        <v>22.788159043222162</v>
      </c>
      <c r="AF629" s="80">
        <v>23.4113859395429</v>
      </c>
      <c r="AG629" s="80">
        <v>24.051641242497197</v>
      </c>
      <c r="AH629" s="80">
        <v>24.70939204965104</v>
      </c>
      <c r="AI629" s="80">
        <v>25.385118298244599</v>
      </c>
      <c r="AJ629" s="80">
        <v>26.079313114791361</v>
      </c>
      <c r="AK629" s="80">
        <v>26.792483174100834</v>
      </c>
      <c r="AL629" s="80">
        <v>27.525149067987162</v>
      </c>
      <c r="AM629" s="80">
        <v>28.277845683934089</v>
      </c>
      <c r="AN629" s="80">
        <v>29.051122593994325</v>
      </c>
      <c r="AO629" s="80">
        <v>29.845544454209492</v>
      </c>
      <c r="AP629" s="80">
        <v>30.661691414845041</v>
      </c>
      <c r="AQ629" s="80">
        <v>31.500159541742963</v>
      </c>
      <c r="AR629" s="80">
        <v>32.361561249103794</v>
      </c>
      <c r="AS629" s="80">
        <v>33.246525744018236</v>
      </c>
      <c r="AT629" s="80">
        <v>34.155699483077676</v>
      </c>
      <c r="AU629" s="80">
        <v>35.089746641402641</v>
      </c>
      <c r="AV629" s="80">
        <v>36.049349594436812</v>
      </c>
      <c r="AW629" s="80">
        <v>37.03520941286498</v>
      </c>
      <c r="AX629" s="80">
        <v>38.0480463710226</v>
      </c>
      <c r="AY629" s="80">
        <v>39.088600469175063</v>
      </c>
      <c r="AZ629" s="80">
        <v>40.157631970055171</v>
      </c>
      <c r="BA629" s="80">
        <v>41.25592195005801</v>
      </c>
      <c r="BB629" s="80">
        <v>42.384272865503576</v>
      </c>
      <c r="BC629" s="80">
        <v>43.543509134388202</v>
      </c>
      <c r="BD629" s="80">
        <v>44.734477734057997</v>
      </c>
      <c r="BE629" s="80">
        <v>45.95804881524878</v>
      </c>
      <c r="BF629" s="80">
        <v>47.215116332949137</v>
      </c>
      <c r="BG629" s="80">
        <v>48.506598694555862</v>
      </c>
      <c r="BH629" s="80">
        <v>49.833439425803405</v>
      </c>
      <c r="BI629" s="80">
        <v>51.196607854962132</v>
      </c>
      <c r="BJ629" s="80">
        <v>52.597099815812783</v>
      </c>
      <c r="BK629" s="80">
        <v>54.035938369920167</v>
      </c>
      <c r="BL629" s="80">
        <v>55.514174548739987</v>
      </c>
      <c r="BM629" s="80">
        <v>57.032888116110065</v>
      </c>
      <c r="BN629" s="80">
        <v>58.593188351690117</v>
      </c>
      <c r="BO629" s="80">
        <v>60.196214855929796</v>
      </c>
      <c r="BP629" s="80">
        <v>61.843138377160422</v>
      </c>
      <c r="BQ629" s="80">
        <v>63.535161661421427</v>
      </c>
      <c r="BR629" s="80">
        <v>65.273520325648931</v>
      </c>
      <c r="BS629" s="80">
        <v>67.059483754870826</v>
      </c>
      <c r="BT629" s="80">
        <v>68.894356024069225</v>
      </c>
      <c r="BU629" s="80">
        <v>70.779476845389894</v>
      </c>
      <c r="BV629" s="80">
        <v>72.716104010909419</v>
      </c>
      <c r="BW629" s="80">
        <v>74.705760266175133</v>
      </c>
      <c r="BX629" s="80">
        <v>76.749899179535575</v>
      </c>
      <c r="BY629" s="80">
        <v>78.850014135793344</v>
      </c>
      <c r="BZ629" s="80">
        <v>81.007639424300123</v>
      </c>
      <c r="CA629" s="80">
        <v>83.224351356845517</v>
      </c>
      <c r="CB629" s="80">
        <v>85.501769416161821</v>
      </c>
      <c r="CC629" s="80">
        <v>87.841557435889371</v>
      </c>
      <c r="CD629" s="80">
        <v>90.245424812871406</v>
      </c>
      <c r="CE629" s="80">
        <v>92.71512775266838</v>
      </c>
      <c r="CF629" s="80">
        <v>95.252470549209278</v>
      </c>
      <c r="CG629" s="80">
        <v>97.859306899519339</v>
      </c>
      <c r="CH629" s="80">
        <v>100.53754125449154</v>
      </c>
      <c r="CI629" s="80">
        <v>103.28913020669387</v>
      </c>
      <c r="CJ629" s="80">
        <v>106.11608391623275</v>
      </c>
      <c r="CK629" s="80">
        <v>109.02032353672297</v>
      </c>
      <c r="CL629" s="80">
        <v>112.00411908903941</v>
      </c>
      <c r="CM629" s="80">
        <v>115.06965327671382</v>
      </c>
      <c r="CN629" s="80">
        <v>118.21916877366232</v>
      </c>
      <c r="CO629" s="80">
        <v>121.45496987356849</v>
      </c>
      <c r="CP629" s="80">
        <v>124.77942418480205</v>
      </c>
      <c r="CQ629" s="80">
        <v>128.19496437214181</v>
      </c>
      <c r="CR629" s="80">
        <v>131.70408994660983</v>
      </c>
      <c r="CS629" s="80">
        <v>135.30936910475793</v>
      </c>
      <c r="CT629" s="80">
        <v>139.01344061878785</v>
      </c>
      <c r="CU629" s="80">
        <v>142.81867239198161</v>
      </c>
      <c r="CV629" s="80">
        <v>146.72833006240413</v>
      </c>
      <c r="CW629" s="80">
        <v>150.7453189398986</v>
      </c>
      <c r="CX629" s="80">
        <v>163.53598240296012</v>
      </c>
      <c r="CY629" s="80">
        <v>166.90832420818541</v>
      </c>
      <c r="CZ629" s="80">
        <v>170.40089498750922</v>
      </c>
      <c r="DA629" s="80">
        <v>174.01831518692342</v>
      </c>
      <c r="DB629" s="80">
        <v>177.7669439740877</v>
      </c>
      <c r="DC629" s="80">
        <v>181.65019803543925</v>
      </c>
      <c r="DD629" s="80">
        <v>185.67517946948456</v>
      </c>
      <c r="DE629" s="80">
        <v>189.8468434151211</v>
      </c>
      <c r="DF629" s="80">
        <v>194.15315743554922</v>
      </c>
      <c r="DG629" s="80">
        <v>198.59907338434607</v>
      </c>
      <c r="DH629" s="80">
        <v>203.18963009384666</v>
      </c>
      <c r="DI629" s="80">
        <v>207.93069010830112</v>
      </c>
      <c r="DJ629" s="80">
        <v>212.82710445669412</v>
      </c>
      <c r="DK629" s="80">
        <v>217.87354593895301</v>
      </c>
      <c r="DL629" s="80">
        <v>223.07689229590454</v>
      </c>
      <c r="DM629" s="80">
        <v>228.44412548471942</v>
      </c>
      <c r="DN629" s="80">
        <v>233.98041599719446</v>
      </c>
      <c r="DO629" s="80">
        <v>239.66664466728812</v>
      </c>
      <c r="DP629" s="80">
        <v>245.54252136649299</v>
      </c>
      <c r="DQ629" s="80">
        <v>251.61706632502535</v>
      </c>
      <c r="DR629" s="80">
        <v>257.89948362667485</v>
      </c>
      <c r="DS629" s="80">
        <v>264.39492649401865</v>
      </c>
      <c r="DT629" s="80">
        <v>271.11584310752164</v>
      </c>
      <c r="DU629" s="80">
        <v>278.07467358680026</v>
      </c>
      <c r="DV629" s="80">
        <v>285.28131833540527</v>
      </c>
      <c r="DW629" s="80">
        <v>292.74824636360711</v>
      </c>
      <c r="DX629" s="80">
        <v>300.56235754335347</v>
      </c>
      <c r="DY629" s="80">
        <v>308.93918550612932</v>
      </c>
      <c r="DZ629" s="80">
        <v>317.93482036465741</v>
      </c>
      <c r="EA629" s="80">
        <v>328.59599868168357</v>
      </c>
      <c r="EB629" s="80">
        <v>326.9969666329626</v>
      </c>
      <c r="EC629" s="80">
        <v>335.33872598584423</v>
      </c>
      <c r="ED629" s="80">
        <v>344.23660262891815</v>
      </c>
      <c r="EE629" s="80">
        <v>353.13447927199195</v>
      </c>
      <c r="EF629" s="80">
        <v>361.47623862487359</v>
      </c>
      <c r="EG629" s="80">
        <v>370.37411526794745</v>
      </c>
      <c r="EH629" s="80">
        <v>379.27199191102125</v>
      </c>
      <c r="EI629" s="80">
        <v>388.1698685540951</v>
      </c>
      <c r="EJ629" s="80">
        <v>397.06774519716885</v>
      </c>
      <c r="EK629" s="80">
        <v>406.52173913043475</v>
      </c>
      <c r="EL629" s="80">
        <v>415.97573306370077</v>
      </c>
      <c r="EM629" s="80">
        <v>425.42972699696668</v>
      </c>
      <c r="EN629" s="80">
        <v>435.43983822042469</v>
      </c>
      <c r="EO629" s="80">
        <v>445.4499494438827</v>
      </c>
      <c r="EP629" s="80">
        <v>457.12841253791714</v>
      </c>
      <c r="EQ629" s="80">
        <v>467.69464105156726</v>
      </c>
      <c r="ER629" s="80">
        <v>478.81698685540948</v>
      </c>
      <c r="ES629" s="80">
        <v>490.40990814148807</v>
      </c>
      <c r="ET629" s="80">
        <v>502.19798631653765</v>
      </c>
      <c r="EU629" s="80">
        <v>514.2694168153356</v>
      </c>
      <c r="EV629" s="80">
        <v>526.63101063270062</v>
      </c>
    </row>
    <row r="630" spans="1:152">
      <c r="A630" s="84" t="s">
        <v>138</v>
      </c>
      <c r="B630" s="80">
        <v>0</v>
      </c>
      <c r="C630" s="80">
        <v>0</v>
      </c>
      <c r="D630" s="80">
        <v>0</v>
      </c>
      <c r="E630" s="80">
        <v>0</v>
      </c>
      <c r="F630" s="80">
        <v>0</v>
      </c>
      <c r="G630" s="80">
        <v>0</v>
      </c>
      <c r="H630" s="80">
        <v>0</v>
      </c>
      <c r="I630" s="80">
        <v>0</v>
      </c>
      <c r="J630" s="80">
        <v>0</v>
      </c>
      <c r="K630" s="80">
        <v>0</v>
      </c>
      <c r="L630" s="80">
        <v>0</v>
      </c>
      <c r="M630" s="80">
        <v>0</v>
      </c>
      <c r="N630" s="80">
        <v>0</v>
      </c>
      <c r="O630" s="80">
        <v>0</v>
      </c>
      <c r="P630" s="80">
        <v>0</v>
      </c>
      <c r="Q630" s="80">
        <v>0</v>
      </c>
      <c r="R630" s="80">
        <v>0</v>
      </c>
      <c r="S630" s="80">
        <v>0</v>
      </c>
      <c r="T630" s="80">
        <v>0</v>
      </c>
      <c r="U630" s="80">
        <v>0</v>
      </c>
      <c r="V630" s="80">
        <v>0</v>
      </c>
      <c r="W630" s="80">
        <v>0</v>
      </c>
      <c r="X630" s="80">
        <v>0</v>
      </c>
      <c r="Y630" s="80">
        <v>0</v>
      </c>
      <c r="Z630" s="80">
        <v>0</v>
      </c>
      <c r="AA630" s="80">
        <v>0</v>
      </c>
      <c r="AB630" s="80">
        <v>0</v>
      </c>
      <c r="AC630" s="80">
        <v>0</v>
      </c>
      <c r="AD630" s="80">
        <v>0</v>
      </c>
      <c r="AE630" s="80">
        <v>0</v>
      </c>
      <c r="AF630" s="80">
        <v>0</v>
      </c>
      <c r="AG630" s="80">
        <v>0</v>
      </c>
      <c r="AH630" s="80">
        <v>0</v>
      </c>
      <c r="AI630" s="80">
        <v>0</v>
      </c>
      <c r="AJ630" s="80">
        <v>0</v>
      </c>
      <c r="AK630" s="80">
        <v>0</v>
      </c>
      <c r="AL630" s="80">
        <v>0</v>
      </c>
      <c r="AM630" s="80">
        <v>0</v>
      </c>
      <c r="AN630" s="80">
        <v>0</v>
      </c>
      <c r="AO630" s="80">
        <v>0</v>
      </c>
      <c r="AP630" s="80">
        <v>0</v>
      </c>
      <c r="AQ630" s="80">
        <v>0</v>
      </c>
      <c r="AR630" s="80">
        <v>0</v>
      </c>
      <c r="AS630" s="80">
        <v>0</v>
      </c>
      <c r="AT630" s="80">
        <v>0</v>
      </c>
      <c r="AU630" s="80">
        <v>0</v>
      </c>
      <c r="AV630" s="80">
        <v>0</v>
      </c>
      <c r="AW630" s="80">
        <v>0</v>
      </c>
      <c r="AX630" s="80">
        <v>0</v>
      </c>
      <c r="AY630" s="80">
        <v>0</v>
      </c>
      <c r="AZ630" s="80">
        <v>0</v>
      </c>
      <c r="BA630" s="80">
        <v>0</v>
      </c>
      <c r="BB630" s="80">
        <v>0</v>
      </c>
      <c r="BC630" s="80">
        <v>0</v>
      </c>
      <c r="BD630" s="80">
        <v>0</v>
      </c>
      <c r="BE630" s="80">
        <v>0</v>
      </c>
      <c r="BF630" s="80">
        <v>0</v>
      </c>
      <c r="BG630" s="80">
        <v>0</v>
      </c>
      <c r="BH630" s="80">
        <v>0</v>
      </c>
      <c r="BI630" s="80">
        <v>0</v>
      </c>
      <c r="BJ630" s="80">
        <v>0</v>
      </c>
      <c r="BK630" s="80">
        <v>0</v>
      </c>
      <c r="BL630" s="80">
        <v>0</v>
      </c>
      <c r="BM630" s="80">
        <v>0</v>
      </c>
      <c r="BN630" s="80">
        <v>0</v>
      </c>
      <c r="BO630" s="80">
        <v>0</v>
      </c>
      <c r="BP630" s="80">
        <v>0</v>
      </c>
      <c r="BQ630" s="80">
        <v>0</v>
      </c>
      <c r="BR630" s="80">
        <v>0</v>
      </c>
      <c r="BS630" s="80">
        <v>0</v>
      </c>
      <c r="BT630" s="80">
        <v>0</v>
      </c>
      <c r="BU630" s="80">
        <v>0</v>
      </c>
      <c r="BV630" s="80">
        <v>0</v>
      </c>
      <c r="BW630" s="80">
        <v>0</v>
      </c>
      <c r="BX630" s="80">
        <v>0</v>
      </c>
      <c r="BY630" s="80">
        <v>0</v>
      </c>
      <c r="BZ630" s="80">
        <v>0</v>
      </c>
      <c r="CA630" s="80">
        <v>0</v>
      </c>
      <c r="CB630" s="80">
        <v>0</v>
      </c>
      <c r="CC630" s="80">
        <v>0</v>
      </c>
      <c r="CD630" s="80">
        <v>0</v>
      </c>
      <c r="CE630" s="80">
        <v>0</v>
      </c>
      <c r="CF630" s="80">
        <v>0</v>
      </c>
      <c r="CG630" s="80">
        <v>0</v>
      </c>
      <c r="CH630" s="80">
        <v>0</v>
      </c>
      <c r="CI630" s="80">
        <v>0</v>
      </c>
      <c r="CJ630" s="80">
        <v>0</v>
      </c>
      <c r="CK630" s="80">
        <v>0</v>
      </c>
      <c r="CL630" s="80">
        <v>0</v>
      </c>
      <c r="CM630" s="80">
        <v>0</v>
      </c>
      <c r="CN630" s="80">
        <v>0</v>
      </c>
      <c r="CO630" s="80">
        <v>0</v>
      </c>
      <c r="CP630" s="80">
        <v>0</v>
      </c>
      <c r="CQ630" s="80">
        <v>0</v>
      </c>
      <c r="CR630" s="80">
        <v>0</v>
      </c>
      <c r="CS630" s="80">
        <v>0</v>
      </c>
      <c r="CT630" s="80">
        <v>0</v>
      </c>
      <c r="CU630" s="80">
        <v>0</v>
      </c>
      <c r="CV630" s="80">
        <v>0</v>
      </c>
      <c r="CW630" s="80">
        <v>0</v>
      </c>
      <c r="CX630" s="80">
        <v>0</v>
      </c>
      <c r="CY630" s="80">
        <v>0</v>
      </c>
      <c r="CZ630" s="80">
        <v>0</v>
      </c>
      <c r="DA630" s="80">
        <v>0</v>
      </c>
      <c r="DB630" s="80">
        <v>0</v>
      </c>
      <c r="DC630" s="80">
        <v>0</v>
      </c>
      <c r="DD630" s="80">
        <v>0</v>
      </c>
      <c r="DE630" s="80">
        <v>0</v>
      </c>
      <c r="DF630" s="80">
        <v>0</v>
      </c>
      <c r="DG630" s="80">
        <v>0</v>
      </c>
      <c r="DH630" s="80">
        <v>0</v>
      </c>
      <c r="DI630" s="80">
        <v>0</v>
      </c>
      <c r="DJ630" s="80">
        <v>0</v>
      </c>
      <c r="DK630" s="80">
        <v>0</v>
      </c>
      <c r="DL630" s="80">
        <v>0</v>
      </c>
      <c r="DM630" s="80">
        <v>0</v>
      </c>
      <c r="DN630" s="80">
        <v>0</v>
      </c>
      <c r="DO630" s="80">
        <v>0</v>
      </c>
      <c r="DP630" s="80">
        <v>0</v>
      </c>
      <c r="DQ630" s="80">
        <v>0</v>
      </c>
      <c r="DR630" s="80">
        <v>0</v>
      </c>
      <c r="DS630" s="80">
        <v>0</v>
      </c>
      <c r="DT630" s="80">
        <v>0</v>
      </c>
      <c r="DU630" s="80">
        <v>0</v>
      </c>
      <c r="DV630" s="80">
        <v>0</v>
      </c>
      <c r="DW630" s="80">
        <v>0</v>
      </c>
      <c r="DX630" s="80">
        <v>0</v>
      </c>
      <c r="DY630" s="80">
        <v>0</v>
      </c>
      <c r="DZ630" s="80">
        <v>0</v>
      </c>
      <c r="EA630" s="80">
        <v>0</v>
      </c>
      <c r="EB630" s="80">
        <v>0</v>
      </c>
      <c r="EC630" s="80">
        <v>0</v>
      </c>
      <c r="ED630" s="80">
        <v>0</v>
      </c>
      <c r="EE630" s="80">
        <v>0</v>
      </c>
      <c r="EF630" s="80">
        <v>0</v>
      </c>
      <c r="EG630" s="80">
        <v>0</v>
      </c>
      <c r="EH630" s="80">
        <v>0</v>
      </c>
      <c r="EI630" s="80">
        <v>0</v>
      </c>
      <c r="EJ630" s="80">
        <v>0</v>
      </c>
      <c r="EK630" s="80">
        <v>0</v>
      </c>
      <c r="EL630" s="80">
        <v>0</v>
      </c>
      <c r="EM630" s="80">
        <v>0</v>
      </c>
      <c r="EN630" s="80">
        <v>0</v>
      </c>
      <c r="EO630" s="80">
        <v>0</v>
      </c>
      <c r="EP630" s="80">
        <v>0</v>
      </c>
      <c r="EQ630" s="80">
        <v>0</v>
      </c>
      <c r="ER630" s="80">
        <v>0</v>
      </c>
      <c r="ES630" s="80">
        <v>0</v>
      </c>
      <c r="ET630" s="80">
        <v>0</v>
      </c>
      <c r="EU630" s="80">
        <v>0</v>
      </c>
      <c r="EV630" s="80">
        <v>0</v>
      </c>
    </row>
    <row r="631" spans="1:152">
      <c r="A631" s="84" t="s">
        <v>139</v>
      </c>
    </row>
    <row r="632" spans="1:152">
      <c r="A632" s="84" t="s">
        <v>140</v>
      </c>
      <c r="B632" s="80">
        <v>3.0186875203616372E-2</v>
      </c>
      <c r="C632" s="80">
        <v>3.0665623121648725E-2</v>
      </c>
      <c r="D632" s="80">
        <v>3.115196372913551E-2</v>
      </c>
      <c r="E632" s="80">
        <v>3.1646017442126542E-2</v>
      </c>
      <c r="F632" s="80">
        <v>3.2147906586406663E-2</v>
      </c>
      <c r="G632" s="80">
        <v>3.265775542778316E-2</v>
      </c>
      <c r="H632" s="80">
        <v>3.3175690202853499E-2</v>
      </c>
      <c r="I632" s="80">
        <v>3.3701839150260954E-2</v>
      </c>
      <c r="J632" s="80">
        <v>3.4236332542446034E-2</v>
      </c>
      <c r="K632" s="80">
        <v>3.47793027179015E-2</v>
      </c>
      <c r="L632" s="80">
        <v>3.533088411393874E-2</v>
      </c>
      <c r="M632" s="80">
        <v>3.5891213299974016E-2</v>
      </c>
      <c r="N632" s="80">
        <v>3.6460429011342499E-2</v>
      </c>
      <c r="O632" s="80">
        <v>3.7038672183648577E-2</v>
      </c>
      <c r="P632" s="80">
        <v>3.7626085987661019E-2</v>
      </c>
      <c r="Q632" s="80">
        <v>3.8222815864761429E-2</v>
      </c>
      <c r="R632" s="80">
        <v>3.8829009562955027E-2</v>
      </c>
      <c r="S632" s="80">
        <v>3.9444817173452468E-2</v>
      </c>
      <c r="T632" s="80">
        <v>4.0070391167831815E-2</v>
      </c>
      <c r="U632" s="80">
        <v>4.0705886435789984E-2</v>
      </c>
      <c r="V632" s="80">
        <v>4.1351460323492732E-2</v>
      </c>
      <c r="W632" s="80">
        <v>4.2007272672533028E-2</v>
      </c>
      <c r="X632" s="80">
        <v>4.2673485859507199E-2</v>
      </c>
      <c r="Y632" s="80">
        <v>4.3350264836218746E-2</v>
      </c>
      <c r="Z632" s="80">
        <v>4.4037777170519737E-2</v>
      </c>
      <c r="AA632" s="80">
        <v>4.4736193087800032E-2</v>
      </c>
      <c r="AB632" s="80">
        <v>4.5445685513134347E-2</v>
      </c>
      <c r="AC632" s="80">
        <v>4.6166430114097885E-2</v>
      </c>
      <c r="AD632" s="80">
        <v>4.6898605344260935E-2</v>
      </c>
      <c r="AE632" s="80">
        <v>4.7642392487373265E-2</v>
      </c>
      <c r="AF632" s="80">
        <v>4.839797570224931E-2</v>
      </c>
      <c r="AG632" s="80">
        <v>4.9165542068365195E-2</v>
      </c>
      <c r="AH632" s="80">
        <v>4.9945281632178748E-2</v>
      </c>
      <c r="AI632" s="80">
        <v>5.0737387454184497E-2</v>
      </c>
      <c r="AJ632" s="80">
        <v>5.1542055656714512E-2</v>
      </c>
      <c r="AK632" s="80">
        <v>5.2359485472497656E-2</v>
      </c>
      <c r="AL632" s="80">
        <v>5.318987929398869E-2</v>
      </c>
      <c r="AM632" s="80">
        <v>5.403344272348002E-2</v>
      </c>
      <c r="AN632" s="80">
        <v>5.489038462400795E-2</v>
      </c>
      <c r="AO632" s="80">
        <v>5.5760917171066411E-2</v>
      </c>
      <c r="AP632" s="80">
        <v>5.6645255905140628E-2</v>
      </c>
      <c r="AQ632" s="80">
        <v>5.7543619785074385E-2</v>
      </c>
      <c r="AR632" s="80">
        <v>5.8456231242283115E-2</v>
      </c>
      <c r="AS632" s="80">
        <v>5.9383316235827217E-2</v>
      </c>
      <c r="AT632" s="80">
        <v>6.0325104308358621E-2</v>
      </c>
      <c r="AU632" s="80">
        <v>6.1281828642954582E-2</v>
      </c>
      <c r="AV632" s="80">
        <v>6.2253726120853052E-2</v>
      </c>
      <c r="AW632" s="80">
        <v>6.3241037380103421E-2</v>
      </c>
      <c r="AX632" s="80">
        <v>6.4244006875147544E-2</v>
      </c>
      <c r="AY632" s="80">
        <v>6.526288293734589E-2</v>
      </c>
      <c r="AZ632" s="80">
        <v>6.6297917836463258E-2</v>
      </c>
      <c r="BA632" s="80">
        <v>6.7349367843129906E-2</v>
      </c>
      <c r="BB632" s="80">
        <v>6.8417493292293033E-2</v>
      </c>
      <c r="BC632" s="80">
        <v>6.9502558647666024E-2</v>
      </c>
      <c r="BD632" s="80">
        <v>7.060483256723793E-2</v>
      </c>
      <c r="BE632" s="80">
        <v>7.1724587969756809E-2</v>
      </c>
      <c r="BF632" s="80">
        <v>7.2862102102321205E-2</v>
      </c>
      <c r="BG632" s="80">
        <v>7.4017656609022417E-2</v>
      </c>
      <c r="BH632" s="80">
        <v>7.5191537600678482E-2</v>
      </c>
      <c r="BI632" s="80">
        <v>7.6384035725674093E-2</v>
      </c>
      <c r="BJ632" s="80">
        <v>7.7595446241924049E-2</v>
      </c>
      <c r="BK632" s="80">
        <v>7.8826069089977871E-2</v>
      </c>
      <c r="BL632" s="80">
        <v>8.0076208967284027E-2</v>
      </c>
      <c r="BM632" s="80">
        <v>8.1346175403631801E-2</v>
      </c>
      <c r="BN632" s="80">
        <v>8.2636282837789662E-2</v>
      </c>
      <c r="BO632" s="80">
        <v>8.3946850695359079E-2</v>
      </c>
      <c r="BP632" s="80">
        <v>8.5278203467863106E-2</v>
      </c>
      <c r="BQ632" s="80">
        <v>8.6630670793089157E-2</v>
      </c>
      <c r="BR632" s="80">
        <v>8.8004587536706078E-2</v>
      </c>
      <c r="BS632" s="80">
        <v>8.9400293875175563E-2</v>
      </c>
      <c r="BT632" s="80">
        <v>9.081813537997864E-2</v>
      </c>
      <c r="BU632" s="80">
        <v>9.2258463103177729E-2</v>
      </c>
      <c r="BV632" s="80">
        <v>9.4841988169077004E-2</v>
      </c>
      <c r="BW632" s="80">
        <v>9.7497860004493259E-2</v>
      </c>
      <c r="BX632" s="80">
        <v>0.1002281045448931</v>
      </c>
      <c r="BY632" s="80">
        <v>0.10303480445826256</v>
      </c>
      <c r="BZ632" s="80">
        <v>0.10592010073379489</v>
      </c>
      <c r="CA632" s="80">
        <v>0.10888619431506649</v>
      </c>
      <c r="CB632" s="80">
        <v>0.1119353477789469</v>
      </c>
      <c r="CC632" s="80">
        <v>0.11506988706152339</v>
      </c>
      <c r="CD632" s="80">
        <v>0.11829220323235701</v>
      </c>
      <c r="CE632" s="80">
        <v>0.12160475431842316</v>
      </c>
      <c r="CF632" s="80">
        <v>0.12501006717912838</v>
      </c>
      <c r="CG632" s="80">
        <v>0.12851073943383332</v>
      </c>
      <c r="CH632" s="80">
        <v>0.13210944144335232</v>
      </c>
      <c r="CI632" s="80">
        <v>0.13580891834694145</v>
      </c>
      <c r="CJ632" s="80">
        <v>0.13961199215632819</v>
      </c>
      <c r="CK632" s="80">
        <v>0.14510099362961751</v>
      </c>
      <c r="CL632" s="80">
        <v>0.15080580132920879</v>
      </c>
      <c r="CM632" s="80">
        <v>0.15673489991802983</v>
      </c>
      <c r="CN632" s="80">
        <v>0.16289710764301218</v>
      </c>
      <c r="CO632" s="80">
        <v>0.16930158945031884</v>
      </c>
      <c r="CP632" s="80">
        <v>0.17595787061621213</v>
      </c>
      <c r="CQ632" s="80">
        <v>0.18287585091383399</v>
      </c>
      <c r="CR632" s="80">
        <v>0.19006581933696956</v>
      </c>
      <c r="CS632" s="80">
        <v>0.1975384694026914</v>
      </c>
      <c r="CT632" s="80">
        <v>0.20530491505564466</v>
      </c>
      <c r="CU632" s="80">
        <v>0.22420496347684535</v>
      </c>
      <c r="CV632" s="80">
        <v>0.24484492070747188</v>
      </c>
      <c r="CW632" s="80">
        <v>0.26738496002315032</v>
      </c>
      <c r="CX632" s="80">
        <v>0.29199999999999998</v>
      </c>
      <c r="CY632" s="80">
        <v>0.32658065909828227</v>
      </c>
      <c r="CZ632" s="80">
        <v>0.36525659896256318</v>
      </c>
      <c r="DA632" s="80">
        <v>0.40851281105887272</v>
      </c>
      <c r="DB632" s="80">
        <v>0.45689172289622848</v>
      </c>
      <c r="DC632" s="80">
        <v>0.5109999999999999</v>
      </c>
      <c r="DD632" s="80">
        <v>0.58698485940348488</v>
      </c>
      <c r="DE632" s="80">
        <v>0.67426854240494893</v>
      </c>
      <c r="DF632" s="80">
        <v>0.77453116548681333</v>
      </c>
      <c r="DG632" s="80">
        <v>0.88970267568863859</v>
      </c>
      <c r="DH632" s="80">
        <v>1.0219999999999998</v>
      </c>
      <c r="DI632" s="80">
        <v>1.1476601194120708</v>
      </c>
      <c r="DJ632" s="80">
        <v>1.2887707922592258</v>
      </c>
      <c r="DK632" s="80">
        <v>1.4472317429931629</v>
      </c>
      <c r="DL632" s="80">
        <v>1.6251762768889166</v>
      </c>
      <c r="DM632" s="80">
        <v>1.825</v>
      </c>
      <c r="DN632" s="80">
        <v>2.0340824754358837</v>
      </c>
      <c r="DO632" s="80">
        <v>2.2671186393837655</v>
      </c>
      <c r="DP632" s="80">
        <v>2.5268527638929092</v>
      </c>
      <c r="DQ632" s="80">
        <v>2.8163435205705709</v>
      </c>
      <c r="DR632" s="80">
        <v>3.1390000000000051</v>
      </c>
      <c r="DS632" s="80">
        <v>3.4798788449970419</v>
      </c>
      <c r="DT632" s="80">
        <v>3.857775334774745</v>
      </c>
      <c r="DU632" s="80">
        <v>4.2767093903262179</v>
      </c>
      <c r="DV632" s="80">
        <v>4.7411374748634518</v>
      </c>
      <c r="DW632" s="80">
        <v>5.2560000000000002</v>
      </c>
      <c r="DX632" s="80">
        <v>5.6787144404036995</v>
      </c>
      <c r="DY632" s="80">
        <v>6.1354257411814119</v>
      </c>
      <c r="DZ632" s="80">
        <v>6.6288681039709791</v>
      </c>
      <c r="EA632" s="80">
        <v>7.1619956289101028</v>
      </c>
      <c r="EB632" s="80">
        <v>6.4705200000000005</v>
      </c>
      <c r="EC632" s="80">
        <v>7.3948800000000006</v>
      </c>
      <c r="ED632" s="80">
        <v>7.3948800000000006</v>
      </c>
      <c r="EE632" s="80">
        <v>7.3948800000000006</v>
      </c>
      <c r="EF632" s="80">
        <v>7.3948800000000006</v>
      </c>
      <c r="EG632" s="80">
        <v>8.3192400000000006</v>
      </c>
      <c r="EH632" s="80">
        <v>8.3192400000000006</v>
      </c>
      <c r="EI632" s="80">
        <v>8.3192400000000006</v>
      </c>
      <c r="EJ632" s="80">
        <v>8.3192400000000006</v>
      </c>
      <c r="EK632" s="80">
        <v>9.2436000000000007</v>
      </c>
      <c r="EL632" s="80">
        <v>9.2436000000000007</v>
      </c>
      <c r="EM632" s="80">
        <v>9.2436000000000007</v>
      </c>
      <c r="EN632" s="80">
        <v>9.2436000000000007</v>
      </c>
      <c r="EO632" s="80">
        <v>18.487200000000001</v>
      </c>
      <c r="EP632" s="80">
        <v>19.411560000000001</v>
      </c>
      <c r="EQ632" s="80">
        <v>19.411560000000001</v>
      </c>
      <c r="ER632" s="80">
        <v>20.335920000000002</v>
      </c>
      <c r="ES632" s="80">
        <v>20.65372008150106</v>
      </c>
      <c r="ET632" s="80">
        <v>21.139756464009217</v>
      </c>
      <c r="EU632" s="80">
        <v>21.637230561572551</v>
      </c>
      <c r="EV632" s="80">
        <v>22.146411533723956</v>
      </c>
    </row>
    <row r="633" spans="1:152">
      <c r="A633" s="84" t="s">
        <v>176</v>
      </c>
    </row>
    <row r="634" spans="1:152">
      <c r="A634" s="84" t="s">
        <v>141</v>
      </c>
    </row>
    <row r="635" spans="1:152">
      <c r="A635" s="84" t="s">
        <v>142</v>
      </c>
    </row>
    <row r="636" spans="1:152">
      <c r="A636" s="84" t="s">
        <v>143</v>
      </c>
    </row>
    <row r="637" spans="1:152">
      <c r="A637" s="88" t="s">
        <v>144</v>
      </c>
      <c r="B637" s="80">
        <f>SUM(B629:B635)</f>
        <v>10.44237850059517</v>
      </c>
      <c r="C637" s="80">
        <f t="shared" ref="C637:BN637" si="156">SUM(C629:C635)</f>
        <v>10.728375634805129</v>
      </c>
      <c r="D637" s="80">
        <f t="shared" si="156"/>
        <v>11.022162389684436</v>
      </c>
      <c r="E637" s="80">
        <f t="shared" si="156"/>
        <v>11.323951213972963</v>
      </c>
      <c r="F637" s="80">
        <f t="shared" si="156"/>
        <v>11.633960412120746</v>
      </c>
      <c r="G637" s="80">
        <f t="shared" si="156"/>
        <v>11.952414306682275</v>
      </c>
      <c r="H637" s="80">
        <f t="shared" si="156"/>
        <v>12.279543405085709</v>
      </c>
      <c r="I637" s="80">
        <f t="shared" si="156"/>
        <v>12.615584570889141</v>
      </c>
      <c r="J637" s="80">
        <f t="shared" si="156"/>
        <v>12.960781199639371</v>
      </c>
      <c r="K637" s="80">
        <f t="shared" si="156"/>
        <v>13.315383399451841</v>
      </c>
      <c r="L637" s="80">
        <f t="shared" si="156"/>
        <v>13.67964817643397</v>
      </c>
      <c r="M637" s="80">
        <f t="shared" si="156"/>
        <v>14.053839625077496</v>
      </c>
      <c r="N637" s="80">
        <f t="shared" si="156"/>
        <v>14.438229123749284</v>
      </c>
      <c r="O637" s="80">
        <f t="shared" si="156"/>
        <v>14.833095535413873</v>
      </c>
      <c r="P637" s="80">
        <f t="shared" si="156"/>
        <v>15.238725413724858</v>
      </c>
      <c r="Q637" s="80">
        <f t="shared" si="156"/>
        <v>15.655413214626348</v>
      </c>
      <c r="R637" s="80">
        <f t="shared" si="156"/>
        <v>16.083461513610182</v>
      </c>
      <c r="S637" s="80">
        <f t="shared" si="156"/>
        <v>16.523181228778505</v>
      </c>
      <c r="T637" s="80">
        <f t="shared" si="156"/>
        <v>16.974891849866317</v>
      </c>
      <c r="U637" s="80">
        <f t="shared" si="156"/>
        <v>17.438921673382815</v>
      </c>
      <c r="V637" s="80">
        <f t="shared" si="156"/>
        <v>17.915608044035569</v>
      </c>
      <c r="W637" s="80">
        <f t="shared" si="156"/>
        <v>18.405297602606147</v>
      </c>
      <c r="X637" s="80">
        <f t="shared" si="156"/>
        <v>18.908346540451241</v>
      </c>
      <c r="Y637" s="80">
        <f t="shared" si="156"/>
        <v>19.425120860808278</v>
      </c>
      <c r="Z637" s="80">
        <f t="shared" si="156"/>
        <v>19.955996647090334</v>
      </c>
      <c r="AA637" s="80">
        <f t="shared" si="156"/>
        <v>20.501360338360229</v>
      </c>
      <c r="AB637" s="80">
        <f t="shared" si="156"/>
        <v>21.061609012179989</v>
      </c>
      <c r="AC637" s="80">
        <f t="shared" si="156"/>
        <v>21.637150675037233</v>
      </c>
      <c r="AD637" s="80">
        <f t="shared" si="156"/>
        <v>22.228404560556488</v>
      </c>
      <c r="AE637" s="80">
        <f t="shared" si="156"/>
        <v>22.835801435709534</v>
      </c>
      <c r="AF637" s="80">
        <f t="shared" si="156"/>
        <v>23.459783915245151</v>
      </c>
      <c r="AG637" s="80">
        <f t="shared" si="156"/>
        <v>24.100806784565563</v>
      </c>
      <c r="AH637" s="80">
        <f t="shared" si="156"/>
        <v>24.75933733128322</v>
      </c>
      <c r="AI637" s="80">
        <f t="shared" si="156"/>
        <v>25.435855685698783</v>
      </c>
      <c r="AJ637" s="80">
        <f t="shared" si="156"/>
        <v>26.130855170448076</v>
      </c>
      <c r="AK637" s="80">
        <f t="shared" si="156"/>
        <v>26.844842659573331</v>
      </c>
      <c r="AL637" s="80">
        <f t="shared" si="156"/>
        <v>27.57833894728115</v>
      </c>
      <c r="AM637" s="80">
        <f t="shared" si="156"/>
        <v>28.331879126657569</v>
      </c>
      <c r="AN637" s="80">
        <f t="shared" si="156"/>
        <v>29.106012978618335</v>
      </c>
      <c r="AO637" s="80">
        <f t="shared" si="156"/>
        <v>29.901305371380559</v>
      </c>
      <c r="AP637" s="80">
        <f t="shared" si="156"/>
        <v>30.718336670750183</v>
      </c>
      <c r="AQ637" s="80">
        <f t="shared" si="156"/>
        <v>31.557703161528039</v>
      </c>
      <c r="AR637" s="80">
        <f t="shared" si="156"/>
        <v>32.420017480346075</v>
      </c>
      <c r="AS637" s="80">
        <f t="shared" si="156"/>
        <v>33.305909060254059</v>
      </c>
      <c r="AT637" s="80">
        <f t="shared" si="156"/>
        <v>34.216024587386038</v>
      </c>
      <c r="AU637" s="80">
        <f t="shared" si="156"/>
        <v>35.151028470045595</v>
      </c>
      <c r="AV637" s="80">
        <f t="shared" si="156"/>
        <v>36.111603320557663</v>
      </c>
      <c r="AW637" s="80">
        <f t="shared" si="156"/>
        <v>37.098450450245082</v>
      </c>
      <c r="AX637" s="80">
        <f t="shared" si="156"/>
        <v>38.11229037789775</v>
      </c>
      <c r="AY637" s="80">
        <f t="shared" si="156"/>
        <v>39.15386335211241</v>
      </c>
      <c r="AZ637" s="80">
        <f t="shared" si="156"/>
        <v>40.223929887891636</v>
      </c>
      <c r="BA637" s="80">
        <f t="shared" si="156"/>
        <v>41.323271317901138</v>
      </c>
      <c r="BB637" s="80">
        <f t="shared" si="156"/>
        <v>42.45269035879587</v>
      </c>
      <c r="BC637" s="80">
        <f t="shared" si="156"/>
        <v>43.613011693035865</v>
      </c>
      <c r="BD637" s="80">
        <f t="shared" si="156"/>
        <v>44.805082566625238</v>
      </c>
      <c r="BE637" s="80">
        <f t="shared" si="156"/>
        <v>46.029773403218535</v>
      </c>
      <c r="BF637" s="80">
        <f t="shared" si="156"/>
        <v>47.287978435051457</v>
      </c>
      <c r="BG637" s="80">
        <f t="shared" si="156"/>
        <v>48.580616351164885</v>
      </c>
      <c r="BH637" s="80">
        <f t="shared" si="156"/>
        <v>49.908630963404086</v>
      </c>
      <c r="BI637" s="80">
        <f t="shared" si="156"/>
        <v>51.272991890687805</v>
      </c>
      <c r="BJ637" s="80">
        <f t="shared" si="156"/>
        <v>52.674695262054705</v>
      </c>
      <c r="BK637" s="80">
        <f t="shared" si="156"/>
        <v>54.114764439010145</v>
      </c>
      <c r="BL637" s="80">
        <f t="shared" si="156"/>
        <v>55.594250757707272</v>
      </c>
      <c r="BM637" s="80">
        <f t="shared" si="156"/>
        <v>57.114234291513696</v>
      </c>
      <c r="BN637" s="80">
        <f t="shared" si="156"/>
        <v>58.675824634527906</v>
      </c>
      <c r="BO637" s="80">
        <f t="shared" ref="BO637:DZ637" si="157">SUM(BO629:BO635)</f>
        <v>60.280161706625158</v>
      </c>
      <c r="BP637" s="80">
        <f t="shared" si="157"/>
        <v>61.928416580628287</v>
      </c>
      <c r="BQ637" s="80">
        <f t="shared" si="157"/>
        <v>63.621792332214518</v>
      </c>
      <c r="BR637" s="80">
        <f t="shared" si="157"/>
        <v>65.361524913185633</v>
      </c>
      <c r="BS637" s="80">
        <f t="shared" si="157"/>
        <v>67.148884048745998</v>
      </c>
      <c r="BT637" s="80">
        <f t="shared" si="157"/>
        <v>68.985174159449201</v>
      </c>
      <c r="BU637" s="80">
        <f t="shared" si="157"/>
        <v>70.871735308493072</v>
      </c>
      <c r="BV637" s="80">
        <f t="shared" si="157"/>
        <v>72.810945999078498</v>
      </c>
      <c r="BW637" s="80">
        <f t="shared" si="157"/>
        <v>74.803258126179628</v>
      </c>
      <c r="BX637" s="80">
        <f t="shared" si="157"/>
        <v>76.850127284080472</v>
      </c>
      <c r="BY637" s="80">
        <f t="shared" si="157"/>
        <v>78.953048940251605</v>
      </c>
      <c r="BZ637" s="80">
        <f t="shared" si="157"/>
        <v>81.113559525033921</v>
      </c>
      <c r="CA637" s="80">
        <f t="shared" si="157"/>
        <v>83.333237551160579</v>
      </c>
      <c r="CB637" s="80">
        <f t="shared" si="157"/>
        <v>85.613704763940774</v>
      </c>
      <c r="CC637" s="80">
        <f t="shared" si="157"/>
        <v>87.956627322950894</v>
      </c>
      <c r="CD637" s="80">
        <f t="shared" si="157"/>
        <v>90.363717016103763</v>
      </c>
      <c r="CE637" s="80">
        <f t="shared" si="157"/>
        <v>92.836732506986806</v>
      </c>
      <c r="CF637" s="80">
        <f t="shared" si="157"/>
        <v>95.377480616388411</v>
      </c>
      <c r="CG637" s="80">
        <f t="shared" si="157"/>
        <v>97.987817638953175</v>
      </c>
      <c r="CH637" s="80">
        <f t="shared" si="157"/>
        <v>100.66965069593489</v>
      </c>
      <c r="CI637" s="80">
        <f t="shared" si="157"/>
        <v>103.42493912504081</v>
      </c>
      <c r="CJ637" s="80">
        <f t="shared" si="157"/>
        <v>106.25569590838909</v>
      </c>
      <c r="CK637" s="80">
        <f t="shared" si="157"/>
        <v>109.16542453035258</v>
      </c>
      <c r="CL637" s="80">
        <f t="shared" si="157"/>
        <v>112.15492489036862</v>
      </c>
      <c r="CM637" s="80">
        <f t="shared" si="157"/>
        <v>115.22638817663186</v>
      </c>
      <c r="CN637" s="80">
        <f t="shared" si="157"/>
        <v>118.38206588130534</v>
      </c>
      <c r="CO637" s="80">
        <f t="shared" si="157"/>
        <v>121.6242714630188</v>
      </c>
      <c r="CP637" s="80">
        <f t="shared" si="157"/>
        <v>124.95538205541827</v>
      </c>
      <c r="CQ637" s="80">
        <f t="shared" si="157"/>
        <v>128.37784022305564</v>
      </c>
      <c r="CR637" s="80">
        <f t="shared" si="157"/>
        <v>131.89415576594681</v>
      </c>
      <c r="CS637" s="80">
        <f t="shared" si="157"/>
        <v>135.50690757416064</v>
      </c>
      <c r="CT637" s="80">
        <f t="shared" si="157"/>
        <v>139.2187455338435</v>
      </c>
      <c r="CU637" s="80">
        <f t="shared" si="157"/>
        <v>143.04287735545844</v>
      </c>
      <c r="CV637" s="80">
        <f t="shared" si="157"/>
        <v>146.97317498311159</v>
      </c>
      <c r="CW637" s="80">
        <f t="shared" si="157"/>
        <v>151.01270389992175</v>
      </c>
      <c r="CX637" s="80">
        <f t="shared" si="157"/>
        <v>163.82798240296012</v>
      </c>
      <c r="CY637" s="80">
        <f t="shared" si="157"/>
        <v>167.23490486728369</v>
      </c>
      <c r="CZ637" s="80">
        <f t="shared" si="157"/>
        <v>170.76615158647178</v>
      </c>
      <c r="DA637" s="80">
        <f t="shared" si="157"/>
        <v>174.42682799798229</v>
      </c>
      <c r="DB637" s="80">
        <f t="shared" si="157"/>
        <v>178.22383569698391</v>
      </c>
      <c r="DC637" s="80">
        <f t="shared" si="157"/>
        <v>182.16119803543924</v>
      </c>
      <c r="DD637" s="80">
        <f t="shared" si="157"/>
        <v>186.26216432888805</v>
      </c>
      <c r="DE637" s="80">
        <f t="shared" si="157"/>
        <v>190.52111195752605</v>
      </c>
      <c r="DF637" s="80">
        <f t="shared" si="157"/>
        <v>194.92768860103604</v>
      </c>
      <c r="DG637" s="80">
        <f t="shared" si="157"/>
        <v>199.4887760600347</v>
      </c>
      <c r="DH637" s="80">
        <f t="shared" si="157"/>
        <v>204.21163009384665</v>
      </c>
      <c r="DI637" s="80">
        <f t="shared" si="157"/>
        <v>209.0783502277132</v>
      </c>
      <c r="DJ637" s="80">
        <f t="shared" si="157"/>
        <v>214.11587524895333</v>
      </c>
      <c r="DK637" s="80">
        <f t="shared" si="157"/>
        <v>219.32077768194617</v>
      </c>
      <c r="DL637" s="80">
        <f t="shared" si="157"/>
        <v>224.70206857279345</v>
      </c>
      <c r="DM637" s="80">
        <f t="shared" si="157"/>
        <v>230.26912548471941</v>
      </c>
      <c r="DN637" s="80">
        <f t="shared" si="157"/>
        <v>236.01449847263035</v>
      </c>
      <c r="DO637" s="80">
        <f t="shared" si="157"/>
        <v>241.93376330667189</v>
      </c>
      <c r="DP637" s="80">
        <f t="shared" si="157"/>
        <v>248.06937413038591</v>
      </c>
      <c r="DQ637" s="80">
        <f t="shared" si="157"/>
        <v>254.43340984559592</v>
      </c>
      <c r="DR637" s="80">
        <f t="shared" si="157"/>
        <v>261.03848362667486</v>
      </c>
      <c r="DS637" s="80">
        <f t="shared" si="157"/>
        <v>267.87480533901567</v>
      </c>
      <c r="DT637" s="80">
        <f t="shared" si="157"/>
        <v>274.97361844229641</v>
      </c>
      <c r="DU637" s="80">
        <f t="shared" si="157"/>
        <v>282.35138297712649</v>
      </c>
      <c r="DV637" s="80">
        <f t="shared" si="157"/>
        <v>290.02245581026875</v>
      </c>
      <c r="DW637" s="80">
        <f t="shared" si="157"/>
        <v>298.00424636360708</v>
      </c>
      <c r="DX637" s="80">
        <f t="shared" si="157"/>
        <v>306.24107198375719</v>
      </c>
      <c r="DY637" s="80">
        <f t="shared" si="157"/>
        <v>315.07461124731071</v>
      </c>
      <c r="DZ637" s="80">
        <f t="shared" si="157"/>
        <v>324.56368846862841</v>
      </c>
      <c r="EA637" s="80">
        <f t="shared" ref="EA637:EV637" si="158">SUM(EA629:EA635)</f>
        <v>335.75799431059369</v>
      </c>
      <c r="EB637" s="80">
        <f t="shared" si="158"/>
        <v>333.46748663296262</v>
      </c>
      <c r="EC637" s="80">
        <f t="shared" si="158"/>
        <v>342.73360598584424</v>
      </c>
      <c r="ED637" s="80">
        <f t="shared" si="158"/>
        <v>351.63148262891815</v>
      </c>
      <c r="EE637" s="80">
        <f t="shared" si="158"/>
        <v>360.52935927199195</v>
      </c>
      <c r="EF637" s="80">
        <f t="shared" si="158"/>
        <v>368.87111862487359</v>
      </c>
      <c r="EG637" s="80">
        <f t="shared" si="158"/>
        <v>378.69335526794742</v>
      </c>
      <c r="EH637" s="80">
        <f t="shared" si="158"/>
        <v>387.59123191102123</v>
      </c>
      <c r="EI637" s="80">
        <f t="shared" si="158"/>
        <v>396.48910855409508</v>
      </c>
      <c r="EJ637" s="80">
        <f t="shared" si="158"/>
        <v>405.38698519716883</v>
      </c>
      <c r="EK637" s="80">
        <f t="shared" si="158"/>
        <v>415.76533913043477</v>
      </c>
      <c r="EL637" s="80">
        <f t="shared" si="158"/>
        <v>425.21933306370079</v>
      </c>
      <c r="EM637" s="80">
        <f t="shared" si="158"/>
        <v>434.67332699696669</v>
      </c>
      <c r="EN637" s="80">
        <f t="shared" si="158"/>
        <v>444.6834382204247</v>
      </c>
      <c r="EO637" s="80">
        <f t="shared" si="158"/>
        <v>463.93714944388273</v>
      </c>
      <c r="EP637" s="80">
        <f t="shared" si="158"/>
        <v>476.53997253791715</v>
      </c>
      <c r="EQ637" s="80">
        <f t="shared" si="158"/>
        <v>487.10620105156727</v>
      </c>
      <c r="ER637" s="80">
        <f t="shared" si="158"/>
        <v>499.15290685540947</v>
      </c>
      <c r="ES637" s="80">
        <f t="shared" si="158"/>
        <v>511.06362822298911</v>
      </c>
      <c r="ET637" s="80">
        <f t="shared" si="158"/>
        <v>523.33774278054682</v>
      </c>
      <c r="EU637" s="80">
        <f t="shared" si="158"/>
        <v>535.90664737690815</v>
      </c>
      <c r="EV637" s="80">
        <f t="shared" si="158"/>
        <v>548.77742216642457</v>
      </c>
    </row>
    <row r="638" spans="1:152" s="83" customFormat="1" ht="13">
      <c r="A638" s="82" t="s">
        <v>0</v>
      </c>
    </row>
    <row r="639" spans="1:152">
      <c r="A639" s="84" t="s">
        <v>135</v>
      </c>
    </row>
    <row r="640" spans="1:152">
      <c r="A640" s="84" t="s">
        <v>136</v>
      </c>
    </row>
    <row r="641" spans="1:152">
      <c r="A641" s="84" t="s">
        <v>137</v>
      </c>
      <c r="B641" s="80">
        <v>1301.4608430724431</v>
      </c>
      <c r="C641" s="80">
        <v>1331.1306983149959</v>
      </c>
      <c r="D641" s="80">
        <v>1361.4760352159849</v>
      </c>
      <c r="E641" s="80">
        <v>1392.5121784169194</v>
      </c>
      <c r="F641" s="80">
        <v>1424.2547997403144</v>
      </c>
      <c r="G641" s="80">
        <v>1456.7199262095985</v>
      </c>
      <c r="H641" s="80">
        <v>1489.9239482617406</v>
      </c>
      <c r="I641" s="80">
        <v>1523.88362815664</v>
      </c>
      <c r="J641" s="80">
        <v>1558.6161085873603</v>
      </c>
      <c r="K641" s="80">
        <v>1594.1389214952881</v>
      </c>
      <c r="L641" s="80">
        <v>1630.4699970943263</v>
      </c>
      <c r="M641" s="80">
        <v>1667.6276731082503</v>
      </c>
      <c r="N641" s="80">
        <v>1705.630704225365</v>
      </c>
      <c r="O641" s="80">
        <v>1744.498271774657</v>
      </c>
      <c r="P641" s="80">
        <v>1784.2499936276247</v>
      </c>
      <c r="Q641" s="80">
        <v>1824.9059343300266</v>
      </c>
      <c r="R641" s="80">
        <v>1866.4866154678198</v>
      </c>
      <c r="S641" s="80">
        <v>1909.0130262715948</v>
      </c>
      <c r="T641" s="80">
        <v>1952.5066344638687</v>
      </c>
      <c r="U641" s="80">
        <v>1996.9893973536464</v>
      </c>
      <c r="V641" s="80">
        <v>2042.4837731827204</v>
      </c>
      <c r="W641" s="80">
        <v>2089.0127327282526</v>
      </c>
      <c r="X641" s="80">
        <v>2136.5997711662581</v>
      </c>
      <c r="Y641" s="80">
        <v>2185.2689202006827</v>
      </c>
      <c r="Z641" s="80">
        <v>2235.0447604628794</v>
      </c>
      <c r="AA641" s="80">
        <v>2285.9524341863889</v>
      </c>
      <c r="AB641" s="80">
        <v>2338.0176581620167</v>
      </c>
      <c r="AC641" s="80">
        <v>2391.2667369783803</v>
      </c>
      <c r="AD641" s="80">
        <v>2445.7265765531633</v>
      </c>
      <c r="AE641" s="80">
        <v>2501.4246979605255</v>
      </c>
      <c r="AF641" s="80">
        <v>2558.3892515602338</v>
      </c>
      <c r="AG641" s="80">
        <v>2616.6490314342595</v>
      </c>
      <c r="AH641" s="80">
        <v>2676.2334901367681</v>
      </c>
      <c r="AI641" s="80">
        <v>2737.1727537636257</v>
      </c>
      <c r="AJ641" s="80">
        <v>2799.4976373477257</v>
      </c>
      <c r="AK641" s="80">
        <v>2863.2396605866884</v>
      </c>
      <c r="AL641" s="80">
        <v>2928.4310639096593</v>
      </c>
      <c r="AM641" s="80">
        <v>2995.1048248902316</v>
      </c>
      <c r="AN641" s="80">
        <v>3063.2946750127039</v>
      </c>
      <c r="AO641" s="80">
        <v>3133.0351167991635</v>
      </c>
      <c r="AP641" s="80">
        <v>3204.3614413051669</v>
      </c>
      <c r="AQ641" s="80">
        <v>3277.3097459920295</v>
      </c>
      <c r="AR641" s="80">
        <v>3351.9169529840301</v>
      </c>
      <c r="AS641" s="80">
        <v>3428.2208277191489</v>
      </c>
      <c r="AT641" s="80">
        <v>3506.2599980022082</v>
      </c>
      <c r="AU641" s="80">
        <v>3586.0739734696394</v>
      </c>
      <c r="AV641" s="80">
        <v>3667.7031654753673</v>
      </c>
      <c r="AW641" s="80">
        <v>3751.1889074076357</v>
      </c>
      <c r="AX641" s="80">
        <v>3836.5734754469354</v>
      </c>
      <c r="AY641" s="80">
        <v>3923.9001097754822</v>
      </c>
      <c r="AZ641" s="80">
        <v>4013.2130362490434</v>
      </c>
      <c r="BA641" s="80">
        <v>4104.5574885422566</v>
      </c>
      <c r="BB641" s="80">
        <v>4197.9797307788676</v>
      </c>
      <c r="BC641" s="80">
        <v>4293.527080658715</v>
      </c>
      <c r="BD641" s="80">
        <v>4391.2479330935539</v>
      </c>
      <c r="BE641" s="80">
        <v>4491.1917843642259</v>
      </c>
      <c r="BF641" s="80">
        <v>5320.5667447230771</v>
      </c>
      <c r="BG641" s="80">
        <v>5486.168631331062</v>
      </c>
      <c r="BH641" s="80">
        <v>5656.9264748247124</v>
      </c>
      <c r="BI641" s="80">
        <v>5833.0009142224799</v>
      </c>
      <c r="BJ641" s="80">
        <v>6014.6887179122541</v>
      </c>
      <c r="BK641" s="80">
        <v>6202.0404503081572</v>
      </c>
      <c r="BL641" s="80">
        <v>6395.232648962964</v>
      </c>
      <c r="BM641" s="80">
        <v>6442.2997535094028</v>
      </c>
      <c r="BN641" s="80">
        <v>6489.7139564813233</v>
      </c>
      <c r="BO641" s="80">
        <v>6537.4778601446933</v>
      </c>
      <c r="BP641" s="80">
        <v>6585.5940805847367</v>
      </c>
      <c r="BQ641" s="80">
        <v>6634.065247764157</v>
      </c>
      <c r="BR641" s="80">
        <v>6682.894005602182</v>
      </c>
      <c r="BS641" s="80">
        <v>6732.0830120739001</v>
      </c>
      <c r="BT641" s="80">
        <v>6781.6349393293358</v>
      </c>
      <c r="BU641" s="80">
        <v>6831.5524738315353</v>
      </c>
      <c r="BV641" s="80">
        <v>6893.3341283092586</v>
      </c>
      <c r="BW641" s="80">
        <v>6955.6305418949023</v>
      </c>
      <c r="BX641" s="80">
        <v>7018.4428416617229</v>
      </c>
      <c r="BY641" s="80">
        <v>7081.7719092131983</v>
      </c>
      <c r="BZ641" s="80">
        <v>7145.6183598046591</v>
      </c>
      <c r="CA641" s="80">
        <v>7544.3143172513192</v>
      </c>
      <c r="CB641" s="80">
        <v>8074.5066773730887</v>
      </c>
      <c r="CC641" s="80">
        <v>8156.6636821520206</v>
      </c>
      <c r="CD641" s="80">
        <v>8239.1969299150023</v>
      </c>
      <c r="CE641" s="80">
        <v>8325.0867650592536</v>
      </c>
      <c r="CF641" s="80">
        <v>8351.4586555203823</v>
      </c>
      <c r="CG641" s="80">
        <v>8377.8759044728868</v>
      </c>
      <c r="CH641" s="80">
        <v>8404.337031395442</v>
      </c>
      <c r="CI641" s="80">
        <v>8430.8404784508657</v>
      </c>
      <c r="CJ641" s="80">
        <v>8456.5399264198659</v>
      </c>
      <c r="CK641" s="80">
        <v>8526.059221140893</v>
      </c>
      <c r="CL641" s="80">
        <v>8645.8423170265633</v>
      </c>
      <c r="CM641" s="80">
        <v>8663.3394612905122</v>
      </c>
      <c r="CN641" s="80">
        <v>8683.6885975365858</v>
      </c>
      <c r="CO641" s="80">
        <v>8705.1264663714901</v>
      </c>
      <c r="CP641" s="80">
        <v>8726.5551581708114</v>
      </c>
      <c r="CQ641" s="80">
        <v>8885.8519148156465</v>
      </c>
      <c r="CR641" s="80">
        <v>9048.0363683348787</v>
      </c>
      <c r="CS641" s="80">
        <v>9213.1599302303057</v>
      </c>
      <c r="CT641" s="80">
        <v>9381.2748831908229</v>
      </c>
      <c r="CU641" s="80">
        <v>9716.2515446565321</v>
      </c>
      <c r="CV641" s="80">
        <v>10063.193826775318</v>
      </c>
      <c r="CW641" s="80">
        <v>10422.529010489543</v>
      </c>
      <c r="CX641" s="80">
        <v>10358.848118211332</v>
      </c>
      <c r="CY641" s="80">
        <v>10602.502950675827</v>
      </c>
      <c r="CZ641" s="80">
        <v>10855.274733110329</v>
      </c>
      <c r="DA641" s="80">
        <v>11117.58336548809</v>
      </c>
      <c r="DB641" s="80">
        <v>11390.600554451836</v>
      </c>
      <c r="DC641" s="80">
        <v>11674.917597984773</v>
      </c>
      <c r="DD641" s="80">
        <v>11970.896254089022</v>
      </c>
      <c r="DE641" s="80">
        <v>12279.48348255858</v>
      </c>
      <c r="DF641" s="80">
        <v>12601.449736773659</v>
      </c>
      <c r="DG641" s="80">
        <v>12936.053464920942</v>
      </c>
      <c r="DH641" s="80">
        <v>13285.736701817612</v>
      </c>
      <c r="DI641" s="80">
        <v>13653.600763143564</v>
      </c>
      <c r="DJ641" s="80">
        <v>14037.24880683174</v>
      </c>
      <c r="DK641" s="80">
        <v>14436.658653128554</v>
      </c>
      <c r="DL641" s="80">
        <v>14855.156444293623</v>
      </c>
      <c r="DM641" s="80">
        <v>15288.990705124592</v>
      </c>
      <c r="DN641" s="80">
        <v>15728.690305914633</v>
      </c>
      <c r="DO641" s="80">
        <v>16185.596208404571</v>
      </c>
      <c r="DP641" s="80">
        <v>16660.949827424742</v>
      </c>
      <c r="DQ641" s="80">
        <v>17161.578414647796</v>
      </c>
      <c r="DR641" s="80">
        <v>17681.241191142864</v>
      </c>
      <c r="DS641" s="80">
        <v>18195.452095565248</v>
      </c>
      <c r="DT641" s="80">
        <v>18755.267169572668</v>
      </c>
      <c r="DU641" s="80">
        <v>19340.543906441249</v>
      </c>
      <c r="DV641" s="80">
        <v>19897.451058914816</v>
      </c>
      <c r="DW641" s="80">
        <v>20427.046842792588</v>
      </c>
      <c r="DX641" s="80">
        <v>20968.387834983805</v>
      </c>
      <c r="DY641" s="80">
        <v>21533.479632880364</v>
      </c>
      <c r="DZ641" s="80">
        <v>22105.094246728193</v>
      </c>
      <c r="EA641" s="80">
        <v>22667.461740851475</v>
      </c>
      <c r="EB641" s="80">
        <v>22568.296566174075</v>
      </c>
      <c r="EC641" s="80">
        <v>22469.5652173913</v>
      </c>
      <c r="ED641" s="80">
        <v>28408.695652173916</v>
      </c>
      <c r="EE641" s="80">
        <v>27713.768115942028</v>
      </c>
      <c r="EF641" s="80">
        <v>27054.347826086956</v>
      </c>
      <c r="EG641" s="80">
        <v>26430.434782608696</v>
      </c>
      <c r="EH641" s="80">
        <v>25842.028985507244</v>
      </c>
      <c r="EI641" s="80">
        <v>25289.130434782612</v>
      </c>
      <c r="EJ641" s="80">
        <v>24773.1884057971</v>
      </c>
      <c r="EK641" s="80">
        <v>24292.753623188408</v>
      </c>
      <c r="EL641" s="80">
        <v>23850</v>
      </c>
      <c r="EM641" s="80">
        <v>24590.000737468879</v>
      </c>
      <c r="EN641" s="80">
        <v>25495.467173588775</v>
      </c>
      <c r="EO641" s="80">
        <v>26434.275189308151</v>
      </c>
      <c r="EP641" s="80">
        <v>27407.652506479353</v>
      </c>
      <c r="EQ641" s="80">
        <v>28416.872054799249</v>
      </c>
      <c r="ER641" s="80">
        <v>29463.253636477177</v>
      </c>
      <c r="ES641" s="80">
        <v>30548.165652200183</v>
      </c>
      <c r="ET641" s="80">
        <v>31673.026890652709</v>
      </c>
      <c r="EU641" s="80">
        <v>32839.308383930969</v>
      </c>
      <c r="EV641" s="80">
        <v>34048.535331278385</v>
      </c>
    </row>
    <row r="642" spans="1:152">
      <c r="A642" s="84" t="s">
        <v>138</v>
      </c>
      <c r="B642" s="80">
        <v>0</v>
      </c>
      <c r="C642" s="80">
        <v>0</v>
      </c>
      <c r="D642" s="80">
        <v>0</v>
      </c>
      <c r="E642" s="80">
        <v>0</v>
      </c>
      <c r="F642" s="80">
        <v>0</v>
      </c>
      <c r="G642" s="80">
        <v>0</v>
      </c>
      <c r="H642" s="80">
        <v>0</v>
      </c>
      <c r="I642" s="80">
        <v>0</v>
      </c>
      <c r="J642" s="80">
        <v>0</v>
      </c>
      <c r="K642" s="80">
        <v>0</v>
      </c>
      <c r="L642" s="80">
        <v>0</v>
      </c>
      <c r="M642" s="80">
        <v>0</v>
      </c>
      <c r="N642" s="80">
        <v>0</v>
      </c>
      <c r="O642" s="80">
        <v>0</v>
      </c>
      <c r="P642" s="80">
        <v>0</v>
      </c>
      <c r="Q642" s="80">
        <v>0</v>
      </c>
      <c r="R642" s="80">
        <v>0</v>
      </c>
      <c r="S642" s="80">
        <v>0</v>
      </c>
      <c r="T642" s="80">
        <v>0</v>
      </c>
      <c r="U642" s="80">
        <v>0</v>
      </c>
      <c r="V642" s="80">
        <v>0</v>
      </c>
      <c r="W642" s="80">
        <v>0</v>
      </c>
      <c r="X642" s="80">
        <v>0</v>
      </c>
      <c r="Y642" s="80">
        <v>0</v>
      </c>
      <c r="Z642" s="80">
        <v>0</v>
      </c>
      <c r="AA642" s="80">
        <v>0</v>
      </c>
      <c r="AB642" s="80">
        <v>0</v>
      </c>
      <c r="AC642" s="80">
        <v>0</v>
      </c>
      <c r="AD642" s="80">
        <v>0</v>
      </c>
      <c r="AE642" s="80">
        <v>0</v>
      </c>
      <c r="AF642" s="80">
        <v>0</v>
      </c>
      <c r="AG642" s="80">
        <v>0</v>
      </c>
      <c r="AH642" s="80">
        <v>0</v>
      </c>
      <c r="AI642" s="80">
        <v>0</v>
      </c>
      <c r="AJ642" s="80">
        <v>0</v>
      </c>
      <c r="AK642" s="80">
        <v>0</v>
      </c>
      <c r="AL642" s="80">
        <v>0</v>
      </c>
      <c r="AM642" s="80">
        <v>0</v>
      </c>
      <c r="AN642" s="80">
        <v>0</v>
      </c>
      <c r="AO642" s="80">
        <v>0</v>
      </c>
      <c r="AP642" s="80">
        <v>0</v>
      </c>
      <c r="AQ642" s="80">
        <v>0</v>
      </c>
      <c r="AR642" s="80">
        <v>0</v>
      </c>
      <c r="AS642" s="80">
        <v>0</v>
      </c>
      <c r="AT642" s="80">
        <v>0</v>
      </c>
      <c r="AU642" s="80">
        <v>0</v>
      </c>
      <c r="AV642" s="80">
        <v>0</v>
      </c>
      <c r="AW642" s="80">
        <v>0</v>
      </c>
      <c r="AX642" s="80">
        <v>0</v>
      </c>
      <c r="AY642" s="80">
        <v>0</v>
      </c>
      <c r="AZ642" s="80">
        <v>0</v>
      </c>
      <c r="BA642" s="80">
        <v>0</v>
      </c>
      <c r="BB642" s="80">
        <v>0</v>
      </c>
      <c r="BC642" s="80">
        <v>0</v>
      </c>
      <c r="BD642" s="80">
        <v>0</v>
      </c>
      <c r="BE642" s="80">
        <v>0</v>
      </c>
      <c r="BF642" s="80">
        <v>0</v>
      </c>
      <c r="BG642" s="80">
        <v>0</v>
      </c>
      <c r="BH642" s="80">
        <v>0</v>
      </c>
      <c r="BI642" s="80">
        <v>0</v>
      </c>
      <c r="BJ642" s="80">
        <v>0</v>
      </c>
      <c r="BK642" s="80">
        <v>0</v>
      </c>
      <c r="BL642" s="80">
        <v>0</v>
      </c>
      <c r="BM642" s="80">
        <v>0</v>
      </c>
      <c r="BN642" s="80">
        <v>0</v>
      </c>
      <c r="BO642" s="80">
        <v>0</v>
      </c>
      <c r="BP642" s="80">
        <v>0</v>
      </c>
      <c r="BQ642" s="80">
        <v>0</v>
      </c>
      <c r="BR642" s="80">
        <v>0</v>
      </c>
      <c r="BS642" s="80">
        <v>0</v>
      </c>
      <c r="BT642" s="80">
        <v>0</v>
      </c>
      <c r="BU642" s="80">
        <v>0</v>
      </c>
      <c r="BV642" s="80">
        <v>0</v>
      </c>
      <c r="BW642" s="80">
        <v>0</v>
      </c>
      <c r="BX642" s="80">
        <v>0</v>
      </c>
      <c r="BY642" s="80">
        <v>0</v>
      </c>
      <c r="BZ642" s="80">
        <v>0</v>
      </c>
      <c r="CA642" s="80">
        <v>0</v>
      </c>
      <c r="CB642" s="80">
        <v>0</v>
      </c>
      <c r="CC642" s="80">
        <v>0</v>
      </c>
      <c r="CD642" s="80">
        <v>0</v>
      </c>
      <c r="CE642" s="80">
        <v>0</v>
      </c>
      <c r="CF642" s="80">
        <v>0</v>
      </c>
      <c r="CG642" s="80">
        <v>0</v>
      </c>
      <c r="CH642" s="80">
        <v>0</v>
      </c>
      <c r="CI642" s="80">
        <v>0</v>
      </c>
      <c r="CJ642" s="80">
        <v>0</v>
      </c>
      <c r="CK642" s="80">
        <v>0</v>
      </c>
      <c r="CL642" s="80">
        <v>0</v>
      </c>
      <c r="CM642" s="80">
        <v>0</v>
      </c>
      <c r="CN642" s="80">
        <v>0</v>
      </c>
      <c r="CO642" s="80">
        <v>0</v>
      </c>
      <c r="CP642" s="80">
        <v>0</v>
      </c>
      <c r="CQ642" s="80">
        <v>0</v>
      </c>
      <c r="CR642" s="80">
        <v>0</v>
      </c>
      <c r="CS642" s="80">
        <v>0</v>
      </c>
      <c r="CT642" s="80">
        <v>0</v>
      </c>
      <c r="CU642" s="80">
        <v>0</v>
      </c>
      <c r="CV642" s="80">
        <v>0</v>
      </c>
      <c r="CW642" s="80">
        <v>0</v>
      </c>
      <c r="CX642" s="80">
        <v>0</v>
      </c>
      <c r="CY642" s="80">
        <v>0</v>
      </c>
      <c r="CZ642" s="80">
        <v>0</v>
      </c>
      <c r="DA642" s="80">
        <v>0</v>
      </c>
      <c r="DB642" s="80">
        <v>0</v>
      </c>
      <c r="DC642" s="80">
        <v>0</v>
      </c>
      <c r="DD642" s="80">
        <v>0</v>
      </c>
      <c r="DE642" s="80">
        <v>0</v>
      </c>
      <c r="DF642" s="80">
        <v>0</v>
      </c>
      <c r="DG642" s="80">
        <v>0</v>
      </c>
      <c r="DH642" s="80">
        <v>0</v>
      </c>
      <c r="DI642" s="80">
        <v>0</v>
      </c>
      <c r="DJ642" s="80">
        <v>0</v>
      </c>
      <c r="DK642" s="80">
        <v>0</v>
      </c>
      <c r="DL642" s="80">
        <v>0</v>
      </c>
      <c r="DM642" s="80">
        <v>0</v>
      </c>
      <c r="DN642" s="80">
        <v>0</v>
      </c>
      <c r="DO642" s="80">
        <v>0</v>
      </c>
      <c r="DP642" s="80">
        <v>0</v>
      </c>
      <c r="DQ642" s="80">
        <v>0</v>
      </c>
      <c r="DR642" s="80">
        <v>0</v>
      </c>
      <c r="DS642" s="80">
        <v>0</v>
      </c>
      <c r="DT642" s="80">
        <v>0</v>
      </c>
      <c r="DU642" s="80">
        <v>0</v>
      </c>
      <c r="DV642" s="80">
        <v>0</v>
      </c>
      <c r="DW642" s="80">
        <v>0</v>
      </c>
      <c r="DX642" s="80">
        <v>0</v>
      </c>
      <c r="DY642" s="80">
        <v>0</v>
      </c>
      <c r="DZ642" s="80">
        <v>0</v>
      </c>
      <c r="EA642" s="80">
        <v>0</v>
      </c>
      <c r="EB642" s="80">
        <v>0</v>
      </c>
      <c r="EC642" s="80">
        <v>0</v>
      </c>
      <c r="ED642" s="80">
        <v>0</v>
      </c>
      <c r="EE642" s="80">
        <v>0</v>
      </c>
      <c r="EF642" s="80">
        <v>0</v>
      </c>
      <c r="EG642" s="80">
        <v>0</v>
      </c>
      <c r="EH642" s="80">
        <v>0</v>
      </c>
      <c r="EI642" s="80">
        <v>0</v>
      </c>
      <c r="EJ642" s="80">
        <v>0</v>
      </c>
      <c r="EK642" s="80">
        <v>0</v>
      </c>
      <c r="EL642" s="80">
        <v>0</v>
      </c>
      <c r="EM642" s="80">
        <v>0</v>
      </c>
      <c r="EN642" s="80">
        <v>0</v>
      </c>
      <c r="EO642" s="80">
        <v>0</v>
      </c>
      <c r="EP642" s="80">
        <v>0</v>
      </c>
      <c r="EQ642" s="80">
        <v>0</v>
      </c>
      <c r="ER642" s="80">
        <v>0</v>
      </c>
      <c r="ES642" s="80">
        <v>0</v>
      </c>
      <c r="ET642" s="80">
        <v>0</v>
      </c>
      <c r="EU642" s="80">
        <v>0</v>
      </c>
      <c r="EV642" s="80">
        <v>0</v>
      </c>
    </row>
    <row r="643" spans="1:152">
      <c r="A643" s="84" t="s">
        <v>139</v>
      </c>
    </row>
    <row r="644" spans="1:152">
      <c r="A644" s="84" t="s">
        <v>140</v>
      </c>
      <c r="B644" s="80">
        <v>0.81015655651264473</v>
      </c>
      <c r="C644" s="80">
        <v>0.84025940710798896</v>
      </c>
      <c r="D644" s="80">
        <v>0.87148078424821018</v>
      </c>
      <c r="E644" s="80">
        <v>0.90386224883557698</v>
      </c>
      <c r="F644" s="80">
        <v>0.9374469060437971</v>
      </c>
      <c r="G644" s="80">
        <v>0.97227946269825127</v>
      </c>
      <c r="H644" s="80">
        <v>1.0084062867882939</v>
      </c>
      <c r="I644" s="80">
        <v>1.0458754691908434</v>
      </c>
      <c r="J644" s="80">
        <v>1.084736887687425</v>
      </c>
      <c r="K644" s="80">
        <v>1.1250422733598837</v>
      </c>
      <c r="L644" s="80">
        <v>1.1668452794531514</v>
      </c>
      <c r="M644" s="80">
        <v>1.210201552796738</v>
      </c>
      <c r="N644" s="80">
        <v>1.2551688078800158</v>
      </c>
      <c r="O644" s="80">
        <v>1.3018069036799091</v>
      </c>
      <c r="P644" s="80">
        <v>1.3501779233432576</v>
      </c>
      <c r="Q644" s="80">
        <v>1.4003462568299219</v>
      </c>
      <c r="R644" s="80">
        <v>1.452378686626647</v>
      </c>
      <c r="S644" s="80">
        <v>1.506344476645779</v>
      </c>
      <c r="T644" s="80">
        <v>1.5623154644271784</v>
      </c>
      <c r="U644" s="80">
        <v>1.620366156766065</v>
      </c>
      <c r="V644" s="80">
        <v>1.6805738288940875</v>
      </c>
      <c r="W644" s="80">
        <v>1.7430186273456501</v>
      </c>
      <c r="X644" s="80">
        <v>1.8077836766464261</v>
      </c>
      <c r="Y644" s="80">
        <v>1.8749551899660744</v>
      </c>
      <c r="Z644" s="80">
        <v>1.944622583882466</v>
      </c>
      <c r="AA644" s="80">
        <v>2.0168785974101833</v>
      </c>
      <c r="AB644" s="80">
        <v>2.0918194154517367</v>
      </c>
      <c r="AC644" s="80">
        <v>2.1695447968358486</v>
      </c>
      <c r="AD644" s="80">
        <v>2.2501582071132198</v>
      </c>
      <c r="AE644" s="80">
        <v>2.3337669562865773</v>
      </c>
      <c r="AF644" s="80">
        <v>2.4204823416583299</v>
      </c>
      <c r="AG644" s="80">
        <v>2.5104197959859889</v>
      </c>
      <c r="AH644" s="80">
        <v>2.6036990411425776</v>
      </c>
      <c r="AI644" s="80">
        <v>2.7004442474865722</v>
      </c>
      <c r="AJ644" s="80">
        <v>2.8007841991535272</v>
      </c>
      <c r="AK644" s="80">
        <v>2.9048524654894097</v>
      </c>
      <c r="AL644" s="80">
        <v>3.0127875788538603</v>
      </c>
      <c r="AM644" s="80">
        <v>3.1247332190300519</v>
      </c>
      <c r="AN644" s="80">
        <v>3.2408384044866398</v>
      </c>
      <c r="AO644" s="80">
        <v>3.3612576907463962</v>
      </c>
      <c r="AP644" s="80">
        <v>3.4861513761256009</v>
      </c>
      <c r="AQ644" s="80">
        <v>3.6156857151180493</v>
      </c>
      <c r="AR644" s="80">
        <v>3.7500331397077322</v>
      </c>
      <c r="AS644" s="80">
        <v>3.8893724889048009</v>
      </c>
      <c r="AT644" s="80">
        <v>4.0338892468103653</v>
      </c>
      <c r="AU644" s="80">
        <v>4.1837757895270054</v>
      </c>
      <c r="AV644" s="80">
        <v>4.3392316412437149</v>
      </c>
      <c r="AW644" s="80">
        <v>4.5004637398361442</v>
      </c>
      <c r="AX644" s="80">
        <v>4.6676867123357031</v>
      </c>
      <c r="AY644" s="80">
        <v>4.8411231606342273</v>
      </c>
      <c r="AZ644" s="80">
        <v>5.0210039578045196</v>
      </c>
      <c r="BA644" s="80">
        <v>5.2075685554312283</v>
      </c>
      <c r="BB644" s="80">
        <v>5.4010653023617765</v>
      </c>
      <c r="BC644" s="80">
        <v>5.6017517752984443</v>
      </c>
      <c r="BD644" s="80">
        <v>5.8098951216786086</v>
      </c>
      <c r="BE644" s="80">
        <v>6.0257724152917369</v>
      </c>
      <c r="BF644" s="80">
        <v>6.2496710251113896</v>
      </c>
      <c r="BG644" s="80">
        <v>6.4818889978316321</v>
      </c>
      <c r="BH644" s="80">
        <v>6.7227354546172968</v>
      </c>
      <c r="BI644" s="80">
        <v>6.9725310025962326</v>
      </c>
      <c r="BJ644" s="80">
        <v>7.0959148227313307</v>
      </c>
      <c r="BK644" s="80">
        <v>7.2214820059903015</v>
      </c>
      <c r="BL644" s="80">
        <v>7.3492711885130015</v>
      </c>
      <c r="BM644" s="80">
        <v>7.4793216901328439</v>
      </c>
      <c r="BN644" s="80">
        <v>7.6116735264752382</v>
      </c>
      <c r="BO644" s="80">
        <v>7.7463674212701159</v>
      </c>
      <c r="BP644" s="80">
        <v>7.8834448188823281</v>
      </c>
      <c r="BQ644" s="80">
        <v>8.0229478970638048</v>
      </c>
      <c r="BR644" s="80">
        <v>8.1649195799313308</v>
      </c>
      <c r="BS644" s="80">
        <v>8.3094035511740039</v>
      </c>
      <c r="BT644" s="80">
        <v>8.4564442674944118</v>
      </c>
      <c r="BU644" s="80">
        <v>8.606086972287617</v>
      </c>
      <c r="BV644" s="80">
        <v>9.2306094638395759</v>
      </c>
      <c r="BW644" s="80">
        <v>9.9004520112671219</v>
      </c>
      <c r="BX644" s="80">
        <v>10.618903379174181</v>
      </c>
      <c r="BY644" s="80">
        <v>11.38949098969522</v>
      </c>
      <c r="BZ644" s="80">
        <v>12.215998241283254</v>
      </c>
      <c r="CA644" s="80">
        <v>13.102483084279504</v>
      </c>
      <c r="CB644" s="80">
        <v>15.299793007763126</v>
      </c>
      <c r="CC644" s="80">
        <v>17.865595748126054</v>
      </c>
      <c r="CD644" s="80">
        <v>20.8616882119587</v>
      </c>
      <c r="CE644" s="80">
        <v>21.717745916733808</v>
      </c>
      <c r="CF644" s="80">
        <v>22.608931880854897</v>
      </c>
      <c r="CG644" s="80">
        <v>23.536687589630493</v>
      </c>
      <c r="CH644" s="80">
        <v>24.502513679603307</v>
      </c>
      <c r="CI644" s="80">
        <v>25.50797236581635</v>
      </c>
      <c r="CJ644" s="80">
        <v>27.269942478136297</v>
      </c>
      <c r="CK644" s="80">
        <v>29.153621154045151</v>
      </c>
      <c r="CL644" s="80">
        <v>31.167415445596333</v>
      </c>
      <c r="CM644" s="80">
        <v>33.32031312424499</v>
      </c>
      <c r="CN644" s="80">
        <v>35.621922794198262</v>
      </c>
      <c r="CO644" s="80">
        <v>37.060397036180618</v>
      </c>
      <c r="CP644" s="80">
        <v>38.556959331320598</v>
      </c>
      <c r="CQ644" s="80">
        <v>40.113955374675648</v>
      </c>
      <c r="CR644" s="80">
        <v>41.733825584486375</v>
      </c>
      <c r="CS644" s="80">
        <v>43.41910892726105</v>
      </c>
      <c r="CT644" s="80">
        <v>45.172446897323226</v>
      </c>
      <c r="CU644" s="80">
        <v>46.996587657060608</v>
      </c>
      <c r="CV644" s="80">
        <v>48.894390344364105</v>
      </c>
      <c r="CW644" s="80">
        <v>50.86882955400872</v>
      </c>
      <c r="CX644" s="80">
        <v>52.923000000000123</v>
      </c>
      <c r="CY644" s="80">
        <v>55.434289692032692</v>
      </c>
      <c r="CZ644" s="80">
        <v>58.064744509196252</v>
      </c>
      <c r="DA644" s="80">
        <v>60.820019046853766</v>
      </c>
      <c r="DB644" s="80">
        <v>63.706036220891299</v>
      </c>
      <c r="DC644" s="80">
        <v>66.729000000000127</v>
      </c>
      <c r="DD644" s="80">
        <v>70.060843513599963</v>
      </c>
      <c r="DE644" s="80">
        <v>73.559049196558149</v>
      </c>
      <c r="DF644" s="80">
        <v>77.231923672904529</v>
      </c>
      <c r="DG644" s="80">
        <v>81.088188324441347</v>
      </c>
      <c r="DH644" s="80">
        <v>85.136999999999901</v>
      </c>
      <c r="DI644" s="80">
        <v>89.571050017084119</v>
      </c>
      <c r="DJ644" s="80">
        <v>94.236031351386373</v>
      </c>
      <c r="DK644" s="80">
        <v>99.143971217996096</v>
      </c>
      <c r="DL644" s="80">
        <v>104.30752322561837</v>
      </c>
      <c r="DM644" s="80">
        <v>109.74000000000026</v>
      </c>
      <c r="DN644" s="80">
        <v>118.75288888026732</v>
      </c>
      <c r="DO644" s="80">
        <v>128.50600161663098</v>
      </c>
      <c r="DP644" s="80">
        <v>139.0601324077565</v>
      </c>
      <c r="DQ644" s="80">
        <v>150.48106844809124</v>
      </c>
      <c r="DR644" s="80">
        <v>162.84000000000029</v>
      </c>
      <c r="DS644" s="80">
        <v>182.57489061572619</v>
      </c>
      <c r="DT644" s="80">
        <v>204.7014903177618</v>
      </c>
      <c r="DU644" s="80">
        <v>229.50965489831401</v>
      </c>
      <c r="DV644" s="80">
        <v>257.3243683266561</v>
      </c>
      <c r="DW644" s="80">
        <v>288.51</v>
      </c>
      <c r="DX644" s="80">
        <v>320.9970633291473</v>
      </c>
      <c r="DY644" s="80">
        <v>357.14226427484886</v>
      </c>
      <c r="DZ644" s="80">
        <v>397.35751974957111</v>
      </c>
      <c r="EA644" s="80">
        <v>442.1011297056117</v>
      </c>
      <c r="EB644" s="80">
        <v>438.00443076923079</v>
      </c>
      <c r="EC644" s="80">
        <v>450.51884307692308</v>
      </c>
      <c r="ED644" s="80">
        <v>464.59755692307698</v>
      </c>
      <c r="EE644" s="80">
        <v>478.67627076923083</v>
      </c>
      <c r="EF644" s="80">
        <v>492.75498461538467</v>
      </c>
      <c r="EG644" s="80">
        <v>508.39799999999991</v>
      </c>
      <c r="EH644" s="80">
        <v>524.04101538461532</v>
      </c>
      <c r="EI644" s="80">
        <v>539.68403076923084</v>
      </c>
      <c r="EJ644" s="80">
        <v>556.89134769230759</v>
      </c>
      <c r="EK644" s="80">
        <v>574.09866461538456</v>
      </c>
      <c r="EL644" s="80">
        <v>592.8702830769231</v>
      </c>
      <c r="EM644" s="80">
        <v>602.25609230769237</v>
      </c>
      <c r="EN644" s="80">
        <v>613.20620307692309</v>
      </c>
      <c r="EO644" s="80">
        <v>598.91721620508906</v>
      </c>
      <c r="EP644" s="80">
        <v>645.89426688772483</v>
      </c>
      <c r="EQ644" s="80">
        <v>696.55603931675148</v>
      </c>
      <c r="ER644" s="80">
        <v>751.19155066440635</v>
      </c>
      <c r="ES644" s="80">
        <v>810.11248763718061</v>
      </c>
      <c r="ET644" s="80">
        <v>873.65498459778894</v>
      </c>
      <c r="EU644" s="80">
        <v>942.18154115704056</v>
      </c>
      <c r="EV644" s="80">
        <v>1016.0830901751634</v>
      </c>
    </row>
    <row r="645" spans="1:152">
      <c r="A645" s="84" t="s">
        <v>176</v>
      </c>
      <c r="B645" s="80">
        <v>109.81659809564371</v>
      </c>
      <c r="C645" s="80">
        <v>110.24658701250689</v>
      </c>
      <c r="D645" s="80">
        <v>110.67825955891088</v>
      </c>
      <c r="E645" s="80">
        <v>111.11162232713824</v>
      </c>
      <c r="F645" s="80">
        <v>111.54668193528367</v>
      </c>
      <c r="G645" s="80">
        <v>111.98344502735527</v>
      </c>
      <c r="H645" s="80">
        <v>112.4219182733757</v>
      </c>
      <c r="I645" s="80">
        <v>112.86210836948439</v>
      </c>
      <c r="J645" s="80">
        <v>113.30402203803949</v>
      </c>
      <c r="K645" s="80">
        <v>113.74766602772083</v>
      </c>
      <c r="L645" s="80">
        <v>114.19304711363257</v>
      </c>
      <c r="M645" s="80">
        <v>114.64017209740719</v>
      </c>
      <c r="N645" s="80">
        <v>115.08904780730887</v>
      </c>
      <c r="O645" s="80">
        <v>115.53968109833816</v>
      </c>
      <c r="P645" s="80">
        <v>115.99207885233635</v>
      </c>
      <c r="Q645" s="80">
        <v>116.4462479780908</v>
      </c>
      <c r="R645" s="80">
        <v>116.90219541144026</v>
      </c>
      <c r="S645" s="80">
        <v>117.35992811538101</v>
      </c>
      <c r="T645" s="80">
        <v>117.81945308017296</v>
      </c>
      <c r="U645" s="80">
        <v>118.28077732344657</v>
      </c>
      <c r="V645" s="80">
        <v>118.7439078903098</v>
      </c>
      <c r="W645" s="80">
        <v>121.06833802677848</v>
      </c>
      <c r="X645" s="80">
        <v>123.4382692382522</v>
      </c>
      <c r="Y645" s="80">
        <v>125.85459221522521</v>
      </c>
      <c r="Z645" s="80">
        <v>128.31821508359394</v>
      </c>
      <c r="AA645" s="80">
        <v>130.83006374595803</v>
      </c>
      <c r="AB645" s="80">
        <v>133.39108222960209</v>
      </c>
      <c r="AC645" s="80">
        <v>136.00223304128897</v>
      </c>
      <c r="AD645" s="80">
        <v>138.66449752899828</v>
      </c>
      <c r="AE645" s="80">
        <v>141.37887625074643</v>
      </c>
      <c r="AF645" s="80">
        <v>144.14638935062573</v>
      </c>
      <c r="AG645" s="80">
        <v>146.96807694220513</v>
      </c>
      <c r="AH645" s="80">
        <v>149.84499949943537</v>
      </c>
      <c r="AI645" s="80">
        <v>152.77823825520682</v>
      </c>
      <c r="AJ645" s="80">
        <v>155.76889560770886</v>
      </c>
      <c r="AK645" s="80">
        <v>158.81809553474392</v>
      </c>
      <c r="AL645" s="80">
        <v>161.92698401615152</v>
      </c>
      <c r="AM645" s="80">
        <v>165.09672946450164</v>
      </c>
      <c r="AN645" s="80">
        <v>168.32852316421875</v>
      </c>
      <c r="AO645" s="80">
        <v>171.62357971930194</v>
      </c>
      <c r="AP645" s="80">
        <v>174.98313750980924</v>
      </c>
      <c r="AQ645" s="80">
        <v>178.40845915727729</v>
      </c>
      <c r="AR645" s="80">
        <v>181.90083199925232</v>
      </c>
      <c r="AS645" s="80">
        <v>185.46156857310973</v>
      </c>
      <c r="AT645" s="80">
        <v>189.09200710934431</v>
      </c>
      <c r="AU645" s="80">
        <v>192.79351203451748</v>
      </c>
      <c r="AV645" s="80">
        <v>196.56747448404894</v>
      </c>
      <c r="AW645" s="80">
        <v>200.41531282504673</v>
      </c>
      <c r="AX645" s="80">
        <v>204.3384731893718</v>
      </c>
      <c r="AY645" s="80">
        <v>208.33843001713686</v>
      </c>
      <c r="AZ645" s="80">
        <v>212.41668661084543</v>
      </c>
      <c r="BA645" s="80">
        <v>216.57477570037713</v>
      </c>
      <c r="BB645" s="80">
        <v>220.81426001903301</v>
      </c>
      <c r="BC645" s="80">
        <v>225.13673289085719</v>
      </c>
      <c r="BD645" s="80">
        <v>229.54381882945543</v>
      </c>
      <c r="BE645" s="80">
        <v>234.03717414853548</v>
      </c>
      <c r="BF645" s="80">
        <v>238.61848758439888</v>
      </c>
      <c r="BG645" s="80">
        <v>243.28948093061828</v>
      </c>
      <c r="BH645" s="80">
        <v>248.0519096851387</v>
      </c>
      <c r="BI645" s="80">
        <v>252.90756371004531</v>
      </c>
      <c r="BJ645" s="80">
        <v>257.85826790424727</v>
      </c>
      <c r="BK645" s="80">
        <v>262.90588288932838</v>
      </c>
      <c r="BL645" s="80">
        <v>268.05230570882452</v>
      </c>
      <c r="BM645" s="80">
        <v>273.29947054118929</v>
      </c>
      <c r="BN645" s="80">
        <v>283.18950458486978</v>
      </c>
      <c r="BO645" s="80">
        <v>293.43743457760462</v>
      </c>
      <c r="BP645" s="80">
        <v>304.05621189142903</v>
      </c>
      <c r="BQ645" s="80">
        <v>315.05925657660259</v>
      </c>
      <c r="BR645" s="80">
        <v>326.46047432191796</v>
      </c>
      <c r="BS645" s="80">
        <v>338.27427402876191</v>
      </c>
      <c r="BT645" s="80">
        <v>350.5155860211384</v>
      </c>
      <c r="BU645" s="80">
        <v>363.07024770911698</v>
      </c>
      <c r="BV645" s="80">
        <v>375.80689788650329</v>
      </c>
      <c r="BW645" s="80">
        <v>388.71569595712936</v>
      </c>
      <c r="BX645" s="80">
        <v>401.78783221741674</v>
      </c>
      <c r="BY645" s="80">
        <v>415.01577501895889</v>
      </c>
      <c r="BZ645" s="80">
        <v>428.39351453736401</v>
      </c>
      <c r="CA645" s="80">
        <v>441.91679960859966</v>
      </c>
      <c r="CB645" s="80">
        <v>455.58336413564086</v>
      </c>
      <c r="CC645" s="80">
        <v>469.3931396817884</v>
      </c>
      <c r="CD645" s="80">
        <v>483.34845105171695</v>
      </c>
      <c r="CE645" s="80">
        <v>497.45419191442983</v>
      </c>
      <c r="CF645" s="80">
        <v>511.71797783939172</v>
      </c>
      <c r="CG645" s="80">
        <v>526.15027449203455</v>
      </c>
      <c r="CH645" s="80">
        <v>540.76449915989747</v>
      </c>
      <c r="CI645" s="80">
        <v>555.57709424687266</v>
      </c>
      <c r="CJ645" s="80">
        <v>570.60757187020624</v>
      </c>
      <c r="CK645" s="80">
        <v>585.87852921211345</v>
      </c>
      <c r="CL645" s="80">
        <v>601.41563480355148</v>
      </c>
      <c r="CM645" s="80">
        <v>617.24758644011445</v>
      </c>
      <c r="CN645" s="80">
        <v>633.40604193750983</v>
      </c>
      <c r="CO645" s="80">
        <v>649.92552441537123</v>
      </c>
      <c r="CP645" s="80">
        <v>666.84330424274401</v>
      </c>
      <c r="CQ645" s="80">
        <v>684.19926017688056</v>
      </c>
      <c r="CR645" s="80">
        <v>702.03572257072869</v>
      </c>
      <c r="CS645" s="80">
        <v>720.39730180683193</v>
      </c>
      <c r="CT645" s="80">
        <v>739.33070533108662</v>
      </c>
      <c r="CU645" s="80">
        <v>758.88454680545237</v>
      </c>
      <c r="CV645" s="80">
        <v>779.10915097258157</v>
      </c>
      <c r="CW645" s="80">
        <v>800.05635782759555</v>
      </c>
      <c r="CX645" s="80">
        <v>821.77932962474074</v>
      </c>
      <c r="CY645" s="80">
        <v>916.69648702292534</v>
      </c>
      <c r="CZ645" s="80">
        <v>925.35042467955248</v>
      </c>
      <c r="DA645" s="80">
        <v>881.51259431570315</v>
      </c>
      <c r="DB645" s="80">
        <v>940.38230797704489</v>
      </c>
      <c r="DC645" s="80">
        <v>949.23763076555133</v>
      </c>
      <c r="DD645" s="80">
        <v>946.10415042574505</v>
      </c>
      <c r="DE645" s="80">
        <v>953.42428088104589</v>
      </c>
      <c r="DF645" s="80">
        <v>945.80172506340887</v>
      </c>
      <c r="DG645" s="80">
        <v>975.63476348573079</v>
      </c>
      <c r="DH645" s="80">
        <v>998.49485137425927</v>
      </c>
      <c r="DI645" s="80">
        <v>970.77592642927118</v>
      </c>
      <c r="DJ645" s="80">
        <v>1042.0396073441459</v>
      </c>
      <c r="DK645" s="80">
        <v>1090.4065509610436</v>
      </c>
      <c r="DL645" s="80">
        <v>1133.2450338429569</v>
      </c>
      <c r="DM645" s="80">
        <v>1157.8637642843964</v>
      </c>
      <c r="DN645" s="80">
        <v>1289.618221718948</v>
      </c>
      <c r="DO645" s="80">
        <v>1326.0281981241349</v>
      </c>
      <c r="DP645" s="80">
        <v>1379.4982447187324</v>
      </c>
      <c r="DQ645" s="80">
        <v>1391.6600899935345</v>
      </c>
      <c r="DR645" s="80">
        <v>1460.0567144061174</v>
      </c>
      <c r="DS645" s="80">
        <v>1487.1432960254995</v>
      </c>
      <c r="DT645" s="80">
        <v>1579.610224027937</v>
      </c>
      <c r="DU645" s="80">
        <v>1624.4932183158969</v>
      </c>
      <c r="DV645" s="80">
        <v>1656.7821554607369</v>
      </c>
      <c r="DW645" s="80">
        <v>1738.0348980206338</v>
      </c>
      <c r="DX645" s="80">
        <v>1858.246135456495</v>
      </c>
      <c r="DY645" s="80">
        <v>1907.3052936256393</v>
      </c>
      <c r="DZ645" s="80">
        <v>1959.8826281760751</v>
      </c>
      <c r="EA645" s="80">
        <v>1981.7523502360973</v>
      </c>
      <c r="EB645" s="80">
        <v>1996.8710196152276</v>
      </c>
      <c r="EC645" s="80">
        <v>1973.4691955412079</v>
      </c>
      <c r="ED645" s="80">
        <v>1998.229154371606</v>
      </c>
      <c r="EE645" s="80">
        <v>1988.5422036938585</v>
      </c>
      <c r="EF645" s="80">
        <v>2037.6054872598806</v>
      </c>
      <c r="EG645" s="80">
        <v>2030.738327287208</v>
      </c>
      <c r="EH645" s="80">
        <v>2096.9969852322056</v>
      </c>
      <c r="EI645" s="80">
        <v>2203.8465327290924</v>
      </c>
      <c r="EJ645" s="80">
        <v>2296.9668087598993</v>
      </c>
      <c r="EK645" s="80">
        <v>2373.9701139392205</v>
      </c>
      <c r="EL645" s="80">
        <v>2459.3303669674597</v>
      </c>
      <c r="EM645" s="80">
        <v>2510.9763046737762</v>
      </c>
      <c r="EN645" s="80">
        <v>2526.0421625018189</v>
      </c>
      <c r="EO645" s="80">
        <v>2556.3546684518401</v>
      </c>
      <c r="EP645" s="80">
        <v>2597.1039999999998</v>
      </c>
      <c r="EQ645" s="80">
        <v>2645.6479999999997</v>
      </c>
      <c r="ER645" s="80">
        <v>2694.192</v>
      </c>
      <c r="ES645" s="80">
        <v>2742.7359999999999</v>
      </c>
      <c r="ET645" s="80">
        <v>2888.3679999999999</v>
      </c>
      <c r="EU645" s="80">
        <v>3040.0679999999993</v>
      </c>
      <c r="EV645" s="80">
        <v>3200.87</v>
      </c>
    </row>
    <row r="646" spans="1:152">
      <c r="A646" s="84" t="s">
        <v>141</v>
      </c>
    </row>
    <row r="647" spans="1:152">
      <c r="A647" s="84" t="s">
        <v>142</v>
      </c>
    </row>
    <row r="648" spans="1:152">
      <c r="A648" s="84" t="s">
        <v>143</v>
      </c>
    </row>
    <row r="649" spans="1:152">
      <c r="A649" s="88" t="s">
        <v>144</v>
      </c>
      <c r="B649" s="80">
        <f>SUM(B641:B645)</f>
        <v>1412.0875977245994</v>
      </c>
      <c r="C649" s="80">
        <f t="shared" ref="C649:BN649" si="159">SUM(C641:C645)</f>
        <v>1442.2175447346108</v>
      </c>
      <c r="D649" s="80">
        <f t="shared" si="159"/>
        <v>1473.025775559144</v>
      </c>
      <c r="E649" s="80">
        <f t="shared" si="159"/>
        <v>1504.5276629928933</v>
      </c>
      <c r="F649" s="80">
        <f t="shared" si="159"/>
        <v>1536.7389285816419</v>
      </c>
      <c r="G649" s="80">
        <f t="shared" si="159"/>
        <v>1569.6756506996519</v>
      </c>
      <c r="H649" s="80">
        <f t="shared" si="159"/>
        <v>1603.3542728219047</v>
      </c>
      <c r="I649" s="80">
        <f t="shared" si="159"/>
        <v>1637.7916119953152</v>
      </c>
      <c r="J649" s="80">
        <f t="shared" si="159"/>
        <v>1673.004867513087</v>
      </c>
      <c r="K649" s="80">
        <f t="shared" si="159"/>
        <v>1709.0116297963689</v>
      </c>
      <c r="L649" s="80">
        <f t="shared" si="159"/>
        <v>1745.8298894874119</v>
      </c>
      <c r="M649" s="80">
        <f t="shared" si="159"/>
        <v>1783.4780467584542</v>
      </c>
      <c r="N649" s="80">
        <f t="shared" si="159"/>
        <v>1821.9749208405538</v>
      </c>
      <c r="O649" s="80">
        <f t="shared" si="159"/>
        <v>1861.3397597766752</v>
      </c>
      <c r="P649" s="80">
        <f t="shared" si="159"/>
        <v>1901.5922504033042</v>
      </c>
      <c r="Q649" s="80">
        <f t="shared" si="159"/>
        <v>1942.7525285649472</v>
      </c>
      <c r="R649" s="80">
        <f t="shared" si="159"/>
        <v>1984.8411895658867</v>
      </c>
      <c r="S649" s="80">
        <f t="shared" si="159"/>
        <v>2027.8792988636217</v>
      </c>
      <c r="T649" s="80">
        <f t="shared" si="159"/>
        <v>2071.8884030084691</v>
      </c>
      <c r="U649" s="80">
        <f t="shared" si="159"/>
        <v>2116.8905408338592</v>
      </c>
      <c r="V649" s="80">
        <f t="shared" si="159"/>
        <v>2162.908254901924</v>
      </c>
      <c r="W649" s="80">
        <f t="shared" si="159"/>
        <v>2211.8240893823763</v>
      </c>
      <c r="X649" s="80">
        <f t="shared" si="159"/>
        <v>2261.8458240811569</v>
      </c>
      <c r="Y649" s="80">
        <f t="shared" si="159"/>
        <v>2312.9984676058739</v>
      </c>
      <c r="Z649" s="80">
        <f t="shared" si="159"/>
        <v>2365.3075981303555</v>
      </c>
      <c r="AA649" s="80">
        <f t="shared" si="159"/>
        <v>2418.799376529757</v>
      </c>
      <c r="AB649" s="80">
        <f t="shared" si="159"/>
        <v>2473.5005598070707</v>
      </c>
      <c r="AC649" s="80">
        <f t="shared" si="159"/>
        <v>2529.4385148165052</v>
      </c>
      <c r="AD649" s="80">
        <f t="shared" si="159"/>
        <v>2586.6412322892747</v>
      </c>
      <c r="AE649" s="80">
        <f t="shared" si="159"/>
        <v>2645.1373411675586</v>
      </c>
      <c r="AF649" s="80">
        <f t="shared" si="159"/>
        <v>2704.956123252518</v>
      </c>
      <c r="AG649" s="80">
        <f t="shared" si="159"/>
        <v>2766.1275281724506</v>
      </c>
      <c r="AH649" s="80">
        <f t="shared" si="159"/>
        <v>2828.6821886773459</v>
      </c>
      <c r="AI649" s="80">
        <f t="shared" si="159"/>
        <v>2892.6514362663193</v>
      </c>
      <c r="AJ649" s="80">
        <f t="shared" si="159"/>
        <v>2958.0673171545882</v>
      </c>
      <c r="AK649" s="80">
        <f t="shared" si="159"/>
        <v>3024.9626085869218</v>
      </c>
      <c r="AL649" s="80">
        <f t="shared" si="159"/>
        <v>3093.3708355046647</v>
      </c>
      <c r="AM649" s="80">
        <f t="shared" si="159"/>
        <v>3163.3262875737632</v>
      </c>
      <c r="AN649" s="80">
        <f t="shared" si="159"/>
        <v>3234.8640365814094</v>
      </c>
      <c r="AO649" s="80">
        <f t="shared" si="159"/>
        <v>3308.0199542092118</v>
      </c>
      <c r="AP649" s="80">
        <f t="shared" si="159"/>
        <v>3382.8307301911018</v>
      </c>
      <c r="AQ649" s="80">
        <f t="shared" si="159"/>
        <v>3459.333890864425</v>
      </c>
      <c r="AR649" s="80">
        <f t="shared" si="159"/>
        <v>3537.56781812299</v>
      </c>
      <c r="AS649" s="80">
        <f t="shared" si="159"/>
        <v>3617.5717687811634</v>
      </c>
      <c r="AT649" s="80">
        <f t="shared" si="159"/>
        <v>3699.3858943583627</v>
      </c>
      <c r="AU649" s="80">
        <f t="shared" si="159"/>
        <v>3783.0512612936836</v>
      </c>
      <c r="AV649" s="80">
        <f t="shared" si="159"/>
        <v>3868.60987160066</v>
      </c>
      <c r="AW649" s="80">
        <f t="shared" si="159"/>
        <v>3956.1046839725186</v>
      </c>
      <c r="AX649" s="80">
        <f t="shared" si="159"/>
        <v>4045.5796353486426</v>
      </c>
      <c r="AY649" s="80">
        <f t="shared" si="159"/>
        <v>4137.0796629532533</v>
      </c>
      <c r="AZ649" s="80">
        <f t="shared" si="159"/>
        <v>4230.6507268176938</v>
      </c>
      <c r="BA649" s="80">
        <f t="shared" si="159"/>
        <v>4326.3398327980649</v>
      </c>
      <c r="BB649" s="80">
        <f t="shared" si="159"/>
        <v>4424.1950561002623</v>
      </c>
      <c r="BC649" s="80">
        <f t="shared" si="159"/>
        <v>4524.2655653248703</v>
      </c>
      <c r="BD649" s="80">
        <f t="shared" si="159"/>
        <v>4626.6016470446884</v>
      </c>
      <c r="BE649" s="80">
        <f t="shared" si="159"/>
        <v>4731.2547309280526</v>
      </c>
      <c r="BF649" s="80">
        <f t="shared" si="159"/>
        <v>5565.434903332588</v>
      </c>
      <c r="BG649" s="80">
        <f t="shared" si="159"/>
        <v>5735.9400012595115</v>
      </c>
      <c r="BH649" s="80">
        <f t="shared" si="159"/>
        <v>5911.7011199644685</v>
      </c>
      <c r="BI649" s="80">
        <f t="shared" si="159"/>
        <v>6092.8810089351209</v>
      </c>
      <c r="BJ649" s="80">
        <f t="shared" si="159"/>
        <v>6279.6429006392327</v>
      </c>
      <c r="BK649" s="80">
        <f t="shared" si="159"/>
        <v>6472.1678152034756</v>
      </c>
      <c r="BL649" s="80">
        <f t="shared" si="159"/>
        <v>6670.6342258603017</v>
      </c>
      <c r="BM649" s="80">
        <f t="shared" si="159"/>
        <v>6723.0785457407246</v>
      </c>
      <c r="BN649" s="80">
        <f t="shared" si="159"/>
        <v>6780.5151345926679</v>
      </c>
      <c r="BO649" s="80">
        <f t="shared" ref="BO649:DZ649" si="160">SUM(BO641:BO645)</f>
        <v>6838.6616621435687</v>
      </c>
      <c r="BP649" s="80">
        <f t="shared" si="160"/>
        <v>6897.5337372950489</v>
      </c>
      <c r="BQ649" s="80">
        <f t="shared" si="160"/>
        <v>6957.1474522378239</v>
      </c>
      <c r="BR649" s="80">
        <f t="shared" si="160"/>
        <v>7017.5193995040308</v>
      </c>
      <c r="BS649" s="80">
        <f t="shared" si="160"/>
        <v>7078.6666896538363</v>
      </c>
      <c r="BT649" s="80">
        <f t="shared" si="160"/>
        <v>7140.6069696179684</v>
      </c>
      <c r="BU649" s="80">
        <f t="shared" si="160"/>
        <v>7203.2288085129403</v>
      </c>
      <c r="BV649" s="80">
        <f t="shared" si="160"/>
        <v>7278.3716356596015</v>
      </c>
      <c r="BW649" s="80">
        <f t="shared" si="160"/>
        <v>7354.2466898632983</v>
      </c>
      <c r="BX649" s="80">
        <f t="shared" si="160"/>
        <v>7430.8495772583137</v>
      </c>
      <c r="BY649" s="80">
        <f t="shared" si="160"/>
        <v>7508.1771752218528</v>
      </c>
      <c r="BZ649" s="80">
        <f t="shared" si="160"/>
        <v>7586.2278725833066</v>
      </c>
      <c r="CA649" s="80">
        <f t="shared" si="160"/>
        <v>7999.3335999441988</v>
      </c>
      <c r="CB649" s="80">
        <f t="shared" si="160"/>
        <v>8545.3898345164926</v>
      </c>
      <c r="CC649" s="80">
        <f t="shared" si="160"/>
        <v>8643.9224175819345</v>
      </c>
      <c r="CD649" s="80">
        <f t="shared" si="160"/>
        <v>8743.4070691786783</v>
      </c>
      <c r="CE649" s="80">
        <f t="shared" si="160"/>
        <v>8844.2587028904181</v>
      </c>
      <c r="CF649" s="80">
        <f t="shared" si="160"/>
        <v>8885.7855652406288</v>
      </c>
      <c r="CG649" s="80">
        <f t="shared" si="160"/>
        <v>8927.5628665545519</v>
      </c>
      <c r="CH649" s="80">
        <f t="shared" si="160"/>
        <v>8969.6040442349422</v>
      </c>
      <c r="CI649" s="80">
        <f t="shared" si="160"/>
        <v>9011.9255450635555</v>
      </c>
      <c r="CJ649" s="80">
        <f t="shared" si="160"/>
        <v>9054.4174407682094</v>
      </c>
      <c r="CK649" s="80">
        <f t="shared" si="160"/>
        <v>9141.0913715070528</v>
      </c>
      <c r="CL649" s="80">
        <f t="shared" si="160"/>
        <v>9278.4253672757113</v>
      </c>
      <c r="CM649" s="80">
        <f t="shared" si="160"/>
        <v>9313.9073608548715</v>
      </c>
      <c r="CN649" s="80">
        <f t="shared" si="160"/>
        <v>9352.7165622682933</v>
      </c>
      <c r="CO649" s="80">
        <f t="shared" si="160"/>
        <v>9392.1123878230428</v>
      </c>
      <c r="CP649" s="80">
        <f t="shared" si="160"/>
        <v>9431.9554217448767</v>
      </c>
      <c r="CQ649" s="80">
        <f t="shared" si="160"/>
        <v>9610.1651303672024</v>
      </c>
      <c r="CR649" s="80">
        <f t="shared" si="160"/>
        <v>9791.8059164900933</v>
      </c>
      <c r="CS649" s="80">
        <f t="shared" si="160"/>
        <v>9976.9763409643983</v>
      </c>
      <c r="CT649" s="80">
        <f t="shared" si="160"/>
        <v>10165.778035419233</v>
      </c>
      <c r="CU649" s="80">
        <f t="shared" si="160"/>
        <v>10522.132679119044</v>
      </c>
      <c r="CV649" s="80">
        <f t="shared" si="160"/>
        <v>10891.197368092262</v>
      </c>
      <c r="CW649" s="80">
        <f t="shared" si="160"/>
        <v>11273.454197871148</v>
      </c>
      <c r="CX649" s="80">
        <f t="shared" si="160"/>
        <v>11233.550447836073</v>
      </c>
      <c r="CY649" s="80">
        <f t="shared" si="160"/>
        <v>11574.633727390787</v>
      </c>
      <c r="CZ649" s="80">
        <f t="shared" si="160"/>
        <v>11838.689902299078</v>
      </c>
      <c r="DA649" s="80">
        <f t="shared" si="160"/>
        <v>12059.915978850648</v>
      </c>
      <c r="DB649" s="80">
        <f t="shared" si="160"/>
        <v>12394.688898649772</v>
      </c>
      <c r="DC649" s="80">
        <f t="shared" si="160"/>
        <v>12690.884228750325</v>
      </c>
      <c r="DD649" s="80">
        <f t="shared" si="160"/>
        <v>12987.061248028367</v>
      </c>
      <c r="DE649" s="80">
        <f t="shared" si="160"/>
        <v>13306.466812636183</v>
      </c>
      <c r="DF649" s="80">
        <f t="shared" si="160"/>
        <v>13624.483385509973</v>
      </c>
      <c r="DG649" s="80">
        <f t="shared" si="160"/>
        <v>13992.776416731114</v>
      </c>
      <c r="DH649" s="80">
        <f t="shared" si="160"/>
        <v>14369.368553191871</v>
      </c>
      <c r="DI649" s="80">
        <f t="shared" si="160"/>
        <v>14713.947739589919</v>
      </c>
      <c r="DJ649" s="80">
        <f t="shared" si="160"/>
        <v>15173.524445527271</v>
      </c>
      <c r="DK649" s="80">
        <f t="shared" si="160"/>
        <v>15626.209175307595</v>
      </c>
      <c r="DL649" s="80">
        <f t="shared" si="160"/>
        <v>16092.709001362198</v>
      </c>
      <c r="DM649" s="80">
        <f t="shared" si="160"/>
        <v>16556.594469408989</v>
      </c>
      <c r="DN649" s="80">
        <f t="shared" si="160"/>
        <v>17137.06141651385</v>
      </c>
      <c r="DO649" s="80">
        <f t="shared" si="160"/>
        <v>17640.130408145338</v>
      </c>
      <c r="DP649" s="80">
        <f t="shared" si="160"/>
        <v>18179.508204551232</v>
      </c>
      <c r="DQ649" s="80">
        <f t="shared" si="160"/>
        <v>18703.71957308942</v>
      </c>
      <c r="DR649" s="80">
        <f t="shared" si="160"/>
        <v>19304.137905548982</v>
      </c>
      <c r="DS649" s="80">
        <f t="shared" si="160"/>
        <v>19865.170282206476</v>
      </c>
      <c r="DT649" s="80">
        <f t="shared" si="160"/>
        <v>20539.578883918366</v>
      </c>
      <c r="DU649" s="80">
        <f t="shared" si="160"/>
        <v>21194.546779655459</v>
      </c>
      <c r="DV649" s="80">
        <f t="shared" si="160"/>
        <v>21811.557582702208</v>
      </c>
      <c r="DW649" s="80">
        <f t="shared" si="160"/>
        <v>22453.591740813219</v>
      </c>
      <c r="DX649" s="80">
        <f t="shared" si="160"/>
        <v>23147.631033769449</v>
      </c>
      <c r="DY649" s="80">
        <f t="shared" si="160"/>
        <v>23797.927190780851</v>
      </c>
      <c r="DZ649" s="80">
        <f t="shared" si="160"/>
        <v>24462.334394653837</v>
      </c>
      <c r="EA649" s="80">
        <f t="shared" ref="EA649:EV649" si="161">SUM(EA641:EA645)</f>
        <v>25091.315220793182</v>
      </c>
      <c r="EB649" s="80">
        <f t="shared" si="161"/>
        <v>25003.172016558532</v>
      </c>
      <c r="EC649" s="80">
        <f t="shared" si="161"/>
        <v>24893.553256009433</v>
      </c>
      <c r="ED649" s="80">
        <f t="shared" si="161"/>
        <v>30871.522363468597</v>
      </c>
      <c r="EE649" s="80">
        <f t="shared" si="161"/>
        <v>30180.986590405118</v>
      </c>
      <c r="EF649" s="80">
        <f t="shared" si="161"/>
        <v>29584.708297962221</v>
      </c>
      <c r="EG649" s="80">
        <f t="shared" si="161"/>
        <v>28969.571109895904</v>
      </c>
      <c r="EH649" s="80">
        <f t="shared" si="161"/>
        <v>28463.066986124068</v>
      </c>
      <c r="EI649" s="80">
        <f t="shared" si="161"/>
        <v>28032.660998280931</v>
      </c>
      <c r="EJ649" s="80">
        <f t="shared" si="161"/>
        <v>27627.046562249307</v>
      </c>
      <c r="EK649" s="80">
        <f t="shared" si="161"/>
        <v>27240.822401743011</v>
      </c>
      <c r="EL649" s="80">
        <f t="shared" si="161"/>
        <v>26902.200650044382</v>
      </c>
      <c r="EM649" s="80">
        <f t="shared" si="161"/>
        <v>27703.233134450347</v>
      </c>
      <c r="EN649" s="80">
        <f t="shared" si="161"/>
        <v>28634.715539167519</v>
      </c>
      <c r="EO649" s="80">
        <f t="shared" si="161"/>
        <v>29589.547073965081</v>
      </c>
      <c r="EP649" s="80">
        <f t="shared" si="161"/>
        <v>30650.650773367077</v>
      </c>
      <c r="EQ649" s="80">
        <f t="shared" si="161"/>
        <v>31759.076094116001</v>
      </c>
      <c r="ER649" s="80">
        <f t="shared" si="161"/>
        <v>32908.637187141583</v>
      </c>
      <c r="ES649" s="80">
        <f t="shared" si="161"/>
        <v>34101.01413983736</v>
      </c>
      <c r="ET649" s="80">
        <f t="shared" si="161"/>
        <v>35435.049875250501</v>
      </c>
      <c r="EU649" s="80">
        <f t="shared" si="161"/>
        <v>36821.557925088011</v>
      </c>
      <c r="EV649" s="80">
        <f t="shared" si="161"/>
        <v>38265.488421453549</v>
      </c>
    </row>
    <row r="650" spans="1:152" s="83" customFormat="1" ht="13">
      <c r="A650" s="87" t="s">
        <v>278</v>
      </c>
    </row>
    <row r="651" spans="1:152">
      <c r="A651" s="84" t="s">
        <v>135</v>
      </c>
    </row>
    <row r="652" spans="1:152">
      <c r="A652" s="84" t="s">
        <v>136</v>
      </c>
    </row>
    <row r="653" spans="1:152">
      <c r="A653" s="84" t="s">
        <v>137</v>
      </c>
      <c r="B653" s="80">
        <v>178.95358569189102</v>
      </c>
      <c r="C653" s="80">
        <v>184.02699160468302</v>
      </c>
      <c r="D653" s="80">
        <v>189.24424416083352</v>
      </c>
      <c r="E653" s="80">
        <v>194.60942198412775</v>
      </c>
      <c r="F653" s="80">
        <v>200.12671934423997</v>
      </c>
      <c r="G653" s="80">
        <v>205.8004494357632</v>
      </c>
      <c r="H653" s="80">
        <v>211.63504775021252</v>
      </c>
      <c r="I653" s="80">
        <v>217.63507554363804</v>
      </c>
      <c r="J653" s="80">
        <v>223.80522340255749</v>
      </c>
      <c r="K653" s="80">
        <v>230.15031491099774</v>
      </c>
      <c r="L653" s="80">
        <v>236.67531042151055</v>
      </c>
      <c r="M653" s="80">
        <v>243.38531093311138</v>
      </c>
      <c r="N653" s="80">
        <v>250.28556207917336</v>
      </c>
      <c r="O653" s="80">
        <v>257.38145822839249</v>
      </c>
      <c r="P653" s="80">
        <v>264.67854670203207</v>
      </c>
      <c r="Q653" s="80">
        <v>272.18253211074153</v>
      </c>
      <c r="R653" s="80">
        <v>279.89928081434175</v>
      </c>
      <c r="S653" s="80">
        <v>287.8348255080615</v>
      </c>
      <c r="T653" s="80">
        <v>295.99536993881173</v>
      </c>
      <c r="U653" s="80">
        <v>304.38729375518523</v>
      </c>
      <c r="V653" s="80">
        <v>313.01715749497072</v>
      </c>
      <c r="W653" s="80">
        <v>321.89170771408385</v>
      </c>
      <c r="X653" s="80">
        <v>331.01788226092231</v>
      </c>
      <c r="Y653" s="80">
        <v>340.40281570026923</v>
      </c>
      <c r="Z653" s="80">
        <v>350.05384489098452</v>
      </c>
      <c r="AA653" s="80">
        <v>359.97851472184652</v>
      </c>
      <c r="AB653" s="80">
        <v>370.18458401002499</v>
      </c>
      <c r="AC653" s="80">
        <v>380.68003156680027</v>
      </c>
      <c r="AD653" s="80">
        <v>391.47306243526663</v>
      </c>
      <c r="AE653" s="80">
        <v>402.57211430490003</v>
      </c>
      <c r="AF653" s="80">
        <v>413.98586410800266</v>
      </c>
      <c r="AG653" s="80">
        <v>425.72323480318164</v>
      </c>
      <c r="AH653" s="80">
        <v>437.79340235116553</v>
      </c>
      <c r="AI653" s="80">
        <v>450.20580288841188</v>
      </c>
      <c r="AJ653" s="80">
        <v>462.97014010411317</v>
      </c>
      <c r="AK653" s="80">
        <v>476.09639282636948</v>
      </c>
      <c r="AL653" s="80">
        <v>489.59482282345783</v>
      </c>
      <c r="AM653" s="80">
        <v>503.47598282629679</v>
      </c>
      <c r="AN653" s="80">
        <v>517.75072477837853</v>
      </c>
      <c r="AO653" s="80">
        <v>532.43020831961849</v>
      </c>
      <c r="AP653" s="80">
        <v>547.52590951075183</v>
      </c>
      <c r="AQ653" s="80">
        <v>563.04962980510243</v>
      </c>
      <c r="AR653" s="80">
        <v>579.01350527473426</v>
      </c>
      <c r="AS653" s="80">
        <v>595.43001609819714</v>
      </c>
      <c r="AT653" s="80">
        <v>612.3119963172893</v>
      </c>
      <c r="AU653" s="80">
        <v>629.67264387045782</v>
      </c>
      <c r="AV653" s="80">
        <v>647.52553091068614</v>
      </c>
      <c r="AW653" s="80">
        <v>665.88461441592938</v>
      </c>
      <c r="AX653" s="80">
        <v>684.76424710039964</v>
      </c>
      <c r="AY653" s="80">
        <v>704.17918863522232</v>
      </c>
      <c r="AZ653" s="80">
        <v>724.14461718724533</v>
      </c>
      <c r="BA653" s="80">
        <v>744.67614128501191</v>
      </c>
      <c r="BB653" s="80">
        <v>765.78981202118086</v>
      </c>
      <c r="BC653" s="80">
        <v>787.50213560093141</v>
      </c>
      <c r="BD653" s="80">
        <v>809.83008624616025</v>
      </c>
      <c r="BE653" s="80">
        <v>832.79111946556282</v>
      </c>
      <c r="BF653" s="80">
        <v>856.40318570096974</v>
      </c>
      <c r="BG653" s="80">
        <v>880.68474436060808</v>
      </c>
      <c r="BH653" s="80">
        <v>905.6547782502571</v>
      </c>
      <c r="BI653" s="80">
        <v>931.33280841358396</v>
      </c>
      <c r="BJ653" s="80">
        <v>957.73890939325349</v>
      </c>
      <c r="BK653" s="80">
        <v>984.89372492475036</v>
      </c>
      <c r="BL653" s="80">
        <v>1012.8184840751815</v>
      </c>
      <c r="BM653" s="80">
        <v>1041.5350178396661</v>
      </c>
      <c r="BN653" s="80">
        <v>1071.0657762083033</v>
      </c>
      <c r="BO653" s="80">
        <v>1101.4338457170454</v>
      </c>
      <c r="BP653" s="80">
        <v>1132.6629674962085</v>
      </c>
      <c r="BQ653" s="80">
        <v>1164.7775558307205</v>
      </c>
      <c r="BR653" s="80">
        <v>1197.8027172466229</v>
      </c>
      <c r="BS653" s="80">
        <v>1231.7642701387481</v>
      </c>
      <c r="BT653" s="80">
        <v>1266.6887649549076</v>
      </c>
      <c r="BU653" s="80">
        <v>1302.6035049523834</v>
      </c>
      <c r="BV653" s="80">
        <v>1339.5351142914201</v>
      </c>
      <c r="BW653" s="80">
        <v>1377.5138153389023</v>
      </c>
      <c r="BX653" s="80">
        <v>1416.5692954628178</v>
      </c>
      <c r="BY653" s="80">
        <v>1456.7320837346851</v>
      </c>
      <c r="BZ653" s="80">
        <v>1498.0335747937643</v>
      </c>
      <c r="CA653" s="80">
        <v>1540.5060533878739</v>
      </c>
      <c r="CB653" s="80">
        <v>1584.1827196099939</v>
      </c>
      <c r="CC653" s="80">
        <v>1629.0977148503875</v>
      </c>
      <c r="CD653" s="80">
        <v>1675.2861484845255</v>
      </c>
      <c r="CE653" s="80">
        <v>1722.7841253176696</v>
      </c>
      <c r="CF653" s="80">
        <v>1771.6287738075825</v>
      </c>
      <c r="CG653" s="80">
        <v>1821.8582750874068</v>
      </c>
      <c r="CH653" s="80">
        <v>1873.5118928114193</v>
      </c>
      <c r="CI653" s="80">
        <v>1926.630003846971</v>
      </c>
      <c r="CJ653" s="80">
        <v>1981.2541298366259</v>
      </c>
      <c r="CK653" s="80">
        <v>2037.4245003244998</v>
      </c>
      <c r="CL653" s="80">
        <v>2095.187269934263</v>
      </c>
      <c r="CM653" s="80">
        <v>2154.5875787585669</v>
      </c>
      <c r="CN653" s="80">
        <v>2215.6718463347311</v>
      </c>
      <c r="CO653" s="80">
        <v>2278.4878079027085</v>
      </c>
      <c r="CP653" s="80">
        <v>2343.0845516902891</v>
      </c>
      <c r="CQ653" s="80">
        <v>2409.5125572546372</v>
      </c>
      <c r="CR653" s="80">
        <v>2477.8237349100636</v>
      </c>
      <c r="CS653" s="80">
        <v>2548.071466272806</v>
      </c>
      <c r="CT653" s="80">
        <v>2620.310645954447</v>
      </c>
      <c r="CU653" s="80">
        <v>2694.5788733344521</v>
      </c>
      <c r="CV653" s="80">
        <v>2770.9501638255224</v>
      </c>
      <c r="CW653" s="80">
        <v>2849.4838750730687</v>
      </c>
      <c r="CX653" s="80">
        <v>3018.6539063547402</v>
      </c>
      <c r="CY653" s="80">
        <v>3087.1882558782668</v>
      </c>
      <c r="CZ653" s="80">
        <v>3159.2643845534071</v>
      </c>
      <c r="DA653" s="80">
        <v>3232.5164555970946</v>
      </c>
      <c r="DB653" s="80">
        <v>3310.4915653520334</v>
      </c>
      <c r="DC653" s="80">
        <v>3392.0063363057016</v>
      </c>
      <c r="DD653" s="80">
        <v>3477.0612160863311</v>
      </c>
      <c r="DE653" s="80">
        <v>3565.6542269029856</v>
      </c>
      <c r="DF653" s="80">
        <v>3657.784364123303</v>
      </c>
      <c r="DG653" s="80">
        <v>3751.0853194284123</v>
      </c>
      <c r="DH653" s="80">
        <v>3846.7384701727283</v>
      </c>
      <c r="DI653" s="80">
        <v>3944.74671028375</v>
      </c>
      <c r="DJ653" s="80">
        <v>4043.9225895337972</v>
      </c>
      <c r="DK653" s="80">
        <v>4146.6298027419807</v>
      </c>
      <c r="DL653" s="80">
        <v>4254.0492942795763</v>
      </c>
      <c r="DM653" s="80">
        <v>4366.1792431160438</v>
      </c>
      <c r="DN653" s="80">
        <v>4476.6858130662731</v>
      </c>
      <c r="DO653" s="80">
        <v>4587.8277313016388</v>
      </c>
      <c r="DP653" s="80">
        <v>4695.0727837825889</v>
      </c>
      <c r="DQ653" s="80">
        <v>4799.9093075876417</v>
      </c>
      <c r="DR653" s="80">
        <v>4912.9688806141885</v>
      </c>
      <c r="DS653" s="80">
        <v>5014.7553581758129</v>
      </c>
      <c r="DT653" s="80">
        <v>5114.8881786748243</v>
      </c>
      <c r="DU653" s="80">
        <v>5214.7628297050051</v>
      </c>
      <c r="DV653" s="80">
        <v>5313.5785827533919</v>
      </c>
      <c r="DW653" s="80">
        <v>5402.4753662869452</v>
      </c>
      <c r="DX653" s="80">
        <v>5492.8763073886103</v>
      </c>
      <c r="DY653" s="80">
        <v>5585.9808961536301</v>
      </c>
      <c r="DZ653" s="80">
        <v>5681.2675577015907</v>
      </c>
      <c r="EA653" s="80">
        <v>5780.4711638411118</v>
      </c>
      <c r="EB653" s="80">
        <v>5783.9113517171381</v>
      </c>
      <c r="EC653" s="80">
        <v>6513.2154739750758</v>
      </c>
      <c r="ED653" s="80">
        <v>6461.0641177465759</v>
      </c>
      <c r="EE653" s="80">
        <v>6494.4735803304584</v>
      </c>
      <c r="EF653" s="80">
        <v>6572.7006146732083</v>
      </c>
      <c r="EG653" s="80">
        <v>6676.1884621891395</v>
      </c>
      <c r="EH653" s="80">
        <v>6721.8208988890783</v>
      </c>
      <c r="EI653" s="80">
        <v>6777.2317148818602</v>
      </c>
      <c r="EJ653" s="80">
        <v>6849.7546946371185</v>
      </c>
      <c r="EK653" s="80">
        <v>6948.3533525066259</v>
      </c>
      <c r="EL653" s="80">
        <v>7090.1398522528625</v>
      </c>
      <c r="EM653" s="80">
        <v>7117.030395308183</v>
      </c>
      <c r="EN653" s="80">
        <v>7144.7358033045748</v>
      </c>
      <c r="EO653" s="80">
        <v>7174.0709411831058</v>
      </c>
      <c r="EP653" s="80">
        <v>7205.0358089437777</v>
      </c>
      <c r="EQ653" s="80">
        <v>7237.6304065865907</v>
      </c>
      <c r="ER653" s="80">
        <v>7266.5820381500907</v>
      </c>
      <c r="ES653" s="80">
        <v>7297.1738679140026</v>
      </c>
      <c r="ET653" s="80">
        <v>7327.8944872578522</v>
      </c>
      <c r="EU653" s="80">
        <v>7358.7444383772599</v>
      </c>
      <c r="EV653" s="80">
        <v>7389.724265750443</v>
      </c>
    </row>
    <row r="654" spans="1:152">
      <c r="A654" s="84" t="s">
        <v>138</v>
      </c>
      <c r="B654" s="80">
        <v>0</v>
      </c>
      <c r="C654" s="80">
        <v>0</v>
      </c>
      <c r="D654" s="80">
        <v>0</v>
      </c>
      <c r="E654" s="80">
        <v>0</v>
      </c>
      <c r="F654" s="80">
        <v>0</v>
      </c>
      <c r="G654" s="80">
        <v>0</v>
      </c>
      <c r="H654" s="80">
        <v>0</v>
      </c>
      <c r="I654" s="80">
        <v>0</v>
      </c>
      <c r="J654" s="80">
        <v>0</v>
      </c>
      <c r="K654" s="80">
        <v>0</v>
      </c>
      <c r="L654" s="80">
        <v>0</v>
      </c>
      <c r="M654" s="80">
        <v>0</v>
      </c>
      <c r="N654" s="80">
        <v>0</v>
      </c>
      <c r="O654" s="80">
        <v>0</v>
      </c>
      <c r="P654" s="80">
        <v>0</v>
      </c>
      <c r="Q654" s="80">
        <v>0</v>
      </c>
      <c r="R654" s="80">
        <v>0</v>
      </c>
      <c r="S654" s="80">
        <v>0</v>
      </c>
      <c r="T654" s="80">
        <v>0</v>
      </c>
      <c r="U654" s="80">
        <v>0</v>
      </c>
      <c r="V654" s="80">
        <v>0</v>
      </c>
      <c r="W654" s="80">
        <v>0</v>
      </c>
      <c r="X654" s="80">
        <v>0</v>
      </c>
      <c r="Y654" s="80">
        <v>0</v>
      </c>
      <c r="Z654" s="80">
        <v>0</v>
      </c>
      <c r="AA654" s="80">
        <v>0</v>
      </c>
      <c r="AB654" s="80">
        <v>0</v>
      </c>
      <c r="AC654" s="80">
        <v>0</v>
      </c>
      <c r="AD654" s="80">
        <v>0</v>
      </c>
      <c r="AE654" s="80">
        <v>0</v>
      </c>
      <c r="AF654" s="80">
        <v>0</v>
      </c>
      <c r="AG654" s="80">
        <v>0</v>
      </c>
      <c r="AH654" s="80">
        <v>0</v>
      </c>
      <c r="AI654" s="80">
        <v>0</v>
      </c>
      <c r="AJ654" s="80">
        <v>0</v>
      </c>
      <c r="AK654" s="80">
        <v>0</v>
      </c>
      <c r="AL654" s="80">
        <v>0</v>
      </c>
      <c r="AM654" s="80">
        <v>0</v>
      </c>
      <c r="AN654" s="80">
        <v>0</v>
      </c>
      <c r="AO654" s="80">
        <v>0</v>
      </c>
      <c r="AP654" s="80">
        <v>0</v>
      </c>
      <c r="AQ654" s="80">
        <v>0</v>
      </c>
      <c r="AR654" s="80">
        <v>0</v>
      </c>
      <c r="AS654" s="80">
        <v>0</v>
      </c>
      <c r="AT654" s="80">
        <v>0</v>
      </c>
      <c r="AU654" s="80">
        <v>0</v>
      </c>
      <c r="AV654" s="80">
        <v>0</v>
      </c>
      <c r="AW654" s="80">
        <v>0</v>
      </c>
      <c r="AX654" s="80">
        <v>0</v>
      </c>
      <c r="AY654" s="80">
        <v>0</v>
      </c>
      <c r="AZ654" s="80">
        <v>0</v>
      </c>
      <c r="BA654" s="80">
        <v>0</v>
      </c>
      <c r="BB654" s="80">
        <v>0</v>
      </c>
      <c r="BC654" s="80">
        <v>0</v>
      </c>
      <c r="BD654" s="80">
        <v>0</v>
      </c>
      <c r="BE654" s="80">
        <v>0</v>
      </c>
      <c r="BF654" s="80">
        <v>0</v>
      </c>
      <c r="BG654" s="80">
        <v>0</v>
      </c>
      <c r="BH654" s="80">
        <v>0</v>
      </c>
      <c r="BI654" s="80">
        <v>0</v>
      </c>
      <c r="BJ654" s="80">
        <v>0</v>
      </c>
      <c r="BK654" s="80">
        <v>0</v>
      </c>
      <c r="BL654" s="80">
        <v>0</v>
      </c>
      <c r="BM654" s="80">
        <v>0</v>
      </c>
      <c r="BN654" s="80">
        <v>0</v>
      </c>
      <c r="BO654" s="80">
        <v>0</v>
      </c>
      <c r="BP654" s="80">
        <v>0</v>
      </c>
      <c r="BQ654" s="80">
        <v>0</v>
      </c>
      <c r="BR654" s="80">
        <v>0</v>
      </c>
      <c r="BS654" s="80">
        <v>0</v>
      </c>
      <c r="BT654" s="80">
        <v>0</v>
      </c>
      <c r="BU654" s="80">
        <v>0</v>
      </c>
      <c r="BV654" s="80">
        <v>0</v>
      </c>
      <c r="BW654" s="80">
        <v>0</v>
      </c>
      <c r="BX654" s="80">
        <v>0</v>
      </c>
      <c r="BY654" s="80">
        <v>0</v>
      </c>
      <c r="BZ654" s="80">
        <v>0</v>
      </c>
      <c r="CA654" s="80">
        <v>0</v>
      </c>
      <c r="CB654" s="80">
        <v>0</v>
      </c>
      <c r="CC654" s="80">
        <v>0</v>
      </c>
      <c r="CD654" s="80">
        <v>0</v>
      </c>
      <c r="CE654" s="80">
        <v>0</v>
      </c>
      <c r="CF654" s="80">
        <v>0</v>
      </c>
      <c r="CG654" s="80">
        <v>0</v>
      </c>
      <c r="CH654" s="80">
        <v>0</v>
      </c>
      <c r="CI654" s="80">
        <v>0</v>
      </c>
      <c r="CJ654" s="80">
        <v>0</v>
      </c>
      <c r="CK654" s="80">
        <v>0</v>
      </c>
      <c r="CL654" s="80">
        <v>0</v>
      </c>
      <c r="CM654" s="80">
        <v>0</v>
      </c>
      <c r="CN654" s="80">
        <v>0</v>
      </c>
      <c r="CO654" s="80">
        <v>0</v>
      </c>
      <c r="CP654" s="80">
        <v>0</v>
      </c>
      <c r="CQ654" s="80">
        <v>0</v>
      </c>
      <c r="CR654" s="80">
        <v>0</v>
      </c>
      <c r="CS654" s="80">
        <v>0</v>
      </c>
      <c r="CT654" s="80">
        <v>0</v>
      </c>
      <c r="CU654" s="80">
        <v>0</v>
      </c>
      <c r="CV654" s="80">
        <v>0</v>
      </c>
      <c r="CW654" s="80">
        <v>0</v>
      </c>
      <c r="CX654" s="80">
        <v>0</v>
      </c>
      <c r="CY654" s="80">
        <v>0</v>
      </c>
      <c r="CZ654" s="80">
        <v>0</v>
      </c>
      <c r="DA654" s="80">
        <v>0</v>
      </c>
      <c r="DB654" s="80">
        <v>0</v>
      </c>
      <c r="DC654" s="80">
        <v>0</v>
      </c>
      <c r="DD654" s="80">
        <v>0</v>
      </c>
      <c r="DE654" s="80">
        <v>0</v>
      </c>
      <c r="DF654" s="80">
        <v>0</v>
      </c>
      <c r="DG654" s="80">
        <v>0</v>
      </c>
      <c r="DH654" s="80">
        <v>0</v>
      </c>
      <c r="DI654" s="80">
        <v>0</v>
      </c>
      <c r="DJ654" s="80">
        <v>0</v>
      </c>
      <c r="DK654" s="80">
        <v>0</v>
      </c>
      <c r="DL654" s="80">
        <v>0</v>
      </c>
      <c r="DM654" s="80">
        <v>0</v>
      </c>
      <c r="DN654" s="80">
        <v>0</v>
      </c>
      <c r="DO654" s="80">
        <v>0</v>
      </c>
      <c r="DP654" s="80">
        <v>0</v>
      </c>
      <c r="DQ654" s="80">
        <v>0</v>
      </c>
      <c r="DR654" s="80">
        <v>0</v>
      </c>
      <c r="DS654" s="80">
        <v>0</v>
      </c>
      <c r="DT654" s="80">
        <v>0</v>
      </c>
      <c r="DU654" s="80">
        <v>0</v>
      </c>
      <c r="DV654" s="80">
        <v>0</v>
      </c>
      <c r="DW654" s="80">
        <v>0</v>
      </c>
      <c r="DX654" s="80">
        <v>0</v>
      </c>
      <c r="DY654" s="80">
        <v>0</v>
      </c>
      <c r="DZ654" s="80">
        <v>0</v>
      </c>
      <c r="EA654" s="80">
        <v>0</v>
      </c>
      <c r="EB654" s="80">
        <v>0</v>
      </c>
      <c r="EC654" s="80">
        <v>0</v>
      </c>
      <c r="ED654" s="80">
        <v>0</v>
      </c>
      <c r="EE654" s="80">
        <v>0</v>
      </c>
      <c r="EF654" s="80">
        <v>0</v>
      </c>
      <c r="EG654" s="80">
        <v>0</v>
      </c>
      <c r="EH654" s="80">
        <v>0</v>
      </c>
      <c r="EI654" s="80">
        <v>0</v>
      </c>
      <c r="EJ654" s="80">
        <v>0</v>
      </c>
      <c r="EK654" s="80">
        <v>0</v>
      </c>
      <c r="EL654" s="80">
        <v>0</v>
      </c>
      <c r="EM654" s="80">
        <v>0</v>
      </c>
      <c r="EN654" s="80">
        <v>0</v>
      </c>
      <c r="EO654" s="80">
        <v>0</v>
      </c>
      <c r="EP654" s="80">
        <v>0</v>
      </c>
      <c r="EQ654" s="80">
        <v>0</v>
      </c>
      <c r="ER654" s="80">
        <v>0</v>
      </c>
      <c r="ES654" s="80">
        <v>0</v>
      </c>
      <c r="ET654" s="80">
        <v>0</v>
      </c>
      <c r="EU654" s="80">
        <v>0</v>
      </c>
      <c r="EV654" s="80">
        <v>0</v>
      </c>
    </row>
    <row r="655" spans="1:152">
      <c r="A655" s="84" t="s">
        <v>139</v>
      </c>
    </row>
    <row r="656" spans="1:152">
      <c r="A656" s="84" t="s">
        <v>140</v>
      </c>
      <c r="B656" s="80">
        <v>5.7164844221204625</v>
      </c>
      <c r="C656" s="80">
        <v>5.8142891042367353</v>
      </c>
      <c r="D656" s="80">
        <v>5.9137671497591597</v>
      </c>
      <c r="E656" s="80">
        <v>6.0149471886574819</v>
      </c>
      <c r="F656" s="80">
        <v>6.1178583407383513</v>
      </c>
      <c r="G656" s="80">
        <v>6.2225302240260669</v>
      </c>
      <c r="H656" s="80">
        <v>6.3289929632867068</v>
      </c>
      <c r="I656" s="80">
        <v>6.4372771986980775</v>
      </c>
      <c r="J656" s="80">
        <v>6.5474140946680297</v>
      </c>
      <c r="K656" s="80">
        <v>6.6594353488036298</v>
      </c>
      <c r="L656" s="80">
        <v>6.7733732010337864</v>
      </c>
      <c r="M656" s="80">
        <v>6.8892604428879682</v>
      </c>
      <c r="N656" s="80">
        <v>7.0071304269336636</v>
      </c>
      <c r="O656" s="80">
        <v>7.1270170763753224</v>
      </c>
      <c r="P656" s="80">
        <v>7.2489548948175013</v>
      </c>
      <c r="Q656" s="80">
        <v>7.3729789761950855</v>
      </c>
      <c r="R656" s="80">
        <v>7.4991250148733775</v>
      </c>
      <c r="S656" s="80">
        <v>7.6274293159210034</v>
      </c>
      <c r="T656" s="80">
        <v>7.7579288055585884</v>
      </c>
      <c r="U656" s="80">
        <v>7.8906610417861858</v>
      </c>
      <c r="V656" s="80">
        <v>8.0256642251925374</v>
      </c>
      <c r="W656" s="80">
        <v>8.1629772099492897</v>
      </c>
      <c r="X656" s="80">
        <v>8.3026395149932775</v>
      </c>
      <c r="Y656" s="80">
        <v>8.4446913354001687</v>
      </c>
      <c r="Z656" s="80">
        <v>8.5891735539526675</v>
      </c>
      <c r="AA656" s="80">
        <v>8.7361277529066736</v>
      </c>
      <c r="AB656" s="80">
        <v>8.8855962259587127</v>
      </c>
      <c r="AC656" s="80">
        <v>9.0376219904181543</v>
      </c>
      <c r="AD656" s="80">
        <v>9.192248799587686</v>
      </c>
      <c r="AE656" s="80">
        <v>9.3495211553555713</v>
      </c>
      <c r="AF656" s="80">
        <v>9.5094843210033915</v>
      </c>
      <c r="AG656" s="80">
        <v>9.672184334232913</v>
      </c>
      <c r="AH656" s="80">
        <v>9.8376680204157996</v>
      </c>
      <c r="AI656" s="80">
        <v>10.005983006070075</v>
      </c>
      <c r="AJ656" s="80">
        <v>10.177177732567099</v>
      </c>
      <c r="AK656" s="80">
        <v>10.3513014700731</v>
      </c>
      <c r="AL656" s="80">
        <v>10.528404331729215</v>
      </c>
      <c r="AM656" s="80">
        <v>10.708537288074139</v>
      </c>
      <c r="AN656" s="80">
        <v>10.891752181713564</v>
      </c>
      <c r="AO656" s="80">
        <v>11.078101742240571</v>
      </c>
      <c r="AP656" s="80">
        <v>11.267639601411283</v>
      </c>
      <c r="AQ656" s="80">
        <v>11.460420308580234</v>
      </c>
      <c r="AR656" s="80">
        <v>11.656499346399723</v>
      </c>
      <c r="AS656" s="80">
        <v>11.855933146787859</v>
      </c>
      <c r="AT656" s="80">
        <v>12.058779107169769</v>
      </c>
      <c r="AU656" s="80">
        <v>12.265095606996686</v>
      </c>
      <c r="AV656" s="80">
        <v>12.474942024547651</v>
      </c>
      <c r="AW656" s="80">
        <v>12.688378754018729</v>
      </c>
      <c r="AX656" s="80">
        <v>12.905467222904507</v>
      </c>
      <c r="AY656" s="80">
        <v>13.126269909677131</v>
      </c>
      <c r="AZ656" s="80">
        <v>13.350850361767655</v>
      </c>
      <c r="BA656" s="80">
        <v>13.579273213855151</v>
      </c>
      <c r="BB656" s="80">
        <v>13.811604206468671</v>
      </c>
      <c r="BC656" s="80">
        <v>14.047910204905746</v>
      </c>
      <c r="BD656" s="80">
        <v>14.288259218482224</v>
      </c>
      <c r="BE656" s="80">
        <v>14.532720420098386</v>
      </c>
      <c r="BF656" s="80">
        <v>14.781364166150642</v>
      </c>
      <c r="BG656" s="80">
        <v>15.034262016779589</v>
      </c>
      <c r="BH656" s="80">
        <v>15.291486756465174</v>
      </c>
      <c r="BI656" s="80">
        <v>15.553112414974201</v>
      </c>
      <c r="BJ656" s="80">
        <v>15.819214288666263</v>
      </c>
      <c r="BK656" s="80">
        <v>16.089868962164118</v>
      </c>
      <c r="BL656" s="80">
        <v>16.365154330394937</v>
      </c>
      <c r="BM656" s="80">
        <v>16.645149621008606</v>
      </c>
      <c r="BN656" s="80">
        <v>16.929935417179582</v>
      </c>
      <c r="BO656" s="80">
        <v>17.219593680798869</v>
      </c>
      <c r="BP656" s="80">
        <v>17.514207776062843</v>
      </c>
      <c r="BQ656" s="80">
        <v>17.813862493465592</v>
      </c>
      <c r="BR656" s="80">
        <v>18.118644074201811</v>
      </c>
      <c r="BS656" s="80">
        <v>18.428640234987142</v>
      </c>
      <c r="BT656" s="80">
        <v>18.743940193303239</v>
      </c>
      <c r="BU656" s="80">
        <v>19.064634693074716</v>
      </c>
      <c r="BV656" s="80">
        <v>19.62261510685051</v>
      </c>
      <c r="BW656" s="80">
        <v>20.196926394370752</v>
      </c>
      <c r="BX656" s="80">
        <v>20.788046524809086</v>
      </c>
      <c r="BY656" s="80">
        <v>21.396467456457778</v>
      </c>
      <c r="BZ656" s="80">
        <v>22.022695546158889</v>
      </c>
      <c r="CA656" s="80">
        <v>22.6672519707185</v>
      </c>
      <c r="CB656" s="80">
        <v>23.330673160654815</v>
      </c>
      <c r="CC656" s="80">
        <v>24.013511246641212</v>
      </c>
      <c r="CD656" s="80">
        <v>24.716334519015629</v>
      </c>
      <c r="CE656" s="80">
        <v>25.439727900738802</v>
      </c>
      <c r="CF656" s="80">
        <v>26.184293434195013</v>
      </c>
      <c r="CG656" s="80">
        <v>26.950650782240356</v>
      </c>
      <c r="CH656" s="80">
        <v>27.739437743915673</v>
      </c>
      <c r="CI656" s="80">
        <v>28.551310785253285</v>
      </c>
      <c r="CJ656" s="80">
        <v>29.386945585619163</v>
      </c>
      <c r="CK656" s="80">
        <v>30.579900961229125</v>
      </c>
      <c r="CL656" s="80">
        <v>31.821284048526572</v>
      </c>
      <c r="CM656" s="80">
        <v>33.113060757810636</v>
      </c>
      <c r="CN656" s="80">
        <v>34.457276804995203</v>
      </c>
      <c r="CO656" s="80">
        <v>35.856060951297039</v>
      </c>
      <c r="CP656" s="80">
        <v>37.311628374438151</v>
      </c>
      <c r="CQ656" s="80">
        <v>38.826284176701201</v>
      </c>
      <c r="CR656" s="80">
        <v>40.402427035393579</v>
      </c>
      <c r="CS656" s="80">
        <v>42.042553001501055</v>
      </c>
      <c r="CT656" s="80">
        <v>43.749259452546809</v>
      </c>
      <c r="CU656" s="80">
        <v>47.835525112087467</v>
      </c>
      <c r="CV656" s="80">
        <v>52.303455907204928</v>
      </c>
      <c r="CW656" s="80">
        <v>57.188700101583393</v>
      </c>
      <c r="CX656" s="80">
        <v>62.530235575854576</v>
      </c>
      <c r="CY656" s="80">
        <v>68.673961727720183</v>
      </c>
      <c r="CZ656" s="80">
        <v>75.421321796546309</v>
      </c>
      <c r="DA656" s="80">
        <v>82.831624074515602</v>
      </c>
      <c r="DB656" s="80">
        <v>90.970004017299729</v>
      </c>
      <c r="DC656" s="80">
        <v>99.907996775034064</v>
      </c>
      <c r="DD656" s="80">
        <v>109.57584884116719</v>
      </c>
      <c r="DE656" s="80">
        <v>120.17923526480605</v>
      </c>
      <c r="DF656" s="80">
        <v>131.80868541360019</v>
      </c>
      <c r="DG656" s="80">
        <v>144.56348896030269</v>
      </c>
      <c r="DH656" s="80">
        <v>158.55254359603265</v>
      </c>
      <c r="DI656" s="80">
        <v>173.43236341503797</v>
      </c>
      <c r="DJ656" s="80">
        <v>189.70862275386688</v>
      </c>
      <c r="DK656" s="80">
        <v>207.51237449865965</v>
      </c>
      <c r="DL656" s="80">
        <v>226.98697057086841</v>
      </c>
      <c r="DM656" s="80">
        <v>248.28921616562752</v>
      </c>
      <c r="DN656" s="80">
        <v>270.10426359844979</v>
      </c>
      <c r="DO656" s="80">
        <v>293.83601245651187</v>
      </c>
      <c r="DP656" s="80">
        <v>319.65286688217554</v>
      </c>
      <c r="DQ656" s="80">
        <v>347.73802724782189</v>
      </c>
      <c r="DR656" s="80">
        <v>378.29079017388847</v>
      </c>
      <c r="DS656" s="80">
        <v>404.20961190474185</v>
      </c>
      <c r="DT656" s="80">
        <v>431.90427734462878</v>
      </c>
      <c r="DU656" s="80">
        <v>461.49645949673084</v>
      </c>
      <c r="DV656" s="80">
        <v>493.11616786345388</v>
      </c>
      <c r="DW656" s="80">
        <v>526.90231962670282</v>
      </c>
      <c r="DX656" s="80">
        <v>560.05479963195774</v>
      </c>
      <c r="DY656" s="80">
        <v>595.29322021776863</v>
      </c>
      <c r="DZ656" s="80">
        <v>632.74882791848097</v>
      </c>
      <c r="EA656" s="80">
        <v>672.56112724708748</v>
      </c>
      <c r="EB656" s="80">
        <v>708.98411999999996</v>
      </c>
      <c r="EC656" s="80">
        <v>693.2700000000001</v>
      </c>
      <c r="ED656" s="80">
        <v>675.70716000000004</v>
      </c>
      <c r="EE656" s="80">
        <v>657.21996000000001</v>
      </c>
      <c r="EF656" s="80">
        <v>639.65712000000008</v>
      </c>
      <c r="EG656" s="80">
        <v>623.01864000000012</v>
      </c>
      <c r="EH656" s="80">
        <v>607.30452000000002</v>
      </c>
      <c r="EI656" s="80">
        <v>591.59040000000005</v>
      </c>
      <c r="EJ656" s="80">
        <v>576.80063999999993</v>
      </c>
      <c r="EK656" s="80">
        <v>562.01088000000004</v>
      </c>
      <c r="EL656" s="80">
        <v>548.14548000000002</v>
      </c>
      <c r="EM656" s="80">
        <v>535.20443999999998</v>
      </c>
      <c r="EN656" s="80">
        <v>523.18776000000003</v>
      </c>
      <c r="EO656" s="80">
        <v>511.17108000000002</v>
      </c>
      <c r="EP656" s="80">
        <v>500.07876000000005</v>
      </c>
      <c r="EQ656" s="80">
        <v>488.98644000000002</v>
      </c>
      <c r="ER656" s="80">
        <v>477.96519380637665</v>
      </c>
      <c r="ES656" s="80">
        <v>467.29353950560471</v>
      </c>
      <c r="ET656" s="80">
        <v>456.86015403066136</v>
      </c>
      <c r="EU656" s="80">
        <v>446.65971749095036</v>
      </c>
      <c r="EV656" s="80">
        <v>436.68702877446856</v>
      </c>
    </row>
    <row r="657" spans="1:152">
      <c r="A657" s="84" t="s">
        <v>176</v>
      </c>
      <c r="B657" s="80">
        <v>50.249962002355396</v>
      </c>
      <c r="C657" s="80">
        <v>51.494464601798626</v>
      </c>
      <c r="D657" s="80">
        <v>52.769788850817427</v>
      </c>
      <c r="E657" s="80">
        <v>54.076698085770374</v>
      </c>
      <c r="F657" s="80">
        <v>55.415974547987268</v>
      </c>
      <c r="G657" s="80">
        <v>56.788419851974126</v>
      </c>
      <c r="H657" s="80">
        <v>58.194855465213863</v>
      </c>
      <c r="I657" s="80">
        <v>59.636123199849891</v>
      </c>
      <c r="J657" s="80">
        <v>61.113085716546962</v>
      </c>
      <c r="K657" s="80">
        <v>62.626627040830449</v>
      </c>
      <c r="L657" s="80">
        <v>64.177653092213774</v>
      </c>
      <c r="M657" s="80">
        <v>65.767092226430094</v>
      </c>
      <c r="N657" s="80">
        <v>67.395895791093068</v>
      </c>
      <c r="O657" s="80">
        <v>69.065038695119327</v>
      </c>
      <c r="P657" s="80">
        <v>70.775519992253336</v>
      </c>
      <c r="Q657" s="80">
        <v>72.528363479044003</v>
      </c>
      <c r="R657" s="80">
        <v>74.3246183076308</v>
      </c>
      <c r="S657" s="80">
        <v>76.16535961370657</v>
      </c>
      <c r="T657" s="80">
        <v>78.051689160032268</v>
      </c>
      <c r="U657" s="80">
        <v>79.984735995889437</v>
      </c>
      <c r="V657" s="80">
        <v>81.965657132864493</v>
      </c>
      <c r="W657" s="80">
        <v>84.888341497548339</v>
      </c>
      <c r="X657" s="80">
        <v>87.915241264076826</v>
      </c>
      <c r="Y657" s="80">
        <v>91.050072485443266</v>
      </c>
      <c r="Z657" s="80">
        <v>94.296683719525987</v>
      </c>
      <c r="AA657" s="80">
        <v>97.659060753871614</v>
      </c>
      <c r="AB657" s="80">
        <v>101.14133149895179</v>
      </c>
      <c r="AC657" s="80">
        <v>104.74777105590083</v>
      </c>
      <c r="AD657" s="80">
        <v>108.48280696495607</v>
      </c>
      <c r="AE657" s="80">
        <v>112.35102464104374</v>
      </c>
      <c r="AF657" s="80">
        <v>116.35717300318409</v>
      </c>
      <c r="AG657" s="80">
        <v>120.50617030462655</v>
      </c>
      <c r="AH657" s="80">
        <v>124.80311017087256</v>
      </c>
      <c r="AI657" s="80">
        <v>129.25326785299848</v>
      </c>
      <c r="AJ657" s="80">
        <v>133.86210670395644</v>
      </c>
      <c r="AK657" s="80">
        <v>138.63528488580278</v>
      </c>
      <c r="AL657" s="80">
        <v>143.57866231608944</v>
      </c>
      <c r="AM657" s="80">
        <v>148.69830786194569</v>
      </c>
      <c r="AN657" s="80">
        <v>154.00050679068204</v>
      </c>
      <c r="AO657" s="80">
        <v>159.4917684860639</v>
      </c>
      <c r="AP657" s="80">
        <v>165.17883443972764</v>
      </c>
      <c r="AQ657" s="80">
        <v>171.06868652754937</v>
      </c>
      <c r="AR657" s="80">
        <v>177.16855558112883</v>
      </c>
      <c r="AS657" s="80">
        <v>183.48593026490911</v>
      </c>
      <c r="AT657" s="80">
        <v>190.02856626983285</v>
      </c>
      <c r="AU657" s="80">
        <v>196.80449583481931</v>
      </c>
      <c r="AV657" s="80">
        <v>203.82203760775374</v>
      </c>
      <c r="AW657" s="80">
        <v>211.08980685809414</v>
      </c>
      <c r="AX657" s="80">
        <v>218.61672605363245</v>
      </c>
      <c r="AY657" s="80">
        <v>226.41203581439717</v>
      </c>
      <c r="AZ657" s="80">
        <v>234.48530625714261</v>
      </c>
      <c r="BA657" s="80">
        <v>242.84644874435455</v>
      </c>
      <c r="BB657" s="80">
        <v>251.5057280521944</v>
      </c>
      <c r="BC657" s="80">
        <v>260.47377497232122</v>
      </c>
      <c r="BD657" s="80">
        <v>269.76159936306271</v>
      </c>
      <c r="BE657" s="80">
        <v>279.38060366595619</v>
      </c>
      <c r="BF657" s="80">
        <v>289.34259690425614</v>
      </c>
      <c r="BG657" s="80">
        <v>299.65980918059137</v>
      </c>
      <c r="BH657" s="80">
        <v>310.34490669157179</v>
      </c>
      <c r="BI657" s="80">
        <v>321.41100727777723</v>
      </c>
      <c r="BJ657" s="80">
        <v>332.87169652821916</v>
      </c>
      <c r="BK657" s="80">
        <v>344.74104445904561</v>
      </c>
      <c r="BL657" s="80">
        <v>357.03362278696608</v>
      </c>
      <c r="BM657" s="80">
        <v>369.76452281860281</v>
      </c>
      <c r="BN657" s="80">
        <v>382.48811313757551</v>
      </c>
      <c r="BO657" s="80">
        <v>395.64952196160931</v>
      </c>
      <c r="BP657" s="80">
        <v>409.26381461728022</v>
      </c>
      <c r="BQ657" s="80">
        <v>423.34657482876992</v>
      </c>
      <c r="BR657" s="80">
        <v>437.91392255591819</v>
      </c>
      <c r="BS657" s="80">
        <v>452.98253244608134</v>
      </c>
      <c r="BT657" s="80">
        <v>468.56965292091991</v>
      </c>
      <c r="BU657" s="80">
        <v>484.52012937749708</v>
      </c>
      <c r="BV657" s="80">
        <v>500.65695008747463</v>
      </c>
      <c r="BW657" s="80">
        <v>516.96592552322386</v>
      </c>
      <c r="BX657" s="80">
        <v>533.43432857412608</v>
      </c>
      <c r="BY657" s="80">
        <v>550.05120999326391</v>
      </c>
      <c r="BZ657" s="80">
        <v>566.80770604386214</v>
      </c>
      <c r="CA657" s="80">
        <v>583.69733374529517</v>
      </c>
      <c r="CB657" s="80">
        <v>600.71626923696112</v>
      </c>
      <c r="CC657" s="80">
        <v>617.86360499025443</v>
      </c>
      <c r="CD657" s="80">
        <v>635.14158190146009</v>
      </c>
      <c r="CE657" s="80">
        <v>652.5557926865439</v>
      </c>
      <c r="CF657" s="80">
        <v>670.11535346516644</v>
      </c>
      <c r="CG657" s="80">
        <v>687.83304095640699</v>
      </c>
      <c r="CH657" s="80">
        <v>705.72539330134828</v>
      </c>
      <c r="CI657" s="80">
        <v>723.81277316507783</v>
      </c>
      <c r="CJ657" s="80">
        <v>742.1193924387336</v>
      </c>
      <c r="CK657" s="80">
        <v>760.67329854613433</v>
      </c>
      <c r="CL657" s="80">
        <v>779.50632304397141</v>
      </c>
      <c r="CM657" s="80">
        <v>798.65399387419473</v>
      </c>
      <c r="CN657" s="80">
        <v>818.15541326720233</v>
      </c>
      <c r="CO657" s="80">
        <v>838.05310389064243</v>
      </c>
      <c r="CP657" s="80">
        <v>858.39282637815847</v>
      </c>
      <c r="CQ657" s="80">
        <v>879.22337184387766</v>
      </c>
      <c r="CR657" s="80">
        <v>900.59633338232391</v>
      </c>
      <c r="CS657" s="80">
        <v>922.56586086222728</v>
      </c>
      <c r="CT657" s="80">
        <v>945.18840354116139</v>
      </c>
      <c r="CU657" s="80">
        <v>968.52244515311838</v>
      </c>
      <c r="CV657" s="80">
        <v>992.62823615249795</v>
      </c>
      <c r="CW657" s="80">
        <v>1017.5675277372607</v>
      </c>
      <c r="CX657" s="80">
        <v>1043.4033121251744</v>
      </c>
      <c r="CY657" s="80">
        <v>1096.7420751961192</v>
      </c>
      <c r="CZ657" s="80">
        <v>1144.613256238976</v>
      </c>
      <c r="DA657" s="80">
        <v>1186.0614088213172</v>
      </c>
      <c r="DB657" s="80">
        <v>1221.361916958213</v>
      </c>
      <c r="DC657" s="80">
        <v>1147.3318622975537</v>
      </c>
      <c r="DD657" s="80">
        <v>1228.1277148353163</v>
      </c>
      <c r="DE657" s="80">
        <v>1309.0860690017882</v>
      </c>
      <c r="DF657" s="80">
        <v>1351.3419500857881</v>
      </c>
      <c r="DG657" s="80">
        <v>1150.7359324755146</v>
      </c>
      <c r="DH657" s="80">
        <v>1498.1091121459899</v>
      </c>
      <c r="DI657" s="80">
        <v>1483.6385511618514</v>
      </c>
      <c r="DJ657" s="80">
        <v>1395.4127258388448</v>
      </c>
      <c r="DK657" s="80">
        <v>1280.6466249204657</v>
      </c>
      <c r="DL657" s="80">
        <v>1254.1696577689706</v>
      </c>
      <c r="DM657" s="80">
        <v>1347.226809009167</v>
      </c>
      <c r="DN657" s="80">
        <v>1362.3133695356382</v>
      </c>
      <c r="DO657" s="80">
        <v>1113.3645519381721</v>
      </c>
      <c r="DP657" s="80">
        <v>1117.5249636496626</v>
      </c>
      <c r="DQ657" s="80">
        <v>1345.2249371736254</v>
      </c>
      <c r="DR657" s="80">
        <v>1290.2510337798915</v>
      </c>
      <c r="DS657" s="80">
        <v>1133.8553284193611</v>
      </c>
      <c r="DT657" s="80">
        <v>1251.4818330449202</v>
      </c>
      <c r="DU657" s="80">
        <v>1354.1863520706543</v>
      </c>
      <c r="DV657" s="80">
        <v>1390.7312999144208</v>
      </c>
      <c r="DW657" s="80">
        <v>1416.9328448016574</v>
      </c>
      <c r="DX657" s="80">
        <v>1421.9534978526665</v>
      </c>
      <c r="DY657" s="80">
        <v>1282.875988218336</v>
      </c>
      <c r="DZ657" s="80">
        <v>1255.4190169208007</v>
      </c>
      <c r="EA657" s="80">
        <v>1175.285509795857</v>
      </c>
      <c r="EB657" s="80">
        <v>1070.774804475755</v>
      </c>
      <c r="EC657" s="80">
        <v>1028.7633156053992</v>
      </c>
      <c r="ED657" s="80">
        <v>1034.505558768019</v>
      </c>
      <c r="EE657" s="80">
        <v>1011.2406250871185</v>
      </c>
      <c r="EF657" s="80">
        <v>1001.219508116969</v>
      </c>
      <c r="EG657" s="80">
        <v>999.97011885656889</v>
      </c>
      <c r="EH657" s="80">
        <v>1026.9963382851249</v>
      </c>
      <c r="EI657" s="80">
        <v>988.21958867024034</v>
      </c>
      <c r="EJ657" s="80">
        <v>1025.8212852664919</v>
      </c>
      <c r="EK657" s="80">
        <v>1028.1713913037577</v>
      </c>
      <c r="EL657" s="80">
        <v>870.71428680695374</v>
      </c>
      <c r="EM657" s="80">
        <v>897.02289612257641</v>
      </c>
      <c r="EN657" s="80">
        <v>944.51454942261137</v>
      </c>
      <c r="EO657" s="80">
        <v>963.73733643032972</v>
      </c>
      <c r="EP657" s="80">
        <v>1500.26</v>
      </c>
      <c r="EQ657" s="80">
        <v>1532.6185490196078</v>
      </c>
      <c r="ER657" s="80">
        <v>1559.0937254901962</v>
      </c>
      <c r="ES657" s="80">
        <v>1594.3939607843138</v>
      </c>
      <c r="ET657" s="80">
        <v>1635.577568627451</v>
      </c>
      <c r="EU657" s="80">
        <v>1673.8194901960785</v>
      </c>
      <c r="EV657" s="80">
        <v>1723.8281568627451</v>
      </c>
    </row>
    <row r="658" spans="1:152">
      <c r="A658" s="84" t="s">
        <v>141</v>
      </c>
    </row>
    <row r="659" spans="1:152">
      <c r="A659" s="84" t="s">
        <v>142</v>
      </c>
    </row>
    <row r="660" spans="1:152">
      <c r="A660" s="84" t="s">
        <v>143</v>
      </c>
    </row>
    <row r="661" spans="1:152">
      <c r="A661" s="88" t="s">
        <v>144</v>
      </c>
      <c r="B661" s="80">
        <f>SUM(B653:B658)</f>
        <v>234.92003211636688</v>
      </c>
      <c r="C661" s="80">
        <f t="shared" ref="C661:BN661" si="162">SUM(C653:C658)</f>
        <v>241.33574531071838</v>
      </c>
      <c r="D661" s="80">
        <f t="shared" si="162"/>
        <v>247.92780016141012</v>
      </c>
      <c r="E661" s="80">
        <f t="shared" si="162"/>
        <v>254.70106725855561</v>
      </c>
      <c r="F661" s="80">
        <f t="shared" si="162"/>
        <v>261.66055223296559</v>
      </c>
      <c r="G661" s="80">
        <f t="shared" si="162"/>
        <v>268.8113995117634</v>
      </c>
      <c r="H661" s="80">
        <f t="shared" si="162"/>
        <v>276.15889617871312</v>
      </c>
      <c r="I661" s="80">
        <f t="shared" si="162"/>
        <v>283.708475942186</v>
      </c>
      <c r="J661" s="80">
        <f t="shared" si="162"/>
        <v>291.46572321377249</v>
      </c>
      <c r="K661" s="80">
        <f t="shared" si="162"/>
        <v>299.43637730063182</v>
      </c>
      <c r="L661" s="80">
        <f t="shared" si="162"/>
        <v>307.62633671475811</v>
      </c>
      <c r="M661" s="80">
        <f t="shared" si="162"/>
        <v>316.04166360242948</v>
      </c>
      <c r="N661" s="80">
        <f t="shared" si="162"/>
        <v>324.68858829720011</v>
      </c>
      <c r="O661" s="80">
        <f t="shared" si="162"/>
        <v>333.5735139998871</v>
      </c>
      <c r="P661" s="80">
        <f t="shared" si="162"/>
        <v>342.70302158910289</v>
      </c>
      <c r="Q661" s="80">
        <f t="shared" si="162"/>
        <v>352.08387456598064</v>
      </c>
      <c r="R661" s="80">
        <f t="shared" si="162"/>
        <v>361.72302413684588</v>
      </c>
      <c r="S661" s="80">
        <f t="shared" si="162"/>
        <v>371.62761443768909</v>
      </c>
      <c r="T661" s="80">
        <f t="shared" si="162"/>
        <v>381.80498790440259</v>
      </c>
      <c r="U661" s="80">
        <f t="shared" si="162"/>
        <v>392.26269079286084</v>
      </c>
      <c r="V661" s="80">
        <f t="shared" si="162"/>
        <v>403.00847885302778</v>
      </c>
      <c r="W661" s="80">
        <f t="shared" si="162"/>
        <v>414.94302642158152</v>
      </c>
      <c r="X661" s="80">
        <f t="shared" si="162"/>
        <v>427.23576303999243</v>
      </c>
      <c r="Y661" s="80">
        <f t="shared" si="162"/>
        <v>439.89757952111268</v>
      </c>
      <c r="Z661" s="80">
        <f t="shared" si="162"/>
        <v>452.93970216446314</v>
      </c>
      <c r="AA661" s="80">
        <f t="shared" si="162"/>
        <v>466.37370322862478</v>
      </c>
      <c r="AB661" s="80">
        <f t="shared" si="162"/>
        <v>480.21151173493547</v>
      </c>
      <c r="AC661" s="80">
        <f t="shared" si="162"/>
        <v>494.46542461311924</v>
      </c>
      <c r="AD661" s="80">
        <f t="shared" si="162"/>
        <v>509.14811819981037</v>
      </c>
      <c r="AE661" s="80">
        <f t="shared" si="162"/>
        <v>524.27266010129927</v>
      </c>
      <c r="AF661" s="80">
        <f t="shared" si="162"/>
        <v>539.8525214321902</v>
      </c>
      <c r="AG661" s="80">
        <f t="shared" si="162"/>
        <v>555.90158944204109</v>
      </c>
      <c r="AH661" s="80">
        <f t="shared" si="162"/>
        <v>572.43418054245387</v>
      </c>
      <c r="AI661" s="80">
        <f t="shared" si="162"/>
        <v>589.4650537474804</v>
      </c>
      <c r="AJ661" s="80">
        <f t="shared" si="162"/>
        <v>607.0094245406367</v>
      </c>
      <c r="AK661" s="80">
        <f t="shared" si="162"/>
        <v>625.08297918224537</v>
      </c>
      <c r="AL661" s="80">
        <f t="shared" si="162"/>
        <v>643.70188947127644</v>
      </c>
      <c r="AM661" s="80">
        <f t="shared" si="162"/>
        <v>662.88282797631655</v>
      </c>
      <c r="AN661" s="80">
        <f t="shared" si="162"/>
        <v>682.64298375077408</v>
      </c>
      <c r="AO661" s="80">
        <f t="shared" si="162"/>
        <v>703.00007854792307</v>
      </c>
      <c r="AP661" s="80">
        <f t="shared" si="162"/>
        <v>723.97238355189074</v>
      </c>
      <c r="AQ661" s="80">
        <f t="shared" si="162"/>
        <v>745.57873664123201</v>
      </c>
      <c r="AR661" s="80">
        <f t="shared" si="162"/>
        <v>767.8385602022629</v>
      </c>
      <c r="AS661" s="80">
        <f t="shared" si="162"/>
        <v>790.77187950989412</v>
      </c>
      <c r="AT661" s="80">
        <f t="shared" si="162"/>
        <v>814.39934169429193</v>
      </c>
      <c r="AU661" s="80">
        <f t="shared" si="162"/>
        <v>838.74223531227381</v>
      </c>
      <c r="AV661" s="80">
        <f t="shared" si="162"/>
        <v>863.82251054298752</v>
      </c>
      <c r="AW661" s="80">
        <f t="shared" si="162"/>
        <v>889.66280002804217</v>
      </c>
      <c r="AX661" s="80">
        <f t="shared" si="162"/>
        <v>916.28644037693653</v>
      </c>
      <c r="AY661" s="80">
        <f t="shared" si="162"/>
        <v>943.71749435929667</v>
      </c>
      <c r="AZ661" s="80">
        <f t="shared" si="162"/>
        <v>971.98077380615564</v>
      </c>
      <c r="BA661" s="80">
        <f t="shared" si="162"/>
        <v>1001.1018632432216</v>
      </c>
      <c r="BB661" s="80">
        <f t="shared" si="162"/>
        <v>1031.1071442798439</v>
      </c>
      <c r="BC661" s="80">
        <f t="shared" si="162"/>
        <v>1062.0238207781583</v>
      </c>
      <c r="BD661" s="80">
        <f t="shared" si="162"/>
        <v>1093.8799448277052</v>
      </c>
      <c r="BE661" s="80">
        <f t="shared" si="162"/>
        <v>1126.7044435516173</v>
      </c>
      <c r="BF661" s="80">
        <f t="shared" si="162"/>
        <v>1160.5271467713765</v>
      </c>
      <c r="BG661" s="80">
        <f t="shared" si="162"/>
        <v>1195.3788155579791</v>
      </c>
      <c r="BH661" s="80">
        <f t="shared" si="162"/>
        <v>1231.291171698294</v>
      </c>
      <c r="BI661" s="80">
        <f t="shared" si="162"/>
        <v>1268.2969281063354</v>
      </c>
      <c r="BJ661" s="80">
        <f t="shared" si="162"/>
        <v>1306.4298202101388</v>
      </c>
      <c r="BK661" s="80">
        <f t="shared" si="162"/>
        <v>1345.7246383459601</v>
      </c>
      <c r="BL661" s="80">
        <f t="shared" si="162"/>
        <v>1386.2172611925425</v>
      </c>
      <c r="BM661" s="80">
        <f t="shared" si="162"/>
        <v>1427.9446902792774</v>
      </c>
      <c r="BN661" s="80">
        <f t="shared" si="162"/>
        <v>1470.4838247630585</v>
      </c>
      <c r="BO661" s="80">
        <f t="shared" ref="BO661:DZ661" si="163">SUM(BO653:BO658)</f>
        <v>1514.3029613594535</v>
      </c>
      <c r="BP661" s="80">
        <f t="shared" si="163"/>
        <v>1559.4409898895515</v>
      </c>
      <c r="BQ661" s="80">
        <f t="shared" si="163"/>
        <v>1605.9379931529561</v>
      </c>
      <c r="BR661" s="80">
        <f t="shared" si="163"/>
        <v>1653.8352838767428</v>
      </c>
      <c r="BS661" s="80">
        <f t="shared" si="163"/>
        <v>1703.1754428198165</v>
      </c>
      <c r="BT661" s="80">
        <f t="shared" si="163"/>
        <v>1754.0023580691307</v>
      </c>
      <c r="BU661" s="80">
        <f t="shared" si="163"/>
        <v>1806.1882690229554</v>
      </c>
      <c r="BV661" s="80">
        <f t="shared" si="163"/>
        <v>1859.8146794857453</v>
      </c>
      <c r="BW661" s="80">
        <f t="shared" si="163"/>
        <v>1914.676667256497</v>
      </c>
      <c r="BX661" s="80">
        <f t="shared" si="163"/>
        <v>1970.7916705617529</v>
      </c>
      <c r="BY661" s="80">
        <f t="shared" si="163"/>
        <v>2028.1797611844067</v>
      </c>
      <c r="BZ661" s="80">
        <f t="shared" si="163"/>
        <v>2086.8639763837855</v>
      </c>
      <c r="CA661" s="80">
        <f t="shared" si="163"/>
        <v>2146.8706391038877</v>
      </c>
      <c r="CB661" s="80">
        <f t="shared" si="163"/>
        <v>2208.2296620076099</v>
      </c>
      <c r="CC661" s="80">
        <f t="shared" si="163"/>
        <v>2270.9748310872833</v>
      </c>
      <c r="CD661" s="80">
        <f t="shared" si="163"/>
        <v>2335.144064905001</v>
      </c>
      <c r="CE661" s="80">
        <f t="shared" si="163"/>
        <v>2400.7796459049523</v>
      </c>
      <c r="CF661" s="80">
        <f t="shared" si="163"/>
        <v>2467.9284207069441</v>
      </c>
      <c r="CG661" s="80">
        <f t="shared" si="163"/>
        <v>2536.6419668260542</v>
      </c>
      <c r="CH661" s="80">
        <f t="shared" si="163"/>
        <v>2606.9767238566833</v>
      </c>
      <c r="CI661" s="80">
        <f t="shared" si="163"/>
        <v>2678.9940877973022</v>
      </c>
      <c r="CJ661" s="80">
        <f t="shared" si="163"/>
        <v>2752.7604678609787</v>
      </c>
      <c r="CK661" s="80">
        <f t="shared" si="163"/>
        <v>2828.6776998318633</v>
      </c>
      <c r="CL661" s="80">
        <f t="shared" si="163"/>
        <v>2906.514877026761</v>
      </c>
      <c r="CM661" s="80">
        <f t="shared" si="163"/>
        <v>2986.3546333905724</v>
      </c>
      <c r="CN661" s="80">
        <f t="shared" si="163"/>
        <v>3068.2845364069285</v>
      </c>
      <c r="CO661" s="80">
        <f t="shared" si="163"/>
        <v>3152.3969727446479</v>
      </c>
      <c r="CP661" s="80">
        <f t="shared" si="163"/>
        <v>3238.7890064428857</v>
      </c>
      <c r="CQ661" s="80">
        <f t="shared" si="163"/>
        <v>3327.562213275216</v>
      </c>
      <c r="CR661" s="80">
        <f t="shared" si="163"/>
        <v>3418.8224953277809</v>
      </c>
      <c r="CS661" s="80">
        <f t="shared" si="163"/>
        <v>3512.6798801365339</v>
      </c>
      <c r="CT661" s="80">
        <f t="shared" si="163"/>
        <v>3609.2483089481552</v>
      </c>
      <c r="CU661" s="80">
        <f t="shared" si="163"/>
        <v>3710.936843599658</v>
      </c>
      <c r="CV661" s="80">
        <f t="shared" si="163"/>
        <v>3815.8818558852254</v>
      </c>
      <c r="CW661" s="80">
        <f t="shared" si="163"/>
        <v>3924.2401029119128</v>
      </c>
      <c r="CX661" s="80">
        <f t="shared" si="163"/>
        <v>4124.5874540557688</v>
      </c>
      <c r="CY661" s="80">
        <f t="shared" si="163"/>
        <v>4252.6042928021061</v>
      </c>
      <c r="CZ661" s="80">
        <f t="shared" si="163"/>
        <v>4379.2989625889295</v>
      </c>
      <c r="DA661" s="80">
        <f t="shared" si="163"/>
        <v>4501.4094884929273</v>
      </c>
      <c r="DB661" s="80">
        <f t="shared" si="163"/>
        <v>4622.8234863275466</v>
      </c>
      <c r="DC661" s="80">
        <f t="shared" si="163"/>
        <v>4639.2461953782895</v>
      </c>
      <c r="DD661" s="80">
        <f t="shared" si="163"/>
        <v>4814.7647797628142</v>
      </c>
      <c r="DE661" s="80">
        <f t="shared" si="163"/>
        <v>4994.9195311695803</v>
      </c>
      <c r="DF661" s="80">
        <f t="shared" si="163"/>
        <v>5140.9349996226911</v>
      </c>
      <c r="DG661" s="80">
        <f t="shared" si="163"/>
        <v>5046.3847408642296</v>
      </c>
      <c r="DH661" s="80">
        <f t="shared" si="163"/>
        <v>5503.4001259147508</v>
      </c>
      <c r="DI661" s="80">
        <f t="shared" si="163"/>
        <v>5601.8176248606396</v>
      </c>
      <c r="DJ661" s="80">
        <f t="shared" si="163"/>
        <v>5629.0439381265096</v>
      </c>
      <c r="DK661" s="80">
        <f t="shared" si="163"/>
        <v>5634.7888021611061</v>
      </c>
      <c r="DL661" s="80">
        <f t="shared" si="163"/>
        <v>5735.205922619416</v>
      </c>
      <c r="DM661" s="80">
        <f t="shared" si="163"/>
        <v>5961.6952682908377</v>
      </c>
      <c r="DN661" s="80">
        <f t="shared" si="163"/>
        <v>6109.1034462003608</v>
      </c>
      <c r="DO661" s="80">
        <f t="shared" si="163"/>
        <v>5995.0282956963219</v>
      </c>
      <c r="DP661" s="80">
        <f t="shared" si="163"/>
        <v>6132.2506143144274</v>
      </c>
      <c r="DQ661" s="80">
        <f t="shared" si="163"/>
        <v>6492.8722720090891</v>
      </c>
      <c r="DR661" s="80">
        <f t="shared" si="163"/>
        <v>6581.5107045679679</v>
      </c>
      <c r="DS661" s="80">
        <f t="shared" si="163"/>
        <v>6552.8202984999161</v>
      </c>
      <c r="DT661" s="80">
        <f t="shared" si="163"/>
        <v>6798.2742890643731</v>
      </c>
      <c r="DU661" s="80">
        <f t="shared" si="163"/>
        <v>7030.4456412723903</v>
      </c>
      <c r="DV661" s="80">
        <f t="shared" si="163"/>
        <v>7197.4260505312659</v>
      </c>
      <c r="DW661" s="80">
        <f t="shared" si="163"/>
        <v>7346.3105307153055</v>
      </c>
      <c r="DX661" s="80">
        <f t="shared" si="163"/>
        <v>7474.8846048732339</v>
      </c>
      <c r="DY661" s="80">
        <f t="shared" si="163"/>
        <v>7464.1501045897348</v>
      </c>
      <c r="DZ661" s="80">
        <f t="shared" si="163"/>
        <v>7569.435402540872</v>
      </c>
      <c r="EA661" s="80">
        <f t="shared" ref="EA661:EV661" si="164">SUM(EA653:EA658)</f>
        <v>7628.3178008840569</v>
      </c>
      <c r="EB661" s="80">
        <f t="shared" si="164"/>
        <v>7563.6702761928937</v>
      </c>
      <c r="EC661" s="80">
        <f t="shared" si="164"/>
        <v>8235.2487895804752</v>
      </c>
      <c r="ED661" s="80">
        <f t="shared" si="164"/>
        <v>8171.2768365145948</v>
      </c>
      <c r="EE661" s="80">
        <f t="shared" si="164"/>
        <v>8162.9341654175769</v>
      </c>
      <c r="EF661" s="80">
        <f t="shared" si="164"/>
        <v>8213.5772427901775</v>
      </c>
      <c r="EG661" s="80">
        <f t="shared" si="164"/>
        <v>8299.1772210457093</v>
      </c>
      <c r="EH661" s="80">
        <f t="shared" si="164"/>
        <v>8356.1217571742036</v>
      </c>
      <c r="EI661" s="80">
        <f t="shared" si="164"/>
        <v>8357.0417035521004</v>
      </c>
      <c r="EJ661" s="80">
        <f t="shared" si="164"/>
        <v>8452.3766199036108</v>
      </c>
      <c r="EK661" s="80">
        <f t="shared" si="164"/>
        <v>8538.5356238103832</v>
      </c>
      <c r="EL661" s="80">
        <f t="shared" si="164"/>
        <v>8508.9996190598158</v>
      </c>
      <c r="EM661" s="80">
        <f t="shared" si="164"/>
        <v>8549.25773143076</v>
      </c>
      <c r="EN661" s="80">
        <f t="shared" si="164"/>
        <v>8612.4381127271863</v>
      </c>
      <c r="EO661" s="80">
        <f t="shared" si="164"/>
        <v>8648.9793576134362</v>
      </c>
      <c r="EP661" s="80">
        <f t="shared" si="164"/>
        <v>9205.3745689437783</v>
      </c>
      <c r="EQ661" s="80">
        <f t="shared" si="164"/>
        <v>9259.2353956061979</v>
      </c>
      <c r="ER661" s="80">
        <f t="shared" si="164"/>
        <v>9303.6409574466634</v>
      </c>
      <c r="ES661" s="80">
        <f t="shared" si="164"/>
        <v>9358.8613682039213</v>
      </c>
      <c r="ET661" s="80">
        <f t="shared" si="164"/>
        <v>9420.332209915965</v>
      </c>
      <c r="EU661" s="80">
        <f t="shared" si="164"/>
        <v>9479.2236460642889</v>
      </c>
      <c r="EV661" s="80">
        <f t="shared" si="164"/>
        <v>9550.239451387657</v>
      </c>
    </row>
    <row r="662" spans="1:152" s="83" customFormat="1" ht="13">
      <c r="A662" s="82" t="s">
        <v>279</v>
      </c>
    </row>
    <row r="663" spans="1:152">
      <c r="A663" s="84" t="s">
        <v>135</v>
      </c>
    </row>
    <row r="664" spans="1:152">
      <c r="A664" s="84" t="s">
        <v>136</v>
      </c>
    </row>
    <row r="665" spans="1:152">
      <c r="A665" s="84" t="s">
        <v>137</v>
      </c>
      <c r="B665" s="80">
        <v>192.74235410577364</v>
      </c>
      <c r="C665" s="80">
        <v>197.8969500399356</v>
      </c>
      <c r="D665" s="80">
        <v>203.18967327705036</v>
      </c>
      <c r="E665" s="80">
        <v>208.62423627870587</v>
      </c>
      <c r="F665" s="80">
        <v>214.20445172545854</v>
      </c>
      <c r="G665" s="80">
        <v>219.93423523943369</v>
      </c>
      <c r="H665" s="80">
        <v>225.81760818155172</v>
      </c>
      <c r="I665" s="80">
        <v>231.85870052545241</v>
      </c>
      <c r="J665" s="80">
        <v>238.0617538102444</v>
      </c>
      <c r="K665" s="80">
        <v>244.43112417427145</v>
      </c>
      <c r="L665" s="80">
        <v>250.97128547214393</v>
      </c>
      <c r="M665" s="80">
        <v>257.68683247735322</v>
      </c>
      <c r="N665" s="80">
        <v>264.58248417284619</v>
      </c>
      <c r="O665" s="80">
        <v>271.66308713200948</v>
      </c>
      <c r="P665" s="80">
        <v>278.93361899257934</v>
      </c>
      <c r="Q665" s="80">
        <v>286.39919202606575</v>
      </c>
      <c r="R665" s="80">
        <v>294.06505680535008</v>
      </c>
      <c r="S665" s="80">
        <v>301.93660597319712</v>
      </c>
      <c r="T665" s="80">
        <v>310.01937811449142</v>
      </c>
      <c r="U665" s="80">
        <v>318.31906173509668</v>
      </c>
      <c r="V665" s="80">
        <v>326.84149935031161</v>
      </c>
      <c r="W665" s="80">
        <v>335.59269168598479</v>
      </c>
      <c r="X665" s="80">
        <v>344.57880199543752</v>
      </c>
      <c r="Y665" s="80">
        <v>353.80616049543272</v>
      </c>
      <c r="Z665" s="80">
        <v>363.28126892451837</v>
      </c>
      <c r="AA665" s="80">
        <v>373.01080522717206</v>
      </c>
      <c r="AB665" s="80">
        <v>383.00162836727111</v>
      </c>
      <c r="AC665" s="80">
        <v>393.2607832745079</v>
      </c>
      <c r="AD665" s="80">
        <v>403.79550592748126</v>
      </c>
      <c r="AE665" s="80">
        <v>414.61322857729459</v>
      </c>
      <c r="AF665" s="80">
        <v>425.72158511560485</v>
      </c>
      <c r="AG665" s="80">
        <v>437.12841659118004</v>
      </c>
      <c r="AH665" s="80">
        <v>448.84177687913331</v>
      </c>
      <c r="AI665" s="80">
        <v>460.86993850713014</v>
      </c>
      <c r="AJ665" s="80">
        <v>473.22139864297867</v>
      </c>
      <c r="AK665" s="80">
        <v>485.90488524814913</v>
      </c>
      <c r="AL665" s="80">
        <v>498.92936340189078</v>
      </c>
      <c r="AM665" s="80">
        <v>512.30404180075436</v>
      </c>
      <c r="AN665" s="80">
        <v>526.03837943846383</v>
      </c>
      <c r="AO665" s="80">
        <v>540.14209247122471</v>
      </c>
      <c r="AP665" s="80">
        <v>554.62516127370122</v>
      </c>
      <c r="AQ665" s="80">
        <v>569.4978376910467</v>
      </c>
      <c r="AR665" s="80">
        <v>584.77065249252735</v>
      </c>
      <c r="AS665" s="80">
        <v>600.45442303243851</v>
      </c>
      <c r="AT665" s="80">
        <v>616.56026112417533</v>
      </c>
      <c r="AU665" s="80">
        <v>633.09958113349217</v>
      </c>
      <c r="AV665" s="80">
        <v>650.08410829716286</v>
      </c>
      <c r="AW665" s="80">
        <v>667.52588727342209</v>
      </c>
      <c r="AX665" s="80">
        <v>685.43729093076513</v>
      </c>
      <c r="AY665" s="80">
        <v>703.8310293818696</v>
      </c>
      <c r="AZ665" s="80">
        <v>722.72015926959693</v>
      </c>
      <c r="BA665" s="80">
        <v>742.11809331223617</v>
      </c>
      <c r="BB665" s="80">
        <v>762.03861011535935</v>
      </c>
      <c r="BC665" s="80">
        <v>782.49586425787209</v>
      </c>
      <c r="BD665" s="80">
        <v>803.50439666006821</v>
      </c>
      <c r="BE665" s="80">
        <v>825.0791452417144</v>
      </c>
      <c r="BF665" s="80">
        <v>847.23545587843751</v>
      </c>
      <c r="BG665" s="80">
        <v>869.98909366491569</v>
      </c>
      <c r="BH665" s="80">
        <v>893.35625449363806</v>
      </c>
      <c r="BI665" s="80">
        <v>917.35357695823461</v>
      </c>
      <c r="BJ665" s="80">
        <v>941.86139705695655</v>
      </c>
      <c r="BK665" s="80">
        <v>967.02223826165903</v>
      </c>
      <c r="BL665" s="80">
        <v>992.85348543574776</v>
      </c>
      <c r="BM665" s="80">
        <v>1019.372986224276</v>
      </c>
      <c r="BN665" s="80">
        <v>1046.599063375721</v>
      </c>
      <c r="BO665" s="80">
        <v>1074.5505273919296</v>
      </c>
      <c r="BP665" s="80">
        <v>1103.2466895149805</v>
      </c>
      <c r="BQ665" s="80">
        <v>1132.7073750599295</v>
      </c>
      <c r="BR665" s="80">
        <v>1162.9529371026567</v>
      </c>
      <c r="BS665" s="80">
        <v>1194.0042705322837</v>
      </c>
      <c r="BT665" s="80">
        <v>1225.8828264778565</v>
      </c>
      <c r="BU665" s="80">
        <v>1258.6106271192839</v>
      </c>
      <c r="BV665" s="80">
        <v>1292.7721418420726</v>
      </c>
      <c r="BW665" s="80">
        <v>1327.8941308196518</v>
      </c>
      <c r="BX665" s="80">
        <v>1364.0062140271107</v>
      </c>
      <c r="BY665" s="80">
        <v>1401.1391208104787</v>
      </c>
      <c r="BZ665" s="80">
        <v>1439.3247446473658</v>
      </c>
      <c r="CA665" s="80">
        <v>1478.5962013333601</v>
      </c>
      <c r="CB665" s="80">
        <v>1520.5815350441042</v>
      </c>
      <c r="CC665" s="80">
        <v>1564.1466331629222</v>
      </c>
      <c r="CD665" s="80">
        <v>1609.4158935220835</v>
      </c>
      <c r="CE665" s="80">
        <v>1653.0375270223194</v>
      </c>
      <c r="CF665" s="80">
        <v>1697.8549664823788</v>
      </c>
      <c r="CG665" s="80">
        <v>1743.9015757604157</v>
      </c>
      <c r="CH665" s="80">
        <v>1791.2116742704591</v>
      </c>
      <c r="CI665" s="80">
        <v>1839.8205653675807</v>
      </c>
      <c r="CJ665" s="80">
        <v>1890.7619591777918</v>
      </c>
      <c r="CK665" s="80">
        <v>1943.2072470576045</v>
      </c>
      <c r="CL665" s="80">
        <v>1997.2076048791769</v>
      </c>
      <c r="CM665" s="80">
        <v>2052.8164054866447</v>
      </c>
      <c r="CN665" s="80">
        <v>2110.0893392248145</v>
      </c>
      <c r="CO665" s="80">
        <v>2167.5864962904529</v>
      </c>
      <c r="CP665" s="80">
        <v>2226.6722405687046</v>
      </c>
      <c r="CQ665" s="80">
        <v>2287.3913827577185</v>
      </c>
      <c r="CR665" s="80">
        <v>2349.7900353736609</v>
      </c>
      <c r="CS665" s="80">
        <v>2413.9156520802653</v>
      </c>
      <c r="CT665" s="80">
        <v>2479.8170682646587</v>
      </c>
      <c r="CU665" s="80">
        <v>2547.5445429011447</v>
      </c>
      <c r="CV665" s="80">
        <v>2617.1498017460044</v>
      </c>
      <c r="CW665" s="80">
        <v>2688.6860819079488</v>
      </c>
      <c r="CX665" s="80">
        <v>2762.2081778403972</v>
      </c>
      <c r="CY665" s="80">
        <v>2835.008916733218</v>
      </c>
      <c r="CZ665" s="80">
        <v>2907.4267045169713</v>
      </c>
      <c r="DA665" s="80">
        <v>2979.3628481611577</v>
      </c>
      <c r="DB665" s="80">
        <v>3050.7836057961649</v>
      </c>
      <c r="DC665" s="80">
        <v>3121.7239814570007</v>
      </c>
      <c r="DD665" s="80">
        <v>3192.414237964686</v>
      </c>
      <c r="DE665" s="80">
        <v>3262.8395876848654</v>
      </c>
      <c r="DF665" s="80">
        <v>3333.2156495889003</v>
      </c>
      <c r="DG665" s="80">
        <v>3403.811327280484</v>
      </c>
      <c r="DH665" s="80">
        <v>3474.9382617061001</v>
      </c>
      <c r="DI665" s="80">
        <v>3546.6109228233736</v>
      </c>
      <c r="DJ665" s="80">
        <v>3619.0281959986332</v>
      </c>
      <c r="DK665" s="80">
        <v>3692.5153626596398</v>
      </c>
      <c r="DL665" s="80">
        <v>3767.402082468212</v>
      </c>
      <c r="DM665" s="80">
        <v>3844.010703885871</v>
      </c>
      <c r="DN665" s="80">
        <v>3921.6918797616013</v>
      </c>
      <c r="DO665" s="80">
        <v>4001.3332391798249</v>
      </c>
      <c r="DP665" s="80">
        <v>4083.1702227690253</v>
      </c>
      <c r="DQ665" s="80">
        <v>4167.4037956294678</v>
      </c>
      <c r="DR665" s="80">
        <v>4254.1970175785264</v>
      </c>
      <c r="DS665" s="80">
        <v>4344.2560880397086</v>
      </c>
      <c r="DT665" s="80">
        <v>4397.5849963936726</v>
      </c>
      <c r="DU665" s="80">
        <v>4452.7438233951543</v>
      </c>
      <c r="DV665" s="80">
        <v>4509.7649605889492</v>
      </c>
      <c r="DW665" s="80">
        <v>4568.6567711425414</v>
      </c>
      <c r="DX665" s="80">
        <v>4631.565945633909</v>
      </c>
      <c r="DY665" s="80">
        <v>4696.5063761977062</v>
      </c>
      <c r="DZ665" s="80">
        <v>4763.437838285975</v>
      </c>
      <c r="EA665" s="80">
        <v>4832.3181367269617</v>
      </c>
      <c r="EB665" s="80">
        <v>4827.6371308016878</v>
      </c>
      <c r="EC665" s="80">
        <v>5168.2841068917014</v>
      </c>
      <c r="ED665" s="80">
        <v>5569.4796061884663</v>
      </c>
      <c r="EE665" s="80">
        <v>5517.2995780590718</v>
      </c>
      <c r="EF665" s="80">
        <v>5467.0886075949365</v>
      </c>
      <c r="EG665" s="80">
        <v>5420.3234880450073</v>
      </c>
      <c r="EH665" s="80">
        <v>5377.9887482419135</v>
      </c>
      <c r="EI665" s="80">
        <v>5341.0689170182841</v>
      </c>
      <c r="EJ665" s="80">
        <v>5311.0407876230656</v>
      </c>
      <c r="EK665" s="80">
        <v>5291.350210970465</v>
      </c>
      <c r="EL665" s="80">
        <v>5284.4585091420531</v>
      </c>
      <c r="EM665" s="80">
        <v>5514.8382559774973</v>
      </c>
      <c r="EN665" s="80">
        <v>5757.5246132208158</v>
      </c>
      <c r="EO665" s="80">
        <v>6012.5175808720096</v>
      </c>
      <c r="EP665" s="80">
        <v>6927.1448663853716</v>
      </c>
      <c r="EQ665" s="80">
        <v>7232.9599427479934</v>
      </c>
      <c r="ER665" s="80">
        <v>7778.6559427498078</v>
      </c>
      <c r="ES665" s="80">
        <v>8365.5223801348056</v>
      </c>
      <c r="ET665" s="80">
        <v>8996.6653889305726</v>
      </c>
      <c r="EU665" s="80">
        <v>9675.4254477383856</v>
      </c>
      <c r="EV665" s="91">
        <v>10405.395060032501</v>
      </c>
    </row>
    <row r="666" spans="1:152">
      <c r="A666" s="84" t="s">
        <v>138</v>
      </c>
      <c r="B666" s="80">
        <v>0</v>
      </c>
      <c r="C666" s="80">
        <v>0</v>
      </c>
      <c r="D666" s="80">
        <v>0</v>
      </c>
      <c r="E666" s="80">
        <v>0</v>
      </c>
      <c r="F666" s="80">
        <v>0</v>
      </c>
      <c r="G666" s="80">
        <v>0</v>
      </c>
      <c r="H666" s="80">
        <v>0</v>
      </c>
      <c r="I666" s="80">
        <v>0</v>
      </c>
      <c r="J666" s="80">
        <v>0</v>
      </c>
      <c r="K666" s="80">
        <v>0</v>
      </c>
      <c r="L666" s="80">
        <v>0</v>
      </c>
      <c r="M666" s="80">
        <v>0</v>
      </c>
      <c r="N666" s="80">
        <v>0</v>
      </c>
      <c r="O666" s="80">
        <v>0</v>
      </c>
      <c r="P666" s="80">
        <v>0</v>
      </c>
      <c r="Q666" s="80">
        <v>0</v>
      </c>
      <c r="R666" s="80">
        <v>0</v>
      </c>
      <c r="S666" s="80">
        <v>0</v>
      </c>
      <c r="T666" s="80">
        <v>0</v>
      </c>
      <c r="U666" s="80">
        <v>0</v>
      </c>
      <c r="V666" s="80">
        <v>0</v>
      </c>
      <c r="W666" s="80">
        <v>0</v>
      </c>
      <c r="X666" s="80">
        <v>0</v>
      </c>
      <c r="Y666" s="80">
        <v>0</v>
      </c>
      <c r="Z666" s="80">
        <v>0</v>
      </c>
      <c r="AA666" s="80">
        <v>0</v>
      </c>
      <c r="AB666" s="80">
        <v>0</v>
      </c>
      <c r="AC666" s="80">
        <v>0</v>
      </c>
      <c r="AD666" s="80">
        <v>0</v>
      </c>
      <c r="AE666" s="80">
        <v>0</v>
      </c>
      <c r="AF666" s="80">
        <v>0</v>
      </c>
      <c r="AG666" s="80">
        <v>0</v>
      </c>
      <c r="AH666" s="80">
        <v>0</v>
      </c>
      <c r="AI666" s="80">
        <v>0</v>
      </c>
      <c r="AJ666" s="80">
        <v>0</v>
      </c>
      <c r="AK666" s="80">
        <v>0</v>
      </c>
      <c r="AL666" s="80">
        <v>0</v>
      </c>
      <c r="AM666" s="80">
        <v>0</v>
      </c>
      <c r="AN666" s="80">
        <v>0</v>
      </c>
      <c r="AO666" s="80">
        <v>0</v>
      </c>
      <c r="AP666" s="80">
        <v>0</v>
      </c>
      <c r="AQ666" s="80">
        <v>0</v>
      </c>
      <c r="AR666" s="80">
        <v>0</v>
      </c>
      <c r="AS666" s="80">
        <v>0</v>
      </c>
      <c r="AT666" s="80">
        <v>0</v>
      </c>
      <c r="AU666" s="80">
        <v>0</v>
      </c>
      <c r="AV666" s="80">
        <v>0</v>
      </c>
      <c r="AW666" s="80">
        <v>0</v>
      </c>
      <c r="AX666" s="80">
        <v>0</v>
      </c>
      <c r="AY666" s="80">
        <v>0</v>
      </c>
      <c r="AZ666" s="80">
        <v>0</v>
      </c>
      <c r="BA666" s="80">
        <v>0</v>
      </c>
      <c r="BB666" s="80">
        <v>0</v>
      </c>
      <c r="BC666" s="80">
        <v>0</v>
      </c>
      <c r="BD666" s="80">
        <v>0</v>
      </c>
      <c r="BE666" s="80">
        <v>0</v>
      </c>
      <c r="BF666" s="80">
        <v>0</v>
      </c>
      <c r="BG666" s="80">
        <v>0</v>
      </c>
      <c r="BH666" s="80">
        <v>0</v>
      </c>
      <c r="BI666" s="80">
        <v>0</v>
      </c>
      <c r="BJ666" s="80">
        <v>0</v>
      </c>
      <c r="BK666" s="80">
        <v>0</v>
      </c>
      <c r="BL666" s="80">
        <v>0</v>
      </c>
      <c r="BM666" s="80">
        <v>0</v>
      </c>
      <c r="BN666" s="80">
        <v>0</v>
      </c>
      <c r="BO666" s="80">
        <v>0</v>
      </c>
      <c r="BP666" s="80">
        <v>0</v>
      </c>
      <c r="BQ666" s="80">
        <v>0</v>
      </c>
      <c r="BR666" s="80">
        <v>0</v>
      </c>
      <c r="BS666" s="80">
        <v>0</v>
      </c>
      <c r="BT666" s="80">
        <v>0</v>
      </c>
      <c r="BU666" s="80">
        <v>0</v>
      </c>
      <c r="BV666" s="80">
        <v>0</v>
      </c>
      <c r="BW666" s="80">
        <v>0</v>
      </c>
      <c r="BX666" s="80">
        <v>0</v>
      </c>
      <c r="BY666" s="80">
        <v>0</v>
      </c>
      <c r="BZ666" s="80">
        <v>0</v>
      </c>
      <c r="CA666" s="80">
        <v>0</v>
      </c>
      <c r="CB666" s="80">
        <v>0</v>
      </c>
      <c r="CC666" s="80">
        <v>0</v>
      </c>
      <c r="CD666" s="80">
        <v>0</v>
      </c>
      <c r="CE666" s="80">
        <v>0</v>
      </c>
      <c r="CF666" s="80">
        <v>0</v>
      </c>
      <c r="CG666" s="80">
        <v>0</v>
      </c>
      <c r="CH666" s="80">
        <v>0</v>
      </c>
      <c r="CI666" s="80">
        <v>0</v>
      </c>
      <c r="CJ666" s="80">
        <v>0</v>
      </c>
      <c r="CK666" s="80">
        <v>0</v>
      </c>
      <c r="CL666" s="80">
        <v>0</v>
      </c>
      <c r="CM666" s="80">
        <v>0</v>
      </c>
      <c r="CN666" s="80">
        <v>0</v>
      </c>
      <c r="CO666" s="80">
        <v>0</v>
      </c>
      <c r="CP666" s="80">
        <v>0</v>
      </c>
      <c r="CQ666" s="80">
        <v>0</v>
      </c>
      <c r="CR666" s="80">
        <v>0</v>
      </c>
      <c r="CS666" s="80">
        <v>0</v>
      </c>
      <c r="CT666" s="80">
        <v>0</v>
      </c>
      <c r="CU666" s="80">
        <v>0</v>
      </c>
      <c r="CV666" s="80">
        <v>0</v>
      </c>
      <c r="CW666" s="80">
        <v>0</v>
      </c>
      <c r="CX666" s="80">
        <v>0</v>
      </c>
      <c r="CY666" s="80">
        <v>0</v>
      </c>
      <c r="CZ666" s="80">
        <v>0</v>
      </c>
      <c r="DA666" s="80">
        <v>0</v>
      </c>
      <c r="DB666" s="80">
        <v>0</v>
      </c>
      <c r="DC666" s="80">
        <v>0</v>
      </c>
      <c r="DD666" s="80">
        <v>0</v>
      </c>
      <c r="DE666" s="80">
        <v>0</v>
      </c>
      <c r="DF666" s="80">
        <v>0</v>
      </c>
      <c r="DG666" s="80">
        <v>0</v>
      </c>
      <c r="DH666" s="80">
        <v>0</v>
      </c>
      <c r="DI666" s="80">
        <v>0</v>
      </c>
      <c r="DJ666" s="80">
        <v>0</v>
      </c>
      <c r="DK666" s="80">
        <v>0</v>
      </c>
      <c r="DL666" s="80">
        <v>0</v>
      </c>
      <c r="DM666" s="80">
        <v>0</v>
      </c>
      <c r="DN666" s="80">
        <v>0</v>
      </c>
      <c r="DO666" s="80">
        <v>0</v>
      </c>
      <c r="DP666" s="80">
        <v>0</v>
      </c>
      <c r="DQ666" s="80">
        <v>0</v>
      </c>
      <c r="DR666" s="80">
        <v>0</v>
      </c>
      <c r="DS666" s="80">
        <v>0</v>
      </c>
      <c r="DT666" s="80">
        <v>0</v>
      </c>
      <c r="DU666" s="80">
        <v>0</v>
      </c>
      <c r="DV666" s="80">
        <v>0</v>
      </c>
      <c r="DW666" s="80">
        <v>0</v>
      </c>
      <c r="DX666" s="80">
        <v>0</v>
      </c>
      <c r="DY666" s="80">
        <v>0</v>
      </c>
      <c r="DZ666" s="80">
        <v>0</v>
      </c>
      <c r="EA666" s="80">
        <v>0</v>
      </c>
      <c r="EB666" s="80">
        <v>0</v>
      </c>
      <c r="EC666" s="80">
        <v>0</v>
      </c>
      <c r="ED666" s="80">
        <v>0</v>
      </c>
      <c r="EE666" s="80">
        <v>0</v>
      </c>
      <c r="EF666" s="80">
        <v>0</v>
      </c>
      <c r="EG666" s="80">
        <v>0</v>
      </c>
      <c r="EH666" s="80">
        <v>0</v>
      </c>
      <c r="EI666" s="80">
        <v>0</v>
      </c>
      <c r="EJ666" s="80">
        <v>0</v>
      </c>
      <c r="EK666" s="80">
        <v>0</v>
      </c>
      <c r="EL666" s="80">
        <v>0</v>
      </c>
      <c r="EM666" s="80">
        <v>0</v>
      </c>
      <c r="EN666" s="80">
        <v>0</v>
      </c>
      <c r="EO666" s="80">
        <v>0</v>
      </c>
      <c r="EP666" s="80">
        <v>0</v>
      </c>
      <c r="EQ666" s="80">
        <v>0</v>
      </c>
      <c r="ER666" s="80">
        <v>0</v>
      </c>
      <c r="ES666" s="80">
        <v>0</v>
      </c>
      <c r="ET666" s="80">
        <v>0</v>
      </c>
      <c r="EU666" s="80">
        <v>0</v>
      </c>
      <c r="EV666" s="80">
        <v>0</v>
      </c>
    </row>
    <row r="667" spans="1:152">
      <c r="A667" s="84" t="s">
        <v>139</v>
      </c>
    </row>
    <row r="668" spans="1:152">
      <c r="A668" s="84" t="s">
        <v>140</v>
      </c>
      <c r="B668" s="80">
        <v>4.4699981955235238E-3</v>
      </c>
      <c r="C668" s="80">
        <v>4.6360891649288955E-3</v>
      </c>
      <c r="D668" s="80">
        <v>4.8083515484850922E-3</v>
      </c>
      <c r="E668" s="80">
        <v>4.9870146563873487E-3</v>
      </c>
      <c r="F668" s="80">
        <v>5.1723163192711656E-3</v>
      </c>
      <c r="G668" s="80">
        <v>5.3645032048048767E-3</v>
      </c>
      <c r="H668" s="80">
        <v>5.5638311460457814E-3</v>
      </c>
      <c r="I668" s="80">
        <v>5.7705654819969632E-3</v>
      </c>
      <c r="J668" s="80">
        <v>5.9849814108181151E-3</v>
      </c>
      <c r="K668" s="80">
        <v>6.2073643561605541E-3</v>
      </c>
      <c r="L668" s="80">
        <v>6.4380103471140936E-3</v>
      </c>
      <c r="M668" s="80">
        <v>6.6772264122715343E-3</v>
      </c>
      <c r="N668" s="80">
        <v>6.9253309884353383E-3</v>
      </c>
      <c r="O668" s="80">
        <v>7.1826543445105582E-3</v>
      </c>
      <c r="P668" s="80">
        <v>7.4495390211482731E-3</v>
      </c>
      <c r="Q668" s="80">
        <v>7.7263402867247897E-3</v>
      </c>
      <c r="R668" s="80">
        <v>8.0134266102635833E-3</v>
      </c>
      <c r="S668" s="80">
        <v>8.3111801519295224E-3</v>
      </c>
      <c r="T668" s="80">
        <v>8.6199972717482913E-3</v>
      </c>
      <c r="U668" s="80">
        <v>8.9402890572282297E-3</v>
      </c>
      <c r="V668" s="80">
        <v>9.272481870586928E-3</v>
      </c>
      <c r="W668" s="80">
        <v>9.6170179163110239E-3</v>
      </c>
      <c r="X668" s="80">
        <v>9.9743558298047152E-3</v>
      </c>
      <c r="Y668" s="80">
        <v>1.0344971287910591E-2</v>
      </c>
      <c r="Z668" s="80">
        <v>1.0729357642115498E-2</v>
      </c>
      <c r="AA668" s="80">
        <v>1.1128026575284312E-2</v>
      </c>
      <c r="AB668" s="80">
        <v>1.1541508782795862E-2</v>
      </c>
      <c r="AC668" s="80">
        <v>1.1970354678987698E-2</v>
      </c>
      <c r="AD668" s="80">
        <v>1.2415135129850126E-2</v>
      </c>
      <c r="AE668" s="80">
        <v>1.2876442212944818E-2</v>
      </c>
      <c r="AF668" s="80">
        <v>1.335489000555959E-2</v>
      </c>
      <c r="AG668" s="80">
        <v>1.3851115402148527E-2</v>
      </c>
      <c r="AH668" s="80">
        <v>1.4365778962145578E-2</v>
      </c>
      <c r="AI668" s="80">
        <v>1.4899565789280214E-2</v>
      </c>
      <c r="AJ668" s="80">
        <v>1.5453186443565697E-2</v>
      </c>
      <c r="AK668" s="80">
        <v>1.6027377887173917E-2</v>
      </c>
      <c r="AL668" s="80">
        <v>1.6622904465455939E-2</v>
      </c>
      <c r="AM668" s="80">
        <v>1.7240558924414194E-2</v>
      </c>
      <c r="AN668" s="80">
        <v>1.788116346598069E-2</v>
      </c>
      <c r="AO668" s="80">
        <v>1.8545570842505996E-2</v>
      </c>
      <c r="AP668" s="80">
        <v>1.9234665491916041E-2</v>
      </c>
      <c r="AQ668" s="80">
        <v>1.9949364715047661E-2</v>
      </c>
      <c r="AR668" s="80">
        <v>2.0690619896730243E-2</v>
      </c>
      <c r="AS668" s="80">
        <v>2.1459417772238896E-2</v>
      </c>
      <c r="AT668" s="80">
        <v>2.2256781740805011E-2</v>
      </c>
      <c r="AU668" s="80">
        <v>2.3083773227932699E-2</v>
      </c>
      <c r="AV668" s="80">
        <v>2.3941493098334588E-2</v>
      </c>
      <c r="AW668" s="80">
        <v>2.4831083121367847E-2</v>
      </c>
      <c r="AX668" s="80">
        <v>2.5753727490921183E-2</v>
      </c>
      <c r="AY668" s="80">
        <v>2.6710654401775988E-2</v>
      </c>
      <c r="AZ668" s="80">
        <v>2.7703137684540094E-2</v>
      </c>
      <c r="BA668" s="80">
        <v>2.8732498501330504E-2</v>
      </c>
      <c r="BB668" s="80">
        <v>2.9800107104465626E-2</v>
      </c>
      <c r="BC668" s="80">
        <v>3.0907384660490547E-2</v>
      </c>
      <c r="BD668" s="80">
        <v>3.205580514200157E-2</v>
      </c>
      <c r="BE668" s="80">
        <v>3.3246897289745149E-2</v>
      </c>
      <c r="BF668" s="80">
        <v>3.4482246647629972E-2</v>
      </c>
      <c r="BG668" s="80">
        <v>3.5763497673352448E-2</v>
      </c>
      <c r="BH668" s="80">
        <v>3.7092355927446391E-2</v>
      </c>
      <c r="BI668" s="80">
        <v>3.8470590343670882E-2</v>
      </c>
      <c r="BJ668" s="80">
        <v>3.9151354387270992E-2</v>
      </c>
      <c r="BK668" s="80">
        <v>3.9844165027476938E-2</v>
      </c>
      <c r="BL668" s="80">
        <v>4.0549235437253944E-2</v>
      </c>
      <c r="BM668" s="80">
        <v>4.1266782561812154E-2</v>
      </c>
      <c r="BN668" s="80">
        <v>4.1997027185359172E-2</v>
      </c>
      <c r="BO668" s="80">
        <v>4.2740193999033831E-2</v>
      </c>
      <c r="BP668" s="80">
        <v>4.3496511670042023E-2</v>
      </c>
      <c r="BQ668" s="80">
        <v>4.4266212912016038E-2</v>
      </c>
      <c r="BR668" s="80">
        <v>4.5049534556618899E-2</v>
      </c>
      <c r="BS668" s="80">
        <v>4.5846717626415796E-2</v>
      </c>
      <c r="BT668" s="80">
        <v>4.6658007409035057E-2</v>
      </c>
      <c r="BU668" s="80">
        <v>4.7483653532641348E-2</v>
      </c>
      <c r="BV668" s="80">
        <v>5.0929425078720961E-2</v>
      </c>
      <c r="BW668" s="80">
        <v>5.4625247761653582E-2</v>
      </c>
      <c r="BX668" s="80">
        <v>5.8589267175308525E-2</v>
      </c>
      <c r="BY668" s="80">
        <v>6.2840945694518383E-2</v>
      </c>
      <c r="BZ668" s="80">
        <v>6.740115803062377E-2</v>
      </c>
      <c r="CA668" s="80">
        <v>7.2292293721247972E-2</v>
      </c>
      <c r="CB668" s="80">
        <v>8.4415841094927016E-2</v>
      </c>
      <c r="CC668" s="80">
        <v>9.8572529116882954E-2</v>
      </c>
      <c r="CD668" s="80">
        <v>0.11510331912196825</v>
      </c>
      <c r="CE668" s="80">
        <v>0.11982657460246503</v>
      </c>
      <c r="CF668" s="80">
        <v>0.12474364849327543</v>
      </c>
      <c r="CG668" s="80">
        <v>0.12986249411734196</v>
      </c>
      <c r="CH668" s="80">
        <v>0.13519139116157716</v>
      </c>
      <c r="CI668" s="80">
        <v>0.14073895906918268</v>
      </c>
      <c r="CJ668" s="80">
        <v>0.15046054085399124</v>
      </c>
      <c r="CK668" s="80">
        <v>0.16085364353837014</v>
      </c>
      <c r="CL668" s="80">
        <v>0.17196465261066279</v>
      </c>
      <c r="CM668" s="80">
        <v>0.18384315764940598</v>
      </c>
      <c r="CN668" s="80">
        <v>0.19654217364672949</v>
      </c>
      <c r="CO668" s="80">
        <v>0.20447888318055873</v>
      </c>
      <c r="CP668" s="80">
        <v>0.21273609063631288</v>
      </c>
      <c r="CQ668" s="80">
        <v>0.22132673826890498</v>
      </c>
      <c r="CR668" s="80">
        <v>0.23026429096366408</v>
      </c>
      <c r="CS668" s="80">
        <v>0.23956275734104637</v>
      </c>
      <c r="CT668" s="80">
        <v>0.24923671171359052</v>
      </c>
      <c r="CU668" s="80">
        <v>0.25930131692953279</v>
      </c>
      <c r="CV668" s="80">
        <v>0.2697723481388864</v>
      </c>
      <c r="CW668" s="80">
        <v>0.28066621751923571</v>
      </c>
      <c r="CX668" s="80">
        <v>0.29199999999999998</v>
      </c>
      <c r="CY668" s="80">
        <v>0.30582701432771564</v>
      </c>
      <c r="CZ668" s="80">
        <v>0.32030877634453708</v>
      </c>
      <c r="DA668" s="80">
        <v>0.33547629017949948</v>
      </c>
      <c r="DB668" s="80">
        <v>0.351362028093612</v>
      </c>
      <c r="DC668" s="80">
        <v>0.36800000000000116</v>
      </c>
      <c r="DD668" s="80">
        <v>0.38628942887214496</v>
      </c>
      <c r="DE668" s="80">
        <v>0.40548783385425913</v>
      </c>
      <c r="DF668" s="80">
        <v>0.42564039063631615</v>
      </c>
      <c r="DG668" s="80">
        <v>0.44679452011907217</v>
      </c>
      <c r="DH668" s="80">
        <v>0.46900000000000086</v>
      </c>
      <c r="DI668" s="80">
        <v>0.49767307585544368</v>
      </c>
      <c r="DJ668" s="80">
        <v>0.5280991267194407</v>
      </c>
      <c r="DK668" s="80">
        <v>0.56038532356297921</v>
      </c>
      <c r="DL668" s="80">
        <v>0.59464538942822043</v>
      </c>
      <c r="DM668" s="80">
        <v>0.63100000000000178</v>
      </c>
      <c r="DN668" s="80">
        <v>0.67363570469417289</v>
      </c>
      <c r="DO668" s="80">
        <v>0.7191522387302911</v>
      </c>
      <c r="DP668" s="80">
        <v>0.76774425533988977</v>
      </c>
      <c r="DQ668" s="80">
        <v>0.81961956017557547</v>
      </c>
      <c r="DR668" s="80">
        <v>0.87500000000000056</v>
      </c>
      <c r="DS668" s="80">
        <v>0.93236794924821509</v>
      </c>
      <c r="DT668" s="80">
        <v>0.99349713461179623</v>
      </c>
      <c r="DU668" s="80">
        <v>1.0586341554079748</v>
      </c>
      <c r="DV668" s="80">
        <v>1.1280417788363988</v>
      </c>
      <c r="DW668" s="80">
        <v>1.202</v>
      </c>
      <c r="DX668" s="80">
        <v>1.2741917327524557</v>
      </c>
      <c r="DY668" s="80">
        <v>1.3507192777160608</v>
      </c>
      <c r="DZ668" s="80">
        <v>1.4318430423753514</v>
      </c>
      <c r="EA668" s="80">
        <v>1.5178390742044894</v>
      </c>
      <c r="EB668" s="80">
        <v>5.5461600000000004</v>
      </c>
      <c r="EC668" s="80">
        <v>6.4705200000000005</v>
      </c>
      <c r="ED668" s="80">
        <v>6.4705200000000005</v>
      </c>
      <c r="EE668" s="80">
        <v>6.4705200000000005</v>
      </c>
      <c r="EF668" s="80">
        <v>6.4705200000000005</v>
      </c>
      <c r="EG668" s="80">
        <v>6.4705200000000005</v>
      </c>
      <c r="EH668" s="80">
        <v>7.3948800000000006</v>
      </c>
      <c r="EI668" s="80">
        <v>7.3948800000000006</v>
      </c>
      <c r="EJ668" s="80">
        <v>7.3948800000000006</v>
      </c>
      <c r="EK668" s="80">
        <v>7.3948800000000006</v>
      </c>
      <c r="EL668" s="80">
        <v>8.3192400000000006</v>
      </c>
      <c r="EM668" s="80">
        <v>8.3192400000000006</v>
      </c>
      <c r="EN668" s="80">
        <v>8.3192400000000006</v>
      </c>
      <c r="EO668" s="80">
        <v>8.3192400000000006</v>
      </c>
      <c r="EP668" s="80">
        <v>9.2436000000000007</v>
      </c>
      <c r="EQ668" s="80">
        <v>9.2436000000000007</v>
      </c>
      <c r="ER668" s="80">
        <v>9.2436000000000007</v>
      </c>
      <c r="ES668" s="80">
        <v>0</v>
      </c>
      <c r="ET668" s="80">
        <v>0</v>
      </c>
      <c r="EU668" s="80">
        <v>0</v>
      </c>
      <c r="EV668" s="80">
        <v>0</v>
      </c>
    </row>
    <row r="669" spans="1:152">
      <c r="A669" s="84" t="s">
        <v>176</v>
      </c>
      <c r="B669" s="80">
        <v>24.764325051209823</v>
      </c>
      <c r="C669" s="80">
        <v>25.377644259257043</v>
      </c>
      <c r="D669" s="80">
        <v>26.006153077769408</v>
      </c>
      <c r="E669" s="80">
        <v>26.650227696279281</v>
      </c>
      <c r="F669" s="80">
        <v>27.310253621119163</v>
      </c>
      <c r="G669" s="80">
        <v>27.986625906163756</v>
      </c>
      <c r="H669" s="80">
        <v>28.679749389286663</v>
      </c>
      <c r="I669" s="80">
        <v>29.390038934673274</v>
      </c>
      <c r="J669" s="80">
        <v>30.117919681134829</v>
      </c>
      <c r="K669" s="80">
        <v>30.863827296572193</v>
      </c>
      <c r="L669" s="80">
        <v>31.628208238741877</v>
      </c>
      <c r="M669" s="80">
        <v>32.411520022480168</v>
      </c>
      <c r="N669" s="80">
        <v>33.214231493545412</v>
      </c>
      <c r="O669" s="80">
        <v>34.036823109242341</v>
      </c>
      <c r="P669" s="80">
        <v>34.879787225996424</v>
      </c>
      <c r="Q669" s="80">
        <v>35.74362839405034</v>
      </c>
      <c r="R669" s="80">
        <v>36.628863659458972</v>
      </c>
      <c r="S669" s="80">
        <v>37.536022873563695</v>
      </c>
      <c r="T669" s="80">
        <v>38.465649010131152</v>
      </c>
      <c r="U669" s="80">
        <v>39.418298490346395</v>
      </c>
      <c r="V669" s="80">
        <v>40.394541515854812</v>
      </c>
      <c r="W669" s="80">
        <v>41.834906896145576</v>
      </c>
      <c r="X669" s="80">
        <v>43.326631998589022</v>
      </c>
      <c r="Y669" s="80">
        <v>44.871548178684058</v>
      </c>
      <c r="Z669" s="80">
        <v>46.471552093352997</v>
      </c>
      <c r="AA669" s="80">
        <v>48.128608029422267</v>
      </c>
      <c r="AB669" s="80">
        <v>49.844750315130682</v>
      </c>
      <c r="AC669" s="80">
        <v>51.622085817626008</v>
      </c>
      <c r="AD669" s="80">
        <v>53.462796529515686</v>
      </c>
      <c r="AE669" s="80">
        <v>55.369142247647375</v>
      </c>
      <c r="AF669" s="80">
        <v>57.343463347407912</v>
      </c>
      <c r="AG669" s="80">
        <v>59.388183655946591</v>
      </c>
      <c r="AH669" s="80">
        <v>61.505813427850299</v>
      </c>
      <c r="AI669" s="80">
        <v>63.698952426923356</v>
      </c>
      <c r="AJ669" s="80">
        <v>65.970293117855974</v>
      </c>
      <c r="AK669" s="80">
        <v>68.322623971699102</v>
      </c>
      <c r="AL669" s="80">
        <v>70.758832889204257</v>
      </c>
      <c r="AM669" s="80">
        <v>73.281910746230679</v>
      </c>
      <c r="AN669" s="80">
        <v>75.894955065572631</v>
      </c>
      <c r="AO669" s="80">
        <v>78.601173819714575</v>
      </c>
      <c r="AP669" s="80">
        <v>81.403889369182963</v>
      </c>
      <c r="AQ669" s="80">
        <v>84.306542541329193</v>
      </c>
      <c r="AR669" s="80">
        <v>87.312696854551888</v>
      </c>
      <c r="AS669" s="80">
        <v>90.426042893143659</v>
      </c>
      <c r="AT669" s="80">
        <v>93.650402838133957</v>
      </c>
      <c r="AU669" s="80">
        <v>96.989735159689985</v>
      </c>
      <c r="AV669" s="80">
        <v>100.44813947683646</v>
      </c>
      <c r="AW669" s="80">
        <v>104.02986159046073</v>
      </c>
      <c r="AX669" s="80">
        <v>107.73929869578161</v>
      </c>
      <c r="AY669" s="80">
        <v>111.5810047806817</v>
      </c>
      <c r="AZ669" s="80">
        <v>115.55969621652997</v>
      </c>
      <c r="BA669" s="80">
        <v>119.68025754835926</v>
      </c>
      <c r="BB669" s="80">
        <v>123.94774749150608</v>
      </c>
      <c r="BC669" s="80">
        <v>128.36740514207531</v>
      </c>
      <c r="BD669" s="80">
        <v>132.94465640885426</v>
      </c>
      <c r="BE669" s="80">
        <v>137.685120674572</v>
      </c>
      <c r="BF669" s="80">
        <v>142.5946176946822</v>
      </c>
      <c r="BG669" s="80">
        <v>147.67917474213871</v>
      </c>
      <c r="BH669" s="80">
        <v>152.94503400693554</v>
      </c>
      <c r="BI669" s="80">
        <v>158.39866025949533</v>
      </c>
      <c r="BJ669" s="80">
        <v>164.04674878731441</v>
      </c>
      <c r="BK669" s="80">
        <v>169.89623361460869</v>
      </c>
      <c r="BL669" s="80">
        <v>175.95429601505012</v>
      </c>
      <c r="BM669" s="80">
        <v>182.2283733280465</v>
      </c>
      <c r="BN669" s="80">
        <v>188.49884824826037</v>
      </c>
      <c r="BO669" s="80">
        <v>194.98509009327822</v>
      </c>
      <c r="BP669" s="80">
        <v>201.69452339894977</v>
      </c>
      <c r="BQ669" s="80">
        <v>208.63482817926439</v>
      </c>
      <c r="BR669" s="80">
        <v>215.81394871734943</v>
      </c>
      <c r="BS669" s="80">
        <v>223.24010265896604</v>
      </c>
      <c r="BT669" s="80">
        <v>230.92179041891251</v>
      </c>
      <c r="BU669" s="80">
        <v>238.78254827727332</v>
      </c>
      <c r="BV669" s="80">
        <v>246.7351408252288</v>
      </c>
      <c r="BW669" s="80">
        <v>254.77257514058522</v>
      </c>
      <c r="BX669" s="80">
        <v>262.88857901353862</v>
      </c>
      <c r="BY669" s="80">
        <v>271.07775640598425</v>
      </c>
      <c r="BZ669" s="80">
        <v>278.84192814137475</v>
      </c>
      <c r="CA669" s="80">
        <v>285.63117612540987</v>
      </c>
      <c r="CB669" s="80">
        <v>291.37307333021289</v>
      </c>
      <c r="CC669" s="80">
        <v>296.00948192196489</v>
      </c>
      <c r="CD669" s="80">
        <v>299.49773417933062</v>
      </c>
      <c r="CE669" s="80">
        <v>301.81142598473929</v>
      </c>
      <c r="CF669" s="80">
        <v>302.94080302383912</v>
      </c>
      <c r="CG669" s="80">
        <v>302.8927352352834</v>
      </c>
      <c r="CH669" s="80">
        <v>301.69029028513449</v>
      </c>
      <c r="CI669" s="80">
        <v>299.3719311344604</v>
      </c>
      <c r="CJ669" s="80">
        <v>295.9903754404304</v>
      </c>
      <c r="CK669" s="80">
        <v>291.61116501555773</v>
      </c>
      <c r="CL669" s="80">
        <v>286.31100145316071</v>
      </c>
      <c r="CM669" s="80">
        <v>280.17590906648405</v>
      </c>
      <c r="CN669" s="80">
        <v>258.20317454365812</v>
      </c>
      <c r="CO669" s="80">
        <v>270.97256801229901</v>
      </c>
      <c r="CP669" s="80">
        <v>254.01453828727011</v>
      </c>
      <c r="CQ669" s="80">
        <v>247.3631295616311</v>
      </c>
      <c r="CR669" s="80">
        <v>230.66163765903198</v>
      </c>
      <c r="CS669" s="80">
        <v>227.45719532961925</v>
      </c>
      <c r="CT669" s="80">
        <v>223.10075660083385</v>
      </c>
      <c r="CU669" s="80">
        <v>221.47516767137847</v>
      </c>
      <c r="CV669" s="80">
        <v>208.27898667462964</v>
      </c>
      <c r="CW669" s="80">
        <v>208.16187443395933</v>
      </c>
      <c r="CX669" s="80">
        <v>215.35693350087476</v>
      </c>
      <c r="CY669" s="80">
        <v>220.02781286244112</v>
      </c>
      <c r="CZ669" s="80">
        <v>222.56560420348256</v>
      </c>
      <c r="DA669" s="80">
        <v>209.66632653877807</v>
      </c>
      <c r="DB669" s="80">
        <v>210.09080685173078</v>
      </c>
      <c r="DC669" s="80">
        <v>214.2206809135989</v>
      </c>
      <c r="DD669" s="80">
        <v>222.36830642433148</v>
      </c>
      <c r="DE669" s="80">
        <v>235.08565744575839</v>
      </c>
      <c r="DF669" s="80">
        <v>239.68826185839808</v>
      </c>
      <c r="DG669" s="80">
        <v>217.63979112237493</v>
      </c>
      <c r="DH669" s="80">
        <v>235.79603411470282</v>
      </c>
      <c r="DI669" s="80">
        <v>251.25756671731509</v>
      </c>
      <c r="DJ669" s="80">
        <v>248.08307837704672</v>
      </c>
      <c r="DK669" s="80">
        <v>225.79783970912916</v>
      </c>
      <c r="DL669" s="80">
        <v>224.49481396400714</v>
      </c>
      <c r="DM669" s="80">
        <v>234.06709101165842</v>
      </c>
      <c r="DN669" s="80">
        <v>243.11790956367656</v>
      </c>
      <c r="DO669" s="80">
        <v>216.80801761168283</v>
      </c>
      <c r="DP669" s="80">
        <v>223.75885725753272</v>
      </c>
      <c r="DQ669" s="80">
        <v>233.74475634524273</v>
      </c>
      <c r="DR669" s="80">
        <v>260.91829062503274</v>
      </c>
      <c r="DS669" s="80">
        <v>274.61995318537186</v>
      </c>
      <c r="DT669" s="80">
        <v>249.19558757637031</v>
      </c>
      <c r="DU669" s="80">
        <v>326.78309001451731</v>
      </c>
      <c r="DV669" s="80">
        <v>265.13473018887981</v>
      </c>
      <c r="DW669" s="80">
        <v>288.57690947118647</v>
      </c>
      <c r="DX669" s="80">
        <v>313.47677818640454</v>
      </c>
      <c r="DY669" s="80">
        <v>291.69719226032248</v>
      </c>
      <c r="DZ669" s="80">
        <v>300.73655583077192</v>
      </c>
      <c r="EA669" s="80">
        <v>301.79753269639349</v>
      </c>
      <c r="EB669" s="80">
        <v>363.19686588971342</v>
      </c>
      <c r="EC669" s="80">
        <v>407.69257806987576</v>
      </c>
      <c r="ED669" s="80">
        <v>399.35498043361946</v>
      </c>
      <c r="EE669" s="80">
        <v>381.54344233641217</v>
      </c>
      <c r="EF669" s="80">
        <v>349.94902327765055</v>
      </c>
      <c r="EG669" s="80">
        <v>360.63987401574803</v>
      </c>
      <c r="EH669" s="80">
        <v>360.35319685039366</v>
      </c>
      <c r="EI669" s="80">
        <v>370.67357480314962</v>
      </c>
      <c r="EJ669" s="80">
        <v>366.94677165354329</v>
      </c>
      <c r="EK669" s="80">
        <v>377.26714960629914</v>
      </c>
      <c r="EL669" s="80">
        <v>462.41026771653537</v>
      </c>
      <c r="EM669" s="80">
        <v>456.39004724409443</v>
      </c>
      <c r="EN669" s="80">
        <v>429.72907086614168</v>
      </c>
      <c r="EO669" s="80">
        <v>383.00069291338582</v>
      </c>
      <c r="EP669" s="80">
        <v>291.26400000000001</v>
      </c>
      <c r="EQ669" s="80">
        <v>291.26400000000001</v>
      </c>
      <c r="ER669" s="80">
        <v>294.298</v>
      </c>
      <c r="ES669" s="80">
        <v>297.33199999999999</v>
      </c>
      <c r="ET669" s="80">
        <v>303.39999999999992</v>
      </c>
      <c r="EU669" s="80">
        <v>309.46799999999996</v>
      </c>
      <c r="EV669" s="80">
        <v>315.536</v>
      </c>
    </row>
    <row r="670" spans="1:152">
      <c r="A670" s="84" t="s">
        <v>141</v>
      </c>
    </row>
    <row r="671" spans="1:152">
      <c r="A671" s="84" t="s">
        <v>142</v>
      </c>
    </row>
    <row r="672" spans="1:152">
      <c r="A672" s="84" t="s">
        <v>143</v>
      </c>
    </row>
    <row r="673" spans="1:152">
      <c r="A673" s="88" t="s">
        <v>144</v>
      </c>
      <c r="B673" s="80">
        <f>SUM(B665:B670)</f>
        <v>217.511149155179</v>
      </c>
      <c r="C673" s="80">
        <f t="shared" ref="C673:BN673" si="165">SUM(C665:C670)</f>
        <v>223.27923038835758</v>
      </c>
      <c r="D673" s="80">
        <f t="shared" si="165"/>
        <v>229.20063470636825</v>
      </c>
      <c r="E673" s="80">
        <f t="shared" si="165"/>
        <v>235.27945098964153</v>
      </c>
      <c r="F673" s="80">
        <f t="shared" si="165"/>
        <v>241.51987766289696</v>
      </c>
      <c r="G673" s="80">
        <f t="shared" si="165"/>
        <v>247.92622564880227</v>
      </c>
      <c r="H673" s="80">
        <f t="shared" si="165"/>
        <v>254.50292140198442</v>
      </c>
      <c r="I673" s="80">
        <f t="shared" si="165"/>
        <v>261.25451002560771</v>
      </c>
      <c r="J673" s="80">
        <f t="shared" si="165"/>
        <v>268.18565847279007</v>
      </c>
      <c r="K673" s="80">
        <f t="shared" si="165"/>
        <v>275.30115883519977</v>
      </c>
      <c r="L673" s="80">
        <f t="shared" si="165"/>
        <v>282.60593172123293</v>
      </c>
      <c r="M673" s="80">
        <f t="shared" si="165"/>
        <v>290.10502972624562</v>
      </c>
      <c r="N673" s="80">
        <f t="shared" si="165"/>
        <v>297.80364099738006</v>
      </c>
      <c r="O673" s="80">
        <f t="shared" si="165"/>
        <v>305.7070928955963</v>
      </c>
      <c r="P673" s="80">
        <f t="shared" si="165"/>
        <v>313.82085575759692</v>
      </c>
      <c r="Q673" s="80">
        <f t="shared" si="165"/>
        <v>322.15054676040285</v>
      </c>
      <c r="R673" s="80">
        <f t="shared" si="165"/>
        <v>330.70193389141934</v>
      </c>
      <c r="S673" s="80">
        <f t="shared" si="165"/>
        <v>339.48094002691272</v>
      </c>
      <c r="T673" s="80">
        <f t="shared" si="165"/>
        <v>348.4936471218943</v>
      </c>
      <c r="U673" s="80">
        <f t="shared" si="165"/>
        <v>357.74630051450032</v>
      </c>
      <c r="V673" s="80">
        <f t="shared" si="165"/>
        <v>367.24531334803703</v>
      </c>
      <c r="W673" s="80">
        <f t="shared" si="165"/>
        <v>377.43721560004667</v>
      </c>
      <c r="X673" s="80">
        <f t="shared" si="165"/>
        <v>387.91540834985631</v>
      </c>
      <c r="Y673" s="80">
        <f t="shared" si="165"/>
        <v>398.68805364540469</v>
      </c>
      <c r="Z673" s="80">
        <f t="shared" si="165"/>
        <v>409.76355037551349</v>
      </c>
      <c r="AA673" s="80">
        <f t="shared" si="165"/>
        <v>421.15054128316962</v>
      </c>
      <c r="AB673" s="80">
        <f t="shared" si="165"/>
        <v>432.85792019118458</v>
      </c>
      <c r="AC673" s="80">
        <f t="shared" si="165"/>
        <v>444.89483944681285</v>
      </c>
      <c r="AD673" s="80">
        <f t="shared" si="165"/>
        <v>457.2707175921268</v>
      </c>
      <c r="AE673" s="80">
        <f t="shared" si="165"/>
        <v>469.99524726715492</v>
      </c>
      <c r="AF673" s="80">
        <f t="shared" si="165"/>
        <v>483.07840335301836</v>
      </c>
      <c r="AG673" s="80">
        <f t="shared" si="165"/>
        <v>496.53045136252877</v>
      </c>
      <c r="AH673" s="80">
        <f t="shared" si="165"/>
        <v>510.36195608594574</v>
      </c>
      <c r="AI673" s="80">
        <f t="shared" si="165"/>
        <v>524.58379049984273</v>
      </c>
      <c r="AJ673" s="80">
        <f t="shared" si="165"/>
        <v>539.20714494727815</v>
      </c>
      <c r="AK673" s="80">
        <f t="shared" si="165"/>
        <v>554.24353659773533</v>
      </c>
      <c r="AL673" s="80">
        <f t="shared" si="165"/>
        <v>569.7048191955605</v>
      </c>
      <c r="AM673" s="80">
        <f t="shared" si="165"/>
        <v>585.60319310590944</v>
      </c>
      <c r="AN673" s="80">
        <f t="shared" si="165"/>
        <v>601.95121566750242</v>
      </c>
      <c r="AO673" s="80">
        <f t="shared" si="165"/>
        <v>618.76181186178178</v>
      </c>
      <c r="AP673" s="80">
        <f t="shared" si="165"/>
        <v>636.04828530837608</v>
      </c>
      <c r="AQ673" s="80">
        <f t="shared" si="165"/>
        <v>653.82432959709104</v>
      </c>
      <c r="AR673" s="80">
        <f t="shared" si="165"/>
        <v>672.10403996697596</v>
      </c>
      <c r="AS673" s="80">
        <f t="shared" si="165"/>
        <v>690.90192534335438</v>
      </c>
      <c r="AT673" s="80">
        <f t="shared" si="165"/>
        <v>710.23292074405003</v>
      </c>
      <c r="AU673" s="80">
        <f t="shared" si="165"/>
        <v>730.11240006641003</v>
      </c>
      <c r="AV673" s="80">
        <f t="shared" si="165"/>
        <v>750.55618926709769</v>
      </c>
      <c r="AW673" s="80">
        <f t="shared" si="165"/>
        <v>771.58057994700425</v>
      </c>
      <c r="AX673" s="80">
        <f t="shared" si="165"/>
        <v>793.20234335403768</v>
      </c>
      <c r="AY673" s="80">
        <f t="shared" si="165"/>
        <v>815.43874481695309</v>
      </c>
      <c r="AZ673" s="80">
        <f t="shared" si="165"/>
        <v>838.30755862381147</v>
      </c>
      <c r="BA673" s="80">
        <f t="shared" si="165"/>
        <v>861.82708335909672</v>
      </c>
      <c r="BB673" s="80">
        <f t="shared" si="165"/>
        <v>886.01615771396996</v>
      </c>
      <c r="BC673" s="80">
        <f t="shared" si="165"/>
        <v>910.89417678460791</v>
      </c>
      <c r="BD673" s="80">
        <f t="shared" si="165"/>
        <v>936.48110887406449</v>
      </c>
      <c r="BE673" s="80">
        <f t="shared" si="165"/>
        <v>962.79751281357608</v>
      </c>
      <c r="BF673" s="80">
        <f t="shared" si="165"/>
        <v>989.86455581976725</v>
      </c>
      <c r="BG673" s="80">
        <f t="shared" si="165"/>
        <v>1017.7040319047277</v>
      </c>
      <c r="BH673" s="80">
        <f t="shared" si="165"/>
        <v>1046.3383808565011</v>
      </c>
      <c r="BI673" s="80">
        <f t="shared" si="165"/>
        <v>1075.7907078080736</v>
      </c>
      <c r="BJ673" s="80">
        <f t="shared" si="165"/>
        <v>1105.9472971986584</v>
      </c>
      <c r="BK673" s="80">
        <f t="shared" si="165"/>
        <v>1136.9583160412951</v>
      </c>
      <c r="BL673" s="80">
        <f t="shared" si="165"/>
        <v>1168.8483306862352</v>
      </c>
      <c r="BM673" s="80">
        <f t="shared" si="165"/>
        <v>1201.6426263348844</v>
      </c>
      <c r="BN673" s="80">
        <f t="shared" si="165"/>
        <v>1235.1399086511667</v>
      </c>
      <c r="BO673" s="80">
        <f t="shared" ref="BO673:DZ673" si="166">SUM(BO665:BO670)</f>
        <v>1269.5783576792066</v>
      </c>
      <c r="BP673" s="80">
        <f t="shared" si="166"/>
        <v>1304.9847094256004</v>
      </c>
      <c r="BQ673" s="80">
        <f t="shared" si="166"/>
        <v>1341.3864694521058</v>
      </c>
      <c r="BR673" s="80">
        <f t="shared" si="166"/>
        <v>1378.8119353545628</v>
      </c>
      <c r="BS673" s="80">
        <f t="shared" si="166"/>
        <v>1417.290219908876</v>
      </c>
      <c r="BT673" s="80">
        <f t="shared" si="166"/>
        <v>1456.8512749041779</v>
      </c>
      <c r="BU673" s="80">
        <f t="shared" si="166"/>
        <v>1497.4406590500898</v>
      </c>
      <c r="BV673" s="80">
        <f t="shared" si="166"/>
        <v>1539.5582120923802</v>
      </c>
      <c r="BW673" s="80">
        <f t="shared" si="166"/>
        <v>1582.7213312079984</v>
      </c>
      <c r="BX673" s="80">
        <f t="shared" si="166"/>
        <v>1626.9533823078248</v>
      </c>
      <c r="BY673" s="80">
        <f t="shared" si="166"/>
        <v>1672.2797181621575</v>
      </c>
      <c r="BZ673" s="80">
        <f t="shared" si="166"/>
        <v>1718.2340739467713</v>
      </c>
      <c r="CA673" s="80">
        <f t="shared" si="166"/>
        <v>1764.2996697524911</v>
      </c>
      <c r="CB673" s="80">
        <f t="shared" si="166"/>
        <v>1812.0390242154119</v>
      </c>
      <c r="CC673" s="80">
        <f t="shared" si="166"/>
        <v>1860.2546876140038</v>
      </c>
      <c r="CD673" s="80">
        <f t="shared" si="166"/>
        <v>1909.028731020536</v>
      </c>
      <c r="CE673" s="80">
        <f t="shared" si="166"/>
        <v>1954.9687795816612</v>
      </c>
      <c r="CF673" s="80">
        <f t="shared" si="166"/>
        <v>2000.9205131547112</v>
      </c>
      <c r="CG673" s="80">
        <f t="shared" si="166"/>
        <v>2046.9241734898164</v>
      </c>
      <c r="CH673" s="80">
        <f t="shared" si="166"/>
        <v>2093.0371559467549</v>
      </c>
      <c r="CI673" s="80">
        <f t="shared" si="166"/>
        <v>2139.3332354611102</v>
      </c>
      <c r="CJ673" s="80">
        <f t="shared" si="166"/>
        <v>2186.902795159076</v>
      </c>
      <c r="CK673" s="80">
        <f t="shared" si="166"/>
        <v>2234.9792657167004</v>
      </c>
      <c r="CL673" s="80">
        <f t="shared" si="166"/>
        <v>2283.6905709849484</v>
      </c>
      <c r="CM673" s="80">
        <f t="shared" si="166"/>
        <v>2333.1761577107782</v>
      </c>
      <c r="CN673" s="80">
        <f t="shared" si="166"/>
        <v>2368.4890559421192</v>
      </c>
      <c r="CO673" s="80">
        <f t="shared" si="166"/>
        <v>2438.7635431859326</v>
      </c>
      <c r="CP673" s="80">
        <f t="shared" si="166"/>
        <v>2480.8995149466109</v>
      </c>
      <c r="CQ673" s="80">
        <f t="shared" si="166"/>
        <v>2534.9758390576185</v>
      </c>
      <c r="CR673" s="80">
        <f t="shared" si="166"/>
        <v>2580.6819373236563</v>
      </c>
      <c r="CS673" s="80">
        <f t="shared" si="166"/>
        <v>2641.6124101672258</v>
      </c>
      <c r="CT673" s="80">
        <f t="shared" si="166"/>
        <v>2703.1670615772059</v>
      </c>
      <c r="CU673" s="80">
        <f t="shared" si="166"/>
        <v>2769.2790118894527</v>
      </c>
      <c r="CV673" s="80">
        <f t="shared" si="166"/>
        <v>2825.6985607687729</v>
      </c>
      <c r="CW673" s="80">
        <f t="shared" si="166"/>
        <v>2897.1286225594276</v>
      </c>
      <c r="CX673" s="80">
        <f t="shared" si="166"/>
        <v>2977.8571113412718</v>
      </c>
      <c r="CY673" s="80">
        <f t="shared" si="166"/>
        <v>3055.3425566099868</v>
      </c>
      <c r="CZ673" s="80">
        <f t="shared" si="166"/>
        <v>3130.3126174967983</v>
      </c>
      <c r="DA673" s="80">
        <f t="shared" si="166"/>
        <v>3189.364650990115</v>
      </c>
      <c r="DB673" s="80">
        <f t="shared" si="166"/>
        <v>3261.2257746759892</v>
      </c>
      <c r="DC673" s="80">
        <f t="shared" si="166"/>
        <v>3336.3126623705994</v>
      </c>
      <c r="DD673" s="80">
        <f t="shared" si="166"/>
        <v>3415.1688338178897</v>
      </c>
      <c r="DE673" s="80">
        <f t="shared" si="166"/>
        <v>3498.3307329644781</v>
      </c>
      <c r="DF673" s="80">
        <f t="shared" si="166"/>
        <v>3573.3295518379346</v>
      </c>
      <c r="DG673" s="80">
        <f t="shared" si="166"/>
        <v>3621.8979129229779</v>
      </c>
      <c r="DH673" s="80">
        <f t="shared" si="166"/>
        <v>3711.2032958208029</v>
      </c>
      <c r="DI673" s="80">
        <f t="shared" si="166"/>
        <v>3798.366162616544</v>
      </c>
      <c r="DJ673" s="80">
        <f t="shared" si="166"/>
        <v>3867.6393735023994</v>
      </c>
      <c r="DK673" s="80">
        <f t="shared" si="166"/>
        <v>3918.873587692332</v>
      </c>
      <c r="DL673" s="80">
        <f t="shared" si="166"/>
        <v>3992.4915418216474</v>
      </c>
      <c r="DM673" s="80">
        <f t="shared" si="166"/>
        <v>4078.7087948975291</v>
      </c>
      <c r="DN673" s="80">
        <f t="shared" si="166"/>
        <v>4165.4834250299718</v>
      </c>
      <c r="DO673" s="80">
        <f t="shared" si="166"/>
        <v>4218.8604090302379</v>
      </c>
      <c r="DP673" s="80">
        <f t="shared" si="166"/>
        <v>4307.6968242818975</v>
      </c>
      <c r="DQ673" s="80">
        <f t="shared" si="166"/>
        <v>4401.9681715348861</v>
      </c>
      <c r="DR673" s="80">
        <f t="shared" si="166"/>
        <v>4515.9903082035589</v>
      </c>
      <c r="DS673" s="80">
        <f t="shared" si="166"/>
        <v>4619.8084091743285</v>
      </c>
      <c r="DT673" s="80">
        <f t="shared" si="166"/>
        <v>4647.7740811046551</v>
      </c>
      <c r="DU673" s="80">
        <f t="shared" si="166"/>
        <v>4780.5855475650797</v>
      </c>
      <c r="DV673" s="80">
        <f t="shared" si="166"/>
        <v>4776.0277325566658</v>
      </c>
      <c r="DW673" s="80">
        <f t="shared" si="166"/>
        <v>4858.4356806137284</v>
      </c>
      <c r="DX673" s="80">
        <f t="shared" si="166"/>
        <v>4946.3169155530659</v>
      </c>
      <c r="DY673" s="80">
        <f t="shared" si="166"/>
        <v>4989.5542877357448</v>
      </c>
      <c r="DZ673" s="80">
        <f t="shared" si="166"/>
        <v>5065.6062371591224</v>
      </c>
      <c r="EA673" s="80">
        <f t="shared" ref="EA673:EV673" si="167">SUM(EA665:EA670)</f>
        <v>5135.6335084975599</v>
      </c>
      <c r="EB673" s="80">
        <f t="shared" si="167"/>
        <v>5196.3801566914008</v>
      </c>
      <c r="EC673" s="80">
        <f t="shared" si="167"/>
        <v>5582.447204961577</v>
      </c>
      <c r="ED673" s="80">
        <f t="shared" si="167"/>
        <v>5975.305106622086</v>
      </c>
      <c r="EE673" s="80">
        <f t="shared" si="167"/>
        <v>5905.3135403954839</v>
      </c>
      <c r="EF673" s="80">
        <f t="shared" si="167"/>
        <v>5823.5081508725871</v>
      </c>
      <c r="EG673" s="80">
        <f t="shared" si="167"/>
        <v>5787.4338820607554</v>
      </c>
      <c r="EH673" s="80">
        <f t="shared" si="167"/>
        <v>5745.7368250923073</v>
      </c>
      <c r="EI673" s="80">
        <f t="shared" si="167"/>
        <v>5719.1373718214336</v>
      </c>
      <c r="EJ673" s="80">
        <f t="shared" si="167"/>
        <v>5685.3824392766091</v>
      </c>
      <c r="EK673" s="80">
        <f t="shared" si="167"/>
        <v>5676.0122405767643</v>
      </c>
      <c r="EL673" s="80">
        <f t="shared" si="167"/>
        <v>5755.1880168585885</v>
      </c>
      <c r="EM673" s="80">
        <f t="shared" si="167"/>
        <v>5979.5475432215917</v>
      </c>
      <c r="EN673" s="80">
        <f t="shared" si="167"/>
        <v>6195.5729240869568</v>
      </c>
      <c r="EO673" s="80">
        <f t="shared" si="167"/>
        <v>6403.8375137853955</v>
      </c>
      <c r="EP673" s="80">
        <f t="shared" si="167"/>
        <v>7227.6524663853716</v>
      </c>
      <c r="EQ673" s="80">
        <f t="shared" si="167"/>
        <v>7533.4675427479933</v>
      </c>
      <c r="ER673" s="80">
        <f t="shared" si="167"/>
        <v>8082.1975427498073</v>
      </c>
      <c r="ES673" s="80">
        <f t="shared" si="167"/>
        <v>8662.854380134806</v>
      </c>
      <c r="ET673" s="80">
        <f t="shared" si="167"/>
        <v>9300.0653889305722</v>
      </c>
      <c r="EU673" s="80">
        <f t="shared" si="167"/>
        <v>9984.8934477383864</v>
      </c>
      <c r="EV673" s="80">
        <f t="shared" si="167"/>
        <v>10720.931060032501</v>
      </c>
    </row>
    <row r="674" spans="1:152" s="92" customFormat="1" ht="13">
      <c r="A674" s="87" t="s">
        <v>206</v>
      </c>
    </row>
    <row r="675" spans="1:152" s="93" customFormat="1">
      <c r="A675" s="84" t="s">
        <v>176</v>
      </c>
      <c r="B675" s="93">
        <v>828.49463286768867</v>
      </c>
      <c r="C675" s="93">
        <v>831.73861889522414</v>
      </c>
      <c r="D675" s="93">
        <v>834.99530680992848</v>
      </c>
      <c r="E675" s="93">
        <v>838.26474634627561</v>
      </c>
      <c r="F675" s="93">
        <v>841.54698743347535</v>
      </c>
      <c r="G675" s="93">
        <v>844.84208019623657</v>
      </c>
      <c r="H675" s="93">
        <v>848.15007495553175</v>
      </c>
      <c r="I675" s="93">
        <v>851.47102222936678</v>
      </c>
      <c r="J675" s="93">
        <v>854.80497273355115</v>
      </c>
      <c r="K675" s="93">
        <v>858.15197738247377</v>
      </c>
      <c r="L675" s="93">
        <v>861.51208728987854</v>
      </c>
      <c r="M675" s="93">
        <v>864.88535376964774</v>
      </c>
      <c r="N675" s="93">
        <v>868.27182833658276</v>
      </c>
      <c r="O675" s="93">
        <v>871.67156270719306</v>
      </c>
      <c r="P675" s="93">
        <v>875.08460880048449</v>
      </c>
      <c r="Q675" s="93">
        <v>878.51101873875302</v>
      </c>
      <c r="R675" s="93">
        <v>881.95084484838048</v>
      </c>
      <c r="S675" s="93">
        <v>885.40413966063318</v>
      </c>
      <c r="T675" s="93">
        <v>888.87095591246486</v>
      </c>
      <c r="U675" s="93">
        <v>892.35134654732178</v>
      </c>
      <c r="V675" s="93">
        <v>895.84536471595027</v>
      </c>
      <c r="W675" s="93">
        <v>913.38167458108546</v>
      </c>
      <c r="X675" s="93">
        <v>931.2612603907055</v>
      </c>
      <c r="Y675" s="93">
        <v>949.49084182386423</v>
      </c>
      <c r="Z675" s="93">
        <v>968.07727009835787</v>
      </c>
      <c r="AA675" s="93">
        <v>987.02753054561799</v>
      </c>
      <c r="AB675" s="93">
        <v>1006.3487452360067</v>
      </c>
      <c r="AC675" s="93">
        <v>1026.0481756555007</v>
      </c>
      <c r="AD675" s="93">
        <v>1046.1332254347737</v>
      </c>
      <c r="AE675" s="93">
        <v>1066.6114431317014</v>
      </c>
      <c r="AF675" s="93">
        <v>1087.4905250683325</v>
      </c>
      <c r="AG675" s="93">
        <v>1108.7783182233966</v>
      </c>
      <c r="AH675" s="93">
        <v>1130.4828231814297</v>
      </c>
      <c r="AI675" s="93">
        <v>1152.6121971396324</v>
      </c>
      <c r="AJ675" s="93">
        <v>1175.1747569735865</v>
      </c>
      <c r="AK675" s="93">
        <v>1198.178982362984</v>
      </c>
      <c r="AL675" s="93">
        <v>1221.633518978543</v>
      </c>
      <c r="AM675" s="93">
        <v>1245.547181731305</v>
      </c>
      <c r="AN675" s="93">
        <v>1269.9289580855432</v>
      </c>
      <c r="AO675" s="93">
        <v>1294.7880114365159</v>
      </c>
      <c r="AP675" s="93">
        <v>1320.1336845543442</v>
      </c>
      <c r="AQ675" s="93">
        <v>1345.9755030953008</v>
      </c>
      <c r="AR675" s="93">
        <v>1372.3231791818357</v>
      </c>
      <c r="AS675" s="93">
        <v>1399.1866150526791</v>
      </c>
      <c r="AT675" s="93">
        <v>1426.5759067843971</v>
      </c>
      <c r="AU675" s="93">
        <v>1454.5013480857967</v>
      </c>
      <c r="AV675" s="93">
        <v>1482.9734341666076</v>
      </c>
      <c r="AW675" s="93">
        <v>1512.0028656818936</v>
      </c>
      <c r="AX675" s="93">
        <v>1541.6005527536761</v>
      </c>
      <c r="AY675" s="93">
        <v>1571.7776190712793</v>
      </c>
      <c r="AZ675" s="93">
        <v>1602.4337690181019</v>
      </c>
      <c r="BA675" s="93">
        <v>1633.4610401625246</v>
      </c>
      <c r="BB675" s="93">
        <v>1664.8603719851112</v>
      </c>
      <c r="BC675" s="93">
        <v>1696.6343415232832</v>
      </c>
      <c r="BD675" s="93">
        <v>1728.787274537995</v>
      </c>
      <c r="BE675" s="93">
        <v>1761.3253388892101</v>
      </c>
      <c r="BF675" s="93">
        <v>1794.2566185920321</v>
      </c>
      <c r="BG675" s="93">
        <v>1827.591167351095</v>
      </c>
      <c r="BH675" s="93">
        <v>1861.3410407233039</v>
      </c>
      <c r="BI675" s="93">
        <v>1895.5203064305022</v>
      </c>
      <c r="BJ675" s="93">
        <v>1930.1450327259174</v>
      </c>
      <c r="BK675" s="93">
        <v>1965.233255102645</v>
      </c>
      <c r="BL675" s="93">
        <v>2000.804922010492</v>
      </c>
      <c r="BM675" s="93">
        <v>2036.8818206106469</v>
      </c>
      <c r="BN675" s="93">
        <v>2107.2717181912453</v>
      </c>
      <c r="BO675" s="93">
        <v>2179.9867908649499</v>
      </c>
      <c r="BP675" s="93">
        <v>2255.1214500651231</v>
      </c>
      <c r="BQ675" s="93">
        <v>2332.7750967205952</v>
      </c>
      <c r="BR675" s="93">
        <v>2413.0521948625201</v>
      </c>
      <c r="BS675" s="93">
        <v>2496.0623300004186</v>
      </c>
      <c r="BT675" s="93">
        <v>2581.9202535809623</v>
      </c>
      <c r="BU675" s="93">
        <v>2669.7926732317396</v>
      </c>
      <c r="BV675" s="93">
        <v>2758.7276708736104</v>
      </c>
      <c r="BW675" s="93">
        <v>2848.6720343704255</v>
      </c>
      <c r="BX675" s="93">
        <v>2939.5818247616589</v>
      </c>
      <c r="BY675" s="93">
        <v>3031.42380665678</v>
      </c>
      <c r="BZ675" s="93">
        <v>3123.8407463291896</v>
      </c>
      <c r="CA675" s="93">
        <v>3216.4504346085791</v>
      </c>
      <c r="CB675" s="93">
        <v>3309.2079472159949</v>
      </c>
      <c r="CC675" s="93">
        <v>3402.0926105360854</v>
      </c>
      <c r="CD675" s="93">
        <v>3495.1098502758323</v>
      </c>
      <c r="CE675" s="93">
        <v>3588.2926717835353</v>
      </c>
      <c r="CF675" s="93">
        <v>3681.7027443981747</v>
      </c>
      <c r="CG675" s="93">
        <v>3775.4310738496265</v>
      </c>
      <c r="CH675" s="93">
        <v>3869.5982586462519</v>
      </c>
      <c r="CI675" s="93">
        <v>3964.3543380420483</v>
      </c>
      <c r="CJ675" s="93">
        <v>4059.8782500791531</v>
      </c>
      <c r="CK675" s="93">
        <v>4156.3769279256321</v>
      </c>
      <c r="CL675" s="93">
        <v>4254.0840709315171</v>
      </c>
      <c r="CM675" s="93">
        <v>4352.5531821781897</v>
      </c>
      <c r="CN675" s="93">
        <v>4451.2992816457117</v>
      </c>
      <c r="CO675" s="93">
        <v>4548.0812788476542</v>
      </c>
      <c r="CP675" s="93">
        <v>4640.5382609509243</v>
      </c>
      <c r="CQ675" s="93">
        <v>4728.8733252309485</v>
      </c>
      <c r="CR675" s="93">
        <v>4813.5099952094633</v>
      </c>
      <c r="CS675" s="93">
        <v>4895.0791987125494</v>
      </c>
      <c r="CT675" s="93">
        <v>4974.3361761091546</v>
      </c>
      <c r="CU675" s="93">
        <v>5052.1791480507918</v>
      </c>
      <c r="CV675" s="93">
        <v>5129.6706226342894</v>
      </c>
      <c r="CW675" s="93">
        <v>5207.9389742188168</v>
      </c>
      <c r="CX675" s="93">
        <v>5285.7733397762322</v>
      </c>
      <c r="CY675" s="93">
        <v>5359.8130131173421</v>
      </c>
      <c r="CZ675" s="93">
        <v>5131.1272616043661</v>
      </c>
      <c r="DA675" s="93">
        <v>5682.8275620494878</v>
      </c>
      <c r="DB675" s="93">
        <v>6210.8156463027008</v>
      </c>
      <c r="DC675" s="93">
        <v>5629.8725240026242</v>
      </c>
      <c r="DD675" s="93">
        <v>5767.4664156745521</v>
      </c>
      <c r="DE675" s="93">
        <v>5754.686581739651</v>
      </c>
      <c r="DF675" s="93">
        <v>5684.485319093531</v>
      </c>
      <c r="DG675" s="93">
        <v>5611.9592310837288</v>
      </c>
      <c r="DH675" s="93">
        <v>6247.2740050102602</v>
      </c>
      <c r="DI675" s="93">
        <v>6253.8508213091736</v>
      </c>
      <c r="DJ675" s="93">
        <v>6346.5712665800438</v>
      </c>
      <c r="DK675" s="93">
        <v>6365.6497383439901</v>
      </c>
      <c r="DL675" s="93">
        <v>7032.8995305565404</v>
      </c>
      <c r="DM675" s="93">
        <v>7048.7391132497578</v>
      </c>
      <c r="DN675" s="93">
        <v>6867.5886316657989</v>
      </c>
      <c r="DO675" s="93">
        <v>7289.6352865038371</v>
      </c>
      <c r="DP675" s="93">
        <v>7984.2122735554321</v>
      </c>
      <c r="DQ675" s="93">
        <v>8840.5034048525577</v>
      </c>
      <c r="DR675" s="93">
        <v>8837.8300484067677</v>
      </c>
      <c r="DS675" s="93">
        <v>8885.7080876908349</v>
      </c>
      <c r="DT675" s="93">
        <v>8391.6018211693172</v>
      </c>
      <c r="DU675" s="93">
        <v>7936.4232922024285</v>
      </c>
      <c r="DV675" s="93">
        <v>9252.8031459759641</v>
      </c>
      <c r="DW675" s="93">
        <v>9060.3921397284157</v>
      </c>
      <c r="DX675" s="93">
        <v>8466.2351422236006</v>
      </c>
      <c r="DY675" s="93">
        <v>7571.9638664374961</v>
      </c>
      <c r="DZ675" s="93">
        <v>6491.475649785024</v>
      </c>
      <c r="EA675" s="93">
        <v>5280.2571341589392</v>
      </c>
      <c r="EB675" s="93">
        <v>4413.8738868719502</v>
      </c>
      <c r="EC675" s="93">
        <v>4466.1752345191271</v>
      </c>
      <c r="ED675" s="93">
        <v>4159.8925344975378</v>
      </c>
      <c r="EE675" s="93">
        <v>3430.3030899199684</v>
      </c>
      <c r="EF675" s="93">
        <v>2468.0276760409415</v>
      </c>
      <c r="EG675" s="93">
        <v>2713.6810259959339</v>
      </c>
      <c r="EH675" s="93">
        <v>3282.7851490584089</v>
      </c>
      <c r="EI675" s="93">
        <v>3658.413753306565</v>
      </c>
      <c r="EJ675" s="93">
        <v>3820.9665290224966</v>
      </c>
      <c r="EK675" s="93">
        <v>4115.0166542098277</v>
      </c>
      <c r="EL675" s="93">
        <v>4503.9101508324475</v>
      </c>
      <c r="EM675" s="93">
        <v>4856.8890986702663</v>
      </c>
      <c r="EN675" s="93">
        <v>5039.0620000639383</v>
      </c>
      <c r="EO675" s="93">
        <v>5300.144124300029</v>
      </c>
      <c r="EP675" s="93">
        <v>5492.1389799131166</v>
      </c>
      <c r="EQ675" s="93">
        <v>6033.9554715515633</v>
      </c>
      <c r="ER675" s="93">
        <v>6395.9695938110181</v>
      </c>
      <c r="ES675" s="93">
        <v>6655.983470880059</v>
      </c>
      <c r="ET675" s="93">
        <v>6885.2159658917799</v>
      </c>
      <c r="EU675" s="93">
        <v>7061.3939754262219</v>
      </c>
      <c r="EV675" s="93">
        <v>7577.2611628849772</v>
      </c>
    </row>
    <row r="677" spans="1:152" s="94" customFormat="1">
      <c r="A677" s="43" t="s">
        <v>5</v>
      </c>
    </row>
    <row r="678" spans="1:152" s="94" customFormat="1">
      <c r="A678" s="95"/>
    </row>
    <row r="679" spans="1:152" s="94" customFormat="1">
      <c r="A679" s="95"/>
    </row>
    <row r="680" spans="1:152" s="94" customFormat="1">
      <c r="A680" s="95" t="s">
        <v>137</v>
      </c>
      <c r="B680" s="94">
        <f>(B665+B653+B641+B629+B617+B605+B593+B581+B569+B557+B545+B533+B521+B509+B497+B485+B473+B461+B449+B437+B425+B413+B401+B389+B377+B365+B353+B341+B329+B317+B305+B293+B281+B269+B257+B245+B233+B221+B209+B197+B185+B173+B161+B149+B137+B125+B113+B101+B89+B77+B65+B53+B41+B29+B17+B5+B676)/1000</f>
        <v>39.792243331815243</v>
      </c>
      <c r="C680" s="94">
        <f t="shared" ref="C680:BN680" si="168">(C665+C653+C641+C629+C617+C605+C593+C581+C569+C557+C545+C533+C521+C509+C497+C485+C473+C461+C449+C437+C425+C413+C401+C389+C377+C365+C353+C341+C329+C317+C305+C293+C281+C269+C257+C245+C233+C221+C209+C197+C185+C173+C161+C149+C137+C125+C113+C101+C89+C77+C65+C53+C41+C29+C17+C5)/1000</f>
        <v>40.213965462499758</v>
      </c>
      <c r="D680" s="94">
        <f t="shared" si="168"/>
        <v>40.663060005136806</v>
      </c>
      <c r="E680" s="94">
        <f t="shared" si="168"/>
        <v>41.10436675323735</v>
      </c>
      <c r="F680" s="94">
        <f t="shared" si="168"/>
        <v>41.548821281415165</v>
      </c>
      <c r="G680" s="94">
        <f t="shared" si="168"/>
        <v>41.999711654996567</v>
      </c>
      <c r="H680" s="94">
        <f t="shared" si="168"/>
        <v>42.400483180337226</v>
      </c>
      <c r="I680" s="94">
        <f t="shared" si="168"/>
        <v>42.862152425750871</v>
      </c>
      <c r="J680" s="94">
        <f t="shared" si="168"/>
        <v>43.453780539510973</v>
      </c>
      <c r="K680" s="94">
        <f t="shared" si="168"/>
        <v>44.045122318472508</v>
      </c>
      <c r="L680" s="94">
        <f t="shared" si="168"/>
        <v>44.618597025448054</v>
      </c>
      <c r="M680" s="94">
        <f t="shared" si="168"/>
        <v>45.204703748673424</v>
      </c>
      <c r="N680" s="94">
        <f t="shared" si="168"/>
        <v>45.792328562462387</v>
      </c>
      <c r="O680" s="94">
        <f t="shared" si="168"/>
        <v>46.385507814542812</v>
      </c>
      <c r="P680" s="94">
        <f t="shared" si="168"/>
        <v>46.937509335179499</v>
      </c>
      <c r="Q680" s="94">
        <f t="shared" si="168"/>
        <v>47.520802557093717</v>
      </c>
      <c r="R680" s="94">
        <f t="shared" si="168"/>
        <v>48.046974092284138</v>
      </c>
      <c r="S680" s="94">
        <f t="shared" si="168"/>
        <v>48.602898095494503</v>
      </c>
      <c r="T680" s="94">
        <f t="shared" si="168"/>
        <v>48.622706736615044</v>
      </c>
      <c r="U680" s="94">
        <f t="shared" si="168"/>
        <v>49.911012228783051</v>
      </c>
      <c r="V680" s="94">
        <f t="shared" si="168"/>
        <v>50.528099360558166</v>
      </c>
      <c r="W680" s="94">
        <f t="shared" si="168"/>
        <v>51.66023799044082</v>
      </c>
      <c r="X680" s="94">
        <f t="shared" si="168"/>
        <v>52.019628098202197</v>
      </c>
      <c r="Y680" s="94">
        <f t="shared" si="168"/>
        <v>52.679723156082957</v>
      </c>
      <c r="Z680" s="94">
        <f t="shared" si="168"/>
        <v>53.349694963436072</v>
      </c>
      <c r="AA680" s="94">
        <f t="shared" si="168"/>
        <v>54.048980490853978</v>
      </c>
      <c r="AB680" s="94">
        <f t="shared" si="168"/>
        <v>54.79402877844781</v>
      </c>
      <c r="AC680" s="94">
        <f t="shared" si="168"/>
        <v>55.554478247146612</v>
      </c>
      <c r="AD680" s="94">
        <f t="shared" si="168"/>
        <v>56.333803039559058</v>
      </c>
      <c r="AE680" s="94">
        <f t="shared" si="168"/>
        <v>57.184060146547132</v>
      </c>
      <c r="AF680" s="94">
        <f t="shared" si="168"/>
        <v>58.054796742579008</v>
      </c>
      <c r="AG680" s="94">
        <f t="shared" si="168"/>
        <v>58.868232425454053</v>
      </c>
      <c r="AH680" s="94">
        <f t="shared" si="168"/>
        <v>59.722903659216456</v>
      </c>
      <c r="AI680" s="94">
        <f t="shared" si="168"/>
        <v>60.584767912791847</v>
      </c>
      <c r="AJ680" s="94">
        <f t="shared" si="168"/>
        <v>61.458304931928346</v>
      </c>
      <c r="AK680" s="94">
        <f t="shared" si="168"/>
        <v>62.431099983477822</v>
      </c>
      <c r="AL680" s="94">
        <f t="shared" si="168"/>
        <v>63.427180339696001</v>
      </c>
      <c r="AM680" s="94">
        <f t="shared" si="168"/>
        <v>64.332788714434528</v>
      </c>
      <c r="AN680" s="94">
        <f t="shared" si="168"/>
        <v>65.257920792718636</v>
      </c>
      <c r="AO680" s="94">
        <f t="shared" si="168"/>
        <v>66.173141135626906</v>
      </c>
      <c r="AP680" s="94">
        <f t="shared" si="168"/>
        <v>66.983891563300489</v>
      </c>
      <c r="AQ680" s="94">
        <f t="shared" si="168"/>
        <v>67.743696239016685</v>
      </c>
      <c r="AR680" s="94">
        <f t="shared" si="168"/>
        <v>68.595070664872765</v>
      </c>
      <c r="AS680" s="94">
        <f t="shared" si="168"/>
        <v>69.424287748817846</v>
      </c>
      <c r="AT680" s="94">
        <f t="shared" si="168"/>
        <v>70.29191427014122</v>
      </c>
      <c r="AU680" s="94">
        <f t="shared" si="168"/>
        <v>72.119684761707617</v>
      </c>
      <c r="AV680" s="94">
        <f t="shared" si="168"/>
        <v>72.807712878510586</v>
      </c>
      <c r="AW680" s="94">
        <f t="shared" si="168"/>
        <v>73.549264004134898</v>
      </c>
      <c r="AX680" s="94">
        <f t="shared" si="168"/>
        <v>74.192689807389172</v>
      </c>
      <c r="AY680" s="94">
        <f t="shared" si="168"/>
        <v>74.892199284224574</v>
      </c>
      <c r="AZ680" s="94">
        <f t="shared" si="168"/>
        <v>76.022697267456394</v>
      </c>
      <c r="BA680" s="94">
        <f t="shared" si="168"/>
        <v>77.468374728952867</v>
      </c>
      <c r="BB680" s="94">
        <f t="shared" si="168"/>
        <v>78.374356019021619</v>
      </c>
      <c r="BC680" s="94">
        <f t="shared" si="168"/>
        <v>78.918083612487109</v>
      </c>
      <c r="BD680" s="94">
        <f t="shared" si="168"/>
        <v>79.621484612455205</v>
      </c>
      <c r="BE680" s="94">
        <f t="shared" si="168"/>
        <v>79.959952080596295</v>
      </c>
      <c r="BF680" s="94">
        <f t="shared" si="168"/>
        <v>81.766065599320484</v>
      </c>
      <c r="BG680" s="94">
        <f t="shared" si="168"/>
        <v>82.830079780810848</v>
      </c>
      <c r="BH680" s="94">
        <f t="shared" si="168"/>
        <v>83.97612644855532</v>
      </c>
      <c r="BI680" s="94">
        <f t="shared" si="168"/>
        <v>85.164132043356744</v>
      </c>
      <c r="BJ680" s="94">
        <f t="shared" si="168"/>
        <v>86.042625143465997</v>
      </c>
      <c r="BK680" s="94">
        <f t="shared" si="168"/>
        <v>88.39171713037581</v>
      </c>
      <c r="BL680" s="94">
        <f t="shared" si="168"/>
        <v>90.153813471410302</v>
      </c>
      <c r="BM680" s="94">
        <f t="shared" si="168"/>
        <v>91.249011169165357</v>
      </c>
      <c r="BN680" s="94">
        <f t="shared" si="168"/>
        <v>92.240801987553127</v>
      </c>
      <c r="BO680" s="94">
        <f t="shared" ref="BO680:DZ680" si="169">(BO665+BO653+BO641+BO629+BO617+BO605+BO593+BO581+BO569+BO557+BO545+BO533+BO521+BO509+BO497+BO485+BO473+BO461+BO449+BO437+BO425+BO413+BO401+BO389+BO377+BO365+BO353+BO341+BO329+BO317+BO305+BO293+BO281+BO269+BO257+BO245+BO233+BO221+BO209+BO197+BO185+BO173+BO161+BO149+BO137+BO125+BO113+BO101+BO89+BO77+BO65+BO53+BO41+BO29+BO17+BO5)/1000</f>
        <v>92.65865839752307</v>
      </c>
      <c r="BP680" s="94">
        <f t="shared" si="169"/>
        <v>93.648972309160257</v>
      </c>
      <c r="BQ680" s="94">
        <f t="shared" si="169"/>
        <v>94.800290163726174</v>
      </c>
      <c r="BR680" s="94">
        <f t="shared" si="169"/>
        <v>96.535612275270097</v>
      </c>
      <c r="BS680" s="94">
        <f t="shared" si="169"/>
        <v>97.02041984664659</v>
      </c>
      <c r="BT680" s="94">
        <f t="shared" si="169"/>
        <v>97.511417803739263</v>
      </c>
      <c r="BU680" s="94">
        <f t="shared" si="169"/>
        <v>98.430321331259307</v>
      </c>
      <c r="BV680" s="94">
        <f t="shared" si="169"/>
        <v>99.57122414172045</v>
      </c>
      <c r="BW680" s="94">
        <f t="shared" si="169"/>
        <v>100.81938254696745</v>
      </c>
      <c r="BX680" s="94">
        <f t="shared" si="169"/>
        <v>102.35280203700019</v>
      </c>
      <c r="BY680" s="94">
        <f t="shared" si="169"/>
        <v>103.28351062226555</v>
      </c>
      <c r="BZ680" s="94">
        <f t="shared" si="169"/>
        <v>104.82926779295595</v>
      </c>
      <c r="CA680" s="94">
        <f t="shared" si="169"/>
        <v>107.16633830091354</v>
      </c>
      <c r="CB680" s="94">
        <f t="shared" si="169"/>
        <v>108.9965471823617</v>
      </c>
      <c r="CC680" s="94">
        <f t="shared" si="169"/>
        <v>110.63598939614859</v>
      </c>
      <c r="CD680" s="94">
        <f t="shared" si="169"/>
        <v>112.17163333993372</v>
      </c>
      <c r="CE680" s="94">
        <f t="shared" si="169"/>
        <v>113.5514818125357</v>
      </c>
      <c r="CF680" s="94">
        <f t="shared" si="169"/>
        <v>114.38812034248276</v>
      </c>
      <c r="CG680" s="94">
        <f t="shared" si="169"/>
        <v>115.25975600002616</v>
      </c>
      <c r="CH680" s="94">
        <f t="shared" si="169"/>
        <v>116.24735729078574</v>
      </c>
      <c r="CI680" s="94">
        <f t="shared" si="169"/>
        <v>117.66488594409049</v>
      </c>
      <c r="CJ680" s="94">
        <f t="shared" si="169"/>
        <v>119.31064244445868</v>
      </c>
      <c r="CK680" s="94">
        <f t="shared" si="169"/>
        <v>121.17981327023514</v>
      </c>
      <c r="CL680" s="94">
        <f t="shared" si="169"/>
        <v>123.19079548033442</v>
      </c>
      <c r="CM680" s="94">
        <f t="shared" si="169"/>
        <v>124.9185668217069</v>
      </c>
      <c r="CN680" s="94">
        <f t="shared" si="169"/>
        <v>126.32573128422672</v>
      </c>
      <c r="CO680" s="94">
        <f t="shared" si="169"/>
        <v>127.57486963075186</v>
      </c>
      <c r="CP680" s="94">
        <f t="shared" si="169"/>
        <v>129.71290548816467</v>
      </c>
      <c r="CQ680" s="94">
        <f t="shared" si="169"/>
        <v>131.51413472323179</v>
      </c>
      <c r="CR680" s="94">
        <f t="shared" si="169"/>
        <v>133.05295615674484</v>
      </c>
      <c r="CS680" s="94">
        <f t="shared" si="169"/>
        <v>134.50172119151378</v>
      </c>
      <c r="CT680" s="94">
        <f t="shared" si="169"/>
        <v>136.71446656885908</v>
      </c>
      <c r="CU680" s="94">
        <f t="shared" si="169"/>
        <v>138.3175314673399</v>
      </c>
      <c r="CV680" s="94">
        <f t="shared" si="169"/>
        <v>141.27904609361033</v>
      </c>
      <c r="CW680" s="94">
        <f t="shared" si="169"/>
        <v>144.7792526712671</v>
      </c>
      <c r="CX680" s="94">
        <f t="shared" si="169"/>
        <v>149.30005757114392</v>
      </c>
      <c r="CY680" s="94">
        <f t="shared" si="169"/>
        <v>152.2601882928812</v>
      </c>
      <c r="CZ680" s="94">
        <f t="shared" si="169"/>
        <v>154.78032422407</v>
      </c>
      <c r="DA680" s="94">
        <f t="shared" si="169"/>
        <v>157.31822362486369</v>
      </c>
      <c r="DB680" s="94">
        <f t="shared" si="169"/>
        <v>159.94635501121712</v>
      </c>
      <c r="DC680" s="94">
        <f t="shared" si="169"/>
        <v>162.47315922543112</v>
      </c>
      <c r="DD680" s="94">
        <f t="shared" si="169"/>
        <v>165.11396637016017</v>
      </c>
      <c r="DE680" s="94">
        <f t="shared" si="169"/>
        <v>167.79190016206209</v>
      </c>
      <c r="DF680" s="94">
        <f t="shared" si="169"/>
        <v>170.53667551934686</v>
      </c>
      <c r="DG680" s="94">
        <f t="shared" si="169"/>
        <v>173.32788039928383</v>
      </c>
      <c r="DH680" s="94">
        <f t="shared" si="169"/>
        <v>176.26757139329484</v>
      </c>
      <c r="DI680" s="94">
        <f t="shared" si="169"/>
        <v>178.79921481932411</v>
      </c>
      <c r="DJ680" s="94">
        <f t="shared" si="169"/>
        <v>182.25433577993928</v>
      </c>
      <c r="DK680" s="94">
        <f t="shared" si="169"/>
        <v>185.17713377625012</v>
      </c>
      <c r="DL680" s="94">
        <f t="shared" si="169"/>
        <v>188.42934099541739</v>
      </c>
      <c r="DM680" s="94">
        <f t="shared" si="169"/>
        <v>191.71446125577819</v>
      </c>
      <c r="DN680" s="94">
        <f t="shared" si="169"/>
        <v>195.16524132995167</v>
      </c>
      <c r="DO680" s="94">
        <f t="shared" si="169"/>
        <v>198.76791286112476</v>
      </c>
      <c r="DP680" s="94">
        <f t="shared" si="169"/>
        <v>202.55752144439029</v>
      </c>
      <c r="DQ680" s="94">
        <f t="shared" si="169"/>
        <v>206.46965221504283</v>
      </c>
      <c r="DR680" s="94">
        <f t="shared" si="169"/>
        <v>210.24546672283088</v>
      </c>
      <c r="DS680" s="94">
        <f t="shared" si="169"/>
        <v>214.44423206976353</v>
      </c>
      <c r="DT680" s="94">
        <f t="shared" si="169"/>
        <v>218.72592181176523</v>
      </c>
      <c r="DU680" s="94">
        <f t="shared" si="169"/>
        <v>223.13978855565421</v>
      </c>
      <c r="DV680" s="94">
        <f t="shared" si="169"/>
        <v>227.75828176005726</v>
      </c>
      <c r="DW680" s="94">
        <f t="shared" si="169"/>
        <v>230.9302081786299</v>
      </c>
      <c r="DX680" s="94">
        <f t="shared" si="169"/>
        <v>235.9538321100076</v>
      </c>
      <c r="DY680" s="94">
        <f t="shared" si="169"/>
        <v>241.26281664502147</v>
      </c>
      <c r="DZ680" s="94">
        <f t="shared" si="169"/>
        <v>246.80579880982879</v>
      </c>
      <c r="EA680" s="94">
        <f t="shared" ref="EA680:EV680" si="170">(EA665+EA653+EA641+EA629+EA617+EA605+EA593+EA581+EA569+EA557+EA545+EA533+EA521+EA509+EA497+EA485+EA473+EA461+EA449+EA437+EA425+EA413+EA401+EA389+EA377+EA365+EA353+EA341+EA329+EA317+EA305+EA293+EA281+EA269+EA257+EA245+EA233+EA221+EA209+EA197+EA185+EA173+EA161+EA149+EA137+EA125+EA113+EA101+EA89+EA77+EA65+EA53+EA41+EA29+EA17+EA5)/1000</f>
        <v>252.68703532129712</v>
      </c>
      <c r="EB680" s="94">
        <f t="shared" si="170"/>
        <v>253.85052231527496</v>
      </c>
      <c r="EC680" s="94">
        <f t="shared" si="170"/>
        <v>260.75288532479084</v>
      </c>
      <c r="ED680" s="94">
        <f t="shared" si="170"/>
        <v>273.61144807140028</v>
      </c>
      <c r="EE680" s="94">
        <f t="shared" si="170"/>
        <v>271.31126654787249</v>
      </c>
      <c r="EF680" s="94">
        <f t="shared" si="170"/>
        <v>274.63771194501305</v>
      </c>
      <c r="EG680" s="94">
        <f t="shared" si="170"/>
        <v>277.15892030572218</v>
      </c>
      <c r="EH680" s="94">
        <f t="shared" si="170"/>
        <v>280.3518299708993</v>
      </c>
      <c r="EI680" s="94">
        <f t="shared" si="170"/>
        <v>285.46775856599544</v>
      </c>
      <c r="EJ680" s="94">
        <f t="shared" si="170"/>
        <v>290.44816583979883</v>
      </c>
      <c r="EK680" s="94">
        <f t="shared" si="170"/>
        <v>295.90837685070596</v>
      </c>
      <c r="EL680" s="94">
        <f t="shared" si="170"/>
        <v>300.32647074304515</v>
      </c>
      <c r="EM680" s="94">
        <f t="shared" si="170"/>
        <v>307.45703372619312</v>
      </c>
      <c r="EN680" s="94">
        <f t="shared" si="170"/>
        <v>314.80524223745846</v>
      </c>
      <c r="EO680" s="94">
        <f t="shared" si="170"/>
        <v>318.84482472017532</v>
      </c>
      <c r="EP680" s="94">
        <f t="shared" si="170"/>
        <v>322.90241848013727</v>
      </c>
      <c r="EQ680" s="94">
        <f t="shared" si="170"/>
        <v>328.5393354192376</v>
      </c>
      <c r="ER680" s="94">
        <f t="shared" si="170"/>
        <v>337.84772241855859</v>
      </c>
      <c r="ES680" s="94">
        <f t="shared" si="170"/>
        <v>339.59084050868921</v>
      </c>
      <c r="ET680" s="94">
        <f t="shared" si="170"/>
        <v>349.85875795270249</v>
      </c>
      <c r="EU680" s="94">
        <f t="shared" si="170"/>
        <v>360.28763389228232</v>
      </c>
      <c r="EV680" s="94">
        <f t="shared" si="170"/>
        <v>371.96077531247096</v>
      </c>
    </row>
    <row r="681" spans="1:152" s="94" customFormat="1">
      <c r="A681" s="95" t="s">
        <v>138</v>
      </c>
      <c r="B681" s="94">
        <f>(B666+B654+B642+B630+B618+B606+B594+B582+B570+B558+B546+B534+B522+B510+B498+B486+B474+B462+B450+B438+B426+B414+B402+B390+B378+B366+B354+B342+B330+B318+B306+B294+B282+B270+B258+B246+B234+B222+B210+B198+B186+B174+B162+B150+B138+B126+B114+B102+B90+B78+B66+B54+B42+B30+B18+B6)/1000</f>
        <v>1.0305424322272241</v>
      </c>
      <c r="C681" s="94">
        <f t="shared" ref="C681:BN681" si="171">(C666+C654+C642+C630+C618+C606+C594+C582+C570+C558+C546+C534+C522+C510+C498+C486+C474+C462+C450+C438+C426+C414+C402+C390+C378+C366+C354+C342+C330+C318+C306+C294+C282+C270+C258+C246+C234+C222+C210+C198+C186+C174+C162+C150+C138+C126+C114+C102+C90+C78+C66+C54+C42+C30+C18+C6)/1000</f>
        <v>1.0498174272811784</v>
      </c>
      <c r="D681" s="94">
        <f t="shared" si="171"/>
        <v>1.0654790448615186</v>
      </c>
      <c r="E681" s="94">
        <f t="shared" si="171"/>
        <v>1.0816057398858643</v>
      </c>
      <c r="F681" s="94">
        <f t="shared" si="171"/>
        <v>1.0972610647962608</v>
      </c>
      <c r="G681" s="94">
        <f t="shared" si="171"/>
        <v>1.1134128367407592</v>
      </c>
      <c r="H681" s="94">
        <f t="shared" si="171"/>
        <v>1.1299326265204037</v>
      </c>
      <c r="I681" s="94">
        <f t="shared" si="171"/>
        <v>1.1468313023184158</v>
      </c>
      <c r="J681" s="94">
        <f t="shared" si="171"/>
        <v>1.1641200309925954</v>
      </c>
      <c r="K681" s="94">
        <f t="shared" si="171"/>
        <v>1.1817855544020652</v>
      </c>
      <c r="L681" s="94">
        <f t="shared" si="171"/>
        <v>1.1998638844579395</v>
      </c>
      <c r="M681" s="94">
        <f t="shared" si="171"/>
        <v>1.2183671068999782</v>
      </c>
      <c r="N681" s="94">
        <f t="shared" si="171"/>
        <v>1.2372621464624247</v>
      </c>
      <c r="O681" s="94">
        <f t="shared" si="171"/>
        <v>1.2530258843080029</v>
      </c>
      <c r="P681" s="94">
        <f t="shared" si="171"/>
        <v>1.2696385754462483</v>
      </c>
      <c r="Q681" s="94">
        <f t="shared" si="171"/>
        <v>1.2902060692265722</v>
      </c>
      <c r="R681" s="94">
        <f t="shared" si="171"/>
        <v>1.3134289006344761</v>
      </c>
      <c r="S681" s="94">
        <f t="shared" si="171"/>
        <v>1.3425950634842838</v>
      </c>
      <c r="T681" s="94">
        <f t="shared" si="171"/>
        <v>1.3760769647880098</v>
      </c>
      <c r="U681" s="94">
        <f t="shared" si="171"/>
        <v>1.4061808950198824</v>
      </c>
      <c r="V681" s="94">
        <f t="shared" si="171"/>
        <v>1.4372637146595735</v>
      </c>
      <c r="W681" s="94">
        <f t="shared" si="171"/>
        <v>1.4698580478299814</v>
      </c>
      <c r="X681" s="94">
        <f t="shared" si="171"/>
        <v>1.5061974919588874</v>
      </c>
      <c r="Y681" s="94">
        <f t="shared" si="171"/>
        <v>1.5452138950933432</v>
      </c>
      <c r="Z681" s="94">
        <f t="shared" si="171"/>
        <v>1.5940472072796485</v>
      </c>
      <c r="AA681" s="94">
        <f t="shared" si="171"/>
        <v>1.6568573552408481</v>
      </c>
      <c r="AB681" s="94">
        <f t="shared" si="171"/>
        <v>1.7512159915205232</v>
      </c>
      <c r="AC681" s="94">
        <f t="shared" si="171"/>
        <v>1.9204439420826123</v>
      </c>
      <c r="AD681" s="94">
        <f t="shared" si="171"/>
        <v>2.2696464531183693</v>
      </c>
      <c r="AE681" s="94">
        <f t="shared" si="171"/>
        <v>2.3212292142648052</v>
      </c>
      <c r="AF681" s="94">
        <f t="shared" si="171"/>
        <v>2.3745399483793816</v>
      </c>
      <c r="AG681" s="94">
        <f t="shared" si="171"/>
        <v>2.4265978215700321</v>
      </c>
      <c r="AH681" s="94">
        <f t="shared" si="171"/>
        <v>2.4802169777493801</v>
      </c>
      <c r="AI681" s="94">
        <f t="shared" si="171"/>
        <v>2.5427707661722798</v>
      </c>
      <c r="AJ681" s="94">
        <f t="shared" si="171"/>
        <v>2.60728112081244</v>
      </c>
      <c r="AK681" s="94">
        <f t="shared" si="171"/>
        <v>2.6759159594451321</v>
      </c>
      <c r="AL681" s="94">
        <f t="shared" si="171"/>
        <v>2.6813625590856098</v>
      </c>
      <c r="AM681" s="94">
        <f t="shared" si="171"/>
        <v>2.6857065976494927</v>
      </c>
      <c r="AN681" s="94">
        <f t="shared" si="171"/>
        <v>2.6961419237122719</v>
      </c>
      <c r="AO681" s="94">
        <f t="shared" si="171"/>
        <v>2.7122261607184015</v>
      </c>
      <c r="AP681" s="94">
        <f t="shared" si="171"/>
        <v>2.6890276627306138</v>
      </c>
      <c r="AQ681" s="94">
        <f t="shared" si="171"/>
        <v>2.7197844291868885</v>
      </c>
      <c r="AR681" s="94">
        <f t="shared" si="171"/>
        <v>2.755369744470102</v>
      </c>
      <c r="AS681" s="94">
        <f t="shared" si="171"/>
        <v>2.7961319230030663</v>
      </c>
      <c r="AT681" s="94">
        <f t="shared" si="171"/>
        <v>2.8418801027711682</v>
      </c>
      <c r="AU681" s="94">
        <f t="shared" si="171"/>
        <v>2.8925163231308693</v>
      </c>
      <c r="AV681" s="94">
        <f t="shared" si="171"/>
        <v>2.9481349249151156</v>
      </c>
      <c r="AW681" s="94">
        <f t="shared" si="171"/>
        <v>3.011494104953647</v>
      </c>
      <c r="AX681" s="94">
        <f t="shared" si="171"/>
        <v>3.0742374177600058</v>
      </c>
      <c r="AY681" s="94">
        <f t="shared" si="171"/>
        <v>3.1421584450129498</v>
      </c>
      <c r="AZ681" s="94">
        <f t="shared" si="171"/>
        <v>3.2576125801618905</v>
      </c>
      <c r="BA681" s="94">
        <f t="shared" si="171"/>
        <v>3.4038159294360915</v>
      </c>
      <c r="BB681" s="94">
        <f t="shared" si="171"/>
        <v>3.583474848415046</v>
      </c>
      <c r="BC681" s="94">
        <f t="shared" si="171"/>
        <v>3.7438746085519869</v>
      </c>
      <c r="BD681" s="94">
        <f t="shared" si="171"/>
        <v>3.7128770034439307</v>
      </c>
      <c r="BE681" s="94">
        <f t="shared" si="171"/>
        <v>3.6714319170322014</v>
      </c>
      <c r="BF681" s="94">
        <f t="shared" si="171"/>
        <v>3.7787525440900769</v>
      </c>
      <c r="BG681" s="94">
        <f t="shared" si="171"/>
        <v>3.8747756976047452</v>
      </c>
      <c r="BH681" s="94">
        <f t="shared" si="171"/>
        <v>3.9763121628107529</v>
      </c>
      <c r="BI681" s="94">
        <f t="shared" si="171"/>
        <v>4.0833234732847643</v>
      </c>
      <c r="BJ681" s="94">
        <f t="shared" si="171"/>
        <v>4.1904694912282263</v>
      </c>
      <c r="BK681" s="94">
        <f t="shared" si="171"/>
        <v>4.4128915681737331</v>
      </c>
      <c r="BL681" s="94">
        <f t="shared" si="171"/>
        <v>4.7253381581414393</v>
      </c>
      <c r="BM681" s="94">
        <f t="shared" si="171"/>
        <v>5.0959556614294952</v>
      </c>
      <c r="BN681" s="94">
        <f t="shared" si="171"/>
        <v>5.192200057658324</v>
      </c>
      <c r="BO681" s="94">
        <f t="shared" ref="BO681:DZ681" si="172">(BO666+BO654+BO642+BO630+BO618+BO606+BO594+BO582+BO570+BO558+BO546+BO534+BO522+BO510+BO498+BO486+BO474+BO462+BO450+BO438+BO426+BO414+BO402+BO390+BO378+BO366+BO354+BO342+BO330+BO318+BO306+BO294+BO282+BO270+BO258+BO246+BO234+BO222+BO210+BO198+BO186+BO174+BO162+BO150+BO138+BO126+BO114+BO102+BO90+BO78+BO66+BO54+BO42+BO30+BO18+BO6)/1000</f>
        <v>5.2309793492438743</v>
      </c>
      <c r="BP681" s="94">
        <f t="shared" si="172"/>
        <v>5.2298600776786595</v>
      </c>
      <c r="BQ681" s="94">
        <f t="shared" si="172"/>
        <v>5.301532153109239</v>
      </c>
      <c r="BR681" s="94">
        <f t="shared" si="172"/>
        <v>5.4871033123092143</v>
      </c>
      <c r="BS681" s="94">
        <f t="shared" si="172"/>
        <v>5.4215238091093516</v>
      </c>
      <c r="BT681" s="94">
        <f t="shared" si="172"/>
        <v>5.3829597784625252</v>
      </c>
      <c r="BU681" s="94">
        <f t="shared" si="172"/>
        <v>5.5018320607079687</v>
      </c>
      <c r="BV681" s="94">
        <f t="shared" si="172"/>
        <v>5.6960317847234379</v>
      </c>
      <c r="BW681" s="94">
        <f t="shared" si="172"/>
        <v>5.7754012380940818</v>
      </c>
      <c r="BX681" s="94">
        <f t="shared" si="172"/>
        <v>5.8786135233149404</v>
      </c>
      <c r="BY681" s="94">
        <f t="shared" si="172"/>
        <v>6.0126055674157133</v>
      </c>
      <c r="BZ681" s="94">
        <f t="shared" si="172"/>
        <v>6.2292280905156909</v>
      </c>
      <c r="CA681" s="94">
        <f t="shared" si="172"/>
        <v>6.4825106364082927</v>
      </c>
      <c r="CB681" s="94">
        <f t="shared" si="172"/>
        <v>6.6162850776523365</v>
      </c>
      <c r="CC681" s="94">
        <f t="shared" si="172"/>
        <v>6.7993368577456357</v>
      </c>
      <c r="CD681" s="94">
        <f t="shared" si="172"/>
        <v>6.9261930014011526</v>
      </c>
      <c r="CE681" s="94">
        <f t="shared" si="172"/>
        <v>7.0574561931710003</v>
      </c>
      <c r="CF681" s="94">
        <f t="shared" si="172"/>
        <v>7.1836721858262935</v>
      </c>
      <c r="CG681" s="94">
        <f t="shared" si="172"/>
        <v>7.3349483068691841</v>
      </c>
      <c r="CH681" s="94">
        <f t="shared" si="172"/>
        <v>7.448647775549178</v>
      </c>
      <c r="CI681" s="94">
        <f t="shared" si="172"/>
        <v>7.554919915955427</v>
      </c>
      <c r="CJ681" s="94">
        <f t="shared" si="172"/>
        <v>7.8521097743925798</v>
      </c>
      <c r="CK681" s="94">
        <f t="shared" si="172"/>
        <v>8.0904121593490466</v>
      </c>
      <c r="CL681" s="94">
        <f t="shared" si="172"/>
        <v>8.2960749633577286</v>
      </c>
      <c r="CM681" s="94">
        <f t="shared" si="172"/>
        <v>8.5884934446743397</v>
      </c>
      <c r="CN681" s="94">
        <f t="shared" si="172"/>
        <v>8.7808495482624114</v>
      </c>
      <c r="CO681" s="94">
        <f t="shared" si="172"/>
        <v>8.9425317539462288</v>
      </c>
      <c r="CP681" s="94">
        <f t="shared" si="172"/>
        <v>9.2712250467916313</v>
      </c>
      <c r="CQ681" s="94">
        <f t="shared" si="172"/>
        <v>9.4991042314781069</v>
      </c>
      <c r="CR681" s="94">
        <f t="shared" si="172"/>
        <v>9.7945012338684201</v>
      </c>
      <c r="CS681" s="94">
        <f t="shared" si="172"/>
        <v>10.022975560563934</v>
      </c>
      <c r="CT681" s="94">
        <f t="shared" si="172"/>
        <v>10.996293696344779</v>
      </c>
      <c r="CU681" s="94">
        <f t="shared" si="172"/>
        <v>11.212340075036028</v>
      </c>
      <c r="CV681" s="94">
        <f t="shared" si="172"/>
        <v>11.706016755181436</v>
      </c>
      <c r="CW681" s="94">
        <f t="shared" si="172"/>
        <v>12.096773875304885</v>
      </c>
      <c r="CX681" s="94">
        <f t="shared" si="172"/>
        <v>12.58814822356538</v>
      </c>
      <c r="CY681" s="94">
        <f t="shared" si="172"/>
        <v>12.937230447041484</v>
      </c>
      <c r="CZ681" s="94">
        <f t="shared" si="172"/>
        <v>13.287170074151485</v>
      </c>
      <c r="DA681" s="94">
        <f t="shared" si="172"/>
        <v>13.642317020860425</v>
      </c>
      <c r="DB681" s="94">
        <f t="shared" si="172"/>
        <v>14.012237277553918</v>
      </c>
      <c r="DC681" s="94">
        <f t="shared" si="172"/>
        <v>14.393256975026652</v>
      </c>
      <c r="DD681" s="94">
        <f t="shared" si="172"/>
        <v>14.787091348262202</v>
      </c>
      <c r="DE681" s="94">
        <f t="shared" si="172"/>
        <v>15.193473662868502</v>
      </c>
      <c r="DF681" s="94">
        <f t="shared" si="172"/>
        <v>15.614562435395142</v>
      </c>
      <c r="DG681" s="94">
        <f t="shared" si="172"/>
        <v>16.048233458642411</v>
      </c>
      <c r="DH681" s="94">
        <f t="shared" si="172"/>
        <v>16.506452767418704</v>
      </c>
      <c r="DI681" s="94">
        <f t="shared" si="172"/>
        <v>16.92595494096679</v>
      </c>
      <c r="DJ681" s="94">
        <f t="shared" si="172"/>
        <v>17.489856792125355</v>
      </c>
      <c r="DK681" s="94">
        <f t="shared" si="172"/>
        <v>18.008512291203896</v>
      </c>
      <c r="DL681" s="94">
        <f t="shared" si="172"/>
        <v>18.540047934944887</v>
      </c>
      <c r="DM681" s="94">
        <f t="shared" si="172"/>
        <v>19.083421289195538</v>
      </c>
      <c r="DN681" s="94">
        <f t="shared" si="172"/>
        <v>19.654552704935316</v>
      </c>
      <c r="DO681" s="94">
        <f t="shared" si="172"/>
        <v>20.249598094825522</v>
      </c>
      <c r="DP681" s="94">
        <f t="shared" si="172"/>
        <v>20.861752874110042</v>
      </c>
      <c r="DQ681" s="94">
        <f t="shared" si="172"/>
        <v>21.484077115243661</v>
      </c>
      <c r="DR681" s="94">
        <f t="shared" si="172"/>
        <v>22.116294340955612</v>
      </c>
      <c r="DS681" s="94">
        <f t="shared" si="172"/>
        <v>22.801448983957705</v>
      </c>
      <c r="DT681" s="94">
        <f t="shared" si="172"/>
        <v>23.488754278783091</v>
      </c>
      <c r="DU681" s="94">
        <f t="shared" si="172"/>
        <v>24.214937393921808</v>
      </c>
      <c r="DV681" s="94">
        <f t="shared" si="172"/>
        <v>24.95475666080684</v>
      </c>
      <c r="DW681" s="94">
        <f t="shared" si="172"/>
        <v>25.476087480381363</v>
      </c>
      <c r="DX681" s="94">
        <f t="shared" si="172"/>
        <v>26.24049105530699</v>
      </c>
      <c r="DY681" s="94">
        <f t="shared" si="172"/>
        <v>26.980569406902294</v>
      </c>
      <c r="DZ681" s="94">
        <f t="shared" si="172"/>
        <v>27.809862707090783</v>
      </c>
      <c r="EA681" s="94">
        <f t="shared" ref="EA681:EV681" si="173">(EA666+EA654+EA642+EA630+EA618+EA606+EA594+EA582+EA570+EA558+EA546+EA534+EA522+EA510+EA498+EA486+EA474+EA462+EA450+EA438+EA426+EA414+EA402+EA390+EA378+EA366+EA354+EA342+EA330+EA318+EA306+EA294+EA282+EA270+EA258+EA246+EA234+EA222+EA210+EA198+EA186+EA174+EA162+EA150+EA138+EA126+EA114+EA102+EA90+EA78+EA66+EA54+EA42+EA30+EA18+EA6)/1000</f>
        <v>28.712789562240431</v>
      </c>
      <c r="EB681" s="94">
        <f t="shared" si="173"/>
        <v>29.598984102561083</v>
      </c>
      <c r="EC681" s="94">
        <f t="shared" si="173"/>
        <v>30.574559758969791</v>
      </c>
      <c r="ED681" s="94">
        <f t="shared" si="173"/>
        <v>31.553089625143354</v>
      </c>
      <c r="EE681" s="94">
        <f t="shared" si="173"/>
        <v>32.635891130151187</v>
      </c>
      <c r="EF681" s="94">
        <f t="shared" si="173"/>
        <v>33.680252556179347</v>
      </c>
      <c r="EG681" s="94">
        <f t="shared" si="173"/>
        <v>36.216186200302452</v>
      </c>
      <c r="EH681" s="94">
        <f t="shared" si="173"/>
        <v>36.377314372190604</v>
      </c>
      <c r="EI681" s="94">
        <f t="shared" si="173"/>
        <v>36.607375302368034</v>
      </c>
      <c r="EJ681" s="94">
        <f t="shared" si="173"/>
        <v>37.160309128744359</v>
      </c>
      <c r="EK681" s="94">
        <f t="shared" si="173"/>
        <v>38.161620008639289</v>
      </c>
      <c r="EL681" s="94">
        <f t="shared" si="173"/>
        <v>41.464313775626543</v>
      </c>
      <c r="EM681" s="94">
        <f t="shared" si="173"/>
        <v>42.106810458052941</v>
      </c>
      <c r="EN681" s="94">
        <f t="shared" si="173"/>
        <v>43.572364428645379</v>
      </c>
      <c r="EO681" s="94">
        <f t="shared" si="173"/>
        <v>44.738028931951966</v>
      </c>
      <c r="EP681" s="94">
        <f t="shared" si="173"/>
        <v>45.680721548685348</v>
      </c>
      <c r="EQ681" s="94">
        <f t="shared" si="173"/>
        <v>46.495884441554587</v>
      </c>
      <c r="ER681" s="94">
        <f t="shared" si="173"/>
        <v>47.416142485935715</v>
      </c>
      <c r="ES681" s="94">
        <f t="shared" si="173"/>
        <v>48.778970934116622</v>
      </c>
      <c r="ET681" s="94">
        <f t="shared" si="173"/>
        <v>50.104939771766716</v>
      </c>
      <c r="EU681" s="94">
        <f t="shared" si="173"/>
        <v>51.374243743708966</v>
      </c>
      <c r="EV681" s="94">
        <f t="shared" si="173"/>
        <v>52.352400890575339</v>
      </c>
    </row>
    <row r="682" spans="1:152" s="94" customFormat="1">
      <c r="A682" s="95" t="s">
        <v>139</v>
      </c>
    </row>
    <row r="683" spans="1:152" s="94" customFormat="1">
      <c r="A683" s="95" t="s">
        <v>140</v>
      </c>
      <c r="B683" s="94">
        <f>(B668+B656+B644+B632+B620+B608+B596+B584+B572+B560+B548+B536+B524+B512+B500+B488+B476+B464+B452+B440+B428+B416+B404+B392+B380+B368+B356+B344+B332+B320+B308+B296+B284+B272+B260+B248+B236+B224+B212+B200+B188+B176+B164+B152+B140+B128+B116+B104+B92+B80+B68+B56+B44+B32+B20+B8)/1000</f>
        <v>0.67906611168618147</v>
      </c>
      <c r="C683" s="94">
        <f t="shared" ref="C683:BN683" si="174">(C668+C656+C644+C632+C620+C608+C596+C584+C572+C560+C548+C536+C524+C512+C500+C488+C476+C464+C452+C440+C428+C416+C404+C392+C380+C368+C356+C344+C332+C320+C308+C296+C284+C272+C260+C248+C236+C224+C212+C200+C188+C176+C164+C152+C140+C128+C116+C104+C92+C80+C68+C56+C44+C32+C20+C8)/1000</f>
        <v>0.6859557401661236</v>
      </c>
      <c r="D683" s="94">
        <f t="shared" si="174"/>
        <v>0.69285111407814326</v>
      </c>
      <c r="E683" s="94">
        <f t="shared" si="174"/>
        <v>0.69975103967001395</v>
      </c>
      <c r="F683" s="94">
        <f t="shared" si="174"/>
        <v>0.70665445957357764</v>
      </c>
      <c r="G683" s="94">
        <f t="shared" si="174"/>
        <v>0.71356046130945927</v>
      </c>
      <c r="H683" s="94">
        <f t="shared" si="174"/>
        <v>0.7204682855300707</v>
      </c>
      <c r="I683" s="94">
        <f t="shared" si="174"/>
        <v>0.72737733396745741</v>
      </c>
      <c r="J683" s="94">
        <f t="shared" si="174"/>
        <v>0.73428717705372581</v>
      </c>
      <c r="K683" s="94">
        <f t="shared" si="174"/>
        <v>0.74119756118315605</v>
      </c>
      <c r="L683" s="94">
        <f t="shared" si="174"/>
        <v>0.74810841558669861</v>
      </c>
      <c r="M683" s="94">
        <f t="shared" si="174"/>
        <v>0.75501985879134292</v>
      </c>
      <c r="N683" s="94">
        <f t="shared" si="174"/>
        <v>0.76193220463880507</v>
      </c>
      <c r="O683" s="94">
        <f t="shared" si="174"/>
        <v>0.7688459678401699</v>
      </c>
      <c r="P683" s="94">
        <f t="shared" si="174"/>
        <v>0.77576186904540423</v>
      </c>
      <c r="Q683" s="94">
        <f t="shared" si="174"/>
        <v>0.78268083940917066</v>
      </c>
      <c r="R683" s="94">
        <f t="shared" si="174"/>
        <v>0.78978595997601497</v>
      </c>
      <c r="S683" s="94">
        <f t="shared" si="174"/>
        <v>0.79689922220707343</v>
      </c>
      <c r="T683" s="94">
        <f t="shared" si="174"/>
        <v>0.80402179986621758</v>
      </c>
      <c r="U683" s="94">
        <f t="shared" si="174"/>
        <v>0.81115508014687776</v>
      </c>
      <c r="V683" s="94">
        <f t="shared" si="174"/>
        <v>0.81830066720367289</v>
      </c>
      <c r="W683" s="94">
        <f t="shared" si="174"/>
        <v>0.82628431643861366</v>
      </c>
      <c r="X683" s="94">
        <f t="shared" si="174"/>
        <v>0.83430538241386887</v>
      </c>
      <c r="Y683" s="94">
        <f t="shared" si="174"/>
        <v>0.84065190482076468</v>
      </c>
      <c r="Z683" s="94">
        <f t="shared" si="174"/>
        <v>0.84702599071119133</v>
      </c>
      <c r="AA683" s="94">
        <f t="shared" si="174"/>
        <v>0.85343223793348577</v>
      </c>
      <c r="AB683" s="94">
        <f t="shared" si="174"/>
        <v>0.85987542848063625</v>
      </c>
      <c r="AC683" s="94">
        <f t="shared" si="174"/>
        <v>0.86636052144061437</v>
      </c>
      <c r="AD683" s="94">
        <f t="shared" si="174"/>
        <v>0.87352907658049794</v>
      </c>
      <c r="AE683" s="94">
        <f t="shared" si="174"/>
        <v>0.8807371002599067</v>
      </c>
      <c r="AF683" s="94">
        <f t="shared" si="174"/>
        <v>0.88798880711501837</v>
      </c>
      <c r="AG683" s="94">
        <f t="shared" si="174"/>
        <v>0.89528862360931605</v>
      </c>
      <c r="AH683" s="94">
        <f t="shared" si="174"/>
        <v>0.90272967826230666</v>
      </c>
      <c r="AI683" s="94">
        <f t="shared" si="174"/>
        <v>0.91047466735253146</v>
      </c>
      <c r="AJ683" s="94">
        <f t="shared" si="174"/>
        <v>0.91829308188535952</v>
      </c>
      <c r="AK683" s="94">
        <f t="shared" si="174"/>
        <v>0.92619016997912607</v>
      </c>
      <c r="AL683" s="94">
        <f t="shared" si="174"/>
        <v>0.93417137456558486</v>
      </c>
      <c r="AM683" s="94">
        <f t="shared" si="174"/>
        <v>0.94161545986066375</v>
      </c>
      <c r="AN683" s="94">
        <f t="shared" si="174"/>
        <v>0.94913762623946962</v>
      </c>
      <c r="AO683" s="94">
        <f t="shared" si="174"/>
        <v>0.95674387550842543</v>
      </c>
      <c r="AP683" s="94">
        <f t="shared" si="174"/>
        <v>0.96444037211205758</v>
      </c>
      <c r="AQ683" s="94">
        <f t="shared" si="174"/>
        <v>0.97262935742803247</v>
      </c>
      <c r="AR683" s="94">
        <f t="shared" si="174"/>
        <v>0.98111965380937793</v>
      </c>
      <c r="AS683" s="94">
        <f t="shared" si="174"/>
        <v>0.98985011908506504</v>
      </c>
      <c r="AT683" s="94">
        <f t="shared" si="174"/>
        <v>0.99869980462031938</v>
      </c>
      <c r="AU683" s="94">
        <f t="shared" si="174"/>
        <v>1.007675570173723</v>
      </c>
      <c r="AV683" s="94">
        <f t="shared" si="174"/>
        <v>1.017065587452584</v>
      </c>
      <c r="AW683" s="94">
        <f t="shared" si="174"/>
        <v>1.0266667443369486</v>
      </c>
      <c r="AX683" s="94">
        <f t="shared" si="174"/>
        <v>1.0359495776892522</v>
      </c>
      <c r="AY683" s="94">
        <f t="shared" si="174"/>
        <v>1.0454281994382024</v>
      </c>
      <c r="AZ683" s="94">
        <f t="shared" si="174"/>
        <v>1.0952167483103938</v>
      </c>
      <c r="BA683" s="94">
        <f t="shared" si="174"/>
        <v>1.1032507498327564</v>
      </c>
      <c r="BB683" s="94">
        <f t="shared" si="174"/>
        <v>1.1119716549507315</v>
      </c>
      <c r="BC683" s="94">
        <f t="shared" si="174"/>
        <v>1.1208950286592068</v>
      </c>
      <c r="BD683" s="94">
        <f t="shared" si="174"/>
        <v>1.1300289480694148</v>
      </c>
      <c r="BE683" s="94">
        <f t="shared" si="174"/>
        <v>1.1393815462712464</v>
      </c>
      <c r="BF683" s="94">
        <f t="shared" si="174"/>
        <v>1.1490220007671419</v>
      </c>
      <c r="BG683" s="94">
        <f t="shared" si="174"/>
        <v>1.1585275149414129</v>
      </c>
      <c r="BH683" s="94">
        <f t="shared" si="174"/>
        <v>1.1689749100806044</v>
      </c>
      <c r="BI683" s="94">
        <f t="shared" si="174"/>
        <v>1.1796352722279171</v>
      </c>
      <c r="BJ683" s="94">
        <f t="shared" si="174"/>
        <v>1.190206863792205</v>
      </c>
      <c r="BK683" s="94">
        <f t="shared" si="174"/>
        <v>1.2003736163117764</v>
      </c>
      <c r="BL683" s="94">
        <f t="shared" si="174"/>
        <v>1.2107094854253304</v>
      </c>
      <c r="BM683" s="94">
        <f t="shared" si="174"/>
        <v>1.2198226450367873</v>
      </c>
      <c r="BN683" s="94">
        <f t="shared" si="174"/>
        <v>1.2291147211154057</v>
      </c>
      <c r="BO683" s="94">
        <f t="shared" ref="BO683:DZ683" si="175">(BO668+BO656+BO644+BO632+BO620+BO608+BO596+BO584+BO572+BO560+BO548+BO536+BO524+BO512+BO500+BO488+BO476+BO464+BO452+BO440+BO428+BO416+BO404+BO392+BO380+BO368+BO356+BO344+BO332+BO320+BO308+BO296+BO284+BO272+BO260+BO248+BO236+BO224+BO212+BO200+BO188+BO176+BO164+BO152+BO140+BO128+BO116+BO104+BO92+BO80+BO68+BO56+BO44+BO32+BO20+BO8)/1000</f>
        <v>1.2385916662630452</v>
      </c>
      <c r="BP683" s="94">
        <f t="shared" si="175"/>
        <v>1.2482594279880643</v>
      </c>
      <c r="BQ683" s="94">
        <f t="shared" si="175"/>
        <v>1.2590109538583172</v>
      </c>
      <c r="BR683" s="94">
        <f t="shared" si="175"/>
        <v>1.2737081168713356</v>
      </c>
      <c r="BS683" s="94">
        <f t="shared" si="175"/>
        <v>1.2889227436240467</v>
      </c>
      <c r="BT683" s="94">
        <f t="shared" si="175"/>
        <v>1.3046775064222194</v>
      </c>
      <c r="BU683" s="94">
        <f t="shared" si="175"/>
        <v>1.320317730906184</v>
      </c>
      <c r="BV683" s="94">
        <f t="shared" si="175"/>
        <v>1.338190295695562</v>
      </c>
      <c r="BW683" s="94">
        <f t="shared" si="175"/>
        <v>1.3518992696672603</v>
      </c>
      <c r="BX683" s="94">
        <f t="shared" si="175"/>
        <v>1.3659912685611797</v>
      </c>
      <c r="BY683" s="94">
        <f t="shared" si="175"/>
        <v>1.3804810502134999</v>
      </c>
      <c r="BZ683" s="94">
        <f t="shared" si="175"/>
        <v>1.3953839917093245</v>
      </c>
      <c r="CA683" s="94">
        <f t="shared" si="175"/>
        <v>1.4702836001978572</v>
      </c>
      <c r="CB683" s="94">
        <f t="shared" si="175"/>
        <v>1.4513847359605296</v>
      </c>
      <c r="CC683" s="94">
        <f t="shared" si="175"/>
        <v>1.4357202993900322</v>
      </c>
      <c r="CD683" s="94">
        <f t="shared" si="175"/>
        <v>1.4233381183829883</v>
      </c>
      <c r="CE683" s="94">
        <f t="shared" si="175"/>
        <v>1.41042419981</v>
      </c>
      <c r="CF683" s="94">
        <f t="shared" si="175"/>
        <v>1.4360431618134473</v>
      </c>
      <c r="CG683" s="94">
        <f t="shared" si="175"/>
        <v>1.4610157785189584</v>
      </c>
      <c r="CH683" s="94">
        <f t="shared" si="175"/>
        <v>1.4867368426980359</v>
      </c>
      <c r="CI683" s="94">
        <f t="shared" si="175"/>
        <v>1.5019708356131556</v>
      </c>
      <c r="CJ683" s="94">
        <f t="shared" si="175"/>
        <v>1.5195778945962422</v>
      </c>
      <c r="CK683" s="94">
        <f t="shared" si="175"/>
        <v>1.5949362431558811</v>
      </c>
      <c r="CL683" s="94">
        <f t="shared" si="175"/>
        <v>1.6721907632608923</v>
      </c>
      <c r="CM683" s="94">
        <f t="shared" si="175"/>
        <v>1.7160713379571868</v>
      </c>
      <c r="CN683" s="94">
        <f t="shared" si="175"/>
        <v>1.7452594206309284</v>
      </c>
      <c r="CO683" s="94">
        <f t="shared" si="175"/>
        <v>1.7729366517174643</v>
      </c>
      <c r="CP683" s="94">
        <f t="shared" si="175"/>
        <v>1.8255656025702591</v>
      </c>
      <c r="CQ683" s="94">
        <f t="shared" si="175"/>
        <v>1.880002286740279</v>
      </c>
      <c r="CR683" s="94">
        <f t="shared" si="175"/>
        <v>1.9338671091093758</v>
      </c>
      <c r="CS683" s="94">
        <f t="shared" si="175"/>
        <v>1.9900656960022032</v>
      </c>
      <c r="CT683" s="94">
        <f t="shared" si="175"/>
        <v>2.0526609348451585</v>
      </c>
      <c r="CU683" s="94">
        <f t="shared" si="175"/>
        <v>2.1167535356208251</v>
      </c>
      <c r="CV683" s="94">
        <f t="shared" si="175"/>
        <v>2.1833876774390597</v>
      </c>
      <c r="CW683" s="94">
        <f t="shared" si="175"/>
        <v>2.2518224620384784</v>
      </c>
      <c r="CX683" s="94">
        <f t="shared" si="175"/>
        <v>2.3109599118724953</v>
      </c>
      <c r="CY683" s="94">
        <f t="shared" si="175"/>
        <v>2.4035838428288341</v>
      </c>
      <c r="CZ683" s="94">
        <f t="shared" si="175"/>
        <v>2.5008827001982734</v>
      </c>
      <c r="DA683" s="94">
        <f t="shared" si="175"/>
        <v>2.6031501869274321</v>
      </c>
      <c r="DB683" s="94">
        <f t="shared" si="175"/>
        <v>2.7107050439544955</v>
      </c>
      <c r="DC683" s="94">
        <f t="shared" si="175"/>
        <v>2.8238938370731104</v>
      </c>
      <c r="DD683" s="94">
        <f t="shared" si="175"/>
        <v>2.9436886049317263</v>
      </c>
      <c r="DE683" s="94">
        <f t="shared" si="175"/>
        <v>3.0698221460300186</v>
      </c>
      <c r="DF683" s="94">
        <f t="shared" si="175"/>
        <v>3.2027162254995254</v>
      </c>
      <c r="DG683" s="94">
        <f t="shared" si="175"/>
        <v>3.3428258223152354</v>
      </c>
      <c r="DH683" s="94">
        <f t="shared" si="175"/>
        <v>3.4906411096826129</v>
      </c>
      <c r="DI683" s="94">
        <f t="shared" si="175"/>
        <v>3.6433423830566678</v>
      </c>
      <c r="DJ683" s="94">
        <f t="shared" si="175"/>
        <v>3.8044415545126529</v>
      </c>
      <c r="DK683" s="94">
        <f t="shared" si="175"/>
        <v>3.9744956608618955</v>
      </c>
      <c r="DL683" s="94">
        <f t="shared" si="175"/>
        <v>4.1529969534973139</v>
      </c>
      <c r="DM683" s="94">
        <f t="shared" si="175"/>
        <v>4.3382503271152411</v>
      </c>
      <c r="DN683" s="94">
        <f t="shared" si="175"/>
        <v>4.5336909711187712</v>
      </c>
      <c r="DO683" s="94">
        <f t="shared" si="175"/>
        <v>4.7450096463492608</v>
      </c>
      <c r="DP683" s="94">
        <f t="shared" si="175"/>
        <v>4.9680546015694729</v>
      </c>
      <c r="DQ683" s="94">
        <f t="shared" si="175"/>
        <v>5.2033965848266934</v>
      </c>
      <c r="DR683" s="94">
        <f t="shared" si="175"/>
        <v>5.4561725291991792</v>
      </c>
      <c r="DS683" s="94">
        <f t="shared" si="175"/>
        <v>5.7074333165595394</v>
      </c>
      <c r="DT683" s="94">
        <f t="shared" si="175"/>
        <v>5.9752088313144887</v>
      </c>
      <c r="DU683" s="94">
        <f t="shared" si="175"/>
        <v>6.2695314765242021</v>
      </c>
      <c r="DV683" s="94">
        <f t="shared" si="175"/>
        <v>6.5742202635830358</v>
      </c>
      <c r="DW683" s="94">
        <f t="shared" si="175"/>
        <v>6.8999102120102789</v>
      </c>
      <c r="DX683" s="94">
        <f t="shared" si="175"/>
        <v>7.2370877737399741</v>
      </c>
      <c r="DY683" s="94">
        <f t="shared" si="175"/>
        <v>7.5963823756638291</v>
      </c>
      <c r="DZ683" s="94">
        <f t="shared" si="175"/>
        <v>7.985031120004745</v>
      </c>
      <c r="EA683" s="94">
        <f t="shared" ref="EA683:EV683" si="176">(EA668+EA656+EA644+EA632+EA620+EA608+EA596+EA584+EA572+EA560+EA548+EA536+EA524+EA512+EA500+EA488+EA476+EA464+EA452+EA440+EA428+EA416+EA404+EA392+EA380+EA368+EA356+EA344+EA332+EA320+EA308+EA296+EA284+EA272+EA260+EA248+EA236+EA224+EA212+EA200+EA188+EA176+EA164+EA152+EA140+EA128+EA116+EA104+EA92+EA80+EA68+EA56+EA44+EA32+EA20+EA8)/1000</f>
        <v>8.4041553529328059</v>
      </c>
      <c r="EB683" s="94">
        <f t="shared" si="176"/>
        <v>8.6456925267299756</v>
      </c>
      <c r="EC683" s="94">
        <f t="shared" si="176"/>
        <v>8.8548242265223731</v>
      </c>
      <c r="ED683" s="94">
        <f t="shared" si="176"/>
        <v>9.0934614219843226</v>
      </c>
      <c r="EE683" s="94">
        <f t="shared" si="176"/>
        <v>9.3589603466714433</v>
      </c>
      <c r="EF683" s="94">
        <f t="shared" si="176"/>
        <v>9.5383776538201044</v>
      </c>
      <c r="EG683" s="94">
        <f t="shared" si="176"/>
        <v>9.8306581231566295</v>
      </c>
      <c r="EH683" s="94">
        <f t="shared" si="176"/>
        <v>10.175990235203418</v>
      </c>
      <c r="EI683" s="94">
        <f t="shared" si="176"/>
        <v>10.6217009482572</v>
      </c>
      <c r="EJ683" s="94">
        <f t="shared" si="176"/>
        <v>11.035214082184162</v>
      </c>
      <c r="EK683" s="94">
        <f t="shared" si="176"/>
        <v>11.448662261084099</v>
      </c>
      <c r="EL683" s="94">
        <f t="shared" si="176"/>
        <v>11.874851193248821</v>
      </c>
      <c r="EM683" s="94">
        <f t="shared" si="176"/>
        <v>11.815012831225683</v>
      </c>
      <c r="EN683" s="94">
        <f t="shared" si="176"/>
        <v>11.881185609522715</v>
      </c>
      <c r="EO683" s="94">
        <f t="shared" si="176"/>
        <v>11.957028206681338</v>
      </c>
      <c r="EP683" s="94">
        <f t="shared" si="176"/>
        <v>12.163184507990241</v>
      </c>
      <c r="EQ683" s="94">
        <f t="shared" si="176"/>
        <v>12.282034980142036</v>
      </c>
      <c r="ER683" s="94">
        <f t="shared" si="176"/>
        <v>12.757134165525331</v>
      </c>
      <c r="ES683" s="94">
        <f t="shared" si="176"/>
        <v>12.528023006428276</v>
      </c>
      <c r="ET683" s="94">
        <f>(ET668+ET656+ET644+ET632+ET620+ET608+ET596+ET584+ET572+ET560+ET548+ET536+ET524+ET512+ET500+ET488+ET476+ET464+ET452+ET440+ET428+ET416+ET404+ET392+ET380+ET368+ET356+ET344+ET332+ET320+ET308+ET296+ET284+ET272+ET260+ET248+ET236+ET224+ET212+ET200+ET188+ET176+ET164+ET152+ET140+ET128+ET116+ET104+ET92+ET80+ET68+EV56+ET44+ET32+ET20+ET8)/1000</f>
        <v>13.010044186978543</v>
      </c>
      <c r="EU683" s="94">
        <f t="shared" si="176"/>
        <v>13.536062524288484</v>
      </c>
      <c r="EV683" s="94">
        <f t="shared" si="176"/>
        <v>14.111104185514112</v>
      </c>
    </row>
    <row r="684" spans="1:152" s="94" customFormat="1">
      <c r="A684" s="95" t="s">
        <v>52</v>
      </c>
      <c r="B684" s="94">
        <f>(B669+B657+B645+B633+B621+B609+B597+B585+B573+B561+B549+B537+B525+B513+B501+B489+B477+B465+B453+B441+B429+B417+B405+B393+B381+B369+B357+B345+B333+B321+B309+B297+B285+B273+B261+B249+B237+B225+B213+B201+B189+B177+B165+B153+B141+B129+B117+B105+B93+B81+B69+B57+B45+B33+B21+B9+B675)/1000</f>
        <v>2.9516021970990289</v>
      </c>
      <c r="C684" s="94">
        <f t="shared" ref="C684:BN684" si="177">(C669+C657+C645+C633+C621+C609+C597+C585+C573+C561+C549+C537+C525+C513+C501+C489+C477+C465+C453+C441+C429+C417+C405+C393+C381+C369+C357+C345+C333+C321+C309+C297+C285+C273+C261+C249+C237+C225+C213+C201+C189+C177+C165+C153+C141+C129+C117+C105+C93+C81+C69+C57+C45+C33+C21+C9+C675)/1000</f>
        <v>2.9765904601793483</v>
      </c>
      <c r="D684" s="94">
        <f t="shared" si="177"/>
        <v>3.0019329923578901</v>
      </c>
      <c r="E684" s="94">
        <f t="shared" si="177"/>
        <v>3.0276362894742852</v>
      </c>
      <c r="F684" s="94">
        <f t="shared" si="177"/>
        <v>3.0537069789420936</v>
      </c>
      <c r="G684" s="94">
        <f t="shared" si="177"/>
        <v>3.0801518225563393</v>
      </c>
      <c r="H684" s="94">
        <f t="shared" si="177"/>
        <v>3.10697771936323</v>
      </c>
      <c r="I684" s="94">
        <f t="shared" si="177"/>
        <v>3.134191708593502</v>
      </c>
      <c r="J684" s="94">
        <f t="shared" si="177"/>
        <v>3.1618009726608185</v>
      </c>
      <c r="K684" s="94">
        <f t="shared" si="177"/>
        <v>3.1898128402267258</v>
      </c>
      <c r="L684" s="94">
        <f t="shared" si="177"/>
        <v>3.2182347893336809</v>
      </c>
      <c r="M684" s="94">
        <f t="shared" si="177"/>
        <v>3.2470744506077125</v>
      </c>
      <c r="N684" s="94">
        <f t="shared" si="177"/>
        <v>3.2763396105322862</v>
      </c>
      <c r="O684" s="94">
        <f t="shared" si="177"/>
        <v>3.3060382147950444</v>
      </c>
      <c r="P684" s="94">
        <f t="shared" si="177"/>
        <v>3.3361783717090474</v>
      </c>
      <c r="Q684" s="94">
        <f t="shared" si="177"/>
        <v>3.366768355710247</v>
      </c>
      <c r="R684" s="94">
        <f t="shared" si="177"/>
        <v>3.3978166109329369</v>
      </c>
      <c r="S684" s="94">
        <f t="shared" si="177"/>
        <v>3.429331754864958</v>
      </c>
      <c r="T684" s="94">
        <f t="shared" si="177"/>
        <v>3.4613225820845011</v>
      </c>
      <c r="U684" s="94">
        <f t="shared" si="177"/>
        <v>3.4937980680803702</v>
      </c>
      <c r="V684" s="94">
        <f t="shared" si="177"/>
        <v>3.5267673731576239</v>
      </c>
      <c r="W684" s="94">
        <f t="shared" si="177"/>
        <v>3.6013640861502814</v>
      </c>
      <c r="X684" s="94">
        <f t="shared" si="177"/>
        <v>3.6776217484911036</v>
      </c>
      <c r="Y684" s="94">
        <f t="shared" si="177"/>
        <v>3.7555799556944427</v>
      </c>
      <c r="Z684" s="94">
        <f t="shared" si="177"/>
        <v>3.8352793278007389</v>
      </c>
      <c r="AA684" s="94">
        <f t="shared" si="177"/>
        <v>3.9167615382430117</v>
      </c>
      <c r="AB684" s="94">
        <f t="shared" si="177"/>
        <v>4.0000693435906589</v>
      </c>
      <c r="AC684" s="94">
        <f t="shared" si="177"/>
        <v>4.0852466141988053</v>
      </c>
      <c r="AD684" s="94">
        <f t="shared" si="177"/>
        <v>4.172338365792446</v>
      </c>
      <c r="AE684" s="94">
        <f t="shared" si="177"/>
        <v>4.2613907920155505</v>
      </c>
      <c r="AF684" s="94">
        <f t="shared" si="177"/>
        <v>4.3524512979763488</v>
      </c>
      <c r="AG684" s="94">
        <f t="shared" si="177"/>
        <v>4.4455685348210334</v>
      </c>
      <c r="AH684" s="94">
        <f t="shared" si="177"/>
        <v>4.5407924353692621</v>
      </c>
      <c r="AI684" s="94">
        <f t="shared" si="177"/>
        <v>4.6381742508458617</v>
      </c>
      <c r="AJ684" s="94">
        <f t="shared" si="177"/>
        <v>4.7377665887444147</v>
      </c>
      <c r="AK684" s="94">
        <f t="shared" si="177"/>
        <v>4.8396234518595191</v>
      </c>
      <c r="AL684" s="94">
        <f t="shared" si="177"/>
        <v>4.9438002785258117</v>
      </c>
      <c r="AM684" s="94">
        <f t="shared" si="177"/>
        <v>5.0503539841030891</v>
      </c>
      <c r="AN684" s="94">
        <f t="shared" si="177"/>
        <v>5.1593430037482193</v>
      </c>
      <c r="AO684" s="94">
        <f t="shared" si="177"/>
        <v>5.2708273365159242</v>
      </c>
      <c r="AP684" s="94">
        <f t="shared" si="177"/>
        <v>5.3848685908318812</v>
      </c>
      <c r="AQ684" s="94">
        <f t="shared" si="177"/>
        <v>5.5015300313831226</v>
      </c>
      <c r="AR684" s="94">
        <f t="shared" si="177"/>
        <v>5.6208766274722253</v>
      </c>
      <c r="AS684" s="94">
        <f t="shared" si="177"/>
        <v>5.7429751028833227</v>
      </c>
      <c r="AT684" s="94">
        <f t="shared" si="177"/>
        <v>5.8678939873096372</v>
      </c>
      <c r="AU684" s="94">
        <f t="shared" si="177"/>
        <v>5.9957036693939383</v>
      </c>
      <c r="AV684" s="94">
        <f t="shared" si="177"/>
        <v>6.126476451434999</v>
      </c>
      <c r="AW684" s="94">
        <f t="shared" si="177"/>
        <v>6.2602866058150246</v>
      </c>
      <c r="AX684" s="94">
        <f t="shared" si="177"/>
        <v>6.3972104332048483</v>
      </c>
      <c r="AY684" s="94">
        <f t="shared" si="177"/>
        <v>6.5373263226055878</v>
      </c>
      <c r="AZ684" s="94">
        <f t="shared" si="177"/>
        <v>6.6800378004560779</v>
      </c>
      <c r="BA684" s="94">
        <f t="shared" si="177"/>
        <v>6.8246664642775396</v>
      </c>
      <c r="BB684" s="94">
        <f t="shared" si="177"/>
        <v>6.971173105466443</v>
      </c>
      <c r="BC684" s="94">
        <f t="shared" si="177"/>
        <v>7.1195243758566367</v>
      </c>
      <c r="BD684" s="94">
        <f t="shared" si="177"/>
        <v>7.2696939405419778</v>
      </c>
      <c r="BE684" s="94">
        <f t="shared" si="177"/>
        <v>7.4216635938612177</v>
      </c>
      <c r="BF684" s="94">
        <f t="shared" si="177"/>
        <v>7.575424321649721</v>
      </c>
      <c r="BG684" s="94">
        <f t="shared" si="177"/>
        <v>7.7309772934303984</v>
      </c>
      <c r="BH684" s="94">
        <f t="shared" si="177"/>
        <v>7.8883347691224355</v>
      </c>
      <c r="BI684" s="94">
        <f t="shared" si="177"/>
        <v>8.0475209060778212</v>
      </c>
      <c r="BJ684" s="94">
        <f t="shared" si="177"/>
        <v>8.2085724537910973</v>
      </c>
      <c r="BK684" s="94">
        <f t="shared" si="177"/>
        <v>8.371539325437297</v>
      </c>
      <c r="BL684" s="94">
        <f t="shared" si="177"/>
        <v>8.5364850374405936</v>
      </c>
      <c r="BM684" s="94">
        <f t="shared" si="177"/>
        <v>8.7034870105182733</v>
      </c>
      <c r="BN684" s="94">
        <f t="shared" si="177"/>
        <v>8.9460736849089173</v>
      </c>
      <c r="BO684" s="94">
        <f t="shared" ref="BO684:DZ684" si="178">(BO669+BO657+BO645+BO633+BO621+BO609+BO597+BO585+BO573+BO561+BO549+BO537+BO525+BO513+BO501+BO489+BO477+BO465+BO453+BO441+BO429+BO417+BO405+BO393+BO381+BO369+BO357+BO345+BO333+BO321+BO309+BO297+BO285+BO273+BO261+BO249+BO237+BO225+BO213+BO201+BO189+BO177+BO165+BO153+BO141+BO129+BO117+BO105+BO93+BO81+BO69+BO57+BO45+BO33+BO21+BO9+BO675)/1000</f>
        <v>9.1951225846476188</v>
      </c>
      <c r="BP684" s="94">
        <f t="shared" si="178"/>
        <v>9.4509357647089232</v>
      </c>
      <c r="BQ684" s="94">
        <f t="shared" si="178"/>
        <v>9.7138368806798123</v>
      </c>
      <c r="BR684" s="94">
        <f t="shared" si="178"/>
        <v>10.000047031031409</v>
      </c>
      <c r="BS684" s="94">
        <f t="shared" si="178"/>
        <v>10.325802266606182</v>
      </c>
      <c r="BT684" s="94">
        <f t="shared" si="178"/>
        <v>10.622456955872652</v>
      </c>
      <c r="BU684" s="94">
        <f t="shared" si="178"/>
        <v>10.891255917925177</v>
      </c>
      <c r="BV684" s="94">
        <f t="shared" si="178"/>
        <v>11.39518326324675</v>
      </c>
      <c r="BW684" s="94">
        <f t="shared" si="178"/>
        <v>11.738545061451962</v>
      </c>
      <c r="BX684" s="94">
        <f t="shared" si="178"/>
        <v>12.0488509097146</v>
      </c>
      <c r="BY684" s="94">
        <f t="shared" si="178"/>
        <v>12.355447087240544</v>
      </c>
      <c r="BZ684" s="94">
        <f t="shared" si="178"/>
        <v>12.634778784845105</v>
      </c>
      <c r="CA684" s="94">
        <f t="shared" si="178"/>
        <v>12.977034654758304</v>
      </c>
      <c r="CB684" s="94">
        <f t="shared" si="178"/>
        <v>13.268863173682485</v>
      </c>
      <c r="CC684" s="94">
        <f t="shared" si="178"/>
        <v>13.613338818741248</v>
      </c>
      <c r="CD684" s="94">
        <f t="shared" si="178"/>
        <v>13.911589660895975</v>
      </c>
      <c r="CE684" s="94">
        <f t="shared" si="178"/>
        <v>14.22113588207894</v>
      </c>
      <c r="CF684" s="94">
        <f t="shared" si="178"/>
        <v>14.491770570205338</v>
      </c>
      <c r="CG684" s="94">
        <f t="shared" si="178"/>
        <v>14.762753690051788</v>
      </c>
      <c r="CH684" s="94">
        <f t="shared" si="178"/>
        <v>15.034740575542999</v>
      </c>
      <c r="CI684" s="94">
        <f t="shared" si="178"/>
        <v>15.452584273263046</v>
      </c>
      <c r="CJ684" s="94">
        <f t="shared" si="178"/>
        <v>15.824148057521439</v>
      </c>
      <c r="CK684" s="94">
        <f t="shared" si="178"/>
        <v>16.186784861209119</v>
      </c>
      <c r="CL684" s="94">
        <f t="shared" si="178"/>
        <v>16.584562422827823</v>
      </c>
      <c r="CM684" s="94">
        <f t="shared" si="178"/>
        <v>16.919051852665557</v>
      </c>
      <c r="CN684" s="94">
        <f t="shared" si="178"/>
        <v>17.263549391301552</v>
      </c>
      <c r="CO684" s="94">
        <f t="shared" si="178"/>
        <v>17.332017598174652</v>
      </c>
      <c r="CP684" s="94">
        <f t="shared" si="178"/>
        <v>17.590351518916783</v>
      </c>
      <c r="CQ684" s="94">
        <f t="shared" si="178"/>
        <v>17.88470092934082</v>
      </c>
      <c r="CR684" s="94">
        <f t="shared" si="178"/>
        <v>18.16544996323783</v>
      </c>
      <c r="CS684" s="94">
        <f t="shared" si="178"/>
        <v>18.582781622618032</v>
      </c>
      <c r="CT684" s="94">
        <f t="shared" si="178"/>
        <v>18.864910729521377</v>
      </c>
      <c r="CU684" s="94">
        <f t="shared" si="178"/>
        <v>19.291856333566457</v>
      </c>
      <c r="CV684" s="94">
        <f t="shared" si="178"/>
        <v>19.672659578879429</v>
      </c>
      <c r="CW684" s="94">
        <f t="shared" si="178"/>
        <v>20.197496510934752</v>
      </c>
      <c r="CX684" s="94">
        <f t="shared" si="178"/>
        <v>20.394730781677818</v>
      </c>
      <c r="CY684" s="94">
        <f t="shared" si="178"/>
        <v>21.824682188175597</v>
      </c>
      <c r="CZ684" s="94">
        <f t="shared" si="178"/>
        <v>22.554969005701327</v>
      </c>
      <c r="DA684" s="94">
        <f t="shared" si="178"/>
        <v>23.30217883432223</v>
      </c>
      <c r="DB684" s="94">
        <f t="shared" si="178"/>
        <v>25.171722265043204</v>
      </c>
      <c r="DC684" s="94">
        <f t="shared" si="178"/>
        <v>24.928200329559115</v>
      </c>
      <c r="DD684" s="94">
        <f t="shared" si="178"/>
        <v>25.267857804606184</v>
      </c>
      <c r="DE684" s="94">
        <f t="shared" si="178"/>
        <v>25.703584049321787</v>
      </c>
      <c r="DF684" s="94">
        <f t="shared" si="178"/>
        <v>25.729850910343551</v>
      </c>
      <c r="DG684" s="94">
        <f t="shared" si="178"/>
        <v>25.540601622107697</v>
      </c>
      <c r="DH684" s="94">
        <f t="shared" si="178"/>
        <v>26.746985414918228</v>
      </c>
      <c r="DI684" s="94">
        <f t="shared" si="178"/>
        <v>26.842427799476919</v>
      </c>
      <c r="DJ684" s="94">
        <f t="shared" si="178"/>
        <v>27.980520934219253</v>
      </c>
      <c r="DK684" s="94">
        <f t="shared" si="178"/>
        <v>28.747525514018243</v>
      </c>
      <c r="DL684" s="94">
        <f t="shared" si="178"/>
        <v>30.295604609609921</v>
      </c>
      <c r="DM684" s="94">
        <f t="shared" si="178"/>
        <v>30.703771151527366</v>
      </c>
      <c r="DN684" s="94">
        <f t="shared" si="178"/>
        <v>30.474576235303331</v>
      </c>
      <c r="DO684" s="94">
        <f t="shared" si="178"/>
        <v>29.392574794664004</v>
      </c>
      <c r="DP684" s="94">
        <f t="shared" si="178"/>
        <v>30.104896136706866</v>
      </c>
      <c r="DQ684" s="94">
        <f t="shared" si="178"/>
        <v>33.723638317674897</v>
      </c>
      <c r="DR684" s="94">
        <f t="shared" si="178"/>
        <v>36.948204486286869</v>
      </c>
      <c r="DS684" s="94">
        <f t="shared" si="178"/>
        <v>38.338848552275678</v>
      </c>
      <c r="DT684" s="94">
        <f t="shared" si="178"/>
        <v>39.072833657269342</v>
      </c>
      <c r="DU684" s="94">
        <f t="shared" si="178"/>
        <v>40.529068914665565</v>
      </c>
      <c r="DV684" s="94">
        <f t="shared" si="178"/>
        <v>44.11357482959064</v>
      </c>
      <c r="DW684" s="94">
        <f t="shared" si="178"/>
        <v>44.465663709159841</v>
      </c>
      <c r="DX684" s="94">
        <f t="shared" si="178"/>
        <v>45.958934259767595</v>
      </c>
      <c r="DY684" s="94">
        <f t="shared" si="178"/>
        <v>45.140090371629476</v>
      </c>
      <c r="DZ684" s="94">
        <f t="shared" si="178"/>
        <v>43.419250747303778</v>
      </c>
      <c r="EA684" s="94">
        <f t="shared" ref="EA684:EV684" si="179">(EA669+EA657+EA645+EA633+EA621+EA609+EA597+EA585+EA573+EA561+EA549+EA537+EA525+EA513+EA501+EA489+EA477+EA465+EA453+EA441+EA429+EA417+EA405+EA393+EA381+EA369+EA357+EA345+EA333+EA321+EA309+EA297+EA285+EA273+EA261+EA249+EA237+EA225+EA213+EA201+EA189+EA177+EA165+EA153+EA141+EA129+EA117+EA105+EA93+EA81+EA69+EA57+EA45+EA33+EA21+EA9+EA675)/1000</f>
        <v>42.253289983418917</v>
      </c>
      <c r="EB684" s="94">
        <f t="shared" si="179"/>
        <v>40.987493430084584</v>
      </c>
      <c r="EC684" s="94">
        <f t="shared" si="179"/>
        <v>40.916450374838263</v>
      </c>
      <c r="ED684" s="94">
        <f t="shared" si="179"/>
        <v>40.773251529898587</v>
      </c>
      <c r="EE684" s="94">
        <f t="shared" si="179"/>
        <v>37.799312822206169</v>
      </c>
      <c r="EF684" s="94">
        <f t="shared" si="179"/>
        <v>37.646330426172305</v>
      </c>
      <c r="EG684" s="94">
        <f t="shared" si="179"/>
        <v>38.463287498045375</v>
      </c>
      <c r="EH684" s="94">
        <f t="shared" si="179"/>
        <v>39.845154480480133</v>
      </c>
      <c r="EI684" s="94">
        <f t="shared" si="179"/>
        <v>40.914966327361924</v>
      </c>
      <c r="EJ684" s="94">
        <f t="shared" si="179"/>
        <v>42.998025076145439</v>
      </c>
      <c r="EK684" s="94">
        <f t="shared" si="179"/>
        <v>44.809346413971305</v>
      </c>
      <c r="EL684" s="94">
        <f t="shared" si="179"/>
        <v>45.755296871457574</v>
      </c>
      <c r="EM684" s="94">
        <f t="shared" si="179"/>
        <v>47.644990594751896</v>
      </c>
      <c r="EN684" s="94">
        <f t="shared" si="179"/>
        <v>48.859200475135808</v>
      </c>
      <c r="EO684" s="94">
        <f t="shared" si="179"/>
        <v>49.948651247650176</v>
      </c>
      <c r="EP684" s="94">
        <f t="shared" si="179"/>
        <v>51.673866866772563</v>
      </c>
      <c r="EQ684" s="94">
        <f t="shared" si="179"/>
        <v>53.06341836580927</v>
      </c>
      <c r="ER684" s="94">
        <f t="shared" si="179"/>
        <v>54.882379493831571</v>
      </c>
      <c r="ES684" s="94">
        <f t="shared" si="179"/>
        <v>56.38346346392008</v>
      </c>
      <c r="ET684" s="94">
        <f t="shared" si="179"/>
        <v>57.902512186405062</v>
      </c>
      <c r="EU684" s="94">
        <f t="shared" si="179"/>
        <v>58.843599848613408</v>
      </c>
      <c r="EV684" s="94">
        <f t="shared" si="179"/>
        <v>60.664215336130425</v>
      </c>
    </row>
    <row r="685" spans="1:152" s="132" customFormat="1"/>
    <row r="686" spans="1:152" s="94" customFormat="1">
      <c r="A686" s="95"/>
    </row>
    <row r="687" spans="1:152" s="94" customFormat="1">
      <c r="A687" s="95"/>
    </row>
    <row r="688" spans="1:152" s="94" customFormat="1">
      <c r="A688" s="133" t="s">
        <v>144</v>
      </c>
      <c r="B688" s="94">
        <f>SUM(B680:B684)</f>
        <v>44.453454072827675</v>
      </c>
      <c r="C688" s="94">
        <f t="shared" ref="C688:BN688" si="180">SUM(C680:C684)</f>
        <v>44.926329090126401</v>
      </c>
      <c r="D688" s="94">
        <f t="shared" si="180"/>
        <v>45.423323156434364</v>
      </c>
      <c r="E688" s="94">
        <f t="shared" si="180"/>
        <v>45.913359822267516</v>
      </c>
      <c r="F688" s="94">
        <f t="shared" si="180"/>
        <v>46.406443784727102</v>
      </c>
      <c r="G688" s="94">
        <f t="shared" si="180"/>
        <v>46.906836775603118</v>
      </c>
      <c r="H688" s="94">
        <f t="shared" si="180"/>
        <v>47.357861811750929</v>
      </c>
      <c r="I688" s="94">
        <f t="shared" si="180"/>
        <v>47.870552770630255</v>
      </c>
      <c r="J688" s="94">
        <f t="shared" si="180"/>
        <v>48.513988720218109</v>
      </c>
      <c r="K688" s="94">
        <f t="shared" si="180"/>
        <v>49.157918274284462</v>
      </c>
      <c r="L688" s="94">
        <f t="shared" si="180"/>
        <v>49.784804114826372</v>
      </c>
      <c r="M688" s="94">
        <f t="shared" si="180"/>
        <v>50.425165164972455</v>
      </c>
      <c r="N688" s="94">
        <f t="shared" si="180"/>
        <v>51.067862524095901</v>
      </c>
      <c r="O688" s="94">
        <f t="shared" si="180"/>
        <v>51.713417881486031</v>
      </c>
      <c r="P688" s="94">
        <f t="shared" si="180"/>
        <v>52.3190881513802</v>
      </c>
      <c r="Q688" s="94">
        <f t="shared" si="180"/>
        <v>52.960457821439704</v>
      </c>
      <c r="R688" s="94">
        <f t="shared" si="180"/>
        <v>53.548005563827566</v>
      </c>
      <c r="S688" s="94">
        <f t="shared" si="180"/>
        <v>54.17172413605082</v>
      </c>
      <c r="T688" s="94">
        <f t="shared" si="180"/>
        <v>54.264128083353775</v>
      </c>
      <c r="U688" s="94">
        <f t="shared" si="180"/>
        <v>55.622146272030179</v>
      </c>
      <c r="V688" s="94">
        <f t="shared" si="180"/>
        <v>56.310431115579036</v>
      </c>
      <c r="W688" s="94">
        <f t="shared" si="180"/>
        <v>57.5577444408597</v>
      </c>
      <c r="X688" s="94">
        <f t="shared" si="180"/>
        <v>58.037752721066056</v>
      </c>
      <c r="Y688" s="94">
        <f t="shared" si="180"/>
        <v>58.821168911691508</v>
      </c>
      <c r="Z688" s="94">
        <f t="shared" si="180"/>
        <v>59.626047489227652</v>
      </c>
      <c r="AA688" s="94">
        <f t="shared" si="180"/>
        <v>60.476031622271314</v>
      </c>
      <c r="AB688" s="94">
        <f t="shared" si="180"/>
        <v>61.405189542039629</v>
      </c>
      <c r="AC688" s="94">
        <f t="shared" si="180"/>
        <v>62.426529324868639</v>
      </c>
      <c r="AD688" s="94">
        <f t="shared" si="180"/>
        <v>63.649316935050372</v>
      </c>
      <c r="AE688" s="94">
        <f t="shared" si="180"/>
        <v>64.647417253087397</v>
      </c>
      <c r="AF688" s="94">
        <f t="shared" si="180"/>
        <v>65.669776796049746</v>
      </c>
      <c r="AG688" s="94">
        <f t="shared" si="180"/>
        <v>66.635687405454433</v>
      </c>
      <c r="AH688" s="94">
        <f t="shared" si="180"/>
        <v>67.646642750597408</v>
      </c>
      <c r="AI688" s="94">
        <f t="shared" si="180"/>
        <v>68.676187597162524</v>
      </c>
      <c r="AJ688" s="94">
        <f t="shared" si="180"/>
        <v>69.721645723370571</v>
      </c>
      <c r="AK688" s="94">
        <f t="shared" si="180"/>
        <v>70.872829564761602</v>
      </c>
      <c r="AL688" s="94">
        <f t="shared" si="180"/>
        <v>71.986514551873</v>
      </c>
      <c r="AM688" s="94">
        <f t="shared" si="180"/>
        <v>73.010464756047767</v>
      </c>
      <c r="AN688" s="94">
        <f t="shared" si="180"/>
        <v>74.062543346418607</v>
      </c>
      <c r="AO688" s="94">
        <f t="shared" si="180"/>
        <v>75.112938508369652</v>
      </c>
      <c r="AP688" s="94">
        <f t="shared" si="180"/>
        <v>76.022228188975035</v>
      </c>
      <c r="AQ688" s="94">
        <f t="shared" si="180"/>
        <v>76.937640057014733</v>
      </c>
      <c r="AR688" s="94">
        <f t="shared" si="180"/>
        <v>77.952436690624467</v>
      </c>
      <c r="AS688" s="94">
        <f t="shared" si="180"/>
        <v>78.953244893789289</v>
      </c>
      <c r="AT688" s="94">
        <f t="shared" si="180"/>
        <v>80.000388164842349</v>
      </c>
      <c r="AU688" s="94">
        <f t="shared" si="180"/>
        <v>82.01558032440613</v>
      </c>
      <c r="AV688" s="94">
        <f t="shared" si="180"/>
        <v>82.899389842313269</v>
      </c>
      <c r="AW688" s="94">
        <f t="shared" si="180"/>
        <v>83.847711459240514</v>
      </c>
      <c r="AX688" s="94">
        <f t="shared" si="180"/>
        <v>84.700087236043274</v>
      </c>
      <c r="AY688" s="94">
        <f t="shared" si="180"/>
        <v>85.617112251281327</v>
      </c>
      <c r="AZ688" s="94">
        <f t="shared" si="180"/>
        <v>87.055564396384753</v>
      </c>
      <c r="BA688" s="94">
        <f t="shared" si="180"/>
        <v>88.800107872499254</v>
      </c>
      <c r="BB688" s="94">
        <f t="shared" si="180"/>
        <v>90.040975627853854</v>
      </c>
      <c r="BC688" s="94">
        <f t="shared" si="180"/>
        <v>90.902377625554948</v>
      </c>
      <c r="BD688" s="94">
        <f t="shared" si="180"/>
        <v>91.734084504510534</v>
      </c>
      <c r="BE688" s="94">
        <f t="shared" si="180"/>
        <v>92.192429137760953</v>
      </c>
      <c r="BF688" s="94">
        <f t="shared" si="180"/>
        <v>94.269264465827433</v>
      </c>
      <c r="BG688" s="94">
        <f t="shared" si="180"/>
        <v>95.594360286787406</v>
      </c>
      <c r="BH688" s="94">
        <f t="shared" si="180"/>
        <v>97.009748290569121</v>
      </c>
      <c r="BI688" s="94">
        <f t="shared" si="180"/>
        <v>98.474611694947242</v>
      </c>
      <c r="BJ688" s="94">
        <f t="shared" si="180"/>
        <v>99.631873952277516</v>
      </c>
      <c r="BK688" s="94">
        <f t="shared" si="180"/>
        <v>102.37652164029862</v>
      </c>
      <c r="BL688" s="94">
        <f t="shared" si="180"/>
        <v>104.62634615241767</v>
      </c>
      <c r="BM688" s="94">
        <f t="shared" si="180"/>
        <v>106.26827648614992</v>
      </c>
      <c r="BN688" s="94">
        <f t="shared" si="180"/>
        <v>107.60819045123577</v>
      </c>
      <c r="BO688" s="94">
        <f t="shared" ref="BO688:DZ688" si="181">SUM(BO680:BO684)</f>
        <v>108.32335199767761</v>
      </c>
      <c r="BP688" s="94">
        <f t="shared" si="181"/>
        <v>109.5780275795359</v>
      </c>
      <c r="BQ688" s="94">
        <f t="shared" si="181"/>
        <v>111.07467015137354</v>
      </c>
      <c r="BR688" s="94">
        <f t="shared" si="181"/>
        <v>113.29647073548206</v>
      </c>
      <c r="BS688" s="94">
        <f t="shared" si="181"/>
        <v>114.05666866598617</v>
      </c>
      <c r="BT688" s="94">
        <f t="shared" si="181"/>
        <v>114.82151204449666</v>
      </c>
      <c r="BU688" s="94">
        <f t="shared" si="181"/>
        <v>116.14372704079864</v>
      </c>
      <c r="BV688" s="94">
        <f t="shared" si="181"/>
        <v>118.0006294853862</v>
      </c>
      <c r="BW688" s="94">
        <f t="shared" si="181"/>
        <v>119.68522811618074</v>
      </c>
      <c r="BX688" s="94">
        <f t="shared" si="181"/>
        <v>121.6462577385909</v>
      </c>
      <c r="BY688" s="94">
        <f t="shared" si="181"/>
        <v>123.03204432713532</v>
      </c>
      <c r="BZ688" s="94">
        <f t="shared" si="181"/>
        <v>125.08865866002607</v>
      </c>
      <c r="CA688" s="94">
        <f t="shared" si="181"/>
        <v>128.09616719227799</v>
      </c>
      <c r="CB688" s="94">
        <f t="shared" si="181"/>
        <v>130.33308016965705</v>
      </c>
      <c r="CC688" s="94">
        <f t="shared" si="181"/>
        <v>132.48438537202549</v>
      </c>
      <c r="CD688" s="94">
        <f t="shared" si="181"/>
        <v>134.43275412061382</v>
      </c>
      <c r="CE688" s="94">
        <f t="shared" si="181"/>
        <v>136.24049808759565</v>
      </c>
      <c r="CF688" s="94">
        <f t="shared" si="181"/>
        <v>137.49960626032785</v>
      </c>
      <c r="CG688" s="94">
        <f t="shared" si="181"/>
        <v>138.81847377546609</v>
      </c>
      <c r="CH688" s="94">
        <f t="shared" si="181"/>
        <v>140.21748248457595</v>
      </c>
      <c r="CI688" s="94">
        <f t="shared" si="181"/>
        <v>142.17436096892212</v>
      </c>
      <c r="CJ688" s="94">
        <f t="shared" si="181"/>
        <v>144.50647817096893</v>
      </c>
      <c r="CK688" s="94">
        <f t="shared" si="181"/>
        <v>147.05194653394921</v>
      </c>
      <c r="CL688" s="94">
        <f t="shared" si="181"/>
        <v>149.74362362978084</v>
      </c>
      <c r="CM688" s="94">
        <f t="shared" si="181"/>
        <v>152.14218345700397</v>
      </c>
      <c r="CN688" s="94">
        <f t="shared" si="181"/>
        <v>154.11538964442161</v>
      </c>
      <c r="CO688" s="94">
        <f t="shared" si="181"/>
        <v>155.62235563459021</v>
      </c>
      <c r="CP688" s="94">
        <f t="shared" si="181"/>
        <v>158.40004765644335</v>
      </c>
      <c r="CQ688" s="94">
        <f t="shared" si="181"/>
        <v>160.77794217079099</v>
      </c>
      <c r="CR688" s="94">
        <f t="shared" si="181"/>
        <v>162.94677446296046</v>
      </c>
      <c r="CS688" s="94">
        <f t="shared" si="181"/>
        <v>165.09754407069795</v>
      </c>
      <c r="CT688" s="94">
        <f t="shared" si="181"/>
        <v>168.62833192957041</v>
      </c>
      <c r="CU688" s="94">
        <f t="shared" si="181"/>
        <v>170.9384814115632</v>
      </c>
      <c r="CV688" s="94">
        <f t="shared" si="181"/>
        <v>174.84111010511026</v>
      </c>
      <c r="CW688" s="94">
        <f t="shared" si="181"/>
        <v>179.32534551954521</v>
      </c>
      <c r="CX688" s="94">
        <f t="shared" si="181"/>
        <v>184.59389648825962</v>
      </c>
      <c r="CY688" s="94">
        <f t="shared" si="181"/>
        <v>189.42568477092709</v>
      </c>
      <c r="CZ688" s="94">
        <f t="shared" si="181"/>
        <v>193.12334600412109</v>
      </c>
      <c r="DA688" s="94">
        <f t="shared" si="181"/>
        <v>196.86586966697377</v>
      </c>
      <c r="DB688" s="94">
        <f t="shared" si="181"/>
        <v>201.84101959776874</v>
      </c>
      <c r="DC688" s="94">
        <f t="shared" si="181"/>
        <v>204.61851036708998</v>
      </c>
      <c r="DD688" s="94">
        <f t="shared" si="181"/>
        <v>208.11260412796031</v>
      </c>
      <c r="DE688" s="94">
        <f t="shared" si="181"/>
        <v>211.75878002028242</v>
      </c>
      <c r="DF688" s="94">
        <f t="shared" si="181"/>
        <v>215.08380509058506</v>
      </c>
      <c r="DG688" s="94">
        <f t="shared" si="181"/>
        <v>218.25954130234916</v>
      </c>
      <c r="DH688" s="94">
        <f t="shared" si="181"/>
        <v>223.01165068531435</v>
      </c>
      <c r="DI688" s="94">
        <f t="shared" si="181"/>
        <v>226.2109399428245</v>
      </c>
      <c r="DJ688" s="94">
        <f t="shared" si="181"/>
        <v>231.52915506079654</v>
      </c>
      <c r="DK688" s="94">
        <f t="shared" si="181"/>
        <v>235.90766724233413</v>
      </c>
      <c r="DL688" s="94">
        <f t="shared" si="181"/>
        <v>241.41799049346949</v>
      </c>
      <c r="DM688" s="94">
        <f t="shared" si="181"/>
        <v>245.83990402361636</v>
      </c>
      <c r="DN688" s="94">
        <f t="shared" si="181"/>
        <v>249.82806124130911</v>
      </c>
      <c r="DO688" s="94">
        <f t="shared" si="181"/>
        <v>253.15509539696356</v>
      </c>
      <c r="DP688" s="94">
        <f t="shared" si="181"/>
        <v>258.49222505677665</v>
      </c>
      <c r="DQ688" s="94">
        <f t="shared" si="181"/>
        <v>266.88076423278807</v>
      </c>
      <c r="DR688" s="94">
        <f t="shared" si="181"/>
        <v>274.76613807927254</v>
      </c>
      <c r="DS688" s="94">
        <f t="shared" si="181"/>
        <v>281.29196292255642</v>
      </c>
      <c r="DT688" s="94">
        <f t="shared" si="181"/>
        <v>287.26271857913218</v>
      </c>
      <c r="DU688" s="94">
        <f t="shared" si="181"/>
        <v>294.15332634076577</v>
      </c>
      <c r="DV688" s="94">
        <f t="shared" si="181"/>
        <v>303.40083351403774</v>
      </c>
      <c r="DW688" s="94">
        <f t="shared" si="181"/>
        <v>307.77186958018143</v>
      </c>
      <c r="DX688" s="94">
        <f t="shared" si="181"/>
        <v>315.39034519882216</v>
      </c>
      <c r="DY688" s="94">
        <f t="shared" si="181"/>
        <v>320.97985879921708</v>
      </c>
      <c r="DZ688" s="94">
        <f t="shared" si="181"/>
        <v>326.0199433842281</v>
      </c>
      <c r="EA688" s="94">
        <f t="shared" ref="EA688:EV688" si="182">SUM(EA680:EA684)</f>
        <v>332.05727021988935</v>
      </c>
      <c r="EB688" s="94">
        <f t="shared" si="182"/>
        <v>333.08269237465061</v>
      </c>
      <c r="EC688" s="94">
        <f t="shared" si="182"/>
        <v>341.0987196851213</v>
      </c>
      <c r="ED688" s="94">
        <f t="shared" si="182"/>
        <v>355.03125064842652</v>
      </c>
      <c r="EE688" s="94">
        <f t="shared" si="182"/>
        <v>351.1054308469013</v>
      </c>
      <c r="EF688" s="94">
        <f t="shared" si="182"/>
        <v>355.50267258118481</v>
      </c>
      <c r="EG688" s="94">
        <f t="shared" si="182"/>
        <v>361.66905212722662</v>
      </c>
      <c r="EH688" s="94">
        <f t="shared" si="182"/>
        <v>366.75028905877343</v>
      </c>
      <c r="EI688" s="94">
        <f t="shared" si="182"/>
        <v>373.61180114398263</v>
      </c>
      <c r="EJ688" s="94">
        <f t="shared" si="182"/>
        <v>381.64171412687278</v>
      </c>
      <c r="EK688" s="94">
        <f t="shared" si="182"/>
        <v>390.32800553440063</v>
      </c>
      <c r="EL688" s="94">
        <f t="shared" si="182"/>
        <v>399.42093258337809</v>
      </c>
      <c r="EM688" s="94">
        <f t="shared" si="182"/>
        <v>409.02384761022364</v>
      </c>
      <c r="EN688" s="94">
        <f t="shared" si="182"/>
        <v>419.11799275076237</v>
      </c>
      <c r="EO688" s="94">
        <f t="shared" si="182"/>
        <v>425.48853310645882</v>
      </c>
      <c r="EP688" s="94">
        <f t="shared" si="182"/>
        <v>432.42019140358548</v>
      </c>
      <c r="EQ688" s="94">
        <f t="shared" si="182"/>
        <v>440.3806732067435</v>
      </c>
      <c r="ER688" s="94">
        <f t="shared" si="182"/>
        <v>452.90337856385122</v>
      </c>
      <c r="ES688" s="94">
        <f t="shared" si="182"/>
        <v>457.28129791315416</v>
      </c>
      <c r="ET688" s="94">
        <f t="shared" si="182"/>
        <v>470.87625409785278</v>
      </c>
      <c r="EU688" s="94">
        <f t="shared" si="182"/>
        <v>484.04154000889315</v>
      </c>
      <c r="EV688" s="94">
        <f t="shared" si="182"/>
        <v>499.08849572469086</v>
      </c>
    </row>
    <row r="689" spans="1:1" s="85" customFormat="1"/>
    <row r="690" spans="1:1" s="97" customFormat="1" ht="10">
      <c r="A690" s="96"/>
    </row>
    <row r="691" spans="1:1" s="97" customFormat="1" ht="10">
      <c r="A691" s="98"/>
    </row>
    <row r="692" spans="1:1" s="97" customFormat="1" ht="10">
      <c r="A692" s="98"/>
    </row>
    <row r="693" spans="1:1" s="97" customFormat="1" ht="10">
      <c r="A693" s="98"/>
    </row>
    <row r="694" spans="1:1" s="97" customFormat="1" ht="10">
      <c r="A694" s="98"/>
    </row>
    <row r="695" spans="1:1" s="97" customFormat="1" ht="10">
      <c r="A695" s="98"/>
    </row>
    <row r="696" spans="1:1" s="97" customFormat="1" ht="10">
      <c r="A696" s="98"/>
    </row>
    <row r="697" spans="1:1" s="97" customFormat="1" ht="10">
      <c r="A697" s="98"/>
    </row>
    <row r="698" spans="1:1" s="97" customFormat="1" ht="10">
      <c r="A698" s="98"/>
    </row>
    <row r="699" spans="1:1" s="97" customFormat="1" ht="10">
      <c r="A699" s="98"/>
    </row>
    <row r="700" spans="1:1" s="97" customFormat="1" ht="10">
      <c r="A700" s="98"/>
    </row>
    <row r="701" spans="1:1" s="97" customFormat="1" ht="10">
      <c r="A701" s="99"/>
    </row>
    <row r="702" spans="1:1" s="85" customFormat="1" ht="9.75" customHeight="1"/>
    <row r="728" spans="3:23"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</row>
    <row r="729" spans="3:23">
      <c r="C729" s="100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</row>
    <row r="730" spans="3:23" ht="15">
      <c r="C730" s="101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</row>
    <row r="731" spans="3:23"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</row>
    <row r="757" spans="3:8">
      <c r="C757" s="102"/>
      <c r="D757" s="102"/>
      <c r="E757" s="102"/>
      <c r="F757" s="102"/>
      <c r="G757" s="102"/>
      <c r="H757" s="102"/>
    </row>
  </sheetData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EV290"/>
  <sheetViews>
    <sheetView workbookViewId="0">
      <pane xSplit="1" ySplit="1" topLeftCell="AF22" activePane="bottomRight" state="frozen"/>
      <selection pane="topRight" activeCell="B1" sqref="B1"/>
      <selection pane="bottomLeft" activeCell="A2" sqref="A2"/>
      <selection pane="bottomRight" activeCell="A286" sqref="A286"/>
    </sheetView>
  </sheetViews>
  <sheetFormatPr baseColWidth="10" defaultColWidth="9.1640625" defaultRowHeight="12"/>
  <cols>
    <col min="1" max="1" width="17.83203125" style="1" customWidth="1"/>
    <col min="2" max="16384" width="9.1640625" style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3" t="s">
        <v>145</v>
      </c>
    </row>
    <row r="3" spans="1:152">
      <c r="A3" s="5" t="s">
        <v>135</v>
      </c>
    </row>
    <row r="4" spans="1:152">
      <c r="A4" s="5" t="s">
        <v>136</v>
      </c>
    </row>
    <row r="5" spans="1:152">
      <c r="A5" s="36" t="s">
        <v>137</v>
      </c>
      <c r="B5" s="1">
        <v>3308.2829660611833</v>
      </c>
      <c r="C5" s="1">
        <v>3318.6980684354621</v>
      </c>
      <c r="D5" s="1">
        <v>3327.8973043882424</v>
      </c>
      <c r="E5" s="1">
        <v>3336.7084610156467</v>
      </c>
      <c r="F5" s="1">
        <v>3343.4764478201919</v>
      </c>
      <c r="G5" s="1">
        <v>3349.8554286912431</v>
      </c>
      <c r="H5" s="1">
        <v>3354.2103802605689</v>
      </c>
      <c r="I5" s="1">
        <v>3358.9916946702706</v>
      </c>
      <c r="J5" s="1">
        <v>3360.9624832975887</v>
      </c>
      <c r="K5" s="1">
        <v>3361.7634928809662</v>
      </c>
      <c r="L5" s="1">
        <v>3362.2029615234014</v>
      </c>
      <c r="M5" s="1">
        <v>3360.7036350980934</v>
      </c>
      <c r="N5" s="1">
        <v>3358.8652713394249</v>
      </c>
      <c r="O5" s="1">
        <v>3355.9130099551435</v>
      </c>
      <c r="P5" s="1">
        <v>3351.8675851458529</v>
      </c>
      <c r="Q5" s="1">
        <v>3347.5156334557682</v>
      </c>
      <c r="R5" s="1">
        <v>3341.3461152525861</v>
      </c>
      <c r="S5" s="1">
        <v>3334.9062954699684</v>
      </c>
      <c r="T5" s="1">
        <v>3327.4583645264029</v>
      </c>
      <c r="U5" s="1">
        <v>3319.0301888726403</v>
      </c>
      <c r="V5" s="1">
        <v>3303.0740476182054</v>
      </c>
      <c r="W5" s="1">
        <v>3301.5222453872057</v>
      </c>
      <c r="X5" s="1">
        <v>3298.9103214224192</v>
      </c>
      <c r="Y5" s="1">
        <v>3295.2675955847626</v>
      </c>
      <c r="Z5" s="1">
        <v>3290.6248351878044</v>
      </c>
      <c r="AA5" s="1">
        <v>3285.0141692192187</v>
      </c>
      <c r="AB5" s="1">
        <v>3278.4689999947691</v>
      </c>
      <c r="AC5" s="1">
        <v>3271.7033940600213</v>
      </c>
      <c r="AD5" s="1">
        <v>3263.3864756537314</v>
      </c>
      <c r="AE5" s="1">
        <v>3254.2419468760763</v>
      </c>
      <c r="AF5" s="1">
        <v>3244.3073884491951</v>
      </c>
      <c r="AG5" s="1">
        <v>3234.9190465951028</v>
      </c>
      <c r="AH5" s="1">
        <v>3225.428621557106</v>
      </c>
      <c r="AI5" s="1">
        <v>3215.2191507835119</v>
      </c>
      <c r="AJ5" s="1">
        <v>3204.9567361797845</v>
      </c>
      <c r="AK5" s="1">
        <v>3193.4227672897555</v>
      </c>
      <c r="AL5" s="1">
        <v>3181.902463979789</v>
      </c>
      <c r="AM5" s="1">
        <v>3169.2086903393433</v>
      </c>
      <c r="AN5" s="1">
        <v>3156.5965726291524</v>
      </c>
      <c r="AO5" s="1">
        <v>3142.9098840992915</v>
      </c>
      <c r="AP5" s="1">
        <v>3129.3735045507137</v>
      </c>
      <c r="AQ5" s="1">
        <v>3118.8702780540407</v>
      </c>
      <c r="AR5" s="1">
        <v>3111.308664822227</v>
      </c>
      <c r="AS5" s="1">
        <v>3103.8095679708681</v>
      </c>
      <c r="AT5" s="1">
        <v>3095.8443896944436</v>
      </c>
      <c r="AU5" s="1">
        <v>3086.9136447010101</v>
      </c>
      <c r="AV5" s="1">
        <v>3078.155168504014</v>
      </c>
      <c r="AW5" s="1">
        <v>3069.061771457556</v>
      </c>
      <c r="AX5" s="1">
        <v>3059.154142697409</v>
      </c>
      <c r="AY5" s="1">
        <v>3049.5265205424412</v>
      </c>
      <c r="AZ5" s="1">
        <v>3039.1827930991867</v>
      </c>
      <c r="BA5" s="1">
        <v>3025.2747768512031</v>
      </c>
      <c r="BB5" s="1">
        <v>3012.2306777712183</v>
      </c>
      <c r="BC5" s="1">
        <v>2999.5617320321803</v>
      </c>
      <c r="BD5" s="1">
        <v>2986.3287215874479</v>
      </c>
      <c r="BE5" s="1">
        <v>2973.065543803556</v>
      </c>
      <c r="BF5" s="1">
        <v>2960.2766689766372</v>
      </c>
      <c r="BG5" s="1">
        <v>2947.0615909979724</v>
      </c>
      <c r="BH5" s="1">
        <v>2933.9290569100108</v>
      </c>
      <c r="BI5" s="1">
        <v>2921.3599597962548</v>
      </c>
      <c r="BJ5" s="1">
        <v>2908.4895199948187</v>
      </c>
      <c r="BK5" s="1">
        <v>2891.8995436507444</v>
      </c>
      <c r="BL5" s="1">
        <v>2875.6307727648527</v>
      </c>
      <c r="BM5" s="1">
        <v>2854.6462227106222</v>
      </c>
      <c r="BN5" s="1">
        <v>2832.5031795781324</v>
      </c>
      <c r="BO5" s="1">
        <v>2810.1061663801293</v>
      </c>
      <c r="BP5" s="1">
        <v>2766.0214385514228</v>
      </c>
      <c r="BQ5" s="1">
        <v>2714.324951558217</v>
      </c>
      <c r="BR5" s="1">
        <v>2656.9181947754369</v>
      </c>
      <c r="BS5" s="1">
        <v>2503.9480221338404</v>
      </c>
      <c r="BT5" s="1">
        <v>2486.633159876365</v>
      </c>
      <c r="BU5" s="1">
        <v>2475.230153262512</v>
      </c>
      <c r="BV5" s="1">
        <v>2454.8880623909686</v>
      </c>
      <c r="BW5" s="1">
        <v>2431.8915461430165</v>
      </c>
      <c r="BX5" s="1">
        <v>2411.1298890972707</v>
      </c>
      <c r="BY5" s="1">
        <v>2391.4573258084179</v>
      </c>
      <c r="BZ5" s="1">
        <v>2372.8561781347016</v>
      </c>
      <c r="CA5" s="1">
        <v>2354.5976799738796</v>
      </c>
      <c r="CB5" s="1">
        <v>2337.0381624984475</v>
      </c>
      <c r="CC5" s="1">
        <v>2320.5180920615808</v>
      </c>
      <c r="CD5" s="1">
        <v>2304.3291182588973</v>
      </c>
      <c r="CE5" s="1">
        <v>2289.1553461175599</v>
      </c>
      <c r="CF5" s="1">
        <v>2274.3010127421549</v>
      </c>
      <c r="CG5" s="1">
        <v>2260.4356655197121</v>
      </c>
      <c r="CH5" s="1">
        <v>2244.8828534298127</v>
      </c>
      <c r="CI5" s="1">
        <v>2225.71700028337</v>
      </c>
      <c r="CJ5" s="1">
        <v>2205.9705234816006</v>
      </c>
      <c r="CK5" s="1">
        <v>2186.9523996662301</v>
      </c>
      <c r="CL5" s="1">
        <v>2168.9643651636002</v>
      </c>
      <c r="CM5" s="1">
        <v>2120.4264994006398</v>
      </c>
      <c r="CN5" s="1">
        <v>2121.1032376320668</v>
      </c>
      <c r="CO5" s="1">
        <v>2118.4020754274902</v>
      </c>
      <c r="CP5" s="1">
        <v>2115.5164790995045</v>
      </c>
      <c r="CQ5" s="1">
        <v>2109.0435989739535</v>
      </c>
      <c r="CR5" s="1">
        <v>2103.3621258422527</v>
      </c>
      <c r="CS5" s="1">
        <v>2079.4912821681305</v>
      </c>
      <c r="CT5" s="1">
        <v>2128.0468300684824</v>
      </c>
      <c r="CU5" s="1">
        <v>2106.907461958247</v>
      </c>
      <c r="CV5" s="1">
        <v>2090.6018519171662</v>
      </c>
      <c r="CW5" s="1">
        <v>2075.4503391130247</v>
      </c>
      <c r="CX5" s="1">
        <v>2062.3444915641048</v>
      </c>
      <c r="CY5" s="1">
        <v>2053.0954954618155</v>
      </c>
      <c r="CZ5" s="1">
        <v>2041.9230232297566</v>
      </c>
      <c r="DA5" s="1">
        <v>2034.8340267095882</v>
      </c>
      <c r="DB5" s="1">
        <v>2029.0270458358659</v>
      </c>
      <c r="DC5" s="1">
        <v>2023.2932847995614</v>
      </c>
      <c r="DD5" s="1">
        <v>2008.1573247396711</v>
      </c>
      <c r="DE5" s="1">
        <v>1977.3509711623767</v>
      </c>
      <c r="DF5" s="1">
        <v>1932.0800341919276</v>
      </c>
      <c r="DG5" s="1">
        <v>1873.4956279426947</v>
      </c>
      <c r="DH5" s="1">
        <v>1804.1615479173254</v>
      </c>
      <c r="DI5" s="1">
        <v>1752.6899341968779</v>
      </c>
      <c r="DJ5" s="1">
        <v>1741.5930441184316</v>
      </c>
      <c r="DK5" s="1">
        <v>1762.4328323603286</v>
      </c>
      <c r="DL5" s="1">
        <v>1806.2314620440613</v>
      </c>
      <c r="DM5" s="1">
        <v>1863.6543203530739</v>
      </c>
      <c r="DN5" s="1">
        <v>1946.8836983877918</v>
      </c>
      <c r="DO5" s="1">
        <v>2061.7659538807211</v>
      </c>
      <c r="DP5" s="1">
        <v>2199.8019762190866</v>
      </c>
      <c r="DQ5" s="1">
        <v>2358.380110326063</v>
      </c>
      <c r="DR5" s="1">
        <v>2537.6501247318552</v>
      </c>
      <c r="DS5" s="1">
        <v>2736.0847896552546</v>
      </c>
      <c r="DT5" s="1">
        <v>2950.7989207758928</v>
      </c>
      <c r="DU5" s="1">
        <v>3172.5649433115418</v>
      </c>
      <c r="DV5" s="1">
        <v>3383.9398048555013</v>
      </c>
      <c r="DW5" s="1">
        <v>3575.5569053996214</v>
      </c>
      <c r="DX5" s="1">
        <v>3760.0120721226176</v>
      </c>
      <c r="DY5" s="1">
        <v>3938.9238781674335</v>
      </c>
      <c r="DZ5" s="1">
        <v>4096.74017707641</v>
      </c>
      <c r="EA5" s="1">
        <v>4232.3076649454051</v>
      </c>
      <c r="EB5" s="1">
        <v>4355.8520060358323</v>
      </c>
      <c r="EC5" s="1">
        <v>4469.5216588075591</v>
      </c>
      <c r="ED5" s="1">
        <v>4562.1955829268081</v>
      </c>
      <c r="EE5" s="1">
        <v>4619.2855056650506</v>
      </c>
      <c r="EF5" s="1">
        <v>4675.7841799760636</v>
      </c>
      <c r="EG5" s="1">
        <v>4722.6931200835861</v>
      </c>
      <c r="EH5" s="1">
        <v>4761.1399233356178</v>
      </c>
      <c r="EI5" s="1">
        <v>4792.6825612473494</v>
      </c>
      <c r="EJ5" s="1">
        <v>4824.153827110933</v>
      </c>
      <c r="EK5" s="1">
        <v>4855.1452325142836</v>
      </c>
      <c r="EL5" s="1">
        <v>4925.0582852898533</v>
      </c>
      <c r="EM5" s="1">
        <v>4992.4786689481134</v>
      </c>
      <c r="EN5" s="1">
        <v>5058.9518246636071</v>
      </c>
      <c r="EO5" s="1">
        <v>5109.304514342919</v>
      </c>
      <c r="EP5" s="1">
        <v>5136.4024695516591</v>
      </c>
      <c r="EQ5" s="1">
        <v>5150.5664924555913</v>
      </c>
      <c r="ER5" s="1">
        <v>5160.436814118887</v>
      </c>
      <c r="ES5" s="1">
        <v>5171.4012359299613</v>
      </c>
      <c r="ET5" s="1">
        <v>5184.2383004681642</v>
      </c>
      <c r="EU5" s="1">
        <v>5197.0553906633459</v>
      </c>
      <c r="EV5" s="1">
        <v>5209.9235187426002</v>
      </c>
    </row>
    <row r="6" spans="1:152">
      <c r="A6" s="5" t="s">
        <v>138</v>
      </c>
    </row>
    <row r="7" spans="1:152">
      <c r="A7" s="5" t="s">
        <v>139</v>
      </c>
    </row>
    <row r="8" spans="1:152">
      <c r="A8" s="5" t="s">
        <v>140</v>
      </c>
    </row>
    <row r="9" spans="1:152">
      <c r="A9" s="5" t="s">
        <v>176</v>
      </c>
      <c r="B9" s="1">
        <v>649.37990893867959</v>
      </c>
      <c r="C9" s="1">
        <v>658.30745381954944</v>
      </c>
      <c r="D9" s="1">
        <v>666.37520026139077</v>
      </c>
      <c r="E9" s="1">
        <v>673.54873629748784</v>
      </c>
      <c r="F9" s="1">
        <v>679.79724464666106</v>
      </c>
      <c r="G9" s="1">
        <v>685.09372451050319</v>
      </c>
      <c r="H9" s="1">
        <v>689.41518725782794</v>
      </c>
      <c r="I9" s="1">
        <v>692.74282401275173</v>
      </c>
      <c r="J9" s="1">
        <v>695.06214343760769</v>
      </c>
      <c r="K9" s="1">
        <v>696.36307829904558</v>
      </c>
      <c r="L9" s="1">
        <v>696.64005972142013</v>
      </c>
      <c r="M9" s="1">
        <v>693.66476969877613</v>
      </c>
      <c r="N9" s="1">
        <v>689.6864521335101</v>
      </c>
      <c r="O9" s="1">
        <v>684.72276877202273</v>
      </c>
      <c r="P9" s="1">
        <v>678.79562242708744</v>
      </c>
      <c r="Q9" s="1">
        <v>671.93099715960284</v>
      </c>
      <c r="R9" s="1">
        <v>664.15876971563159</v>
      </c>
      <c r="S9" s="1">
        <v>655.51249413361802</v>
      </c>
      <c r="T9" s="1">
        <v>646.02916169452976</v>
      </c>
      <c r="U9" s="1">
        <v>635.74893861737371</v>
      </c>
      <c r="V9" s="1">
        <v>1435.7348841013431</v>
      </c>
      <c r="W9" s="1">
        <v>1420.284709753266</v>
      </c>
      <c r="X9" s="1">
        <v>1366.2172298198702</v>
      </c>
      <c r="Y9" s="1">
        <v>1294.523673724229</v>
      </c>
      <c r="Z9" s="1">
        <v>1265.2026505899187</v>
      </c>
      <c r="AA9" s="1">
        <v>1213.5517411525157</v>
      </c>
      <c r="AB9" s="1">
        <v>1094.9479003583629</v>
      </c>
      <c r="AC9" s="1">
        <v>1001.4389004403774</v>
      </c>
      <c r="AD9" s="1">
        <v>922.34765582800969</v>
      </c>
      <c r="AE9" s="1">
        <v>833.57446137758188</v>
      </c>
      <c r="AF9" s="1">
        <v>766.95740476805804</v>
      </c>
      <c r="AG9" s="1">
        <v>771.45002704264448</v>
      </c>
      <c r="AH9" s="1">
        <v>810.91053637850575</v>
      </c>
      <c r="AI9" s="1">
        <v>813.94553943949984</v>
      </c>
      <c r="AJ9" s="1">
        <v>856.98615514272092</v>
      </c>
      <c r="AK9" s="1">
        <v>855.30155803473622</v>
      </c>
      <c r="AL9" s="1">
        <v>780.0153020080495</v>
      </c>
      <c r="AM9" s="1">
        <v>770.88065480872194</v>
      </c>
      <c r="AN9" s="1">
        <v>743.11150780798152</v>
      </c>
      <c r="AO9" s="1">
        <v>691.04970009818067</v>
      </c>
      <c r="AP9" s="1">
        <v>687.89660585618492</v>
      </c>
      <c r="AQ9" s="1">
        <v>702.79245101410697</v>
      </c>
      <c r="AR9" s="1">
        <v>706.58450074241773</v>
      </c>
      <c r="AS9" s="1">
        <v>682.6223271853296</v>
      </c>
      <c r="AT9" s="1">
        <v>665.47667658459795</v>
      </c>
      <c r="AU9" s="1">
        <v>670.06004283773507</v>
      </c>
      <c r="AV9" s="1">
        <v>629.40916608895009</v>
      </c>
      <c r="AW9" s="1">
        <v>581.20058810192029</v>
      </c>
      <c r="AX9" s="1">
        <v>537.52030882595045</v>
      </c>
      <c r="AY9" s="1">
        <v>521.65043545853894</v>
      </c>
      <c r="AZ9" s="1">
        <v>482.71510931650499</v>
      </c>
      <c r="BA9" s="1">
        <v>361.29355117781125</v>
      </c>
      <c r="BB9" s="1">
        <v>352.55991173480732</v>
      </c>
      <c r="BC9" s="1">
        <v>326.97462478253709</v>
      </c>
      <c r="BD9" s="1">
        <v>305.53236858794241</v>
      </c>
      <c r="BE9" s="1">
        <v>285.12574828890553</v>
      </c>
      <c r="BF9" s="1">
        <v>278.27267423377793</v>
      </c>
      <c r="BG9" s="1">
        <v>268.39860011569994</v>
      </c>
      <c r="BH9" s="1">
        <v>283.30007285587385</v>
      </c>
      <c r="BI9" s="1">
        <v>254.9479528052546</v>
      </c>
      <c r="BJ9" s="1">
        <v>229.34307639794443</v>
      </c>
      <c r="BK9" s="1">
        <v>212.2872016622934</v>
      </c>
      <c r="BL9" s="1">
        <v>205.5436269256297</v>
      </c>
      <c r="BM9" s="1">
        <v>206.35990758339491</v>
      </c>
      <c r="BN9" s="1">
        <v>194.20854182362157</v>
      </c>
      <c r="BO9" s="1">
        <v>165.01018191091723</v>
      </c>
      <c r="BP9" s="1">
        <v>149.20846545953597</v>
      </c>
      <c r="BQ9" s="1">
        <v>133.57560238232111</v>
      </c>
      <c r="BR9" s="1">
        <v>119.63289183383989</v>
      </c>
      <c r="BS9" s="1">
        <v>92.288725972974973</v>
      </c>
      <c r="BT9" s="1">
        <v>90.566247576354073</v>
      </c>
      <c r="BU9" s="1">
        <v>91.588639085333725</v>
      </c>
      <c r="BV9" s="1">
        <v>91.132099669286617</v>
      </c>
      <c r="BW9" s="1">
        <v>82.337857371128592</v>
      </c>
      <c r="BX9" s="1">
        <v>83.838186097857886</v>
      </c>
      <c r="BY9" s="1">
        <v>78.954398894522811</v>
      </c>
      <c r="BZ9" s="1">
        <v>83.299929594021847</v>
      </c>
      <c r="CA9" s="1">
        <v>76.03871995202941</v>
      </c>
      <c r="CB9" s="1">
        <v>78.8416094338573</v>
      </c>
      <c r="CC9" s="1">
        <v>78.946822165961734</v>
      </c>
      <c r="CD9" s="1">
        <v>73.834849339243789</v>
      </c>
      <c r="CE9" s="1">
        <v>57.603306906638217</v>
      </c>
      <c r="CF9" s="1">
        <v>43.63995318242322</v>
      </c>
      <c r="CG9" s="1">
        <v>35.288308229326908</v>
      </c>
      <c r="CH9" s="1">
        <v>33.10655732352334</v>
      </c>
      <c r="CI9" s="1">
        <v>34.243092628522895</v>
      </c>
      <c r="CJ9" s="1">
        <v>36.080136596946573</v>
      </c>
      <c r="CK9" s="1">
        <v>36.23873535442258</v>
      </c>
      <c r="CL9" s="1">
        <v>41.739969548617523</v>
      </c>
      <c r="CM9" s="1">
        <v>39.462626618710381</v>
      </c>
      <c r="CN9" s="1">
        <v>36.110773149966619</v>
      </c>
      <c r="CO9" s="1">
        <v>36.474788977715164</v>
      </c>
      <c r="CP9" s="1">
        <v>32.769783733116135</v>
      </c>
      <c r="CQ9" s="1">
        <v>31.866886187997551</v>
      </c>
      <c r="CR9" s="1">
        <v>31.132308492852456</v>
      </c>
      <c r="CS9" s="1">
        <v>12.298900401349611</v>
      </c>
      <c r="CT9" s="1">
        <v>13.779679854929476</v>
      </c>
      <c r="CU9" s="1">
        <v>14.623419994042166</v>
      </c>
      <c r="CV9" s="1">
        <v>17.974598643808744</v>
      </c>
      <c r="CW9" s="1">
        <v>20.692356396963017</v>
      </c>
      <c r="CX9" s="1">
        <v>23.359243788432728</v>
      </c>
      <c r="CY9" s="1">
        <v>26.918160029422051</v>
      </c>
      <c r="CZ9" s="1">
        <v>30.424691694774022</v>
      </c>
      <c r="DA9" s="1">
        <v>30.803130030940849</v>
      </c>
      <c r="DB9" s="1">
        <v>31.18444322853766</v>
      </c>
      <c r="DC9" s="1">
        <v>35.212121458858675</v>
      </c>
      <c r="DD9" s="1">
        <v>40.401033482746698</v>
      </c>
      <c r="DE9" s="1">
        <v>42.53915431296425</v>
      </c>
      <c r="DF9" s="1">
        <v>44.664744901639203</v>
      </c>
      <c r="DG9" s="1">
        <v>45.596058590747312</v>
      </c>
      <c r="DH9" s="1">
        <v>47.710385849163607</v>
      </c>
      <c r="DI9" s="1">
        <v>46.593881645111104</v>
      </c>
      <c r="DJ9" s="1">
        <v>49.263369008817364</v>
      </c>
      <c r="DK9" s="1">
        <v>53.151971057551847</v>
      </c>
      <c r="DL9" s="1">
        <v>58.411242101853595</v>
      </c>
      <c r="DM9" s="1">
        <v>58.363215306590575</v>
      </c>
      <c r="DN9" s="1">
        <v>59.88386017216861</v>
      </c>
      <c r="DO9" s="1">
        <v>56.957991472556273</v>
      </c>
      <c r="DP9" s="1">
        <v>59.214056226465303</v>
      </c>
      <c r="DQ9" s="1">
        <v>60.567024811934729</v>
      </c>
      <c r="DR9" s="1">
        <v>58.659115390261974</v>
      </c>
      <c r="DS9" s="1">
        <v>106.19</v>
      </c>
      <c r="DT9" s="1">
        <v>91.02</v>
      </c>
      <c r="DU9" s="1">
        <v>103.15599999999999</v>
      </c>
      <c r="DV9" s="1">
        <v>121.35999999999999</v>
      </c>
      <c r="DW9" s="1">
        <v>124.39399999999999</v>
      </c>
      <c r="DX9" s="1">
        <v>160.80200000000002</v>
      </c>
      <c r="DY9" s="1">
        <v>130.46199999999999</v>
      </c>
      <c r="DZ9" s="1">
        <v>351.94399999999996</v>
      </c>
      <c r="EA9" s="1">
        <v>612.86799999999994</v>
      </c>
      <c r="EB9" s="1">
        <v>634.10599999999999</v>
      </c>
      <c r="EC9" s="1">
        <v>740.29599999999994</v>
      </c>
      <c r="ED9" s="1">
        <v>794.9079999999999</v>
      </c>
      <c r="EE9" s="1">
        <v>794.9079999999999</v>
      </c>
      <c r="EF9" s="1">
        <v>867.72399999999993</v>
      </c>
      <c r="EG9" s="1">
        <v>967.84599999999989</v>
      </c>
      <c r="EH9" s="1">
        <v>1265.1780000000001</v>
      </c>
      <c r="EI9" s="1">
        <v>1271.2459999999999</v>
      </c>
      <c r="EJ9" s="1">
        <v>1240.9059999999999</v>
      </c>
      <c r="EK9" s="1">
        <v>1122.58</v>
      </c>
      <c r="EL9" s="1">
        <v>1626.2239999999999</v>
      </c>
      <c r="EM9" s="1">
        <v>1586.7819999999999</v>
      </c>
      <c r="EN9" s="1">
        <v>1604.9859999999999</v>
      </c>
      <c r="EO9" s="1">
        <v>1526.1019999999999</v>
      </c>
      <c r="EP9" s="1">
        <v>1359.232</v>
      </c>
      <c r="EQ9" s="1">
        <v>1441.1499999999999</v>
      </c>
      <c r="ER9" s="1">
        <v>1380.4699999999998</v>
      </c>
      <c r="ES9" s="1">
        <v>1517</v>
      </c>
      <c r="ET9" s="1">
        <v>1468.4559999999999</v>
      </c>
      <c r="EU9" s="1">
        <v>1586.7819999999999</v>
      </c>
      <c r="EV9" s="1">
        <v>1723.3119999999999</v>
      </c>
    </row>
    <row r="10" spans="1:152">
      <c r="A10" s="5" t="s">
        <v>141</v>
      </c>
    </row>
    <row r="11" spans="1:152">
      <c r="A11" s="5" t="s">
        <v>142</v>
      </c>
    </row>
    <row r="12" spans="1:152">
      <c r="A12" s="5" t="s">
        <v>143</v>
      </c>
    </row>
    <row r="13" spans="1:152">
      <c r="A13" s="6" t="s">
        <v>144</v>
      </c>
      <c r="B13" s="1">
        <f t="shared" ref="B13:AG13" si="0">SUM(B5:B9)</f>
        <v>3957.6628749998627</v>
      </c>
      <c r="C13" s="1">
        <f t="shared" si="0"/>
        <v>3977.0055222550118</v>
      </c>
      <c r="D13" s="1">
        <f t="shared" si="0"/>
        <v>3994.2725046496334</v>
      </c>
      <c r="E13" s="1">
        <f t="shared" si="0"/>
        <v>4010.2571973131344</v>
      </c>
      <c r="F13" s="1">
        <f t="shared" si="0"/>
        <v>4023.2736924668529</v>
      </c>
      <c r="G13" s="1">
        <f t="shared" si="0"/>
        <v>4034.9491532017464</v>
      </c>
      <c r="H13" s="1">
        <f t="shared" si="0"/>
        <v>4043.6255675183966</v>
      </c>
      <c r="I13" s="1">
        <f t="shared" si="0"/>
        <v>4051.7345186830225</v>
      </c>
      <c r="J13" s="1">
        <f t="shared" si="0"/>
        <v>4056.0246267351963</v>
      </c>
      <c r="K13" s="1">
        <f t="shared" si="0"/>
        <v>4058.1265711800115</v>
      </c>
      <c r="L13" s="1">
        <f t="shared" si="0"/>
        <v>4058.8430212448216</v>
      </c>
      <c r="M13" s="1">
        <f t="shared" si="0"/>
        <v>4054.3684047968695</v>
      </c>
      <c r="N13" s="1">
        <f t="shared" si="0"/>
        <v>4048.551723472935</v>
      </c>
      <c r="O13" s="1">
        <f t="shared" si="0"/>
        <v>4040.6357787271663</v>
      </c>
      <c r="P13" s="1">
        <f t="shared" si="0"/>
        <v>4030.6632075729403</v>
      </c>
      <c r="Q13" s="1">
        <f t="shared" si="0"/>
        <v>4019.4466306153709</v>
      </c>
      <c r="R13" s="1">
        <f t="shared" si="0"/>
        <v>4005.5048849682175</v>
      </c>
      <c r="S13" s="1">
        <f t="shared" si="0"/>
        <v>3990.4187896035864</v>
      </c>
      <c r="T13" s="1">
        <f t="shared" si="0"/>
        <v>3973.4875262209325</v>
      </c>
      <c r="U13" s="1">
        <f t="shared" si="0"/>
        <v>3954.7791274900142</v>
      </c>
      <c r="V13" s="1">
        <f t="shared" si="0"/>
        <v>4738.8089317195481</v>
      </c>
      <c r="W13" s="1">
        <f t="shared" si="0"/>
        <v>4721.8069551404715</v>
      </c>
      <c r="X13" s="1">
        <f t="shared" si="0"/>
        <v>4665.127551242289</v>
      </c>
      <c r="Y13" s="1">
        <f t="shared" si="0"/>
        <v>4589.7912693089911</v>
      </c>
      <c r="Z13" s="1">
        <f t="shared" si="0"/>
        <v>4555.8274857777233</v>
      </c>
      <c r="AA13" s="1">
        <f t="shared" si="0"/>
        <v>4498.5659103717344</v>
      </c>
      <c r="AB13" s="1">
        <f t="shared" si="0"/>
        <v>4373.4169003531315</v>
      </c>
      <c r="AC13" s="1">
        <f t="shared" si="0"/>
        <v>4273.1422945003987</v>
      </c>
      <c r="AD13" s="1">
        <f t="shared" si="0"/>
        <v>4185.7341314817413</v>
      </c>
      <c r="AE13" s="1">
        <f t="shared" si="0"/>
        <v>4087.8164082536582</v>
      </c>
      <c r="AF13" s="1">
        <f t="shared" si="0"/>
        <v>4011.2647932172531</v>
      </c>
      <c r="AG13" s="1">
        <f t="shared" si="0"/>
        <v>4006.3690736377475</v>
      </c>
      <c r="AH13" s="1">
        <f t="shared" ref="AH13:BM13" si="1">SUM(AH5:AH9)</f>
        <v>4036.3391579356116</v>
      </c>
      <c r="AI13" s="1">
        <f t="shared" si="1"/>
        <v>4029.1646902230118</v>
      </c>
      <c r="AJ13" s="1">
        <f t="shared" si="1"/>
        <v>4061.9428913225056</v>
      </c>
      <c r="AK13" s="1">
        <f t="shared" si="1"/>
        <v>4048.7243253244915</v>
      </c>
      <c r="AL13" s="1">
        <f t="shared" si="1"/>
        <v>3961.9177659878387</v>
      </c>
      <c r="AM13" s="1">
        <f t="shared" si="1"/>
        <v>3940.0893451480651</v>
      </c>
      <c r="AN13" s="1">
        <f t="shared" si="1"/>
        <v>3899.708080437134</v>
      </c>
      <c r="AO13" s="1">
        <f t="shared" si="1"/>
        <v>3833.9595841974724</v>
      </c>
      <c r="AP13" s="1">
        <f t="shared" si="1"/>
        <v>3817.2701104068988</v>
      </c>
      <c r="AQ13" s="1">
        <f t="shared" si="1"/>
        <v>3821.6627290681477</v>
      </c>
      <c r="AR13" s="1">
        <f t="shared" si="1"/>
        <v>3817.8931655646447</v>
      </c>
      <c r="AS13" s="1">
        <f t="shared" si="1"/>
        <v>3786.4318951561977</v>
      </c>
      <c r="AT13" s="1">
        <f t="shared" si="1"/>
        <v>3761.3210662790416</v>
      </c>
      <c r="AU13" s="1">
        <f t="shared" si="1"/>
        <v>3756.9736875387453</v>
      </c>
      <c r="AV13" s="1">
        <f t="shared" si="1"/>
        <v>3707.5643345929639</v>
      </c>
      <c r="AW13" s="1">
        <f t="shared" si="1"/>
        <v>3650.2623595594764</v>
      </c>
      <c r="AX13" s="1">
        <f t="shared" si="1"/>
        <v>3596.6744515233595</v>
      </c>
      <c r="AY13" s="1">
        <f t="shared" si="1"/>
        <v>3571.1769560009802</v>
      </c>
      <c r="AZ13" s="1">
        <f t="shared" si="1"/>
        <v>3521.8979024156915</v>
      </c>
      <c r="BA13" s="1">
        <f t="shared" si="1"/>
        <v>3386.5683280290145</v>
      </c>
      <c r="BB13" s="1">
        <f t="shared" si="1"/>
        <v>3364.7905895060258</v>
      </c>
      <c r="BC13" s="1">
        <f t="shared" si="1"/>
        <v>3326.5363568147172</v>
      </c>
      <c r="BD13" s="1">
        <f t="shared" si="1"/>
        <v>3291.8610901753905</v>
      </c>
      <c r="BE13" s="1">
        <f t="shared" si="1"/>
        <v>3258.1912920924615</v>
      </c>
      <c r="BF13" s="1">
        <f t="shared" si="1"/>
        <v>3238.5493432104149</v>
      </c>
      <c r="BG13" s="1">
        <f t="shared" si="1"/>
        <v>3215.4601911136724</v>
      </c>
      <c r="BH13" s="1">
        <f t="shared" si="1"/>
        <v>3217.2291297658849</v>
      </c>
      <c r="BI13" s="1">
        <f t="shared" si="1"/>
        <v>3176.3079126015095</v>
      </c>
      <c r="BJ13" s="1">
        <f t="shared" si="1"/>
        <v>3137.8325963927632</v>
      </c>
      <c r="BK13" s="1">
        <f t="shared" si="1"/>
        <v>3104.1867453130376</v>
      </c>
      <c r="BL13" s="1">
        <f t="shared" si="1"/>
        <v>3081.1743996904825</v>
      </c>
      <c r="BM13" s="1">
        <f t="shared" si="1"/>
        <v>3061.0061302940171</v>
      </c>
      <c r="BN13" s="1">
        <f t="shared" ref="BN13:CS13" si="2">SUM(BN5:BN9)</f>
        <v>3026.7117214017539</v>
      </c>
      <c r="BO13" s="1">
        <f t="shared" si="2"/>
        <v>2975.1163482910465</v>
      </c>
      <c r="BP13" s="1">
        <f t="shared" si="2"/>
        <v>2915.2299040109588</v>
      </c>
      <c r="BQ13" s="1">
        <f t="shared" si="2"/>
        <v>2847.900553940538</v>
      </c>
      <c r="BR13" s="1">
        <f t="shared" si="2"/>
        <v>2776.5510866092768</v>
      </c>
      <c r="BS13" s="1">
        <f t="shared" si="2"/>
        <v>2596.2367481068154</v>
      </c>
      <c r="BT13" s="1">
        <f t="shared" si="2"/>
        <v>2577.1994074527192</v>
      </c>
      <c r="BU13" s="1">
        <f t="shared" si="2"/>
        <v>2566.8187923478458</v>
      </c>
      <c r="BV13" s="1">
        <f t="shared" si="2"/>
        <v>2546.0201620602552</v>
      </c>
      <c r="BW13" s="1">
        <f t="shared" si="2"/>
        <v>2514.2294035141449</v>
      </c>
      <c r="BX13" s="1">
        <f t="shared" si="2"/>
        <v>2494.9680751951287</v>
      </c>
      <c r="BY13" s="1">
        <f t="shared" si="2"/>
        <v>2470.4117247029408</v>
      </c>
      <c r="BZ13" s="1">
        <f t="shared" si="2"/>
        <v>2456.1561077287233</v>
      </c>
      <c r="CA13" s="1">
        <f t="shared" si="2"/>
        <v>2430.6363999259092</v>
      </c>
      <c r="CB13" s="1">
        <f t="shared" si="2"/>
        <v>2415.8797719323047</v>
      </c>
      <c r="CC13" s="1">
        <f t="shared" si="2"/>
        <v>2399.4649142275425</v>
      </c>
      <c r="CD13" s="1">
        <f t="shared" si="2"/>
        <v>2378.163967598141</v>
      </c>
      <c r="CE13" s="1">
        <f t="shared" si="2"/>
        <v>2346.7586530241983</v>
      </c>
      <c r="CF13" s="1">
        <f t="shared" si="2"/>
        <v>2317.940965924578</v>
      </c>
      <c r="CG13" s="1">
        <f t="shared" si="2"/>
        <v>2295.723973749039</v>
      </c>
      <c r="CH13" s="1">
        <f t="shared" si="2"/>
        <v>2277.989410753336</v>
      </c>
      <c r="CI13" s="1">
        <f t="shared" si="2"/>
        <v>2259.9600929118928</v>
      </c>
      <c r="CJ13" s="1">
        <f t="shared" si="2"/>
        <v>2242.050660078547</v>
      </c>
      <c r="CK13" s="1">
        <f t="shared" si="2"/>
        <v>2223.1911350206528</v>
      </c>
      <c r="CL13" s="1">
        <f t="shared" si="2"/>
        <v>2210.7043347122176</v>
      </c>
      <c r="CM13" s="1">
        <f t="shared" si="2"/>
        <v>2159.8891260193504</v>
      </c>
      <c r="CN13" s="1">
        <f t="shared" si="2"/>
        <v>2157.2140107820333</v>
      </c>
      <c r="CO13" s="1">
        <f t="shared" si="2"/>
        <v>2154.8768644052052</v>
      </c>
      <c r="CP13" s="1">
        <f t="shared" si="2"/>
        <v>2148.2862628326207</v>
      </c>
      <c r="CQ13" s="1">
        <f t="shared" si="2"/>
        <v>2140.9104851619509</v>
      </c>
      <c r="CR13" s="1">
        <f t="shared" si="2"/>
        <v>2134.4944343351053</v>
      </c>
      <c r="CS13" s="1">
        <f t="shared" si="2"/>
        <v>2091.7901825694803</v>
      </c>
      <c r="CT13" s="1">
        <f t="shared" ref="CT13:DY13" si="3">SUM(CT5:CT9)</f>
        <v>2141.8265099234118</v>
      </c>
      <c r="CU13" s="1">
        <f t="shared" si="3"/>
        <v>2121.5308819522893</v>
      </c>
      <c r="CV13" s="1">
        <f t="shared" si="3"/>
        <v>2108.576450560975</v>
      </c>
      <c r="CW13" s="1">
        <f t="shared" si="3"/>
        <v>2096.1426955099878</v>
      </c>
      <c r="CX13" s="1">
        <f t="shared" si="3"/>
        <v>2085.7037353525375</v>
      </c>
      <c r="CY13" s="1">
        <f t="shared" si="3"/>
        <v>2080.0136554912374</v>
      </c>
      <c r="CZ13" s="1">
        <f t="shared" si="3"/>
        <v>2072.3477149245305</v>
      </c>
      <c r="DA13" s="1">
        <f t="shared" si="3"/>
        <v>2065.637156740529</v>
      </c>
      <c r="DB13" s="1">
        <f t="shared" si="3"/>
        <v>2060.2114890644034</v>
      </c>
      <c r="DC13" s="1">
        <f t="shared" si="3"/>
        <v>2058.50540625842</v>
      </c>
      <c r="DD13" s="1">
        <f t="shared" si="3"/>
        <v>2048.5583582224181</v>
      </c>
      <c r="DE13" s="1">
        <f t="shared" si="3"/>
        <v>2019.8901254753409</v>
      </c>
      <c r="DF13" s="1">
        <f t="shared" si="3"/>
        <v>1976.7447790935666</v>
      </c>
      <c r="DG13" s="1">
        <f t="shared" si="3"/>
        <v>1919.091686533442</v>
      </c>
      <c r="DH13" s="1">
        <f t="shared" si="3"/>
        <v>1851.8719337664891</v>
      </c>
      <c r="DI13" s="1">
        <f t="shared" si="3"/>
        <v>1799.2838158419891</v>
      </c>
      <c r="DJ13" s="1">
        <f t="shared" si="3"/>
        <v>1790.856413127249</v>
      </c>
      <c r="DK13" s="1">
        <f t="shared" si="3"/>
        <v>1815.5848034178805</v>
      </c>
      <c r="DL13" s="1">
        <f t="shared" si="3"/>
        <v>1864.6427041459149</v>
      </c>
      <c r="DM13" s="1">
        <f t="shared" si="3"/>
        <v>1922.0175356596644</v>
      </c>
      <c r="DN13" s="1">
        <f t="shared" si="3"/>
        <v>2006.7675585599604</v>
      </c>
      <c r="DO13" s="1">
        <f t="shared" si="3"/>
        <v>2118.7239453532775</v>
      </c>
      <c r="DP13" s="1">
        <f t="shared" si="3"/>
        <v>2259.0160324455519</v>
      </c>
      <c r="DQ13" s="1">
        <f t="shared" si="3"/>
        <v>2418.9471351379975</v>
      </c>
      <c r="DR13" s="1">
        <f t="shared" si="3"/>
        <v>2596.309240122117</v>
      </c>
      <c r="DS13" s="1">
        <f t="shared" si="3"/>
        <v>2842.2747896552546</v>
      </c>
      <c r="DT13" s="1">
        <f t="shared" si="3"/>
        <v>3041.8189207758928</v>
      </c>
      <c r="DU13" s="1">
        <f t="shared" si="3"/>
        <v>3275.7209433115418</v>
      </c>
      <c r="DV13" s="1">
        <f t="shared" si="3"/>
        <v>3505.2998048555014</v>
      </c>
      <c r="DW13" s="1">
        <f t="shared" si="3"/>
        <v>3699.9509053996212</v>
      </c>
      <c r="DX13" s="1">
        <f t="shared" si="3"/>
        <v>3920.8140721226177</v>
      </c>
      <c r="DY13" s="1">
        <f t="shared" si="3"/>
        <v>4069.3858781674335</v>
      </c>
      <c r="DZ13" s="1">
        <f t="shared" ref="DZ13:EV13" si="4">SUM(DZ5:DZ9)</f>
        <v>4448.6841770764095</v>
      </c>
      <c r="EA13" s="1">
        <f t="shared" si="4"/>
        <v>4845.1756649454055</v>
      </c>
      <c r="EB13" s="1">
        <f t="shared" si="4"/>
        <v>4989.9580060358321</v>
      </c>
      <c r="EC13" s="1">
        <f t="shared" si="4"/>
        <v>5209.8176588075594</v>
      </c>
      <c r="ED13" s="1">
        <f t="shared" si="4"/>
        <v>5357.1035829268076</v>
      </c>
      <c r="EE13" s="1">
        <f t="shared" si="4"/>
        <v>5414.1935056650509</v>
      </c>
      <c r="EF13" s="1">
        <f t="shared" si="4"/>
        <v>5543.5081799760637</v>
      </c>
      <c r="EG13" s="1">
        <f t="shared" si="4"/>
        <v>5690.5391200835857</v>
      </c>
      <c r="EH13" s="1">
        <f t="shared" si="4"/>
        <v>6026.3179233356177</v>
      </c>
      <c r="EI13" s="1">
        <f t="shared" si="4"/>
        <v>6063.9285612473495</v>
      </c>
      <c r="EJ13" s="1">
        <f t="shared" si="4"/>
        <v>6065.0598271109329</v>
      </c>
      <c r="EK13" s="1">
        <f t="shared" si="4"/>
        <v>5977.7252325142836</v>
      </c>
      <c r="EL13" s="1">
        <f t="shared" si="4"/>
        <v>6551.2822852898535</v>
      </c>
      <c r="EM13" s="1">
        <f t="shared" si="4"/>
        <v>6579.2606689481136</v>
      </c>
      <c r="EN13" s="1">
        <f t="shared" si="4"/>
        <v>6663.937824663607</v>
      </c>
      <c r="EO13" s="1">
        <f t="shared" si="4"/>
        <v>6635.4065143429189</v>
      </c>
      <c r="EP13" s="1">
        <f t="shared" si="4"/>
        <v>6495.6344695516591</v>
      </c>
      <c r="EQ13" s="1">
        <f t="shared" si="4"/>
        <v>6591.7164924555909</v>
      </c>
      <c r="ER13" s="1">
        <f t="shared" si="4"/>
        <v>6540.9068141188873</v>
      </c>
      <c r="ES13" s="1">
        <f t="shared" si="4"/>
        <v>6688.4012359299613</v>
      </c>
      <c r="ET13" s="1">
        <f t="shared" si="4"/>
        <v>6652.6943004681643</v>
      </c>
      <c r="EU13" s="1">
        <f t="shared" si="4"/>
        <v>6783.837390663346</v>
      </c>
      <c r="EV13" s="1">
        <f t="shared" si="4"/>
        <v>6933.2355187426001</v>
      </c>
    </row>
    <row r="14" spans="1:152" s="4" customFormat="1" ht="13">
      <c r="A14" s="7" t="s">
        <v>146</v>
      </c>
    </row>
    <row r="15" spans="1:152">
      <c r="A15" s="5" t="s">
        <v>135</v>
      </c>
    </row>
    <row r="16" spans="1:152">
      <c r="A16" s="5" t="s">
        <v>136</v>
      </c>
    </row>
    <row r="17" spans="1:152">
      <c r="A17" s="36" t="s">
        <v>137</v>
      </c>
      <c r="B17" s="1">
        <v>7611.2746193563326</v>
      </c>
      <c r="C17" s="1">
        <v>7607.2223626243585</v>
      </c>
      <c r="D17" s="1">
        <v>7598.0879316190958</v>
      </c>
      <c r="E17" s="1">
        <v>7580.5726494115434</v>
      </c>
      <c r="F17" s="1">
        <v>7558.1428378648525</v>
      </c>
      <c r="G17" s="1">
        <v>7529.24136327816</v>
      </c>
      <c r="H17" s="1">
        <v>7494.0187898193035</v>
      </c>
      <c r="I17" s="1">
        <v>7454.2490201268774</v>
      </c>
      <c r="J17" s="1">
        <v>7406.8973942571338</v>
      </c>
      <c r="K17" s="1">
        <v>7355.35675237142</v>
      </c>
      <c r="L17" s="1">
        <v>7298.2484488789605</v>
      </c>
      <c r="M17" s="1">
        <v>7241.8807426863204</v>
      </c>
      <c r="N17" s="1">
        <v>7181.7464910388171</v>
      </c>
      <c r="O17" s="1">
        <v>7116.5646759418751</v>
      </c>
      <c r="P17" s="1">
        <v>7046.6076740894287</v>
      </c>
      <c r="Q17" s="1">
        <v>6973.5788992987063</v>
      </c>
      <c r="R17" s="1">
        <v>6894.9100105596117</v>
      </c>
      <c r="S17" s="1">
        <v>6813.7162994492628</v>
      </c>
      <c r="T17" s="1">
        <v>6730.229696652671</v>
      </c>
      <c r="U17" s="1">
        <v>6602.6730040069351</v>
      </c>
      <c r="V17" s="1">
        <v>6552.1831420391127</v>
      </c>
      <c r="W17" s="1">
        <v>6464.6156287238682</v>
      </c>
      <c r="X17" s="1">
        <v>6374.4313991691979</v>
      </c>
      <c r="Y17" s="1">
        <v>6281.9567301173429</v>
      </c>
      <c r="Z17" s="1">
        <v>6188.693942466859</v>
      </c>
      <c r="AA17" s="1">
        <v>6093.7364531978028</v>
      </c>
      <c r="AB17" s="1">
        <v>5997.4057352943337</v>
      </c>
      <c r="AC17" s="1">
        <v>5907.6854873340735</v>
      </c>
      <c r="AD17" s="1">
        <v>5815.7800517017085</v>
      </c>
      <c r="AE17" s="1">
        <v>5725.2066929312314</v>
      </c>
      <c r="AF17" s="1">
        <v>5633.0636972785996</v>
      </c>
      <c r="AG17" s="1">
        <v>5556.5749562606534</v>
      </c>
      <c r="AH17" s="1">
        <v>5481.3018485525245</v>
      </c>
      <c r="AI17" s="1">
        <v>5405.5146195077532</v>
      </c>
      <c r="AJ17" s="1">
        <v>5329.5080657502549</v>
      </c>
      <c r="AK17" s="1">
        <v>5255.3559506030178</v>
      </c>
      <c r="AL17" s="1">
        <v>5158.7918099337467</v>
      </c>
      <c r="AM17" s="1">
        <v>5063.8970466312749</v>
      </c>
      <c r="AN17" s="1">
        <v>4972.5319627595363</v>
      </c>
      <c r="AO17" s="1">
        <v>4882.3402433640113</v>
      </c>
      <c r="AP17" s="1">
        <v>4795.13457383078</v>
      </c>
      <c r="AQ17" s="1">
        <v>4727.892099527674</v>
      </c>
      <c r="AR17" s="1">
        <v>4661.5021710310375</v>
      </c>
      <c r="AS17" s="1">
        <v>4598.3900027851842</v>
      </c>
      <c r="AT17" s="1">
        <v>4537.902223107807</v>
      </c>
      <c r="AU17" s="1">
        <v>4478.7507690874691</v>
      </c>
      <c r="AV17" s="1">
        <v>4412.2921457674474</v>
      </c>
      <c r="AW17" s="1">
        <v>4347.9307444165624</v>
      </c>
      <c r="AX17" s="1">
        <v>4287.7393383033168</v>
      </c>
      <c r="AY17" s="1">
        <v>4231.6983847895945</v>
      </c>
      <c r="AZ17" s="1">
        <v>4177.9175982162706</v>
      </c>
      <c r="BA17" s="1">
        <v>4142.3176138127337</v>
      </c>
      <c r="BB17" s="1">
        <v>4121.0393228140938</v>
      </c>
      <c r="BC17" s="1">
        <v>4097.0684922222108</v>
      </c>
      <c r="BD17" s="1">
        <v>4072.4814691580477</v>
      </c>
      <c r="BE17" s="1">
        <v>4050.318414561073</v>
      </c>
      <c r="BF17" s="1">
        <v>4027.2930949397742</v>
      </c>
      <c r="BG17" s="1">
        <v>4005.2373763191367</v>
      </c>
      <c r="BH17" s="1">
        <v>3982.0888749991527</v>
      </c>
      <c r="BI17" s="1">
        <v>3958.5397962183624</v>
      </c>
      <c r="BJ17" s="1">
        <v>3913.3014084692859</v>
      </c>
      <c r="BK17" s="1">
        <v>3871.0004534792361</v>
      </c>
      <c r="BL17" s="1">
        <v>3859.508295618597</v>
      </c>
      <c r="BM17" s="1">
        <v>3852.1054748102824</v>
      </c>
      <c r="BN17" s="1">
        <v>3837.7600614012217</v>
      </c>
      <c r="BO17" s="1">
        <v>3815.7309206181353</v>
      </c>
      <c r="BP17" s="1">
        <v>3780.3938750092616</v>
      </c>
      <c r="BQ17" s="1">
        <v>3730.6271484288477</v>
      </c>
      <c r="BR17" s="1">
        <v>3666.7202544529973</v>
      </c>
      <c r="BS17" s="1">
        <v>3623.5679106657039</v>
      </c>
      <c r="BT17" s="1">
        <v>3562.3856610515518</v>
      </c>
      <c r="BU17" s="1">
        <v>3517.1532273055591</v>
      </c>
      <c r="BV17" s="1">
        <v>3527.9859777404454</v>
      </c>
      <c r="BW17" s="1">
        <v>3539.1784484930704</v>
      </c>
      <c r="BX17" s="1">
        <v>3555.7572668046905</v>
      </c>
      <c r="BY17" s="1">
        <v>3573.9303337155061</v>
      </c>
      <c r="BZ17" s="1">
        <v>3590.4293804913596</v>
      </c>
      <c r="CA17" s="1">
        <v>3606.1343222625851</v>
      </c>
      <c r="CB17" s="1">
        <v>3625.0916241755622</v>
      </c>
      <c r="CC17" s="1">
        <v>3645.4036894389696</v>
      </c>
      <c r="CD17" s="1">
        <v>3657.9465434102367</v>
      </c>
      <c r="CE17" s="1">
        <v>3674.4588264816512</v>
      </c>
      <c r="CF17" s="1">
        <v>3696.6652067364753</v>
      </c>
      <c r="CG17" s="1">
        <v>3713.2083495292013</v>
      </c>
      <c r="CH17" s="1">
        <v>3724.4949085109743</v>
      </c>
      <c r="CI17" s="1">
        <v>3734.5267139571497</v>
      </c>
      <c r="CJ17" s="1">
        <v>3745.9441713458114</v>
      </c>
      <c r="CK17" s="1">
        <v>3760.036690855075</v>
      </c>
      <c r="CL17" s="1">
        <v>3773.5927525452498</v>
      </c>
      <c r="CM17" s="1">
        <v>3783.4006746109399</v>
      </c>
      <c r="CN17" s="1">
        <v>3765.039855873591</v>
      </c>
      <c r="CO17" s="1">
        <v>3736.4494057429356</v>
      </c>
      <c r="CP17" s="1">
        <v>3726.9115608721918</v>
      </c>
      <c r="CQ17" s="1">
        <v>3728.7353586124</v>
      </c>
      <c r="CR17" s="1">
        <v>3755.5006776271834</v>
      </c>
      <c r="CS17" s="1">
        <v>3782.3185411069044</v>
      </c>
      <c r="CT17" s="1">
        <v>3800.526518294183</v>
      </c>
      <c r="CU17" s="1">
        <v>3844.1740166668383</v>
      </c>
      <c r="CV17" s="1">
        <v>3899.2292049793496</v>
      </c>
      <c r="CW17" s="1">
        <v>3931.9499995766114</v>
      </c>
      <c r="CX17" s="1">
        <v>3950.5968371848126</v>
      </c>
      <c r="CY17" s="1">
        <v>3965.7620803462082</v>
      </c>
      <c r="CZ17" s="1">
        <v>3985.3373185359064</v>
      </c>
      <c r="DA17" s="1">
        <v>3999.0179675296258</v>
      </c>
      <c r="DB17" s="1">
        <v>4002.7165525372684</v>
      </c>
      <c r="DC17" s="1">
        <v>3998.4085386328902</v>
      </c>
      <c r="DD17" s="1">
        <v>3981.0701250369561</v>
      </c>
      <c r="DE17" s="1">
        <v>3948.1817574414954</v>
      </c>
      <c r="DF17" s="1">
        <v>3891.3506561982922</v>
      </c>
      <c r="DG17" s="1">
        <v>3804.1061087170515</v>
      </c>
      <c r="DH17" s="1">
        <v>3677.0228707145056</v>
      </c>
      <c r="DI17" s="1">
        <v>3538.7597194457903</v>
      </c>
      <c r="DJ17" s="1">
        <v>3378.6550458545944</v>
      </c>
      <c r="DK17" s="1">
        <v>3202.5244773265631</v>
      </c>
      <c r="DL17" s="1">
        <v>3016.4894890005598</v>
      </c>
      <c r="DM17" s="1">
        <v>2817.6732696920158</v>
      </c>
      <c r="DN17" s="1">
        <v>2606.2909714666703</v>
      </c>
      <c r="DO17" s="1">
        <v>2391.3801844454065</v>
      </c>
      <c r="DP17" s="1">
        <v>2177.1010421543433</v>
      </c>
      <c r="DQ17" s="1">
        <v>1969.19211183006</v>
      </c>
      <c r="DR17" s="1">
        <v>1773.4863609711465</v>
      </c>
      <c r="DS17" s="1">
        <v>1593.1039275554317</v>
      </c>
      <c r="DT17" s="1">
        <v>1427.697936160472</v>
      </c>
      <c r="DU17" s="1">
        <v>1276.6539494932608</v>
      </c>
      <c r="DV17" s="1">
        <v>1141.2828806333723</v>
      </c>
      <c r="DW17" s="1">
        <v>1020.9664038921037</v>
      </c>
      <c r="DX17" s="1">
        <v>914.30232293392601</v>
      </c>
      <c r="DY17" s="1">
        <v>821.09514234224457</v>
      </c>
      <c r="DZ17" s="1">
        <v>740.50466509205273</v>
      </c>
      <c r="EA17" s="1">
        <v>671.49770925229086</v>
      </c>
      <c r="EB17" s="1">
        <v>612.9409861561345</v>
      </c>
      <c r="EC17" s="1">
        <v>563.18259655391614</v>
      </c>
      <c r="ED17" s="1">
        <v>521.19003640726169</v>
      </c>
      <c r="EE17" s="1">
        <v>485.70364243234678</v>
      </c>
      <c r="EF17" s="1">
        <v>455.9751185682249</v>
      </c>
      <c r="EG17" s="1">
        <v>431.18009881978764</v>
      </c>
      <c r="EH17" s="1">
        <v>410.37863215759506</v>
      </c>
      <c r="EI17" s="1">
        <v>393.02293112875145</v>
      </c>
      <c r="EJ17" s="1">
        <v>378.50961207734269</v>
      </c>
      <c r="EK17" s="1">
        <v>367.58650407487488</v>
      </c>
      <c r="EL17" s="1">
        <v>357.47575528114356</v>
      </c>
      <c r="EM17" s="1">
        <v>348.80822012963364</v>
      </c>
      <c r="EN17" s="1">
        <v>341.36278609873051</v>
      </c>
      <c r="EO17" s="1">
        <v>334.6772591142585</v>
      </c>
      <c r="EP17" s="1">
        <v>328.3572812618375</v>
      </c>
      <c r="EQ17" s="1">
        <v>322.22642112974847</v>
      </c>
      <c r="ER17" s="1">
        <v>316.46153435155696</v>
      </c>
      <c r="ES17" s="1">
        <v>311.17010550928086</v>
      </c>
      <c r="ET17" s="1">
        <v>306.04200668562373</v>
      </c>
      <c r="EU17" s="1">
        <v>301.09292278848858</v>
      </c>
      <c r="EV17" s="1">
        <v>296.28830973033826</v>
      </c>
    </row>
    <row r="18" spans="1:152">
      <c r="A18" s="5" t="s">
        <v>138</v>
      </c>
    </row>
    <row r="19" spans="1:152">
      <c r="A19" s="5" t="s">
        <v>139</v>
      </c>
    </row>
    <row r="20" spans="1:152">
      <c r="A20" s="5" t="s">
        <v>140</v>
      </c>
    </row>
    <row r="21" spans="1:152">
      <c r="A21" s="5" t="s">
        <v>176</v>
      </c>
      <c r="B21" s="1">
        <v>2245.661157383548</v>
      </c>
      <c r="C21" s="1">
        <v>2305.608327762423</v>
      </c>
      <c r="D21" s="1">
        <v>2361.719243488164</v>
      </c>
      <c r="E21" s="1">
        <v>2413.7290665074629</v>
      </c>
      <c r="F21" s="1">
        <v>2548.8386436018172</v>
      </c>
      <c r="G21" s="1">
        <v>2548.174998286162</v>
      </c>
      <c r="H21" s="1">
        <v>2663.44282390942</v>
      </c>
      <c r="I21" s="1">
        <v>2704.2989131294325</v>
      </c>
      <c r="J21" s="1">
        <v>2689.2994370298661</v>
      </c>
      <c r="K21" s="1">
        <v>2653.3928924507045</v>
      </c>
      <c r="L21" s="1">
        <v>2744.4012293822179</v>
      </c>
      <c r="M21" s="1">
        <v>2739.4634784116488</v>
      </c>
      <c r="N21" s="1">
        <v>2761.1016681721298</v>
      </c>
      <c r="O21" s="1">
        <v>2784.5845540784885</v>
      </c>
      <c r="P21" s="1">
        <v>2816.6603531989731</v>
      </c>
      <c r="Q21" s="1">
        <v>2752.8956349125319</v>
      </c>
      <c r="R21" s="1">
        <v>2765.8326390900334</v>
      </c>
      <c r="S21" s="1">
        <v>2708.6623034424656</v>
      </c>
      <c r="T21" s="1">
        <v>2730.7625092625717</v>
      </c>
      <c r="U21" s="1">
        <v>2751.9258434644803</v>
      </c>
      <c r="V21" s="1">
        <v>3857.999848736054</v>
      </c>
      <c r="W21" s="1">
        <v>3689.1079972773605</v>
      </c>
      <c r="X21" s="1">
        <v>3671.0632064759552</v>
      </c>
      <c r="Y21" s="1">
        <v>3514.4828179766259</v>
      </c>
      <c r="Z21" s="1">
        <v>3429.9931521035396</v>
      </c>
      <c r="AA21" s="1">
        <v>3258.4984707429894</v>
      </c>
      <c r="AB21" s="1">
        <v>3089.5042663985059</v>
      </c>
      <c r="AC21" s="1">
        <v>2932.256857242804</v>
      </c>
      <c r="AD21" s="1">
        <v>2823.2767123859412</v>
      </c>
      <c r="AE21" s="1">
        <v>2678.7117484509022</v>
      </c>
      <c r="AF21" s="1">
        <v>2629.3039227575218</v>
      </c>
      <c r="AG21" s="1">
        <v>2537.0344161469225</v>
      </c>
      <c r="AH21" s="1">
        <v>2487.9167121580103</v>
      </c>
      <c r="AI21" s="1">
        <v>2396.9165423736372</v>
      </c>
      <c r="AJ21" s="1">
        <v>2295.1448500538972</v>
      </c>
      <c r="AK21" s="1">
        <v>2201.4627105795525</v>
      </c>
      <c r="AL21" s="1">
        <v>2090.740115741241</v>
      </c>
      <c r="AM21" s="1">
        <v>2029.1458303755023</v>
      </c>
      <c r="AN21" s="1">
        <v>1914.8197654729163</v>
      </c>
      <c r="AO21" s="1">
        <v>1872.3776772608685</v>
      </c>
      <c r="AP21" s="1">
        <v>1788.678965091872</v>
      </c>
      <c r="AQ21" s="1">
        <v>1691.2548496971419</v>
      </c>
      <c r="AR21" s="1">
        <v>1630.9681482904798</v>
      </c>
      <c r="AS21" s="1">
        <v>1557.6908438662372</v>
      </c>
      <c r="AT21" s="1">
        <v>1485.8816538113992</v>
      </c>
      <c r="AU21" s="1">
        <v>1426.6899446201392</v>
      </c>
      <c r="AV21" s="1">
        <v>1345.8964102300249</v>
      </c>
      <c r="AW21" s="1">
        <v>1267.1893587142686</v>
      </c>
      <c r="AX21" s="1">
        <v>1190.7454152887217</v>
      </c>
      <c r="AY21" s="1">
        <v>1122.2428666007308</v>
      </c>
      <c r="AZ21" s="1">
        <v>1065.7837907781691</v>
      </c>
      <c r="BA21" s="1">
        <v>929.62659412902917</v>
      </c>
      <c r="BB21" s="1">
        <v>879.75106189914766</v>
      </c>
      <c r="BC21" s="1">
        <v>940.52711788921465</v>
      </c>
      <c r="BD21" s="1">
        <v>899.73782548235886</v>
      </c>
      <c r="BE21" s="1">
        <v>845.75598928208126</v>
      </c>
      <c r="BF21" s="1">
        <v>794.29125959280339</v>
      </c>
      <c r="BG21" s="1">
        <v>768.29461468256159</v>
      </c>
      <c r="BH21" s="1">
        <v>730.73538856902212</v>
      </c>
      <c r="BI21" s="1">
        <v>645.31132795075632</v>
      </c>
      <c r="BJ21" s="1">
        <v>649.80692312749409</v>
      </c>
      <c r="BK21" s="1">
        <v>624.75891788859997</v>
      </c>
      <c r="BL21" s="1">
        <v>607.45778631314909</v>
      </c>
      <c r="BM21" s="1">
        <v>596.36895819978088</v>
      </c>
      <c r="BN21" s="1">
        <v>544.30809367112181</v>
      </c>
      <c r="BO21" s="1">
        <v>497.02206524388998</v>
      </c>
      <c r="BP21" s="1">
        <v>486.43221226122347</v>
      </c>
      <c r="BQ21" s="1">
        <v>386.79277565554003</v>
      </c>
      <c r="BR21" s="1">
        <v>288.94720171288867</v>
      </c>
      <c r="BS21" s="1">
        <v>316.44139915987375</v>
      </c>
      <c r="BT21" s="1">
        <v>340.54580739048163</v>
      </c>
      <c r="BU21" s="1">
        <v>322.64095358936436</v>
      </c>
      <c r="BV21" s="1">
        <v>266.36106052578992</v>
      </c>
      <c r="BW21" s="1">
        <v>308.68907704114389</v>
      </c>
      <c r="BX21" s="1">
        <v>340.57476395348493</v>
      </c>
      <c r="BY21" s="1">
        <v>351.63716863952902</v>
      </c>
      <c r="BZ21" s="1">
        <v>311.39049019310283</v>
      </c>
      <c r="CA21" s="1">
        <v>343.29719845405305</v>
      </c>
      <c r="CB21" s="1">
        <v>357.81577071835102</v>
      </c>
      <c r="CC21" s="1">
        <v>367.36453969299492</v>
      </c>
      <c r="CD21" s="1">
        <v>348.55094365386839</v>
      </c>
      <c r="CE21" s="1">
        <v>279.67399426539083</v>
      </c>
      <c r="CF21" s="1">
        <v>242.00547445733605</v>
      </c>
      <c r="CG21" s="1">
        <v>191.98766498278627</v>
      </c>
      <c r="CH21" s="1">
        <v>191.64716833281358</v>
      </c>
      <c r="CI21" s="1">
        <v>184.22392504873196</v>
      </c>
      <c r="CJ21" s="1">
        <v>193.87685701180763</v>
      </c>
      <c r="CK21" s="1">
        <v>203.06607964328683</v>
      </c>
      <c r="CL21" s="1">
        <v>218.43788642470028</v>
      </c>
      <c r="CM21" s="1">
        <v>171.66551522838833</v>
      </c>
      <c r="CN21" s="1">
        <v>177.19532867043895</v>
      </c>
      <c r="CO21" s="1">
        <v>163.50837185881568</v>
      </c>
      <c r="CP21" s="1">
        <v>145.81771702775058</v>
      </c>
      <c r="CQ21" s="1">
        <v>139.23092587176308</v>
      </c>
      <c r="CR21" s="1">
        <v>144.33208169722982</v>
      </c>
      <c r="CS21" s="1">
        <v>149.96694867879287</v>
      </c>
      <c r="CT21" s="1">
        <v>155.93359043700406</v>
      </c>
      <c r="CU21" s="1">
        <v>162.48637863819766</v>
      </c>
      <c r="CV21" s="1">
        <v>199.34918765217159</v>
      </c>
      <c r="CW21" s="1">
        <v>215.84008258246681</v>
      </c>
      <c r="CX21" s="1">
        <v>207.46566114883564</v>
      </c>
      <c r="CY21" s="1">
        <v>209.1436432019016</v>
      </c>
      <c r="CZ21" s="1">
        <v>234.64813979034525</v>
      </c>
      <c r="DA21" s="1">
        <v>222.69306837563917</v>
      </c>
      <c r="DB21" s="1">
        <v>214.33135582919459</v>
      </c>
      <c r="DC21" s="1">
        <v>232.75560955011682</v>
      </c>
      <c r="DD21" s="1">
        <v>247.69478005971476</v>
      </c>
      <c r="DE21" s="1">
        <v>262.51759017898598</v>
      </c>
      <c r="DF21" s="1">
        <v>260.93449778853085</v>
      </c>
      <c r="DG21" s="1">
        <v>246.48363440120067</v>
      </c>
      <c r="DH21" s="1">
        <v>248.40283838267499</v>
      </c>
      <c r="DI21" s="1">
        <v>254.69549784651991</v>
      </c>
      <c r="DJ21" s="1">
        <v>273.32545272078107</v>
      </c>
      <c r="DK21" s="1">
        <v>290.83303465426798</v>
      </c>
      <c r="DL21" s="1">
        <v>297.91326828229887</v>
      </c>
      <c r="DM21" s="1">
        <v>320.06839173402489</v>
      </c>
      <c r="DN21" s="1">
        <v>312.52900409740568</v>
      </c>
      <c r="DO21" s="1">
        <v>318.38363136185671</v>
      </c>
      <c r="DP21" s="1">
        <v>364.60940653482243</v>
      </c>
      <c r="DQ21" s="1">
        <v>422.30047655933464</v>
      </c>
      <c r="DR21" s="1">
        <v>457.61856512366643</v>
      </c>
      <c r="DS21" s="1">
        <v>448.17366008932197</v>
      </c>
      <c r="DT21" s="1">
        <v>481.74647762890783</v>
      </c>
      <c r="DU21" s="1">
        <v>534.85318002436054</v>
      </c>
      <c r="DV21" s="1">
        <v>523.5282176207877</v>
      </c>
      <c r="DW21" s="1">
        <v>439.66318538367841</v>
      </c>
      <c r="DX21" s="1">
        <v>494.81374194072276</v>
      </c>
      <c r="DY21" s="1">
        <v>474.20767129516844</v>
      </c>
      <c r="DZ21" s="1">
        <v>479.50158863174994</v>
      </c>
      <c r="EA21" s="1">
        <v>468.44467267559884</v>
      </c>
      <c r="EB21" s="1">
        <v>433.53162289890378</v>
      </c>
      <c r="EC21" s="1">
        <v>394.06178351603734</v>
      </c>
      <c r="ED21" s="1">
        <v>391.18028420625251</v>
      </c>
      <c r="EE21" s="1">
        <v>369.26748712951684</v>
      </c>
      <c r="EF21" s="1">
        <v>394.46385318717012</v>
      </c>
      <c r="EG21" s="1">
        <v>399.69075891189607</v>
      </c>
      <c r="EH21" s="1">
        <v>396.84276540803893</v>
      </c>
      <c r="EI21" s="1">
        <v>390.84522614697522</v>
      </c>
      <c r="EJ21" s="1">
        <v>409.1729019894438</v>
      </c>
      <c r="EK21" s="1">
        <v>420.39734697523346</v>
      </c>
      <c r="EL21" s="1">
        <v>412.62399999999997</v>
      </c>
      <c r="EM21" s="1">
        <v>415.65799999999996</v>
      </c>
      <c r="EN21" s="1">
        <v>415.65799999999996</v>
      </c>
      <c r="EO21" s="1">
        <v>194.17599999999999</v>
      </c>
      <c r="EP21" s="1">
        <v>160.80199999999996</v>
      </c>
      <c r="EQ21" s="1">
        <v>406.55599999999998</v>
      </c>
      <c r="ER21" s="1">
        <v>318.57</v>
      </c>
      <c r="ES21" s="1">
        <v>373.18199999999996</v>
      </c>
      <c r="ET21" s="1">
        <v>509.71199999999999</v>
      </c>
      <c r="EU21" s="1">
        <v>594.66399999999999</v>
      </c>
      <c r="EV21" s="1">
        <v>540.05200000000002</v>
      </c>
    </row>
    <row r="22" spans="1:152">
      <c r="A22" s="5" t="s">
        <v>141</v>
      </c>
    </row>
    <row r="23" spans="1:152">
      <c r="A23" s="5" t="s">
        <v>142</v>
      </c>
    </row>
    <row r="24" spans="1:152">
      <c r="A24" s="5" t="s">
        <v>143</v>
      </c>
    </row>
    <row r="25" spans="1:152">
      <c r="A25" s="6" t="s">
        <v>144</v>
      </c>
      <c r="B25" s="1">
        <f t="shared" ref="B25:AG25" si="5">SUM(B17:B21)</f>
        <v>9856.9357767398797</v>
      </c>
      <c r="C25" s="1">
        <f t="shared" si="5"/>
        <v>9912.8306903867815</v>
      </c>
      <c r="D25" s="1">
        <f t="shared" si="5"/>
        <v>9959.8071751072603</v>
      </c>
      <c r="E25" s="1">
        <f t="shared" si="5"/>
        <v>9994.3017159190058</v>
      </c>
      <c r="F25" s="1">
        <f t="shared" si="5"/>
        <v>10106.98148146667</v>
      </c>
      <c r="G25" s="1">
        <f t="shared" si="5"/>
        <v>10077.416361564323</v>
      </c>
      <c r="H25" s="1">
        <f t="shared" si="5"/>
        <v>10157.461613728723</v>
      </c>
      <c r="I25" s="1">
        <f t="shared" si="5"/>
        <v>10158.54793325631</v>
      </c>
      <c r="J25" s="1">
        <f t="shared" si="5"/>
        <v>10096.196831286999</v>
      </c>
      <c r="K25" s="1">
        <f t="shared" si="5"/>
        <v>10008.749644822125</v>
      </c>
      <c r="L25" s="1">
        <f t="shared" si="5"/>
        <v>10042.649678261179</v>
      </c>
      <c r="M25" s="1">
        <f t="shared" si="5"/>
        <v>9981.3442210979701</v>
      </c>
      <c r="N25" s="1">
        <f t="shared" si="5"/>
        <v>9942.8481592109474</v>
      </c>
      <c r="O25" s="1">
        <f t="shared" si="5"/>
        <v>9901.1492300203645</v>
      </c>
      <c r="P25" s="1">
        <f t="shared" si="5"/>
        <v>9863.2680272884027</v>
      </c>
      <c r="Q25" s="1">
        <f t="shared" si="5"/>
        <v>9726.4745342112383</v>
      </c>
      <c r="R25" s="1">
        <f t="shared" si="5"/>
        <v>9660.7426496496446</v>
      </c>
      <c r="S25" s="1">
        <f t="shared" si="5"/>
        <v>9522.3786028917275</v>
      </c>
      <c r="T25" s="1">
        <f t="shared" si="5"/>
        <v>9460.9922059152432</v>
      </c>
      <c r="U25" s="1">
        <f t="shared" si="5"/>
        <v>9354.5988474714159</v>
      </c>
      <c r="V25" s="1">
        <f t="shared" si="5"/>
        <v>10410.182990775167</v>
      </c>
      <c r="W25" s="1">
        <f t="shared" si="5"/>
        <v>10153.723626001229</v>
      </c>
      <c r="X25" s="1">
        <f t="shared" si="5"/>
        <v>10045.494605645154</v>
      </c>
      <c r="Y25" s="1">
        <f t="shared" si="5"/>
        <v>9796.4395480939693</v>
      </c>
      <c r="Z25" s="1">
        <f t="shared" si="5"/>
        <v>9618.6870945703995</v>
      </c>
      <c r="AA25" s="1">
        <f t="shared" si="5"/>
        <v>9352.2349239407922</v>
      </c>
      <c r="AB25" s="1">
        <f t="shared" si="5"/>
        <v>9086.9100016928387</v>
      </c>
      <c r="AC25" s="1">
        <f t="shared" si="5"/>
        <v>8839.9423445768771</v>
      </c>
      <c r="AD25" s="1">
        <f t="shared" si="5"/>
        <v>8639.0567640876507</v>
      </c>
      <c r="AE25" s="1">
        <f t="shared" si="5"/>
        <v>8403.9184413821331</v>
      </c>
      <c r="AF25" s="1">
        <f t="shared" si="5"/>
        <v>8262.3676200361224</v>
      </c>
      <c r="AG25" s="1">
        <f t="shared" si="5"/>
        <v>8093.6093724075763</v>
      </c>
      <c r="AH25" s="1">
        <f t="shared" ref="AH25:BM25" si="6">SUM(AH17:AH21)</f>
        <v>7969.2185607105348</v>
      </c>
      <c r="AI25" s="1">
        <f t="shared" si="6"/>
        <v>7802.4311618813899</v>
      </c>
      <c r="AJ25" s="1">
        <f t="shared" si="6"/>
        <v>7624.6529158041521</v>
      </c>
      <c r="AK25" s="1">
        <f t="shared" si="6"/>
        <v>7456.8186611825704</v>
      </c>
      <c r="AL25" s="1">
        <f t="shared" si="6"/>
        <v>7249.5319256749881</v>
      </c>
      <c r="AM25" s="1">
        <f t="shared" si="6"/>
        <v>7093.0428770067774</v>
      </c>
      <c r="AN25" s="1">
        <f t="shared" si="6"/>
        <v>6887.3517282324528</v>
      </c>
      <c r="AO25" s="1">
        <f t="shared" si="6"/>
        <v>6754.7179206248802</v>
      </c>
      <c r="AP25" s="1">
        <f t="shared" si="6"/>
        <v>6583.8135389226518</v>
      </c>
      <c r="AQ25" s="1">
        <f t="shared" si="6"/>
        <v>6419.1469492248161</v>
      </c>
      <c r="AR25" s="1">
        <f t="shared" si="6"/>
        <v>6292.4703193215173</v>
      </c>
      <c r="AS25" s="1">
        <f t="shared" si="6"/>
        <v>6156.0808466514209</v>
      </c>
      <c r="AT25" s="1">
        <f t="shared" si="6"/>
        <v>6023.7838769192058</v>
      </c>
      <c r="AU25" s="1">
        <f t="shared" si="6"/>
        <v>5905.4407137076087</v>
      </c>
      <c r="AV25" s="1">
        <f t="shared" si="6"/>
        <v>5758.1885559974726</v>
      </c>
      <c r="AW25" s="1">
        <f t="shared" si="6"/>
        <v>5615.120103130831</v>
      </c>
      <c r="AX25" s="1">
        <f t="shared" si="6"/>
        <v>5478.484753592038</v>
      </c>
      <c r="AY25" s="1">
        <f t="shared" si="6"/>
        <v>5353.9412513903253</v>
      </c>
      <c r="AZ25" s="1">
        <f t="shared" si="6"/>
        <v>5243.7013889944392</v>
      </c>
      <c r="BA25" s="1">
        <f t="shared" si="6"/>
        <v>5071.9442079417631</v>
      </c>
      <c r="BB25" s="1">
        <f t="shared" si="6"/>
        <v>5000.7903847132411</v>
      </c>
      <c r="BC25" s="1">
        <f t="shared" si="6"/>
        <v>5037.5956101114252</v>
      </c>
      <c r="BD25" s="1">
        <f t="shared" si="6"/>
        <v>4972.2192946404066</v>
      </c>
      <c r="BE25" s="1">
        <f t="shared" si="6"/>
        <v>4896.074403843154</v>
      </c>
      <c r="BF25" s="1">
        <f t="shared" si="6"/>
        <v>4821.5843545325779</v>
      </c>
      <c r="BG25" s="1">
        <f t="shared" si="6"/>
        <v>4773.5319910016988</v>
      </c>
      <c r="BH25" s="1">
        <f t="shared" si="6"/>
        <v>4712.8242635681745</v>
      </c>
      <c r="BI25" s="1">
        <f t="shared" si="6"/>
        <v>4603.8511241691185</v>
      </c>
      <c r="BJ25" s="1">
        <f t="shared" si="6"/>
        <v>4563.1083315967799</v>
      </c>
      <c r="BK25" s="1">
        <f t="shared" si="6"/>
        <v>4495.7593713678361</v>
      </c>
      <c r="BL25" s="1">
        <f t="shared" si="6"/>
        <v>4466.966081931746</v>
      </c>
      <c r="BM25" s="1">
        <f t="shared" si="6"/>
        <v>4448.474433010063</v>
      </c>
      <c r="BN25" s="1">
        <f t="shared" ref="BN25:CS25" si="7">SUM(BN17:BN21)</f>
        <v>4382.0681550723439</v>
      </c>
      <c r="BO25" s="1">
        <f t="shared" si="7"/>
        <v>4312.7529858620255</v>
      </c>
      <c r="BP25" s="1">
        <f t="shared" si="7"/>
        <v>4266.826087270485</v>
      </c>
      <c r="BQ25" s="1">
        <f t="shared" si="7"/>
        <v>4117.4199240843882</v>
      </c>
      <c r="BR25" s="1">
        <f t="shared" si="7"/>
        <v>3955.6674561658861</v>
      </c>
      <c r="BS25" s="1">
        <f t="shared" si="7"/>
        <v>3940.0093098255775</v>
      </c>
      <c r="BT25" s="1">
        <f t="shared" si="7"/>
        <v>3902.9314684420333</v>
      </c>
      <c r="BU25" s="1">
        <f t="shared" si="7"/>
        <v>3839.7941808949236</v>
      </c>
      <c r="BV25" s="1">
        <f t="shared" si="7"/>
        <v>3794.3470382662354</v>
      </c>
      <c r="BW25" s="1">
        <f t="shared" si="7"/>
        <v>3847.8675255342141</v>
      </c>
      <c r="BX25" s="1">
        <f t="shared" si="7"/>
        <v>3896.3320307581753</v>
      </c>
      <c r="BY25" s="1">
        <f t="shared" si="7"/>
        <v>3925.5675023550352</v>
      </c>
      <c r="BZ25" s="1">
        <f t="shared" si="7"/>
        <v>3901.8198706844623</v>
      </c>
      <c r="CA25" s="1">
        <f t="shared" si="7"/>
        <v>3949.4315207166383</v>
      </c>
      <c r="CB25" s="1">
        <f t="shared" si="7"/>
        <v>3982.9073948939131</v>
      </c>
      <c r="CC25" s="1">
        <f t="shared" si="7"/>
        <v>4012.7682291319647</v>
      </c>
      <c r="CD25" s="1">
        <f t="shared" si="7"/>
        <v>4006.4974870641049</v>
      </c>
      <c r="CE25" s="1">
        <f t="shared" si="7"/>
        <v>3954.1328207470419</v>
      </c>
      <c r="CF25" s="1">
        <f t="shared" si="7"/>
        <v>3938.6706811938111</v>
      </c>
      <c r="CG25" s="1">
        <f t="shared" si="7"/>
        <v>3905.1960145119874</v>
      </c>
      <c r="CH25" s="1">
        <f t="shared" si="7"/>
        <v>3916.1420768437879</v>
      </c>
      <c r="CI25" s="1">
        <f t="shared" si="7"/>
        <v>3918.7506390058816</v>
      </c>
      <c r="CJ25" s="1">
        <f t="shared" si="7"/>
        <v>3939.8210283576191</v>
      </c>
      <c r="CK25" s="1">
        <f t="shared" si="7"/>
        <v>3963.1027704983617</v>
      </c>
      <c r="CL25" s="1">
        <f t="shared" si="7"/>
        <v>3992.0306389699499</v>
      </c>
      <c r="CM25" s="1">
        <f t="shared" si="7"/>
        <v>3955.0661898393282</v>
      </c>
      <c r="CN25" s="1">
        <f t="shared" si="7"/>
        <v>3942.2351845440298</v>
      </c>
      <c r="CO25" s="1">
        <f t="shared" si="7"/>
        <v>3899.9577776017513</v>
      </c>
      <c r="CP25" s="1">
        <f t="shared" si="7"/>
        <v>3872.7292778999422</v>
      </c>
      <c r="CQ25" s="1">
        <f t="shared" si="7"/>
        <v>3867.9662844841632</v>
      </c>
      <c r="CR25" s="1">
        <f t="shared" si="7"/>
        <v>3899.8327593244135</v>
      </c>
      <c r="CS25" s="1">
        <f t="shared" si="7"/>
        <v>3932.2854897856973</v>
      </c>
      <c r="CT25" s="1">
        <f t="shared" ref="CT25:DY25" si="8">SUM(CT17:CT21)</f>
        <v>3956.4601087311871</v>
      </c>
      <c r="CU25" s="1">
        <f t="shared" si="8"/>
        <v>4006.6603953050358</v>
      </c>
      <c r="CV25" s="1">
        <f t="shared" si="8"/>
        <v>4098.5783926315207</v>
      </c>
      <c r="CW25" s="1">
        <f t="shared" si="8"/>
        <v>4147.7900821590783</v>
      </c>
      <c r="CX25" s="1">
        <f t="shared" si="8"/>
        <v>4158.0624983336484</v>
      </c>
      <c r="CY25" s="1">
        <f t="shared" si="8"/>
        <v>4174.9057235481096</v>
      </c>
      <c r="CZ25" s="1">
        <f t="shared" si="8"/>
        <v>4219.9854583262513</v>
      </c>
      <c r="DA25" s="1">
        <f t="shared" si="8"/>
        <v>4221.7110359052649</v>
      </c>
      <c r="DB25" s="1">
        <f t="shared" si="8"/>
        <v>4217.0479083664632</v>
      </c>
      <c r="DC25" s="1">
        <f t="shared" si="8"/>
        <v>4231.1641481830075</v>
      </c>
      <c r="DD25" s="1">
        <f t="shared" si="8"/>
        <v>4228.7649050966711</v>
      </c>
      <c r="DE25" s="1">
        <f t="shared" si="8"/>
        <v>4210.6993476204816</v>
      </c>
      <c r="DF25" s="1">
        <f t="shared" si="8"/>
        <v>4152.2851539868234</v>
      </c>
      <c r="DG25" s="1">
        <f t="shared" si="8"/>
        <v>4050.589743118252</v>
      </c>
      <c r="DH25" s="1">
        <f t="shared" si="8"/>
        <v>3925.4257090971805</v>
      </c>
      <c r="DI25" s="1">
        <f t="shared" si="8"/>
        <v>3793.4552172923104</v>
      </c>
      <c r="DJ25" s="1">
        <f t="shared" si="8"/>
        <v>3651.9804985753753</v>
      </c>
      <c r="DK25" s="1">
        <f t="shared" si="8"/>
        <v>3493.3575119808311</v>
      </c>
      <c r="DL25" s="1">
        <f t="shared" si="8"/>
        <v>3314.4027572828586</v>
      </c>
      <c r="DM25" s="1">
        <f t="shared" si="8"/>
        <v>3137.7416614260405</v>
      </c>
      <c r="DN25" s="1">
        <f t="shared" si="8"/>
        <v>2918.8199755640758</v>
      </c>
      <c r="DO25" s="1">
        <f t="shared" si="8"/>
        <v>2709.7638158072632</v>
      </c>
      <c r="DP25" s="1">
        <f t="shared" si="8"/>
        <v>2541.7104486891658</v>
      </c>
      <c r="DQ25" s="1">
        <f t="shared" si="8"/>
        <v>2391.4925883893948</v>
      </c>
      <c r="DR25" s="1">
        <f t="shared" si="8"/>
        <v>2231.104926094813</v>
      </c>
      <c r="DS25" s="1">
        <f t="shared" si="8"/>
        <v>2041.2775876447536</v>
      </c>
      <c r="DT25" s="1">
        <f t="shared" si="8"/>
        <v>1909.4444137893797</v>
      </c>
      <c r="DU25" s="1">
        <f t="shared" si="8"/>
        <v>1811.5071295176213</v>
      </c>
      <c r="DV25" s="1">
        <f t="shared" si="8"/>
        <v>1664.81109825416</v>
      </c>
      <c r="DW25" s="1">
        <f t="shared" si="8"/>
        <v>1460.6295892757821</v>
      </c>
      <c r="DX25" s="1">
        <f t="shared" si="8"/>
        <v>1409.1160648746488</v>
      </c>
      <c r="DY25" s="1">
        <f t="shared" si="8"/>
        <v>1295.302813637413</v>
      </c>
      <c r="DZ25" s="1">
        <f t="shared" ref="DZ25:EV25" si="9">SUM(DZ17:DZ21)</f>
        <v>1220.0062537238027</v>
      </c>
      <c r="EA25" s="1">
        <f t="shared" si="9"/>
        <v>1139.9423819278898</v>
      </c>
      <c r="EB25" s="1">
        <f t="shared" si="9"/>
        <v>1046.4726090550382</v>
      </c>
      <c r="EC25" s="1">
        <f t="shared" si="9"/>
        <v>957.24438006995342</v>
      </c>
      <c r="ED25" s="1">
        <f t="shared" si="9"/>
        <v>912.3703206135142</v>
      </c>
      <c r="EE25" s="1">
        <f t="shared" si="9"/>
        <v>854.97112956186356</v>
      </c>
      <c r="EF25" s="1">
        <f t="shared" si="9"/>
        <v>850.43897175539496</v>
      </c>
      <c r="EG25" s="1">
        <f t="shared" si="9"/>
        <v>830.87085773168371</v>
      </c>
      <c r="EH25" s="1">
        <f t="shared" si="9"/>
        <v>807.22139756563399</v>
      </c>
      <c r="EI25" s="1">
        <f t="shared" si="9"/>
        <v>783.86815727572662</v>
      </c>
      <c r="EJ25" s="1">
        <f t="shared" si="9"/>
        <v>787.68251406678655</v>
      </c>
      <c r="EK25" s="1">
        <f t="shared" si="9"/>
        <v>787.98385105010834</v>
      </c>
      <c r="EL25" s="1">
        <f t="shared" si="9"/>
        <v>770.09975528114353</v>
      </c>
      <c r="EM25" s="1">
        <f t="shared" si="9"/>
        <v>764.4662201296336</v>
      </c>
      <c r="EN25" s="1">
        <f t="shared" si="9"/>
        <v>757.02078609873047</v>
      </c>
      <c r="EO25" s="1">
        <f t="shared" si="9"/>
        <v>528.85325911425844</v>
      </c>
      <c r="EP25" s="1">
        <f t="shared" si="9"/>
        <v>489.15928126183746</v>
      </c>
      <c r="EQ25" s="1">
        <f t="shared" si="9"/>
        <v>728.7824211297484</v>
      </c>
      <c r="ER25" s="1">
        <f t="shared" si="9"/>
        <v>635.03153435155696</v>
      </c>
      <c r="ES25" s="1">
        <f t="shared" si="9"/>
        <v>684.35210550928082</v>
      </c>
      <c r="ET25" s="1">
        <f t="shared" si="9"/>
        <v>815.75400668562372</v>
      </c>
      <c r="EU25" s="1">
        <f t="shared" si="9"/>
        <v>895.75692278848851</v>
      </c>
      <c r="EV25" s="1">
        <f t="shared" si="9"/>
        <v>836.34030973033828</v>
      </c>
    </row>
    <row r="26" spans="1:152" s="4" customFormat="1" ht="13">
      <c r="A26" s="7" t="s">
        <v>147</v>
      </c>
    </row>
    <row r="27" spans="1:152">
      <c r="A27" s="5" t="s">
        <v>135</v>
      </c>
    </row>
    <row r="28" spans="1:152">
      <c r="A28" s="5" t="s">
        <v>136</v>
      </c>
    </row>
    <row r="29" spans="1:152">
      <c r="A29" s="36" t="s">
        <v>137</v>
      </c>
      <c r="B29" s="1">
        <v>1835.6957244722926</v>
      </c>
      <c r="C29" s="1">
        <v>1851.2270508046281</v>
      </c>
      <c r="D29" s="1">
        <v>1866.9709402033966</v>
      </c>
      <c r="E29" s="1">
        <v>1878.0522431893864</v>
      </c>
      <c r="F29" s="1">
        <v>1889.3224273868088</v>
      </c>
      <c r="G29" s="1">
        <v>1904.3432762684085</v>
      </c>
      <c r="H29" s="1">
        <v>1919.4471325188028</v>
      </c>
      <c r="I29" s="1">
        <v>1933.4122164878861</v>
      </c>
      <c r="J29" s="1">
        <v>1942.6971716424991</v>
      </c>
      <c r="K29" s="1">
        <v>1953.1986289730396</v>
      </c>
      <c r="L29" s="1">
        <v>1963.6979144222946</v>
      </c>
      <c r="M29" s="1">
        <v>1971.861960637827</v>
      </c>
      <c r="N29" s="1">
        <v>1979.9902353108791</v>
      </c>
      <c r="O29" s="1">
        <v>1986.919757599577</v>
      </c>
      <c r="P29" s="1">
        <v>1985.9420306830013</v>
      </c>
      <c r="Q29" s="1">
        <v>1990.5338361740774</v>
      </c>
      <c r="R29" s="1">
        <v>1986.2618378362056</v>
      </c>
      <c r="S29" s="1">
        <v>1985.2926522825828</v>
      </c>
      <c r="T29" s="1">
        <v>1983.2088929959245</v>
      </c>
      <c r="U29" s="1">
        <v>1980.0208938746475</v>
      </c>
      <c r="V29" s="1">
        <v>1973.6500742110045</v>
      </c>
      <c r="W29" s="1">
        <v>1964.1896266028937</v>
      </c>
      <c r="X29" s="1">
        <v>1953.7752660631952</v>
      </c>
      <c r="Y29" s="1">
        <v>1944.4373251112711</v>
      </c>
      <c r="Z29" s="1">
        <v>1936.113539577872</v>
      </c>
      <c r="AA29" s="1">
        <v>1926.7869170644328</v>
      </c>
      <c r="AB29" s="1">
        <v>1918.4034495030701</v>
      </c>
      <c r="AC29" s="1">
        <v>1912.7930336563136</v>
      </c>
      <c r="AD29" s="1">
        <v>1905.1380709073394</v>
      </c>
      <c r="AE29" s="1">
        <v>1893.6716948597757</v>
      </c>
      <c r="AF29" s="1">
        <v>1877.6534088266762</v>
      </c>
      <c r="AG29" s="1">
        <v>1863.5035631873259</v>
      </c>
      <c r="AH29" s="1">
        <v>1847.6274471614488</v>
      </c>
      <c r="AI29" s="1">
        <v>1829.2459776109376</v>
      </c>
      <c r="AJ29" s="1">
        <v>1815.2073453919747</v>
      </c>
      <c r="AK29" s="1">
        <v>1802.7879967667493</v>
      </c>
      <c r="AL29" s="1">
        <v>1790.2609786187625</v>
      </c>
      <c r="AM29" s="1">
        <v>1774.439297048051</v>
      </c>
      <c r="AN29" s="1">
        <v>1754.7215167193829</v>
      </c>
      <c r="AO29" s="1">
        <v>1733.6169766018716</v>
      </c>
      <c r="AP29" s="1">
        <v>1711.2085020875109</v>
      </c>
      <c r="AQ29" s="1">
        <v>1687.5790898343687</v>
      </c>
      <c r="AR29" s="1">
        <v>1662.8116749731305</v>
      </c>
      <c r="AS29" s="1">
        <v>1638.3868464127099</v>
      </c>
      <c r="AT29" s="1">
        <v>1617.7108025903126</v>
      </c>
      <c r="AU29" s="1">
        <v>1601.209313934248</v>
      </c>
      <c r="AV29" s="1">
        <v>1584.6815886145243</v>
      </c>
      <c r="AW29" s="1">
        <v>1569.3965662694097</v>
      </c>
      <c r="AX29" s="1">
        <v>1554.0140469317969</v>
      </c>
      <c r="AY29" s="1">
        <v>1536.7087978883205</v>
      </c>
      <c r="AZ29" s="1">
        <v>1517.612196129611</v>
      </c>
      <c r="BA29" s="1">
        <v>1494.3832604659478</v>
      </c>
      <c r="BB29" s="1">
        <v>1468.5279484127275</v>
      </c>
      <c r="BC29" s="1">
        <v>1443.0028643801911</v>
      </c>
      <c r="BD29" s="1">
        <v>1416.2177641708349</v>
      </c>
      <c r="BE29" s="1">
        <v>1389.844963342988</v>
      </c>
      <c r="BF29" s="1">
        <v>1364.3756658862192</v>
      </c>
      <c r="BG29" s="1">
        <v>1340.2426064876393</v>
      </c>
      <c r="BH29" s="1">
        <v>1315.9491449110908</v>
      </c>
      <c r="BI29" s="1">
        <v>1292.4447023943158</v>
      </c>
      <c r="BJ29" s="1">
        <v>1269.2452849849205</v>
      </c>
      <c r="BK29" s="1">
        <v>1245.0700411665418</v>
      </c>
      <c r="BL29" s="1">
        <v>1220.4521641098281</v>
      </c>
      <c r="BM29" s="1">
        <v>1195.0667674570923</v>
      </c>
      <c r="BN29" s="1">
        <v>1170.9642341824531</v>
      </c>
      <c r="BO29" s="1">
        <v>1147.689389365928</v>
      </c>
      <c r="BP29" s="1">
        <v>1124.4756582012187</v>
      </c>
      <c r="BQ29" s="1">
        <v>1101.7082697327064</v>
      </c>
      <c r="BR29" s="1">
        <v>1078.0224548512797</v>
      </c>
      <c r="BS29" s="1">
        <v>1055.1967546159954</v>
      </c>
      <c r="BT29" s="1">
        <v>1033.5123881896575</v>
      </c>
      <c r="BU29" s="1">
        <v>1012.9026524155847</v>
      </c>
      <c r="BV29" s="1">
        <v>990.62102769635817</v>
      </c>
      <c r="BW29" s="1">
        <v>967.73943613813674</v>
      </c>
      <c r="BX29" s="1">
        <v>944.92414461685689</v>
      </c>
      <c r="BY29" s="1">
        <v>923.29979428477452</v>
      </c>
      <c r="BZ29" s="1">
        <v>899.67460452774208</v>
      </c>
      <c r="CA29" s="1">
        <v>875.55977831730627</v>
      </c>
      <c r="CB29" s="1">
        <v>851.79499019892205</v>
      </c>
      <c r="CC29" s="1">
        <v>828.40831150387464</v>
      </c>
      <c r="CD29" s="1">
        <v>806.33562510558966</v>
      </c>
      <c r="CE29" s="1">
        <v>785.50882492546941</v>
      </c>
      <c r="CF29" s="1">
        <v>766.71474573986882</v>
      </c>
      <c r="CG29" s="1">
        <v>747.54483756232958</v>
      </c>
      <c r="CH29" s="1">
        <v>729.48021210666388</v>
      </c>
      <c r="CI29" s="1">
        <v>711.11761892166533</v>
      </c>
      <c r="CJ29" s="1">
        <v>692.9087098683666</v>
      </c>
      <c r="CK29" s="1">
        <v>675.24997248955844</v>
      </c>
      <c r="CL29" s="1">
        <v>658.31333834297618</v>
      </c>
      <c r="CM29" s="1">
        <v>641.91012601168416</v>
      </c>
      <c r="CN29" s="1">
        <v>625.87367861795155</v>
      </c>
      <c r="CO29" s="1">
        <v>611.00622224020594</v>
      </c>
      <c r="CP29" s="1">
        <v>598.00898975970529</v>
      </c>
      <c r="CQ29" s="1">
        <v>586.30469331610357</v>
      </c>
      <c r="CR29" s="1">
        <v>575.3805820904862</v>
      </c>
      <c r="CS29" s="1">
        <v>564.50312745358781</v>
      </c>
      <c r="CT29" s="1">
        <v>553.6127545366935</v>
      </c>
      <c r="CU29" s="1">
        <v>538.54930962462095</v>
      </c>
      <c r="CV29" s="1">
        <v>520.98477004444226</v>
      </c>
      <c r="CW29" s="1">
        <v>500.88060309723437</v>
      </c>
      <c r="CX29" s="1">
        <v>479.20046070657179</v>
      </c>
      <c r="CY29" s="1">
        <v>474.1950382210195</v>
      </c>
      <c r="CZ29" s="1">
        <v>476.60785075572107</v>
      </c>
      <c r="DA29" s="1">
        <v>484.51513109901578</v>
      </c>
      <c r="DB29" s="1">
        <v>494.80220355771615</v>
      </c>
      <c r="DC29" s="1">
        <v>504.37880045681555</v>
      </c>
      <c r="DD29" s="1">
        <v>510.95127064787516</v>
      </c>
      <c r="DE29" s="1">
        <v>512.94774796731053</v>
      </c>
      <c r="DF29" s="1">
        <v>510.87615288773918</v>
      </c>
      <c r="DG29" s="1">
        <v>504.23371985653642</v>
      </c>
      <c r="DH29" s="1">
        <v>493.04526829549803</v>
      </c>
      <c r="DI29" s="1">
        <v>476.98481990658581</v>
      </c>
      <c r="DJ29" s="1">
        <v>458.32003821240312</v>
      </c>
      <c r="DK29" s="1">
        <v>437.07060911718906</v>
      </c>
      <c r="DL29" s="1">
        <v>414.23936466141481</v>
      </c>
      <c r="DM29" s="1">
        <v>390.8521597488201</v>
      </c>
      <c r="DN29" s="1">
        <v>367.6868833460245</v>
      </c>
      <c r="DO29" s="1">
        <v>345.3935175822204</v>
      </c>
      <c r="DP29" s="1">
        <v>323.45440582429592</v>
      </c>
      <c r="DQ29" s="1">
        <v>311.80054013242068</v>
      </c>
      <c r="DR29" s="1">
        <v>309.78481208727004</v>
      </c>
      <c r="DS29" s="1">
        <v>315.08570486286425</v>
      </c>
      <c r="DT29" s="1">
        <v>326.42214531842194</v>
      </c>
      <c r="DU29" s="1">
        <v>343.19817436790942</v>
      </c>
      <c r="DV29" s="1">
        <v>363.81878983827966</v>
      </c>
      <c r="DW29" s="1">
        <v>387.14815769931613</v>
      </c>
      <c r="DX29" s="1">
        <v>412.82176322202588</v>
      </c>
      <c r="DY29" s="1">
        <v>440.50151996234672</v>
      </c>
      <c r="DZ29" s="1">
        <v>469.2901705928154</v>
      </c>
      <c r="EA29" s="1">
        <v>498.26947391412239</v>
      </c>
      <c r="EB29" s="1">
        <v>526.53227001924756</v>
      </c>
      <c r="EC29" s="1">
        <v>553.35177481629614</v>
      </c>
      <c r="ED29" s="1">
        <v>578.80667786632534</v>
      </c>
      <c r="EE29" s="1">
        <v>602.82866775761579</v>
      </c>
      <c r="EF29" s="1">
        <v>625.23330486334191</v>
      </c>
      <c r="EG29" s="1">
        <v>646.34198115762342</v>
      </c>
      <c r="EH29" s="1">
        <v>666.0993661113996</v>
      </c>
      <c r="EI29" s="1">
        <v>683.82188014584642</v>
      </c>
      <c r="EJ29" s="1">
        <v>699.01839291593535</v>
      </c>
      <c r="EK29" s="1">
        <v>712.35643040510604</v>
      </c>
      <c r="EL29" s="1">
        <v>724.6102669071621</v>
      </c>
      <c r="EM29" s="1">
        <v>735.91113245490021</v>
      </c>
      <c r="EN29" s="1">
        <v>746.23695147662488</v>
      </c>
      <c r="EO29" s="1">
        <v>755.2248969582007</v>
      </c>
      <c r="EP29" s="1">
        <v>763.07748980483109</v>
      </c>
      <c r="EQ29" s="1">
        <v>771.3657309884801</v>
      </c>
      <c r="ER29" s="1">
        <v>779.17409780041896</v>
      </c>
      <c r="ES29" s="1">
        <v>785.10548877720339</v>
      </c>
      <c r="ET29" s="1">
        <v>789.99306924606606</v>
      </c>
      <c r="EU29" s="1">
        <v>794.22890049744717</v>
      </c>
      <c r="EV29" s="1">
        <v>797.99955062520905</v>
      </c>
    </row>
    <row r="30" spans="1:152">
      <c r="A30" s="5" t="s">
        <v>138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  <c r="B33" s="1">
        <v>372.53539223929556</v>
      </c>
      <c r="C33" s="1">
        <v>354.53443708390495</v>
      </c>
      <c r="D33" s="1">
        <v>367.75388852614486</v>
      </c>
      <c r="E33" s="1">
        <v>369.30084560981135</v>
      </c>
      <c r="F33" s="1">
        <v>370.98843515562919</v>
      </c>
      <c r="G33" s="1">
        <v>412.05311410386412</v>
      </c>
      <c r="H33" s="1">
        <v>388.98939031101992</v>
      </c>
      <c r="I33" s="1">
        <v>395.59911603213993</v>
      </c>
      <c r="J33" s="1">
        <v>392.36456940265572</v>
      </c>
      <c r="K33" s="1">
        <v>418.66283982498425</v>
      </c>
      <c r="L33" s="1">
        <v>415.2876607333485</v>
      </c>
      <c r="M33" s="1">
        <v>421.89738645446852</v>
      </c>
      <c r="N33" s="1">
        <v>434.97620543455702</v>
      </c>
      <c r="O33" s="1">
        <v>462.96206540270339</v>
      </c>
      <c r="P33" s="1">
        <v>458.03992922740133</v>
      </c>
      <c r="Q33" s="1">
        <v>474.35329483697404</v>
      </c>
      <c r="R33" s="1">
        <v>474.35329483697404</v>
      </c>
      <c r="S33" s="1">
        <v>474.35329483697404</v>
      </c>
      <c r="T33" s="1">
        <v>482.65061010391196</v>
      </c>
      <c r="U33" s="1">
        <v>510.49583760990691</v>
      </c>
      <c r="V33" s="1">
        <v>531.87197185693333</v>
      </c>
      <c r="W33" s="1">
        <v>533.3837708250619</v>
      </c>
      <c r="X33" s="1">
        <v>562.92502582460384</v>
      </c>
      <c r="Y33" s="1">
        <v>559.64266415798807</v>
      </c>
      <c r="Z33" s="1">
        <v>576.0544724910668</v>
      </c>
      <c r="AA33" s="1">
        <v>585.18427647701719</v>
      </c>
      <c r="AB33" s="1">
        <v>594.46991903363892</v>
      </c>
      <c r="AC33" s="1">
        <v>574.60862735814317</v>
      </c>
      <c r="AD33" s="1">
        <v>592.23462739679371</v>
      </c>
      <c r="AE33" s="1">
        <v>604.84481589917107</v>
      </c>
      <c r="AF33" s="1">
        <v>610.88912654319506</v>
      </c>
      <c r="AG33" s="1">
        <v>607.43070999224778</v>
      </c>
      <c r="AH33" s="1">
        <v>617.63245285005758</v>
      </c>
      <c r="AI33" s="1">
        <v>625.73542259645524</v>
      </c>
      <c r="AJ33" s="1">
        <v>614.27801064867185</v>
      </c>
      <c r="AK33" s="1">
        <v>602.9689948345582</v>
      </c>
      <c r="AL33" s="1">
        <v>609.6727646426541</v>
      </c>
      <c r="AM33" s="1">
        <v>612.72094526706906</v>
      </c>
      <c r="AN33" s="1">
        <v>596.76175447151127</v>
      </c>
      <c r="AO33" s="1">
        <v>583.53765815224403</v>
      </c>
      <c r="AP33" s="1">
        <v>595.56240775732977</v>
      </c>
      <c r="AQ33" s="1">
        <v>583.68851059836493</v>
      </c>
      <c r="AR33" s="1">
        <v>572.68038237890926</v>
      </c>
      <c r="AS33" s="1">
        <v>558.13630721721893</v>
      </c>
      <c r="AT33" s="1">
        <v>543.4961117975671</v>
      </c>
      <c r="AU33" s="1">
        <v>546.01570346888968</v>
      </c>
      <c r="AV33" s="1">
        <v>537.55275332961969</v>
      </c>
      <c r="AW33" s="1">
        <v>521.29230952719251</v>
      </c>
      <c r="AX33" s="1">
        <v>500.83680383719525</v>
      </c>
      <c r="AY33" s="1">
        <v>492.27725317816009</v>
      </c>
      <c r="AZ33" s="1">
        <v>479.09290443334191</v>
      </c>
      <c r="BA33" s="1">
        <v>468.79815049340607</v>
      </c>
      <c r="BB33" s="1">
        <v>449.33929927861669</v>
      </c>
      <c r="BC33" s="1">
        <v>445.01918105510168</v>
      </c>
      <c r="BD33" s="1">
        <v>424.00529715807113</v>
      </c>
      <c r="BE33" s="1">
        <v>401.43420963926826</v>
      </c>
      <c r="BF33" s="1">
        <v>383.52552536116315</v>
      </c>
      <c r="BG33" s="1">
        <v>368.99631361187807</v>
      </c>
      <c r="BH33" s="1">
        <v>352.24932976223909</v>
      </c>
      <c r="BI33" s="1">
        <v>338.02186949936726</v>
      </c>
      <c r="BJ33" s="1">
        <v>321.27060701368799</v>
      </c>
      <c r="BK33" s="1">
        <v>311.71617270779825</v>
      </c>
      <c r="BL33" s="1">
        <v>286.65243320446172</v>
      </c>
      <c r="BM33" s="1">
        <v>273.08287292491968</v>
      </c>
      <c r="BN33" s="1">
        <v>266.27203518195449</v>
      </c>
      <c r="BO33" s="1">
        <v>227.00641463360438</v>
      </c>
      <c r="BP33" s="1">
        <v>216.66036586319072</v>
      </c>
      <c r="BQ33" s="1">
        <v>186.50358021445561</v>
      </c>
      <c r="BR33" s="1">
        <v>164.93917862942664</v>
      </c>
      <c r="BS33" s="1">
        <v>170.26996653885917</v>
      </c>
      <c r="BT33" s="1">
        <v>163.05137905881296</v>
      </c>
      <c r="BU33" s="1">
        <v>144.79642592192687</v>
      </c>
      <c r="BV33" s="1">
        <v>145.7984637792201</v>
      </c>
      <c r="BW33" s="1">
        <v>147.4067939862033</v>
      </c>
      <c r="BX33" s="1">
        <v>135.31929198879646</v>
      </c>
      <c r="BY33" s="1">
        <v>121.14008191497575</v>
      </c>
      <c r="BZ33" s="1">
        <v>117.61683389402141</v>
      </c>
      <c r="CA33" s="1">
        <v>110.23331804947563</v>
      </c>
      <c r="CB33" s="1">
        <v>104.95771024828753</v>
      </c>
      <c r="CC33" s="1">
        <v>104.59031529775594</v>
      </c>
      <c r="CD33" s="1">
        <v>105.37803003927911</v>
      </c>
      <c r="CE33" s="1">
        <v>104.48193614910959</v>
      </c>
      <c r="CF33" s="1">
        <v>91.20455650717814</v>
      </c>
      <c r="CG33" s="1">
        <v>77.23229251266055</v>
      </c>
      <c r="CH33" s="1">
        <v>83.328327303891143</v>
      </c>
      <c r="CI33" s="1">
        <v>88.732379967327532</v>
      </c>
      <c r="CJ33" s="1">
        <v>88.779713176494994</v>
      </c>
      <c r="CK33" s="1">
        <v>87.994671816483631</v>
      </c>
      <c r="CL33" s="1">
        <v>87.400044868055929</v>
      </c>
      <c r="CM33" s="1">
        <v>83.648126431545933</v>
      </c>
      <c r="CN33" s="1">
        <v>85.967918972243467</v>
      </c>
      <c r="CO33" s="1">
        <v>67.365991981802509</v>
      </c>
      <c r="CP33" s="1">
        <v>62.137223968852439</v>
      </c>
      <c r="CQ33" s="1">
        <v>63.158821952698126</v>
      </c>
      <c r="CR33" s="1">
        <v>62.825680287955308</v>
      </c>
      <c r="CS33" s="1">
        <v>60.555930323568475</v>
      </c>
      <c r="CT33" s="1">
        <v>50.42687246563365</v>
      </c>
      <c r="CU33" s="1">
        <v>67.148687908236198</v>
      </c>
      <c r="CV33" s="1">
        <v>75.558803196732882</v>
      </c>
      <c r="CW33" s="1">
        <v>77.858442548019767</v>
      </c>
      <c r="CX33" s="1">
        <v>65.812621871990302</v>
      </c>
      <c r="CY33" s="1">
        <v>71.655066542404569</v>
      </c>
      <c r="CZ33" s="1">
        <v>73.610549732899756</v>
      </c>
      <c r="DA33" s="1">
        <v>69.25792820676422</v>
      </c>
      <c r="DB33" s="1">
        <v>72.489945542505396</v>
      </c>
      <c r="DC33" s="1">
        <v>78.178387529567189</v>
      </c>
      <c r="DD33" s="1">
        <v>78.88230773310049</v>
      </c>
      <c r="DE33" s="1">
        <v>79.602337569782264</v>
      </c>
      <c r="DF33" s="1">
        <v>83.991366439674735</v>
      </c>
      <c r="DG33" s="1">
        <v>85.936346894146212</v>
      </c>
      <c r="DH33" s="1">
        <v>96.316315018971196</v>
      </c>
      <c r="DI33" s="1">
        <v>120.78885980246191</v>
      </c>
      <c r="DJ33" s="1">
        <v>131.74218947203065</v>
      </c>
      <c r="DK33" s="1">
        <v>141.68584592396451</v>
      </c>
      <c r="DL33" s="1">
        <v>113.89442871689077</v>
      </c>
      <c r="DM33" s="1">
        <v>124.15740461163296</v>
      </c>
      <c r="DN33" s="1">
        <v>148.05730915762993</v>
      </c>
      <c r="DO33" s="1">
        <v>121.933188772801</v>
      </c>
      <c r="DP33" s="1">
        <v>126.5394346156865</v>
      </c>
      <c r="DQ33" s="1">
        <v>146.28946265421516</v>
      </c>
      <c r="DR33" s="1">
        <v>180.49128214688446</v>
      </c>
      <c r="DS33" s="1">
        <v>167.07671208791206</v>
      </c>
      <c r="DT33" s="1">
        <v>175.97199999999998</v>
      </c>
      <c r="DU33" s="1">
        <v>175.97199999999998</v>
      </c>
      <c r="DV33" s="1">
        <v>175.97199999999998</v>
      </c>
      <c r="DW33" s="1">
        <v>227.54999999999998</v>
      </c>
      <c r="DX33" s="1">
        <v>245.75399999999999</v>
      </c>
      <c r="DY33" s="1">
        <v>260.92399999999998</v>
      </c>
      <c r="DZ33" s="1">
        <v>260.92399999999998</v>
      </c>
      <c r="EA33" s="1">
        <v>266.99199999999996</v>
      </c>
      <c r="EB33" s="1">
        <v>239.68599999999998</v>
      </c>
      <c r="EC33" s="1">
        <v>273.06</v>
      </c>
      <c r="ED33" s="1">
        <v>282.16199999999998</v>
      </c>
      <c r="EE33" s="1">
        <v>303.40000000000003</v>
      </c>
      <c r="EF33" s="1">
        <v>324.63799999999998</v>
      </c>
      <c r="EG33" s="1">
        <v>342.84199999999998</v>
      </c>
      <c r="EH33" s="1">
        <v>354.97799999999995</v>
      </c>
      <c r="EI33" s="1">
        <v>339.80799999999994</v>
      </c>
      <c r="EJ33" s="1">
        <v>339.80799999999999</v>
      </c>
      <c r="EK33" s="1">
        <v>342.84199999999998</v>
      </c>
      <c r="EL33" s="1">
        <v>342.84199999999998</v>
      </c>
      <c r="EM33" s="1">
        <v>333.73999999999995</v>
      </c>
      <c r="EN33" s="1">
        <v>339.80799999999999</v>
      </c>
      <c r="EO33" s="1">
        <v>345.87599999999992</v>
      </c>
      <c r="EP33" s="1">
        <v>324.63799999999998</v>
      </c>
      <c r="EQ33" s="1">
        <v>306.43399999999997</v>
      </c>
      <c r="ER33" s="1">
        <v>297.33200000000005</v>
      </c>
      <c r="ES33" s="1">
        <v>303.39999999999998</v>
      </c>
      <c r="ET33" s="1">
        <v>309.46799999999996</v>
      </c>
      <c r="EU33" s="1">
        <v>306.43399999999991</v>
      </c>
      <c r="EV33" s="1">
        <v>321.60399999999993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 t="shared" ref="B37:AG37" si="10">SUM(B29:B33)</f>
        <v>2208.2311167115881</v>
      </c>
      <c r="C37" s="1">
        <f t="shared" si="10"/>
        <v>2205.7614878885329</v>
      </c>
      <c r="D37" s="1">
        <f t="shared" si="10"/>
        <v>2234.7248287295415</v>
      </c>
      <c r="E37" s="1">
        <f t="shared" si="10"/>
        <v>2247.3530887991978</v>
      </c>
      <c r="F37" s="1">
        <f t="shared" si="10"/>
        <v>2260.3108625424379</v>
      </c>
      <c r="G37" s="1">
        <f t="shared" si="10"/>
        <v>2316.3963903722724</v>
      </c>
      <c r="H37" s="1">
        <f t="shared" si="10"/>
        <v>2308.4365228298229</v>
      </c>
      <c r="I37" s="1">
        <f t="shared" si="10"/>
        <v>2329.0113325200259</v>
      </c>
      <c r="J37" s="1">
        <f t="shared" si="10"/>
        <v>2335.061741045155</v>
      </c>
      <c r="K37" s="1">
        <f t="shared" si="10"/>
        <v>2371.8614687980239</v>
      </c>
      <c r="L37" s="1">
        <f t="shared" si="10"/>
        <v>2378.9855751556433</v>
      </c>
      <c r="M37" s="1">
        <f t="shared" si="10"/>
        <v>2393.7593470922957</v>
      </c>
      <c r="N37" s="1">
        <f t="shared" si="10"/>
        <v>2414.9664407454361</v>
      </c>
      <c r="O37" s="1">
        <f t="shared" si="10"/>
        <v>2449.8818230022803</v>
      </c>
      <c r="P37" s="1">
        <f t="shared" si="10"/>
        <v>2443.9819599104026</v>
      </c>
      <c r="Q37" s="1">
        <f t="shared" si="10"/>
        <v>2464.8871310110512</v>
      </c>
      <c r="R37" s="1">
        <f t="shared" si="10"/>
        <v>2460.6151326731797</v>
      </c>
      <c r="S37" s="1">
        <f t="shared" si="10"/>
        <v>2459.6459471195567</v>
      </c>
      <c r="T37" s="1">
        <f t="shared" si="10"/>
        <v>2465.8595030998367</v>
      </c>
      <c r="U37" s="1">
        <f t="shared" si="10"/>
        <v>2490.5167314845544</v>
      </c>
      <c r="V37" s="1">
        <f t="shared" si="10"/>
        <v>2505.5220460679379</v>
      </c>
      <c r="W37" s="1">
        <f t="shared" si="10"/>
        <v>2497.5733974279556</v>
      </c>
      <c r="X37" s="1">
        <f t="shared" si="10"/>
        <v>2516.7002918877988</v>
      </c>
      <c r="Y37" s="1">
        <f t="shared" si="10"/>
        <v>2504.0799892692594</v>
      </c>
      <c r="Z37" s="1">
        <f t="shared" si="10"/>
        <v>2512.1680120689389</v>
      </c>
      <c r="AA37" s="1">
        <f t="shared" si="10"/>
        <v>2511.9711935414498</v>
      </c>
      <c r="AB37" s="1">
        <f t="shared" si="10"/>
        <v>2512.8733685367088</v>
      </c>
      <c r="AC37" s="1">
        <f t="shared" si="10"/>
        <v>2487.4016610144567</v>
      </c>
      <c r="AD37" s="1">
        <f t="shared" si="10"/>
        <v>2497.3726983041333</v>
      </c>
      <c r="AE37" s="1">
        <f t="shared" si="10"/>
        <v>2498.5165107589469</v>
      </c>
      <c r="AF37" s="1">
        <f t="shared" si="10"/>
        <v>2488.5425353698711</v>
      </c>
      <c r="AG37" s="1">
        <f t="shared" si="10"/>
        <v>2470.9342731795737</v>
      </c>
      <c r="AH37" s="1">
        <f t="shared" ref="AH37:BM37" si="11">SUM(AH29:AH33)</f>
        <v>2465.2599000115065</v>
      </c>
      <c r="AI37" s="1">
        <f t="shared" si="11"/>
        <v>2454.9814002073927</v>
      </c>
      <c r="AJ37" s="1">
        <f t="shared" si="11"/>
        <v>2429.4853560406464</v>
      </c>
      <c r="AK37" s="1">
        <f t="shared" si="11"/>
        <v>2405.7569916013076</v>
      </c>
      <c r="AL37" s="1">
        <f t="shared" si="11"/>
        <v>2399.9337432614166</v>
      </c>
      <c r="AM37" s="1">
        <f t="shared" si="11"/>
        <v>2387.1602423151198</v>
      </c>
      <c r="AN37" s="1">
        <f t="shared" si="11"/>
        <v>2351.4832711908939</v>
      </c>
      <c r="AO37" s="1">
        <f t="shared" si="11"/>
        <v>2317.1546347541157</v>
      </c>
      <c r="AP37" s="1">
        <f t="shared" si="11"/>
        <v>2306.7709098448404</v>
      </c>
      <c r="AQ37" s="1">
        <f t="shared" si="11"/>
        <v>2271.2676004327336</v>
      </c>
      <c r="AR37" s="1">
        <f t="shared" si="11"/>
        <v>2235.4920573520399</v>
      </c>
      <c r="AS37" s="1">
        <f t="shared" si="11"/>
        <v>2196.5231536299289</v>
      </c>
      <c r="AT37" s="1">
        <f t="shared" si="11"/>
        <v>2161.2069143878798</v>
      </c>
      <c r="AU37" s="1">
        <f t="shared" si="11"/>
        <v>2147.2250174031378</v>
      </c>
      <c r="AV37" s="1">
        <f t="shared" si="11"/>
        <v>2122.234341944144</v>
      </c>
      <c r="AW37" s="1">
        <f t="shared" si="11"/>
        <v>2090.6888757966021</v>
      </c>
      <c r="AX37" s="1">
        <f t="shared" si="11"/>
        <v>2054.8508507689921</v>
      </c>
      <c r="AY37" s="1">
        <f t="shared" si="11"/>
        <v>2028.9860510664807</v>
      </c>
      <c r="AZ37" s="1">
        <f t="shared" si="11"/>
        <v>1996.7051005629528</v>
      </c>
      <c r="BA37" s="1">
        <f t="shared" si="11"/>
        <v>1963.1814109593538</v>
      </c>
      <c r="BB37" s="1">
        <f t="shared" si="11"/>
        <v>1917.8672476913441</v>
      </c>
      <c r="BC37" s="1">
        <f t="shared" si="11"/>
        <v>1888.0220454352927</v>
      </c>
      <c r="BD37" s="1">
        <f t="shared" si="11"/>
        <v>1840.2230613289062</v>
      </c>
      <c r="BE37" s="1">
        <f t="shared" si="11"/>
        <v>1791.2791729822561</v>
      </c>
      <c r="BF37" s="1">
        <f t="shared" si="11"/>
        <v>1747.9011912473823</v>
      </c>
      <c r="BG37" s="1">
        <f t="shared" si="11"/>
        <v>1709.2389200995174</v>
      </c>
      <c r="BH37" s="1">
        <f t="shared" si="11"/>
        <v>1668.1984746733299</v>
      </c>
      <c r="BI37" s="1">
        <f t="shared" si="11"/>
        <v>1630.4665718936831</v>
      </c>
      <c r="BJ37" s="1">
        <f t="shared" si="11"/>
        <v>1590.5158919986086</v>
      </c>
      <c r="BK37" s="1">
        <f t="shared" si="11"/>
        <v>1556.7862138743401</v>
      </c>
      <c r="BL37" s="1">
        <f t="shared" si="11"/>
        <v>1507.1045973142898</v>
      </c>
      <c r="BM37" s="1">
        <f t="shared" si="11"/>
        <v>1468.149640382012</v>
      </c>
      <c r="BN37" s="1">
        <f t="shared" ref="BN37:CS37" si="12">SUM(BN29:BN33)</f>
        <v>1437.2362693644077</v>
      </c>
      <c r="BO37" s="1">
        <f t="shared" si="12"/>
        <v>1374.6958039995325</v>
      </c>
      <c r="BP37" s="1">
        <f t="shared" si="12"/>
        <v>1341.1360240644094</v>
      </c>
      <c r="BQ37" s="1">
        <f t="shared" si="12"/>
        <v>1288.2118499471621</v>
      </c>
      <c r="BR37" s="1">
        <f t="shared" si="12"/>
        <v>1242.9616334807063</v>
      </c>
      <c r="BS37" s="1">
        <f t="shared" si="12"/>
        <v>1225.4667211548544</v>
      </c>
      <c r="BT37" s="1">
        <f t="shared" si="12"/>
        <v>1196.5637672484704</v>
      </c>
      <c r="BU37" s="1">
        <f t="shared" si="12"/>
        <v>1157.6990783375115</v>
      </c>
      <c r="BV37" s="1">
        <f t="shared" si="12"/>
        <v>1136.4194914755783</v>
      </c>
      <c r="BW37" s="1">
        <f t="shared" si="12"/>
        <v>1115.14623012434</v>
      </c>
      <c r="BX37" s="1">
        <f t="shared" si="12"/>
        <v>1080.2434366056534</v>
      </c>
      <c r="BY37" s="1">
        <f t="shared" si="12"/>
        <v>1044.4398761997502</v>
      </c>
      <c r="BZ37" s="1">
        <f t="shared" si="12"/>
        <v>1017.2914384217635</v>
      </c>
      <c r="CA37" s="1">
        <f t="shared" si="12"/>
        <v>985.79309636678192</v>
      </c>
      <c r="CB37" s="1">
        <f t="shared" si="12"/>
        <v>956.75270044720958</v>
      </c>
      <c r="CC37" s="1">
        <f t="shared" si="12"/>
        <v>932.99862680163062</v>
      </c>
      <c r="CD37" s="1">
        <f t="shared" si="12"/>
        <v>911.71365514486877</v>
      </c>
      <c r="CE37" s="1">
        <f t="shared" si="12"/>
        <v>889.99076107457904</v>
      </c>
      <c r="CF37" s="1">
        <f t="shared" si="12"/>
        <v>857.91930224704697</v>
      </c>
      <c r="CG37" s="1">
        <f t="shared" si="12"/>
        <v>824.77713007499017</v>
      </c>
      <c r="CH37" s="1">
        <f t="shared" si="12"/>
        <v>812.808539410555</v>
      </c>
      <c r="CI37" s="1">
        <f t="shared" si="12"/>
        <v>799.8499988889929</v>
      </c>
      <c r="CJ37" s="1">
        <f t="shared" si="12"/>
        <v>781.68842304486157</v>
      </c>
      <c r="CK37" s="1">
        <f t="shared" si="12"/>
        <v>763.24464430604212</v>
      </c>
      <c r="CL37" s="1">
        <f t="shared" si="12"/>
        <v>745.71338321103212</v>
      </c>
      <c r="CM37" s="1">
        <f t="shared" si="12"/>
        <v>725.55825244323012</v>
      </c>
      <c r="CN37" s="1">
        <f t="shared" si="12"/>
        <v>711.84159759019508</v>
      </c>
      <c r="CO37" s="1">
        <f t="shared" si="12"/>
        <v>678.37221422200844</v>
      </c>
      <c r="CP37" s="1">
        <f t="shared" si="12"/>
        <v>660.14621372855777</v>
      </c>
      <c r="CQ37" s="1">
        <f t="shared" si="12"/>
        <v>649.46351526880164</v>
      </c>
      <c r="CR37" s="1">
        <f t="shared" si="12"/>
        <v>638.20626237844147</v>
      </c>
      <c r="CS37" s="1">
        <f t="shared" si="12"/>
        <v>625.05905777715634</v>
      </c>
      <c r="CT37" s="1">
        <f t="shared" ref="CT37:DY37" si="13">SUM(CT29:CT33)</f>
        <v>604.03962700232717</v>
      </c>
      <c r="CU37" s="1">
        <f t="shared" si="13"/>
        <v>605.69799753285713</v>
      </c>
      <c r="CV37" s="1">
        <f t="shared" si="13"/>
        <v>596.54357324117518</v>
      </c>
      <c r="CW37" s="1">
        <f t="shared" si="13"/>
        <v>578.73904564525412</v>
      </c>
      <c r="CX37" s="1">
        <f t="shared" si="13"/>
        <v>545.01308257856203</v>
      </c>
      <c r="CY37" s="1">
        <f t="shared" si="13"/>
        <v>545.85010476342404</v>
      </c>
      <c r="CZ37" s="1">
        <f t="shared" si="13"/>
        <v>550.21840048862077</v>
      </c>
      <c r="DA37" s="1">
        <f t="shared" si="13"/>
        <v>553.77305930577995</v>
      </c>
      <c r="DB37" s="1">
        <f t="shared" si="13"/>
        <v>567.29214910022154</v>
      </c>
      <c r="DC37" s="1">
        <f t="shared" si="13"/>
        <v>582.5571879863827</v>
      </c>
      <c r="DD37" s="1">
        <f t="shared" si="13"/>
        <v>589.83357838097561</v>
      </c>
      <c r="DE37" s="1">
        <f t="shared" si="13"/>
        <v>592.55008553709285</v>
      </c>
      <c r="DF37" s="1">
        <f t="shared" si="13"/>
        <v>594.8675193274139</v>
      </c>
      <c r="DG37" s="1">
        <f t="shared" si="13"/>
        <v>590.17006675068262</v>
      </c>
      <c r="DH37" s="1">
        <f t="shared" si="13"/>
        <v>589.36158331446927</v>
      </c>
      <c r="DI37" s="1">
        <f t="shared" si="13"/>
        <v>597.77367970904777</v>
      </c>
      <c r="DJ37" s="1">
        <f t="shared" si="13"/>
        <v>590.06222768443376</v>
      </c>
      <c r="DK37" s="1">
        <f t="shared" si="13"/>
        <v>578.75645504115357</v>
      </c>
      <c r="DL37" s="1">
        <f t="shared" si="13"/>
        <v>528.13379337830554</v>
      </c>
      <c r="DM37" s="1">
        <f t="shared" si="13"/>
        <v>515.00956436045306</v>
      </c>
      <c r="DN37" s="1">
        <f t="shared" si="13"/>
        <v>515.7441925036544</v>
      </c>
      <c r="DO37" s="1">
        <f t="shared" si="13"/>
        <v>467.32670635502143</v>
      </c>
      <c r="DP37" s="1">
        <f t="shared" si="13"/>
        <v>449.99384043998242</v>
      </c>
      <c r="DQ37" s="1">
        <f t="shared" si="13"/>
        <v>458.09000278663586</v>
      </c>
      <c r="DR37" s="1">
        <f t="shared" si="13"/>
        <v>490.27609423415447</v>
      </c>
      <c r="DS37" s="1">
        <f t="shared" si="13"/>
        <v>482.16241695077633</v>
      </c>
      <c r="DT37" s="1">
        <f t="shared" si="13"/>
        <v>502.39414531842192</v>
      </c>
      <c r="DU37" s="1">
        <f t="shared" si="13"/>
        <v>519.17017436790934</v>
      </c>
      <c r="DV37" s="1">
        <f t="shared" si="13"/>
        <v>539.79078983827958</v>
      </c>
      <c r="DW37" s="1">
        <f t="shared" si="13"/>
        <v>614.69815769931608</v>
      </c>
      <c r="DX37" s="1">
        <f t="shared" si="13"/>
        <v>658.5757632220259</v>
      </c>
      <c r="DY37" s="1">
        <f t="shared" si="13"/>
        <v>701.4255199623467</v>
      </c>
      <c r="DZ37" s="1">
        <f t="shared" ref="DZ37:EV37" si="14">SUM(DZ29:DZ33)</f>
        <v>730.21417059281544</v>
      </c>
      <c r="EA37" s="1">
        <f t="shared" si="14"/>
        <v>765.26147391412235</v>
      </c>
      <c r="EB37" s="1">
        <f t="shared" si="14"/>
        <v>766.21827001924748</v>
      </c>
      <c r="EC37" s="1">
        <f t="shared" si="14"/>
        <v>826.4117748162962</v>
      </c>
      <c r="ED37" s="1">
        <f t="shared" si="14"/>
        <v>860.96867786632538</v>
      </c>
      <c r="EE37" s="1">
        <f t="shared" si="14"/>
        <v>906.22866775761577</v>
      </c>
      <c r="EF37" s="1">
        <f t="shared" si="14"/>
        <v>949.87130486334195</v>
      </c>
      <c r="EG37" s="1">
        <f t="shared" si="14"/>
        <v>989.18398115762341</v>
      </c>
      <c r="EH37" s="1">
        <f t="shared" si="14"/>
        <v>1021.0773661113996</v>
      </c>
      <c r="EI37" s="1">
        <f t="shared" si="14"/>
        <v>1023.6298801458463</v>
      </c>
      <c r="EJ37" s="1">
        <f t="shared" si="14"/>
        <v>1038.8263929159352</v>
      </c>
      <c r="EK37" s="1">
        <f t="shared" si="14"/>
        <v>1055.1984304051061</v>
      </c>
      <c r="EL37" s="1">
        <f t="shared" si="14"/>
        <v>1067.4522669071621</v>
      </c>
      <c r="EM37" s="1">
        <f t="shared" si="14"/>
        <v>1069.6511324549001</v>
      </c>
      <c r="EN37" s="1">
        <f t="shared" si="14"/>
        <v>1086.0449514766249</v>
      </c>
      <c r="EO37" s="1">
        <f t="shared" si="14"/>
        <v>1101.1008969582006</v>
      </c>
      <c r="EP37" s="1">
        <f t="shared" si="14"/>
        <v>1087.7154898048311</v>
      </c>
      <c r="EQ37" s="1">
        <f t="shared" si="14"/>
        <v>1077.79973098848</v>
      </c>
      <c r="ER37" s="1">
        <f t="shared" si="14"/>
        <v>1076.506097800419</v>
      </c>
      <c r="ES37" s="1">
        <f t="shared" si="14"/>
        <v>1088.5054887772035</v>
      </c>
      <c r="ET37" s="1">
        <f t="shared" si="14"/>
        <v>1099.461069246066</v>
      </c>
      <c r="EU37" s="1">
        <f t="shared" si="14"/>
        <v>1100.662900497447</v>
      </c>
      <c r="EV37" s="1">
        <f t="shared" si="14"/>
        <v>1119.603550625209</v>
      </c>
    </row>
    <row r="38" spans="1:152" s="4" customFormat="1" ht="13">
      <c r="A38" s="7" t="s">
        <v>280</v>
      </c>
    </row>
    <row r="39" spans="1:152">
      <c r="A39" s="5" t="s">
        <v>135</v>
      </c>
    </row>
    <row r="40" spans="1:152">
      <c r="A40" s="5" t="s">
        <v>136</v>
      </c>
    </row>
    <row r="41" spans="1:152">
      <c r="A41" s="36" t="s">
        <v>137</v>
      </c>
      <c r="B41" s="1">
        <v>7.5620151253461012</v>
      </c>
      <c r="C41" s="1">
        <v>7.6346934841124883</v>
      </c>
      <c r="D41" s="1">
        <v>7.7044716597280329</v>
      </c>
      <c r="E41" s="1">
        <v>7.771260954210228</v>
      </c>
      <c r="F41" s="1">
        <v>7.834976484545181</v>
      </c>
      <c r="G41" s="1">
        <v>7.8955373853562154</v>
      </c>
      <c r="H41" s="1">
        <v>7.8950846445745846</v>
      </c>
      <c r="I41" s="1">
        <v>7.8909659767844227</v>
      </c>
      <c r="J41" s="1">
        <v>7.8831921131276728</v>
      </c>
      <c r="K41" s="1">
        <v>7.871779215777698</v>
      </c>
      <c r="L41" s="1">
        <v>7.8567488385023765</v>
      </c>
      <c r="M41" s="1">
        <v>7.8971011782123739</v>
      </c>
      <c r="N41" s="1">
        <v>7.9340037993750387</v>
      </c>
      <c r="O41" s="1">
        <v>7.9674135396680166</v>
      </c>
      <c r="P41" s="1">
        <v>7.9972924120227233</v>
      </c>
      <c r="Q41" s="1">
        <v>8.0236077013444262</v>
      </c>
      <c r="R41" s="1">
        <v>8.0463320485771543</v>
      </c>
      <c r="S41" s="1">
        <v>8.065443521826154</v>
      </c>
      <c r="T41" s="1">
        <v>8.0809256742942992</v>
      </c>
      <c r="U41" s="1">
        <v>8.077082556475526</v>
      </c>
      <c r="V41" s="1">
        <v>8.0695925035817293</v>
      </c>
      <c r="W41" s="1">
        <v>8.0945455418391461</v>
      </c>
      <c r="X41" s="1">
        <v>8.1159293447796053</v>
      </c>
      <c r="Y41" s="1">
        <v>8.1337279010812562</v>
      </c>
      <c r="Z41" s="1">
        <v>8.1479307582891458</v>
      </c>
      <c r="AA41" s="1">
        <v>8.115351145087244</v>
      </c>
      <c r="AB41" s="1">
        <v>8.0793263485785722</v>
      </c>
      <c r="AC41" s="1">
        <v>8.0399188707152867</v>
      </c>
      <c r="AD41" s="1">
        <v>7.9971959735297728</v>
      </c>
      <c r="AE41" s="1">
        <v>7.9492334935170881</v>
      </c>
      <c r="AF41" s="1">
        <v>7.898128916963457</v>
      </c>
      <c r="AG41" s="1">
        <v>7.8966349297102694</v>
      </c>
      <c r="AH41" s="1">
        <v>7.8917523239043224</v>
      </c>
      <c r="AI41" s="1">
        <v>7.8835078817530615</v>
      </c>
      <c r="AJ41" s="1">
        <v>7.8719336662532209</v>
      </c>
      <c r="AK41" s="1">
        <v>7.8570669527670285</v>
      </c>
      <c r="AL41" s="1">
        <v>7.8389501481454795</v>
      </c>
      <c r="AM41" s="1">
        <v>7.8176306976810714</v>
      </c>
      <c r="AN41" s="1">
        <v>7.7931609802134032</v>
      </c>
      <c r="AO41" s="1">
        <v>7.7655981917508052</v>
      </c>
      <c r="AP41" s="1">
        <v>7.673528676893171</v>
      </c>
      <c r="AQ41" s="1">
        <v>7.6288747389384204</v>
      </c>
      <c r="AR41" s="1">
        <v>7.5814742671593436</v>
      </c>
      <c r="AS41" s="1">
        <v>7.5314139432581397</v>
      </c>
      <c r="AT41" s="1">
        <v>7.4787839921727466</v>
      </c>
      <c r="AU41" s="1">
        <v>7.423677980939229</v>
      </c>
      <c r="AV41" s="1">
        <v>7.3661926113761593</v>
      </c>
      <c r="AW41" s="1">
        <v>7.3064275072640665</v>
      </c>
      <c r="AX41" s="1">
        <v>7.2444849967055109</v>
      </c>
      <c r="AY41" s="1">
        <v>7.1804698903609747</v>
      </c>
      <c r="AZ41" s="1">
        <v>7.1144892562624369</v>
      </c>
      <c r="BA41" s="1">
        <v>7.0466521919105762</v>
      </c>
      <c r="BB41" s="1">
        <v>6.9753998804826294</v>
      </c>
      <c r="BC41" s="1">
        <v>6.9025489826458619</v>
      </c>
      <c r="BD41" s="1">
        <v>6.8282143784751081</v>
      </c>
      <c r="BE41" s="1">
        <v>6.7525119423638129</v>
      </c>
      <c r="BF41" s="1">
        <v>6.6755583110913319</v>
      </c>
      <c r="BG41" s="1">
        <v>6.6362943992847239</v>
      </c>
      <c r="BH41" s="1">
        <v>6.5953086596033454</v>
      </c>
      <c r="BI41" s="1">
        <v>6.5526957752541826</v>
      </c>
      <c r="BJ41" s="1">
        <v>6.5085528314053693</v>
      </c>
      <c r="BK41" s="1">
        <v>6.4629791266858865</v>
      </c>
      <c r="BL41" s="1">
        <v>6.3980735981009973</v>
      </c>
      <c r="BM41" s="1">
        <v>6.3322619986477937</v>
      </c>
      <c r="BN41" s="1">
        <v>6.2656572520797624</v>
      </c>
      <c r="BO41" s="1">
        <v>6.1983724876253623</v>
      </c>
      <c r="BP41" s="1">
        <v>6.1305208363781523</v>
      </c>
      <c r="BQ41" s="1">
        <v>6.0654940152510211</v>
      </c>
      <c r="BR41" s="1">
        <v>6.00005327772074</v>
      </c>
      <c r="BS41" s="1">
        <v>5.9343101486542222</v>
      </c>
      <c r="BT41" s="1">
        <v>5.8683756248544734</v>
      </c>
      <c r="BU41" s="1">
        <v>5.8023599937892998</v>
      </c>
      <c r="BV41" s="1">
        <v>5.7083426128990951</v>
      </c>
      <c r="BW41" s="1">
        <v>5.6152408104446261</v>
      </c>
      <c r="BX41" s="1">
        <v>5.523152790871336</v>
      </c>
      <c r="BY41" s="1">
        <v>5.4321734022607027</v>
      </c>
      <c r="BZ41" s="1">
        <v>5.3423940490150228</v>
      </c>
      <c r="CA41" s="1">
        <v>5.232654892975753</v>
      </c>
      <c r="CB41" s="1">
        <v>5.1250771111650479</v>
      </c>
      <c r="CC41" s="1">
        <v>5.0197191948540931</v>
      </c>
      <c r="CD41" s="1">
        <v>4.9166348787870389</v>
      </c>
      <c r="CE41" s="1">
        <v>4.8679154115048755</v>
      </c>
      <c r="CF41" s="1">
        <v>4.8199872779458328</v>
      </c>
      <c r="CG41" s="1">
        <v>4.7729405263708795</v>
      </c>
      <c r="CH41" s="1">
        <v>4.7268635413498048</v>
      </c>
      <c r="CI41" s="1">
        <v>4.6818429559086656</v>
      </c>
      <c r="CJ41" s="1">
        <v>4.4965025031768375</v>
      </c>
      <c r="CK41" s="1">
        <v>4.3951125579215251</v>
      </c>
      <c r="CL41" s="1">
        <v>4.2968700140178271</v>
      </c>
      <c r="CM41" s="1">
        <v>4.2385066261736846</v>
      </c>
      <c r="CN41" s="1">
        <v>4.1819731750316205</v>
      </c>
      <c r="CO41" s="1">
        <v>4.1273161342795968</v>
      </c>
      <c r="CP41" s="1">
        <v>4.0745788502401528</v>
      </c>
      <c r="CQ41" s="1">
        <v>4.0238015802679348</v>
      </c>
      <c r="CR41" s="1">
        <v>3.9750215378736464</v>
      </c>
      <c r="CS41" s="1">
        <v>3.9282729442340392</v>
      </c>
      <c r="CT41" s="1">
        <v>3.8725488250219198</v>
      </c>
      <c r="CU41" s="1">
        <v>3.7937746335295897</v>
      </c>
      <c r="CV41" s="1">
        <v>3.6972696507118252</v>
      </c>
      <c r="CW41" s="1">
        <v>3.6545168895459534</v>
      </c>
      <c r="CX41" s="1">
        <v>3.4781583427543259</v>
      </c>
      <c r="CY41" s="1">
        <v>3.4157398155161478</v>
      </c>
      <c r="CZ41" s="1">
        <v>3.5190242787685917</v>
      </c>
      <c r="DA41" s="1">
        <v>3.6594128383320634</v>
      </c>
      <c r="DB41" s="1">
        <v>3.7059629408544335</v>
      </c>
      <c r="DC41" s="1">
        <v>3.6359814405537509</v>
      </c>
      <c r="DD41" s="1">
        <v>3.7179053207903836</v>
      </c>
      <c r="DE41" s="1">
        <v>3.771816648826849</v>
      </c>
      <c r="DF41" s="1">
        <v>3.8470169195902</v>
      </c>
      <c r="DG41" s="1">
        <v>3.7706881472636549</v>
      </c>
      <c r="DH41" s="1">
        <v>3.6593623929375529</v>
      </c>
      <c r="DI41" s="1">
        <v>3.6215035643997378</v>
      </c>
      <c r="DJ41" s="1">
        <v>3.550652031741278</v>
      </c>
      <c r="DK41" s="1">
        <v>3.3595124429883234</v>
      </c>
      <c r="DL41" s="1">
        <v>3.1593383222368283</v>
      </c>
      <c r="DM41" s="1">
        <v>3.0557786390904158</v>
      </c>
      <c r="DN41" s="1">
        <v>2.8433941369749887</v>
      </c>
      <c r="DO41" s="1">
        <v>2.7124397925362436</v>
      </c>
      <c r="DP41" s="1">
        <v>2.5252742632102492</v>
      </c>
      <c r="DQ41" s="1">
        <v>2.4545264898567822</v>
      </c>
      <c r="DR41" s="1">
        <v>2.4512483921206769</v>
      </c>
      <c r="DS41" s="1">
        <v>2.4759279715348157</v>
      </c>
      <c r="DT41" s="1">
        <v>2.5503794111980334</v>
      </c>
      <c r="DU41" s="1">
        <v>2.6652925679043022</v>
      </c>
      <c r="DV41" s="1">
        <v>2.884419211303356</v>
      </c>
      <c r="DW41" s="1">
        <v>3.1370574143582135</v>
      </c>
      <c r="DX41" s="1">
        <v>3.3366923547830467</v>
      </c>
      <c r="DY41" s="1">
        <v>3.4627771019827316</v>
      </c>
      <c r="DZ41" s="1">
        <v>3.6776446797564089</v>
      </c>
      <c r="EA41" s="1">
        <v>3.9844596676351554</v>
      </c>
      <c r="EB41" s="1">
        <v>4.3017537794812801</v>
      </c>
      <c r="EC41" s="1">
        <v>4.6258210671815538</v>
      </c>
      <c r="ED41" s="1">
        <v>4.9531762740830763</v>
      </c>
      <c r="EE41" s="1">
        <v>5.2806327664469199</v>
      </c>
      <c r="EF41" s="1">
        <v>5.5042245360717201</v>
      </c>
      <c r="EG41" s="1">
        <v>5.8141430785025294</v>
      </c>
      <c r="EH41" s="1">
        <v>5.9838623942589564</v>
      </c>
      <c r="EI41" s="1">
        <v>6.1352953461323629</v>
      </c>
      <c r="EJ41" s="1">
        <v>6.4048663591358261</v>
      </c>
      <c r="EK41" s="1">
        <v>6.5231652361759416</v>
      </c>
      <c r="EL41" s="1">
        <v>6.6245841811921728</v>
      </c>
      <c r="EM41" s="1">
        <v>6.7104206694313833</v>
      </c>
      <c r="EN41" s="1">
        <v>6.9264565819172228</v>
      </c>
      <c r="EO41" s="1">
        <v>6.9869238596180718</v>
      </c>
      <c r="EP41" s="1">
        <v>6.8896348852459601</v>
      </c>
      <c r="EQ41" s="1">
        <v>6.3388566060998786</v>
      </c>
      <c r="ER41" s="1">
        <v>6.9594658595479348</v>
      </c>
      <c r="ES41" s="1">
        <v>6.5380347434898516</v>
      </c>
      <c r="ET41" s="1">
        <v>6.5557538271768374</v>
      </c>
      <c r="EU41" s="1">
        <v>6.5693723094527225</v>
      </c>
      <c r="EV41" s="1">
        <v>6.7741211843282114</v>
      </c>
    </row>
    <row r="42" spans="1:152">
      <c r="A42" s="5" t="s">
        <v>138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5" t="s">
        <v>142</v>
      </c>
    </row>
    <row r="48" spans="1:152">
      <c r="A48" s="5" t="s">
        <v>143</v>
      </c>
    </row>
    <row r="49" spans="1:152">
      <c r="A49" s="6" t="s">
        <v>144</v>
      </c>
      <c r="B49" s="1">
        <f t="shared" ref="B49:AG49" si="15">SUM(B41:B47)</f>
        <v>7.5620151253461012</v>
      </c>
      <c r="C49" s="1">
        <f t="shared" si="15"/>
        <v>7.6346934841124883</v>
      </c>
      <c r="D49" s="1">
        <f t="shared" si="15"/>
        <v>7.7044716597280329</v>
      </c>
      <c r="E49" s="1">
        <f t="shared" si="15"/>
        <v>7.771260954210228</v>
      </c>
      <c r="F49" s="1">
        <f t="shared" si="15"/>
        <v>7.834976484545181</v>
      </c>
      <c r="G49" s="1">
        <f t="shared" si="15"/>
        <v>7.8955373853562154</v>
      </c>
      <c r="H49" s="1">
        <f t="shared" si="15"/>
        <v>7.8950846445745846</v>
      </c>
      <c r="I49" s="1">
        <f t="shared" si="15"/>
        <v>7.8909659767844227</v>
      </c>
      <c r="J49" s="1">
        <f t="shared" si="15"/>
        <v>7.8831921131276728</v>
      </c>
      <c r="K49" s="1">
        <f t="shared" si="15"/>
        <v>7.871779215777698</v>
      </c>
      <c r="L49" s="1">
        <f t="shared" si="15"/>
        <v>7.8567488385023765</v>
      </c>
      <c r="M49" s="1">
        <f t="shared" si="15"/>
        <v>7.8971011782123739</v>
      </c>
      <c r="N49" s="1">
        <f t="shared" si="15"/>
        <v>7.9340037993750387</v>
      </c>
      <c r="O49" s="1">
        <f t="shared" si="15"/>
        <v>7.9674135396680166</v>
      </c>
      <c r="P49" s="1">
        <f t="shared" si="15"/>
        <v>7.9972924120227233</v>
      </c>
      <c r="Q49" s="1">
        <f t="shared" si="15"/>
        <v>8.0236077013444262</v>
      </c>
      <c r="R49" s="1">
        <f t="shared" si="15"/>
        <v>8.0463320485771543</v>
      </c>
      <c r="S49" s="1">
        <f t="shared" si="15"/>
        <v>8.065443521826154</v>
      </c>
      <c r="T49" s="1">
        <f t="shared" si="15"/>
        <v>8.0809256742942992</v>
      </c>
      <c r="U49" s="1">
        <f t="shared" si="15"/>
        <v>8.077082556475526</v>
      </c>
      <c r="V49" s="1">
        <f t="shared" si="15"/>
        <v>8.0695925035817293</v>
      </c>
      <c r="W49" s="1">
        <f t="shared" si="15"/>
        <v>8.0945455418391461</v>
      </c>
      <c r="X49" s="1">
        <f t="shared" si="15"/>
        <v>8.1159293447796053</v>
      </c>
      <c r="Y49" s="1">
        <f t="shared" si="15"/>
        <v>8.1337279010812562</v>
      </c>
      <c r="Z49" s="1">
        <f t="shared" si="15"/>
        <v>8.1479307582891458</v>
      </c>
      <c r="AA49" s="1">
        <f t="shared" si="15"/>
        <v>8.115351145087244</v>
      </c>
      <c r="AB49" s="1">
        <f t="shared" si="15"/>
        <v>8.0793263485785722</v>
      </c>
      <c r="AC49" s="1">
        <f t="shared" si="15"/>
        <v>8.0399188707152867</v>
      </c>
      <c r="AD49" s="1">
        <f t="shared" si="15"/>
        <v>7.9971959735297728</v>
      </c>
      <c r="AE49" s="1">
        <f t="shared" si="15"/>
        <v>7.9492334935170881</v>
      </c>
      <c r="AF49" s="1">
        <f t="shared" si="15"/>
        <v>7.898128916963457</v>
      </c>
      <c r="AG49" s="1">
        <f t="shared" si="15"/>
        <v>7.8966349297102694</v>
      </c>
      <c r="AH49" s="1">
        <f t="shared" ref="AH49:BM49" si="16">SUM(AH41:AH47)</f>
        <v>7.8917523239043224</v>
      </c>
      <c r="AI49" s="1">
        <f t="shared" si="16"/>
        <v>7.8835078817530615</v>
      </c>
      <c r="AJ49" s="1">
        <f t="shared" si="16"/>
        <v>7.8719336662532209</v>
      </c>
      <c r="AK49" s="1">
        <f t="shared" si="16"/>
        <v>7.8570669527670285</v>
      </c>
      <c r="AL49" s="1">
        <f t="shared" si="16"/>
        <v>7.8389501481454795</v>
      </c>
      <c r="AM49" s="1">
        <f t="shared" si="16"/>
        <v>7.8176306976810714</v>
      </c>
      <c r="AN49" s="1">
        <f t="shared" si="16"/>
        <v>7.7931609802134032</v>
      </c>
      <c r="AO49" s="1">
        <f t="shared" si="16"/>
        <v>7.7655981917508052</v>
      </c>
      <c r="AP49" s="1">
        <f t="shared" si="16"/>
        <v>7.673528676893171</v>
      </c>
      <c r="AQ49" s="1">
        <f t="shared" si="16"/>
        <v>7.6288747389384204</v>
      </c>
      <c r="AR49" s="1">
        <f t="shared" si="16"/>
        <v>7.5814742671593436</v>
      </c>
      <c r="AS49" s="1">
        <f t="shared" si="16"/>
        <v>7.5314139432581397</v>
      </c>
      <c r="AT49" s="1">
        <f t="shared" si="16"/>
        <v>7.4787839921727466</v>
      </c>
      <c r="AU49" s="1">
        <f t="shared" si="16"/>
        <v>7.423677980939229</v>
      </c>
      <c r="AV49" s="1">
        <f t="shared" si="16"/>
        <v>7.3661926113761593</v>
      </c>
      <c r="AW49" s="1">
        <f t="shared" si="16"/>
        <v>7.3064275072640665</v>
      </c>
      <c r="AX49" s="1">
        <f t="shared" si="16"/>
        <v>7.2444849967055109</v>
      </c>
      <c r="AY49" s="1">
        <f t="shared" si="16"/>
        <v>7.1804698903609747</v>
      </c>
      <c r="AZ49" s="1">
        <f t="shared" si="16"/>
        <v>7.1144892562624369</v>
      </c>
      <c r="BA49" s="1">
        <f t="shared" si="16"/>
        <v>7.0466521919105762</v>
      </c>
      <c r="BB49" s="1">
        <f t="shared" si="16"/>
        <v>6.9753998804826294</v>
      </c>
      <c r="BC49" s="1">
        <f t="shared" si="16"/>
        <v>6.9025489826458619</v>
      </c>
      <c r="BD49" s="1">
        <f t="shared" si="16"/>
        <v>6.8282143784751081</v>
      </c>
      <c r="BE49" s="1">
        <f t="shared" si="16"/>
        <v>6.7525119423638129</v>
      </c>
      <c r="BF49" s="1">
        <f t="shared" si="16"/>
        <v>6.6755583110913319</v>
      </c>
      <c r="BG49" s="1">
        <f t="shared" si="16"/>
        <v>6.6362943992847239</v>
      </c>
      <c r="BH49" s="1">
        <f t="shared" si="16"/>
        <v>6.5953086596033454</v>
      </c>
      <c r="BI49" s="1">
        <f t="shared" si="16"/>
        <v>6.5526957752541826</v>
      </c>
      <c r="BJ49" s="1">
        <f t="shared" si="16"/>
        <v>6.5085528314053693</v>
      </c>
      <c r="BK49" s="1">
        <f t="shared" si="16"/>
        <v>6.4629791266858865</v>
      </c>
      <c r="BL49" s="1">
        <f t="shared" si="16"/>
        <v>6.3980735981009973</v>
      </c>
      <c r="BM49" s="1">
        <f t="shared" si="16"/>
        <v>6.3322619986477937</v>
      </c>
      <c r="BN49" s="1">
        <f t="shared" ref="BN49:CS49" si="17">SUM(BN41:BN47)</f>
        <v>6.2656572520797624</v>
      </c>
      <c r="BO49" s="1">
        <f t="shared" si="17"/>
        <v>6.1983724876253623</v>
      </c>
      <c r="BP49" s="1">
        <f t="shared" si="17"/>
        <v>6.1305208363781523</v>
      </c>
      <c r="BQ49" s="1">
        <f t="shared" si="17"/>
        <v>6.0654940152510211</v>
      </c>
      <c r="BR49" s="1">
        <f t="shared" si="17"/>
        <v>6.00005327772074</v>
      </c>
      <c r="BS49" s="1">
        <f t="shared" si="17"/>
        <v>5.9343101486542222</v>
      </c>
      <c r="BT49" s="1">
        <f t="shared" si="17"/>
        <v>5.8683756248544734</v>
      </c>
      <c r="BU49" s="1">
        <f t="shared" si="17"/>
        <v>5.8023599937892998</v>
      </c>
      <c r="BV49" s="1">
        <f t="shared" si="17"/>
        <v>5.7083426128990951</v>
      </c>
      <c r="BW49" s="1">
        <f t="shared" si="17"/>
        <v>5.6152408104446261</v>
      </c>
      <c r="BX49" s="1">
        <f t="shared" si="17"/>
        <v>5.523152790871336</v>
      </c>
      <c r="BY49" s="1">
        <f t="shared" si="17"/>
        <v>5.4321734022607027</v>
      </c>
      <c r="BZ49" s="1">
        <f t="shared" si="17"/>
        <v>5.3423940490150228</v>
      </c>
      <c r="CA49" s="1">
        <f t="shared" si="17"/>
        <v>5.232654892975753</v>
      </c>
      <c r="CB49" s="1">
        <f t="shared" si="17"/>
        <v>5.1250771111650479</v>
      </c>
      <c r="CC49" s="1">
        <f t="shared" si="17"/>
        <v>5.0197191948540931</v>
      </c>
      <c r="CD49" s="1">
        <f t="shared" si="17"/>
        <v>4.9166348787870389</v>
      </c>
      <c r="CE49" s="1">
        <f t="shared" si="17"/>
        <v>4.8679154115048755</v>
      </c>
      <c r="CF49" s="1">
        <f t="shared" si="17"/>
        <v>4.8199872779458328</v>
      </c>
      <c r="CG49" s="1">
        <f t="shared" si="17"/>
        <v>4.7729405263708795</v>
      </c>
      <c r="CH49" s="1">
        <f t="shared" si="17"/>
        <v>4.7268635413498048</v>
      </c>
      <c r="CI49" s="1">
        <f t="shared" si="17"/>
        <v>4.6818429559086656</v>
      </c>
      <c r="CJ49" s="1">
        <f t="shared" si="17"/>
        <v>4.4965025031768375</v>
      </c>
      <c r="CK49" s="1">
        <f t="shared" si="17"/>
        <v>4.3951125579215251</v>
      </c>
      <c r="CL49" s="1">
        <f t="shared" si="17"/>
        <v>4.2968700140178271</v>
      </c>
      <c r="CM49" s="1">
        <f t="shared" si="17"/>
        <v>4.2385066261736846</v>
      </c>
      <c r="CN49" s="1">
        <f t="shared" si="17"/>
        <v>4.1819731750316205</v>
      </c>
      <c r="CO49" s="1">
        <f t="shared" si="17"/>
        <v>4.1273161342795968</v>
      </c>
      <c r="CP49" s="1">
        <f t="shared" si="17"/>
        <v>4.0745788502401528</v>
      </c>
      <c r="CQ49" s="1">
        <f t="shared" si="17"/>
        <v>4.0238015802679348</v>
      </c>
      <c r="CR49" s="1">
        <f t="shared" si="17"/>
        <v>3.9750215378736464</v>
      </c>
      <c r="CS49" s="1">
        <f t="shared" si="17"/>
        <v>3.9282729442340392</v>
      </c>
      <c r="CT49" s="1">
        <f t="shared" ref="CT49:DY49" si="18">SUM(CT41:CT47)</f>
        <v>3.8725488250219198</v>
      </c>
      <c r="CU49" s="1">
        <f t="shared" si="18"/>
        <v>3.7937746335295897</v>
      </c>
      <c r="CV49" s="1">
        <f t="shared" si="18"/>
        <v>3.6972696507118252</v>
      </c>
      <c r="CW49" s="1">
        <f t="shared" si="18"/>
        <v>3.6545168895459534</v>
      </c>
      <c r="CX49" s="1">
        <f t="shared" si="18"/>
        <v>3.4781583427543259</v>
      </c>
      <c r="CY49" s="1">
        <f t="shared" si="18"/>
        <v>3.4157398155161478</v>
      </c>
      <c r="CZ49" s="1">
        <f t="shared" si="18"/>
        <v>3.5190242787685917</v>
      </c>
      <c r="DA49" s="1">
        <f t="shared" si="18"/>
        <v>3.6594128383320634</v>
      </c>
      <c r="DB49" s="1">
        <f t="shared" si="18"/>
        <v>3.7059629408544335</v>
      </c>
      <c r="DC49" s="1">
        <f t="shared" si="18"/>
        <v>3.6359814405537509</v>
      </c>
      <c r="DD49" s="1">
        <f t="shared" si="18"/>
        <v>3.7179053207903836</v>
      </c>
      <c r="DE49" s="1">
        <f t="shared" si="18"/>
        <v>3.771816648826849</v>
      </c>
      <c r="DF49" s="1">
        <f t="shared" si="18"/>
        <v>3.8470169195902</v>
      </c>
      <c r="DG49" s="1">
        <f t="shared" si="18"/>
        <v>3.7706881472636549</v>
      </c>
      <c r="DH49" s="1">
        <f t="shared" si="18"/>
        <v>3.6593623929375529</v>
      </c>
      <c r="DI49" s="1">
        <f t="shared" si="18"/>
        <v>3.6215035643997378</v>
      </c>
      <c r="DJ49" s="1">
        <f t="shared" si="18"/>
        <v>3.550652031741278</v>
      </c>
      <c r="DK49" s="1">
        <f t="shared" si="18"/>
        <v>3.3595124429883234</v>
      </c>
      <c r="DL49" s="1">
        <f t="shared" si="18"/>
        <v>3.1593383222368283</v>
      </c>
      <c r="DM49" s="1">
        <f t="shared" si="18"/>
        <v>3.0557786390904158</v>
      </c>
      <c r="DN49" s="1">
        <f t="shared" si="18"/>
        <v>2.8433941369749887</v>
      </c>
      <c r="DO49" s="1">
        <f t="shared" si="18"/>
        <v>2.7124397925362436</v>
      </c>
      <c r="DP49" s="1">
        <f t="shared" si="18"/>
        <v>2.5252742632102492</v>
      </c>
      <c r="DQ49" s="1">
        <f t="shared" si="18"/>
        <v>2.4545264898567822</v>
      </c>
      <c r="DR49" s="1">
        <f t="shared" si="18"/>
        <v>2.4512483921206769</v>
      </c>
      <c r="DS49" s="1">
        <f t="shared" si="18"/>
        <v>2.4759279715348157</v>
      </c>
      <c r="DT49" s="1">
        <f t="shared" si="18"/>
        <v>2.5503794111980334</v>
      </c>
      <c r="DU49" s="1">
        <f t="shared" si="18"/>
        <v>2.6652925679043022</v>
      </c>
      <c r="DV49" s="1">
        <f t="shared" si="18"/>
        <v>2.884419211303356</v>
      </c>
      <c r="DW49" s="1">
        <f t="shared" si="18"/>
        <v>3.1370574143582135</v>
      </c>
      <c r="DX49" s="1">
        <f t="shared" si="18"/>
        <v>3.3366923547830467</v>
      </c>
      <c r="DY49" s="1">
        <f t="shared" si="18"/>
        <v>3.4627771019827316</v>
      </c>
      <c r="DZ49" s="1">
        <f t="shared" ref="DZ49:EV49" si="19">SUM(DZ41:DZ47)</f>
        <v>3.6776446797564089</v>
      </c>
      <c r="EA49" s="1">
        <f t="shared" si="19"/>
        <v>3.9844596676351554</v>
      </c>
      <c r="EB49" s="1">
        <f t="shared" si="19"/>
        <v>4.3017537794812801</v>
      </c>
      <c r="EC49" s="1">
        <f t="shared" si="19"/>
        <v>4.6258210671815538</v>
      </c>
      <c r="ED49" s="1">
        <f t="shared" si="19"/>
        <v>4.9531762740830763</v>
      </c>
      <c r="EE49" s="1">
        <f t="shared" si="19"/>
        <v>5.2806327664469199</v>
      </c>
      <c r="EF49" s="1">
        <f t="shared" si="19"/>
        <v>5.5042245360717201</v>
      </c>
      <c r="EG49" s="1">
        <f t="shared" si="19"/>
        <v>5.8141430785025294</v>
      </c>
      <c r="EH49" s="1">
        <f t="shared" si="19"/>
        <v>5.9838623942589564</v>
      </c>
      <c r="EI49" s="1">
        <f t="shared" si="19"/>
        <v>6.1352953461323629</v>
      </c>
      <c r="EJ49" s="1">
        <f t="shared" si="19"/>
        <v>6.4048663591358261</v>
      </c>
      <c r="EK49" s="1">
        <f t="shared" si="19"/>
        <v>6.5231652361759416</v>
      </c>
      <c r="EL49" s="1">
        <f t="shared" si="19"/>
        <v>6.6245841811921728</v>
      </c>
      <c r="EM49" s="1">
        <f t="shared" si="19"/>
        <v>6.7104206694313833</v>
      </c>
      <c r="EN49" s="1">
        <f t="shared" si="19"/>
        <v>6.9264565819172228</v>
      </c>
      <c r="EO49" s="1">
        <f t="shared" si="19"/>
        <v>6.9869238596180718</v>
      </c>
      <c r="EP49" s="1">
        <f t="shared" si="19"/>
        <v>6.8896348852459601</v>
      </c>
      <c r="EQ49" s="1">
        <f t="shared" si="19"/>
        <v>6.3388566060998786</v>
      </c>
      <c r="ER49" s="1">
        <f t="shared" si="19"/>
        <v>6.9594658595479348</v>
      </c>
      <c r="ES49" s="1">
        <f t="shared" si="19"/>
        <v>6.5380347434898516</v>
      </c>
      <c r="ET49" s="1">
        <f t="shared" si="19"/>
        <v>6.5557538271768374</v>
      </c>
      <c r="EU49" s="1">
        <f t="shared" si="19"/>
        <v>6.5693723094527225</v>
      </c>
      <c r="EV49" s="1">
        <f t="shared" si="19"/>
        <v>6.7741211843282114</v>
      </c>
    </row>
    <row r="50" spans="1:152" s="4" customFormat="1" ht="13">
      <c r="A50" s="7" t="s">
        <v>148</v>
      </c>
    </row>
    <row r="51" spans="1:152">
      <c r="A51" s="5" t="s">
        <v>135</v>
      </c>
    </row>
    <row r="52" spans="1:152">
      <c r="A52" s="5" t="s">
        <v>136</v>
      </c>
    </row>
    <row r="53" spans="1:152">
      <c r="A53" s="36" t="s">
        <v>137</v>
      </c>
      <c r="B53" s="1">
        <v>2841.2105739761455</v>
      </c>
      <c r="C53" s="1">
        <v>2875.4522128412318</v>
      </c>
      <c r="D53" s="1">
        <v>2902.8662397792173</v>
      </c>
      <c r="E53" s="1">
        <v>2932.197443364948</v>
      </c>
      <c r="F53" s="1">
        <v>2959.9261966439844</v>
      </c>
      <c r="G53" s="1">
        <v>2987.8104187670888</v>
      </c>
      <c r="H53" s="1">
        <v>3014.0694842147145</v>
      </c>
      <c r="I53" s="1">
        <v>3044.0482304812849</v>
      </c>
      <c r="J53" s="1">
        <v>3075.9904695522514</v>
      </c>
      <c r="K53" s="1">
        <v>3106.3159915983301</v>
      </c>
      <c r="L53" s="1">
        <v>3138.6189541791623</v>
      </c>
      <c r="M53" s="1">
        <v>3178.3549029829237</v>
      </c>
      <c r="N53" s="1">
        <v>3225.5991528597297</v>
      </c>
      <c r="O53" s="1">
        <v>3273.1295842848017</v>
      </c>
      <c r="P53" s="1">
        <v>3319.1168709934691</v>
      </c>
      <c r="Q53" s="1">
        <v>3367.2176222926541</v>
      </c>
      <c r="R53" s="1">
        <v>3391.6460526505953</v>
      </c>
      <c r="S53" s="1">
        <v>3386.6087397497668</v>
      </c>
      <c r="T53" s="1">
        <v>3296.124610345104</v>
      </c>
      <c r="U53" s="1">
        <v>3229.1910008112432</v>
      </c>
      <c r="V53" s="1">
        <v>3282.1463322780724</v>
      </c>
      <c r="W53" s="1">
        <v>3348.1283754894066</v>
      </c>
      <c r="X53" s="1">
        <v>3415.4368769343446</v>
      </c>
      <c r="Y53" s="1">
        <v>3484.0985028293267</v>
      </c>
      <c r="Z53" s="1">
        <v>3554.1404554703204</v>
      </c>
      <c r="AA53" s="1">
        <v>3609.719742057523</v>
      </c>
      <c r="AB53" s="1">
        <v>3677.388634031071</v>
      </c>
      <c r="AC53" s="1">
        <v>3745.4784741144326</v>
      </c>
      <c r="AD53" s="1">
        <v>3808.2300349436869</v>
      </c>
      <c r="AE53" s="1">
        <v>3881.0023513937072</v>
      </c>
      <c r="AF53" s="1">
        <v>3958.0954424728284</v>
      </c>
      <c r="AG53" s="1">
        <v>4020.1490074801659</v>
      </c>
      <c r="AH53" s="1">
        <v>4084.5278658561328</v>
      </c>
      <c r="AI53" s="1">
        <v>4161.0215287591272</v>
      </c>
      <c r="AJ53" s="1">
        <v>4241.9114241764282</v>
      </c>
      <c r="AK53" s="1">
        <v>4317.4055333304377</v>
      </c>
      <c r="AL53" s="1">
        <v>4389.4194331794115</v>
      </c>
      <c r="AM53" s="1">
        <v>4473.7582264914636</v>
      </c>
      <c r="AN53" s="1">
        <v>4562.5973376659422</v>
      </c>
      <c r="AO53" s="1">
        <v>4648.0042067720969</v>
      </c>
      <c r="AP53" s="1">
        <v>4729.9406467592253</v>
      </c>
      <c r="AQ53" s="1">
        <v>4806.3605332539782</v>
      </c>
      <c r="AR53" s="1">
        <v>4937.6407655241755</v>
      </c>
      <c r="AS53" s="1">
        <v>4912.0913213936237</v>
      </c>
      <c r="AT53" s="1">
        <v>5093.2014175761151</v>
      </c>
      <c r="AU53" s="1">
        <v>5053.6462449618202</v>
      </c>
      <c r="AV53" s="1">
        <v>5136.2965209003842</v>
      </c>
      <c r="AW53" s="1">
        <v>5223.5518965060519</v>
      </c>
      <c r="AX53" s="1">
        <v>5323.6820354419424</v>
      </c>
      <c r="AY53" s="1">
        <v>5414.1198946846716</v>
      </c>
      <c r="AZ53" s="1">
        <v>5478.1996771934218</v>
      </c>
      <c r="BA53" s="1">
        <v>5539.4693787626311</v>
      </c>
      <c r="BB53" s="1">
        <v>5596.9095805881543</v>
      </c>
      <c r="BC53" s="1">
        <v>5656.7528840002451</v>
      </c>
      <c r="BD53" s="1">
        <v>5735.7983874162746</v>
      </c>
      <c r="BE53" s="1">
        <v>5811.0866763414133</v>
      </c>
      <c r="BF53" s="1">
        <v>5884.6898793997252</v>
      </c>
      <c r="BG53" s="1">
        <v>5973.5297308762856</v>
      </c>
      <c r="BH53" s="1">
        <v>6077.7514190100756</v>
      </c>
      <c r="BI53" s="1">
        <v>6178.3203517099018</v>
      </c>
      <c r="BJ53" s="1">
        <v>6262.3698290830962</v>
      </c>
      <c r="BK53" s="1">
        <v>6352.5379768260182</v>
      </c>
      <c r="BL53" s="1">
        <v>6448.0526289196841</v>
      </c>
      <c r="BM53" s="1">
        <v>6527.3521308216905</v>
      </c>
      <c r="BN53" s="1">
        <v>6598.9351396654611</v>
      </c>
      <c r="BO53" s="1">
        <v>6677.9057031408747</v>
      </c>
      <c r="BP53" s="1">
        <v>6738.2716544337345</v>
      </c>
      <c r="BQ53" s="1">
        <v>6790.8223211670438</v>
      </c>
      <c r="BR53" s="1">
        <v>6802.9065074490854</v>
      </c>
      <c r="BS53" s="1">
        <v>6794.0402993895241</v>
      </c>
      <c r="BT53" s="1">
        <v>6836.2469645613946</v>
      </c>
      <c r="BU53" s="1">
        <v>6923.2146281037249</v>
      </c>
      <c r="BV53" s="1">
        <v>7015.7847271473074</v>
      </c>
      <c r="BW53" s="1">
        <v>7092.1685866427151</v>
      </c>
      <c r="BX53" s="1">
        <v>7158.9845054837897</v>
      </c>
      <c r="BY53" s="1">
        <v>7231.6349339325689</v>
      </c>
      <c r="BZ53" s="1">
        <v>7310.2258383835615</v>
      </c>
      <c r="CA53" s="1">
        <v>7375.1578847562914</v>
      </c>
      <c r="CB53" s="1">
        <v>7437.4845676555351</v>
      </c>
      <c r="CC53" s="1">
        <v>7499.5098172151447</v>
      </c>
      <c r="CD53" s="1">
        <v>7554.7787682106346</v>
      </c>
      <c r="CE53" s="1">
        <v>7614.3600674018408</v>
      </c>
      <c r="CF53" s="1">
        <v>7673.9895120281344</v>
      </c>
      <c r="CG53" s="1">
        <v>7725.0181410694531</v>
      </c>
      <c r="CH53" s="1">
        <v>7776.3190536843404</v>
      </c>
      <c r="CI53" s="1">
        <v>7836.7647954528811</v>
      </c>
      <c r="CJ53" s="1">
        <v>7893.310819926648</v>
      </c>
      <c r="CK53" s="1">
        <v>7950.4359500899491</v>
      </c>
      <c r="CL53" s="1">
        <v>8019.1976153846035</v>
      </c>
      <c r="CM53" s="1">
        <v>8088.7221574733903</v>
      </c>
      <c r="CN53" s="1">
        <v>8119.5669420694685</v>
      </c>
      <c r="CO53" s="1">
        <v>8133.6971148649118</v>
      </c>
      <c r="CP53" s="1">
        <v>8153.1120208238917</v>
      </c>
      <c r="CQ53" s="1">
        <v>8188.8643617512998</v>
      </c>
      <c r="CR53" s="1">
        <v>8227.8132237337941</v>
      </c>
      <c r="CS53" s="1">
        <v>8287.6366764435152</v>
      </c>
      <c r="CT53" s="1">
        <v>8403.7573598565559</v>
      </c>
      <c r="CU53" s="1">
        <v>8532.1986828310219</v>
      </c>
      <c r="CV53" s="1">
        <v>8661.9719704727177</v>
      </c>
      <c r="CW53" s="1">
        <v>8771.5055684132458</v>
      </c>
      <c r="CX53" s="1">
        <v>8836.067191003247</v>
      </c>
      <c r="CY53" s="1">
        <v>8870.3672846218178</v>
      </c>
      <c r="CZ53" s="1">
        <v>8911.4480332419989</v>
      </c>
      <c r="DA53" s="1">
        <v>8958.0715568406249</v>
      </c>
      <c r="DB53" s="1">
        <v>8990.8441786692802</v>
      </c>
      <c r="DC53" s="1">
        <v>9009.4323119014498</v>
      </c>
      <c r="DD53" s="1">
        <v>9014.494308899355</v>
      </c>
      <c r="DE53" s="1">
        <v>8985.9375511452527</v>
      </c>
      <c r="DF53" s="1">
        <v>8916.1709201070844</v>
      </c>
      <c r="DG53" s="1">
        <v>8814.1614035776038</v>
      </c>
      <c r="DH53" s="1">
        <v>8679.9571486196182</v>
      </c>
      <c r="DI53" s="1">
        <v>8506.2706702377727</v>
      </c>
      <c r="DJ53" s="1">
        <v>8299.0102805594452</v>
      </c>
      <c r="DK53" s="1">
        <v>8064.4794551415152</v>
      </c>
      <c r="DL53" s="1">
        <v>7791.4790769972496</v>
      </c>
      <c r="DM53" s="1">
        <v>7479.6138756832088</v>
      </c>
      <c r="DN53" s="1">
        <v>7154.3629961290935</v>
      </c>
      <c r="DO53" s="1">
        <v>6828.6878464124993</v>
      </c>
      <c r="DP53" s="1">
        <v>6488.9774657678254</v>
      </c>
      <c r="DQ53" s="1">
        <v>6115.5652708578409</v>
      </c>
      <c r="DR53" s="1">
        <v>5729.2430654412001</v>
      </c>
      <c r="DS53" s="1">
        <v>5381.8599977536678</v>
      </c>
      <c r="DT53" s="1">
        <v>5069.8010423332107</v>
      </c>
      <c r="DU53" s="1">
        <v>4767.9981377240429</v>
      </c>
      <c r="DV53" s="1">
        <v>4478.4025462942773</v>
      </c>
      <c r="DW53" s="1">
        <v>4201.8037325309851</v>
      </c>
      <c r="DX53" s="1">
        <v>3937.7044328443158</v>
      </c>
      <c r="DY53" s="1">
        <v>3692.4150072541397</v>
      </c>
      <c r="DZ53" s="1">
        <v>3467.3783629293421</v>
      </c>
      <c r="EA53" s="1">
        <v>3261.1699937757485</v>
      </c>
      <c r="EB53" s="1">
        <v>3076.2191076018762</v>
      </c>
      <c r="EC53" s="1">
        <v>2913.2958329637013</v>
      </c>
      <c r="ED53" s="1">
        <v>2771.5378634455469</v>
      </c>
      <c r="EE53" s="1">
        <v>2646.8879921345447</v>
      </c>
      <c r="EF53" s="1">
        <v>2535.7502282233827</v>
      </c>
      <c r="EG53" s="1">
        <v>2435.7041649843595</v>
      </c>
      <c r="EH53" s="1">
        <v>2346.7610571684495</v>
      </c>
      <c r="EI53" s="1">
        <v>2269.416713491365</v>
      </c>
      <c r="EJ53" s="1">
        <v>2203.3566037233863</v>
      </c>
      <c r="EK53" s="1">
        <v>2147.5613063801648</v>
      </c>
      <c r="EL53" s="1">
        <v>2103.9866665417239</v>
      </c>
      <c r="EM53" s="1">
        <v>2069.3854863406877</v>
      </c>
      <c r="EN53" s="1">
        <v>2041.4231740541125</v>
      </c>
      <c r="EO53" s="1">
        <v>2018.0068790873984</v>
      </c>
      <c r="EP53" s="1">
        <v>1998.7409733560746</v>
      </c>
      <c r="EQ53" s="1">
        <v>1982.8624335419888</v>
      </c>
      <c r="ER53" s="1">
        <v>1969.5720055075999</v>
      </c>
      <c r="ES53" s="1">
        <v>1958.9146520925117</v>
      </c>
      <c r="ET53" s="1">
        <v>1950.4626377908828</v>
      </c>
      <c r="EU53" s="1">
        <v>1943.5656405318614</v>
      </c>
      <c r="EV53" s="1">
        <v>1938.178571649519</v>
      </c>
    </row>
    <row r="54" spans="1:152">
      <c r="A54" s="5" t="s">
        <v>138</v>
      </c>
    </row>
    <row r="55" spans="1:152">
      <c r="A55" s="5" t="s">
        <v>139</v>
      </c>
    </row>
    <row r="56" spans="1:152">
      <c r="A56" s="5" t="s">
        <v>140</v>
      </c>
    </row>
    <row r="57" spans="1:152">
      <c r="A57" s="5" t="s">
        <v>176</v>
      </c>
      <c r="B57" s="1">
        <v>189.06466418828333</v>
      </c>
      <c r="C57" s="1">
        <v>191.28891883248434</v>
      </c>
      <c r="D57" s="1">
        <v>193.53934076047418</v>
      </c>
      <c r="E57" s="1">
        <v>195.81623781773385</v>
      </c>
      <c r="F57" s="1">
        <v>198.1199214713981</v>
      </c>
      <c r="G57" s="1">
        <v>200.45070685286242</v>
      </c>
      <c r="H57" s="1">
        <v>202.80891280089116</v>
      </c>
      <c r="I57" s="1">
        <v>205.19486190523313</v>
      </c>
      <c r="J57" s="1">
        <v>207.60888055075</v>
      </c>
      <c r="K57" s="1">
        <v>210.05129896206415</v>
      </c>
      <c r="L57" s="1">
        <v>212.52245124873116</v>
      </c>
      <c r="M57" s="1">
        <v>214.17979489974101</v>
      </c>
      <c r="N57" s="1">
        <v>202.70587731582631</v>
      </c>
      <c r="O57" s="1">
        <v>219.0243378796161</v>
      </c>
      <c r="P57" s="1">
        <v>223.86888085949121</v>
      </c>
      <c r="Q57" s="1">
        <v>222.33902518163592</v>
      </c>
      <c r="R57" s="1">
        <v>224.76129667157343</v>
      </c>
      <c r="S57" s="1">
        <v>206.78549245677377</v>
      </c>
      <c r="T57" s="1">
        <v>227.18356816151095</v>
      </c>
      <c r="U57" s="1">
        <v>243.50202872530073</v>
      </c>
      <c r="V57" s="1">
        <v>254.84845833606082</v>
      </c>
      <c r="W57" s="1">
        <v>256.57400805270839</v>
      </c>
      <c r="X57" s="1">
        <v>265.53373531804112</v>
      </c>
      <c r="Y57" s="1">
        <v>281.00962786725205</v>
      </c>
      <c r="Z57" s="1">
        <v>287.52579315113036</v>
      </c>
      <c r="AA57" s="1">
        <v>293.22743777452393</v>
      </c>
      <c r="AB57" s="1">
        <v>309.51785098421971</v>
      </c>
      <c r="AC57" s="1">
        <v>302.18716503985667</v>
      </c>
      <c r="AD57" s="1">
        <v>296.48552041646303</v>
      </c>
      <c r="AE57" s="1">
        <v>299.74360305840224</v>
      </c>
      <c r="AF57" s="1">
        <v>301.37264437937182</v>
      </c>
      <c r="AG57" s="1">
        <v>293.22743777452393</v>
      </c>
      <c r="AH57" s="1">
        <v>321.73566089149159</v>
      </c>
      <c r="AI57" s="1">
        <v>333.95347079876331</v>
      </c>
      <c r="AJ57" s="1">
        <v>336.39703278021767</v>
      </c>
      <c r="AK57" s="1">
        <v>344.54223938506556</v>
      </c>
      <c r="AL57" s="1">
        <v>361.64717325524623</v>
      </c>
      <c r="AM57" s="1">
        <v>367.34881787863981</v>
      </c>
      <c r="AN57" s="1">
        <v>381.1956691068811</v>
      </c>
      <c r="AO57" s="1">
        <v>394.22799967463777</v>
      </c>
      <c r="AP57" s="1">
        <v>416.22005750772706</v>
      </c>
      <c r="AQ57" s="1">
        <v>412.14745420530312</v>
      </c>
      <c r="AR57" s="1">
        <v>399.92964429803123</v>
      </c>
      <c r="AS57" s="1">
        <v>415.40553684724222</v>
      </c>
      <c r="AT57" s="1">
        <v>447.9863632666337</v>
      </c>
      <c r="AU57" s="1">
        <v>472.42198308117742</v>
      </c>
      <c r="AV57" s="1">
        <v>503.37376817959944</v>
      </c>
      <c r="AW57" s="1">
        <v>527.80938799414309</v>
      </c>
      <c r="AX57" s="1">
        <v>550.61596648771729</v>
      </c>
      <c r="AY57" s="1">
        <v>537.58363591996067</v>
      </c>
      <c r="AZ57" s="1">
        <v>562.83377639498917</v>
      </c>
      <c r="BA57" s="1">
        <v>556.31761111111098</v>
      </c>
      <c r="BB57" s="1">
        <v>556.31761111111098</v>
      </c>
      <c r="BC57" s="1">
        <v>516.58063888888876</v>
      </c>
      <c r="BD57" s="1">
        <v>596.05458333333308</v>
      </c>
      <c r="BE57" s="1">
        <v>596.05458333333308</v>
      </c>
      <c r="BF57" s="1">
        <v>635.79155555555531</v>
      </c>
      <c r="BG57" s="1">
        <v>715.26549999999975</v>
      </c>
      <c r="BH57" s="1">
        <v>755.00247222222208</v>
      </c>
      <c r="BI57" s="1">
        <v>755.00247222222208</v>
      </c>
      <c r="BJ57" s="1">
        <v>755.00247222222208</v>
      </c>
      <c r="BK57" s="1">
        <v>834.47641666666641</v>
      </c>
      <c r="BL57" s="1">
        <v>953.68733333333307</v>
      </c>
      <c r="BM57" s="1">
        <v>1033.1612777777775</v>
      </c>
      <c r="BN57" s="1">
        <v>1152.3721944444442</v>
      </c>
      <c r="BO57" s="1">
        <v>913.95036111111074</v>
      </c>
      <c r="BP57" s="1">
        <v>1112.635222222222</v>
      </c>
      <c r="BQ57" s="1">
        <v>1192.1091666666664</v>
      </c>
      <c r="BR57" s="1">
        <v>874.21338888888863</v>
      </c>
      <c r="BS57" s="1">
        <v>516.58063888888876</v>
      </c>
      <c r="BT57" s="1">
        <v>794.7394444444443</v>
      </c>
      <c r="BU57" s="1">
        <v>1032.7925221274393</v>
      </c>
      <c r="BV57" s="1">
        <v>1025.7718887751689</v>
      </c>
      <c r="BW57" s="1">
        <v>1238.777661351261</v>
      </c>
      <c r="BX57" s="1">
        <v>1388.793248934405</v>
      </c>
      <c r="BY57" s="1">
        <v>1403.0913400861623</v>
      </c>
      <c r="BZ57" s="1">
        <v>1432.4813326177241</v>
      </c>
      <c r="CA57" s="1">
        <v>1472.2077221960981</v>
      </c>
      <c r="CB57" s="1">
        <v>1517.452153377702</v>
      </c>
      <c r="CC57" s="1">
        <v>1563.9401213796352</v>
      </c>
      <c r="CD57" s="1">
        <v>1533.0242977464497</v>
      </c>
      <c r="CE57" s="1">
        <v>1282.5196243507048</v>
      </c>
      <c r="CF57" s="1">
        <v>1060.9398592976822</v>
      </c>
      <c r="CG57" s="1">
        <v>1000.2548046497982</v>
      </c>
      <c r="CH57" s="1">
        <v>993.96646569476025</v>
      </c>
      <c r="CI57" s="1">
        <v>1092.610433024289</v>
      </c>
      <c r="CJ57" s="1">
        <v>1100.144429691077</v>
      </c>
      <c r="CK57" s="1">
        <v>1132.2420040323329</v>
      </c>
      <c r="CL57" s="1">
        <v>1222.7733533234457</v>
      </c>
      <c r="CM57" s="1">
        <v>1214.1926104360905</v>
      </c>
      <c r="CN57" s="1">
        <v>1093.3093674912047</v>
      </c>
      <c r="CO57" s="1">
        <v>319.80880436800237</v>
      </c>
      <c r="CP57" s="1">
        <v>822.39366088572126</v>
      </c>
      <c r="CQ57" s="1">
        <v>344.93464989313486</v>
      </c>
      <c r="CR57" s="1">
        <v>931.90992048590238</v>
      </c>
      <c r="CS57" s="1">
        <v>846.94025629130033</v>
      </c>
      <c r="CT57" s="1">
        <v>875.45489145245085</v>
      </c>
      <c r="CU57" s="1">
        <v>984.34476540490027</v>
      </c>
      <c r="CV57" s="1">
        <v>1074.6352361575432</v>
      </c>
      <c r="CW57" s="1">
        <v>1198.4870595063778</v>
      </c>
      <c r="CX57" s="1">
        <v>1244.7065340480306</v>
      </c>
      <c r="CY57" s="1">
        <v>1320.9145735371742</v>
      </c>
      <c r="CZ57" s="1">
        <v>1518.6070868461161</v>
      </c>
      <c r="DA57" s="1">
        <v>1418.1142541393449</v>
      </c>
      <c r="DB57" s="1">
        <v>1524.8120036821558</v>
      </c>
      <c r="DC57" s="1">
        <v>1717.7555066274454</v>
      </c>
      <c r="DD57" s="1">
        <v>1879.6464501651483</v>
      </c>
      <c r="DE57" s="1">
        <v>1925.0873752486627</v>
      </c>
      <c r="DF57" s="1">
        <v>1970.5970367222064</v>
      </c>
      <c r="DG57" s="1">
        <v>1902.6395525188875</v>
      </c>
      <c r="DH57" s="1">
        <v>2033.7873725466441</v>
      </c>
      <c r="DI57" s="1">
        <v>1872.055200698306</v>
      </c>
      <c r="DJ57" s="1">
        <v>2050.2961926193857</v>
      </c>
      <c r="DK57" s="1">
        <v>2279.1129863748924</v>
      </c>
      <c r="DL57" s="1">
        <v>2611.836691356033</v>
      </c>
      <c r="DM57" s="1">
        <v>2891.7295350360205</v>
      </c>
      <c r="DN57" s="1">
        <v>2985.6606121196155</v>
      </c>
      <c r="DO57" s="1">
        <v>3088.8279181558573</v>
      </c>
      <c r="DP57" s="1">
        <v>3325.3501641831131</v>
      </c>
      <c r="DQ57" s="1">
        <v>3879.2166662921754</v>
      </c>
      <c r="DR57" s="1">
        <v>4025.6824232563918</v>
      </c>
      <c r="DS57" s="1">
        <v>4052.0219414853714</v>
      </c>
      <c r="DT57" s="1">
        <v>5172.8789572393098</v>
      </c>
      <c r="DU57" s="1">
        <v>5708.9410082520626</v>
      </c>
      <c r="DV57" s="1">
        <v>5688.1696024005996</v>
      </c>
      <c r="DW57" s="1">
        <v>4995.5231072768183</v>
      </c>
      <c r="DX57" s="1">
        <v>5271.1436849212305</v>
      </c>
      <c r="DY57" s="1">
        <v>5018.6912138034504</v>
      </c>
      <c r="DZ57" s="1">
        <v>5176.0745581395349</v>
      </c>
      <c r="EA57" s="1">
        <v>5402.1633218304578</v>
      </c>
      <c r="EB57" s="1">
        <v>5405.358922730682</v>
      </c>
      <c r="EC57" s="1">
        <v>5475.6621425356343</v>
      </c>
      <c r="ED57" s="1">
        <v>5401.3644216054008</v>
      </c>
      <c r="EE57" s="1">
        <v>5308.6919954988743</v>
      </c>
      <c r="EF57" s="1">
        <v>7454.5379999999996</v>
      </c>
      <c r="EG57" s="1">
        <v>6316.7879999999996</v>
      </c>
      <c r="EH57" s="1">
        <v>6435.1139999999996</v>
      </c>
      <c r="EI57" s="1">
        <v>6802.2279999999992</v>
      </c>
      <c r="EJ57" s="1">
        <v>7624.4419999999991</v>
      </c>
      <c r="EK57" s="1">
        <v>7760.9719999999979</v>
      </c>
      <c r="EL57" s="1">
        <v>7442.4019999999991</v>
      </c>
      <c r="EM57" s="1">
        <v>6523.0999999999995</v>
      </c>
      <c r="EN57" s="1">
        <v>6644.4599999999991</v>
      </c>
      <c r="EO57" s="1">
        <v>7493.98</v>
      </c>
      <c r="EP57" s="1">
        <v>8076.5079999999998</v>
      </c>
      <c r="EQ57" s="1">
        <v>8722.7499999999982</v>
      </c>
      <c r="ER57" s="1">
        <v>8610.4920000000002</v>
      </c>
      <c r="ES57" s="1">
        <v>9642.0519999999997</v>
      </c>
      <c r="ET57" s="1">
        <v>10063.778</v>
      </c>
      <c r="EU57" s="1">
        <v>10388.415999999999</v>
      </c>
      <c r="EV57" s="1">
        <v>11777.987999999999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  <c r="B61" s="1">
        <f t="shared" ref="B61:AG61" si="20">SUM(B53:B57)</f>
        <v>3030.2752381644286</v>
      </c>
      <c r="C61" s="1">
        <f t="shared" si="20"/>
        <v>3066.7411316737162</v>
      </c>
      <c r="D61" s="1">
        <f t="shared" si="20"/>
        <v>3096.4055805396915</v>
      </c>
      <c r="E61" s="1">
        <f t="shared" si="20"/>
        <v>3128.0136811826819</v>
      </c>
      <c r="F61" s="1">
        <f t="shared" si="20"/>
        <v>3158.0461181153823</v>
      </c>
      <c r="G61" s="1">
        <f t="shared" si="20"/>
        <v>3188.2611256199511</v>
      </c>
      <c r="H61" s="1">
        <f t="shared" si="20"/>
        <v>3216.8783970156055</v>
      </c>
      <c r="I61" s="1">
        <f t="shared" si="20"/>
        <v>3249.2430923865181</v>
      </c>
      <c r="J61" s="1">
        <f t="shared" si="20"/>
        <v>3283.5993501030016</v>
      </c>
      <c r="K61" s="1">
        <f t="shared" si="20"/>
        <v>3316.3672905603944</v>
      </c>
      <c r="L61" s="1">
        <f t="shared" si="20"/>
        <v>3351.1414054278935</v>
      </c>
      <c r="M61" s="1">
        <f t="shared" si="20"/>
        <v>3392.5346978826647</v>
      </c>
      <c r="N61" s="1">
        <f t="shared" si="20"/>
        <v>3428.3050301755561</v>
      </c>
      <c r="O61" s="1">
        <f t="shared" si="20"/>
        <v>3492.153922164418</v>
      </c>
      <c r="P61" s="1">
        <f t="shared" si="20"/>
        <v>3542.9857518529602</v>
      </c>
      <c r="Q61" s="1">
        <f t="shared" si="20"/>
        <v>3589.55664747429</v>
      </c>
      <c r="R61" s="1">
        <f t="shared" si="20"/>
        <v>3616.4073493221686</v>
      </c>
      <c r="S61" s="1">
        <f t="shared" si="20"/>
        <v>3593.3942322065404</v>
      </c>
      <c r="T61" s="1">
        <f t="shared" si="20"/>
        <v>3523.3081785066151</v>
      </c>
      <c r="U61" s="1">
        <f t="shared" si="20"/>
        <v>3472.6930295365437</v>
      </c>
      <c r="V61" s="1">
        <f t="shared" si="20"/>
        <v>3536.9947906141333</v>
      </c>
      <c r="W61" s="1">
        <f t="shared" si="20"/>
        <v>3604.7023835421151</v>
      </c>
      <c r="X61" s="1">
        <f t="shared" si="20"/>
        <v>3680.9706122523858</v>
      </c>
      <c r="Y61" s="1">
        <f t="shared" si="20"/>
        <v>3765.1081306965789</v>
      </c>
      <c r="Z61" s="1">
        <f t="shared" si="20"/>
        <v>3841.6662486214509</v>
      </c>
      <c r="AA61" s="1">
        <f t="shared" si="20"/>
        <v>3902.9471798320469</v>
      </c>
      <c r="AB61" s="1">
        <f t="shared" si="20"/>
        <v>3986.9064850152909</v>
      </c>
      <c r="AC61" s="1">
        <f t="shared" si="20"/>
        <v>4047.6656391542892</v>
      </c>
      <c r="AD61" s="1">
        <f t="shared" si="20"/>
        <v>4104.7155553601497</v>
      </c>
      <c r="AE61" s="1">
        <f t="shared" si="20"/>
        <v>4180.7459544521098</v>
      </c>
      <c r="AF61" s="1">
        <f t="shared" si="20"/>
        <v>4259.4680868522</v>
      </c>
      <c r="AG61" s="1">
        <f t="shared" si="20"/>
        <v>4313.3764452546902</v>
      </c>
      <c r="AH61" s="1">
        <f t="shared" ref="AH61:BM61" si="21">SUM(AH53:AH57)</f>
        <v>4406.2635267476244</v>
      </c>
      <c r="AI61" s="1">
        <f t="shared" si="21"/>
        <v>4494.9749995578904</v>
      </c>
      <c r="AJ61" s="1">
        <f t="shared" si="21"/>
        <v>4578.3084569566463</v>
      </c>
      <c r="AK61" s="1">
        <f t="shared" si="21"/>
        <v>4661.9477727155036</v>
      </c>
      <c r="AL61" s="1">
        <f t="shared" si="21"/>
        <v>4751.0666064346578</v>
      </c>
      <c r="AM61" s="1">
        <f t="shared" si="21"/>
        <v>4841.1070443701037</v>
      </c>
      <c r="AN61" s="1">
        <f t="shared" si="21"/>
        <v>4943.793006772823</v>
      </c>
      <c r="AO61" s="1">
        <f t="shared" si="21"/>
        <v>5042.2322064467344</v>
      </c>
      <c r="AP61" s="1">
        <f t="shared" si="21"/>
        <v>5146.1607042669521</v>
      </c>
      <c r="AQ61" s="1">
        <f t="shared" si="21"/>
        <v>5218.5079874592811</v>
      </c>
      <c r="AR61" s="1">
        <f t="shared" si="21"/>
        <v>5337.5704098222068</v>
      </c>
      <c r="AS61" s="1">
        <f t="shared" si="21"/>
        <v>5327.4968582408655</v>
      </c>
      <c r="AT61" s="1">
        <f t="shared" si="21"/>
        <v>5541.1877808427489</v>
      </c>
      <c r="AU61" s="1">
        <f t="shared" si="21"/>
        <v>5526.0682280429974</v>
      </c>
      <c r="AV61" s="1">
        <f t="shared" si="21"/>
        <v>5639.6702890799834</v>
      </c>
      <c r="AW61" s="1">
        <f t="shared" si="21"/>
        <v>5751.3612845001953</v>
      </c>
      <c r="AX61" s="1">
        <f t="shared" si="21"/>
        <v>5874.2980019296592</v>
      </c>
      <c r="AY61" s="1">
        <f t="shared" si="21"/>
        <v>5951.7035306046328</v>
      </c>
      <c r="AZ61" s="1">
        <f t="shared" si="21"/>
        <v>6041.0334535884112</v>
      </c>
      <c r="BA61" s="1">
        <f t="shared" si="21"/>
        <v>6095.7869898737417</v>
      </c>
      <c r="BB61" s="1">
        <f t="shared" si="21"/>
        <v>6153.2271916992649</v>
      </c>
      <c r="BC61" s="1">
        <f t="shared" si="21"/>
        <v>6173.3335228891337</v>
      </c>
      <c r="BD61" s="1">
        <f t="shared" si="21"/>
        <v>6331.8529707496073</v>
      </c>
      <c r="BE61" s="1">
        <f t="shared" si="21"/>
        <v>6407.1412596747468</v>
      </c>
      <c r="BF61" s="1">
        <f t="shared" si="21"/>
        <v>6520.4814349552807</v>
      </c>
      <c r="BG61" s="1">
        <f t="shared" si="21"/>
        <v>6688.7952308762851</v>
      </c>
      <c r="BH61" s="1">
        <f t="shared" si="21"/>
        <v>6832.753891232298</v>
      </c>
      <c r="BI61" s="1">
        <f t="shared" si="21"/>
        <v>6933.3228239321243</v>
      </c>
      <c r="BJ61" s="1">
        <f t="shared" si="21"/>
        <v>7017.3723013053186</v>
      </c>
      <c r="BK61" s="1">
        <f t="shared" si="21"/>
        <v>7187.0143934926846</v>
      </c>
      <c r="BL61" s="1">
        <f t="shared" si="21"/>
        <v>7401.7399622530174</v>
      </c>
      <c r="BM61" s="1">
        <f t="shared" si="21"/>
        <v>7560.5134085994678</v>
      </c>
      <c r="BN61" s="1">
        <f t="shared" ref="BN61:CS61" si="22">SUM(BN53:BN57)</f>
        <v>7751.3073341099052</v>
      </c>
      <c r="BO61" s="1">
        <f t="shared" si="22"/>
        <v>7591.8560642519851</v>
      </c>
      <c r="BP61" s="1">
        <f t="shared" si="22"/>
        <v>7850.9068766559567</v>
      </c>
      <c r="BQ61" s="1">
        <f t="shared" si="22"/>
        <v>7982.93148783371</v>
      </c>
      <c r="BR61" s="1">
        <f t="shared" si="22"/>
        <v>7677.1198963379738</v>
      </c>
      <c r="BS61" s="1">
        <f t="shared" si="22"/>
        <v>7310.6209382784127</v>
      </c>
      <c r="BT61" s="1">
        <f t="shared" si="22"/>
        <v>7630.9864090058391</v>
      </c>
      <c r="BU61" s="1">
        <f t="shared" si="22"/>
        <v>7956.0071502311639</v>
      </c>
      <c r="BV61" s="1">
        <f t="shared" si="22"/>
        <v>8041.5566159224763</v>
      </c>
      <c r="BW61" s="1">
        <f t="shared" si="22"/>
        <v>8330.9462479939757</v>
      </c>
      <c r="BX61" s="1">
        <f t="shared" si="22"/>
        <v>8547.7777544181954</v>
      </c>
      <c r="BY61" s="1">
        <f t="shared" si="22"/>
        <v>8634.7262740187307</v>
      </c>
      <c r="BZ61" s="1">
        <f t="shared" si="22"/>
        <v>8742.707171001286</v>
      </c>
      <c r="CA61" s="1">
        <f t="shared" si="22"/>
        <v>8847.3656069523895</v>
      </c>
      <c r="CB61" s="1">
        <f t="shared" si="22"/>
        <v>8954.9367210332366</v>
      </c>
      <c r="CC61" s="1">
        <f t="shared" si="22"/>
        <v>9063.4499385947802</v>
      </c>
      <c r="CD61" s="1">
        <f t="shared" si="22"/>
        <v>9087.803065957085</v>
      </c>
      <c r="CE61" s="1">
        <f t="shared" si="22"/>
        <v>8896.8796917525451</v>
      </c>
      <c r="CF61" s="1">
        <f t="shared" si="22"/>
        <v>8734.9293713258157</v>
      </c>
      <c r="CG61" s="1">
        <f t="shared" si="22"/>
        <v>8725.2729457192509</v>
      </c>
      <c r="CH61" s="1">
        <f t="shared" si="22"/>
        <v>8770.2855193791002</v>
      </c>
      <c r="CI61" s="1">
        <f t="shared" si="22"/>
        <v>8929.3752284771708</v>
      </c>
      <c r="CJ61" s="1">
        <f t="shared" si="22"/>
        <v>8993.4552496177257</v>
      </c>
      <c r="CK61" s="1">
        <f t="shared" si="22"/>
        <v>9082.6779541222822</v>
      </c>
      <c r="CL61" s="1">
        <f t="shared" si="22"/>
        <v>9241.9709687080485</v>
      </c>
      <c r="CM61" s="1">
        <f t="shared" si="22"/>
        <v>9302.9147679094804</v>
      </c>
      <c r="CN61" s="1">
        <f t="shared" si="22"/>
        <v>9212.8763095606737</v>
      </c>
      <c r="CO61" s="1">
        <f t="shared" si="22"/>
        <v>8453.5059192329136</v>
      </c>
      <c r="CP61" s="1">
        <f t="shared" si="22"/>
        <v>8975.5056817096138</v>
      </c>
      <c r="CQ61" s="1">
        <f t="shared" si="22"/>
        <v>8533.7990116444344</v>
      </c>
      <c r="CR61" s="1">
        <f t="shared" si="22"/>
        <v>9159.7231442196971</v>
      </c>
      <c r="CS61" s="1">
        <f t="shared" si="22"/>
        <v>9134.5769327348153</v>
      </c>
      <c r="CT61" s="1">
        <f t="shared" ref="CT61:DY61" si="23">SUM(CT53:CT57)</f>
        <v>9279.2122513090071</v>
      </c>
      <c r="CU61" s="1">
        <f t="shared" si="23"/>
        <v>9516.5434482359215</v>
      </c>
      <c r="CV61" s="1">
        <f t="shared" si="23"/>
        <v>9736.6072066302604</v>
      </c>
      <c r="CW61" s="1">
        <f t="shared" si="23"/>
        <v>9969.9926279196243</v>
      </c>
      <c r="CX61" s="1">
        <f t="shared" si="23"/>
        <v>10080.773725051278</v>
      </c>
      <c r="CY61" s="1">
        <f t="shared" si="23"/>
        <v>10191.281858158993</v>
      </c>
      <c r="CZ61" s="1">
        <f t="shared" si="23"/>
        <v>10430.055120088115</v>
      </c>
      <c r="DA61" s="1">
        <f t="shared" si="23"/>
        <v>10376.18581097997</v>
      </c>
      <c r="DB61" s="1">
        <f t="shared" si="23"/>
        <v>10515.656182351437</v>
      </c>
      <c r="DC61" s="1">
        <f t="shared" si="23"/>
        <v>10727.187818528895</v>
      </c>
      <c r="DD61" s="1">
        <f t="shared" si="23"/>
        <v>10894.140759064503</v>
      </c>
      <c r="DE61" s="1">
        <f t="shared" si="23"/>
        <v>10911.024926393915</v>
      </c>
      <c r="DF61" s="1">
        <f t="shared" si="23"/>
        <v>10886.767956829292</v>
      </c>
      <c r="DG61" s="1">
        <f t="shared" si="23"/>
        <v>10716.800956096491</v>
      </c>
      <c r="DH61" s="1">
        <f t="shared" si="23"/>
        <v>10713.744521166262</v>
      </c>
      <c r="DI61" s="1">
        <f t="shared" si="23"/>
        <v>10378.325870936078</v>
      </c>
      <c r="DJ61" s="1">
        <f t="shared" si="23"/>
        <v>10349.306473178831</v>
      </c>
      <c r="DK61" s="1">
        <f t="shared" si="23"/>
        <v>10343.592441516408</v>
      </c>
      <c r="DL61" s="1">
        <f t="shared" si="23"/>
        <v>10403.315768353283</v>
      </c>
      <c r="DM61" s="1">
        <f t="shared" si="23"/>
        <v>10371.34341071923</v>
      </c>
      <c r="DN61" s="1">
        <f t="shared" si="23"/>
        <v>10140.02360824871</v>
      </c>
      <c r="DO61" s="1">
        <f t="shared" si="23"/>
        <v>9917.5157645683576</v>
      </c>
      <c r="DP61" s="1">
        <f t="shared" si="23"/>
        <v>9814.327629950938</v>
      </c>
      <c r="DQ61" s="1">
        <f t="shared" si="23"/>
        <v>9994.7819371500154</v>
      </c>
      <c r="DR61" s="1">
        <f t="shared" si="23"/>
        <v>9754.9254886975923</v>
      </c>
      <c r="DS61" s="1">
        <f t="shared" si="23"/>
        <v>9433.8819392390396</v>
      </c>
      <c r="DT61" s="1">
        <f t="shared" si="23"/>
        <v>10242.67999957252</v>
      </c>
      <c r="DU61" s="1">
        <f t="shared" si="23"/>
        <v>10476.939145976106</v>
      </c>
      <c r="DV61" s="1">
        <f t="shared" si="23"/>
        <v>10166.572148694877</v>
      </c>
      <c r="DW61" s="1">
        <f t="shared" si="23"/>
        <v>9197.3268398078035</v>
      </c>
      <c r="DX61" s="1">
        <f t="shared" si="23"/>
        <v>9208.8481177655467</v>
      </c>
      <c r="DY61" s="1">
        <f t="shared" si="23"/>
        <v>8711.106221057591</v>
      </c>
      <c r="DZ61" s="1">
        <f t="shared" ref="DZ61:EV61" si="24">SUM(DZ53:DZ57)</f>
        <v>8643.4529210688779</v>
      </c>
      <c r="EA61" s="1">
        <f t="shared" si="24"/>
        <v>8663.3333156062072</v>
      </c>
      <c r="EB61" s="1">
        <f t="shared" si="24"/>
        <v>8481.5780303325591</v>
      </c>
      <c r="EC61" s="1">
        <f t="shared" si="24"/>
        <v>8388.9579754993356</v>
      </c>
      <c r="ED61" s="1">
        <f t="shared" si="24"/>
        <v>8172.9022850509482</v>
      </c>
      <c r="EE61" s="1">
        <f t="shared" si="24"/>
        <v>7955.5799876334186</v>
      </c>
      <c r="EF61" s="1">
        <f t="shared" si="24"/>
        <v>9990.2882282233822</v>
      </c>
      <c r="EG61" s="1">
        <f t="shared" si="24"/>
        <v>8752.49216498436</v>
      </c>
      <c r="EH61" s="1">
        <f t="shared" si="24"/>
        <v>8781.8750571684486</v>
      </c>
      <c r="EI61" s="1">
        <f t="shared" si="24"/>
        <v>9071.6447134913651</v>
      </c>
      <c r="EJ61" s="1">
        <f t="shared" si="24"/>
        <v>9827.7986037233859</v>
      </c>
      <c r="EK61" s="1">
        <f t="shared" si="24"/>
        <v>9908.5333063801627</v>
      </c>
      <c r="EL61" s="1">
        <f t="shared" si="24"/>
        <v>9546.3886665417231</v>
      </c>
      <c r="EM61" s="1">
        <f t="shared" si="24"/>
        <v>8592.4854863406872</v>
      </c>
      <c r="EN61" s="1">
        <f t="shared" si="24"/>
        <v>8685.8831740541118</v>
      </c>
      <c r="EO61" s="1">
        <f t="shared" si="24"/>
        <v>9511.9868790873988</v>
      </c>
      <c r="EP61" s="1">
        <f t="shared" si="24"/>
        <v>10075.248973356074</v>
      </c>
      <c r="EQ61" s="1">
        <f t="shared" si="24"/>
        <v>10705.612433541986</v>
      </c>
      <c r="ER61" s="1">
        <f t="shared" si="24"/>
        <v>10580.0640055076</v>
      </c>
      <c r="ES61" s="1">
        <f t="shared" si="24"/>
        <v>11600.966652092511</v>
      </c>
      <c r="ET61" s="1">
        <f t="shared" si="24"/>
        <v>12014.240637790883</v>
      </c>
      <c r="EU61" s="1">
        <f t="shared" si="24"/>
        <v>12331.98164053186</v>
      </c>
      <c r="EV61" s="1">
        <f t="shared" si="24"/>
        <v>13716.166571649519</v>
      </c>
    </row>
    <row r="62" spans="1:152" s="4" customFormat="1" ht="13">
      <c r="A62" s="7" t="s">
        <v>281</v>
      </c>
    </row>
    <row r="63" spans="1:152">
      <c r="A63" s="5" t="s">
        <v>135</v>
      </c>
    </row>
    <row r="64" spans="1:152">
      <c r="A64" s="5" t="s">
        <v>136</v>
      </c>
    </row>
    <row r="65" spans="1:152">
      <c r="A65" s="36" t="s">
        <v>137</v>
      </c>
      <c r="B65" s="1">
        <v>52120.7162495343</v>
      </c>
      <c r="C65" s="1">
        <v>52236.642822317415</v>
      </c>
      <c r="D65" s="1">
        <v>52339.130531032948</v>
      </c>
      <c r="E65" s="1">
        <v>52426.836865253696</v>
      </c>
      <c r="F65" s="1">
        <v>52499.881982084407</v>
      </c>
      <c r="G65" s="1">
        <v>52559.835000501043</v>
      </c>
      <c r="H65" s="1">
        <v>52504.854911509545</v>
      </c>
      <c r="I65" s="1">
        <v>52436.321376814936</v>
      </c>
      <c r="J65" s="1">
        <v>52354.537119955115</v>
      </c>
      <c r="K65" s="1">
        <v>52259.827971717918</v>
      </c>
      <c r="L65" s="1">
        <v>52152.541881244069</v>
      </c>
      <c r="M65" s="1">
        <v>52074.83029189409</v>
      </c>
      <c r="N65" s="1">
        <v>52040.435425059208</v>
      </c>
      <c r="O65" s="1">
        <v>52076.635442844221</v>
      </c>
      <c r="P65" s="1">
        <v>52045.196872004715</v>
      </c>
      <c r="Q65" s="1">
        <v>52015.654316442575</v>
      </c>
      <c r="R65" s="1">
        <v>51838.453259845155</v>
      </c>
      <c r="S65" s="1">
        <v>51773.421011147235</v>
      </c>
      <c r="T65" s="1">
        <v>51630.505684364827</v>
      </c>
      <c r="U65" s="1">
        <v>52094.433546412132</v>
      </c>
      <c r="V65" s="1">
        <v>51197.268452177203</v>
      </c>
      <c r="W65" s="1">
        <v>49957.358473890075</v>
      </c>
      <c r="X65" s="1">
        <v>49587.194859254858</v>
      </c>
      <c r="Y65" s="1">
        <v>49552.361627139544</v>
      </c>
      <c r="Z65" s="1">
        <v>49442.789718079744</v>
      </c>
      <c r="AA65" s="1">
        <v>49351.914080165552</v>
      </c>
      <c r="AB65" s="1">
        <v>49254.069395999679</v>
      </c>
      <c r="AC65" s="1">
        <v>49151.029185375759</v>
      </c>
      <c r="AD65" s="1">
        <v>49053.395932807332</v>
      </c>
      <c r="AE65" s="1">
        <v>48898.605375387189</v>
      </c>
      <c r="AF65" s="1">
        <v>48726.933629398758</v>
      </c>
      <c r="AG65" s="1">
        <v>48563.94394648436</v>
      </c>
      <c r="AH65" s="1">
        <v>48397.582800415927</v>
      </c>
      <c r="AI65" s="1">
        <v>48214.924602969193</v>
      </c>
      <c r="AJ65" s="1">
        <v>48056.785376594409</v>
      </c>
      <c r="AK65" s="1">
        <v>47832.794974456934</v>
      </c>
      <c r="AL65" s="1">
        <v>47633.280574168195</v>
      </c>
      <c r="AM65" s="1">
        <v>47321.744616865566</v>
      </c>
      <c r="AN65" s="1">
        <v>47011.809786881953</v>
      </c>
      <c r="AO65" s="1">
        <v>46765.880112927829</v>
      </c>
      <c r="AP65" s="1">
        <v>46435.645237338977</v>
      </c>
      <c r="AQ65" s="1">
        <v>46061.427382753391</v>
      </c>
      <c r="AR65" s="1">
        <v>45738.427113165373</v>
      </c>
      <c r="AS65" s="1">
        <v>45431.927096301573</v>
      </c>
      <c r="AT65" s="1">
        <v>45153.285782831816</v>
      </c>
      <c r="AU65" s="1">
        <v>44878.833843164852</v>
      </c>
      <c r="AV65" s="1">
        <v>44666.690197769582</v>
      </c>
      <c r="AW65" s="1">
        <v>44526.991572592597</v>
      </c>
      <c r="AX65" s="1">
        <v>44356.712791692946</v>
      </c>
      <c r="AY65" s="1">
        <v>44134.015938913653</v>
      </c>
      <c r="AZ65" s="1">
        <v>43893.853703404457</v>
      </c>
      <c r="BA65" s="1">
        <v>43553.218572757876</v>
      </c>
      <c r="BB65" s="1">
        <v>43252.929347404519</v>
      </c>
      <c r="BC65" s="1">
        <v>42959.644380629099</v>
      </c>
      <c r="BD65" s="1">
        <v>42673.519201692281</v>
      </c>
      <c r="BE65" s="1">
        <v>42351.189337611184</v>
      </c>
      <c r="BF65" s="1">
        <v>42058.556857065261</v>
      </c>
      <c r="BG65" s="1">
        <v>41720.78587893401</v>
      </c>
      <c r="BH65" s="1">
        <v>41496.911701261612</v>
      </c>
      <c r="BI65" s="1">
        <v>41239.052278487645</v>
      </c>
      <c r="BJ65" s="1">
        <v>41040.797219361586</v>
      </c>
      <c r="BK65" s="1">
        <v>40818.012083607988</v>
      </c>
      <c r="BL65" s="1">
        <v>40572.409468430102</v>
      </c>
      <c r="BM65" s="1">
        <v>40385.487247699632</v>
      </c>
      <c r="BN65" s="1">
        <v>40117.846470763798</v>
      </c>
      <c r="BO65" s="1">
        <v>38890.300329610196</v>
      </c>
      <c r="BP65" s="1">
        <v>38063.784663381135</v>
      </c>
      <c r="BQ65" s="1">
        <v>37253.817609578764</v>
      </c>
      <c r="BR65" s="1">
        <v>36317.628653586456</v>
      </c>
      <c r="BS65" s="1">
        <v>36244.452874192837</v>
      </c>
      <c r="BT65" s="1">
        <v>36309.273054438214</v>
      </c>
      <c r="BU65" s="1">
        <v>36322.791528739581</v>
      </c>
      <c r="BV65" s="1">
        <v>36285.972327236916</v>
      </c>
      <c r="BW65" s="1">
        <v>36510.978909505793</v>
      </c>
      <c r="BX65" s="1">
        <v>36711.407342121543</v>
      </c>
      <c r="BY65" s="1">
        <v>36797.151371973989</v>
      </c>
      <c r="BZ65" s="1">
        <v>36851.155344427025</v>
      </c>
      <c r="CA65" s="1">
        <v>36739.307165520717</v>
      </c>
      <c r="CB65" s="1">
        <v>36669.360056834106</v>
      </c>
      <c r="CC65" s="1">
        <v>36667.376978206528</v>
      </c>
      <c r="CD65" s="1">
        <v>36847.554336730274</v>
      </c>
      <c r="CE65" s="1">
        <v>36916.579147926866</v>
      </c>
      <c r="CF65" s="1">
        <v>36770.387571963802</v>
      </c>
      <c r="CG65" s="1">
        <v>36656.430036956859</v>
      </c>
      <c r="CH65" s="1">
        <v>36574.229347405693</v>
      </c>
      <c r="CI65" s="1">
        <v>36436.455015766929</v>
      </c>
      <c r="CJ65" s="1">
        <v>36286.853230804583</v>
      </c>
      <c r="CK65" s="1">
        <v>36185.813222093086</v>
      </c>
      <c r="CL65" s="1">
        <v>36098.32141322652</v>
      </c>
      <c r="CM65" s="1">
        <v>35938.352130096362</v>
      </c>
      <c r="CN65" s="1">
        <v>35064.969772003526</v>
      </c>
      <c r="CO65" s="1">
        <v>33773.917552323452</v>
      </c>
      <c r="CP65" s="1">
        <v>33514.178066608125</v>
      </c>
      <c r="CQ65" s="1">
        <v>33089.545642533973</v>
      </c>
      <c r="CR65" s="1">
        <v>32882.603232703252</v>
      </c>
      <c r="CS65" s="1">
        <v>33353.680673606737</v>
      </c>
      <c r="CT65" s="1">
        <v>33560.973364212296</v>
      </c>
      <c r="CU65" s="1">
        <v>33516.029474962044</v>
      </c>
      <c r="CV65" s="1">
        <v>33420.170082550358</v>
      </c>
      <c r="CW65" s="1">
        <v>33193.390494777275</v>
      </c>
      <c r="CX65" s="1">
        <v>32870.761841390784</v>
      </c>
      <c r="CY65" s="1">
        <v>32471.610493267202</v>
      </c>
      <c r="CZ65" s="1">
        <v>31984.178250448022</v>
      </c>
      <c r="DA65" s="1">
        <v>31421.986984835308</v>
      </c>
      <c r="DB65" s="1">
        <v>30808.468947535832</v>
      </c>
      <c r="DC65" s="1">
        <v>30185.694465903358</v>
      </c>
      <c r="DD65" s="1">
        <v>29540.313066791852</v>
      </c>
      <c r="DE65" s="1">
        <v>28880.680272066271</v>
      </c>
      <c r="DF65" s="1">
        <v>28182.852006117846</v>
      </c>
      <c r="DG65" s="1">
        <v>27429.767207916062</v>
      </c>
      <c r="DH65" s="1">
        <v>26633.492242275734</v>
      </c>
      <c r="DI65" s="1">
        <v>25863.135647643467</v>
      </c>
      <c r="DJ65" s="1">
        <v>25294.602869310762</v>
      </c>
      <c r="DK65" s="1">
        <v>24562.84243958506</v>
      </c>
      <c r="DL65" s="1">
        <v>23740.107253398881</v>
      </c>
      <c r="DM65" s="1">
        <v>22862.907063485836</v>
      </c>
      <c r="DN65" s="1">
        <v>22055.702264938998</v>
      </c>
      <c r="DO65" s="1">
        <v>21323.174305203131</v>
      </c>
      <c r="DP65" s="1">
        <v>20679.513629982823</v>
      </c>
      <c r="DQ65" s="1">
        <v>20142.162696108247</v>
      </c>
      <c r="DR65" s="1">
        <v>19685.102725994446</v>
      </c>
      <c r="DS65" s="1">
        <v>19317.752682473736</v>
      </c>
      <c r="DT65" s="1">
        <v>18987.917248389578</v>
      </c>
      <c r="DU65" s="1">
        <v>18699.94617877579</v>
      </c>
      <c r="DV65" s="1">
        <v>18427.531134086217</v>
      </c>
      <c r="DW65" s="1">
        <v>18162.258599998273</v>
      </c>
      <c r="DX65" s="1">
        <v>17910.715884211841</v>
      </c>
      <c r="DY65" s="1">
        <v>17694.757764066191</v>
      </c>
      <c r="DZ65" s="1">
        <v>17506.416773023309</v>
      </c>
      <c r="EA65" s="1">
        <v>17344.276239563813</v>
      </c>
      <c r="EB65" s="1">
        <v>17215.53089986118</v>
      </c>
      <c r="EC65" s="1">
        <v>17109.767152743203</v>
      </c>
      <c r="ED65" s="1">
        <v>17024.111130186735</v>
      </c>
      <c r="EE65" s="1">
        <v>16933.072197431695</v>
      </c>
      <c r="EF65" s="1">
        <v>16882.6228607784</v>
      </c>
      <c r="EG65" s="1">
        <v>16824.96370561545</v>
      </c>
      <c r="EH65" s="1">
        <v>16779.073000971079</v>
      </c>
      <c r="EI65" s="1">
        <v>16754.867267834175</v>
      </c>
      <c r="EJ65" s="1">
        <v>16743.667646313355</v>
      </c>
      <c r="EK65" s="1">
        <v>16833.930661377082</v>
      </c>
      <c r="EL65" s="1">
        <v>16867.900530261373</v>
      </c>
      <c r="EM65" s="1">
        <v>16912.523571423622</v>
      </c>
      <c r="EN65" s="1">
        <v>16965.885256767731</v>
      </c>
      <c r="EO65" s="1">
        <v>17017.269479922488</v>
      </c>
      <c r="EP65" s="1">
        <v>17065.478956333995</v>
      </c>
      <c r="EQ65" s="1">
        <v>17118.376006765589</v>
      </c>
      <c r="ER65" s="1">
        <v>17175.458110903586</v>
      </c>
      <c r="ES65" s="1">
        <v>17235.996567810518</v>
      </c>
      <c r="ET65" s="1">
        <v>17302.551238915301</v>
      </c>
      <c r="EU65" s="1">
        <v>17374.121164488432</v>
      </c>
      <c r="EV65" s="1">
        <v>17452.597363546964</v>
      </c>
    </row>
    <row r="66" spans="1:152">
      <c r="A66" s="5" t="s">
        <v>138</v>
      </c>
    </row>
    <row r="67" spans="1:152">
      <c r="A67" s="5" t="s">
        <v>139</v>
      </c>
    </row>
    <row r="68" spans="1:152">
      <c r="A68" s="5" t="s">
        <v>140</v>
      </c>
    </row>
    <row r="69" spans="1:152">
      <c r="A69" s="5" t="s">
        <v>176</v>
      </c>
      <c r="B69" s="1">
        <v>13459.182570434552</v>
      </c>
      <c r="C69" s="1">
        <v>12485.120531570867</v>
      </c>
      <c r="D69" s="1">
        <v>11563.352599435406</v>
      </c>
      <c r="E69" s="1">
        <v>12888.284939773748</v>
      </c>
      <c r="F69" s="1">
        <v>13443.688895534615</v>
      </c>
      <c r="G69" s="1">
        <v>12507.738609460765</v>
      </c>
      <c r="H69" s="1">
        <v>13524.034763603429</v>
      </c>
      <c r="I69" s="1">
        <v>13673.671817076478</v>
      </c>
      <c r="J69" s="1">
        <v>12520.335550226087</v>
      </c>
      <c r="K69" s="1">
        <v>13369.172241250777</v>
      </c>
      <c r="L69" s="1">
        <v>12619.480011783022</v>
      </c>
      <c r="M69" s="1">
        <v>13260.999910416333</v>
      </c>
      <c r="N69" s="1">
        <v>12890.513401880506</v>
      </c>
      <c r="O69" s="1">
        <v>12084.872212790968</v>
      </c>
      <c r="P69" s="1">
        <v>12087.470590643185</v>
      </c>
      <c r="Q69" s="1">
        <v>12878.55953905989</v>
      </c>
      <c r="R69" s="1">
        <v>12172.887776395122</v>
      </c>
      <c r="S69" s="1">
        <v>12010.970755607746</v>
      </c>
      <c r="T69" s="1">
        <v>11628.54789788653</v>
      </c>
      <c r="U69" s="1">
        <v>12308.477260906671</v>
      </c>
      <c r="V69" s="1">
        <v>14443.389675412873</v>
      </c>
      <c r="W69" s="1">
        <v>12819.220260036656</v>
      </c>
      <c r="X69" s="1">
        <v>12724.210578044327</v>
      </c>
      <c r="Y69" s="1">
        <v>13394.148718601769</v>
      </c>
      <c r="Z69" s="1">
        <v>12440.046406966059</v>
      </c>
      <c r="AA69" s="1">
        <v>12597.693590496381</v>
      </c>
      <c r="AB69" s="1">
        <v>12026.099048687578</v>
      </c>
      <c r="AC69" s="1">
        <v>11488.045800696385</v>
      </c>
      <c r="AD69" s="1">
        <v>10614.641997649422</v>
      </c>
      <c r="AE69" s="1">
        <v>10203.329582812343</v>
      </c>
      <c r="AF69" s="1">
        <v>9382.7831752408838</v>
      </c>
      <c r="AG69" s="1">
        <v>9534.7978759150192</v>
      </c>
      <c r="AH69" s="1">
        <v>9858.6714047537098</v>
      </c>
      <c r="AI69" s="1">
        <v>9557.9286965482897</v>
      </c>
      <c r="AJ69" s="1">
        <v>8947.4738253120504</v>
      </c>
      <c r="AK69" s="1">
        <v>8190.662980383916</v>
      </c>
      <c r="AL69" s="1">
        <v>7668.2872093517763</v>
      </c>
      <c r="AM69" s="1">
        <v>7350.3921649763597</v>
      </c>
      <c r="AN69" s="1">
        <v>7024.0034138386527</v>
      </c>
      <c r="AO69" s="1">
        <v>6829.8235306512124</v>
      </c>
      <c r="AP69" s="1">
        <v>6724.8632231406173</v>
      </c>
      <c r="AQ69" s="1">
        <v>6230.7283203696825</v>
      </c>
      <c r="AR69" s="1">
        <v>6157.9167301077468</v>
      </c>
      <c r="AS69" s="1">
        <v>6091.9091531288095</v>
      </c>
      <c r="AT69" s="1">
        <v>5549.818134117605</v>
      </c>
      <c r="AU69" s="1">
        <v>5307.375988013262</v>
      </c>
      <c r="AV69" s="1">
        <v>4706.166621345089</v>
      </c>
      <c r="AW69" s="1">
        <v>4716.4604732727867</v>
      </c>
      <c r="AX69" s="1">
        <v>4534.5870155549155</v>
      </c>
      <c r="AY69" s="1">
        <v>4329.2233652088307</v>
      </c>
      <c r="AZ69" s="1">
        <v>4173.2167575929861</v>
      </c>
      <c r="BA69" s="1">
        <v>3538.1896538639307</v>
      </c>
      <c r="BB69" s="1">
        <v>3282.6873497700135</v>
      </c>
      <c r="BC69" s="1">
        <v>2989.660729385444</v>
      </c>
      <c r="BD69" s="1">
        <v>2967.4930145580565</v>
      </c>
      <c r="BE69" s="1">
        <v>2605.2983511260932</v>
      </c>
      <c r="BF69" s="1">
        <v>2698.4980766869726</v>
      </c>
      <c r="BG69" s="1">
        <v>2556.531748238619</v>
      </c>
      <c r="BH69" s="1">
        <v>2474.0740824766717</v>
      </c>
      <c r="BI69" s="1">
        <v>2254.4697724851903</v>
      </c>
      <c r="BJ69" s="1">
        <v>2237.2277617514501</v>
      </c>
      <c r="BK69" s="1">
        <v>2029.3835125358794</v>
      </c>
      <c r="BL69" s="1">
        <v>2066.5907171507515</v>
      </c>
      <c r="BM69" s="1">
        <v>2215.9360150835819</v>
      </c>
      <c r="BN69" s="1">
        <v>2018.1059054710547</v>
      </c>
      <c r="BO69" s="1">
        <v>1843.8976388390029</v>
      </c>
      <c r="BP69" s="1">
        <v>1809.2933116993447</v>
      </c>
      <c r="BQ69" s="1">
        <v>1434.0493570924341</v>
      </c>
      <c r="BR69" s="1">
        <v>1060.1395840054658</v>
      </c>
      <c r="BS69" s="1">
        <v>1172.9401138625726</v>
      </c>
      <c r="BT69" s="1">
        <v>1276.52678100192</v>
      </c>
      <c r="BU69" s="1">
        <v>1310.7846120717716</v>
      </c>
      <c r="BV69" s="1">
        <v>1095.7063087808929</v>
      </c>
      <c r="BW69" s="1">
        <v>1478.0483505171976</v>
      </c>
      <c r="BX69" s="1">
        <v>1582.9419968529623</v>
      </c>
      <c r="BY69" s="1">
        <v>1866.4258041328465</v>
      </c>
      <c r="BZ69" s="1">
        <v>1760.1068033543893</v>
      </c>
      <c r="CA69" s="1">
        <v>1961.4819067251481</v>
      </c>
      <c r="CB69" s="1">
        <v>1635.2504427879078</v>
      </c>
      <c r="CC69" s="1">
        <v>1672.6669060835638</v>
      </c>
      <c r="CD69" s="1">
        <v>1559.6774977004341</v>
      </c>
      <c r="CE69" s="1">
        <v>1501.0561517898996</v>
      </c>
      <c r="CF69" s="1">
        <v>1235.8596704794656</v>
      </c>
      <c r="CG69" s="1">
        <v>1035.1576368331698</v>
      </c>
      <c r="CH69" s="1">
        <v>1090.5578789006379</v>
      </c>
      <c r="CI69" s="1">
        <v>983.27484987331115</v>
      </c>
      <c r="CJ69" s="1">
        <v>914.17156237016752</v>
      </c>
      <c r="CK69" s="1">
        <v>960.87867967403281</v>
      </c>
      <c r="CL69" s="1">
        <v>986.37939400731364</v>
      </c>
      <c r="CM69" s="1">
        <v>886.31388480130113</v>
      </c>
      <c r="CN69" s="1">
        <v>715.33154917881814</v>
      </c>
      <c r="CO69" s="1">
        <v>553.98565920265446</v>
      </c>
      <c r="CP69" s="1">
        <v>486.9316026794167</v>
      </c>
      <c r="CQ69" s="1">
        <v>453.92613845766908</v>
      </c>
      <c r="CR69" s="1">
        <v>390.35172136929845</v>
      </c>
      <c r="CS69" s="1">
        <v>274.30525019388284</v>
      </c>
      <c r="CT69" s="1">
        <v>347.29725557178017</v>
      </c>
      <c r="CU69" s="1">
        <v>578.1199351740155</v>
      </c>
      <c r="CV69" s="1">
        <v>667.85323379475585</v>
      </c>
      <c r="CW69" s="1">
        <v>763.07393006706695</v>
      </c>
      <c r="CX69" s="1">
        <v>817.60654510195809</v>
      </c>
      <c r="CY69" s="1">
        <v>848.41488150373084</v>
      </c>
      <c r="CZ69" s="1">
        <v>953.71613657774367</v>
      </c>
      <c r="DA69" s="1">
        <v>946.26738088536615</v>
      </c>
      <c r="DB69" s="1">
        <v>957.61295054885738</v>
      </c>
      <c r="DC69" s="1">
        <v>1042.2163981348558</v>
      </c>
      <c r="DD69" s="1">
        <v>1162.2953350942369</v>
      </c>
      <c r="DE69" s="1">
        <v>1245.0833987294591</v>
      </c>
      <c r="DF69" s="1">
        <v>1345.1902367960079</v>
      </c>
      <c r="DG69" s="1">
        <v>1373.2390722867649</v>
      </c>
      <c r="DH69" s="1">
        <v>1383.6981534354338</v>
      </c>
      <c r="DI69" s="1">
        <v>1434.3518143112128</v>
      </c>
      <c r="DJ69" s="1">
        <v>1541.718769270838</v>
      </c>
      <c r="DK69" s="1">
        <v>1672.1214753327467</v>
      </c>
      <c r="DL69" s="1">
        <v>1833.1971154011367</v>
      </c>
      <c r="DM69" s="1">
        <v>2006.1253597773484</v>
      </c>
      <c r="DN69" s="1">
        <v>2114.4115948243516</v>
      </c>
      <c r="DO69" s="1">
        <v>2265.2680330663579</v>
      </c>
      <c r="DP69" s="1">
        <v>2496.3807154433275</v>
      </c>
      <c r="DQ69" s="1">
        <v>2796.4232327428381</v>
      </c>
      <c r="DR69" s="1">
        <v>3142.8936561729834</v>
      </c>
      <c r="DS69" s="1">
        <v>3182.6659999999997</v>
      </c>
      <c r="DT69" s="1">
        <v>3373.808</v>
      </c>
      <c r="DU69" s="1">
        <v>3555.848</v>
      </c>
      <c r="DV69" s="1">
        <v>3640.7999999999997</v>
      </c>
      <c r="DW69" s="1">
        <v>3373.808</v>
      </c>
      <c r="DX69" s="1">
        <v>3291.89</v>
      </c>
      <c r="DY69" s="1">
        <v>3340.4339999999997</v>
      </c>
      <c r="DZ69" s="1">
        <v>3322.2299999999996</v>
      </c>
      <c r="EA69" s="1">
        <v>3504.27</v>
      </c>
      <c r="EB69" s="1">
        <v>3428.4199999999996</v>
      </c>
      <c r="EC69" s="1">
        <v>3252.4479999999999</v>
      </c>
      <c r="ED69" s="1">
        <v>3173.5639999999999</v>
      </c>
      <c r="EE69" s="1">
        <v>3328.2979999999998</v>
      </c>
      <c r="EF69" s="1">
        <v>3692.3779999999997</v>
      </c>
      <c r="EG69" s="1">
        <v>3762.16</v>
      </c>
      <c r="EH69" s="1">
        <v>3337.3999999999996</v>
      </c>
      <c r="EI69" s="1">
        <v>3507.3039999999996</v>
      </c>
      <c r="EJ69" s="1">
        <v>3841.0439999999999</v>
      </c>
      <c r="EK69" s="1">
        <v>4138.3759999999993</v>
      </c>
      <c r="EL69" s="1">
        <v>4189.9540000000006</v>
      </c>
      <c r="EM69" s="1">
        <v>4196.0219999999999</v>
      </c>
      <c r="EN69" s="1">
        <v>4274.9059999999999</v>
      </c>
      <c r="EO69" s="1">
        <v>4004.8799999999997</v>
      </c>
      <c r="EP69" s="1">
        <v>4290.076</v>
      </c>
      <c r="EQ69" s="1">
        <v>4323.45</v>
      </c>
      <c r="ER69" s="1">
        <v>4214.2259999999997</v>
      </c>
      <c r="ES69" s="1">
        <v>4508.5239999999994</v>
      </c>
      <c r="ET69" s="1">
        <v>4487.2859999999991</v>
      </c>
      <c r="EU69" s="1">
        <v>4256.7019999999993</v>
      </c>
      <c r="EV69" s="1">
        <v>4244.5659999999998</v>
      </c>
    </row>
    <row r="70" spans="1:152">
      <c r="A70" s="5" t="s">
        <v>141</v>
      </c>
    </row>
    <row r="71" spans="1:152">
      <c r="A71" s="5" t="s">
        <v>142</v>
      </c>
    </row>
    <row r="72" spans="1:152">
      <c r="A72" s="5" t="s">
        <v>143</v>
      </c>
    </row>
    <row r="73" spans="1:152">
      <c r="A73" s="8" t="s">
        <v>144</v>
      </c>
      <c r="B73" s="1">
        <f t="shared" ref="B73:AG73" si="25">SUM(B65:B69)</f>
        <v>65579.898819968847</v>
      </c>
      <c r="C73" s="1">
        <f t="shared" si="25"/>
        <v>64721.76335388828</v>
      </c>
      <c r="D73" s="1">
        <f t="shared" si="25"/>
        <v>63902.483130468354</v>
      </c>
      <c r="E73" s="1">
        <f t="shared" si="25"/>
        <v>65315.121805027447</v>
      </c>
      <c r="F73" s="1">
        <f t="shared" si="25"/>
        <v>65943.570877619029</v>
      </c>
      <c r="G73" s="1">
        <f t="shared" si="25"/>
        <v>65067.573609961808</v>
      </c>
      <c r="H73" s="1">
        <f t="shared" si="25"/>
        <v>66028.88967511298</v>
      </c>
      <c r="I73" s="1">
        <f t="shared" si="25"/>
        <v>66109.993193891409</v>
      </c>
      <c r="J73" s="1">
        <f t="shared" si="25"/>
        <v>64874.872670181205</v>
      </c>
      <c r="K73" s="1">
        <f t="shared" si="25"/>
        <v>65629.000212968691</v>
      </c>
      <c r="L73" s="1">
        <f t="shared" si="25"/>
        <v>64772.021893027093</v>
      </c>
      <c r="M73" s="1">
        <f t="shared" si="25"/>
        <v>65335.830202310419</v>
      </c>
      <c r="N73" s="1">
        <f t="shared" si="25"/>
        <v>64930.948826939712</v>
      </c>
      <c r="O73" s="1">
        <f t="shared" si="25"/>
        <v>64161.507655635185</v>
      </c>
      <c r="P73" s="1">
        <f t="shared" si="25"/>
        <v>64132.6674626479</v>
      </c>
      <c r="Q73" s="1">
        <f t="shared" si="25"/>
        <v>64894.213855502465</v>
      </c>
      <c r="R73" s="1">
        <f t="shared" si="25"/>
        <v>64011.341036240279</v>
      </c>
      <c r="S73" s="1">
        <f t="shared" si="25"/>
        <v>63784.391766754983</v>
      </c>
      <c r="T73" s="1">
        <f t="shared" si="25"/>
        <v>63259.053582251356</v>
      </c>
      <c r="U73" s="1">
        <f t="shared" si="25"/>
        <v>64402.910807318804</v>
      </c>
      <c r="V73" s="1">
        <f t="shared" si="25"/>
        <v>65640.658127590083</v>
      </c>
      <c r="W73" s="1">
        <f t="shared" si="25"/>
        <v>62776.578733926734</v>
      </c>
      <c r="X73" s="1">
        <f t="shared" si="25"/>
        <v>62311.405437299181</v>
      </c>
      <c r="Y73" s="1">
        <f t="shared" si="25"/>
        <v>62946.510345741313</v>
      </c>
      <c r="Z73" s="1">
        <f t="shared" si="25"/>
        <v>61882.836125045804</v>
      </c>
      <c r="AA73" s="1">
        <f t="shared" si="25"/>
        <v>61949.607670661935</v>
      </c>
      <c r="AB73" s="1">
        <f t="shared" si="25"/>
        <v>61280.168444687253</v>
      </c>
      <c r="AC73" s="1">
        <f t="shared" si="25"/>
        <v>60639.074986072141</v>
      </c>
      <c r="AD73" s="1">
        <f t="shared" si="25"/>
        <v>59668.037930456754</v>
      </c>
      <c r="AE73" s="1">
        <f t="shared" si="25"/>
        <v>59101.934958199534</v>
      </c>
      <c r="AF73" s="1">
        <f t="shared" si="25"/>
        <v>58109.71680463964</v>
      </c>
      <c r="AG73" s="1">
        <f t="shared" si="25"/>
        <v>58098.741822399381</v>
      </c>
      <c r="AH73" s="1">
        <f t="shared" ref="AH73:BM73" si="26">SUM(AH65:AH69)</f>
        <v>58256.254205169636</v>
      </c>
      <c r="AI73" s="1">
        <f t="shared" si="26"/>
        <v>57772.853299517483</v>
      </c>
      <c r="AJ73" s="1">
        <f t="shared" si="26"/>
        <v>57004.259201906461</v>
      </c>
      <c r="AK73" s="1">
        <f t="shared" si="26"/>
        <v>56023.457954840851</v>
      </c>
      <c r="AL73" s="1">
        <f t="shared" si="26"/>
        <v>55301.567783519975</v>
      </c>
      <c r="AM73" s="1">
        <f t="shared" si="26"/>
        <v>54672.136781841924</v>
      </c>
      <c r="AN73" s="1">
        <f t="shared" si="26"/>
        <v>54035.813200720608</v>
      </c>
      <c r="AO73" s="1">
        <f t="shared" si="26"/>
        <v>53595.703643579043</v>
      </c>
      <c r="AP73" s="1">
        <f t="shared" si="26"/>
        <v>53160.508460479592</v>
      </c>
      <c r="AQ73" s="1">
        <f t="shared" si="26"/>
        <v>52292.155703123077</v>
      </c>
      <c r="AR73" s="1">
        <f t="shared" si="26"/>
        <v>51896.34384327312</v>
      </c>
      <c r="AS73" s="1">
        <f t="shared" si="26"/>
        <v>51523.83624943038</v>
      </c>
      <c r="AT73" s="1">
        <f t="shared" si="26"/>
        <v>50703.103916949418</v>
      </c>
      <c r="AU73" s="1">
        <f t="shared" si="26"/>
        <v>50186.209831178116</v>
      </c>
      <c r="AV73" s="1">
        <f t="shared" si="26"/>
        <v>49372.85681911467</v>
      </c>
      <c r="AW73" s="1">
        <f t="shared" si="26"/>
        <v>49243.452045865386</v>
      </c>
      <c r="AX73" s="1">
        <f t="shared" si="26"/>
        <v>48891.299807247859</v>
      </c>
      <c r="AY73" s="1">
        <f t="shared" si="26"/>
        <v>48463.239304122486</v>
      </c>
      <c r="AZ73" s="1">
        <f t="shared" si="26"/>
        <v>48067.070460997442</v>
      </c>
      <c r="BA73" s="1">
        <f t="shared" si="26"/>
        <v>47091.40822662181</v>
      </c>
      <c r="BB73" s="1">
        <f t="shared" si="26"/>
        <v>46535.616697174533</v>
      </c>
      <c r="BC73" s="1">
        <f t="shared" si="26"/>
        <v>45949.305110014546</v>
      </c>
      <c r="BD73" s="1">
        <f t="shared" si="26"/>
        <v>45641.012216250339</v>
      </c>
      <c r="BE73" s="1">
        <f t="shared" si="26"/>
        <v>44956.487688737274</v>
      </c>
      <c r="BF73" s="1">
        <f t="shared" si="26"/>
        <v>44757.054933752232</v>
      </c>
      <c r="BG73" s="1">
        <f t="shared" si="26"/>
        <v>44277.317627172626</v>
      </c>
      <c r="BH73" s="1">
        <f t="shared" si="26"/>
        <v>43970.985783738281</v>
      </c>
      <c r="BI73" s="1">
        <f t="shared" si="26"/>
        <v>43493.522050972839</v>
      </c>
      <c r="BJ73" s="1">
        <f t="shared" si="26"/>
        <v>43278.024981113034</v>
      </c>
      <c r="BK73" s="1">
        <f t="shared" si="26"/>
        <v>42847.39559614387</v>
      </c>
      <c r="BL73" s="1">
        <f t="shared" si="26"/>
        <v>42639.000185580851</v>
      </c>
      <c r="BM73" s="1">
        <f t="shared" si="26"/>
        <v>42601.42326278321</v>
      </c>
      <c r="BN73" s="1">
        <f t="shared" ref="BN73:CS73" si="27">SUM(BN65:BN69)</f>
        <v>42135.952376234854</v>
      </c>
      <c r="BO73" s="1">
        <f t="shared" si="27"/>
        <v>40734.197968449196</v>
      </c>
      <c r="BP73" s="1">
        <f t="shared" si="27"/>
        <v>39873.07797508048</v>
      </c>
      <c r="BQ73" s="1">
        <f t="shared" si="27"/>
        <v>38687.866966671201</v>
      </c>
      <c r="BR73" s="1">
        <f t="shared" si="27"/>
        <v>37377.768237591925</v>
      </c>
      <c r="BS73" s="1">
        <f t="shared" si="27"/>
        <v>37417.392988055406</v>
      </c>
      <c r="BT73" s="1">
        <f t="shared" si="27"/>
        <v>37585.799835440135</v>
      </c>
      <c r="BU73" s="1">
        <f t="shared" si="27"/>
        <v>37633.576140811354</v>
      </c>
      <c r="BV73" s="1">
        <f t="shared" si="27"/>
        <v>37381.678636017808</v>
      </c>
      <c r="BW73" s="1">
        <f t="shared" si="27"/>
        <v>37989.027260022987</v>
      </c>
      <c r="BX73" s="1">
        <f t="shared" si="27"/>
        <v>38294.349338974505</v>
      </c>
      <c r="BY73" s="1">
        <f t="shared" si="27"/>
        <v>38663.577176106832</v>
      </c>
      <c r="BZ73" s="1">
        <f t="shared" si="27"/>
        <v>38611.262147781417</v>
      </c>
      <c r="CA73" s="1">
        <f t="shared" si="27"/>
        <v>38700.789072245861</v>
      </c>
      <c r="CB73" s="1">
        <f t="shared" si="27"/>
        <v>38304.610499622017</v>
      </c>
      <c r="CC73" s="1">
        <f t="shared" si="27"/>
        <v>38340.043884290091</v>
      </c>
      <c r="CD73" s="1">
        <f t="shared" si="27"/>
        <v>38407.231834430706</v>
      </c>
      <c r="CE73" s="1">
        <f t="shared" si="27"/>
        <v>38417.635299716763</v>
      </c>
      <c r="CF73" s="1">
        <f t="shared" si="27"/>
        <v>38006.247242443271</v>
      </c>
      <c r="CG73" s="1">
        <f t="shared" si="27"/>
        <v>37691.587673790025</v>
      </c>
      <c r="CH73" s="1">
        <f t="shared" si="27"/>
        <v>37664.787226306333</v>
      </c>
      <c r="CI73" s="1">
        <f t="shared" si="27"/>
        <v>37419.729865640242</v>
      </c>
      <c r="CJ73" s="1">
        <f t="shared" si="27"/>
        <v>37201.024793174751</v>
      </c>
      <c r="CK73" s="1">
        <f t="shared" si="27"/>
        <v>37146.691901767117</v>
      </c>
      <c r="CL73" s="1">
        <f t="shared" si="27"/>
        <v>37084.700807233836</v>
      </c>
      <c r="CM73" s="1">
        <f t="shared" si="27"/>
        <v>36824.666014897666</v>
      </c>
      <c r="CN73" s="1">
        <f t="shared" si="27"/>
        <v>35780.301321182342</v>
      </c>
      <c r="CO73" s="1">
        <f t="shared" si="27"/>
        <v>34327.903211526107</v>
      </c>
      <c r="CP73" s="1">
        <f t="shared" si="27"/>
        <v>34001.109669287544</v>
      </c>
      <c r="CQ73" s="1">
        <f t="shared" si="27"/>
        <v>33543.47178099164</v>
      </c>
      <c r="CR73" s="1">
        <f t="shared" si="27"/>
        <v>33272.954954072549</v>
      </c>
      <c r="CS73" s="1">
        <f t="shared" si="27"/>
        <v>33627.985923800617</v>
      </c>
      <c r="CT73" s="1">
        <f t="shared" ref="CT73:DY73" si="28">SUM(CT65:CT69)</f>
        <v>33908.270619784074</v>
      </c>
      <c r="CU73" s="1">
        <f t="shared" si="28"/>
        <v>34094.149410136059</v>
      </c>
      <c r="CV73" s="1">
        <f t="shared" si="28"/>
        <v>34088.023316345112</v>
      </c>
      <c r="CW73" s="1">
        <f t="shared" si="28"/>
        <v>33956.464424844344</v>
      </c>
      <c r="CX73" s="1">
        <f t="shared" si="28"/>
        <v>33688.368386492744</v>
      </c>
      <c r="CY73" s="1">
        <f t="shared" si="28"/>
        <v>33320.025374770936</v>
      </c>
      <c r="CZ73" s="1">
        <f t="shared" si="28"/>
        <v>32937.894387025764</v>
      </c>
      <c r="DA73" s="1">
        <f t="shared" si="28"/>
        <v>32368.254365720673</v>
      </c>
      <c r="DB73" s="1">
        <f t="shared" si="28"/>
        <v>31766.081898084689</v>
      </c>
      <c r="DC73" s="1">
        <f t="shared" si="28"/>
        <v>31227.910864038215</v>
      </c>
      <c r="DD73" s="1">
        <f t="shared" si="28"/>
        <v>30702.608401886089</v>
      </c>
      <c r="DE73" s="1">
        <f t="shared" si="28"/>
        <v>30125.763670795728</v>
      </c>
      <c r="DF73" s="1">
        <f t="shared" si="28"/>
        <v>29528.042242913853</v>
      </c>
      <c r="DG73" s="1">
        <f t="shared" si="28"/>
        <v>28803.006280202826</v>
      </c>
      <c r="DH73" s="1">
        <f t="shared" si="28"/>
        <v>28017.190395711168</v>
      </c>
      <c r="DI73" s="1">
        <f t="shared" si="28"/>
        <v>27297.487461954679</v>
      </c>
      <c r="DJ73" s="1">
        <f t="shared" si="28"/>
        <v>26836.321638581601</v>
      </c>
      <c r="DK73" s="1">
        <f t="shared" si="28"/>
        <v>26234.963914917807</v>
      </c>
      <c r="DL73" s="1">
        <f t="shared" si="28"/>
        <v>25573.304368800018</v>
      </c>
      <c r="DM73" s="1">
        <f t="shared" si="28"/>
        <v>24869.032423263183</v>
      </c>
      <c r="DN73" s="1">
        <f t="shared" si="28"/>
        <v>24170.113859763351</v>
      </c>
      <c r="DO73" s="1">
        <f t="shared" si="28"/>
        <v>23588.442338269488</v>
      </c>
      <c r="DP73" s="1">
        <f t="shared" si="28"/>
        <v>23175.89434542615</v>
      </c>
      <c r="DQ73" s="1">
        <f t="shared" si="28"/>
        <v>22938.585928851084</v>
      </c>
      <c r="DR73" s="1">
        <f t="shared" si="28"/>
        <v>22827.996382167428</v>
      </c>
      <c r="DS73" s="1">
        <f t="shared" si="28"/>
        <v>22500.418682473737</v>
      </c>
      <c r="DT73" s="1">
        <f t="shared" si="28"/>
        <v>22361.725248389579</v>
      </c>
      <c r="DU73" s="1">
        <f t="shared" si="28"/>
        <v>22255.794178775788</v>
      </c>
      <c r="DV73" s="1">
        <f t="shared" si="28"/>
        <v>22068.331134086216</v>
      </c>
      <c r="DW73" s="1">
        <f t="shared" si="28"/>
        <v>21536.066599998274</v>
      </c>
      <c r="DX73" s="1">
        <f t="shared" si="28"/>
        <v>21202.60588421184</v>
      </c>
      <c r="DY73" s="1">
        <f t="shared" si="28"/>
        <v>21035.191764066192</v>
      </c>
      <c r="DZ73" s="1">
        <f t="shared" ref="DZ73:EV73" si="29">SUM(DZ65:DZ69)</f>
        <v>20828.646773023309</v>
      </c>
      <c r="EA73" s="1">
        <f t="shared" si="29"/>
        <v>20848.546239563813</v>
      </c>
      <c r="EB73" s="1">
        <f t="shared" si="29"/>
        <v>20643.950899861178</v>
      </c>
      <c r="EC73" s="1">
        <f t="shared" si="29"/>
        <v>20362.215152743203</v>
      </c>
      <c r="ED73" s="1">
        <f t="shared" si="29"/>
        <v>20197.675130186733</v>
      </c>
      <c r="EE73" s="1">
        <f t="shared" si="29"/>
        <v>20261.370197431694</v>
      </c>
      <c r="EF73" s="1">
        <f t="shared" si="29"/>
        <v>20575.0008607784</v>
      </c>
      <c r="EG73" s="1">
        <f t="shared" si="29"/>
        <v>20587.12370561545</v>
      </c>
      <c r="EH73" s="1">
        <f t="shared" si="29"/>
        <v>20116.473000971077</v>
      </c>
      <c r="EI73" s="1">
        <f t="shared" si="29"/>
        <v>20262.171267834176</v>
      </c>
      <c r="EJ73" s="1">
        <f t="shared" si="29"/>
        <v>20584.711646313357</v>
      </c>
      <c r="EK73" s="1">
        <f t="shared" si="29"/>
        <v>20972.306661377082</v>
      </c>
      <c r="EL73" s="1">
        <f t="shared" si="29"/>
        <v>21057.854530261375</v>
      </c>
      <c r="EM73" s="1">
        <f t="shared" si="29"/>
        <v>21108.545571423623</v>
      </c>
      <c r="EN73" s="1">
        <f t="shared" si="29"/>
        <v>21240.79125676773</v>
      </c>
      <c r="EO73" s="1">
        <f t="shared" si="29"/>
        <v>21022.149479922489</v>
      </c>
      <c r="EP73" s="1">
        <f t="shared" si="29"/>
        <v>21355.554956333996</v>
      </c>
      <c r="EQ73" s="1">
        <f t="shared" si="29"/>
        <v>21441.82600676559</v>
      </c>
      <c r="ER73" s="1">
        <f t="shared" si="29"/>
        <v>21389.684110903585</v>
      </c>
      <c r="ES73" s="1">
        <f t="shared" si="29"/>
        <v>21744.520567810519</v>
      </c>
      <c r="ET73" s="1">
        <f t="shared" si="29"/>
        <v>21789.837238915301</v>
      </c>
      <c r="EU73" s="1">
        <f t="shared" si="29"/>
        <v>21630.823164488429</v>
      </c>
      <c r="EV73" s="1">
        <f t="shared" si="29"/>
        <v>21697.163363546963</v>
      </c>
    </row>
    <row r="74" spans="1:152" s="4" customFormat="1" ht="13">
      <c r="A74" s="7" t="s">
        <v>149</v>
      </c>
    </row>
    <row r="75" spans="1:152">
      <c r="A75" s="5" t="s">
        <v>135</v>
      </c>
    </row>
    <row r="76" spans="1:152">
      <c r="A76" s="5" t="s">
        <v>136</v>
      </c>
    </row>
    <row r="77" spans="1:152" customFormat="1">
      <c r="A77" s="36" t="s">
        <v>137</v>
      </c>
      <c r="B77">
        <v>33357.136247008471</v>
      </c>
      <c r="C77">
        <v>33485.304523673709</v>
      </c>
      <c r="D77">
        <v>33515.104899751641</v>
      </c>
      <c r="E77">
        <v>33419.723733416482</v>
      </c>
      <c r="F77">
        <v>33278.574596421626</v>
      </c>
      <c r="G77">
        <v>33062.918527124282</v>
      </c>
      <c r="H77">
        <v>32895.860154748669</v>
      </c>
      <c r="I77">
        <v>32833.275445071733</v>
      </c>
      <c r="J77">
        <v>32778.927699559164</v>
      </c>
      <c r="K77">
        <v>32751.425112894383</v>
      </c>
      <c r="L77">
        <v>32753.906501287271</v>
      </c>
      <c r="M77">
        <v>32703.022284504837</v>
      </c>
      <c r="N77">
        <v>32597.47549063402</v>
      </c>
      <c r="O77">
        <v>32505.319749950653</v>
      </c>
      <c r="P77">
        <v>32407.408216462554</v>
      </c>
      <c r="Q77">
        <v>32229.577529862101</v>
      </c>
      <c r="R77">
        <v>31933.156466761979</v>
      </c>
      <c r="S77">
        <v>31625.489291221067</v>
      </c>
      <c r="T77">
        <v>31259.336148786788</v>
      </c>
      <c r="U77">
        <v>30941.041952593561</v>
      </c>
      <c r="V77">
        <v>30636.922726540422</v>
      </c>
      <c r="W77">
        <v>30244.994502858102</v>
      </c>
      <c r="X77">
        <v>29846.912380720063</v>
      </c>
      <c r="Y77">
        <v>29502.954982532297</v>
      </c>
      <c r="Z77">
        <v>29221.639799574968</v>
      </c>
      <c r="AA77">
        <v>28933.371338180168</v>
      </c>
      <c r="AB77">
        <v>28730.606184526179</v>
      </c>
      <c r="AC77">
        <v>28473.592694248389</v>
      </c>
      <c r="AD77">
        <v>28178.911769607344</v>
      </c>
      <c r="AE77">
        <v>27865.205395919962</v>
      </c>
      <c r="AF77">
        <v>27500.948832037131</v>
      </c>
      <c r="AG77">
        <v>27050.958110408501</v>
      </c>
      <c r="AH77">
        <v>26569.31771879661</v>
      </c>
      <c r="AI77">
        <v>26087.736550229187</v>
      </c>
      <c r="AJ77">
        <v>25649.322240546098</v>
      </c>
      <c r="AK77">
        <v>25169.483906466965</v>
      </c>
      <c r="AL77">
        <v>24749.998186897221</v>
      </c>
      <c r="AM77">
        <v>24366.322191416431</v>
      </c>
      <c r="AN77">
        <v>23998.784306902562</v>
      </c>
      <c r="AO77">
        <v>23630.165015315157</v>
      </c>
      <c r="AP77">
        <v>23247.025341422785</v>
      </c>
      <c r="AQ77">
        <v>22860.26266920238</v>
      </c>
      <c r="AR77">
        <v>22463.558670853152</v>
      </c>
      <c r="AS77">
        <v>22060.366460632365</v>
      </c>
      <c r="AT77">
        <v>21697.533292373835</v>
      </c>
      <c r="AU77">
        <v>21368.382186444225</v>
      </c>
      <c r="AV77">
        <v>21074.259032932754</v>
      </c>
      <c r="AW77">
        <v>20802.623406499326</v>
      </c>
      <c r="AX77">
        <v>20536.793020866862</v>
      </c>
      <c r="AY77">
        <v>20271.390507107266</v>
      </c>
      <c r="AZ77">
        <v>19988.824776670735</v>
      </c>
      <c r="BA77">
        <v>19678.199192646429</v>
      </c>
      <c r="BB77">
        <v>19391.656733216736</v>
      </c>
      <c r="BC77">
        <v>19096.224190288471</v>
      </c>
      <c r="BD77">
        <v>18798.603292690928</v>
      </c>
      <c r="BE77">
        <v>18503.534713148241</v>
      </c>
      <c r="BF77">
        <v>18213.119473286311</v>
      </c>
      <c r="BG77">
        <v>17935.197115314721</v>
      </c>
      <c r="BH77">
        <v>17659.120311175051</v>
      </c>
      <c r="BI77">
        <v>17391.161125474286</v>
      </c>
      <c r="BJ77">
        <v>17129.008707459816</v>
      </c>
      <c r="BK77">
        <v>16906.890906539309</v>
      </c>
      <c r="BL77">
        <v>16597.686232769054</v>
      </c>
      <c r="BM77">
        <v>16299.419781553946</v>
      </c>
      <c r="BN77">
        <v>16119.833304448623</v>
      </c>
      <c r="BO77">
        <v>15732.133055361975</v>
      </c>
      <c r="BP77">
        <v>15295.742226942868</v>
      </c>
      <c r="BQ77">
        <v>14844.343762739576</v>
      </c>
      <c r="BR77">
        <v>14367.985221509136</v>
      </c>
      <c r="BS77">
        <v>13019.591475608511</v>
      </c>
      <c r="BT77">
        <v>12792.983100787023</v>
      </c>
      <c r="BU77">
        <v>12646.73414283389</v>
      </c>
      <c r="BV77">
        <v>12438.69877168034</v>
      </c>
      <c r="BW77">
        <v>12258.266155968024</v>
      </c>
      <c r="BX77">
        <v>12085.471677867981</v>
      </c>
      <c r="BY77">
        <v>11938.382464505354</v>
      </c>
      <c r="BZ77">
        <v>11800.289382875268</v>
      </c>
      <c r="CA77">
        <v>11658.972897745572</v>
      </c>
      <c r="CB77">
        <v>11523.43071838886</v>
      </c>
      <c r="CC77">
        <v>11393.380484044284</v>
      </c>
      <c r="CD77">
        <v>11272.679073161207</v>
      </c>
      <c r="CE77">
        <v>11160.139591462408</v>
      </c>
      <c r="CF77">
        <v>11048.738650577679</v>
      </c>
      <c r="CG77">
        <v>10949.062608279386</v>
      </c>
      <c r="CH77">
        <v>10869.307577504433</v>
      </c>
      <c r="CI77">
        <v>10810.149150302346</v>
      </c>
      <c r="CJ77">
        <v>10760.592941903829</v>
      </c>
      <c r="CK77">
        <v>10718.375332842224</v>
      </c>
      <c r="CL77">
        <v>10720.888546261149</v>
      </c>
      <c r="CM77">
        <v>10728.956235353984</v>
      </c>
      <c r="CN77">
        <v>10714.767426945331</v>
      </c>
      <c r="CO77">
        <v>10684.772637846796</v>
      </c>
      <c r="CP77">
        <v>10687.678013470062</v>
      </c>
      <c r="CQ77">
        <v>10543.79317975003</v>
      </c>
      <c r="CR77">
        <v>10388.433333899447</v>
      </c>
      <c r="CS77">
        <v>9897.1117096982634</v>
      </c>
      <c r="CT77">
        <v>9495.8269592654033</v>
      </c>
      <c r="CU77">
        <v>9648.7298009314745</v>
      </c>
      <c r="CV77">
        <v>9772.4258122440788</v>
      </c>
      <c r="CW77">
        <v>9825.4500909404451</v>
      </c>
      <c r="CX77">
        <v>9836.4331306514268</v>
      </c>
      <c r="CY77">
        <v>9864.9764047914887</v>
      </c>
      <c r="CZ77">
        <v>9863.3388172177256</v>
      </c>
      <c r="DA77">
        <v>9840.9618686043141</v>
      </c>
      <c r="DB77">
        <v>9724.4320011088585</v>
      </c>
      <c r="DC77">
        <v>9530.7921485412771</v>
      </c>
      <c r="DD77">
        <v>9331.5522924776997</v>
      </c>
      <c r="DE77">
        <v>9168.0270389273919</v>
      </c>
      <c r="DF77">
        <v>9028.0210914638665</v>
      </c>
      <c r="DG77">
        <v>8925.197685629746</v>
      </c>
      <c r="DH77">
        <v>8835.7842038093222</v>
      </c>
      <c r="DI77">
        <v>8775.0660167256046</v>
      </c>
      <c r="DJ77">
        <v>8698.2778195464944</v>
      </c>
      <c r="DK77">
        <v>8587.27389046387</v>
      </c>
      <c r="DL77">
        <v>8431.6939239594249</v>
      </c>
      <c r="DM77">
        <v>8235.7429464937213</v>
      </c>
      <c r="DN77">
        <v>7975.1376243602108</v>
      </c>
      <c r="DO77">
        <v>7615.9603840407181</v>
      </c>
      <c r="DP77">
        <v>7219.9665045474094</v>
      </c>
      <c r="DQ77">
        <v>6826.8220682967985</v>
      </c>
      <c r="DR77">
        <v>6424.267357017121</v>
      </c>
      <c r="DS77">
        <v>6014.5455580553426</v>
      </c>
      <c r="DT77">
        <v>5602.1592785031316</v>
      </c>
      <c r="DU77">
        <v>5206.6955310851481</v>
      </c>
      <c r="DV77">
        <v>4832.6043861552826</v>
      </c>
      <c r="DW77">
        <v>4482.8426895253506</v>
      </c>
      <c r="DX77">
        <v>4173.2484052950294</v>
      </c>
      <c r="DY77">
        <v>3921.1482322507763</v>
      </c>
      <c r="DZ77">
        <v>3712.2346864951469</v>
      </c>
      <c r="EA77">
        <v>3545.6276205673321</v>
      </c>
      <c r="EB77">
        <v>3420.4700635694089</v>
      </c>
      <c r="EC77">
        <v>3318.16364051866</v>
      </c>
      <c r="ED77">
        <v>3232.3668384518655</v>
      </c>
      <c r="EE77">
        <v>3160.2232476206027</v>
      </c>
      <c r="EF77">
        <v>3101.8081769988858</v>
      </c>
      <c r="EG77">
        <v>3059.4970743584608</v>
      </c>
      <c r="EH77">
        <v>3034.2108993790225</v>
      </c>
      <c r="EI77">
        <v>3014.6941257212948</v>
      </c>
      <c r="EJ77">
        <v>3011.8050168724158</v>
      </c>
      <c r="EK77">
        <v>3023.6678634724535</v>
      </c>
      <c r="EL77">
        <v>3042.0905674481578</v>
      </c>
      <c r="EM77">
        <v>3276.0189945757966</v>
      </c>
      <c r="EN77">
        <v>3301.1296821063665</v>
      </c>
      <c r="EO77">
        <v>3323.0122768212141</v>
      </c>
      <c r="EP77">
        <v>3334.5527499986415</v>
      </c>
      <c r="EQ77">
        <v>3344.3609656649742</v>
      </c>
      <c r="ER77">
        <v>3354.0651202722711</v>
      </c>
      <c r="ES77">
        <v>3358.995966475919</v>
      </c>
      <c r="ET77">
        <v>3359.5116327253268</v>
      </c>
      <c r="EU77">
        <v>3361.6046458025648</v>
      </c>
      <c r="EV77">
        <v>3366.2381597037734</v>
      </c>
    </row>
    <row r="78" spans="1:152">
      <c r="A78" s="5" t="s">
        <v>138</v>
      </c>
    </row>
    <row r="79" spans="1:152">
      <c r="A79" s="5" t="s">
        <v>139</v>
      </c>
    </row>
    <row r="80" spans="1:152">
      <c r="A80" s="5" t="s">
        <v>140</v>
      </c>
    </row>
    <row r="81" spans="1:152">
      <c r="A81" s="5" t="s">
        <v>176</v>
      </c>
      <c r="B81" s="1">
        <v>3180.6150269035434</v>
      </c>
      <c r="C81" s="1">
        <v>3278.4631922309427</v>
      </c>
      <c r="D81" s="1">
        <v>3373.9839180721569</v>
      </c>
      <c r="E81" s="1">
        <v>3429.2623243634393</v>
      </c>
      <c r="F81" s="1">
        <v>3376.2401331204051</v>
      </c>
      <c r="G81" s="1">
        <v>3284.5893727999828</v>
      </c>
      <c r="H81" s="1">
        <v>3356.8701186563949</v>
      </c>
      <c r="I81" s="1">
        <v>3654.8252122182002</v>
      </c>
      <c r="J81" s="1">
        <v>3940.1162303279357</v>
      </c>
      <c r="K81" s="1">
        <v>3887.5651876273469</v>
      </c>
      <c r="L81" s="1">
        <v>3829.6712604562281</v>
      </c>
      <c r="M81" s="1">
        <v>4080.5903263503919</v>
      </c>
      <c r="N81" s="1">
        <v>4007.1763068528412</v>
      </c>
      <c r="O81" s="1">
        <v>3928.8957631880176</v>
      </c>
      <c r="P81" s="1">
        <v>4437.7994749943255</v>
      </c>
      <c r="Q81" s="1">
        <v>4337.453326242442</v>
      </c>
      <c r="R81" s="1">
        <v>4514.9121802337058</v>
      </c>
      <c r="S81" s="1">
        <v>4673.9436915722135</v>
      </c>
      <c r="T81" s="1">
        <v>4546.8338876537509</v>
      </c>
      <c r="U81" s="1">
        <v>4676.0557952039162</v>
      </c>
      <c r="V81" s="1">
        <v>4786.6350709117205</v>
      </c>
      <c r="W81" s="1">
        <v>4634.7212927704522</v>
      </c>
      <c r="X81" s="1">
        <v>4952.30925345586</v>
      </c>
      <c r="Y81" s="1">
        <v>5463.1709251260554</v>
      </c>
      <c r="Z81" s="1">
        <v>5704.0101136675585</v>
      </c>
      <c r="AA81" s="1">
        <v>5699.9918693284599</v>
      </c>
      <c r="AB81" s="1">
        <v>5476.5862373825803</v>
      </c>
      <c r="AC81" s="1">
        <v>5448.4664524918435</v>
      </c>
      <c r="AD81" s="1">
        <v>5032.5365998290654</v>
      </c>
      <c r="AE81" s="1">
        <v>4991.4610993634869</v>
      </c>
      <c r="AF81" s="1">
        <v>4596.4490189628195</v>
      </c>
      <c r="AG81" s="1">
        <v>4220.5290757611747</v>
      </c>
      <c r="AH81" s="1">
        <v>4172.9354035330598</v>
      </c>
      <c r="AI81" s="1">
        <v>3967.1582017570145</v>
      </c>
      <c r="AJ81" s="1">
        <v>4044.916558056254</v>
      </c>
      <c r="AK81" s="1">
        <v>3966.3543571783707</v>
      </c>
      <c r="AL81" s="1">
        <v>3879.3499064278844</v>
      </c>
      <c r="AM81" s="1">
        <v>3666.5726259800153</v>
      </c>
      <c r="AN81" s="1">
        <v>3683.7901134846943</v>
      </c>
      <c r="AO81" s="1">
        <v>3682.3045815265964</v>
      </c>
      <c r="AP81" s="1">
        <v>3861.7447378540387</v>
      </c>
      <c r="AQ81" s="1">
        <v>3722.6471547155693</v>
      </c>
      <c r="AR81" s="1">
        <v>3581.4950273397462</v>
      </c>
      <c r="AS81" s="1">
        <v>3439.1033866550583</v>
      </c>
      <c r="AT81" s="1">
        <v>3296.241603132507</v>
      </c>
      <c r="AU81" s="1">
        <v>3225.3038620511111</v>
      </c>
      <c r="AV81" s="1">
        <v>3279.6677511555522</v>
      </c>
      <c r="AW81" s="1">
        <v>3121.5074851692357</v>
      </c>
      <c r="AX81" s="1">
        <v>3082.7229577226262</v>
      </c>
      <c r="AY81" s="1">
        <v>3031.3441826647986</v>
      </c>
      <c r="AZ81" s="1">
        <v>2918.8453032948796</v>
      </c>
      <c r="BA81" s="1">
        <v>2851.1588315831727</v>
      </c>
      <c r="BB81" s="1">
        <v>2558.896648566677</v>
      </c>
      <c r="BC81" s="1">
        <v>2412.6413188211845</v>
      </c>
      <c r="BD81" s="1">
        <v>2421.3713041634041</v>
      </c>
      <c r="BE81" s="1">
        <v>2345.1292208687382</v>
      </c>
      <c r="BF81" s="1">
        <v>2233.6251885214588</v>
      </c>
      <c r="BG81" s="1">
        <v>2154.1665577299905</v>
      </c>
      <c r="BH81" s="1">
        <v>2155.0970669753306</v>
      </c>
      <c r="BI81" s="1">
        <v>1966.5755714779777</v>
      </c>
      <c r="BJ81" s="1">
        <v>1887.2468227926338</v>
      </c>
      <c r="BK81" s="1">
        <v>1851.7579862683758</v>
      </c>
      <c r="BL81" s="1">
        <v>1811.1380185071991</v>
      </c>
      <c r="BM81" s="1">
        <v>1785.094082707082</v>
      </c>
      <c r="BN81" s="1">
        <v>1702.5526087567016</v>
      </c>
      <c r="BO81" s="1">
        <v>1294.776488444832</v>
      </c>
      <c r="BP81" s="1">
        <v>973.77055788318648</v>
      </c>
      <c r="BQ81" s="1">
        <v>871.10801313016225</v>
      </c>
      <c r="BR81" s="1">
        <v>779.23524633366537</v>
      </c>
      <c r="BS81" s="1">
        <v>669.21050309024304</v>
      </c>
      <c r="BT81" s="1">
        <v>415.80431994392831</v>
      </c>
      <c r="BU81" s="1">
        <v>557.97042459903798</v>
      </c>
      <c r="BV81" s="1">
        <v>635.017972180078</v>
      </c>
      <c r="BW81" s="1">
        <v>637.10320035608879</v>
      </c>
      <c r="BX81" s="1">
        <v>388.49060577763242</v>
      </c>
      <c r="BY81" s="1">
        <v>552.45471822423235</v>
      </c>
      <c r="BZ81" s="1">
        <v>608.63997846557299</v>
      </c>
      <c r="CA81" s="1">
        <v>558.01773363860366</v>
      </c>
      <c r="CB81" s="1">
        <v>662.14939434018595</v>
      </c>
      <c r="CC81" s="1">
        <v>635.73482158160516</v>
      </c>
      <c r="CD81" s="1">
        <v>604.72312724018468</v>
      </c>
      <c r="CE81" s="1">
        <v>502.06689234382719</v>
      </c>
      <c r="CF81" s="1">
        <v>389.21075616614741</v>
      </c>
      <c r="CG81" s="1">
        <v>310.8907856804413</v>
      </c>
      <c r="CH81" s="1">
        <v>334.58764834663305</v>
      </c>
      <c r="CI81" s="1">
        <v>408.61538653563542</v>
      </c>
      <c r="CJ81" s="1">
        <v>455.63676419648704</v>
      </c>
      <c r="CK81" s="1">
        <v>489.29062686732465</v>
      </c>
      <c r="CL81" s="1">
        <v>521.4012934240103</v>
      </c>
      <c r="CM81" s="1">
        <v>542.10050965072992</v>
      </c>
      <c r="CN81" s="1">
        <v>557.34715871891353</v>
      </c>
      <c r="CO81" s="1">
        <v>524.32727677294361</v>
      </c>
      <c r="CP81" s="1">
        <v>526.32093899204449</v>
      </c>
      <c r="CQ81" s="1">
        <v>519.57495888912558</v>
      </c>
      <c r="CR81" s="1">
        <v>572.19719687090242</v>
      </c>
      <c r="CS81" s="1">
        <v>552.60726996481083</v>
      </c>
      <c r="CT81" s="1">
        <v>257.37217059221734</v>
      </c>
      <c r="CU81" s="1">
        <v>284.28770721352254</v>
      </c>
      <c r="CV81" s="1">
        <v>360.98127477448867</v>
      </c>
      <c r="CW81" s="1">
        <v>464.76467702345343</v>
      </c>
      <c r="CX81" s="1">
        <v>605.44400930556435</v>
      </c>
      <c r="CY81" s="1">
        <v>753.68175695011359</v>
      </c>
      <c r="CZ81" s="1">
        <v>901.84923519009101</v>
      </c>
      <c r="DA81" s="1">
        <v>1000.5939008538057</v>
      </c>
      <c r="DB81" s="1">
        <v>1086.7778374777683</v>
      </c>
      <c r="DC81" s="1">
        <v>1205.1223913465324</v>
      </c>
      <c r="DD81" s="1">
        <v>1343.6617215914064</v>
      </c>
      <c r="DE81" s="1">
        <v>1436.5927970453311</v>
      </c>
      <c r="DF81" s="1">
        <v>1507.8323698320369</v>
      </c>
      <c r="DG81" s="1">
        <v>1603.7021318941052</v>
      </c>
      <c r="DH81" s="1">
        <v>1763.3043203014633</v>
      </c>
      <c r="DI81" s="1">
        <v>1772.4457576073007</v>
      </c>
      <c r="DJ81" s="1">
        <v>1831.5026869791786</v>
      </c>
      <c r="DK81" s="1">
        <v>1881.1730461941465</v>
      </c>
      <c r="DL81" s="1">
        <v>2007.7414128999251</v>
      </c>
      <c r="DM81" s="1">
        <v>2086.0720600510572</v>
      </c>
      <c r="DN81" s="1">
        <v>2145.0423969187682</v>
      </c>
      <c r="DO81" s="1">
        <v>2163.3403562050321</v>
      </c>
      <c r="DP81" s="1">
        <v>2321.5322055232796</v>
      </c>
      <c r="DQ81" s="1">
        <v>2469.702875889091</v>
      </c>
      <c r="DR81" s="1">
        <v>3271.909850420544</v>
      </c>
      <c r="DS81" s="1">
        <v>3115.8437862382261</v>
      </c>
      <c r="DT81" s="1">
        <v>3163.2882921168452</v>
      </c>
      <c r="DU81" s="1">
        <v>3377.676593046303</v>
      </c>
      <c r="DV81" s="1">
        <v>3285.3279401775699</v>
      </c>
      <c r="DW81" s="1">
        <v>2967.898975209524</v>
      </c>
      <c r="DX81" s="1">
        <v>2995.0414043081341</v>
      </c>
      <c r="DY81" s="1">
        <v>2920.6916879065366</v>
      </c>
      <c r="DZ81" s="1">
        <v>2912.3213904194026</v>
      </c>
      <c r="EA81" s="1">
        <v>2961.2501897492757</v>
      </c>
      <c r="EB81" s="1">
        <v>2724.807882262513</v>
      </c>
      <c r="EC81" s="1">
        <v>2530.4544971420169</v>
      </c>
      <c r="ED81" s="1">
        <v>2307.8139305552309</v>
      </c>
      <c r="EE81" s="1">
        <v>2307.870875426901</v>
      </c>
      <c r="EF81" s="1">
        <v>2244.8527698595926</v>
      </c>
      <c r="EG81" s="1">
        <v>2207.3498355344113</v>
      </c>
      <c r="EH81" s="1">
        <v>2044.8681685330926</v>
      </c>
      <c r="EI81" s="1">
        <v>1984.5815844904832</v>
      </c>
      <c r="EJ81" s="1">
        <v>1961.047936304104</v>
      </c>
      <c r="EK81" s="1">
        <v>1911.1143417910926</v>
      </c>
      <c r="EL81" s="1">
        <v>1981.2019999999998</v>
      </c>
      <c r="EM81" s="1">
        <v>1526.1019999999999</v>
      </c>
      <c r="EN81" s="1">
        <v>1155.954</v>
      </c>
      <c r="EO81" s="1">
        <v>1210.566</v>
      </c>
      <c r="EP81" s="1">
        <v>1210.566</v>
      </c>
      <c r="EQ81" s="1">
        <v>1174.1579999999999</v>
      </c>
      <c r="ER81" s="1">
        <v>1192.3619999999999</v>
      </c>
      <c r="ES81" s="1">
        <v>728.16</v>
      </c>
      <c r="ET81" s="1">
        <v>1031.56</v>
      </c>
      <c r="EU81" s="1">
        <v>1022.458</v>
      </c>
      <c r="EV81" s="1">
        <v>1013.3559999999999</v>
      </c>
    </row>
    <row r="82" spans="1:152">
      <c r="A82" s="5" t="s">
        <v>141</v>
      </c>
    </row>
    <row r="83" spans="1:152">
      <c r="A83" s="5" t="s">
        <v>142</v>
      </c>
    </row>
    <row r="84" spans="1:152">
      <c r="A84" s="5" t="s">
        <v>143</v>
      </c>
    </row>
    <row r="85" spans="1:152">
      <c r="A85" s="8" t="s">
        <v>144</v>
      </c>
      <c r="B85" s="1">
        <f t="shared" ref="B85:AG85" si="30">SUM(B77:B81)</f>
        <v>36537.751273912014</v>
      </c>
      <c r="C85" s="1">
        <f t="shared" si="30"/>
        <v>36763.767715904651</v>
      </c>
      <c r="D85" s="1">
        <f t="shared" si="30"/>
        <v>36889.088817823795</v>
      </c>
      <c r="E85" s="1">
        <f t="shared" si="30"/>
        <v>36848.986057779919</v>
      </c>
      <c r="F85" s="1">
        <f t="shared" si="30"/>
        <v>36654.814729542028</v>
      </c>
      <c r="G85" s="1">
        <f t="shared" si="30"/>
        <v>36347.507899924269</v>
      </c>
      <c r="H85" s="1">
        <f t="shared" si="30"/>
        <v>36252.730273405061</v>
      </c>
      <c r="I85" s="1">
        <f t="shared" si="30"/>
        <v>36488.100657289935</v>
      </c>
      <c r="J85" s="1">
        <f t="shared" si="30"/>
        <v>36719.043929887099</v>
      </c>
      <c r="K85" s="1">
        <f t="shared" si="30"/>
        <v>36638.990300521727</v>
      </c>
      <c r="L85" s="1">
        <f t="shared" si="30"/>
        <v>36583.577761743501</v>
      </c>
      <c r="M85" s="1">
        <f t="shared" si="30"/>
        <v>36783.612610855227</v>
      </c>
      <c r="N85" s="1">
        <f t="shared" si="30"/>
        <v>36604.651797486862</v>
      </c>
      <c r="O85" s="1">
        <f t="shared" si="30"/>
        <v>36434.215513138668</v>
      </c>
      <c r="P85" s="1">
        <f t="shared" si="30"/>
        <v>36845.207691456882</v>
      </c>
      <c r="Q85" s="1">
        <f t="shared" si="30"/>
        <v>36567.030856104546</v>
      </c>
      <c r="R85" s="1">
        <f t="shared" si="30"/>
        <v>36448.068646995685</v>
      </c>
      <c r="S85" s="1">
        <f t="shared" si="30"/>
        <v>36299.432982793282</v>
      </c>
      <c r="T85" s="1">
        <f t="shared" si="30"/>
        <v>35806.170036440541</v>
      </c>
      <c r="U85" s="1">
        <f t="shared" si="30"/>
        <v>35617.097747797481</v>
      </c>
      <c r="V85" s="1">
        <f t="shared" si="30"/>
        <v>35423.557797452144</v>
      </c>
      <c r="W85" s="1">
        <f t="shared" si="30"/>
        <v>34879.715795628552</v>
      </c>
      <c r="X85" s="1">
        <f t="shared" si="30"/>
        <v>34799.221634175919</v>
      </c>
      <c r="Y85" s="1">
        <f t="shared" si="30"/>
        <v>34966.125907658352</v>
      </c>
      <c r="Z85" s="1">
        <f t="shared" si="30"/>
        <v>34925.649913242523</v>
      </c>
      <c r="AA85" s="1">
        <f t="shared" si="30"/>
        <v>34633.363207508628</v>
      </c>
      <c r="AB85" s="1">
        <f t="shared" si="30"/>
        <v>34207.19242190876</v>
      </c>
      <c r="AC85" s="1">
        <f t="shared" si="30"/>
        <v>33922.059146740234</v>
      </c>
      <c r="AD85" s="1">
        <f t="shared" si="30"/>
        <v>33211.44836943641</v>
      </c>
      <c r="AE85" s="1">
        <f t="shared" si="30"/>
        <v>32856.666495283447</v>
      </c>
      <c r="AF85" s="1">
        <f t="shared" si="30"/>
        <v>32097.397850999951</v>
      </c>
      <c r="AG85" s="1">
        <f t="shared" si="30"/>
        <v>31271.487186169674</v>
      </c>
      <c r="AH85" s="1">
        <f t="shared" ref="AH85:BM85" si="31">SUM(AH77:AH81)</f>
        <v>30742.253122329668</v>
      </c>
      <c r="AI85" s="1">
        <f t="shared" si="31"/>
        <v>30054.894751986201</v>
      </c>
      <c r="AJ85" s="1">
        <f t="shared" si="31"/>
        <v>29694.238798602353</v>
      </c>
      <c r="AK85" s="1">
        <f t="shared" si="31"/>
        <v>29135.838263645335</v>
      </c>
      <c r="AL85" s="1">
        <f t="shared" si="31"/>
        <v>28629.348093325105</v>
      </c>
      <c r="AM85" s="1">
        <f t="shared" si="31"/>
        <v>28032.894817396445</v>
      </c>
      <c r="AN85" s="1">
        <f t="shared" si="31"/>
        <v>27682.574420387256</v>
      </c>
      <c r="AO85" s="1">
        <f t="shared" si="31"/>
        <v>27312.469596841755</v>
      </c>
      <c r="AP85" s="1">
        <f t="shared" si="31"/>
        <v>27108.770079276823</v>
      </c>
      <c r="AQ85" s="1">
        <f t="shared" si="31"/>
        <v>26582.909823917951</v>
      </c>
      <c r="AR85" s="1">
        <f t="shared" si="31"/>
        <v>26045.053698192896</v>
      </c>
      <c r="AS85" s="1">
        <f t="shared" si="31"/>
        <v>25499.469847287422</v>
      </c>
      <c r="AT85" s="1">
        <f t="shared" si="31"/>
        <v>24993.774895506343</v>
      </c>
      <c r="AU85" s="1">
        <f t="shared" si="31"/>
        <v>24593.686048495336</v>
      </c>
      <c r="AV85" s="1">
        <f t="shared" si="31"/>
        <v>24353.926784088308</v>
      </c>
      <c r="AW85" s="1">
        <f t="shared" si="31"/>
        <v>23924.130891668563</v>
      </c>
      <c r="AX85" s="1">
        <f t="shared" si="31"/>
        <v>23619.515978589487</v>
      </c>
      <c r="AY85" s="1">
        <f t="shared" si="31"/>
        <v>23302.734689772064</v>
      </c>
      <c r="AZ85" s="1">
        <f t="shared" si="31"/>
        <v>22907.670079965614</v>
      </c>
      <c r="BA85" s="1">
        <f t="shared" si="31"/>
        <v>22529.358024229601</v>
      </c>
      <c r="BB85" s="1">
        <f t="shared" si="31"/>
        <v>21950.553381783415</v>
      </c>
      <c r="BC85" s="1">
        <f t="shared" si="31"/>
        <v>21508.865509109655</v>
      </c>
      <c r="BD85" s="1">
        <f t="shared" si="31"/>
        <v>21219.974596854332</v>
      </c>
      <c r="BE85" s="1">
        <f t="shared" si="31"/>
        <v>20848.663934016979</v>
      </c>
      <c r="BF85" s="1">
        <f t="shared" si="31"/>
        <v>20446.74466180777</v>
      </c>
      <c r="BG85" s="1">
        <f t="shared" si="31"/>
        <v>20089.363673044711</v>
      </c>
      <c r="BH85" s="1">
        <f t="shared" si="31"/>
        <v>19814.217378150381</v>
      </c>
      <c r="BI85" s="1">
        <f t="shared" si="31"/>
        <v>19357.736696952263</v>
      </c>
      <c r="BJ85" s="1">
        <f t="shared" si="31"/>
        <v>19016.255530252449</v>
      </c>
      <c r="BK85" s="1">
        <f t="shared" si="31"/>
        <v>18758.648892807683</v>
      </c>
      <c r="BL85" s="1">
        <f t="shared" si="31"/>
        <v>18408.824251276252</v>
      </c>
      <c r="BM85" s="1">
        <f t="shared" si="31"/>
        <v>18084.513864261029</v>
      </c>
      <c r="BN85" s="1">
        <f t="shared" ref="BN85:CS85" si="32">SUM(BN77:BN81)</f>
        <v>17822.385913205326</v>
      </c>
      <c r="BO85" s="1">
        <f t="shared" si="32"/>
        <v>17026.909543806807</v>
      </c>
      <c r="BP85" s="1">
        <f t="shared" si="32"/>
        <v>16269.512784826054</v>
      </c>
      <c r="BQ85" s="1">
        <f t="shared" si="32"/>
        <v>15715.451775869738</v>
      </c>
      <c r="BR85" s="1">
        <f t="shared" si="32"/>
        <v>15147.220467842801</v>
      </c>
      <c r="BS85" s="1">
        <f t="shared" si="32"/>
        <v>13688.801978698753</v>
      </c>
      <c r="BT85" s="1">
        <f t="shared" si="32"/>
        <v>13208.787420730952</v>
      </c>
      <c r="BU85" s="1">
        <f t="shared" si="32"/>
        <v>13204.704567432927</v>
      </c>
      <c r="BV85" s="1">
        <f t="shared" si="32"/>
        <v>13073.716743860417</v>
      </c>
      <c r="BW85" s="1">
        <f t="shared" si="32"/>
        <v>12895.369356324112</v>
      </c>
      <c r="BX85" s="1">
        <f t="shared" si="32"/>
        <v>12473.962283645613</v>
      </c>
      <c r="BY85" s="1">
        <f t="shared" si="32"/>
        <v>12490.837182729587</v>
      </c>
      <c r="BZ85" s="1">
        <f t="shared" si="32"/>
        <v>12408.929361340841</v>
      </c>
      <c r="CA85" s="1">
        <f t="shared" si="32"/>
        <v>12216.990631384177</v>
      </c>
      <c r="CB85" s="1">
        <f t="shared" si="32"/>
        <v>12185.580112729045</v>
      </c>
      <c r="CC85" s="1">
        <f t="shared" si="32"/>
        <v>12029.11530562589</v>
      </c>
      <c r="CD85" s="1">
        <f t="shared" si="32"/>
        <v>11877.402200401391</v>
      </c>
      <c r="CE85" s="1">
        <f t="shared" si="32"/>
        <v>11662.206483806236</v>
      </c>
      <c r="CF85" s="1">
        <f t="shared" si="32"/>
        <v>11437.949406743826</v>
      </c>
      <c r="CG85" s="1">
        <f t="shared" si="32"/>
        <v>11259.953393959828</v>
      </c>
      <c r="CH85" s="1">
        <f t="shared" si="32"/>
        <v>11203.895225851065</v>
      </c>
      <c r="CI85" s="1">
        <f t="shared" si="32"/>
        <v>11218.764536837982</v>
      </c>
      <c r="CJ85" s="1">
        <f t="shared" si="32"/>
        <v>11216.229706100316</v>
      </c>
      <c r="CK85" s="1">
        <f t="shared" si="32"/>
        <v>11207.665959709549</v>
      </c>
      <c r="CL85" s="1">
        <f t="shared" si="32"/>
        <v>11242.28983968516</v>
      </c>
      <c r="CM85" s="1">
        <f t="shared" si="32"/>
        <v>11271.056745004715</v>
      </c>
      <c r="CN85" s="1">
        <f t="shared" si="32"/>
        <v>11272.114585664245</v>
      </c>
      <c r="CO85" s="1">
        <f t="shared" si="32"/>
        <v>11209.099914619739</v>
      </c>
      <c r="CP85" s="1">
        <f t="shared" si="32"/>
        <v>11213.998952462107</v>
      </c>
      <c r="CQ85" s="1">
        <f t="shared" si="32"/>
        <v>11063.368138639154</v>
      </c>
      <c r="CR85" s="1">
        <f t="shared" si="32"/>
        <v>10960.63053077035</v>
      </c>
      <c r="CS85" s="1">
        <f t="shared" si="32"/>
        <v>10449.718979663074</v>
      </c>
      <c r="CT85" s="1">
        <f t="shared" ref="CT85:DY85" si="33">SUM(CT77:CT81)</f>
        <v>9753.1991298576213</v>
      </c>
      <c r="CU85" s="1">
        <f t="shared" si="33"/>
        <v>9933.0175081449979</v>
      </c>
      <c r="CV85" s="1">
        <f t="shared" si="33"/>
        <v>10133.407087018568</v>
      </c>
      <c r="CW85" s="1">
        <f t="shared" si="33"/>
        <v>10290.214767963898</v>
      </c>
      <c r="CX85" s="1">
        <f t="shared" si="33"/>
        <v>10441.877139956991</v>
      </c>
      <c r="CY85" s="1">
        <f t="shared" si="33"/>
        <v>10618.658161741601</v>
      </c>
      <c r="CZ85" s="1">
        <f t="shared" si="33"/>
        <v>10765.188052407817</v>
      </c>
      <c r="DA85" s="1">
        <f t="shared" si="33"/>
        <v>10841.55576945812</v>
      </c>
      <c r="DB85" s="1">
        <f t="shared" si="33"/>
        <v>10811.209838586627</v>
      </c>
      <c r="DC85" s="1">
        <f t="shared" si="33"/>
        <v>10735.91453988781</v>
      </c>
      <c r="DD85" s="1">
        <f t="shared" si="33"/>
        <v>10675.214014069106</v>
      </c>
      <c r="DE85" s="1">
        <f t="shared" si="33"/>
        <v>10604.619835972722</v>
      </c>
      <c r="DF85" s="1">
        <f t="shared" si="33"/>
        <v>10535.853461295903</v>
      </c>
      <c r="DG85" s="1">
        <f t="shared" si="33"/>
        <v>10528.899817523852</v>
      </c>
      <c r="DH85" s="1">
        <f t="shared" si="33"/>
        <v>10599.088524110786</v>
      </c>
      <c r="DI85" s="1">
        <f t="shared" si="33"/>
        <v>10547.511774332905</v>
      </c>
      <c r="DJ85" s="1">
        <f t="shared" si="33"/>
        <v>10529.780506525673</v>
      </c>
      <c r="DK85" s="1">
        <f t="shared" si="33"/>
        <v>10468.446936658016</v>
      </c>
      <c r="DL85" s="1">
        <f t="shared" si="33"/>
        <v>10439.435336859349</v>
      </c>
      <c r="DM85" s="1">
        <f t="shared" si="33"/>
        <v>10321.815006544779</v>
      </c>
      <c r="DN85" s="1">
        <f t="shared" si="33"/>
        <v>10120.180021278979</v>
      </c>
      <c r="DO85" s="1">
        <f t="shared" si="33"/>
        <v>9779.3007402457497</v>
      </c>
      <c r="DP85" s="1">
        <f t="shared" si="33"/>
        <v>9541.4987100706894</v>
      </c>
      <c r="DQ85" s="1">
        <f t="shared" si="33"/>
        <v>9296.5249441858905</v>
      </c>
      <c r="DR85" s="1">
        <f t="shared" si="33"/>
        <v>9696.177207437664</v>
      </c>
      <c r="DS85" s="1">
        <f t="shared" si="33"/>
        <v>9130.3893442935696</v>
      </c>
      <c r="DT85" s="1">
        <f t="shared" si="33"/>
        <v>8765.4475706199773</v>
      </c>
      <c r="DU85" s="1">
        <f t="shared" si="33"/>
        <v>8584.3721241314506</v>
      </c>
      <c r="DV85" s="1">
        <f t="shared" si="33"/>
        <v>8117.9323263328524</v>
      </c>
      <c r="DW85" s="1">
        <f t="shared" si="33"/>
        <v>7450.7416647348746</v>
      </c>
      <c r="DX85" s="1">
        <f t="shared" si="33"/>
        <v>7168.289809603164</v>
      </c>
      <c r="DY85" s="1">
        <f t="shared" si="33"/>
        <v>6841.8399201573129</v>
      </c>
      <c r="DZ85" s="1">
        <f t="shared" ref="DZ85:EV85" si="34">SUM(DZ77:DZ81)</f>
        <v>6624.5560769145495</v>
      </c>
      <c r="EA85" s="1">
        <f t="shared" si="34"/>
        <v>6506.8778103166078</v>
      </c>
      <c r="EB85" s="1">
        <f t="shared" si="34"/>
        <v>6145.2779458319219</v>
      </c>
      <c r="EC85" s="1">
        <f t="shared" si="34"/>
        <v>5848.6181376606764</v>
      </c>
      <c r="ED85" s="1">
        <f t="shared" si="34"/>
        <v>5540.1807690070964</v>
      </c>
      <c r="EE85" s="1">
        <f t="shared" si="34"/>
        <v>5468.0941230475037</v>
      </c>
      <c r="EF85" s="1">
        <f t="shared" si="34"/>
        <v>5346.6609468584784</v>
      </c>
      <c r="EG85" s="1">
        <f t="shared" si="34"/>
        <v>5266.8469098928726</v>
      </c>
      <c r="EH85" s="1">
        <f t="shared" si="34"/>
        <v>5079.0790679121146</v>
      </c>
      <c r="EI85" s="1">
        <f t="shared" si="34"/>
        <v>4999.2757102117776</v>
      </c>
      <c r="EJ85" s="1">
        <f t="shared" si="34"/>
        <v>4972.8529531765198</v>
      </c>
      <c r="EK85" s="1">
        <f t="shared" si="34"/>
        <v>4934.7822052635456</v>
      </c>
      <c r="EL85" s="1">
        <f t="shared" si="34"/>
        <v>5023.2925674481576</v>
      </c>
      <c r="EM85" s="1">
        <f t="shared" si="34"/>
        <v>4802.1209945757964</v>
      </c>
      <c r="EN85" s="1">
        <f t="shared" si="34"/>
        <v>4457.0836821063667</v>
      </c>
      <c r="EO85" s="1">
        <f t="shared" si="34"/>
        <v>4533.5782768212139</v>
      </c>
      <c r="EP85" s="1">
        <f t="shared" si="34"/>
        <v>4545.1187499986418</v>
      </c>
      <c r="EQ85" s="1">
        <f t="shared" si="34"/>
        <v>4518.5189656649745</v>
      </c>
      <c r="ER85" s="1">
        <f t="shared" si="34"/>
        <v>4546.4271202722712</v>
      </c>
      <c r="ES85" s="1">
        <f t="shared" si="34"/>
        <v>4087.1559664759188</v>
      </c>
      <c r="ET85" s="1">
        <f t="shared" si="34"/>
        <v>4391.0716327253267</v>
      </c>
      <c r="EU85" s="1">
        <f t="shared" si="34"/>
        <v>4384.0626458025645</v>
      </c>
      <c r="EV85" s="1">
        <f t="shared" si="34"/>
        <v>4379.5941597037736</v>
      </c>
    </row>
    <row r="86" spans="1:152" s="4" customFormat="1" ht="13">
      <c r="A86" s="3" t="s">
        <v>282</v>
      </c>
    </row>
    <row r="87" spans="1:152">
      <c r="A87" s="5" t="s">
        <v>135</v>
      </c>
    </row>
    <row r="88" spans="1:152">
      <c r="A88" s="5" t="s">
        <v>136</v>
      </c>
    </row>
    <row r="89" spans="1:152">
      <c r="A89" s="36" t="s">
        <v>137</v>
      </c>
      <c r="B89" s="1">
        <v>3.2795304272782566</v>
      </c>
      <c r="C89" s="1">
        <v>3.3575449076709969</v>
      </c>
      <c r="D89" s="1">
        <v>3.4364336101063739</v>
      </c>
      <c r="E89" s="1">
        <v>3.5161786635990748</v>
      </c>
      <c r="F89" s="1">
        <v>3.5967621859291072</v>
      </c>
      <c r="G89" s="1">
        <v>3.6781663768638029</v>
      </c>
      <c r="H89" s="1">
        <v>3.7603736149947395</v>
      </c>
      <c r="I89" s="1">
        <v>3.8433665580341043</v>
      </c>
      <c r="J89" s="1">
        <v>3.9271282464019071</v>
      </c>
      <c r="K89" s="1">
        <v>4.0116422099226323</v>
      </c>
      <c r="L89" s="1">
        <v>4.0968925774377665</v>
      </c>
      <c r="M89" s="1">
        <v>4.1828641891289182</v>
      </c>
      <c r="N89" s="1">
        <v>4.5532473615777986</v>
      </c>
      <c r="O89" s="1">
        <v>4.955173061220548</v>
      </c>
      <c r="P89" s="1">
        <v>5.3912352627375597</v>
      </c>
      <c r="Q89" s="1">
        <v>5.8642364253057266</v>
      </c>
      <c r="R89" s="1">
        <v>6.3772042534741642</v>
      </c>
      <c r="S89" s="1">
        <v>6.2344266965825117</v>
      </c>
      <c r="T89" s="1">
        <v>6.0934396405626252</v>
      </c>
      <c r="U89" s="1">
        <v>5.9542969058454229</v>
      </c>
      <c r="V89" s="1">
        <v>5.8170488760682213</v>
      </c>
      <c r="W89" s="1">
        <v>5.6817424827203382</v>
      </c>
      <c r="X89" s="1">
        <v>5.5484211989618668</v>
      </c>
      <c r="Y89" s="1">
        <v>5.4171250423572719</v>
      </c>
      <c r="Z89" s="1">
        <v>5.2878905862429306</v>
      </c>
      <c r="AA89" s="1">
        <v>5.1607509794268802</v>
      </c>
      <c r="AB89" s="1">
        <v>5.0357359739001835</v>
      </c>
      <c r="AC89" s="1">
        <v>4.9128719602220308</v>
      </c>
      <c r="AD89" s="1">
        <v>4.7921820102254573</v>
      </c>
      <c r="AE89" s="1">
        <v>4.6736859266771003</v>
      </c>
      <c r="AF89" s="1">
        <v>4.5574002995128167</v>
      </c>
      <c r="AG89" s="1">
        <v>4.4433385682612716</v>
      </c>
      <c r="AH89" s="1">
        <v>4.4149266551652948</v>
      </c>
      <c r="AI89" s="1">
        <v>4.3861013310788852</v>
      </c>
      <c r="AJ89" s="1">
        <v>4.3569067362480522</v>
      </c>
      <c r="AK89" s="1">
        <v>4.3273868356599632</v>
      </c>
      <c r="AL89" s="1">
        <v>4.2975853363178187</v>
      </c>
      <c r="AM89" s="1">
        <v>4.5596656406757896</v>
      </c>
      <c r="AN89" s="1">
        <v>4.8372657951580953</v>
      </c>
      <c r="AO89" s="1">
        <v>5.1313190366571222</v>
      </c>
      <c r="AP89" s="1">
        <v>5.4428189530052773</v>
      </c>
      <c r="AQ89" s="1">
        <v>5.7728237795347539</v>
      </c>
      <c r="AR89" s="1">
        <v>5.7589422176755871</v>
      </c>
      <c r="AS89" s="1">
        <v>5.7447914427799427</v>
      </c>
      <c r="AT89" s="1">
        <v>5.7304242441558717</v>
      </c>
      <c r="AU89" s="1">
        <v>5.7158932403298142</v>
      </c>
      <c r="AV89" s="1">
        <v>5.7012507838514592</v>
      </c>
      <c r="AW89" s="1">
        <v>5.6855274770039301</v>
      </c>
      <c r="AX89" s="1">
        <v>5.6698017232977858</v>
      </c>
      <c r="AY89" s="1">
        <v>5.6541245065832948</v>
      </c>
      <c r="AZ89" s="1">
        <v>5.6385461539407125</v>
      </c>
      <c r="BA89" s="1">
        <v>5.6231162552639127</v>
      </c>
      <c r="BB89" s="1">
        <v>5.6187715005056935</v>
      </c>
      <c r="BC89" s="1">
        <v>5.6146347488939634</v>
      </c>
      <c r="BD89" s="1">
        <v>5.6107545076199905</v>
      </c>
      <c r="BE89" s="1">
        <v>5.6071786252098521</v>
      </c>
      <c r="BF89" s="1">
        <v>5.6039542211269984</v>
      </c>
      <c r="BG89" s="1">
        <v>5.4270314305032272</v>
      </c>
      <c r="BH89" s="1">
        <v>5.2561090801923873</v>
      </c>
      <c r="BI89" s="1">
        <v>5.0910126657751276</v>
      </c>
      <c r="BJ89" s="1">
        <v>4.9315697570109451</v>
      </c>
      <c r="BK89" s="1">
        <v>4.7776101778573814</v>
      </c>
      <c r="BL89" s="1">
        <v>4.5690889569675628</v>
      </c>
      <c r="BM89" s="1">
        <v>4.3701809241021845</v>
      </c>
      <c r="BN89" s="1">
        <v>3.3813476601883217</v>
      </c>
      <c r="BO89" s="1">
        <v>3.9944551376903874</v>
      </c>
      <c r="BP89" s="1">
        <v>3.2409141497700307</v>
      </c>
      <c r="BQ89" s="1">
        <v>2.9659361714160819</v>
      </c>
      <c r="BR89" s="1">
        <v>2.9091154491788656</v>
      </c>
      <c r="BS89" s="1">
        <v>2.8538249986832804</v>
      </c>
      <c r="BT89" s="1">
        <v>3.028271452926981</v>
      </c>
      <c r="BU89" s="1">
        <v>3.2357470482425872</v>
      </c>
      <c r="BV89" s="1">
        <v>3.1615727591498062</v>
      </c>
      <c r="BW89" s="1">
        <v>3.0896347975976299</v>
      </c>
      <c r="BX89" s="1">
        <v>3.019869076156906</v>
      </c>
      <c r="BY89" s="1">
        <v>2.9522122375514508</v>
      </c>
      <c r="BZ89" s="1">
        <v>2.8405519035960327</v>
      </c>
      <c r="CA89" s="1">
        <v>2.7336246945920326</v>
      </c>
      <c r="CB89" s="1">
        <v>2.9037131153849645</v>
      </c>
      <c r="CC89" s="1">
        <v>2.8220254092955699</v>
      </c>
      <c r="CD89" s="1">
        <v>3.1599095495549898</v>
      </c>
      <c r="CE89" s="1">
        <v>3.5389344100985642</v>
      </c>
      <c r="CF89" s="1">
        <v>3.2179884971362371</v>
      </c>
      <c r="CG89" s="1">
        <v>2.9267203253001584</v>
      </c>
      <c r="CH89" s="1">
        <v>2.6623356932432203</v>
      </c>
      <c r="CI89" s="1">
        <v>2.4223071344914464</v>
      </c>
      <c r="CJ89" s="1">
        <v>2.8443243998656835</v>
      </c>
      <c r="CK89" s="1">
        <v>3.3405142399800583</v>
      </c>
      <c r="CL89" s="1">
        <v>3.2968725501721243</v>
      </c>
      <c r="CM89" s="1">
        <v>3.2544247060535012</v>
      </c>
      <c r="CN89" s="1">
        <v>3.2622779706477911</v>
      </c>
      <c r="CO89" s="1">
        <v>3.2707655449179249</v>
      </c>
      <c r="CP89" s="1">
        <v>3.2798852810646846</v>
      </c>
      <c r="CQ89" s="1">
        <v>3.2896345527317474</v>
      </c>
      <c r="CR89" s="1">
        <v>3.3000102833750948</v>
      </c>
      <c r="CS89" s="1">
        <v>3.3110089745806008</v>
      </c>
      <c r="CT89" s="1">
        <v>3.3226267342502314</v>
      </c>
      <c r="CU89" s="1">
        <v>3.3348593045810002</v>
      </c>
      <c r="CV89" s="1">
        <v>4.4761107613760664</v>
      </c>
      <c r="CW89" s="1">
        <v>3.6071976339936791</v>
      </c>
      <c r="CX89" s="1">
        <v>3.6026854644998121</v>
      </c>
      <c r="CY89" s="1">
        <v>3.6250997524887234</v>
      </c>
      <c r="CZ89" s="1">
        <v>3.5947303750247968</v>
      </c>
      <c r="DA89" s="1">
        <v>3.6050917801727644</v>
      </c>
      <c r="DB89" s="1">
        <v>3.7822159307271508</v>
      </c>
      <c r="DC89" s="1">
        <v>3.8117725991457241</v>
      </c>
      <c r="DD89" s="1">
        <v>3.8500458387817078</v>
      </c>
      <c r="DE89" s="1">
        <v>3.8965168524516312</v>
      </c>
      <c r="DF89" s="1">
        <v>3.9506137503341296</v>
      </c>
      <c r="DG89" s="1">
        <v>4.0117188500388874</v>
      </c>
      <c r="DH89" s="1">
        <v>4.4191078771000303</v>
      </c>
      <c r="DI89" s="1">
        <v>4.1280661948252293</v>
      </c>
      <c r="DJ89" s="1">
        <v>4.132770000568101</v>
      </c>
      <c r="DK89" s="1">
        <v>4.093095680866683</v>
      </c>
      <c r="DL89" s="1">
        <v>4.010922492036717</v>
      </c>
      <c r="DM89" s="1">
        <v>4.0521856771333171</v>
      </c>
      <c r="DN89" s="1">
        <v>3.9663565155450922</v>
      </c>
      <c r="DO89" s="1">
        <v>4.0067328782631355</v>
      </c>
      <c r="DP89" s="1">
        <v>3.9495013815712445</v>
      </c>
      <c r="DQ89" s="1">
        <v>3.9104086940384044</v>
      </c>
      <c r="DR89" s="1">
        <v>3.8795586504091482</v>
      </c>
      <c r="DS89" s="1">
        <v>4.1452265913932589</v>
      </c>
      <c r="DT89" s="1">
        <v>4.2545820810888095</v>
      </c>
      <c r="DU89" s="1">
        <v>4.3547327196392507</v>
      </c>
      <c r="DV89" s="1">
        <v>4.1597778174018778</v>
      </c>
      <c r="DW89" s="1">
        <v>4.25040809323521</v>
      </c>
      <c r="DX89" s="1">
        <v>4.2007699009760877</v>
      </c>
      <c r="DY89" s="1">
        <v>4.1584651991805206</v>
      </c>
      <c r="DZ89" s="1">
        <v>3.9890234135399463</v>
      </c>
      <c r="EA89" s="1">
        <v>4.0377128198616798</v>
      </c>
      <c r="EB89" s="1">
        <v>4.0991413964885215</v>
      </c>
      <c r="EC89" s="1">
        <v>3.9249923142309711</v>
      </c>
      <c r="ED89" s="1">
        <v>3.9477362349832088</v>
      </c>
      <c r="EE89" s="1">
        <v>3.9775027773084113</v>
      </c>
      <c r="EF89" s="1">
        <v>4.0121581729439653</v>
      </c>
      <c r="EG89" s="1">
        <v>4.0497361031310275</v>
      </c>
      <c r="EH89" s="1">
        <v>4.10609080950268</v>
      </c>
      <c r="EI89" s="1">
        <v>4.1026961463254361</v>
      </c>
      <c r="EJ89" s="1">
        <v>4.098023020365309</v>
      </c>
      <c r="EK89" s="1">
        <v>4.091527108298135</v>
      </c>
      <c r="EL89" s="1">
        <v>4.0829370588394864</v>
      </c>
      <c r="EM89" s="1">
        <v>4.0721783047679612</v>
      </c>
      <c r="EN89" s="1">
        <v>4.1127603086553188</v>
      </c>
      <c r="EO89" s="1">
        <v>4.1516750129955939</v>
      </c>
      <c r="EP89" s="1">
        <v>4.1890274756915469</v>
      </c>
      <c r="EQ89" s="1">
        <v>4.2249461731602374</v>
      </c>
      <c r="ER89" s="1">
        <v>4.2595672374370261</v>
      </c>
      <c r="ES89" s="1">
        <v>4.2930249667208997</v>
      </c>
      <c r="ET89" s="1">
        <v>4.3254467179821923</v>
      </c>
      <c r="EU89" s="1">
        <v>4.3569506315074635</v>
      </c>
      <c r="EV89" s="1">
        <v>4.387645032435131</v>
      </c>
    </row>
    <row r="90" spans="1:152">
      <c r="A90" s="5" t="s">
        <v>138</v>
      </c>
    </row>
    <row r="91" spans="1:152">
      <c r="A91" s="5" t="s">
        <v>139</v>
      </c>
    </row>
    <row r="92" spans="1:152">
      <c r="A92" s="5" t="s">
        <v>140</v>
      </c>
    </row>
    <row r="93" spans="1:152">
      <c r="A93" s="5" t="s">
        <v>176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</row>
    <row r="94" spans="1:152">
      <c r="A94" s="5" t="s">
        <v>141</v>
      </c>
    </row>
    <row r="95" spans="1:152">
      <c r="A95" s="5" t="s">
        <v>142</v>
      </c>
    </row>
    <row r="96" spans="1:152">
      <c r="A96" s="5" t="s">
        <v>143</v>
      </c>
    </row>
    <row r="97" spans="1:152">
      <c r="A97" s="8" t="s">
        <v>144</v>
      </c>
      <c r="B97" s="1">
        <f t="shared" ref="B97:AG97" si="35">SUM(B89:B95)</f>
        <v>3.2795304272782566</v>
      </c>
      <c r="C97" s="1">
        <f t="shared" si="35"/>
        <v>3.3575449076709969</v>
      </c>
      <c r="D97" s="1">
        <f t="shared" si="35"/>
        <v>3.4364336101063739</v>
      </c>
      <c r="E97" s="1">
        <f t="shared" si="35"/>
        <v>3.5161786635990748</v>
      </c>
      <c r="F97" s="1">
        <f t="shared" si="35"/>
        <v>3.5967621859291072</v>
      </c>
      <c r="G97" s="1">
        <f t="shared" si="35"/>
        <v>3.6781663768638029</v>
      </c>
      <c r="H97" s="1">
        <f t="shared" si="35"/>
        <v>3.7603736149947395</v>
      </c>
      <c r="I97" s="1">
        <f t="shared" si="35"/>
        <v>3.8433665580341043</v>
      </c>
      <c r="J97" s="1">
        <f t="shared" si="35"/>
        <v>3.9271282464019071</v>
      </c>
      <c r="K97" s="1">
        <f t="shared" si="35"/>
        <v>4.0116422099226323</v>
      </c>
      <c r="L97" s="1">
        <f t="shared" si="35"/>
        <v>4.0968925774377665</v>
      </c>
      <c r="M97" s="1">
        <f t="shared" si="35"/>
        <v>4.1828641891289182</v>
      </c>
      <c r="N97" s="1">
        <f t="shared" si="35"/>
        <v>4.5532473615777986</v>
      </c>
      <c r="O97" s="1">
        <f t="shared" si="35"/>
        <v>4.955173061220548</v>
      </c>
      <c r="P97" s="1">
        <f t="shared" si="35"/>
        <v>5.3912352627375597</v>
      </c>
      <c r="Q97" s="1">
        <f t="shared" si="35"/>
        <v>5.8642364253057266</v>
      </c>
      <c r="R97" s="1">
        <f t="shared" si="35"/>
        <v>6.3772042534741642</v>
      </c>
      <c r="S97" s="1">
        <f t="shared" si="35"/>
        <v>6.2344266965825117</v>
      </c>
      <c r="T97" s="1">
        <f t="shared" si="35"/>
        <v>6.0934396405626252</v>
      </c>
      <c r="U97" s="1">
        <f t="shared" si="35"/>
        <v>5.9542969058454229</v>
      </c>
      <c r="V97" s="1">
        <f t="shared" si="35"/>
        <v>5.8170488760682213</v>
      </c>
      <c r="W97" s="1">
        <f t="shared" si="35"/>
        <v>5.6817424827203382</v>
      </c>
      <c r="X97" s="1">
        <f t="shared" si="35"/>
        <v>5.5484211989618668</v>
      </c>
      <c r="Y97" s="1">
        <f t="shared" si="35"/>
        <v>5.4171250423572719</v>
      </c>
      <c r="Z97" s="1">
        <f t="shared" si="35"/>
        <v>5.2878905862429306</v>
      </c>
      <c r="AA97" s="1">
        <f t="shared" si="35"/>
        <v>5.1607509794268802</v>
      </c>
      <c r="AB97" s="1">
        <f t="shared" si="35"/>
        <v>5.0357359739001835</v>
      </c>
      <c r="AC97" s="1">
        <f t="shared" si="35"/>
        <v>4.9128719602220308</v>
      </c>
      <c r="AD97" s="1">
        <f t="shared" si="35"/>
        <v>4.7921820102254573</v>
      </c>
      <c r="AE97" s="1">
        <f t="shared" si="35"/>
        <v>4.6736859266771003</v>
      </c>
      <c r="AF97" s="1">
        <f t="shared" si="35"/>
        <v>4.5574002995128167</v>
      </c>
      <c r="AG97" s="1">
        <f t="shared" si="35"/>
        <v>4.4433385682612716</v>
      </c>
      <c r="AH97" s="1">
        <f t="shared" ref="AH97:BM97" si="36">SUM(AH89:AH95)</f>
        <v>4.4149266551652948</v>
      </c>
      <c r="AI97" s="1">
        <f t="shared" si="36"/>
        <v>4.3861013310788852</v>
      </c>
      <c r="AJ97" s="1">
        <f t="shared" si="36"/>
        <v>4.3569067362480522</v>
      </c>
      <c r="AK97" s="1">
        <f t="shared" si="36"/>
        <v>4.3273868356599632</v>
      </c>
      <c r="AL97" s="1">
        <f t="shared" si="36"/>
        <v>4.2975853363178187</v>
      </c>
      <c r="AM97" s="1">
        <f t="shared" si="36"/>
        <v>4.5596656406757896</v>
      </c>
      <c r="AN97" s="1">
        <f t="shared" si="36"/>
        <v>4.8372657951580953</v>
      </c>
      <c r="AO97" s="1">
        <f t="shared" si="36"/>
        <v>5.1313190366571222</v>
      </c>
      <c r="AP97" s="1">
        <f t="shared" si="36"/>
        <v>5.4428189530052773</v>
      </c>
      <c r="AQ97" s="1">
        <f t="shared" si="36"/>
        <v>5.7728237795347539</v>
      </c>
      <c r="AR97" s="1">
        <f t="shared" si="36"/>
        <v>5.7589422176755871</v>
      </c>
      <c r="AS97" s="1">
        <f t="shared" si="36"/>
        <v>5.7447914427799427</v>
      </c>
      <c r="AT97" s="1">
        <f t="shared" si="36"/>
        <v>5.7304242441558717</v>
      </c>
      <c r="AU97" s="1">
        <f t="shared" si="36"/>
        <v>5.7158932403298142</v>
      </c>
      <c r="AV97" s="1">
        <f t="shared" si="36"/>
        <v>5.7012507838514592</v>
      </c>
      <c r="AW97" s="1">
        <f t="shared" si="36"/>
        <v>5.6855274770039301</v>
      </c>
      <c r="AX97" s="1">
        <f t="shared" si="36"/>
        <v>5.6698017232977858</v>
      </c>
      <c r="AY97" s="1">
        <f t="shared" si="36"/>
        <v>5.6541245065832948</v>
      </c>
      <c r="AZ97" s="1">
        <f t="shared" si="36"/>
        <v>5.6385461539407125</v>
      </c>
      <c r="BA97" s="1">
        <f t="shared" si="36"/>
        <v>5.6231162552639127</v>
      </c>
      <c r="BB97" s="1">
        <f t="shared" si="36"/>
        <v>5.6187715005056935</v>
      </c>
      <c r="BC97" s="1">
        <f t="shared" si="36"/>
        <v>5.6146347488939634</v>
      </c>
      <c r="BD97" s="1">
        <f t="shared" si="36"/>
        <v>5.6107545076199905</v>
      </c>
      <c r="BE97" s="1">
        <f t="shared" si="36"/>
        <v>5.6071786252098521</v>
      </c>
      <c r="BF97" s="1">
        <f t="shared" si="36"/>
        <v>5.6039542211269984</v>
      </c>
      <c r="BG97" s="1">
        <f t="shared" si="36"/>
        <v>5.4270314305032272</v>
      </c>
      <c r="BH97" s="1">
        <f t="shared" si="36"/>
        <v>5.2561090801923873</v>
      </c>
      <c r="BI97" s="1">
        <f t="shared" si="36"/>
        <v>5.0910126657751276</v>
      </c>
      <c r="BJ97" s="1">
        <f t="shared" si="36"/>
        <v>4.9315697570109451</v>
      </c>
      <c r="BK97" s="1">
        <f t="shared" si="36"/>
        <v>4.7776101778573814</v>
      </c>
      <c r="BL97" s="1">
        <f t="shared" si="36"/>
        <v>4.5690889569675628</v>
      </c>
      <c r="BM97" s="1">
        <f t="shared" si="36"/>
        <v>4.3701809241021845</v>
      </c>
      <c r="BN97" s="1">
        <f t="shared" ref="BN97:CS97" si="37">SUM(BN89:BN95)</f>
        <v>3.3813476601883217</v>
      </c>
      <c r="BO97" s="1">
        <f t="shared" si="37"/>
        <v>3.9944551376903874</v>
      </c>
      <c r="BP97" s="1">
        <f t="shared" si="37"/>
        <v>3.2409141497700307</v>
      </c>
      <c r="BQ97" s="1">
        <f t="shared" si="37"/>
        <v>2.9659361714160819</v>
      </c>
      <c r="BR97" s="1">
        <f t="shared" si="37"/>
        <v>2.9091154491788656</v>
      </c>
      <c r="BS97" s="1">
        <f t="shared" si="37"/>
        <v>2.8538249986832804</v>
      </c>
      <c r="BT97" s="1">
        <f t="shared" si="37"/>
        <v>3.028271452926981</v>
      </c>
      <c r="BU97" s="1">
        <f t="shared" si="37"/>
        <v>3.2357470482425872</v>
      </c>
      <c r="BV97" s="1">
        <f t="shared" si="37"/>
        <v>3.1615727591498062</v>
      </c>
      <c r="BW97" s="1">
        <f t="shared" si="37"/>
        <v>3.0896347975976299</v>
      </c>
      <c r="BX97" s="1">
        <f t="shared" si="37"/>
        <v>3.019869076156906</v>
      </c>
      <c r="BY97" s="1">
        <f t="shared" si="37"/>
        <v>2.9522122375514508</v>
      </c>
      <c r="BZ97" s="1">
        <f t="shared" si="37"/>
        <v>2.8405519035960327</v>
      </c>
      <c r="CA97" s="1">
        <f t="shared" si="37"/>
        <v>2.7336246945920326</v>
      </c>
      <c r="CB97" s="1">
        <f t="shared" si="37"/>
        <v>2.9037131153849645</v>
      </c>
      <c r="CC97" s="1">
        <f t="shared" si="37"/>
        <v>2.8220254092955699</v>
      </c>
      <c r="CD97" s="1">
        <f t="shared" si="37"/>
        <v>3.1599095495549898</v>
      </c>
      <c r="CE97" s="1">
        <f t="shared" si="37"/>
        <v>3.5389344100985642</v>
      </c>
      <c r="CF97" s="1">
        <f t="shared" si="37"/>
        <v>3.2179884971362371</v>
      </c>
      <c r="CG97" s="1">
        <f t="shared" si="37"/>
        <v>2.9267203253001584</v>
      </c>
      <c r="CH97" s="1">
        <f t="shared" si="37"/>
        <v>2.6623356932432203</v>
      </c>
      <c r="CI97" s="1">
        <f t="shared" si="37"/>
        <v>2.4223071344914464</v>
      </c>
      <c r="CJ97" s="1">
        <f t="shared" si="37"/>
        <v>2.8443243998656835</v>
      </c>
      <c r="CK97" s="1">
        <f t="shared" si="37"/>
        <v>3.3405142399800583</v>
      </c>
      <c r="CL97" s="1">
        <f t="shared" si="37"/>
        <v>3.2968725501721243</v>
      </c>
      <c r="CM97" s="1">
        <f t="shared" si="37"/>
        <v>3.2544247060535012</v>
      </c>
      <c r="CN97" s="1">
        <f t="shared" si="37"/>
        <v>3.2622779706477911</v>
      </c>
      <c r="CO97" s="1">
        <f t="shared" si="37"/>
        <v>3.2707655449179249</v>
      </c>
      <c r="CP97" s="1">
        <f t="shared" si="37"/>
        <v>3.2798852810646846</v>
      </c>
      <c r="CQ97" s="1">
        <f t="shared" si="37"/>
        <v>3.2896345527317474</v>
      </c>
      <c r="CR97" s="1">
        <f t="shared" si="37"/>
        <v>3.3000102833750948</v>
      </c>
      <c r="CS97" s="1">
        <f t="shared" si="37"/>
        <v>3.3110089745806008</v>
      </c>
      <c r="CT97" s="1">
        <f t="shared" ref="CT97:DY97" si="38">SUM(CT89:CT95)</f>
        <v>3.3226267342502314</v>
      </c>
      <c r="CU97" s="1">
        <f t="shared" si="38"/>
        <v>3.3348593045810002</v>
      </c>
      <c r="CV97" s="1">
        <f t="shared" si="38"/>
        <v>4.4761107613760664</v>
      </c>
      <c r="CW97" s="1">
        <f t="shared" si="38"/>
        <v>3.6071976339936791</v>
      </c>
      <c r="CX97" s="1">
        <f t="shared" si="38"/>
        <v>3.6026854644998121</v>
      </c>
      <c r="CY97" s="1">
        <f t="shared" si="38"/>
        <v>3.6250997524887234</v>
      </c>
      <c r="CZ97" s="1">
        <f t="shared" si="38"/>
        <v>3.5947303750247968</v>
      </c>
      <c r="DA97" s="1">
        <f t="shared" si="38"/>
        <v>3.6050917801727644</v>
      </c>
      <c r="DB97" s="1">
        <f t="shared" si="38"/>
        <v>3.7822159307271508</v>
      </c>
      <c r="DC97" s="1">
        <f t="shared" si="38"/>
        <v>3.8117725991457241</v>
      </c>
      <c r="DD97" s="1">
        <f t="shared" si="38"/>
        <v>3.8500458387817078</v>
      </c>
      <c r="DE97" s="1">
        <f t="shared" si="38"/>
        <v>3.8965168524516312</v>
      </c>
      <c r="DF97" s="1">
        <f t="shared" si="38"/>
        <v>3.9506137503341296</v>
      </c>
      <c r="DG97" s="1">
        <f t="shared" si="38"/>
        <v>4.0117188500388874</v>
      </c>
      <c r="DH97" s="1">
        <f t="shared" si="38"/>
        <v>4.4191078771000303</v>
      </c>
      <c r="DI97" s="1">
        <f t="shared" si="38"/>
        <v>4.1280661948252293</v>
      </c>
      <c r="DJ97" s="1">
        <f t="shared" si="38"/>
        <v>4.132770000568101</v>
      </c>
      <c r="DK97" s="1">
        <f t="shared" si="38"/>
        <v>4.093095680866683</v>
      </c>
      <c r="DL97" s="1">
        <f t="shared" si="38"/>
        <v>4.010922492036717</v>
      </c>
      <c r="DM97" s="1">
        <f t="shared" si="38"/>
        <v>4.0521856771333171</v>
      </c>
      <c r="DN97" s="1">
        <f t="shared" si="38"/>
        <v>3.9663565155450922</v>
      </c>
      <c r="DO97" s="1">
        <f t="shared" si="38"/>
        <v>4.0067328782631355</v>
      </c>
      <c r="DP97" s="1">
        <f t="shared" si="38"/>
        <v>3.9495013815712445</v>
      </c>
      <c r="DQ97" s="1">
        <f t="shared" si="38"/>
        <v>3.9104086940384044</v>
      </c>
      <c r="DR97" s="1">
        <f t="shared" si="38"/>
        <v>3.8795586504091482</v>
      </c>
      <c r="DS97" s="1">
        <f t="shared" si="38"/>
        <v>4.1452265913932589</v>
      </c>
      <c r="DT97" s="1">
        <f t="shared" si="38"/>
        <v>4.2545820810888095</v>
      </c>
      <c r="DU97" s="1">
        <f t="shared" si="38"/>
        <v>4.3547327196392507</v>
      </c>
      <c r="DV97" s="1">
        <f t="shared" si="38"/>
        <v>4.1597778174018778</v>
      </c>
      <c r="DW97" s="1">
        <f t="shared" si="38"/>
        <v>4.25040809323521</v>
      </c>
      <c r="DX97" s="1">
        <f t="shared" si="38"/>
        <v>4.2007699009760877</v>
      </c>
      <c r="DY97" s="1">
        <f t="shared" si="38"/>
        <v>4.1584651991805206</v>
      </c>
      <c r="DZ97" s="1">
        <f t="shared" ref="DZ97:EV97" si="39">SUM(DZ89:DZ95)</f>
        <v>3.9890234135399463</v>
      </c>
      <c r="EA97" s="1">
        <f t="shared" si="39"/>
        <v>4.0377128198616798</v>
      </c>
      <c r="EB97" s="1">
        <f t="shared" si="39"/>
        <v>4.0991413964885215</v>
      </c>
      <c r="EC97" s="1">
        <f t="shared" si="39"/>
        <v>3.9249923142309711</v>
      </c>
      <c r="ED97" s="1">
        <f t="shared" si="39"/>
        <v>3.9477362349832088</v>
      </c>
      <c r="EE97" s="1">
        <f t="shared" si="39"/>
        <v>3.9775027773084113</v>
      </c>
      <c r="EF97" s="1">
        <f t="shared" si="39"/>
        <v>4.0121581729439653</v>
      </c>
      <c r="EG97" s="1">
        <f t="shared" si="39"/>
        <v>4.0497361031310275</v>
      </c>
      <c r="EH97" s="1">
        <f t="shared" si="39"/>
        <v>4.10609080950268</v>
      </c>
      <c r="EI97" s="1">
        <f t="shared" si="39"/>
        <v>4.1026961463254361</v>
      </c>
      <c r="EJ97" s="1">
        <f t="shared" si="39"/>
        <v>4.098023020365309</v>
      </c>
      <c r="EK97" s="1">
        <f t="shared" si="39"/>
        <v>4.091527108298135</v>
      </c>
      <c r="EL97" s="1">
        <f t="shared" si="39"/>
        <v>4.0829370588394864</v>
      </c>
      <c r="EM97" s="1">
        <f t="shared" si="39"/>
        <v>4.0721783047679612</v>
      </c>
      <c r="EN97" s="1">
        <f t="shared" si="39"/>
        <v>4.1127603086553188</v>
      </c>
      <c r="EO97" s="1">
        <f t="shared" si="39"/>
        <v>4.1516750129955939</v>
      </c>
      <c r="EP97" s="1">
        <f t="shared" si="39"/>
        <v>4.1890274756915469</v>
      </c>
      <c r="EQ97" s="1">
        <f t="shared" si="39"/>
        <v>4.2249461731602374</v>
      </c>
      <c r="ER97" s="1">
        <f t="shared" si="39"/>
        <v>4.2595672374370261</v>
      </c>
      <c r="ES97" s="1">
        <f t="shared" si="39"/>
        <v>4.2930249667208997</v>
      </c>
      <c r="ET97" s="1">
        <f t="shared" si="39"/>
        <v>4.3254467179821923</v>
      </c>
      <c r="EU97" s="1">
        <f t="shared" si="39"/>
        <v>4.3569506315074635</v>
      </c>
      <c r="EV97" s="1">
        <f t="shared" si="39"/>
        <v>4.387645032435131</v>
      </c>
    </row>
    <row r="98" spans="1:152" s="4" customFormat="1" ht="13">
      <c r="A98" s="7" t="s">
        <v>150</v>
      </c>
    </row>
    <row r="99" spans="1:152">
      <c r="A99" s="5" t="s">
        <v>135</v>
      </c>
    </row>
    <row r="100" spans="1:152">
      <c r="A100" s="5" t="s">
        <v>136</v>
      </c>
    </row>
    <row r="101" spans="1:152">
      <c r="A101" s="36" t="s">
        <v>137</v>
      </c>
      <c r="B101" s="1">
        <v>1471.122828692188</v>
      </c>
      <c r="C101" s="1">
        <v>1488.3016248243091</v>
      </c>
      <c r="D101" s="1">
        <v>1505.5559381389126</v>
      </c>
      <c r="E101" s="1">
        <v>1523.3728921258687</v>
      </c>
      <c r="F101" s="1">
        <v>1541.2682905815593</v>
      </c>
      <c r="G101" s="1">
        <v>1559.2424113766162</v>
      </c>
      <c r="H101" s="1">
        <v>1577.2955332734539</v>
      </c>
      <c r="I101" s="1">
        <v>1595.9195932281809</v>
      </c>
      <c r="J101" s="1">
        <v>1613.147034930907</v>
      </c>
      <c r="K101" s="1">
        <v>1633.4139334322358</v>
      </c>
      <c r="L101" s="1">
        <v>1652.284795319895</v>
      </c>
      <c r="M101" s="1">
        <v>1671.7350135081977</v>
      </c>
      <c r="N101" s="1">
        <v>1691.2708145119966</v>
      </c>
      <c r="O101" s="1">
        <v>1711.3914493601515</v>
      </c>
      <c r="P101" s="1">
        <v>1731.1005517961569</v>
      </c>
      <c r="Q101" s="1">
        <v>1751.3975543375238</v>
      </c>
      <c r="R101" s="1">
        <v>1771.7838241042646</v>
      </c>
      <c r="S101" s="1">
        <v>1792.7635455096088</v>
      </c>
      <c r="T101" s="1">
        <v>1813.8356426283071</v>
      </c>
      <c r="U101" s="1">
        <v>1833.4814025860255</v>
      </c>
      <c r="V101" s="1">
        <v>1856.2582739648774</v>
      </c>
      <c r="W101" s="1">
        <v>1879.6448148053933</v>
      </c>
      <c r="X101" s="1">
        <v>1903.6451326352214</v>
      </c>
      <c r="Y101" s="1">
        <v>1927.7520144955381</v>
      </c>
      <c r="Z101" s="1">
        <v>1952.4784351620494</v>
      </c>
      <c r="AA101" s="1">
        <v>1977.3146966844947</v>
      </c>
      <c r="AB101" s="1">
        <v>2002.2611894843026</v>
      </c>
      <c r="AC101" s="1">
        <v>2027.834687893612</v>
      </c>
      <c r="AD101" s="1">
        <v>2053.5217389938239</v>
      </c>
      <c r="AE101" s="1">
        <v>2079.8416689025039</v>
      </c>
      <c r="AF101" s="1">
        <v>2106.2785091691467</v>
      </c>
      <c r="AG101" s="1">
        <v>2132.8326753306437</v>
      </c>
      <c r="AH101" s="1">
        <v>2160.0273401505324</v>
      </c>
      <c r="AI101" s="1">
        <v>2187.3427340615681</v>
      </c>
      <c r="AJ101" s="1">
        <v>2215.3046132381205</v>
      </c>
      <c r="AK101" s="1">
        <v>2243.3906616656104</v>
      </c>
      <c r="AL101" s="1">
        <v>2271.6013206345351</v>
      </c>
      <c r="AM101" s="1">
        <v>2300.4662406389443</v>
      </c>
      <c r="AN101" s="1">
        <v>2329.9897655204913</v>
      </c>
      <c r="AO101" s="1">
        <v>2359.6444489219753</v>
      </c>
      <c r="AP101" s="1">
        <v>2389.4307570474493</v>
      </c>
      <c r="AQ101" s="1">
        <v>2419.8835841865225</v>
      </c>
      <c r="AR101" s="1">
        <v>2450.4715984034292</v>
      </c>
      <c r="AS101" s="1">
        <v>2481.7323353415504</v>
      </c>
      <c r="AT101" s="1">
        <v>2513.1318600357768</v>
      </c>
      <c r="AU101" s="1">
        <v>2545.210362542166</v>
      </c>
      <c r="AV101" s="1">
        <v>2577.4312921299788</v>
      </c>
      <c r="AW101" s="1">
        <v>2610.3375063915014</v>
      </c>
      <c r="AX101" s="1">
        <v>2643.3898260318447</v>
      </c>
      <c r="AY101" s="1">
        <v>2677.133789368027</v>
      </c>
      <c r="AZ101" s="1">
        <v>2711.0275756799483</v>
      </c>
      <c r="BA101" s="1">
        <v>2714.1824569010655</v>
      </c>
      <c r="BB101" s="1">
        <v>2717.2076998924226</v>
      </c>
      <c r="BC101" s="1">
        <v>2720.1047131491646</v>
      </c>
      <c r="BD101" s="1">
        <v>2722.8748931253672</v>
      </c>
      <c r="BE101" s="1">
        <v>2726.0501907320622</v>
      </c>
      <c r="BF101" s="1">
        <v>2729.0952060379423</v>
      </c>
      <c r="BG101" s="1">
        <v>2732.0113543736461</v>
      </c>
      <c r="BH101" s="1">
        <v>2734.8000389708218</v>
      </c>
      <c r="BI101" s="1">
        <v>2737.9809135790974</v>
      </c>
      <c r="BJ101" s="1">
        <v>2741.0310327334537</v>
      </c>
      <c r="BK101" s="1">
        <v>2742.9273811116782</v>
      </c>
      <c r="BL101" s="1">
        <v>2744.7077863377222</v>
      </c>
      <c r="BM101" s="1">
        <v>2746.373539761792</v>
      </c>
      <c r="BN101" s="1">
        <v>2749.4357710023091</v>
      </c>
      <c r="BO101" s="1">
        <v>2752.8685783207966</v>
      </c>
      <c r="BP101" s="1">
        <v>2756.1671826248903</v>
      </c>
      <c r="BQ101" s="1">
        <v>2759.3330362983502</v>
      </c>
      <c r="BR101" s="1">
        <v>2762.8591912823745</v>
      </c>
      <c r="BS101" s="1">
        <v>2766.2497127889769</v>
      </c>
      <c r="BT101" s="1">
        <v>2769.5060667413218</v>
      </c>
      <c r="BU101" s="1">
        <v>2819.1362088709025</v>
      </c>
      <c r="BV101" s="1">
        <v>2827.0492570887</v>
      </c>
      <c r="BW101" s="1">
        <v>2866.0066866772995</v>
      </c>
      <c r="BX101" s="1">
        <v>2842.0502682671226</v>
      </c>
      <c r="BY101" s="1">
        <v>2802.5423883317976</v>
      </c>
      <c r="BZ101" s="1">
        <v>2821.6124615220583</v>
      </c>
      <c r="CA101" s="1">
        <v>2840.0349194145774</v>
      </c>
      <c r="CB101" s="1">
        <v>2854.1149516151795</v>
      </c>
      <c r="CC101" s="1">
        <v>2863.4697223433509</v>
      </c>
      <c r="CD101" s="1">
        <v>2874.525452390696</v>
      </c>
      <c r="CE101" s="1">
        <v>2890.3593328524857</v>
      </c>
      <c r="CF101" s="1">
        <v>2899.2559000330216</v>
      </c>
      <c r="CG101" s="1">
        <v>2906.6636532428151</v>
      </c>
      <c r="CH101" s="1">
        <v>2922.652694400469</v>
      </c>
      <c r="CI101" s="1">
        <v>2940.9022658775002</v>
      </c>
      <c r="CJ101" s="1">
        <v>2952.7435631973062</v>
      </c>
      <c r="CK101" s="1">
        <v>2960.8816381360584</v>
      </c>
      <c r="CL101" s="1">
        <v>2968.3458565540691</v>
      </c>
      <c r="CM101" s="1">
        <v>2977.632906780872</v>
      </c>
      <c r="CN101" s="1">
        <v>2997.7252428144452</v>
      </c>
      <c r="CO101" s="1">
        <v>2995.9596490334138</v>
      </c>
      <c r="CP101" s="1">
        <v>2944.3555220779122</v>
      </c>
      <c r="CQ101" s="1">
        <v>2879.0369196641809</v>
      </c>
      <c r="CR101" s="1">
        <v>2819.4363156903755</v>
      </c>
      <c r="CS101" s="1">
        <v>2773.677387456612</v>
      </c>
      <c r="CT101" s="1">
        <v>2743.4475402691496</v>
      </c>
      <c r="CU101" s="1">
        <v>2711.981459424831</v>
      </c>
      <c r="CV101" s="1">
        <v>2712.050840910063</v>
      </c>
      <c r="CW101" s="1">
        <v>2665.1872094210312</v>
      </c>
      <c r="CX101" s="1">
        <v>2482.2689164319918</v>
      </c>
      <c r="CY101" s="1">
        <v>2468.2090433062554</v>
      </c>
      <c r="CZ101" s="1">
        <v>2455.3270512559461</v>
      </c>
      <c r="DA101" s="1">
        <v>2440.1498883886634</v>
      </c>
      <c r="DB101" s="1">
        <v>2420.9169328471476</v>
      </c>
      <c r="DC101" s="1">
        <v>2398.3469051683801</v>
      </c>
      <c r="DD101" s="1">
        <v>2371.4037612743077</v>
      </c>
      <c r="DE101" s="1">
        <v>2341.7161919054961</v>
      </c>
      <c r="DF101" s="1">
        <v>2312.4012056753659</v>
      </c>
      <c r="DG101" s="1">
        <v>2282.0275012863144</v>
      </c>
      <c r="DH101" s="1">
        <v>2243.8385325063914</v>
      </c>
      <c r="DI101" s="1">
        <v>2202.6087865179693</v>
      </c>
      <c r="DJ101" s="1">
        <v>2152.7549479845388</v>
      </c>
      <c r="DK101" s="1">
        <v>2095.2609878445201</v>
      </c>
      <c r="DL101" s="1">
        <v>2035.1151244285304</v>
      </c>
      <c r="DM101" s="1">
        <v>1974.8333674587984</v>
      </c>
      <c r="DN101" s="1">
        <v>1935.7286511159089</v>
      </c>
      <c r="DO101" s="1">
        <v>1905.7755749167861</v>
      </c>
      <c r="DP101" s="1">
        <v>1858.999887739571</v>
      </c>
      <c r="DQ101" s="1">
        <v>1814.334394876696</v>
      </c>
      <c r="DR101" s="1">
        <v>1767.3722160800653</v>
      </c>
      <c r="DS101" s="1">
        <v>1723.8875097644636</v>
      </c>
      <c r="DT101" s="1">
        <v>1683.5180804054983</v>
      </c>
      <c r="DU101" s="1">
        <v>1639.0406958528999</v>
      </c>
      <c r="DV101" s="1">
        <v>1592.383455146668</v>
      </c>
      <c r="DW101" s="1">
        <v>1553.8652210783785</v>
      </c>
      <c r="DX101" s="1">
        <v>1520.1487203719273</v>
      </c>
      <c r="DY101" s="1">
        <v>1488.3547382591266</v>
      </c>
      <c r="DZ101" s="1">
        <v>1452.2139809897369</v>
      </c>
      <c r="EA101" s="1">
        <v>1414.9271295526858</v>
      </c>
      <c r="EB101" s="1">
        <v>1373.9975002131393</v>
      </c>
      <c r="EC101" s="1">
        <v>1332.5366547646299</v>
      </c>
      <c r="ED101" s="1">
        <v>1288.5306161884059</v>
      </c>
      <c r="EE101" s="1">
        <v>1245.7445629668339</v>
      </c>
      <c r="EF101" s="1">
        <v>1203.9951967684065</v>
      </c>
      <c r="EG101" s="1">
        <v>1163.2526180525015</v>
      </c>
      <c r="EH101" s="1">
        <v>1124.1182045929525</v>
      </c>
      <c r="EI101" s="1">
        <v>1087.1170432414326</v>
      </c>
      <c r="EJ101" s="1">
        <v>1051.3085598230073</v>
      </c>
      <c r="EK101" s="1">
        <v>1022.413102248534</v>
      </c>
      <c r="EL101" s="1">
        <v>1001.0875288213874</v>
      </c>
      <c r="EM101" s="1">
        <v>984.12135374004311</v>
      </c>
      <c r="EN101" s="1">
        <v>964.5137687000082</v>
      </c>
      <c r="EO101" s="1">
        <v>945.58657014836331</v>
      </c>
      <c r="EP101" s="1">
        <v>927.8951181624069</v>
      </c>
      <c r="EQ101" s="1">
        <v>910.64503512319675</v>
      </c>
      <c r="ER101" s="1">
        <v>894.91820661211193</v>
      </c>
      <c r="ES101" s="1">
        <v>881.08503895227727</v>
      </c>
      <c r="ET101" s="1">
        <v>869.032730461754</v>
      </c>
      <c r="EU101" s="1">
        <v>858.58335401867748</v>
      </c>
      <c r="EV101" s="1">
        <v>849.56409630902976</v>
      </c>
    </row>
    <row r="102" spans="1:152">
      <c r="A102" s="5" t="s">
        <v>138</v>
      </c>
    </row>
    <row r="103" spans="1:152">
      <c r="A103" s="5" t="s">
        <v>139</v>
      </c>
    </row>
    <row r="104" spans="1:152">
      <c r="A104" s="5" t="s">
        <v>140</v>
      </c>
    </row>
    <row r="105" spans="1:152">
      <c r="A105" s="5" t="s">
        <v>176</v>
      </c>
      <c r="B105" s="1">
        <v>48.456012968319733</v>
      </c>
      <c r="C105" s="1">
        <v>49.087328764949298</v>
      </c>
      <c r="D105" s="1">
        <v>49.7268697458369</v>
      </c>
      <c r="E105" s="1">
        <v>50.374743073921309</v>
      </c>
      <c r="F105" s="1">
        <v>51.031057308328371</v>
      </c>
      <c r="G105" s="1">
        <v>51.69592242256136</v>
      </c>
      <c r="H105" s="1">
        <v>52.369449822928317</v>
      </c>
      <c r="I105" s="1">
        <v>53.051752367209644</v>
      </c>
      <c r="J105" s="1">
        <v>53.742944383568819</v>
      </c>
      <c r="K105" s="1">
        <v>54.443141689709414</v>
      </c>
      <c r="L105" s="1">
        <v>55.152461612281805</v>
      </c>
      <c r="M105" s="1">
        <v>55.871023006542679</v>
      </c>
      <c r="N105" s="1">
        <v>56.59894627627073</v>
      </c>
      <c r="O105" s="1">
        <v>57.336353393941742</v>
      </c>
      <c r="P105" s="1">
        <v>58.083367921166584</v>
      </c>
      <c r="Q105" s="1">
        <v>58.840115029395506</v>
      </c>
      <c r="R105" s="1">
        <v>59.606721520892123</v>
      </c>
      <c r="S105" s="1">
        <v>60.383315849980676</v>
      </c>
      <c r="T105" s="1">
        <v>61.170028144570175</v>
      </c>
      <c r="U105" s="1">
        <v>61.966990227958867</v>
      </c>
      <c r="V105" s="1">
        <v>62.774335640922949</v>
      </c>
      <c r="W105" s="1">
        <v>64.347920899480712</v>
      </c>
      <c r="X105" s="1">
        <v>65.960951745804053</v>
      </c>
      <c r="Y105" s="1">
        <v>67.614416975629155</v>
      </c>
      <c r="Z105" s="1">
        <v>69.309330171165499</v>
      </c>
      <c r="AA105" s="1">
        <v>71.046730322426669</v>
      </c>
      <c r="AB105" s="1">
        <v>72.827682464136274</v>
      </c>
      <c r="AC105" s="1">
        <v>74.653278328599427</v>
      </c>
      <c r="AD105" s="1">
        <v>76.524637014939898</v>
      </c>
      <c r="AE105" s="1">
        <v>78.442905675113366</v>
      </c>
      <c r="AF105" s="1">
        <v>80.409260217117094</v>
      </c>
      <c r="AG105" s="1">
        <v>82.424906025827269</v>
      </c>
      <c r="AH105" s="1">
        <v>84.49107870190565</v>
      </c>
      <c r="AI105" s="1">
        <v>86.609044819229069</v>
      </c>
      <c r="AJ105" s="1">
        <v>88.780102701305026</v>
      </c>
      <c r="AK105" s="1">
        <v>91.005583217150502</v>
      </c>
      <c r="AL105" s="1">
        <v>93.286850597121031</v>
      </c>
      <c r="AM105" s="1">
        <v>95.625303269190624</v>
      </c>
      <c r="AN105" s="1">
        <v>98.022374716194847</v>
      </c>
      <c r="AO105" s="1">
        <v>100.47953435456263</v>
      </c>
      <c r="AP105" s="1">
        <v>102.99828843507596</v>
      </c>
      <c r="AQ105" s="1">
        <v>105.4872610730305</v>
      </c>
      <c r="AR105" s="1">
        <v>108.03638019386945</v>
      </c>
      <c r="AS105" s="1">
        <v>110.6470992484457</v>
      </c>
      <c r="AT105" s="1">
        <v>113.32090681052006</v>
      </c>
      <c r="AU105" s="1">
        <v>116.05932742551275</v>
      </c>
      <c r="AV105" s="1">
        <v>118.86392247976541</v>
      </c>
      <c r="AW105" s="1">
        <v>121.73629109080859</v>
      </c>
      <c r="AX105" s="1">
        <v>124.67807101914286</v>
      </c>
      <c r="AY105" s="1">
        <v>127.69093960205342</v>
      </c>
      <c r="AZ105" s="1">
        <v>130.77661470999018</v>
      </c>
      <c r="BA105" s="1">
        <v>133.34788040514238</v>
      </c>
      <c r="BB105" s="1">
        <v>135.96970106602572</v>
      </c>
      <c r="BC105" s="1">
        <v>138.64307067959541</v>
      </c>
      <c r="BD105" s="1">
        <v>141.36900277609132</v>
      </c>
      <c r="BE105" s="1">
        <v>144.14853081328792</v>
      </c>
      <c r="BF105" s="1">
        <v>146.98270856829993</v>
      </c>
      <c r="BG105" s="1">
        <v>149.87261053709113</v>
      </c>
      <c r="BH105" s="1">
        <v>152.81933234183845</v>
      </c>
      <c r="BI105" s="1">
        <v>155.82399114630471</v>
      </c>
      <c r="BJ105" s="1">
        <v>158.88772607937929</v>
      </c>
      <c r="BK105" s="1">
        <v>162.01169866694519</v>
      </c>
      <c r="BL105" s="1">
        <v>165.19709327223822</v>
      </c>
      <c r="BM105" s="1">
        <v>168.44511754486348</v>
      </c>
      <c r="BN105" s="1">
        <v>174.00370504391734</v>
      </c>
      <c r="BO105" s="1">
        <v>179.74572258496335</v>
      </c>
      <c r="BP105" s="1">
        <v>185.67722324898864</v>
      </c>
      <c r="BQ105" s="1">
        <v>191.80445986500959</v>
      </c>
      <c r="BR105" s="1">
        <v>198.13389160163715</v>
      </c>
      <c r="BS105" s="1">
        <v>204.67219077615857</v>
      </c>
      <c r="BT105" s="1">
        <v>211.42624988831597</v>
      </c>
      <c r="BU105" s="1">
        <v>218.3252364777122</v>
      </c>
      <c r="BV105" s="1">
        <v>225.27988143976904</v>
      </c>
      <c r="BW105" s="1">
        <v>232.30823340092161</v>
      </c>
      <c r="BX105" s="1">
        <v>239.37700584318944</v>
      </c>
      <c r="BY105" s="1">
        <v>246.49243440621956</v>
      </c>
      <c r="BZ105" s="1">
        <v>253.66132465071306</v>
      </c>
      <c r="CA105" s="1">
        <v>241.26508443480353</v>
      </c>
      <c r="CB105" s="1">
        <v>258.42676011476698</v>
      </c>
      <c r="CC105" s="1">
        <v>260.58859329954902</v>
      </c>
      <c r="CD105" s="1">
        <v>245.37673031195357</v>
      </c>
      <c r="CE105" s="1">
        <v>229.79294039534446</v>
      </c>
      <c r="CF105" s="1">
        <v>213.80765762024902</v>
      </c>
      <c r="CG105" s="1">
        <v>176.32875983730329</v>
      </c>
      <c r="CH105" s="1">
        <v>164.74121746451837</v>
      </c>
      <c r="CI105" s="1">
        <v>157.69276524798067</v>
      </c>
      <c r="CJ105" s="1">
        <v>146.17500695123431</v>
      </c>
      <c r="CK105" s="1">
        <v>117.69556821259592</v>
      </c>
      <c r="CL105" s="1">
        <v>102.61330892064117</v>
      </c>
      <c r="CM105" s="1">
        <v>88.615219690323244</v>
      </c>
      <c r="CN105" s="1">
        <v>74.032983544157204</v>
      </c>
      <c r="CO105" s="1">
        <v>49.298148050936682</v>
      </c>
      <c r="CP105" s="1">
        <v>32.357137834414068</v>
      </c>
      <c r="CQ105" s="1">
        <v>21.276326596239635</v>
      </c>
      <c r="CR105" s="1">
        <v>14.259825801284602</v>
      </c>
      <c r="CS105" s="1">
        <v>9.8259109847028849</v>
      </c>
      <c r="CT105" s="1">
        <v>12.348746224587865</v>
      </c>
      <c r="CU105" s="1">
        <v>17.908792256547848</v>
      </c>
      <c r="CV105" s="1">
        <v>20.116425372444809</v>
      </c>
      <c r="CW105" s="1">
        <v>20.131943786595162</v>
      </c>
      <c r="CX105" s="1">
        <v>22.486300747456962</v>
      </c>
      <c r="CY105" s="1">
        <v>27.257339926695398</v>
      </c>
      <c r="CZ105" s="1">
        <v>30.596943020352501</v>
      </c>
      <c r="DA105" s="1">
        <v>29.248279693354231</v>
      </c>
      <c r="DB105" s="1">
        <v>32.796204458692529</v>
      </c>
      <c r="DC105" s="1">
        <v>39.997155288650212</v>
      </c>
      <c r="DD105" s="1">
        <v>41.713043433658754</v>
      </c>
      <c r="DE105" s="1">
        <v>42.104075248599337</v>
      </c>
      <c r="DF105" s="1">
        <v>45.119714337664114</v>
      </c>
      <c r="DG105" s="1">
        <v>49.415571939868144</v>
      </c>
      <c r="DH105" s="1">
        <v>49.800338103529363</v>
      </c>
      <c r="DI105" s="1">
        <v>58.325506336009539</v>
      </c>
      <c r="DJ105" s="1">
        <v>63.278091627968998</v>
      </c>
      <c r="DK105" s="1">
        <v>67.221211208452388</v>
      </c>
      <c r="DL105" s="1">
        <v>84.45510271300769</v>
      </c>
      <c r="DM105" s="1">
        <v>100.07231114448579</v>
      </c>
      <c r="DN105" s="1">
        <v>135.11507423057614</v>
      </c>
      <c r="DO105" s="1">
        <v>137.0036700163808</v>
      </c>
      <c r="DP105" s="1">
        <v>131.95364858439083</v>
      </c>
      <c r="DQ105" s="1">
        <v>161.60495918771849</v>
      </c>
      <c r="DR105" s="1">
        <v>187.8187146234298</v>
      </c>
      <c r="DS105" s="1">
        <v>207.93766762177648</v>
      </c>
      <c r="DT105" s="1">
        <v>241.04217191977074</v>
      </c>
      <c r="DU105" s="1">
        <v>264.2325668576886</v>
      </c>
      <c r="DV105" s="1">
        <v>261.12901957975168</v>
      </c>
      <c r="DW105" s="1">
        <v>269.0603070678128</v>
      </c>
      <c r="DX105" s="1">
        <v>295.00941069723018</v>
      </c>
      <c r="DY105" s="1">
        <v>307.85464804202479</v>
      </c>
      <c r="DZ105" s="1">
        <v>327.85528605539633</v>
      </c>
      <c r="EA105" s="1">
        <v>352.59745463228268</v>
      </c>
      <c r="EB105" s="1">
        <v>346.73519866284619</v>
      </c>
      <c r="EC105" s="1">
        <v>316.13077411652336</v>
      </c>
      <c r="ED105" s="1">
        <v>311.21682425978986</v>
      </c>
      <c r="EE105" s="1">
        <v>319.75157927411652</v>
      </c>
      <c r="EF105" s="1">
        <v>327.59665711556829</v>
      </c>
      <c r="EG105" s="1">
        <v>319.83778892072587</v>
      </c>
      <c r="EH105" s="1">
        <v>319.66536962750712</v>
      </c>
      <c r="EI105" s="1">
        <v>331.2174622731614</v>
      </c>
      <c r="EJ105" s="1">
        <v>346.39036007640874</v>
      </c>
      <c r="EK105" s="1">
        <v>361.04599999999999</v>
      </c>
      <c r="EL105" s="1">
        <v>579.49399999999991</v>
      </c>
      <c r="EM105" s="1">
        <v>591.63</v>
      </c>
      <c r="EN105" s="1">
        <v>591.63</v>
      </c>
      <c r="EO105" s="1">
        <v>594.66399999999999</v>
      </c>
      <c r="EP105" s="1">
        <v>576.45999999999992</v>
      </c>
      <c r="EQ105" s="1">
        <v>588.596</v>
      </c>
      <c r="ER105" s="1">
        <v>625.00399999999991</v>
      </c>
      <c r="ES105" s="1">
        <v>634.10599999999999</v>
      </c>
      <c r="ET105" s="1">
        <v>618.93599999999992</v>
      </c>
      <c r="EU105" s="1">
        <v>631.072</v>
      </c>
      <c r="EV105" s="1">
        <v>731.19399999999996</v>
      </c>
    </row>
    <row r="106" spans="1:152">
      <c r="A106" s="5" t="s">
        <v>141</v>
      </c>
    </row>
    <row r="107" spans="1:152">
      <c r="A107" s="5" t="s">
        <v>142</v>
      </c>
    </row>
    <row r="108" spans="1:152">
      <c r="A108" s="5" t="s">
        <v>143</v>
      </c>
    </row>
    <row r="109" spans="1:152">
      <c r="A109" s="8" t="s">
        <v>144</v>
      </c>
      <c r="B109" s="1">
        <f t="shared" ref="B109:AG109" si="40">SUM(B101:B105)</f>
        <v>1519.5788416605078</v>
      </c>
      <c r="C109" s="1">
        <f t="shared" si="40"/>
        <v>1537.3889535892583</v>
      </c>
      <c r="D109" s="1">
        <f t="shared" si="40"/>
        <v>1555.2828078847494</v>
      </c>
      <c r="E109" s="1">
        <f t="shared" si="40"/>
        <v>1573.74763519979</v>
      </c>
      <c r="F109" s="1">
        <f t="shared" si="40"/>
        <v>1592.2993478898877</v>
      </c>
      <c r="G109" s="1">
        <f t="shared" si="40"/>
        <v>1610.9383337991776</v>
      </c>
      <c r="H109" s="1">
        <f t="shared" si="40"/>
        <v>1629.6649830963822</v>
      </c>
      <c r="I109" s="1">
        <f t="shared" si="40"/>
        <v>1648.9713455953906</v>
      </c>
      <c r="J109" s="1">
        <f t="shared" si="40"/>
        <v>1666.8899793144758</v>
      </c>
      <c r="K109" s="1">
        <f t="shared" si="40"/>
        <v>1687.8570751219452</v>
      </c>
      <c r="L109" s="1">
        <f t="shared" si="40"/>
        <v>1707.4372569321768</v>
      </c>
      <c r="M109" s="1">
        <f t="shared" si="40"/>
        <v>1727.6060365147403</v>
      </c>
      <c r="N109" s="1">
        <f t="shared" si="40"/>
        <v>1747.8697607882673</v>
      </c>
      <c r="O109" s="1">
        <f t="shared" si="40"/>
        <v>1768.7278027540931</v>
      </c>
      <c r="P109" s="1">
        <f t="shared" si="40"/>
        <v>1789.1839197173235</v>
      </c>
      <c r="Q109" s="1">
        <f t="shared" si="40"/>
        <v>1810.2376693669194</v>
      </c>
      <c r="R109" s="1">
        <f t="shared" si="40"/>
        <v>1831.3905456251566</v>
      </c>
      <c r="S109" s="1">
        <f t="shared" si="40"/>
        <v>1853.1468613595894</v>
      </c>
      <c r="T109" s="1">
        <f t="shared" si="40"/>
        <v>1875.0056707728772</v>
      </c>
      <c r="U109" s="1">
        <f t="shared" si="40"/>
        <v>1895.4483928139844</v>
      </c>
      <c r="V109" s="1">
        <f t="shared" si="40"/>
        <v>1919.0326096058004</v>
      </c>
      <c r="W109" s="1">
        <f t="shared" si="40"/>
        <v>1943.9927357048739</v>
      </c>
      <c r="X109" s="1">
        <f t="shared" si="40"/>
        <v>1969.6060843810255</v>
      </c>
      <c r="Y109" s="1">
        <f t="shared" si="40"/>
        <v>1995.3664314711673</v>
      </c>
      <c r="Z109" s="1">
        <f t="shared" si="40"/>
        <v>2021.787765333215</v>
      </c>
      <c r="AA109" s="1">
        <f t="shared" si="40"/>
        <v>2048.3614270069215</v>
      </c>
      <c r="AB109" s="1">
        <f t="shared" si="40"/>
        <v>2075.0888719484387</v>
      </c>
      <c r="AC109" s="1">
        <f t="shared" si="40"/>
        <v>2102.4879662222115</v>
      </c>
      <c r="AD109" s="1">
        <f t="shared" si="40"/>
        <v>2130.0463760087637</v>
      </c>
      <c r="AE109" s="1">
        <f t="shared" si="40"/>
        <v>2158.2845745776171</v>
      </c>
      <c r="AF109" s="1">
        <f t="shared" si="40"/>
        <v>2186.6877693862639</v>
      </c>
      <c r="AG109" s="1">
        <f t="shared" si="40"/>
        <v>2215.2575813564708</v>
      </c>
      <c r="AH109" s="1">
        <f t="shared" ref="AH109:BM109" si="41">SUM(AH101:AH105)</f>
        <v>2244.5184188524381</v>
      </c>
      <c r="AI109" s="1">
        <f t="shared" si="41"/>
        <v>2273.9517788807971</v>
      </c>
      <c r="AJ109" s="1">
        <f t="shared" si="41"/>
        <v>2304.0847159394257</v>
      </c>
      <c r="AK109" s="1">
        <f t="shared" si="41"/>
        <v>2334.396244882761</v>
      </c>
      <c r="AL109" s="1">
        <f t="shared" si="41"/>
        <v>2364.8881712316561</v>
      </c>
      <c r="AM109" s="1">
        <f t="shared" si="41"/>
        <v>2396.091543908135</v>
      </c>
      <c r="AN109" s="1">
        <f t="shared" si="41"/>
        <v>2428.0121402366863</v>
      </c>
      <c r="AO109" s="1">
        <f t="shared" si="41"/>
        <v>2460.1239832765377</v>
      </c>
      <c r="AP109" s="1">
        <f t="shared" si="41"/>
        <v>2492.4290454825255</v>
      </c>
      <c r="AQ109" s="1">
        <f t="shared" si="41"/>
        <v>2525.3708452595529</v>
      </c>
      <c r="AR109" s="1">
        <f t="shared" si="41"/>
        <v>2558.5079785972985</v>
      </c>
      <c r="AS109" s="1">
        <f t="shared" si="41"/>
        <v>2592.379434589996</v>
      </c>
      <c r="AT109" s="1">
        <f t="shared" si="41"/>
        <v>2626.452766846297</v>
      </c>
      <c r="AU109" s="1">
        <f t="shared" si="41"/>
        <v>2661.2696899676789</v>
      </c>
      <c r="AV109" s="1">
        <f t="shared" si="41"/>
        <v>2696.2952146097441</v>
      </c>
      <c r="AW109" s="1">
        <f t="shared" si="41"/>
        <v>2732.0737974823101</v>
      </c>
      <c r="AX109" s="1">
        <f t="shared" si="41"/>
        <v>2768.0678970509875</v>
      </c>
      <c r="AY109" s="1">
        <f t="shared" si="41"/>
        <v>2804.8247289700803</v>
      </c>
      <c r="AZ109" s="1">
        <f t="shared" si="41"/>
        <v>2841.8041903899384</v>
      </c>
      <c r="BA109" s="1">
        <f t="shared" si="41"/>
        <v>2847.5303373062079</v>
      </c>
      <c r="BB109" s="1">
        <f t="shared" si="41"/>
        <v>2853.1774009584483</v>
      </c>
      <c r="BC109" s="1">
        <f t="shared" si="41"/>
        <v>2858.74778382876</v>
      </c>
      <c r="BD109" s="1">
        <f t="shared" si="41"/>
        <v>2864.2438959014585</v>
      </c>
      <c r="BE109" s="1">
        <f t="shared" si="41"/>
        <v>2870.1987215453501</v>
      </c>
      <c r="BF109" s="1">
        <f t="shared" si="41"/>
        <v>2876.0779146062423</v>
      </c>
      <c r="BG109" s="1">
        <f t="shared" si="41"/>
        <v>2881.8839649107372</v>
      </c>
      <c r="BH109" s="1">
        <f t="shared" si="41"/>
        <v>2887.6193713126604</v>
      </c>
      <c r="BI109" s="1">
        <f t="shared" si="41"/>
        <v>2893.8049047254021</v>
      </c>
      <c r="BJ109" s="1">
        <f t="shared" si="41"/>
        <v>2899.9187588128329</v>
      </c>
      <c r="BK109" s="1">
        <f t="shared" si="41"/>
        <v>2904.9390797786232</v>
      </c>
      <c r="BL109" s="1">
        <f t="shared" si="41"/>
        <v>2909.9048796099605</v>
      </c>
      <c r="BM109" s="1">
        <f t="shared" si="41"/>
        <v>2914.8186573066555</v>
      </c>
      <c r="BN109" s="1">
        <f t="shared" ref="BN109:CS109" si="42">SUM(BN101:BN105)</f>
        <v>2923.4394760462264</v>
      </c>
      <c r="BO109" s="1">
        <f t="shared" si="42"/>
        <v>2932.61430090576</v>
      </c>
      <c r="BP109" s="1">
        <f t="shared" si="42"/>
        <v>2941.8444058738787</v>
      </c>
      <c r="BQ109" s="1">
        <f t="shared" si="42"/>
        <v>2951.1374961633596</v>
      </c>
      <c r="BR109" s="1">
        <f t="shared" si="42"/>
        <v>2960.9930828840115</v>
      </c>
      <c r="BS109" s="1">
        <f t="shared" si="42"/>
        <v>2970.9219035651354</v>
      </c>
      <c r="BT109" s="1">
        <f t="shared" si="42"/>
        <v>2980.9323166296376</v>
      </c>
      <c r="BU109" s="1">
        <f t="shared" si="42"/>
        <v>3037.4614453486147</v>
      </c>
      <c r="BV109" s="1">
        <f t="shared" si="42"/>
        <v>3052.3291385284692</v>
      </c>
      <c r="BW109" s="1">
        <f t="shared" si="42"/>
        <v>3098.3149200782209</v>
      </c>
      <c r="BX109" s="1">
        <f t="shared" si="42"/>
        <v>3081.4272741103123</v>
      </c>
      <c r="BY109" s="1">
        <f t="shared" si="42"/>
        <v>3049.0348227380173</v>
      </c>
      <c r="BZ109" s="1">
        <f t="shared" si="42"/>
        <v>3075.2737861727715</v>
      </c>
      <c r="CA109" s="1">
        <f t="shared" si="42"/>
        <v>3081.300003849381</v>
      </c>
      <c r="CB109" s="1">
        <f t="shared" si="42"/>
        <v>3112.5417117299467</v>
      </c>
      <c r="CC109" s="1">
        <f t="shared" si="42"/>
        <v>3124.0583156428997</v>
      </c>
      <c r="CD109" s="1">
        <f t="shared" si="42"/>
        <v>3119.9021827026495</v>
      </c>
      <c r="CE109" s="1">
        <f t="shared" si="42"/>
        <v>3120.1522732478302</v>
      </c>
      <c r="CF109" s="1">
        <f t="shared" si="42"/>
        <v>3113.0635576532704</v>
      </c>
      <c r="CG109" s="1">
        <f t="shared" si="42"/>
        <v>3082.9924130801182</v>
      </c>
      <c r="CH109" s="1">
        <f t="shared" si="42"/>
        <v>3087.3939118649873</v>
      </c>
      <c r="CI109" s="1">
        <f t="shared" si="42"/>
        <v>3098.595031125481</v>
      </c>
      <c r="CJ109" s="1">
        <f t="shared" si="42"/>
        <v>3098.9185701485403</v>
      </c>
      <c r="CK109" s="1">
        <f t="shared" si="42"/>
        <v>3078.5772063486543</v>
      </c>
      <c r="CL109" s="1">
        <f t="shared" si="42"/>
        <v>3070.9591654747101</v>
      </c>
      <c r="CM109" s="1">
        <f t="shared" si="42"/>
        <v>3066.2481264711951</v>
      </c>
      <c r="CN109" s="1">
        <f t="shared" si="42"/>
        <v>3071.7582263586023</v>
      </c>
      <c r="CO109" s="1">
        <f t="shared" si="42"/>
        <v>3045.2577970843504</v>
      </c>
      <c r="CP109" s="1">
        <f t="shared" si="42"/>
        <v>2976.7126599123262</v>
      </c>
      <c r="CQ109" s="1">
        <f t="shared" si="42"/>
        <v>2900.3132462604203</v>
      </c>
      <c r="CR109" s="1">
        <f t="shared" si="42"/>
        <v>2833.69614149166</v>
      </c>
      <c r="CS109" s="1">
        <f t="shared" si="42"/>
        <v>2783.5032984413147</v>
      </c>
      <c r="CT109" s="1">
        <f t="shared" ref="CT109:DY109" si="43">SUM(CT101:CT105)</f>
        <v>2755.7962864937376</v>
      </c>
      <c r="CU109" s="1">
        <f t="shared" si="43"/>
        <v>2729.8902516813787</v>
      </c>
      <c r="CV109" s="1">
        <f t="shared" si="43"/>
        <v>2732.1672662825076</v>
      </c>
      <c r="CW109" s="1">
        <f t="shared" si="43"/>
        <v>2685.3191532076262</v>
      </c>
      <c r="CX109" s="1">
        <f t="shared" si="43"/>
        <v>2504.7552171794487</v>
      </c>
      <c r="CY109" s="1">
        <f t="shared" si="43"/>
        <v>2495.4663832329506</v>
      </c>
      <c r="CZ109" s="1">
        <f t="shared" si="43"/>
        <v>2485.9239942762988</v>
      </c>
      <c r="DA109" s="1">
        <f t="shared" si="43"/>
        <v>2469.3981680820175</v>
      </c>
      <c r="DB109" s="1">
        <f t="shared" si="43"/>
        <v>2453.7131373058401</v>
      </c>
      <c r="DC109" s="1">
        <f t="shared" si="43"/>
        <v>2438.3440604570301</v>
      </c>
      <c r="DD109" s="1">
        <f t="shared" si="43"/>
        <v>2413.1168047079664</v>
      </c>
      <c r="DE109" s="1">
        <f t="shared" si="43"/>
        <v>2383.8202671540953</v>
      </c>
      <c r="DF109" s="1">
        <f t="shared" si="43"/>
        <v>2357.5209200130298</v>
      </c>
      <c r="DG109" s="1">
        <f t="shared" si="43"/>
        <v>2331.4430732261826</v>
      </c>
      <c r="DH109" s="1">
        <f t="shared" si="43"/>
        <v>2293.6388706099206</v>
      </c>
      <c r="DI109" s="1">
        <f t="shared" si="43"/>
        <v>2260.9342928539791</v>
      </c>
      <c r="DJ109" s="1">
        <f t="shared" si="43"/>
        <v>2216.0330396125078</v>
      </c>
      <c r="DK109" s="1">
        <f t="shared" si="43"/>
        <v>2162.4821990529726</v>
      </c>
      <c r="DL109" s="1">
        <f t="shared" si="43"/>
        <v>2119.570227141538</v>
      </c>
      <c r="DM109" s="1">
        <f t="shared" si="43"/>
        <v>2074.9056786032843</v>
      </c>
      <c r="DN109" s="1">
        <f t="shared" si="43"/>
        <v>2070.8437253464849</v>
      </c>
      <c r="DO109" s="1">
        <f t="shared" si="43"/>
        <v>2042.7792449331669</v>
      </c>
      <c r="DP109" s="1">
        <f t="shared" si="43"/>
        <v>1990.9535363239618</v>
      </c>
      <c r="DQ109" s="1">
        <f t="shared" si="43"/>
        <v>1975.9393540644146</v>
      </c>
      <c r="DR109" s="1">
        <f t="shared" si="43"/>
        <v>1955.190930703495</v>
      </c>
      <c r="DS109" s="1">
        <f t="shared" si="43"/>
        <v>1931.8251773862401</v>
      </c>
      <c r="DT109" s="1">
        <f t="shared" si="43"/>
        <v>1924.5602523252689</v>
      </c>
      <c r="DU109" s="1">
        <f t="shared" si="43"/>
        <v>1903.2732627105886</v>
      </c>
      <c r="DV109" s="1">
        <f t="shared" si="43"/>
        <v>1853.5124747264197</v>
      </c>
      <c r="DW109" s="1">
        <f t="shared" si="43"/>
        <v>1822.9255281461913</v>
      </c>
      <c r="DX109" s="1">
        <f t="shared" si="43"/>
        <v>1815.1581310691574</v>
      </c>
      <c r="DY109" s="1">
        <f t="shared" si="43"/>
        <v>1796.2093863011514</v>
      </c>
      <c r="DZ109" s="1">
        <f t="shared" ref="DZ109:EV109" si="44">SUM(DZ101:DZ105)</f>
        <v>1780.0692670451333</v>
      </c>
      <c r="EA109" s="1">
        <f t="shared" si="44"/>
        <v>1767.5245841849685</v>
      </c>
      <c r="EB109" s="1">
        <f t="shared" si="44"/>
        <v>1720.7326988759855</v>
      </c>
      <c r="EC109" s="1">
        <f t="shared" si="44"/>
        <v>1648.6674288811532</v>
      </c>
      <c r="ED109" s="1">
        <f t="shared" si="44"/>
        <v>1599.7474404481959</v>
      </c>
      <c r="EE109" s="1">
        <f t="shared" si="44"/>
        <v>1565.4961422409503</v>
      </c>
      <c r="EF109" s="1">
        <f t="shared" si="44"/>
        <v>1531.5918538839746</v>
      </c>
      <c r="EG109" s="1">
        <f t="shared" si="44"/>
        <v>1483.0904069732273</v>
      </c>
      <c r="EH109" s="1">
        <f t="shared" si="44"/>
        <v>1443.7835742204595</v>
      </c>
      <c r="EI109" s="1">
        <f t="shared" si="44"/>
        <v>1418.334505514594</v>
      </c>
      <c r="EJ109" s="1">
        <f t="shared" si="44"/>
        <v>1397.6989198994161</v>
      </c>
      <c r="EK109" s="1">
        <f t="shared" si="44"/>
        <v>1383.459102248534</v>
      </c>
      <c r="EL109" s="1">
        <f t="shared" si="44"/>
        <v>1580.5815288213873</v>
      </c>
      <c r="EM109" s="1">
        <f t="shared" si="44"/>
        <v>1575.7513537400432</v>
      </c>
      <c r="EN109" s="1">
        <f t="shared" si="44"/>
        <v>1556.1437687000082</v>
      </c>
      <c r="EO109" s="1">
        <f t="shared" si="44"/>
        <v>1540.2505701483633</v>
      </c>
      <c r="EP109" s="1">
        <f t="shared" si="44"/>
        <v>1504.3551181624068</v>
      </c>
      <c r="EQ109" s="1">
        <f t="shared" si="44"/>
        <v>1499.2410351231968</v>
      </c>
      <c r="ER109" s="1">
        <f t="shared" si="44"/>
        <v>1519.9222066121119</v>
      </c>
      <c r="ES109" s="1">
        <f t="shared" si="44"/>
        <v>1515.1910389522773</v>
      </c>
      <c r="ET109" s="1">
        <f t="shared" si="44"/>
        <v>1487.9687304617539</v>
      </c>
      <c r="EU109" s="1">
        <f t="shared" si="44"/>
        <v>1489.6553540186774</v>
      </c>
      <c r="EV109" s="1">
        <f t="shared" si="44"/>
        <v>1580.7580963090297</v>
      </c>
    </row>
    <row r="110" spans="1:152" s="4" customFormat="1" ht="13">
      <c r="A110" s="7" t="s">
        <v>151</v>
      </c>
    </row>
    <row r="111" spans="1:152">
      <c r="A111" s="5" t="s">
        <v>135</v>
      </c>
    </row>
    <row r="112" spans="1:152">
      <c r="A112" s="5" t="s">
        <v>136</v>
      </c>
    </row>
    <row r="113" spans="1:152">
      <c r="A113" s="36" t="s">
        <v>137</v>
      </c>
      <c r="B113" s="1">
        <v>18.810961516228421</v>
      </c>
      <c r="C113" s="1">
        <v>19.116805036224669</v>
      </c>
      <c r="D113" s="1">
        <v>19.419067651832421</v>
      </c>
      <c r="E113" s="1">
        <v>19.717440073364354</v>
      </c>
      <c r="F113" s="1">
        <v>20.011615586764041</v>
      </c>
      <c r="G113" s="1">
        <v>20.301290740098381</v>
      </c>
      <c r="H113" s="1">
        <v>20.257832820782863</v>
      </c>
      <c r="I113" s="1">
        <v>20.205663447556066</v>
      </c>
      <c r="J113" s="1">
        <v>20.144874347433387</v>
      </c>
      <c r="K113" s="1">
        <v>20.340189237375412</v>
      </c>
      <c r="L113" s="1">
        <v>20.528531074670575</v>
      </c>
      <c r="M113" s="1">
        <v>20.473950708689724</v>
      </c>
      <c r="N113" s="1">
        <v>20.410760766843612</v>
      </c>
      <c r="O113" s="1">
        <v>20.339075304018941</v>
      </c>
      <c r="P113" s="1">
        <v>20.259020557115143</v>
      </c>
      <c r="Q113" s="1">
        <v>20.140348875157603</v>
      </c>
      <c r="R113" s="1">
        <v>20.013931576452269</v>
      </c>
      <c r="S113" s="1">
        <v>19.879964519769789</v>
      </c>
      <c r="T113" s="1">
        <v>19.738653224810168</v>
      </c>
      <c r="U113" s="1">
        <v>19.717461303591556</v>
      </c>
      <c r="V113" s="1">
        <v>19.688165087732148</v>
      </c>
      <c r="W113" s="1">
        <v>19.571280875593487</v>
      </c>
      <c r="X113" s="1">
        <v>19.447164682999862</v>
      </c>
      <c r="Y113" s="1">
        <v>19.316017598172142</v>
      </c>
      <c r="Z113" s="1">
        <v>19.178049571661276</v>
      </c>
      <c r="AA113" s="1">
        <v>19.005546188214151</v>
      </c>
      <c r="AB113" s="1">
        <v>18.82715009670012</v>
      </c>
      <c r="AC113" s="1">
        <v>18.643120812502254</v>
      </c>
      <c r="AD113" s="1">
        <v>18.453723184439045</v>
      </c>
      <c r="AE113" s="1">
        <v>18.252388087838977</v>
      </c>
      <c r="AF113" s="1">
        <v>18.046379845576993</v>
      </c>
      <c r="AG113" s="1">
        <v>17.717315466462171</v>
      </c>
      <c r="AH113" s="1">
        <v>17.387779473962691</v>
      </c>
      <c r="AI113" s="1">
        <v>17.058100848620285</v>
      </c>
      <c r="AJ113" s="1">
        <v>16.728601628196127</v>
      </c>
      <c r="AK113" s="1">
        <v>16.399596431514819</v>
      </c>
      <c r="AL113" s="1">
        <v>16.031031755418486</v>
      </c>
      <c r="AM113" s="1">
        <v>15.665308542935058</v>
      </c>
      <c r="AN113" s="1">
        <v>15.302699717607966</v>
      </c>
      <c r="AO113" s="1">
        <v>14.943466436404886</v>
      </c>
      <c r="AP113" s="1">
        <v>15.063706382341181</v>
      </c>
      <c r="AQ113" s="1">
        <v>14.898989917386707</v>
      </c>
      <c r="AR113" s="1">
        <v>14.731413066738867</v>
      </c>
      <c r="AS113" s="1">
        <v>14.55946798289099</v>
      </c>
      <c r="AT113" s="1">
        <v>14.385184121721911</v>
      </c>
      <c r="AU113" s="1">
        <v>14.208802442429713</v>
      </c>
      <c r="AV113" s="1">
        <v>14.064711794566493</v>
      </c>
      <c r="AW113" s="1">
        <v>13.918209546372786</v>
      </c>
      <c r="AX113" s="1">
        <v>13.769520403650013</v>
      </c>
      <c r="AY113" s="1">
        <v>13.618869386772891</v>
      </c>
      <c r="AZ113" s="1">
        <v>13.466481395764403</v>
      </c>
      <c r="BA113" s="1">
        <v>13.360584449455715</v>
      </c>
      <c r="BB113" s="1">
        <v>13.250271905200194</v>
      </c>
      <c r="BC113" s="1">
        <v>13.135858455040198</v>
      </c>
      <c r="BD113" s="1">
        <v>12.856947119591785</v>
      </c>
      <c r="BE113" s="1">
        <v>12.738719558581696</v>
      </c>
      <c r="BF113" s="1">
        <v>12.07874551071907</v>
      </c>
      <c r="BG113" s="1">
        <v>12.49296225659541</v>
      </c>
      <c r="BH113" s="1">
        <v>12.366047780532044</v>
      </c>
      <c r="BI113" s="1">
        <v>12.265640642112645</v>
      </c>
      <c r="BJ113" s="1">
        <v>11.964898953867371</v>
      </c>
      <c r="BK113" s="1">
        <v>11.83516777607837</v>
      </c>
      <c r="BL113" s="1">
        <v>11.52909312945669</v>
      </c>
      <c r="BM113" s="1">
        <v>11.321777637574128</v>
      </c>
      <c r="BN113" s="1">
        <v>11.194173067778586</v>
      </c>
      <c r="BO113" s="1">
        <v>11.065831314062148</v>
      </c>
      <c r="BP113" s="1">
        <v>10.937014844435907</v>
      </c>
      <c r="BQ113" s="1">
        <v>10.771992577085296</v>
      </c>
      <c r="BR113" s="1">
        <v>10.714139326487611</v>
      </c>
      <c r="BS113" s="1">
        <v>10.527325152273912</v>
      </c>
      <c r="BT113" s="1">
        <v>10.634694618551828</v>
      </c>
      <c r="BU113" s="1">
        <v>10.502351523524485</v>
      </c>
      <c r="BV113" s="1">
        <v>10.178618533678618</v>
      </c>
      <c r="BW113" s="1">
        <v>10.073860794863176</v>
      </c>
      <c r="BX113" s="1">
        <v>9.9797305262311564</v>
      </c>
      <c r="BY113" s="1">
        <v>9.8358543337549111</v>
      </c>
      <c r="BZ113" s="1">
        <v>9.7727282411027367</v>
      </c>
      <c r="CA113" s="1">
        <v>9.71846660832996</v>
      </c>
      <c r="CB113" s="1">
        <v>9.6447047065268006</v>
      </c>
      <c r="CC113" s="1">
        <v>9.680808600774558</v>
      </c>
      <c r="CD113" s="1">
        <v>9.7394852320266647</v>
      </c>
      <c r="CE113" s="1">
        <v>9.6183492597954725</v>
      </c>
      <c r="CF113" s="1">
        <v>9.5001786984860246</v>
      </c>
      <c r="CG113" s="1">
        <v>9.3850852748927736</v>
      </c>
      <c r="CH113" s="1">
        <v>9.355234778563732</v>
      </c>
      <c r="CI113" s="1">
        <v>9.2208033189094998</v>
      </c>
      <c r="CJ113" s="1">
        <v>9.2089194542495925</v>
      </c>
      <c r="CK113" s="1">
        <v>9.0886637431910842</v>
      </c>
      <c r="CL113" s="1">
        <v>8.9347544534728272</v>
      </c>
      <c r="CM113" s="1">
        <v>8.8310824061795614</v>
      </c>
      <c r="CN113" s="1">
        <v>8.8188076376296518</v>
      </c>
      <c r="CO113" s="1">
        <v>8.6785043409268194</v>
      </c>
      <c r="CP113" s="1">
        <v>8.6867135160793723</v>
      </c>
      <c r="CQ113" s="1">
        <v>8.6985070892823675</v>
      </c>
      <c r="CR113" s="1">
        <v>8.7140034578098184</v>
      </c>
      <c r="CS113" s="1">
        <v>8.7333185203745014</v>
      </c>
      <c r="CT113" s="1">
        <v>8.6932889924966243</v>
      </c>
      <c r="CU113" s="1">
        <v>8.5329087073596366</v>
      </c>
      <c r="CV113" s="1">
        <v>8.2595135832818052</v>
      </c>
      <c r="CW113" s="1">
        <v>7.8852647113046244</v>
      </c>
      <c r="CX113" s="1">
        <v>7.4262615836340995</v>
      </c>
      <c r="CY113" s="1">
        <v>6.9002890461324569</v>
      </c>
      <c r="CZ113" s="1">
        <v>6.4222358213082664</v>
      </c>
      <c r="DA113" s="1">
        <v>6.0183687410281985</v>
      </c>
      <c r="DB113" s="1">
        <v>5.6641578261862406</v>
      </c>
      <c r="DC113" s="1">
        <v>5.2719298180708138</v>
      </c>
      <c r="DD113" s="1">
        <v>4.8750124709426519</v>
      </c>
      <c r="DE113" s="1">
        <v>4.5000547056481652</v>
      </c>
      <c r="DF113" s="1">
        <v>4.1187151594265305</v>
      </c>
      <c r="DG113" s="1">
        <v>3.7183214285556936</v>
      </c>
      <c r="DH113" s="1">
        <v>3.374561875531775</v>
      </c>
      <c r="DI113" s="1">
        <v>3.0181737280694882</v>
      </c>
      <c r="DJ113" s="1">
        <v>2.7027980891239771</v>
      </c>
      <c r="DK113" s="1">
        <v>2.4282333404489651</v>
      </c>
      <c r="DL113" s="1">
        <v>2.195683873241618</v>
      </c>
      <c r="DM113" s="1">
        <v>2.0090977912233421</v>
      </c>
      <c r="DN113" s="1">
        <v>1.8571564905374363</v>
      </c>
      <c r="DO113" s="1">
        <v>1.7401528965776822</v>
      </c>
      <c r="DP113" s="1">
        <v>1.6479973239136365</v>
      </c>
      <c r="DQ113" s="1">
        <v>1.6805077678140554</v>
      </c>
      <c r="DR113" s="1">
        <v>1.9104693777227943</v>
      </c>
      <c r="DS113" s="1">
        <v>2.3186831760869304</v>
      </c>
      <c r="DT113" s="1">
        <v>2.8989508230228056</v>
      </c>
      <c r="DU113" s="1">
        <v>3.6032771576473541</v>
      </c>
      <c r="DV113" s="1">
        <v>4.4253737113217957</v>
      </c>
      <c r="DW113" s="1">
        <v>5.3158879975875273</v>
      </c>
      <c r="DX113" s="1">
        <v>6.243460231261011</v>
      </c>
      <c r="DY113" s="1">
        <v>7.1797452244602384</v>
      </c>
      <c r="DZ113" s="1">
        <v>8.1162239744322768</v>
      </c>
      <c r="EA113" s="1">
        <v>9.037236675283479</v>
      </c>
      <c r="EB113" s="1">
        <v>9.9109489956861161</v>
      </c>
      <c r="EC113" s="1">
        <v>10.755777220878278</v>
      </c>
      <c r="ED113" s="1">
        <v>11.558539944000984</v>
      </c>
      <c r="EE113" s="1">
        <v>12.250692219458069</v>
      </c>
      <c r="EF113" s="1">
        <v>12.841806866641743</v>
      </c>
      <c r="EG113" s="1">
        <v>13.331928762535968</v>
      </c>
      <c r="EH113" s="1">
        <v>13.764002371935517</v>
      </c>
      <c r="EI113" s="1">
        <v>14.197868084546998</v>
      </c>
      <c r="EJ113" s="1">
        <v>14.679364732071132</v>
      </c>
      <c r="EK113" s="1">
        <v>14.948124519610829</v>
      </c>
      <c r="EL113" s="1">
        <v>15.161086384837544</v>
      </c>
      <c r="EM113" s="1">
        <v>15.528689373616459</v>
      </c>
      <c r="EN113" s="1">
        <v>15.753554311166667</v>
      </c>
      <c r="EO113" s="1">
        <v>15.965996254213106</v>
      </c>
      <c r="EP113" s="1">
        <v>16.116151950776988</v>
      </c>
      <c r="EQ113" s="1">
        <v>16.201334760801519</v>
      </c>
      <c r="ER113" s="1">
        <v>16.33327230436289</v>
      </c>
      <c r="ES113" s="1">
        <v>16.490095618787887</v>
      </c>
      <c r="ET113" s="1">
        <v>16.691670048809559</v>
      </c>
      <c r="EU113" s="1">
        <v>16.902825061149709</v>
      </c>
      <c r="EV113" s="1">
        <v>17.154722005279265</v>
      </c>
    </row>
    <row r="114" spans="1:152">
      <c r="A114" s="5" t="s">
        <v>138</v>
      </c>
    </row>
    <row r="115" spans="1:152">
      <c r="A115" s="5" t="s">
        <v>139</v>
      </c>
    </row>
    <row r="116" spans="1:152">
      <c r="A116" s="5" t="s">
        <v>140</v>
      </c>
    </row>
    <row r="117" spans="1:152">
      <c r="A117" s="5" t="s">
        <v>176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</row>
    <row r="118" spans="1:152">
      <c r="A118" s="5" t="s">
        <v>141</v>
      </c>
    </row>
    <row r="119" spans="1:152">
      <c r="A119" s="5" t="s">
        <v>142</v>
      </c>
    </row>
    <row r="120" spans="1:152">
      <c r="A120" s="5" t="s">
        <v>143</v>
      </c>
    </row>
    <row r="121" spans="1:152">
      <c r="A121" s="8" t="s">
        <v>144</v>
      </c>
      <c r="B121" s="1">
        <f t="shared" ref="B121:AG121" si="45">SUM(B113:B117)</f>
        <v>18.810961516228421</v>
      </c>
      <c r="C121" s="1">
        <f t="shared" si="45"/>
        <v>19.116805036224669</v>
      </c>
      <c r="D121" s="1">
        <f t="shared" si="45"/>
        <v>19.419067651832421</v>
      </c>
      <c r="E121" s="1">
        <f t="shared" si="45"/>
        <v>19.717440073364354</v>
      </c>
      <c r="F121" s="1">
        <f t="shared" si="45"/>
        <v>20.011615586764041</v>
      </c>
      <c r="G121" s="1">
        <f t="shared" si="45"/>
        <v>20.301290740098381</v>
      </c>
      <c r="H121" s="1">
        <f t="shared" si="45"/>
        <v>20.257832820782863</v>
      </c>
      <c r="I121" s="1">
        <f t="shared" si="45"/>
        <v>20.205663447556066</v>
      </c>
      <c r="J121" s="1">
        <f t="shared" si="45"/>
        <v>20.144874347433387</v>
      </c>
      <c r="K121" s="1">
        <f t="shared" si="45"/>
        <v>20.340189237375412</v>
      </c>
      <c r="L121" s="1">
        <f t="shared" si="45"/>
        <v>20.528531074670575</v>
      </c>
      <c r="M121" s="1">
        <f t="shared" si="45"/>
        <v>20.473950708689724</v>
      </c>
      <c r="N121" s="1">
        <f t="shared" si="45"/>
        <v>20.410760766843612</v>
      </c>
      <c r="O121" s="1">
        <f t="shared" si="45"/>
        <v>20.339075304018941</v>
      </c>
      <c r="P121" s="1">
        <f t="shared" si="45"/>
        <v>20.259020557115143</v>
      </c>
      <c r="Q121" s="1">
        <f t="shared" si="45"/>
        <v>20.140348875157603</v>
      </c>
      <c r="R121" s="1">
        <f t="shared" si="45"/>
        <v>20.013931576452269</v>
      </c>
      <c r="S121" s="1">
        <f t="shared" si="45"/>
        <v>19.879964519769789</v>
      </c>
      <c r="T121" s="1">
        <f t="shared" si="45"/>
        <v>19.738653224810168</v>
      </c>
      <c r="U121" s="1">
        <f t="shared" si="45"/>
        <v>19.717461303591556</v>
      </c>
      <c r="V121" s="1">
        <f t="shared" si="45"/>
        <v>19.688165087732148</v>
      </c>
      <c r="W121" s="1">
        <f t="shared" si="45"/>
        <v>19.571280875593487</v>
      </c>
      <c r="X121" s="1">
        <f t="shared" si="45"/>
        <v>19.447164682999862</v>
      </c>
      <c r="Y121" s="1">
        <f t="shared" si="45"/>
        <v>19.316017598172142</v>
      </c>
      <c r="Z121" s="1">
        <f t="shared" si="45"/>
        <v>19.178049571661276</v>
      </c>
      <c r="AA121" s="1">
        <f t="shared" si="45"/>
        <v>19.005546188214151</v>
      </c>
      <c r="AB121" s="1">
        <f t="shared" si="45"/>
        <v>18.82715009670012</v>
      </c>
      <c r="AC121" s="1">
        <f t="shared" si="45"/>
        <v>18.643120812502254</v>
      </c>
      <c r="AD121" s="1">
        <f t="shared" si="45"/>
        <v>18.453723184439045</v>
      </c>
      <c r="AE121" s="1">
        <f t="shared" si="45"/>
        <v>18.252388087838977</v>
      </c>
      <c r="AF121" s="1">
        <f t="shared" si="45"/>
        <v>18.046379845576993</v>
      </c>
      <c r="AG121" s="1">
        <f t="shared" si="45"/>
        <v>17.717315466462171</v>
      </c>
      <c r="AH121" s="1">
        <f t="shared" ref="AH121:BM121" si="46">SUM(AH113:AH117)</f>
        <v>17.387779473962691</v>
      </c>
      <c r="AI121" s="1">
        <f t="shared" si="46"/>
        <v>17.058100848620285</v>
      </c>
      <c r="AJ121" s="1">
        <f t="shared" si="46"/>
        <v>16.728601628196127</v>
      </c>
      <c r="AK121" s="1">
        <f t="shared" si="46"/>
        <v>16.399596431514819</v>
      </c>
      <c r="AL121" s="1">
        <f t="shared" si="46"/>
        <v>16.031031755418486</v>
      </c>
      <c r="AM121" s="1">
        <f t="shared" si="46"/>
        <v>15.665308542935058</v>
      </c>
      <c r="AN121" s="1">
        <f t="shared" si="46"/>
        <v>15.302699717607966</v>
      </c>
      <c r="AO121" s="1">
        <f t="shared" si="46"/>
        <v>14.943466436404886</v>
      </c>
      <c r="AP121" s="1">
        <f t="shared" si="46"/>
        <v>15.063706382341181</v>
      </c>
      <c r="AQ121" s="1">
        <f t="shared" si="46"/>
        <v>14.898989917386707</v>
      </c>
      <c r="AR121" s="1">
        <f t="shared" si="46"/>
        <v>14.731413066738867</v>
      </c>
      <c r="AS121" s="1">
        <f t="shared" si="46"/>
        <v>14.55946798289099</v>
      </c>
      <c r="AT121" s="1">
        <f t="shared" si="46"/>
        <v>14.385184121721911</v>
      </c>
      <c r="AU121" s="1">
        <f t="shared" si="46"/>
        <v>14.208802442429713</v>
      </c>
      <c r="AV121" s="1">
        <f t="shared" si="46"/>
        <v>14.064711794566493</v>
      </c>
      <c r="AW121" s="1">
        <f t="shared" si="46"/>
        <v>13.918209546372786</v>
      </c>
      <c r="AX121" s="1">
        <f t="shared" si="46"/>
        <v>13.769520403650013</v>
      </c>
      <c r="AY121" s="1">
        <f t="shared" si="46"/>
        <v>13.618869386772891</v>
      </c>
      <c r="AZ121" s="1">
        <f t="shared" si="46"/>
        <v>13.466481395764403</v>
      </c>
      <c r="BA121" s="1">
        <f t="shared" si="46"/>
        <v>13.360584449455715</v>
      </c>
      <c r="BB121" s="1">
        <f t="shared" si="46"/>
        <v>13.250271905200194</v>
      </c>
      <c r="BC121" s="1">
        <f t="shared" si="46"/>
        <v>13.135858455040198</v>
      </c>
      <c r="BD121" s="1">
        <f t="shared" si="46"/>
        <v>12.856947119591785</v>
      </c>
      <c r="BE121" s="1">
        <f t="shared" si="46"/>
        <v>12.738719558581696</v>
      </c>
      <c r="BF121" s="1">
        <f t="shared" si="46"/>
        <v>12.07874551071907</v>
      </c>
      <c r="BG121" s="1">
        <f t="shared" si="46"/>
        <v>12.49296225659541</v>
      </c>
      <c r="BH121" s="1">
        <f t="shared" si="46"/>
        <v>12.366047780532044</v>
      </c>
      <c r="BI121" s="1">
        <f t="shared" si="46"/>
        <v>12.265640642112645</v>
      </c>
      <c r="BJ121" s="1">
        <f t="shared" si="46"/>
        <v>11.964898953867371</v>
      </c>
      <c r="BK121" s="1">
        <f t="shared" si="46"/>
        <v>11.83516777607837</v>
      </c>
      <c r="BL121" s="1">
        <f t="shared" si="46"/>
        <v>11.52909312945669</v>
      </c>
      <c r="BM121" s="1">
        <f t="shared" si="46"/>
        <v>11.321777637574128</v>
      </c>
      <c r="BN121" s="1">
        <f t="shared" ref="BN121:CS121" si="47">SUM(BN113:BN117)</f>
        <v>11.194173067778586</v>
      </c>
      <c r="BO121" s="1">
        <f t="shared" si="47"/>
        <v>11.065831314062148</v>
      </c>
      <c r="BP121" s="1">
        <f t="shared" si="47"/>
        <v>10.937014844435907</v>
      </c>
      <c r="BQ121" s="1">
        <f t="shared" si="47"/>
        <v>10.771992577085296</v>
      </c>
      <c r="BR121" s="1">
        <f t="shared" si="47"/>
        <v>10.714139326487611</v>
      </c>
      <c r="BS121" s="1">
        <f t="shared" si="47"/>
        <v>10.527325152273912</v>
      </c>
      <c r="BT121" s="1">
        <f t="shared" si="47"/>
        <v>10.634694618551828</v>
      </c>
      <c r="BU121" s="1">
        <f t="shared" si="47"/>
        <v>10.502351523524485</v>
      </c>
      <c r="BV121" s="1">
        <f t="shared" si="47"/>
        <v>10.178618533678618</v>
      </c>
      <c r="BW121" s="1">
        <f t="shared" si="47"/>
        <v>10.073860794863176</v>
      </c>
      <c r="BX121" s="1">
        <f t="shared" si="47"/>
        <v>9.9797305262311564</v>
      </c>
      <c r="BY121" s="1">
        <f t="shared" si="47"/>
        <v>9.8358543337549111</v>
      </c>
      <c r="BZ121" s="1">
        <f t="shared" si="47"/>
        <v>9.7727282411027367</v>
      </c>
      <c r="CA121" s="1">
        <f t="shared" si="47"/>
        <v>9.71846660832996</v>
      </c>
      <c r="CB121" s="1">
        <f t="shared" si="47"/>
        <v>9.6447047065268006</v>
      </c>
      <c r="CC121" s="1">
        <f t="shared" si="47"/>
        <v>9.680808600774558</v>
      </c>
      <c r="CD121" s="1">
        <f t="shared" si="47"/>
        <v>9.7394852320266647</v>
      </c>
      <c r="CE121" s="1">
        <f t="shared" si="47"/>
        <v>9.6183492597954725</v>
      </c>
      <c r="CF121" s="1">
        <f t="shared" si="47"/>
        <v>9.5001786984860246</v>
      </c>
      <c r="CG121" s="1">
        <f t="shared" si="47"/>
        <v>9.3850852748927736</v>
      </c>
      <c r="CH121" s="1">
        <f t="shared" si="47"/>
        <v>9.355234778563732</v>
      </c>
      <c r="CI121" s="1">
        <f t="shared" si="47"/>
        <v>9.2208033189094998</v>
      </c>
      <c r="CJ121" s="1">
        <f t="shared" si="47"/>
        <v>9.2089194542495925</v>
      </c>
      <c r="CK121" s="1">
        <f t="shared" si="47"/>
        <v>9.0886637431910842</v>
      </c>
      <c r="CL121" s="1">
        <f t="shared" si="47"/>
        <v>8.9347544534728272</v>
      </c>
      <c r="CM121" s="1">
        <f t="shared" si="47"/>
        <v>8.8310824061795614</v>
      </c>
      <c r="CN121" s="1">
        <f t="shared" si="47"/>
        <v>8.8188076376296518</v>
      </c>
      <c r="CO121" s="1">
        <f t="shared" si="47"/>
        <v>8.6785043409268194</v>
      </c>
      <c r="CP121" s="1">
        <f t="shared" si="47"/>
        <v>8.6867135160793723</v>
      </c>
      <c r="CQ121" s="1">
        <f t="shared" si="47"/>
        <v>8.6985070892823675</v>
      </c>
      <c r="CR121" s="1">
        <f t="shared" si="47"/>
        <v>8.7140034578098184</v>
      </c>
      <c r="CS121" s="1">
        <f t="shared" si="47"/>
        <v>8.7333185203745014</v>
      </c>
      <c r="CT121" s="1">
        <f t="shared" ref="CT121:DY121" si="48">SUM(CT113:CT117)</f>
        <v>8.6932889924966243</v>
      </c>
      <c r="CU121" s="1">
        <f t="shared" si="48"/>
        <v>8.5329087073596366</v>
      </c>
      <c r="CV121" s="1">
        <f t="shared" si="48"/>
        <v>8.2595135832818052</v>
      </c>
      <c r="CW121" s="1">
        <f t="shared" si="48"/>
        <v>7.8852647113046244</v>
      </c>
      <c r="CX121" s="1">
        <f t="shared" si="48"/>
        <v>7.4262615836340995</v>
      </c>
      <c r="CY121" s="1">
        <f t="shared" si="48"/>
        <v>6.9002890461324569</v>
      </c>
      <c r="CZ121" s="1">
        <f t="shared" si="48"/>
        <v>6.4222358213082664</v>
      </c>
      <c r="DA121" s="1">
        <f t="shared" si="48"/>
        <v>6.0183687410281985</v>
      </c>
      <c r="DB121" s="1">
        <f t="shared" si="48"/>
        <v>5.6641578261862406</v>
      </c>
      <c r="DC121" s="1">
        <f t="shared" si="48"/>
        <v>5.2719298180708138</v>
      </c>
      <c r="DD121" s="1">
        <f t="shared" si="48"/>
        <v>4.8750124709426519</v>
      </c>
      <c r="DE121" s="1">
        <f t="shared" si="48"/>
        <v>4.5000547056481652</v>
      </c>
      <c r="DF121" s="1">
        <f t="shared" si="48"/>
        <v>4.1187151594265305</v>
      </c>
      <c r="DG121" s="1">
        <f t="shared" si="48"/>
        <v>3.7183214285556936</v>
      </c>
      <c r="DH121" s="1">
        <f t="shared" si="48"/>
        <v>3.374561875531775</v>
      </c>
      <c r="DI121" s="1">
        <f t="shared" si="48"/>
        <v>3.0181737280694882</v>
      </c>
      <c r="DJ121" s="1">
        <f t="shared" si="48"/>
        <v>2.7027980891239771</v>
      </c>
      <c r="DK121" s="1">
        <f t="shared" si="48"/>
        <v>2.4282333404489651</v>
      </c>
      <c r="DL121" s="1">
        <f t="shared" si="48"/>
        <v>2.195683873241618</v>
      </c>
      <c r="DM121" s="1">
        <f t="shared" si="48"/>
        <v>2.0090977912233421</v>
      </c>
      <c r="DN121" s="1">
        <f t="shared" si="48"/>
        <v>1.8571564905374363</v>
      </c>
      <c r="DO121" s="1">
        <f t="shared" si="48"/>
        <v>1.7401528965776822</v>
      </c>
      <c r="DP121" s="1">
        <f t="shared" si="48"/>
        <v>1.6479973239136365</v>
      </c>
      <c r="DQ121" s="1">
        <f t="shared" si="48"/>
        <v>1.6805077678140554</v>
      </c>
      <c r="DR121" s="1">
        <f t="shared" si="48"/>
        <v>1.9104693777227943</v>
      </c>
      <c r="DS121" s="1">
        <f t="shared" si="48"/>
        <v>2.3186831760869304</v>
      </c>
      <c r="DT121" s="1">
        <f t="shared" si="48"/>
        <v>2.8989508230228056</v>
      </c>
      <c r="DU121" s="1">
        <f t="shared" si="48"/>
        <v>3.6032771576473541</v>
      </c>
      <c r="DV121" s="1">
        <f t="shared" si="48"/>
        <v>4.4253737113217957</v>
      </c>
      <c r="DW121" s="1">
        <f t="shared" si="48"/>
        <v>5.3158879975875273</v>
      </c>
      <c r="DX121" s="1">
        <f t="shared" si="48"/>
        <v>6.243460231261011</v>
      </c>
      <c r="DY121" s="1">
        <f t="shared" si="48"/>
        <v>7.1797452244602384</v>
      </c>
      <c r="DZ121" s="1">
        <f t="shared" ref="DZ121:EV121" si="49">SUM(DZ113:DZ117)</f>
        <v>8.1162239744322768</v>
      </c>
      <c r="EA121" s="1">
        <f t="shared" si="49"/>
        <v>9.037236675283479</v>
      </c>
      <c r="EB121" s="1">
        <f t="shared" si="49"/>
        <v>9.9109489956861161</v>
      </c>
      <c r="EC121" s="1">
        <f t="shared" si="49"/>
        <v>10.755777220878278</v>
      </c>
      <c r="ED121" s="1">
        <f t="shared" si="49"/>
        <v>11.558539944000984</v>
      </c>
      <c r="EE121" s="1">
        <f t="shared" si="49"/>
        <v>12.250692219458069</v>
      </c>
      <c r="EF121" s="1">
        <f t="shared" si="49"/>
        <v>12.841806866641743</v>
      </c>
      <c r="EG121" s="1">
        <f t="shared" si="49"/>
        <v>13.331928762535968</v>
      </c>
      <c r="EH121" s="1">
        <f t="shared" si="49"/>
        <v>13.764002371935517</v>
      </c>
      <c r="EI121" s="1">
        <f t="shared" si="49"/>
        <v>14.197868084546998</v>
      </c>
      <c r="EJ121" s="1">
        <f t="shared" si="49"/>
        <v>14.679364732071132</v>
      </c>
      <c r="EK121" s="1">
        <f t="shared" si="49"/>
        <v>14.948124519610829</v>
      </c>
      <c r="EL121" s="1">
        <f t="shared" si="49"/>
        <v>15.161086384837544</v>
      </c>
      <c r="EM121" s="1">
        <f t="shared" si="49"/>
        <v>15.528689373616459</v>
      </c>
      <c r="EN121" s="1">
        <f t="shared" si="49"/>
        <v>15.753554311166667</v>
      </c>
      <c r="EO121" s="1">
        <f t="shared" si="49"/>
        <v>15.965996254213106</v>
      </c>
      <c r="EP121" s="1">
        <f t="shared" si="49"/>
        <v>16.116151950776988</v>
      </c>
      <c r="EQ121" s="1">
        <f t="shared" si="49"/>
        <v>16.201334760801519</v>
      </c>
      <c r="ER121" s="1">
        <f t="shared" si="49"/>
        <v>16.33327230436289</v>
      </c>
      <c r="ES121" s="1">
        <f t="shared" si="49"/>
        <v>16.490095618787887</v>
      </c>
      <c r="ET121" s="1">
        <f t="shared" si="49"/>
        <v>16.691670048809559</v>
      </c>
      <c r="EU121" s="1">
        <f t="shared" si="49"/>
        <v>16.902825061149709</v>
      </c>
      <c r="EV121" s="1">
        <f t="shared" si="49"/>
        <v>17.154722005279265</v>
      </c>
    </row>
    <row r="122" spans="1:152" s="4" customFormat="1" ht="13">
      <c r="A122" s="3" t="s">
        <v>152</v>
      </c>
    </row>
    <row r="123" spans="1:152">
      <c r="A123" s="5" t="s">
        <v>135</v>
      </c>
    </row>
    <row r="124" spans="1:152">
      <c r="A124" s="5" t="s">
        <v>136</v>
      </c>
    </row>
    <row r="125" spans="1:152">
      <c r="A125" s="36" t="s">
        <v>137</v>
      </c>
      <c r="B125" s="1">
        <v>6596.5944684999386</v>
      </c>
      <c r="C125" s="1">
        <v>6256.6592617671267</v>
      </c>
      <c r="D125" s="1">
        <v>6095.5878074913207</v>
      </c>
      <c r="E125" s="1">
        <v>5971.5992638176967</v>
      </c>
      <c r="F125" s="1">
        <v>5868.4575961262344</v>
      </c>
      <c r="G125" s="1">
        <v>5811.3752700718487</v>
      </c>
      <c r="H125" s="1">
        <v>5779.2693919120557</v>
      </c>
      <c r="I125" s="1">
        <v>5735.4288828337412</v>
      </c>
      <c r="J125" s="1">
        <v>5716.6778164631169</v>
      </c>
      <c r="K125" s="1">
        <v>5696.887496276172</v>
      </c>
      <c r="L125" s="1">
        <v>5665.3476221837636</v>
      </c>
      <c r="M125" s="1">
        <v>5641.5003720077038</v>
      </c>
      <c r="N125" s="1">
        <v>5638.0694097800597</v>
      </c>
      <c r="O125" s="1">
        <v>5589.6487697817684</v>
      </c>
      <c r="P125" s="1">
        <v>5522.473023638624</v>
      </c>
      <c r="Q125" s="1">
        <v>5485.4811767728052</v>
      </c>
      <c r="R125" s="1">
        <v>5422.840319055731</v>
      </c>
      <c r="S125" s="1">
        <v>5395.4027413356298</v>
      </c>
      <c r="T125" s="1">
        <v>5382.6441628702023</v>
      </c>
      <c r="U125" s="1">
        <v>5373.7812759204307</v>
      </c>
      <c r="V125" s="1">
        <v>5352.0413947724555</v>
      </c>
      <c r="W125" s="1">
        <v>5339.1279403129229</v>
      </c>
      <c r="X125" s="1">
        <v>5322.2028492100126</v>
      </c>
      <c r="Y125" s="1">
        <v>5285.3765513856124</v>
      </c>
      <c r="Z125" s="1">
        <v>5264.3259539953178</v>
      </c>
      <c r="AA125" s="1">
        <v>5252.1563893960565</v>
      </c>
      <c r="AB125" s="1">
        <v>5258.870882952725</v>
      </c>
      <c r="AC125" s="1">
        <v>5274.5743179844076</v>
      </c>
      <c r="AD125" s="1">
        <v>5278.3208859043243</v>
      </c>
      <c r="AE125" s="1">
        <v>5270.05783896292</v>
      </c>
      <c r="AF125" s="1">
        <v>5214.6538801040388</v>
      </c>
      <c r="AG125" s="1">
        <v>5165.09814876768</v>
      </c>
      <c r="AH125" s="1">
        <v>5127.4478868924152</v>
      </c>
      <c r="AI125" s="1">
        <v>5057.4628019515703</v>
      </c>
      <c r="AJ125" s="1">
        <v>5015.4890483192685</v>
      </c>
      <c r="AK125" s="1">
        <v>4986.5061891554406</v>
      </c>
      <c r="AL125" s="1">
        <v>4960.4607205985703</v>
      </c>
      <c r="AM125" s="1">
        <v>4918.1266632224779</v>
      </c>
      <c r="AN125" s="1">
        <v>4868.559106671446</v>
      </c>
      <c r="AO125" s="1">
        <v>4831.0221339845484</v>
      </c>
      <c r="AP125" s="1">
        <v>4798.4497071846499</v>
      </c>
      <c r="AQ125" s="1">
        <v>4766.7897709656081</v>
      </c>
      <c r="AR125" s="1">
        <v>4726.8662085636588</v>
      </c>
      <c r="AS125" s="1">
        <v>4706.2243624999501</v>
      </c>
      <c r="AT125" s="1">
        <v>4694.7190555128782</v>
      </c>
      <c r="AU125" s="1">
        <v>4671.8998880434028</v>
      </c>
      <c r="AV125" s="1">
        <v>4660.2900780181471</v>
      </c>
      <c r="AW125" s="1">
        <v>4654.8014084643537</v>
      </c>
      <c r="AX125" s="1">
        <v>4649.2865778358482</v>
      </c>
      <c r="AY125" s="1">
        <v>4639.6232437204071</v>
      </c>
      <c r="AZ125" s="1">
        <v>4612.3761140141723</v>
      </c>
      <c r="BA125" s="1">
        <v>4575.858102043122</v>
      </c>
      <c r="BB125" s="1">
        <v>4545.2302927956425</v>
      </c>
      <c r="BC125" s="1">
        <v>4505.1664036048314</v>
      </c>
      <c r="BD125" s="1">
        <v>4468.0285495309236</v>
      </c>
      <c r="BE125" s="1">
        <v>4427.7636136082619</v>
      </c>
      <c r="BF125" s="1">
        <v>4391.4641943212191</v>
      </c>
      <c r="BG125" s="1">
        <v>4342.229317643697</v>
      </c>
      <c r="BH125" s="1">
        <v>4296.1266891362502</v>
      </c>
      <c r="BI125" s="1">
        <v>4251.1548540465419</v>
      </c>
      <c r="BJ125" s="1">
        <v>4198.6769177402621</v>
      </c>
      <c r="BK125" s="1">
        <v>4140.8825541086926</v>
      </c>
      <c r="BL125" s="1">
        <v>4071.4955854544801</v>
      </c>
      <c r="BM125" s="1">
        <v>3991.0709810240255</v>
      </c>
      <c r="BN125" s="1">
        <v>3917.3805966953751</v>
      </c>
      <c r="BO125" s="1">
        <v>3802.2068697046188</v>
      </c>
      <c r="BP125" s="1">
        <v>3730.7776667296848</v>
      </c>
      <c r="BQ125" s="1">
        <v>3661.4824783890554</v>
      </c>
      <c r="BR125" s="1">
        <v>3595.9563178579197</v>
      </c>
      <c r="BS125" s="1">
        <v>3581.7743652071067</v>
      </c>
      <c r="BT125" s="1">
        <v>3512.6077903839541</v>
      </c>
      <c r="BU125" s="1">
        <v>2438.2486112650017</v>
      </c>
      <c r="BV125" s="1">
        <v>2309.5341231190682</v>
      </c>
      <c r="BW125" s="1">
        <v>2263.0861893553474</v>
      </c>
      <c r="BX125" s="1">
        <v>2200.1818477176475</v>
      </c>
      <c r="BY125" s="1">
        <v>2129.2750036912212</v>
      </c>
      <c r="BZ125" s="1">
        <v>2062.936142332604</v>
      </c>
      <c r="CA125" s="1">
        <v>1996.909029027652</v>
      </c>
      <c r="CB125" s="1">
        <v>1931.9808851011685</v>
      </c>
      <c r="CC125" s="1">
        <v>1871.4052162924957</v>
      </c>
      <c r="CD125" s="1">
        <v>1809.3947056994116</v>
      </c>
      <c r="CE125" s="1">
        <v>1757.6188834086004</v>
      </c>
      <c r="CF125" s="1">
        <v>1711.7993486575454</v>
      </c>
      <c r="CG125" s="1">
        <v>1664.1809139343513</v>
      </c>
      <c r="CH125" s="1">
        <v>1614.4947862286117</v>
      </c>
      <c r="CI125" s="1">
        <v>1560.4362517575175</v>
      </c>
      <c r="CJ125" s="1">
        <v>1505.1215589448454</v>
      </c>
      <c r="CK125" s="1">
        <v>1443.4591202227255</v>
      </c>
      <c r="CL125" s="1">
        <v>1387.1646915381243</v>
      </c>
      <c r="CM125" s="1">
        <v>1335.8812079770782</v>
      </c>
      <c r="CN125" s="1">
        <v>1297.5956692811487</v>
      </c>
      <c r="CO125" s="1">
        <v>1263.0247832997093</v>
      </c>
      <c r="CP125" s="1">
        <v>1199.8390747271671</v>
      </c>
      <c r="CQ125" s="1">
        <v>1142.0340375164708</v>
      </c>
      <c r="CR125" s="1">
        <v>1090.1209684606017</v>
      </c>
      <c r="CS125" s="1">
        <v>1041.9938238286679</v>
      </c>
      <c r="CT125" s="1">
        <v>993.19776725989266</v>
      </c>
      <c r="CU125" s="1">
        <v>949.07623885312159</v>
      </c>
      <c r="CV125" s="1">
        <v>903.95642994583829</v>
      </c>
      <c r="CW125" s="1">
        <v>855.8740235637805</v>
      </c>
      <c r="CX125" s="1">
        <v>806.057870751839</v>
      </c>
      <c r="CY125" s="1">
        <v>790.20700210609186</v>
      </c>
      <c r="CZ125" s="1">
        <v>765.5727511255451</v>
      </c>
      <c r="DA125" s="1">
        <v>734.77023081942264</v>
      </c>
      <c r="DB125" s="1">
        <v>697.13725492901631</v>
      </c>
      <c r="DC125" s="1">
        <v>653.35375862567582</v>
      </c>
      <c r="DD125" s="1">
        <v>607.40892873060386</v>
      </c>
      <c r="DE125" s="1">
        <v>561.55965590800247</v>
      </c>
      <c r="DF125" s="1">
        <v>514.50319951762901</v>
      </c>
      <c r="DG125" s="1">
        <v>472.40275672039837</v>
      </c>
      <c r="DH125" s="1">
        <v>432.22487664251128</v>
      </c>
      <c r="DI125" s="1">
        <v>398.02347553831009</v>
      </c>
      <c r="DJ125" s="1">
        <v>376.13101992457007</v>
      </c>
      <c r="DK125" s="1">
        <v>362.55157431215463</v>
      </c>
      <c r="DL125" s="1">
        <v>354.34571520635183</v>
      </c>
      <c r="DM125" s="1">
        <v>351.13887060256349</v>
      </c>
      <c r="DN125" s="1">
        <v>351.90884273150112</v>
      </c>
      <c r="DO125" s="1">
        <v>357.47120032197336</v>
      </c>
      <c r="DP125" s="1">
        <v>365.81499807672594</v>
      </c>
      <c r="DQ125" s="1">
        <v>376.95964599686215</v>
      </c>
      <c r="DR125" s="1">
        <v>391.83133310673503</v>
      </c>
      <c r="DS125" s="1">
        <v>409.02814427436192</v>
      </c>
      <c r="DT125" s="1">
        <v>430.13905922419019</v>
      </c>
      <c r="DU125" s="1">
        <v>452.71903804945634</v>
      </c>
      <c r="DV125" s="1">
        <v>476.27453404051209</v>
      </c>
      <c r="DW125" s="1">
        <v>500.39015220865326</v>
      </c>
      <c r="DX125" s="1">
        <v>523.94343220995427</v>
      </c>
      <c r="DY125" s="1">
        <v>545.93136866076509</v>
      </c>
      <c r="DZ125" s="1">
        <v>566.76267796479135</v>
      </c>
      <c r="EA125" s="1">
        <v>588.69404494729349</v>
      </c>
      <c r="EB125" s="1">
        <v>605.76606975187235</v>
      </c>
      <c r="EC125" s="1">
        <v>623.33664284723977</v>
      </c>
      <c r="ED125" s="1">
        <v>638.66369222426511</v>
      </c>
      <c r="EE125" s="1">
        <v>650.48964682790597</v>
      </c>
      <c r="EF125" s="1">
        <v>661.37460941861934</v>
      </c>
      <c r="EG125" s="1">
        <v>668.5993059464497</v>
      </c>
      <c r="EH125" s="1">
        <v>672.89627343984557</v>
      </c>
      <c r="EI125" s="1">
        <v>676.15949483094539</v>
      </c>
      <c r="EJ125" s="1">
        <v>676.86606236597765</v>
      </c>
      <c r="EK125" s="1">
        <v>675.80960813424247</v>
      </c>
      <c r="EL125" s="1">
        <v>676.46542998092036</v>
      </c>
      <c r="EM125" s="1">
        <v>682.06604149042846</v>
      </c>
      <c r="EN125" s="1">
        <v>688.10538256040638</v>
      </c>
      <c r="EO125" s="1">
        <v>692.67736828256488</v>
      </c>
      <c r="EP125" s="1">
        <v>696.41138331241302</v>
      </c>
      <c r="EQ125" s="1">
        <v>700.22949323563716</v>
      </c>
      <c r="ER125" s="1">
        <v>704.70512163106866</v>
      </c>
      <c r="ES125" s="1">
        <v>711.97804596291223</v>
      </c>
      <c r="ET125" s="1">
        <v>720.18532111986326</v>
      </c>
      <c r="EU125" s="1">
        <v>728.59774243507525</v>
      </c>
      <c r="EV125" s="1">
        <v>737.16046240074502</v>
      </c>
    </row>
    <row r="126" spans="1:152">
      <c r="A126" s="5" t="s">
        <v>138</v>
      </c>
    </row>
    <row r="127" spans="1:152">
      <c r="A127" s="5" t="s">
        <v>139</v>
      </c>
    </row>
    <row r="128" spans="1:152">
      <c r="A128" s="5" t="s">
        <v>140</v>
      </c>
    </row>
    <row r="129" spans="1:152">
      <c r="A129" s="5" t="s">
        <v>176</v>
      </c>
      <c r="B129" s="1">
        <v>1201.3808804984669</v>
      </c>
      <c r="C129" s="1">
        <v>1209.0451130474371</v>
      </c>
      <c r="D129" s="1">
        <v>1216.7093455964093</v>
      </c>
      <c r="E129" s="1">
        <v>1224.3735781453813</v>
      </c>
      <c r="F129" s="1">
        <v>1232.0378106943535</v>
      </c>
      <c r="G129" s="1">
        <v>1239.7020432433255</v>
      </c>
      <c r="H129" s="1">
        <v>1247.3662757922975</v>
      </c>
      <c r="I129" s="1">
        <v>1255.0305083412693</v>
      </c>
      <c r="J129" s="1">
        <v>1262.6947408902395</v>
      </c>
      <c r="K129" s="1">
        <v>1270.3589734392117</v>
      </c>
      <c r="L129" s="1">
        <v>1278.0232059881837</v>
      </c>
      <c r="M129" s="1">
        <v>1285.6874385371559</v>
      </c>
      <c r="N129" s="1">
        <v>1293.3516710861279</v>
      </c>
      <c r="O129" s="1">
        <v>1301.0159036350997</v>
      </c>
      <c r="P129" s="1">
        <v>1308.6801361840717</v>
      </c>
      <c r="Q129" s="1">
        <v>1316.3443687330418</v>
      </c>
      <c r="R129" s="1">
        <v>1324.0086012820138</v>
      </c>
      <c r="S129" s="1">
        <v>1331.6728338309858</v>
      </c>
      <c r="T129" s="1">
        <v>1339.3370663799578</v>
      </c>
      <c r="U129" s="1">
        <v>1347.0012989289301</v>
      </c>
      <c r="V129" s="1">
        <v>1354.6655314779002</v>
      </c>
      <c r="W129" s="1">
        <v>1361.3621526799732</v>
      </c>
      <c r="X129" s="1">
        <v>1368.091877799199</v>
      </c>
      <c r="Y129" s="1">
        <v>1374.8548704806906</v>
      </c>
      <c r="Z129" s="1">
        <v>1381.6512951785198</v>
      </c>
      <c r="AA129" s="1">
        <v>1388.4813171597166</v>
      </c>
      <c r="AB129" s="1">
        <v>1395.3451025082893</v>
      </c>
      <c r="AC129" s="1">
        <v>1402.2428181292596</v>
      </c>
      <c r="AD129" s="1">
        <v>1409.1746317527263</v>
      </c>
      <c r="AE129" s="1">
        <v>1416.1407119379387</v>
      </c>
      <c r="AF129" s="1">
        <v>1423.1412280773993</v>
      </c>
      <c r="AG129" s="1">
        <v>1430.1763504009814</v>
      </c>
      <c r="AH129" s="1">
        <v>1437.2462499800681</v>
      </c>
      <c r="AI129" s="1">
        <v>1444.3510987317118</v>
      </c>
      <c r="AJ129" s="1">
        <v>1451.491069422819</v>
      </c>
      <c r="AK129" s="1">
        <v>1458.6663356743429</v>
      </c>
      <c r="AL129" s="1">
        <v>1465.8770719655145</v>
      </c>
      <c r="AM129" s="1">
        <v>1473.1234536380796</v>
      </c>
      <c r="AN129" s="1">
        <v>1480.4056569005641</v>
      </c>
      <c r="AO129" s="1">
        <v>1487.7238588325595</v>
      </c>
      <c r="AP129" s="1">
        <v>1495.0782373890279</v>
      </c>
      <c r="AQ129" s="1">
        <v>1502.4689714046294</v>
      </c>
      <c r="AR129" s="1">
        <v>1509.8962405980728</v>
      </c>
      <c r="AS129" s="1">
        <v>1517.3602255764818</v>
      </c>
      <c r="AT129" s="1">
        <v>1524.8611078397896</v>
      </c>
      <c r="AU129" s="1">
        <v>1532.3990697851532</v>
      </c>
      <c r="AV129" s="1">
        <v>1539.9742947113864</v>
      </c>
      <c r="AW129" s="1">
        <v>1547.5869668234179</v>
      </c>
      <c r="AX129" s="1">
        <v>1555.2372712367703</v>
      </c>
      <c r="AY129" s="1">
        <v>1562.9253939820619</v>
      </c>
      <c r="AZ129" s="1">
        <v>1570.6515220095321</v>
      </c>
      <c r="BA129" s="1">
        <v>1578.4158431935828</v>
      </c>
      <c r="BB129" s="1">
        <v>1586.2185463373514</v>
      </c>
      <c r="BC129" s="1">
        <v>1594.0598211773008</v>
      </c>
      <c r="BD129" s="1">
        <v>1601.9398583878315</v>
      </c>
      <c r="BE129" s="1">
        <v>1609.8588495859183</v>
      </c>
      <c r="BF129" s="1">
        <v>1617.8169873357735</v>
      </c>
      <c r="BG129" s="1">
        <v>1625.8144651535249</v>
      </c>
      <c r="BH129" s="1">
        <v>1633.8514775119231</v>
      </c>
      <c r="BI129" s="1">
        <v>1641.9282198450715</v>
      </c>
      <c r="BJ129" s="1">
        <v>1650.0448885531771</v>
      </c>
      <c r="BK129" s="1">
        <v>1658.2016810073283</v>
      </c>
      <c r="BL129" s="1">
        <v>1666.3987955542909</v>
      </c>
      <c r="BM129" s="1">
        <v>1674.6364315213345</v>
      </c>
      <c r="BN129" s="1">
        <v>1589.6981518926839</v>
      </c>
      <c r="BO129" s="1">
        <v>1509.0679783164728</v>
      </c>
      <c r="BP129" s="1">
        <v>1432.5274018019365</v>
      </c>
      <c r="BQ129" s="1">
        <v>1359.868996228244</v>
      </c>
      <c r="BR129" s="1">
        <v>1290.8958562165712</v>
      </c>
      <c r="BS129" s="1">
        <v>1225.4210635135473</v>
      </c>
      <c r="BT129" s="1">
        <v>1163.2671804399558</v>
      </c>
      <c r="BU129" s="1">
        <v>1103.8716347853656</v>
      </c>
      <c r="BV129" s="1">
        <v>1086.101891701235</v>
      </c>
      <c r="BW129" s="1">
        <v>1047.0165215671941</v>
      </c>
      <c r="BX129" s="1">
        <v>988.8702993234474</v>
      </c>
      <c r="BY129" s="1">
        <v>915.11332404167899</v>
      </c>
      <c r="BZ129" s="1">
        <v>829.90974876636017</v>
      </c>
      <c r="CA129" s="1">
        <v>761.53108753022786</v>
      </c>
      <c r="CB129" s="1">
        <v>685.41501609624618</v>
      </c>
      <c r="CC129" s="1">
        <v>606.44574432990498</v>
      </c>
      <c r="CD129" s="1">
        <v>523.19727503932495</v>
      </c>
      <c r="CE129" s="1">
        <v>445.80291732261134</v>
      </c>
      <c r="CF129" s="1">
        <v>354.84835939744198</v>
      </c>
      <c r="CG129" s="1">
        <v>277.92189093774215</v>
      </c>
      <c r="CH129" s="1">
        <v>227.62804152304204</v>
      </c>
      <c r="CI129" s="1">
        <v>184.12969208740071</v>
      </c>
      <c r="CJ129" s="1">
        <v>147.94788476318254</v>
      </c>
      <c r="CK129" s="1">
        <v>111.34830546131904</v>
      </c>
      <c r="CL129" s="1">
        <v>89.452187712319997</v>
      </c>
      <c r="CM129" s="1">
        <v>73.574386015691346</v>
      </c>
      <c r="CN129" s="1">
        <v>63.096158385864364</v>
      </c>
      <c r="CO129" s="1">
        <v>51.895572414839194</v>
      </c>
      <c r="CP129" s="1">
        <v>41.784334497592646</v>
      </c>
      <c r="CQ129" s="1">
        <v>30.541767669315927</v>
      </c>
      <c r="CR129" s="1">
        <v>28.389840858544119</v>
      </c>
      <c r="CS129" s="1">
        <v>27.727096176156007</v>
      </c>
      <c r="CT129" s="1">
        <v>30.242058471075278</v>
      </c>
      <c r="CU129" s="1">
        <v>34.873706375813725</v>
      </c>
      <c r="CV129" s="1">
        <v>37.598810643911044</v>
      </c>
      <c r="CW129" s="1">
        <v>41.992957126152874</v>
      </c>
      <c r="CX129" s="1">
        <v>46.759064412424863</v>
      </c>
      <c r="CY129" s="1">
        <v>53.108438551239111</v>
      </c>
      <c r="CZ129" s="1">
        <v>53.512611813178474</v>
      </c>
      <c r="DA129" s="1">
        <v>53.094665260142548</v>
      </c>
      <c r="DB129" s="1">
        <v>55.991589872522553</v>
      </c>
      <c r="DC129" s="1">
        <v>58.863050132310356</v>
      </c>
      <c r="DD129" s="1">
        <v>60.089066901164578</v>
      </c>
      <c r="DE129" s="1">
        <v>57.284208932960027</v>
      </c>
      <c r="DF129" s="1">
        <v>54.532897726494838</v>
      </c>
      <c r="DG129" s="1">
        <v>55.818824477789654</v>
      </c>
      <c r="DH129" s="1">
        <v>60.281988603558034</v>
      </c>
      <c r="DI129" s="1">
        <v>67.958116880340214</v>
      </c>
      <c r="DJ129" s="1">
        <v>74.613185182892025</v>
      </c>
      <c r="DK129" s="1">
        <v>75.085893624802154</v>
      </c>
      <c r="DL129" s="1">
        <v>87.999439873346702</v>
      </c>
      <c r="DM129" s="1">
        <v>92.126286100950935</v>
      </c>
      <c r="DN129" s="1">
        <v>97.554152980937431</v>
      </c>
      <c r="DO129" s="1">
        <v>113.02074966511867</v>
      </c>
      <c r="DP129" s="1">
        <v>106.14478331062044</v>
      </c>
      <c r="DQ129" s="1">
        <v>119.92109383129323</v>
      </c>
      <c r="DR129" s="1">
        <v>132.02633922520326</v>
      </c>
      <c r="DS129" s="1">
        <v>154.32688178913736</v>
      </c>
      <c r="DT129" s="1">
        <v>152.04618895481516</v>
      </c>
      <c r="DU129" s="1">
        <v>144.61281971702417</v>
      </c>
      <c r="DV129" s="1">
        <v>155.84734367868552</v>
      </c>
      <c r="DW129" s="1">
        <v>134.05405659516202</v>
      </c>
      <c r="DX129" s="1">
        <v>135.99686900958466</v>
      </c>
      <c r="DY129" s="1">
        <v>145.71093108169785</v>
      </c>
      <c r="DZ129" s="1">
        <v>135.32110816978548</v>
      </c>
      <c r="EA129" s="1">
        <v>181.8641360109539</v>
      </c>
      <c r="EB129" s="1">
        <v>184.65164947512551</v>
      </c>
      <c r="EC129" s="1">
        <v>184.48270926517571</v>
      </c>
      <c r="ED129" s="1">
        <v>173.58606572341395</v>
      </c>
      <c r="EE129" s="1">
        <v>166.57504701049749</v>
      </c>
      <c r="EF129" s="1">
        <v>183.63800821542674</v>
      </c>
      <c r="EG129" s="1">
        <v>178.40086170698311</v>
      </c>
      <c r="EH129" s="1">
        <v>194.53465175718847</v>
      </c>
      <c r="EI129" s="1">
        <v>216.49687905066176</v>
      </c>
      <c r="EJ129" s="1">
        <v>200.70096942035596</v>
      </c>
      <c r="EK129" s="1">
        <v>208.72562939297126</v>
      </c>
      <c r="EL129" s="1">
        <v>185.07399999999998</v>
      </c>
      <c r="EM129" s="1">
        <v>185.07399999999998</v>
      </c>
      <c r="EN129" s="1">
        <v>97.087999999999994</v>
      </c>
      <c r="EO129" s="1">
        <v>100.122</v>
      </c>
      <c r="EP129" s="1">
        <v>361.04599999999999</v>
      </c>
      <c r="EQ129" s="1">
        <v>361.04599999999999</v>
      </c>
      <c r="ER129" s="1">
        <v>206.31199999999998</v>
      </c>
      <c r="ES129" s="1">
        <v>206.31199999999998</v>
      </c>
      <c r="ET129" s="1">
        <v>263.95799999999997</v>
      </c>
      <c r="EU129" s="1">
        <v>263.95799999999991</v>
      </c>
      <c r="EV129" s="1">
        <v>291.26400000000001</v>
      </c>
    </row>
    <row r="130" spans="1:152">
      <c r="A130" s="5" t="s">
        <v>141</v>
      </c>
    </row>
    <row r="131" spans="1:152">
      <c r="A131" s="5" t="s">
        <v>142</v>
      </c>
    </row>
    <row r="132" spans="1:152">
      <c r="A132" s="5" t="s">
        <v>143</v>
      </c>
    </row>
    <row r="133" spans="1:152">
      <c r="A133" s="8" t="s">
        <v>144</v>
      </c>
      <c r="B133" s="1">
        <f t="shared" ref="B133:AG133" si="50">SUM(B125:B129)</f>
        <v>7797.975348998405</v>
      </c>
      <c r="C133" s="1">
        <f t="shared" si="50"/>
        <v>7465.7043748145643</v>
      </c>
      <c r="D133" s="1">
        <f t="shared" si="50"/>
        <v>7312.2971530877303</v>
      </c>
      <c r="E133" s="1">
        <f t="shared" si="50"/>
        <v>7195.9728419630783</v>
      </c>
      <c r="F133" s="1">
        <f t="shared" si="50"/>
        <v>7100.495406820588</v>
      </c>
      <c r="G133" s="1">
        <f t="shared" si="50"/>
        <v>7051.0773133151743</v>
      </c>
      <c r="H133" s="1">
        <f t="shared" si="50"/>
        <v>7026.6356677043532</v>
      </c>
      <c r="I133" s="1">
        <f t="shared" si="50"/>
        <v>6990.4593911750108</v>
      </c>
      <c r="J133" s="1">
        <f t="shared" si="50"/>
        <v>6979.3725573533566</v>
      </c>
      <c r="K133" s="1">
        <f t="shared" si="50"/>
        <v>6967.2464697153837</v>
      </c>
      <c r="L133" s="1">
        <f t="shared" si="50"/>
        <v>6943.3708281719473</v>
      </c>
      <c r="M133" s="1">
        <f t="shared" si="50"/>
        <v>6927.1878105448595</v>
      </c>
      <c r="N133" s="1">
        <f t="shared" si="50"/>
        <v>6931.4210808661874</v>
      </c>
      <c r="O133" s="1">
        <f t="shared" si="50"/>
        <v>6890.664673416868</v>
      </c>
      <c r="P133" s="1">
        <f t="shared" si="50"/>
        <v>6831.1531598226957</v>
      </c>
      <c r="Q133" s="1">
        <f t="shared" si="50"/>
        <v>6801.825545505847</v>
      </c>
      <c r="R133" s="1">
        <f t="shared" si="50"/>
        <v>6746.8489203377449</v>
      </c>
      <c r="S133" s="1">
        <f t="shared" si="50"/>
        <v>6727.0755751666156</v>
      </c>
      <c r="T133" s="1">
        <f t="shared" si="50"/>
        <v>6721.9812292501601</v>
      </c>
      <c r="U133" s="1">
        <f t="shared" si="50"/>
        <v>6720.7825748493606</v>
      </c>
      <c r="V133" s="1">
        <f t="shared" si="50"/>
        <v>6706.7069262503555</v>
      </c>
      <c r="W133" s="1">
        <f t="shared" si="50"/>
        <v>6700.4900929928963</v>
      </c>
      <c r="X133" s="1">
        <f t="shared" si="50"/>
        <v>6690.2947270092118</v>
      </c>
      <c r="Y133" s="1">
        <f t="shared" si="50"/>
        <v>6660.2314218663032</v>
      </c>
      <c r="Z133" s="1">
        <f t="shared" si="50"/>
        <v>6645.9772491738377</v>
      </c>
      <c r="AA133" s="1">
        <f t="shared" si="50"/>
        <v>6640.6377065557735</v>
      </c>
      <c r="AB133" s="1">
        <f t="shared" si="50"/>
        <v>6654.2159854610145</v>
      </c>
      <c r="AC133" s="1">
        <f t="shared" si="50"/>
        <v>6676.8171361136674</v>
      </c>
      <c r="AD133" s="1">
        <f t="shared" si="50"/>
        <v>6687.4955176570511</v>
      </c>
      <c r="AE133" s="1">
        <f t="shared" si="50"/>
        <v>6686.1985509008591</v>
      </c>
      <c r="AF133" s="1">
        <f t="shared" si="50"/>
        <v>6637.7951081814381</v>
      </c>
      <c r="AG133" s="1">
        <f t="shared" si="50"/>
        <v>6595.2744991686614</v>
      </c>
      <c r="AH133" s="1">
        <f t="shared" ref="AH133:BM133" si="51">SUM(AH125:AH129)</f>
        <v>6564.6941368724838</v>
      </c>
      <c r="AI133" s="1">
        <f t="shared" si="51"/>
        <v>6501.8139006832826</v>
      </c>
      <c r="AJ133" s="1">
        <f t="shared" si="51"/>
        <v>6466.9801177420877</v>
      </c>
      <c r="AK133" s="1">
        <f t="shared" si="51"/>
        <v>6445.1725248297835</v>
      </c>
      <c r="AL133" s="1">
        <f t="shared" si="51"/>
        <v>6426.3377925640852</v>
      </c>
      <c r="AM133" s="1">
        <f t="shared" si="51"/>
        <v>6391.2501168605577</v>
      </c>
      <c r="AN133" s="1">
        <f t="shared" si="51"/>
        <v>6348.9647635720103</v>
      </c>
      <c r="AO133" s="1">
        <f t="shared" si="51"/>
        <v>6318.7459928171083</v>
      </c>
      <c r="AP133" s="1">
        <f t="shared" si="51"/>
        <v>6293.5279445736778</v>
      </c>
      <c r="AQ133" s="1">
        <f t="shared" si="51"/>
        <v>6269.2587423702371</v>
      </c>
      <c r="AR133" s="1">
        <f t="shared" si="51"/>
        <v>6236.7624491617316</v>
      </c>
      <c r="AS133" s="1">
        <f t="shared" si="51"/>
        <v>6223.5845880764318</v>
      </c>
      <c r="AT133" s="1">
        <f t="shared" si="51"/>
        <v>6219.580163352668</v>
      </c>
      <c r="AU133" s="1">
        <f t="shared" si="51"/>
        <v>6204.298957828556</v>
      </c>
      <c r="AV133" s="1">
        <f t="shared" si="51"/>
        <v>6200.2643727295335</v>
      </c>
      <c r="AW133" s="1">
        <f t="shared" si="51"/>
        <v>6202.3883752877719</v>
      </c>
      <c r="AX133" s="1">
        <f t="shared" si="51"/>
        <v>6204.5238490726188</v>
      </c>
      <c r="AY133" s="1">
        <f t="shared" si="51"/>
        <v>6202.548637702469</v>
      </c>
      <c r="AZ133" s="1">
        <f t="shared" si="51"/>
        <v>6183.027636023704</v>
      </c>
      <c r="BA133" s="1">
        <f t="shared" si="51"/>
        <v>6154.273945236705</v>
      </c>
      <c r="BB133" s="1">
        <f t="shared" si="51"/>
        <v>6131.4488391329942</v>
      </c>
      <c r="BC133" s="1">
        <f t="shared" si="51"/>
        <v>6099.2262247821327</v>
      </c>
      <c r="BD133" s="1">
        <f t="shared" si="51"/>
        <v>6069.9684079187555</v>
      </c>
      <c r="BE133" s="1">
        <f t="shared" si="51"/>
        <v>6037.6224631941805</v>
      </c>
      <c r="BF133" s="1">
        <f t="shared" si="51"/>
        <v>6009.2811816569929</v>
      </c>
      <c r="BG133" s="1">
        <f t="shared" si="51"/>
        <v>5968.0437827972219</v>
      </c>
      <c r="BH133" s="1">
        <f t="shared" si="51"/>
        <v>5929.9781666481731</v>
      </c>
      <c r="BI133" s="1">
        <f t="shared" si="51"/>
        <v>5893.0830738916138</v>
      </c>
      <c r="BJ133" s="1">
        <f t="shared" si="51"/>
        <v>5848.7218062934389</v>
      </c>
      <c r="BK133" s="1">
        <f t="shared" si="51"/>
        <v>5799.0842351160209</v>
      </c>
      <c r="BL133" s="1">
        <f t="shared" si="51"/>
        <v>5737.8943810087712</v>
      </c>
      <c r="BM133" s="1">
        <f t="shared" si="51"/>
        <v>5665.7074125453601</v>
      </c>
      <c r="BN133" s="1">
        <f t="shared" ref="BN133:CS133" si="52">SUM(BN125:BN129)</f>
        <v>5507.0787485880592</v>
      </c>
      <c r="BO133" s="1">
        <f t="shared" si="52"/>
        <v>5311.2748480210921</v>
      </c>
      <c r="BP133" s="1">
        <f t="shared" si="52"/>
        <v>5163.3050685316211</v>
      </c>
      <c r="BQ133" s="1">
        <f t="shared" si="52"/>
        <v>5021.3514746172996</v>
      </c>
      <c r="BR133" s="1">
        <f t="shared" si="52"/>
        <v>4886.8521740744909</v>
      </c>
      <c r="BS133" s="1">
        <f t="shared" si="52"/>
        <v>4807.1954287206536</v>
      </c>
      <c r="BT133" s="1">
        <f t="shared" si="52"/>
        <v>4675.8749708239102</v>
      </c>
      <c r="BU133" s="1">
        <f t="shared" si="52"/>
        <v>3542.1202460503673</v>
      </c>
      <c r="BV133" s="1">
        <f t="shared" si="52"/>
        <v>3395.636014820303</v>
      </c>
      <c r="BW133" s="1">
        <f t="shared" si="52"/>
        <v>3310.1027109225415</v>
      </c>
      <c r="BX133" s="1">
        <f t="shared" si="52"/>
        <v>3189.0521470410949</v>
      </c>
      <c r="BY133" s="1">
        <f t="shared" si="52"/>
        <v>3044.3883277329001</v>
      </c>
      <c r="BZ133" s="1">
        <f t="shared" si="52"/>
        <v>2892.8458910989643</v>
      </c>
      <c r="CA133" s="1">
        <f t="shared" si="52"/>
        <v>2758.4401165578797</v>
      </c>
      <c r="CB133" s="1">
        <f t="shared" si="52"/>
        <v>2617.3959011974148</v>
      </c>
      <c r="CC133" s="1">
        <f t="shared" si="52"/>
        <v>2477.8509606224006</v>
      </c>
      <c r="CD133" s="1">
        <f t="shared" si="52"/>
        <v>2332.5919807387363</v>
      </c>
      <c r="CE133" s="1">
        <f t="shared" si="52"/>
        <v>2203.4218007312115</v>
      </c>
      <c r="CF133" s="1">
        <f t="shared" si="52"/>
        <v>2066.6477080549876</v>
      </c>
      <c r="CG133" s="1">
        <f t="shared" si="52"/>
        <v>1942.1028048720934</v>
      </c>
      <c r="CH133" s="1">
        <f t="shared" si="52"/>
        <v>1842.1228277516539</v>
      </c>
      <c r="CI133" s="1">
        <f t="shared" si="52"/>
        <v>1744.5659438449184</v>
      </c>
      <c r="CJ133" s="1">
        <f t="shared" si="52"/>
        <v>1653.0694437080281</v>
      </c>
      <c r="CK133" s="1">
        <f t="shared" si="52"/>
        <v>1554.8074256840446</v>
      </c>
      <c r="CL133" s="1">
        <f t="shared" si="52"/>
        <v>1476.6168792504443</v>
      </c>
      <c r="CM133" s="1">
        <f t="shared" si="52"/>
        <v>1409.4555939927695</v>
      </c>
      <c r="CN133" s="1">
        <f t="shared" si="52"/>
        <v>1360.6918276670131</v>
      </c>
      <c r="CO133" s="1">
        <f t="shared" si="52"/>
        <v>1314.9203557145484</v>
      </c>
      <c r="CP133" s="1">
        <f t="shared" si="52"/>
        <v>1241.6234092247598</v>
      </c>
      <c r="CQ133" s="1">
        <f t="shared" si="52"/>
        <v>1172.5758051857867</v>
      </c>
      <c r="CR133" s="1">
        <f t="shared" si="52"/>
        <v>1118.5108093191459</v>
      </c>
      <c r="CS133" s="1">
        <f t="shared" si="52"/>
        <v>1069.7209200048239</v>
      </c>
      <c r="CT133" s="1">
        <f t="shared" ref="CT133:DY133" si="53">SUM(CT125:CT129)</f>
        <v>1023.439825730968</v>
      </c>
      <c r="CU133" s="1">
        <f t="shared" si="53"/>
        <v>983.94994522893535</v>
      </c>
      <c r="CV133" s="1">
        <f t="shared" si="53"/>
        <v>941.55524058974936</v>
      </c>
      <c r="CW133" s="1">
        <f t="shared" si="53"/>
        <v>897.86698068993337</v>
      </c>
      <c r="CX133" s="1">
        <f t="shared" si="53"/>
        <v>852.8169351642639</v>
      </c>
      <c r="CY133" s="1">
        <f t="shared" si="53"/>
        <v>843.31544065733101</v>
      </c>
      <c r="CZ133" s="1">
        <f t="shared" si="53"/>
        <v>819.08536293872362</v>
      </c>
      <c r="DA133" s="1">
        <f t="shared" si="53"/>
        <v>787.86489607956514</v>
      </c>
      <c r="DB133" s="1">
        <f t="shared" si="53"/>
        <v>753.12884480153889</v>
      </c>
      <c r="DC133" s="1">
        <f t="shared" si="53"/>
        <v>712.2168087579862</v>
      </c>
      <c r="DD133" s="1">
        <f t="shared" si="53"/>
        <v>667.49799563176839</v>
      </c>
      <c r="DE133" s="1">
        <f t="shared" si="53"/>
        <v>618.84386484096251</v>
      </c>
      <c r="DF133" s="1">
        <f t="shared" si="53"/>
        <v>569.03609724412388</v>
      </c>
      <c r="DG133" s="1">
        <f t="shared" si="53"/>
        <v>528.22158119818801</v>
      </c>
      <c r="DH133" s="1">
        <f t="shared" si="53"/>
        <v>492.50686524606931</v>
      </c>
      <c r="DI133" s="1">
        <f t="shared" si="53"/>
        <v>465.98159241865028</v>
      </c>
      <c r="DJ133" s="1">
        <f t="shared" si="53"/>
        <v>450.74420510746211</v>
      </c>
      <c r="DK133" s="1">
        <f t="shared" si="53"/>
        <v>437.6374679369568</v>
      </c>
      <c r="DL133" s="1">
        <f t="shared" si="53"/>
        <v>442.34515507969854</v>
      </c>
      <c r="DM133" s="1">
        <f t="shared" si="53"/>
        <v>443.26515670351444</v>
      </c>
      <c r="DN133" s="1">
        <f t="shared" si="53"/>
        <v>449.46299571243856</v>
      </c>
      <c r="DO133" s="1">
        <f t="shared" si="53"/>
        <v>470.49194998709203</v>
      </c>
      <c r="DP133" s="1">
        <f t="shared" si="53"/>
        <v>471.95978138734637</v>
      </c>
      <c r="DQ133" s="1">
        <f t="shared" si="53"/>
        <v>496.88073982815536</v>
      </c>
      <c r="DR133" s="1">
        <f t="shared" si="53"/>
        <v>523.85767233193826</v>
      </c>
      <c r="DS133" s="1">
        <f t="shared" si="53"/>
        <v>563.35502606349928</v>
      </c>
      <c r="DT133" s="1">
        <f t="shared" si="53"/>
        <v>582.18524817900538</v>
      </c>
      <c r="DU133" s="1">
        <f t="shared" si="53"/>
        <v>597.33185776648054</v>
      </c>
      <c r="DV133" s="1">
        <f t="shared" si="53"/>
        <v>632.12187771919764</v>
      </c>
      <c r="DW133" s="1">
        <f t="shared" si="53"/>
        <v>634.44420880381529</v>
      </c>
      <c r="DX133" s="1">
        <f t="shared" si="53"/>
        <v>659.94030121953892</v>
      </c>
      <c r="DY133" s="1">
        <f t="shared" si="53"/>
        <v>691.64229974246291</v>
      </c>
      <c r="DZ133" s="1">
        <f t="shared" ref="DZ133:EV133" si="54">SUM(DZ125:DZ129)</f>
        <v>702.08378613457683</v>
      </c>
      <c r="EA133" s="1">
        <f t="shared" si="54"/>
        <v>770.55818095824736</v>
      </c>
      <c r="EB133" s="1">
        <f t="shared" si="54"/>
        <v>790.41771922699786</v>
      </c>
      <c r="EC133" s="1">
        <f t="shared" si="54"/>
        <v>807.81935211241546</v>
      </c>
      <c r="ED133" s="1">
        <f t="shared" si="54"/>
        <v>812.24975794767909</v>
      </c>
      <c r="EE133" s="1">
        <f t="shared" si="54"/>
        <v>817.0646938384034</v>
      </c>
      <c r="EF133" s="1">
        <f t="shared" si="54"/>
        <v>845.01261763404614</v>
      </c>
      <c r="EG133" s="1">
        <f t="shared" si="54"/>
        <v>847.00016765343275</v>
      </c>
      <c r="EH133" s="1">
        <f t="shared" si="54"/>
        <v>867.43092519703407</v>
      </c>
      <c r="EI133" s="1">
        <f t="shared" si="54"/>
        <v>892.65637388160712</v>
      </c>
      <c r="EJ133" s="1">
        <f t="shared" si="54"/>
        <v>877.56703178633359</v>
      </c>
      <c r="EK133" s="1">
        <f t="shared" si="54"/>
        <v>884.53523752721367</v>
      </c>
      <c r="EL133" s="1">
        <f t="shared" si="54"/>
        <v>861.53942998092032</v>
      </c>
      <c r="EM133" s="1">
        <f t="shared" si="54"/>
        <v>867.14004149042842</v>
      </c>
      <c r="EN133" s="1">
        <f t="shared" si="54"/>
        <v>785.19338256040635</v>
      </c>
      <c r="EO133" s="1">
        <f t="shared" si="54"/>
        <v>792.79936828256484</v>
      </c>
      <c r="EP133" s="1">
        <f t="shared" si="54"/>
        <v>1057.457383312413</v>
      </c>
      <c r="EQ133" s="1">
        <f t="shared" si="54"/>
        <v>1061.2754932356372</v>
      </c>
      <c r="ER133" s="1">
        <f t="shared" si="54"/>
        <v>911.01712163106868</v>
      </c>
      <c r="ES133" s="1">
        <f t="shared" si="54"/>
        <v>918.29004596291225</v>
      </c>
      <c r="ET133" s="1">
        <f t="shared" si="54"/>
        <v>984.14332111986323</v>
      </c>
      <c r="EU133" s="1">
        <f t="shared" si="54"/>
        <v>992.55574243507522</v>
      </c>
      <c r="EV133" s="1">
        <f t="shared" si="54"/>
        <v>1028.4244624007451</v>
      </c>
    </row>
    <row r="134" spans="1:152" s="4" customFormat="1" ht="13">
      <c r="A134" s="7" t="s">
        <v>153</v>
      </c>
    </row>
    <row r="135" spans="1:152">
      <c r="A135" s="5" t="s">
        <v>135</v>
      </c>
    </row>
    <row r="136" spans="1:152">
      <c r="A136" s="5" t="s">
        <v>136</v>
      </c>
    </row>
    <row r="137" spans="1:152">
      <c r="A137" s="36" t="s">
        <v>137</v>
      </c>
      <c r="B137" s="1">
        <v>18020.795913340404</v>
      </c>
      <c r="C137" s="1">
        <v>18099.115325673833</v>
      </c>
      <c r="D137" s="1">
        <v>18174.216543319624</v>
      </c>
      <c r="E137" s="1">
        <v>18244.612925729834</v>
      </c>
      <c r="F137" s="1">
        <v>18311.758221339409</v>
      </c>
      <c r="G137" s="1">
        <v>18374.186352493241</v>
      </c>
      <c r="H137" s="1">
        <v>18433.356204456559</v>
      </c>
      <c r="I137" s="1">
        <v>18488.546295672724</v>
      </c>
      <c r="J137" s="1">
        <v>18539.051399326396</v>
      </c>
      <c r="K137" s="1">
        <v>18586.335707890943</v>
      </c>
      <c r="L137" s="1">
        <v>18629.70445024137</v>
      </c>
      <c r="M137" s="1">
        <v>18669.191978657367</v>
      </c>
      <c r="N137" s="1">
        <v>18704.839028404775</v>
      </c>
      <c r="O137" s="1">
        <v>18752.196128739393</v>
      </c>
      <c r="P137" s="1">
        <v>18803.374825432074</v>
      </c>
      <c r="Q137" s="1">
        <v>18853.424906210974</v>
      </c>
      <c r="R137" s="1">
        <v>18915.54207703724</v>
      </c>
      <c r="S137" s="1">
        <v>18919.123133393892</v>
      </c>
      <c r="T137" s="1">
        <v>18874.072002385219</v>
      </c>
      <c r="U137" s="1">
        <v>18887.026015784402</v>
      </c>
      <c r="V137" s="1">
        <v>18914.277232399982</v>
      </c>
      <c r="W137" s="1">
        <v>18915.822518340414</v>
      </c>
      <c r="X137" s="1">
        <v>18910.257441019465</v>
      </c>
      <c r="Y137" s="1">
        <v>18890.442480586782</v>
      </c>
      <c r="Z137" s="1">
        <v>18843.48905439585</v>
      </c>
      <c r="AA137" s="1">
        <v>18798.241701195177</v>
      </c>
      <c r="AB137" s="1">
        <v>18803.649019383782</v>
      </c>
      <c r="AC137" s="1">
        <v>18820.522741558252</v>
      </c>
      <c r="AD137" s="1">
        <v>18804.959578441943</v>
      </c>
      <c r="AE137" s="1">
        <v>18778.781576853755</v>
      </c>
      <c r="AF137" s="1">
        <v>18709.357229461846</v>
      </c>
      <c r="AG137" s="1">
        <v>18656.213748623963</v>
      </c>
      <c r="AH137" s="1">
        <v>18655.902941162807</v>
      </c>
      <c r="AI137" s="1">
        <v>18646.010632879403</v>
      </c>
      <c r="AJ137" s="1">
        <v>18656.947163324217</v>
      </c>
      <c r="AK137" s="1">
        <v>18680.388334895208</v>
      </c>
      <c r="AL137" s="1">
        <v>18661.692659078351</v>
      </c>
      <c r="AM137" s="1">
        <v>18628.349040448553</v>
      </c>
      <c r="AN137" s="1">
        <v>18594.501904531837</v>
      </c>
      <c r="AO137" s="1">
        <v>18577.395572121051</v>
      </c>
      <c r="AP137" s="1">
        <v>18563.855014412507</v>
      </c>
      <c r="AQ137" s="1">
        <v>18523.12254150604</v>
      </c>
      <c r="AR137" s="1">
        <v>18486.509769442226</v>
      </c>
      <c r="AS137" s="1">
        <v>18456.32484353039</v>
      </c>
      <c r="AT137" s="1">
        <v>18424.034510912414</v>
      </c>
      <c r="AU137" s="1">
        <v>18371.831209443695</v>
      </c>
      <c r="AV137" s="1">
        <v>18318.169340190907</v>
      </c>
      <c r="AW137" s="1">
        <v>18286.989403974418</v>
      </c>
      <c r="AX137" s="1">
        <v>18251.005358625851</v>
      </c>
      <c r="AY137" s="1">
        <v>18212.096913503137</v>
      </c>
      <c r="AZ137" s="1">
        <v>18163.993957403774</v>
      </c>
      <c r="BA137" s="1">
        <v>18034.308182891538</v>
      </c>
      <c r="BB137" s="1">
        <v>17949.814083614372</v>
      </c>
      <c r="BC137" s="1">
        <v>17855.492946644161</v>
      </c>
      <c r="BD137" s="1">
        <v>17766.198826530337</v>
      </c>
      <c r="BE137" s="1">
        <v>17685.921889625472</v>
      </c>
      <c r="BF137" s="1">
        <v>17600.992014387684</v>
      </c>
      <c r="BG137" s="1">
        <v>17522.063536397825</v>
      </c>
      <c r="BH137" s="1">
        <v>17447.587470204966</v>
      </c>
      <c r="BI137" s="1">
        <v>17378.009940121283</v>
      </c>
      <c r="BJ137" s="1">
        <v>17330.338166262318</v>
      </c>
      <c r="BK137" s="1">
        <v>17276.273488183593</v>
      </c>
      <c r="BL137" s="1">
        <v>17170.879996429612</v>
      </c>
      <c r="BM137" s="1">
        <v>17005.662333642282</v>
      </c>
      <c r="BN137" s="1">
        <v>16924.992323018865</v>
      </c>
      <c r="BO137" s="1">
        <v>16925.061684560194</v>
      </c>
      <c r="BP137" s="1">
        <v>16794.399252235115</v>
      </c>
      <c r="BQ137" s="1">
        <v>16526.845824466109</v>
      </c>
      <c r="BR137" s="1">
        <v>16136.319485640632</v>
      </c>
      <c r="BS137" s="1">
        <v>15835.905784968589</v>
      </c>
      <c r="BT137" s="1">
        <v>15718.032160348917</v>
      </c>
      <c r="BU137" s="1">
        <v>15663.181025518079</v>
      </c>
      <c r="BV137" s="1">
        <v>15651.666011893258</v>
      </c>
      <c r="BW137" s="1">
        <v>15632.149637510369</v>
      </c>
      <c r="BX137" s="1">
        <v>15603.764877292311</v>
      </c>
      <c r="BY137" s="1">
        <v>15578.40597944689</v>
      </c>
      <c r="BZ137" s="1">
        <v>15546.995413663832</v>
      </c>
      <c r="CA137" s="1">
        <v>15520.304272193531</v>
      </c>
      <c r="CB137" s="1">
        <v>15491.695519436265</v>
      </c>
      <c r="CC137" s="1">
        <v>15443.349232926928</v>
      </c>
      <c r="CD137" s="1">
        <v>15411.421877336008</v>
      </c>
      <c r="CE137" s="1">
        <v>15387.99434116096</v>
      </c>
      <c r="CF137" s="1">
        <v>15350.26366589823</v>
      </c>
      <c r="CG137" s="1">
        <v>15322.532216560008</v>
      </c>
      <c r="CH137" s="1">
        <v>15302.735664065045</v>
      </c>
      <c r="CI137" s="1">
        <v>15282.761991810652</v>
      </c>
      <c r="CJ137" s="1">
        <v>15258.718762062752</v>
      </c>
      <c r="CK137" s="1">
        <v>15234.984846032039</v>
      </c>
      <c r="CL137" s="1">
        <v>15224.195264456195</v>
      </c>
      <c r="CM137" s="1">
        <v>15247.58220622981</v>
      </c>
      <c r="CN137" s="1">
        <v>15281.886792179404</v>
      </c>
      <c r="CO137" s="1">
        <v>15288.234644169019</v>
      </c>
      <c r="CP137" s="1">
        <v>15253.776564411024</v>
      </c>
      <c r="CQ137" s="1">
        <v>15188.255032701771</v>
      </c>
      <c r="CR137" s="1">
        <v>15104.751422742618</v>
      </c>
      <c r="CS137" s="1">
        <v>15036.436733295839</v>
      </c>
      <c r="CT137" s="1">
        <v>14940.516547921807</v>
      </c>
      <c r="CU137" s="1">
        <v>14713.445084728601</v>
      </c>
      <c r="CV137" s="1">
        <v>14359.314519128797</v>
      </c>
      <c r="CW137" s="1">
        <v>13883.148710942067</v>
      </c>
      <c r="CX137" s="1">
        <v>13300.612517766314</v>
      </c>
      <c r="CY137" s="1">
        <v>12664.386010578944</v>
      </c>
      <c r="CZ137" s="1">
        <v>11928.873807573544</v>
      </c>
      <c r="DA137" s="1">
        <v>11141.379747875182</v>
      </c>
      <c r="DB137" s="1">
        <v>10415.521642064175</v>
      </c>
      <c r="DC137" s="1">
        <v>9817.9634337877906</v>
      </c>
      <c r="DD137" s="1">
        <v>9308.3669913600152</v>
      </c>
      <c r="DE137" s="1">
        <v>8857.4357706673509</v>
      </c>
      <c r="DF137" s="1">
        <v>8444.9518013269699</v>
      </c>
      <c r="DG137" s="1">
        <v>8049.3139234607797</v>
      </c>
      <c r="DH137" s="1">
        <v>7642.9449102483122</v>
      </c>
      <c r="DI137" s="1">
        <v>7208.521403773716</v>
      </c>
      <c r="DJ137" s="1">
        <v>6749.2870583139111</v>
      </c>
      <c r="DK137" s="1">
        <v>6274.1965425277522</v>
      </c>
      <c r="DL137" s="1">
        <v>5791.8668635793765</v>
      </c>
      <c r="DM137" s="1">
        <v>5305.6918192719795</v>
      </c>
      <c r="DN137" s="1">
        <v>4845.7045469088644</v>
      </c>
      <c r="DO137" s="1">
        <v>4428.2085110701109</v>
      </c>
      <c r="DP137" s="1">
        <v>4054.566141715557</v>
      </c>
      <c r="DQ137" s="1">
        <v>3727.4556355576078</v>
      </c>
      <c r="DR137" s="1">
        <v>3446.3967071700681</v>
      </c>
      <c r="DS137" s="1">
        <v>3209.2141059494238</v>
      </c>
      <c r="DT137" s="1">
        <v>3014.9319176512695</v>
      </c>
      <c r="DU137" s="1">
        <v>2863.8001054401111</v>
      </c>
      <c r="DV137" s="1">
        <v>2748.5058812067928</v>
      </c>
      <c r="DW137" s="1">
        <v>2661.5119879191643</v>
      </c>
      <c r="DX137" s="1">
        <v>2599.253680520997</v>
      </c>
      <c r="DY137" s="1">
        <v>2558.9261124865552</v>
      </c>
      <c r="DZ137" s="1">
        <v>2536.2486158494908</v>
      </c>
      <c r="EA137" s="1">
        <v>2526.2181656344856</v>
      </c>
      <c r="EB137" s="1">
        <v>2525.2536281046423</v>
      </c>
      <c r="EC137" s="1">
        <v>2530.4214961550247</v>
      </c>
      <c r="ED137" s="1">
        <v>2539.5295500637617</v>
      </c>
      <c r="EE137" s="1">
        <v>2553.9742218222391</v>
      </c>
      <c r="EF137" s="1">
        <v>2568.1742160699973</v>
      </c>
      <c r="EG137" s="1">
        <v>2580.8088331724298</v>
      </c>
      <c r="EH137" s="1">
        <v>2591.2276423627764</v>
      </c>
      <c r="EI137" s="1">
        <v>2600.18960424942</v>
      </c>
      <c r="EJ137" s="1">
        <v>2608.2469489546988</v>
      </c>
      <c r="EK137" s="1">
        <v>2614.9784087133253</v>
      </c>
      <c r="EL137" s="1">
        <v>2620.5989738211983</v>
      </c>
      <c r="EM137" s="1">
        <v>2625.1251321638588</v>
      </c>
      <c r="EN137" s="1">
        <v>2632.8615510280165</v>
      </c>
      <c r="EO137" s="1">
        <v>2644.1459546443489</v>
      </c>
      <c r="EP137" s="1">
        <v>2653.2937558151225</v>
      </c>
      <c r="EQ137" s="1">
        <v>2659.2855501976042</v>
      </c>
      <c r="ER137" s="1">
        <v>2664.7776440493571</v>
      </c>
      <c r="ES137" s="1">
        <v>2670.9005387796924</v>
      </c>
      <c r="ET137" s="1">
        <v>2674.8638191395457</v>
      </c>
      <c r="EU137" s="1">
        <v>2677.8387273236308</v>
      </c>
      <c r="EV137" s="1">
        <v>2683.5832623987944</v>
      </c>
    </row>
    <row r="138" spans="1:152">
      <c r="A138" s="5" t="s">
        <v>138</v>
      </c>
    </row>
    <row r="139" spans="1:152">
      <c r="A139" s="5" t="s">
        <v>139</v>
      </c>
    </row>
    <row r="140" spans="1:152">
      <c r="A140" s="5" t="s">
        <v>140</v>
      </c>
    </row>
    <row r="141" spans="1:152">
      <c r="A141" s="5" t="s">
        <v>176</v>
      </c>
      <c r="B141" s="1">
        <v>4300.7664569307744</v>
      </c>
      <c r="C141" s="1">
        <v>4356.0003729269574</v>
      </c>
      <c r="D141" s="1">
        <v>4411.9436474774402</v>
      </c>
      <c r="E141" s="1">
        <v>4468.6053907376308</v>
      </c>
      <c r="F141" s="1">
        <v>4525.9948298629133</v>
      </c>
      <c r="G141" s="1">
        <v>4584.1213105112492</v>
      </c>
      <c r="H141" s="1">
        <v>4642.994298365089</v>
      </c>
      <c r="I141" s="1">
        <v>4702.6233806728178</v>
      </c>
      <c r="J141" s="1">
        <v>4763.0182678100109</v>
      </c>
      <c r="K141" s="1">
        <v>4824.1887948607264</v>
      </c>
      <c r="L141" s="1">
        <v>4886.1449232191162</v>
      </c>
      <c r="M141" s="1">
        <v>4948.8967422115975</v>
      </c>
      <c r="N141" s="1">
        <v>5098.1646897461278</v>
      </c>
      <c r="O141" s="1">
        <v>5098.1646897461278</v>
      </c>
      <c r="P141" s="1">
        <v>5098.1646897461278</v>
      </c>
      <c r="Q141" s="1">
        <v>5098.1646897461278</v>
      </c>
      <c r="R141" s="1">
        <v>5257.4823363006944</v>
      </c>
      <c r="S141" s="1">
        <v>5576.1176294098277</v>
      </c>
      <c r="T141" s="1">
        <v>5894.752922518961</v>
      </c>
      <c r="U141" s="1">
        <v>5894.752922518961</v>
      </c>
      <c r="V141" s="1">
        <v>6409.5758621826608</v>
      </c>
      <c r="W141" s="1">
        <v>6408.7605964887507</v>
      </c>
      <c r="X141" s="1">
        <v>6248.6457113124634</v>
      </c>
      <c r="Y141" s="1">
        <v>6407.183747704712</v>
      </c>
      <c r="Z141" s="1">
        <v>7043.6919624213615</v>
      </c>
      <c r="AA141" s="1">
        <v>7361.5817415100601</v>
      </c>
      <c r="AB141" s="1">
        <v>7356.7544101505855</v>
      </c>
      <c r="AC141" s="1">
        <v>7352.6338767302723</v>
      </c>
      <c r="AD141" s="1">
        <v>7349.1166548112533</v>
      </c>
      <c r="AE141" s="1">
        <v>7027.4791169037535</v>
      </c>
      <c r="AF141" s="1">
        <v>7024.916448400927</v>
      </c>
      <c r="AG141" s="1">
        <v>6706.0394606636291</v>
      </c>
      <c r="AH141" s="1">
        <v>7502.3899088680892</v>
      </c>
      <c r="AI141" s="1">
        <v>7502.1559711037889</v>
      </c>
      <c r="AJ141" s="1">
        <v>7501.9258179111721</v>
      </c>
      <c r="AK141" s="1">
        <v>7820.3346811737611</v>
      </c>
      <c r="AL141" s="1">
        <v>8125.1999742828939</v>
      </c>
      <c r="AM141" s="1">
        <v>7806.5646811737606</v>
      </c>
      <c r="AN141" s="1">
        <v>8443.8352673920272</v>
      </c>
      <c r="AO141" s="1">
        <v>8125.1999742828948</v>
      </c>
      <c r="AP141" s="1">
        <v>8125.1999742828948</v>
      </c>
      <c r="AQ141" s="1">
        <v>8125.1999742828948</v>
      </c>
      <c r="AR141" s="1">
        <v>7487.9293880646283</v>
      </c>
      <c r="AS141" s="1">
        <v>7487.9293880646283</v>
      </c>
      <c r="AT141" s="1">
        <v>7487.9293880646283</v>
      </c>
      <c r="AU141" s="1">
        <v>8125.1999742828921</v>
      </c>
      <c r="AV141" s="1">
        <v>8443.8352673920272</v>
      </c>
      <c r="AW141" s="1">
        <v>8125.1999742828939</v>
      </c>
      <c r="AX141" s="1">
        <v>8443.8352673920272</v>
      </c>
      <c r="AY141" s="1">
        <v>8443.8352673920272</v>
      </c>
      <c r="AZ141" s="1">
        <v>8921.788207055728</v>
      </c>
      <c r="BA141" s="1">
        <v>9689.7811787238115</v>
      </c>
      <c r="BB141" s="1">
        <v>9604.5012559298684</v>
      </c>
      <c r="BC141" s="1">
        <v>10394.928485687131</v>
      </c>
      <c r="BD141" s="1">
        <v>10182.737984756537</v>
      </c>
      <c r="BE141" s="1">
        <v>10360.313319652243</v>
      </c>
      <c r="BF141" s="1">
        <v>10603.14202929935</v>
      </c>
      <c r="BG141" s="1">
        <v>10894.368153324525</v>
      </c>
      <c r="BH141" s="1">
        <v>11875.040600739047</v>
      </c>
      <c r="BI141" s="1">
        <v>11671.87189227849</v>
      </c>
      <c r="BJ141" s="1">
        <v>11274.457629814257</v>
      </c>
      <c r="BK141" s="1">
        <v>10598.937364987707</v>
      </c>
      <c r="BL141" s="1">
        <v>9905.6821061228202</v>
      </c>
      <c r="BM141" s="1">
        <v>9881.9419379864248</v>
      </c>
      <c r="BN141" s="1">
        <v>8949.2668706420191</v>
      </c>
      <c r="BO141" s="1">
        <v>7786.1251035810465</v>
      </c>
      <c r="BP141" s="1">
        <v>9347.1144886792281</v>
      </c>
      <c r="BQ141" s="1">
        <v>8485.0444203768784</v>
      </c>
      <c r="BR141" s="1">
        <v>6795.2907415446598</v>
      </c>
      <c r="BS141" s="1">
        <v>5904.4121531255332</v>
      </c>
      <c r="BT141" s="1">
        <v>5095.666894303783</v>
      </c>
      <c r="BU141" s="1">
        <v>4519.4931411783882</v>
      </c>
      <c r="BV141" s="1">
        <v>3645.6544226749993</v>
      </c>
      <c r="BW141" s="1">
        <v>3606.9638711590947</v>
      </c>
      <c r="BX141" s="1">
        <v>3397.1253661305791</v>
      </c>
      <c r="BY141" s="1">
        <v>3251.0299886417015</v>
      </c>
      <c r="BZ141" s="1">
        <v>3179.3841372985512</v>
      </c>
      <c r="CA141" s="1">
        <v>2719.0832123182213</v>
      </c>
      <c r="CB141" s="1">
        <v>2229.0569975495432</v>
      </c>
      <c r="CC141" s="1">
        <v>2074.5546598181741</v>
      </c>
      <c r="CD141" s="1">
        <v>1786.3414327428848</v>
      </c>
      <c r="CE141" s="1">
        <v>1414.0594934736216</v>
      </c>
      <c r="CF141" s="1">
        <v>1069.3823614435378</v>
      </c>
      <c r="CG141" s="1">
        <v>889.74022437188819</v>
      </c>
      <c r="CH141" s="1">
        <v>786.29112834691909</v>
      </c>
      <c r="CI141" s="1">
        <v>635.51283335107655</v>
      </c>
      <c r="CJ141" s="1">
        <v>565.649624970172</v>
      </c>
      <c r="CK141" s="1">
        <v>468.68777785207448</v>
      </c>
      <c r="CL141" s="1">
        <v>452.59244035922967</v>
      </c>
      <c r="CM141" s="1">
        <v>377.37111590598005</v>
      </c>
      <c r="CN141" s="1">
        <v>345.0016634274786</v>
      </c>
      <c r="CO141" s="1">
        <v>294.33613882807208</v>
      </c>
      <c r="CP141" s="1">
        <v>235.30484245986784</v>
      </c>
      <c r="CQ141" s="1">
        <v>175.62905215316832</v>
      </c>
      <c r="CR141" s="1">
        <v>119.17315873063632</v>
      </c>
      <c r="CS141" s="1">
        <v>64.393996360878617</v>
      </c>
      <c r="CT141" s="1">
        <v>40.048684794894235</v>
      </c>
      <c r="CU141" s="1">
        <v>89.5969819268891</v>
      </c>
      <c r="CV141" s="1">
        <v>106.37955698544299</v>
      </c>
      <c r="CW141" s="1">
        <v>108.56057259501038</v>
      </c>
      <c r="CX141" s="1">
        <v>94.179131211449089</v>
      </c>
      <c r="CY141" s="1">
        <v>106.26505755582708</v>
      </c>
      <c r="CZ141" s="1">
        <v>118.17659072759416</v>
      </c>
      <c r="DA141" s="1">
        <v>123.59163530368392</v>
      </c>
      <c r="DB141" s="1">
        <v>132.10423351945056</v>
      </c>
      <c r="DC141" s="1">
        <v>143.65530089313609</v>
      </c>
      <c r="DD141" s="1">
        <v>158.19307750834628</v>
      </c>
      <c r="DE141" s="1">
        <v>166.42704023334608</v>
      </c>
      <c r="DF141" s="1">
        <v>177.67700087382053</v>
      </c>
      <c r="DG141" s="1">
        <v>182.76265357434019</v>
      </c>
      <c r="DH141" s="1">
        <v>203.00294552208163</v>
      </c>
      <c r="DI141" s="1">
        <v>222.94136318949677</v>
      </c>
      <c r="DJ141" s="1">
        <v>243.16309056065435</v>
      </c>
      <c r="DK141" s="1">
        <v>273.95239508702389</v>
      </c>
      <c r="DL141" s="1">
        <v>288.34029266357459</v>
      </c>
      <c r="DM141" s="1">
        <v>315.00929556978468</v>
      </c>
      <c r="DN141" s="1">
        <v>350.36881115443049</v>
      </c>
      <c r="DO141" s="1">
        <v>382.9912046448697</v>
      </c>
      <c r="DP141" s="1">
        <v>406.31616453287438</v>
      </c>
      <c r="DQ141" s="1">
        <v>425.9206684477968</v>
      </c>
      <c r="DR141" s="1">
        <v>465.42110495516141</v>
      </c>
      <c r="DS141" s="1">
        <v>460.28805283963953</v>
      </c>
      <c r="DT141" s="1">
        <v>485.16943040243569</v>
      </c>
      <c r="DU141" s="1">
        <v>517.61632725219135</v>
      </c>
      <c r="DV141" s="1">
        <v>528.58691128735234</v>
      </c>
      <c r="DW141" s="1">
        <v>460.83425776511893</v>
      </c>
      <c r="DX141" s="1">
        <v>511.01538262086569</v>
      </c>
      <c r="DY141" s="1">
        <v>500.64911041815003</v>
      </c>
      <c r="DZ141" s="1">
        <v>474.86126510668595</v>
      </c>
      <c r="EA141" s="1">
        <v>502.90365840842685</v>
      </c>
      <c r="EB141" s="1">
        <v>481.38086006825932</v>
      </c>
      <c r="EC141" s="1">
        <v>453.53603025020254</v>
      </c>
      <c r="ED141" s="1">
        <v>417.96298180568175</v>
      </c>
      <c r="EE141" s="1">
        <v>413.20983681587154</v>
      </c>
      <c r="EF141" s="1">
        <v>425.57498661821393</v>
      </c>
      <c r="EG141" s="1">
        <v>416.92867886168875</v>
      </c>
      <c r="EH141" s="1">
        <v>408.01507933312047</v>
      </c>
      <c r="EI141" s="1">
        <v>432.02485329142826</v>
      </c>
      <c r="EJ141" s="1">
        <v>455.6511216637611</v>
      </c>
      <c r="EK141" s="1">
        <v>473.30399999999997</v>
      </c>
      <c r="EL141" s="1">
        <v>245.75399999999999</v>
      </c>
      <c r="EM141" s="1">
        <v>376.21599999999995</v>
      </c>
      <c r="EN141" s="1">
        <v>442.964</v>
      </c>
      <c r="EO141" s="1">
        <v>403.52199999999999</v>
      </c>
      <c r="EP141" s="1">
        <v>485.43999999999994</v>
      </c>
      <c r="EQ141" s="1">
        <v>497.57599999999996</v>
      </c>
      <c r="ER141" s="1">
        <v>412.62399999999997</v>
      </c>
      <c r="ES141" s="1">
        <v>461.16799999999995</v>
      </c>
      <c r="ET141" s="1">
        <v>570.39199999999983</v>
      </c>
      <c r="EU141" s="1">
        <v>612.86799999999994</v>
      </c>
      <c r="EV141" s="1">
        <v>691.75199999999995</v>
      </c>
    </row>
    <row r="142" spans="1:152">
      <c r="A142" s="5" t="s">
        <v>141</v>
      </c>
    </row>
    <row r="143" spans="1:152">
      <c r="A143" s="5" t="s">
        <v>142</v>
      </c>
    </row>
    <row r="144" spans="1:152">
      <c r="A144" s="5" t="s">
        <v>143</v>
      </c>
    </row>
    <row r="145" spans="1:152">
      <c r="A145" s="8" t="s">
        <v>144</v>
      </c>
      <c r="B145" s="1">
        <f t="shared" ref="B145:AG145" si="55">SUM(B137:B141)</f>
        <v>22321.562370271178</v>
      </c>
      <c r="C145" s="1">
        <f t="shared" si="55"/>
        <v>22455.115698600792</v>
      </c>
      <c r="D145" s="1">
        <f t="shared" si="55"/>
        <v>22586.160190797065</v>
      </c>
      <c r="E145" s="1">
        <f t="shared" si="55"/>
        <v>22713.218316467464</v>
      </c>
      <c r="F145" s="1">
        <f t="shared" si="55"/>
        <v>22837.753051202322</v>
      </c>
      <c r="G145" s="1">
        <f t="shared" si="55"/>
        <v>22958.307663004489</v>
      </c>
      <c r="H145" s="1">
        <f t="shared" si="55"/>
        <v>23076.350502821646</v>
      </c>
      <c r="I145" s="1">
        <f t="shared" si="55"/>
        <v>23191.16967634554</v>
      </c>
      <c r="J145" s="1">
        <f t="shared" si="55"/>
        <v>23302.069667136406</v>
      </c>
      <c r="K145" s="1">
        <f t="shared" si="55"/>
        <v>23410.524502751668</v>
      </c>
      <c r="L145" s="1">
        <f t="shared" si="55"/>
        <v>23515.849373460485</v>
      </c>
      <c r="M145" s="1">
        <f t="shared" si="55"/>
        <v>23618.088720868964</v>
      </c>
      <c r="N145" s="1">
        <f t="shared" si="55"/>
        <v>23803.003718150903</v>
      </c>
      <c r="O145" s="1">
        <f t="shared" si="55"/>
        <v>23850.360818485522</v>
      </c>
      <c r="P145" s="1">
        <f t="shared" si="55"/>
        <v>23901.539515178203</v>
      </c>
      <c r="Q145" s="1">
        <f t="shared" si="55"/>
        <v>23951.589595957103</v>
      </c>
      <c r="R145" s="1">
        <f t="shared" si="55"/>
        <v>24173.024413337935</v>
      </c>
      <c r="S145" s="1">
        <f t="shared" si="55"/>
        <v>24495.240762803718</v>
      </c>
      <c r="T145" s="1">
        <f t="shared" si="55"/>
        <v>24768.82492490418</v>
      </c>
      <c r="U145" s="1">
        <f t="shared" si="55"/>
        <v>24781.778938303363</v>
      </c>
      <c r="V145" s="1">
        <f t="shared" si="55"/>
        <v>25323.853094582642</v>
      </c>
      <c r="W145" s="1">
        <f t="shared" si="55"/>
        <v>25324.583114829165</v>
      </c>
      <c r="X145" s="1">
        <f t="shared" si="55"/>
        <v>25158.903152331928</v>
      </c>
      <c r="Y145" s="1">
        <f t="shared" si="55"/>
        <v>25297.626228291494</v>
      </c>
      <c r="Z145" s="1">
        <f t="shared" si="55"/>
        <v>25887.181016817212</v>
      </c>
      <c r="AA145" s="1">
        <f t="shared" si="55"/>
        <v>26159.823442705238</v>
      </c>
      <c r="AB145" s="1">
        <f t="shared" si="55"/>
        <v>26160.403429534366</v>
      </c>
      <c r="AC145" s="1">
        <f t="shared" si="55"/>
        <v>26173.156618288525</v>
      </c>
      <c r="AD145" s="1">
        <f t="shared" si="55"/>
        <v>26154.076233253196</v>
      </c>
      <c r="AE145" s="1">
        <f t="shared" si="55"/>
        <v>25806.260693757507</v>
      </c>
      <c r="AF145" s="1">
        <f t="shared" si="55"/>
        <v>25734.273677862773</v>
      </c>
      <c r="AG145" s="1">
        <f t="shared" si="55"/>
        <v>25362.253209287592</v>
      </c>
      <c r="AH145" s="1">
        <f t="shared" ref="AH145:BM145" si="56">SUM(AH137:AH141)</f>
        <v>26158.292850030895</v>
      </c>
      <c r="AI145" s="1">
        <f t="shared" si="56"/>
        <v>26148.166603983191</v>
      </c>
      <c r="AJ145" s="1">
        <f t="shared" si="56"/>
        <v>26158.872981235389</v>
      </c>
      <c r="AK145" s="1">
        <f t="shared" si="56"/>
        <v>26500.723016068969</v>
      </c>
      <c r="AL145" s="1">
        <f t="shared" si="56"/>
        <v>26786.892633361247</v>
      </c>
      <c r="AM145" s="1">
        <f t="shared" si="56"/>
        <v>26434.913721622313</v>
      </c>
      <c r="AN145" s="1">
        <f t="shared" si="56"/>
        <v>27038.337171923864</v>
      </c>
      <c r="AO145" s="1">
        <f t="shared" si="56"/>
        <v>26702.595546403947</v>
      </c>
      <c r="AP145" s="1">
        <f t="shared" si="56"/>
        <v>26689.054988695403</v>
      </c>
      <c r="AQ145" s="1">
        <f t="shared" si="56"/>
        <v>26648.322515788936</v>
      </c>
      <c r="AR145" s="1">
        <f t="shared" si="56"/>
        <v>25974.439157506855</v>
      </c>
      <c r="AS145" s="1">
        <f t="shared" si="56"/>
        <v>25944.25423159502</v>
      </c>
      <c r="AT145" s="1">
        <f t="shared" si="56"/>
        <v>25911.963898977043</v>
      </c>
      <c r="AU145" s="1">
        <f t="shared" si="56"/>
        <v>26497.031183726587</v>
      </c>
      <c r="AV145" s="1">
        <f t="shared" si="56"/>
        <v>26762.004607582934</v>
      </c>
      <c r="AW145" s="1">
        <f t="shared" si="56"/>
        <v>26412.18937825731</v>
      </c>
      <c r="AX145" s="1">
        <f t="shared" si="56"/>
        <v>26694.840626017878</v>
      </c>
      <c r="AY145" s="1">
        <f t="shared" si="56"/>
        <v>26655.932180895164</v>
      </c>
      <c r="AZ145" s="1">
        <f t="shared" si="56"/>
        <v>27085.782164459502</v>
      </c>
      <c r="BA145" s="1">
        <f t="shared" si="56"/>
        <v>27724.089361615348</v>
      </c>
      <c r="BB145" s="1">
        <f t="shared" si="56"/>
        <v>27554.315339544242</v>
      </c>
      <c r="BC145" s="1">
        <f t="shared" si="56"/>
        <v>28250.421432331292</v>
      </c>
      <c r="BD145" s="1">
        <f t="shared" si="56"/>
        <v>27948.936811286876</v>
      </c>
      <c r="BE145" s="1">
        <f t="shared" si="56"/>
        <v>28046.235209277715</v>
      </c>
      <c r="BF145" s="1">
        <f t="shared" si="56"/>
        <v>28204.134043687034</v>
      </c>
      <c r="BG145" s="1">
        <f t="shared" si="56"/>
        <v>28416.431689722351</v>
      </c>
      <c r="BH145" s="1">
        <f t="shared" si="56"/>
        <v>29322.628070944011</v>
      </c>
      <c r="BI145" s="1">
        <f t="shared" si="56"/>
        <v>29049.881832399773</v>
      </c>
      <c r="BJ145" s="1">
        <f t="shared" si="56"/>
        <v>28604.795796076574</v>
      </c>
      <c r="BK145" s="1">
        <f t="shared" si="56"/>
        <v>27875.210853171302</v>
      </c>
      <c r="BL145" s="1">
        <f t="shared" si="56"/>
        <v>27076.562102552431</v>
      </c>
      <c r="BM145" s="1">
        <f t="shared" si="56"/>
        <v>26887.604271628705</v>
      </c>
      <c r="BN145" s="1">
        <f t="shared" ref="BN145:CS145" si="57">SUM(BN137:BN141)</f>
        <v>25874.259193660884</v>
      </c>
      <c r="BO145" s="1">
        <f t="shared" si="57"/>
        <v>24711.18678814124</v>
      </c>
      <c r="BP145" s="1">
        <f t="shared" si="57"/>
        <v>26141.513740914343</v>
      </c>
      <c r="BQ145" s="1">
        <f t="shared" si="57"/>
        <v>25011.890244842987</v>
      </c>
      <c r="BR145" s="1">
        <f t="shared" si="57"/>
        <v>22931.610227185291</v>
      </c>
      <c r="BS145" s="1">
        <f t="shared" si="57"/>
        <v>21740.317938094122</v>
      </c>
      <c r="BT145" s="1">
        <f t="shared" si="57"/>
        <v>20813.699054652701</v>
      </c>
      <c r="BU145" s="1">
        <f t="shared" si="57"/>
        <v>20182.674166696466</v>
      </c>
      <c r="BV145" s="1">
        <f t="shared" si="57"/>
        <v>19297.320434568257</v>
      </c>
      <c r="BW145" s="1">
        <f t="shared" si="57"/>
        <v>19239.113508669463</v>
      </c>
      <c r="BX145" s="1">
        <f t="shared" si="57"/>
        <v>19000.890243422891</v>
      </c>
      <c r="BY145" s="1">
        <f t="shared" si="57"/>
        <v>18829.43596808859</v>
      </c>
      <c r="BZ145" s="1">
        <f t="shared" si="57"/>
        <v>18726.379550962381</v>
      </c>
      <c r="CA145" s="1">
        <f t="shared" si="57"/>
        <v>18239.387484511753</v>
      </c>
      <c r="CB145" s="1">
        <f t="shared" si="57"/>
        <v>17720.752516985809</v>
      </c>
      <c r="CC145" s="1">
        <f t="shared" si="57"/>
        <v>17517.903892745104</v>
      </c>
      <c r="CD145" s="1">
        <f t="shared" si="57"/>
        <v>17197.763310078892</v>
      </c>
      <c r="CE145" s="1">
        <f t="shared" si="57"/>
        <v>16802.053834634582</v>
      </c>
      <c r="CF145" s="1">
        <f t="shared" si="57"/>
        <v>16419.646027341769</v>
      </c>
      <c r="CG145" s="1">
        <f t="shared" si="57"/>
        <v>16212.272440931896</v>
      </c>
      <c r="CH145" s="1">
        <f t="shared" si="57"/>
        <v>16089.026792411963</v>
      </c>
      <c r="CI145" s="1">
        <f t="shared" si="57"/>
        <v>15918.274825161729</v>
      </c>
      <c r="CJ145" s="1">
        <f t="shared" si="57"/>
        <v>15824.368387032924</v>
      </c>
      <c r="CK145" s="1">
        <f t="shared" si="57"/>
        <v>15703.672623884113</v>
      </c>
      <c r="CL145" s="1">
        <f t="shared" si="57"/>
        <v>15676.787704815424</v>
      </c>
      <c r="CM145" s="1">
        <f t="shared" si="57"/>
        <v>15624.953322135791</v>
      </c>
      <c r="CN145" s="1">
        <f t="shared" si="57"/>
        <v>15626.888455606882</v>
      </c>
      <c r="CO145" s="1">
        <f t="shared" si="57"/>
        <v>15582.570782997091</v>
      </c>
      <c r="CP145" s="1">
        <f t="shared" si="57"/>
        <v>15489.081406870891</v>
      </c>
      <c r="CQ145" s="1">
        <f t="shared" si="57"/>
        <v>15363.884084854939</v>
      </c>
      <c r="CR145" s="1">
        <f t="shared" si="57"/>
        <v>15223.924581473255</v>
      </c>
      <c r="CS145" s="1">
        <f t="shared" si="57"/>
        <v>15100.830729656718</v>
      </c>
      <c r="CT145" s="1">
        <f t="shared" ref="CT145:DY145" si="58">SUM(CT137:CT141)</f>
        <v>14980.565232716701</v>
      </c>
      <c r="CU145" s="1">
        <f t="shared" si="58"/>
        <v>14803.042066655489</v>
      </c>
      <c r="CV145" s="1">
        <f t="shared" si="58"/>
        <v>14465.69407611424</v>
      </c>
      <c r="CW145" s="1">
        <f t="shared" si="58"/>
        <v>13991.709283537077</v>
      </c>
      <c r="CX145" s="1">
        <f t="shared" si="58"/>
        <v>13394.791648977764</v>
      </c>
      <c r="CY145" s="1">
        <f t="shared" si="58"/>
        <v>12770.651068134772</v>
      </c>
      <c r="CZ145" s="1">
        <f t="shared" si="58"/>
        <v>12047.050398301139</v>
      </c>
      <c r="DA145" s="1">
        <f t="shared" si="58"/>
        <v>11264.971383178867</v>
      </c>
      <c r="DB145" s="1">
        <f t="shared" si="58"/>
        <v>10547.625875583626</v>
      </c>
      <c r="DC145" s="1">
        <f t="shared" si="58"/>
        <v>9961.6187346809274</v>
      </c>
      <c r="DD145" s="1">
        <f t="shared" si="58"/>
        <v>9466.5600688683608</v>
      </c>
      <c r="DE145" s="1">
        <f t="shared" si="58"/>
        <v>9023.8628109006968</v>
      </c>
      <c r="DF145" s="1">
        <f t="shared" si="58"/>
        <v>8622.6288022007902</v>
      </c>
      <c r="DG145" s="1">
        <f t="shared" si="58"/>
        <v>8232.076577035119</v>
      </c>
      <c r="DH145" s="1">
        <f t="shared" si="58"/>
        <v>7845.9478557703942</v>
      </c>
      <c r="DI145" s="1">
        <f t="shared" si="58"/>
        <v>7431.4627669632127</v>
      </c>
      <c r="DJ145" s="1">
        <f t="shared" si="58"/>
        <v>6992.4501488745655</v>
      </c>
      <c r="DK145" s="1">
        <f t="shared" si="58"/>
        <v>6548.1489376147765</v>
      </c>
      <c r="DL145" s="1">
        <f t="shared" si="58"/>
        <v>6080.207156242951</v>
      </c>
      <c r="DM145" s="1">
        <f t="shared" si="58"/>
        <v>5620.7011148417641</v>
      </c>
      <c r="DN145" s="1">
        <f t="shared" si="58"/>
        <v>5196.073358063295</v>
      </c>
      <c r="DO145" s="1">
        <f t="shared" si="58"/>
        <v>4811.1997157149808</v>
      </c>
      <c r="DP145" s="1">
        <f t="shared" si="58"/>
        <v>4460.8823062484316</v>
      </c>
      <c r="DQ145" s="1">
        <f t="shared" si="58"/>
        <v>4153.3763040054046</v>
      </c>
      <c r="DR145" s="1">
        <f t="shared" si="58"/>
        <v>3911.8178121252295</v>
      </c>
      <c r="DS145" s="1">
        <f t="shared" si="58"/>
        <v>3669.5021587890633</v>
      </c>
      <c r="DT145" s="1">
        <f t="shared" si="58"/>
        <v>3500.1013480537054</v>
      </c>
      <c r="DU145" s="1">
        <f t="shared" si="58"/>
        <v>3381.4164326923024</v>
      </c>
      <c r="DV145" s="1">
        <f t="shared" si="58"/>
        <v>3277.0927924941452</v>
      </c>
      <c r="DW145" s="1">
        <f t="shared" si="58"/>
        <v>3122.3462456842831</v>
      </c>
      <c r="DX145" s="1">
        <f t="shared" si="58"/>
        <v>3110.2690631418627</v>
      </c>
      <c r="DY145" s="1">
        <f t="shared" si="58"/>
        <v>3059.5752229047052</v>
      </c>
      <c r="DZ145" s="1">
        <f t="shared" ref="DZ145:EV145" si="59">SUM(DZ137:DZ141)</f>
        <v>3011.1098809561768</v>
      </c>
      <c r="EA145" s="1">
        <f t="shared" si="59"/>
        <v>3029.1218240429125</v>
      </c>
      <c r="EB145" s="1">
        <f t="shared" si="59"/>
        <v>3006.6344881729015</v>
      </c>
      <c r="EC145" s="1">
        <f t="shared" si="59"/>
        <v>2983.9575264052273</v>
      </c>
      <c r="ED145" s="1">
        <f t="shared" si="59"/>
        <v>2957.4925318694436</v>
      </c>
      <c r="EE145" s="1">
        <f t="shared" si="59"/>
        <v>2967.1840586381104</v>
      </c>
      <c r="EF145" s="1">
        <f t="shared" si="59"/>
        <v>2993.7492026882114</v>
      </c>
      <c r="EG145" s="1">
        <f t="shared" si="59"/>
        <v>2997.7375120341185</v>
      </c>
      <c r="EH145" s="1">
        <f t="shared" si="59"/>
        <v>2999.2427216958968</v>
      </c>
      <c r="EI145" s="1">
        <f t="shared" si="59"/>
        <v>3032.2144575408483</v>
      </c>
      <c r="EJ145" s="1">
        <f t="shared" si="59"/>
        <v>3063.8980706184598</v>
      </c>
      <c r="EK145" s="1">
        <f t="shared" si="59"/>
        <v>3088.2824087133254</v>
      </c>
      <c r="EL145" s="1">
        <f t="shared" si="59"/>
        <v>2866.3529738211982</v>
      </c>
      <c r="EM145" s="1">
        <f t="shared" si="59"/>
        <v>3001.3411321638587</v>
      </c>
      <c r="EN145" s="1">
        <f t="shared" si="59"/>
        <v>3075.8255510280164</v>
      </c>
      <c r="EO145" s="1">
        <f t="shared" si="59"/>
        <v>3047.6679546443488</v>
      </c>
      <c r="EP145" s="1">
        <f t="shared" si="59"/>
        <v>3138.7337558151225</v>
      </c>
      <c r="EQ145" s="1">
        <f t="shared" si="59"/>
        <v>3156.8615501976042</v>
      </c>
      <c r="ER145" s="1">
        <f t="shared" si="59"/>
        <v>3077.4016440493569</v>
      </c>
      <c r="ES145" s="1">
        <f t="shared" si="59"/>
        <v>3132.0685387796925</v>
      </c>
      <c r="ET145" s="1">
        <f t="shared" si="59"/>
        <v>3245.2558191395456</v>
      </c>
      <c r="EU145" s="1">
        <f t="shared" si="59"/>
        <v>3290.7067273236307</v>
      </c>
      <c r="EV145" s="1">
        <f t="shared" si="59"/>
        <v>3375.3352623987944</v>
      </c>
    </row>
    <row r="146" spans="1:152" s="4" customFormat="1" ht="13">
      <c r="A146" s="3" t="s">
        <v>283</v>
      </c>
    </row>
    <row r="147" spans="1:152">
      <c r="A147" s="5" t="s">
        <v>135</v>
      </c>
    </row>
    <row r="148" spans="1:152">
      <c r="A148" s="5" t="s">
        <v>136</v>
      </c>
    </row>
    <row r="149" spans="1:152">
      <c r="A149" s="36" t="s">
        <v>137</v>
      </c>
      <c r="B149" s="1">
        <v>6.4764721634995581</v>
      </c>
      <c r="C149" s="1">
        <v>6.4529149302269442</v>
      </c>
      <c r="D149" s="1">
        <v>6.4281286188457116</v>
      </c>
      <c r="E149" s="1">
        <v>6.4021368917644255</v>
      </c>
      <c r="F149" s="1">
        <v>6.3749647133950003</v>
      </c>
      <c r="G149" s="1">
        <v>6.3466383019737238</v>
      </c>
      <c r="H149" s="1">
        <v>6.2482394164556485</v>
      </c>
      <c r="I149" s="1">
        <v>6.1501580015166635</v>
      </c>
      <c r="J149" s="1">
        <v>6.0524392828106048</v>
      </c>
      <c r="K149" s="1">
        <v>5.9551277023597144</v>
      </c>
      <c r="L149" s="1">
        <v>5.8582668547186314</v>
      </c>
      <c r="M149" s="1">
        <v>5.7618994261885579</v>
      </c>
      <c r="N149" s="1">
        <v>5.7631075535117438</v>
      </c>
      <c r="O149" s="1">
        <v>5.7632627147356397</v>
      </c>
      <c r="P149" s="1">
        <v>5.762380390602865</v>
      </c>
      <c r="Q149" s="1">
        <v>5.760477305987683</v>
      </c>
      <c r="R149" s="1">
        <v>5.7575713976546714</v>
      </c>
      <c r="S149" s="1">
        <v>5.7536817797651354</v>
      </c>
      <c r="T149" s="1">
        <v>5.7488287072254476</v>
      </c>
      <c r="U149" s="1">
        <v>5.7446990483009603</v>
      </c>
      <c r="V149" s="1">
        <v>5.7396462977377229</v>
      </c>
      <c r="W149" s="1">
        <v>5.7336931111890435</v>
      </c>
      <c r="X149" s="1">
        <v>5.7268631468156332</v>
      </c>
      <c r="Y149" s="1">
        <v>5.7191810208067135</v>
      </c>
      <c r="Z149" s="1">
        <v>5.7106722613306617</v>
      </c>
      <c r="AA149" s="1">
        <v>5.749524061401603</v>
      </c>
      <c r="AB149" s="1">
        <v>5.7878386047726185</v>
      </c>
      <c r="AC149" s="1">
        <v>5.8256260905517046</v>
      </c>
      <c r="AD149" s="1">
        <v>5.8628980960958712</v>
      </c>
      <c r="AE149" s="1">
        <v>5.8996675697154641</v>
      </c>
      <c r="AF149" s="1">
        <v>5.9359488208642128</v>
      </c>
      <c r="AG149" s="1">
        <v>5.8028266907963273</v>
      </c>
      <c r="AH149" s="1">
        <v>5.6720558852471692</v>
      </c>
      <c r="AI149" s="1">
        <v>5.5436388699355552</v>
      </c>
      <c r="AJ149" s="1">
        <v>5.4175759516073851</v>
      </c>
      <c r="AK149" s="1">
        <v>5.2938653312405153</v>
      </c>
      <c r="AL149" s="1">
        <v>5.3245632017742137</v>
      </c>
      <c r="AM149" s="1">
        <v>5.3549732280407003</v>
      </c>
      <c r="AN149" s="1">
        <v>5.3851164556380677</v>
      </c>
      <c r="AO149" s="1">
        <v>5.4150149659005367</v>
      </c>
      <c r="AP149" s="1">
        <v>5.4446918494328465</v>
      </c>
      <c r="AQ149" s="1">
        <v>5.4741711780205362</v>
      </c>
      <c r="AR149" s="1">
        <v>5.4156188105683842</v>
      </c>
      <c r="AS149" s="1">
        <v>5.3573988523858525</v>
      </c>
      <c r="AT149" s="1">
        <v>5.2995434458824002</v>
      </c>
      <c r="AU149" s="1">
        <v>5.2420835709798013</v>
      </c>
      <c r="AV149" s="1">
        <v>5.1850490235719464</v>
      </c>
      <c r="AW149" s="1">
        <v>5.1284683968376203</v>
      </c>
      <c r="AX149" s="1">
        <v>5.0723690653819098</v>
      </c>
      <c r="AY149" s="1">
        <v>5.016777172174705</v>
      </c>
      <c r="AZ149" s="1">
        <v>4.9617176182477838</v>
      </c>
      <c r="BA149" s="1">
        <v>4.9072140551052899</v>
      </c>
      <c r="BB149" s="1">
        <v>5.2423668573304578</v>
      </c>
      <c r="BC149" s="1">
        <v>5.6004180235606142</v>
      </c>
      <c r="BD149" s="1">
        <v>5.982966127820502</v>
      </c>
      <c r="BE149" s="1">
        <v>6.3917256941054728</v>
      </c>
      <c r="BF149" s="1">
        <v>6.1640286771463408</v>
      </c>
      <c r="BG149" s="1">
        <v>6.1702703436171484</v>
      </c>
      <c r="BH149" s="1">
        <v>6.1766978479554631</v>
      </c>
      <c r="BI149" s="1">
        <v>6.1833448688136574</v>
      </c>
      <c r="BJ149" s="1">
        <v>6.8314174781032424</v>
      </c>
      <c r="BK149" s="1">
        <v>5.3726278375322698</v>
      </c>
      <c r="BL149" s="1">
        <v>5.789930285383373</v>
      </c>
      <c r="BM149" s="1">
        <v>6.2399886359124341</v>
      </c>
      <c r="BN149" s="1">
        <v>6.7254334125570887</v>
      </c>
      <c r="BO149" s="1">
        <v>7.2491126087243538</v>
      </c>
      <c r="BP149" s="1">
        <v>6.6696917550865953</v>
      </c>
      <c r="BQ149" s="1">
        <v>6.7652148555034763</v>
      </c>
      <c r="BR149" s="1">
        <v>6.8626430554758482</v>
      </c>
      <c r="BS149" s="1">
        <v>6.9620487036571852</v>
      </c>
      <c r="BT149" s="1">
        <v>7.0635058815149572</v>
      </c>
      <c r="BU149" s="1">
        <v>7.1421791026604868</v>
      </c>
      <c r="BV149" s="1">
        <v>7.2224096562720375</v>
      </c>
      <c r="BW149" s="1">
        <v>7.3042565822693577</v>
      </c>
      <c r="BX149" s="1">
        <v>7.3877796623103906</v>
      </c>
      <c r="BY149" s="1">
        <v>7.4730393947841325</v>
      </c>
      <c r="BZ149" s="1">
        <v>7.045524237600282</v>
      </c>
      <c r="CA149" s="1">
        <v>6.6432005642760332</v>
      </c>
      <c r="CB149" s="1">
        <v>6.2645603210148151</v>
      </c>
      <c r="CC149" s="1">
        <v>5.9081851043943123</v>
      </c>
      <c r="CD149" s="1">
        <v>5.572741026991876</v>
      </c>
      <c r="CE149" s="1">
        <v>5.8621790653900838</v>
      </c>
      <c r="CF149" s="1">
        <v>6.1674028899275619</v>
      </c>
      <c r="CG149" s="1">
        <v>6.4893220511922136</v>
      </c>
      <c r="CH149" s="1">
        <v>6.8289001978730681</v>
      </c>
      <c r="CI149" s="1">
        <v>7.1871582988216351</v>
      </c>
      <c r="CJ149" s="1">
        <v>7.164032089849024</v>
      </c>
      <c r="CK149" s="1">
        <v>7.1418996198462725</v>
      </c>
      <c r="CL149" s="1">
        <v>7.1207574630382489</v>
      </c>
      <c r="CM149" s="1">
        <v>7.1006012030210037</v>
      </c>
      <c r="CN149" s="1">
        <v>7.0814254752498123</v>
      </c>
      <c r="CO149" s="1">
        <v>6.0309066545764818</v>
      </c>
      <c r="CP149" s="1">
        <v>6.1473398986236152</v>
      </c>
      <c r="CQ149" s="1">
        <v>6.2668386126767439</v>
      </c>
      <c r="CR149" s="1">
        <v>6.3894918073750038</v>
      </c>
      <c r="CS149" s="1">
        <v>6.5153902949926774</v>
      </c>
      <c r="CT149" s="1">
        <v>6.6602569494778692</v>
      </c>
      <c r="CU149" s="1">
        <v>6.8092177060170593</v>
      </c>
      <c r="CV149" s="1">
        <v>6.962396221900625</v>
      </c>
      <c r="CW149" s="1">
        <v>6.9516687144061642</v>
      </c>
      <c r="CX149" s="1">
        <v>7.3690146503621241</v>
      </c>
      <c r="CY149" s="1">
        <v>7.4218969089184359</v>
      </c>
      <c r="CZ149" s="1">
        <v>7.3208439982771321</v>
      </c>
      <c r="DA149" s="1">
        <v>7.1746536568166492</v>
      </c>
      <c r="DB149" s="1">
        <v>6.9862045325689976</v>
      </c>
      <c r="DC149" s="1">
        <v>7.1936757001432836</v>
      </c>
      <c r="DD149" s="1">
        <v>6.9981698444253553</v>
      </c>
      <c r="DE149" s="1">
        <v>6.7880627128185669</v>
      </c>
      <c r="DF149" s="1">
        <v>6.9566293487470299</v>
      </c>
      <c r="DG149" s="1">
        <v>6.9962914634282107</v>
      </c>
      <c r="DH149" s="1">
        <v>6.9501652482403209</v>
      </c>
      <c r="DI149" s="1">
        <v>6.9779762098715583</v>
      </c>
      <c r="DJ149" s="1">
        <v>7.0635247354873307</v>
      </c>
      <c r="DK149" s="1">
        <v>7.0753153371784352</v>
      </c>
      <c r="DL149" s="1">
        <v>7.0838026716061746</v>
      </c>
      <c r="DM149" s="1">
        <v>6.8658425340230345</v>
      </c>
      <c r="DN149" s="1">
        <v>6.7966553202792221</v>
      </c>
      <c r="DO149" s="1">
        <v>6.7072302404323718</v>
      </c>
      <c r="DP149" s="1">
        <v>6.7224422831037476</v>
      </c>
      <c r="DQ149" s="1">
        <v>6.3974401976596642</v>
      </c>
      <c r="DR149" s="1">
        <v>6.3226787150295136</v>
      </c>
      <c r="DS149" s="1">
        <v>6.2390536284590663</v>
      </c>
      <c r="DT149" s="1">
        <v>6.1425413875898389</v>
      </c>
      <c r="DU149" s="1">
        <v>6.1099963012846858</v>
      </c>
      <c r="DV149" s="1">
        <v>5.9800152743493245</v>
      </c>
      <c r="DW149" s="1">
        <v>5.7644784500926143</v>
      </c>
      <c r="DX149" s="1">
        <v>5.5690943972673148</v>
      </c>
      <c r="DY149" s="1">
        <v>5.417257412527043</v>
      </c>
      <c r="DZ149" s="1">
        <v>5.287112900521965</v>
      </c>
      <c r="EA149" s="1">
        <v>5.1414510241467966</v>
      </c>
      <c r="EB149" s="1">
        <v>4.7979021264411887</v>
      </c>
      <c r="EC149" s="1">
        <v>4.7613574327276318</v>
      </c>
      <c r="ED149" s="1">
        <v>4.63191926259839</v>
      </c>
      <c r="EE149" s="1">
        <v>4.491328455684382</v>
      </c>
      <c r="EF149" s="1">
        <v>4.3921984002342302</v>
      </c>
      <c r="EG149" s="1">
        <v>4.3480977863002801</v>
      </c>
      <c r="EH149" s="1">
        <v>4.308217552668105</v>
      </c>
      <c r="EI149" s="1">
        <v>4.2870056173628743</v>
      </c>
      <c r="EJ149" s="1">
        <v>4.3127201998360043</v>
      </c>
      <c r="EK149" s="1">
        <v>4.3214661048076746</v>
      </c>
      <c r="EL149" s="1">
        <v>4.3718911695554699</v>
      </c>
      <c r="EM149" s="1">
        <v>4.4162964025460791</v>
      </c>
      <c r="EN149" s="1">
        <v>4.4828215232542785</v>
      </c>
      <c r="EO149" s="1">
        <v>4.5397004333852413</v>
      </c>
      <c r="EP149" s="1">
        <v>4.5854618498127753</v>
      </c>
      <c r="EQ149" s="1">
        <v>4.6338316704419524</v>
      </c>
      <c r="ER149" s="1">
        <v>4.6688004922379456</v>
      </c>
      <c r="ES149" s="1">
        <v>4.7045857616026394</v>
      </c>
      <c r="ET149" s="1">
        <v>4.8158800725011259</v>
      </c>
      <c r="EU149" s="1">
        <v>4.8820327219541193</v>
      </c>
      <c r="EV149" s="1">
        <v>4.9629643886346031</v>
      </c>
    </row>
    <row r="150" spans="1:152">
      <c r="A150" s="5" t="s">
        <v>138</v>
      </c>
    </row>
    <row r="151" spans="1:152">
      <c r="A151" s="5" t="s">
        <v>139</v>
      </c>
    </row>
    <row r="152" spans="1:152">
      <c r="A152" s="5" t="s">
        <v>140</v>
      </c>
    </row>
    <row r="153" spans="1:152">
      <c r="A153" s="5" t="s">
        <v>176</v>
      </c>
    </row>
    <row r="154" spans="1:152">
      <c r="A154" s="5" t="s">
        <v>141</v>
      </c>
    </row>
    <row r="155" spans="1:152">
      <c r="A155" s="5" t="s">
        <v>142</v>
      </c>
    </row>
    <row r="156" spans="1:152">
      <c r="A156" s="5" t="s">
        <v>143</v>
      </c>
    </row>
    <row r="157" spans="1:152">
      <c r="A157" s="8" t="s">
        <v>144</v>
      </c>
      <c r="B157" s="1">
        <f t="shared" ref="B157:AG157" si="60">SUM(B149:B155)</f>
        <v>6.4764721634995581</v>
      </c>
      <c r="C157" s="1">
        <f t="shared" si="60"/>
        <v>6.4529149302269442</v>
      </c>
      <c r="D157" s="1">
        <f t="shared" si="60"/>
        <v>6.4281286188457116</v>
      </c>
      <c r="E157" s="1">
        <f t="shared" si="60"/>
        <v>6.4021368917644255</v>
      </c>
      <c r="F157" s="1">
        <f t="shared" si="60"/>
        <v>6.3749647133950003</v>
      </c>
      <c r="G157" s="1">
        <f t="shared" si="60"/>
        <v>6.3466383019737238</v>
      </c>
      <c r="H157" s="1">
        <f t="shared" si="60"/>
        <v>6.2482394164556485</v>
      </c>
      <c r="I157" s="1">
        <f t="shared" si="60"/>
        <v>6.1501580015166635</v>
      </c>
      <c r="J157" s="1">
        <f t="shared" si="60"/>
        <v>6.0524392828106048</v>
      </c>
      <c r="K157" s="1">
        <f t="shared" si="60"/>
        <v>5.9551277023597144</v>
      </c>
      <c r="L157" s="1">
        <f t="shared" si="60"/>
        <v>5.8582668547186314</v>
      </c>
      <c r="M157" s="1">
        <f t="shared" si="60"/>
        <v>5.7618994261885579</v>
      </c>
      <c r="N157" s="1">
        <f t="shared" si="60"/>
        <v>5.7631075535117438</v>
      </c>
      <c r="O157" s="1">
        <f t="shared" si="60"/>
        <v>5.7632627147356397</v>
      </c>
      <c r="P157" s="1">
        <f t="shared" si="60"/>
        <v>5.762380390602865</v>
      </c>
      <c r="Q157" s="1">
        <f t="shared" si="60"/>
        <v>5.760477305987683</v>
      </c>
      <c r="R157" s="1">
        <f t="shared" si="60"/>
        <v>5.7575713976546714</v>
      </c>
      <c r="S157" s="1">
        <f t="shared" si="60"/>
        <v>5.7536817797651354</v>
      </c>
      <c r="T157" s="1">
        <f t="shared" si="60"/>
        <v>5.7488287072254476</v>
      </c>
      <c r="U157" s="1">
        <f t="shared" si="60"/>
        <v>5.7446990483009603</v>
      </c>
      <c r="V157" s="1">
        <f t="shared" si="60"/>
        <v>5.7396462977377229</v>
      </c>
      <c r="W157" s="1">
        <f t="shared" si="60"/>
        <v>5.7336931111890435</v>
      </c>
      <c r="X157" s="1">
        <f t="shared" si="60"/>
        <v>5.7268631468156332</v>
      </c>
      <c r="Y157" s="1">
        <f t="shared" si="60"/>
        <v>5.7191810208067135</v>
      </c>
      <c r="Z157" s="1">
        <f t="shared" si="60"/>
        <v>5.7106722613306617</v>
      </c>
      <c r="AA157" s="1">
        <f t="shared" si="60"/>
        <v>5.749524061401603</v>
      </c>
      <c r="AB157" s="1">
        <f t="shared" si="60"/>
        <v>5.7878386047726185</v>
      </c>
      <c r="AC157" s="1">
        <f t="shared" si="60"/>
        <v>5.8256260905517046</v>
      </c>
      <c r="AD157" s="1">
        <f t="shared" si="60"/>
        <v>5.8628980960958712</v>
      </c>
      <c r="AE157" s="1">
        <f t="shared" si="60"/>
        <v>5.8996675697154641</v>
      </c>
      <c r="AF157" s="1">
        <f t="shared" si="60"/>
        <v>5.9359488208642128</v>
      </c>
      <c r="AG157" s="1">
        <f t="shared" si="60"/>
        <v>5.8028266907963273</v>
      </c>
      <c r="AH157" s="1">
        <f t="shared" ref="AH157:BM157" si="61">SUM(AH149:AH155)</f>
        <v>5.6720558852471692</v>
      </c>
      <c r="AI157" s="1">
        <f t="shared" si="61"/>
        <v>5.5436388699355552</v>
      </c>
      <c r="AJ157" s="1">
        <f t="shared" si="61"/>
        <v>5.4175759516073851</v>
      </c>
      <c r="AK157" s="1">
        <f t="shared" si="61"/>
        <v>5.2938653312405153</v>
      </c>
      <c r="AL157" s="1">
        <f t="shared" si="61"/>
        <v>5.3245632017742137</v>
      </c>
      <c r="AM157" s="1">
        <f t="shared" si="61"/>
        <v>5.3549732280407003</v>
      </c>
      <c r="AN157" s="1">
        <f t="shared" si="61"/>
        <v>5.3851164556380677</v>
      </c>
      <c r="AO157" s="1">
        <f t="shared" si="61"/>
        <v>5.4150149659005367</v>
      </c>
      <c r="AP157" s="1">
        <f t="shared" si="61"/>
        <v>5.4446918494328465</v>
      </c>
      <c r="AQ157" s="1">
        <f t="shared" si="61"/>
        <v>5.4741711780205362</v>
      </c>
      <c r="AR157" s="1">
        <f t="shared" si="61"/>
        <v>5.4156188105683842</v>
      </c>
      <c r="AS157" s="1">
        <f t="shared" si="61"/>
        <v>5.3573988523858525</v>
      </c>
      <c r="AT157" s="1">
        <f t="shared" si="61"/>
        <v>5.2995434458824002</v>
      </c>
      <c r="AU157" s="1">
        <f t="shared" si="61"/>
        <v>5.2420835709798013</v>
      </c>
      <c r="AV157" s="1">
        <f t="shared" si="61"/>
        <v>5.1850490235719464</v>
      </c>
      <c r="AW157" s="1">
        <f t="shared" si="61"/>
        <v>5.1284683968376203</v>
      </c>
      <c r="AX157" s="1">
        <f t="shared" si="61"/>
        <v>5.0723690653819098</v>
      </c>
      <c r="AY157" s="1">
        <f t="shared" si="61"/>
        <v>5.016777172174705</v>
      </c>
      <c r="AZ157" s="1">
        <f t="shared" si="61"/>
        <v>4.9617176182477838</v>
      </c>
      <c r="BA157" s="1">
        <f t="shared" si="61"/>
        <v>4.9072140551052899</v>
      </c>
      <c r="BB157" s="1">
        <f t="shared" si="61"/>
        <v>5.2423668573304578</v>
      </c>
      <c r="BC157" s="1">
        <f t="shared" si="61"/>
        <v>5.6004180235606142</v>
      </c>
      <c r="BD157" s="1">
        <f t="shared" si="61"/>
        <v>5.982966127820502</v>
      </c>
      <c r="BE157" s="1">
        <f t="shared" si="61"/>
        <v>6.3917256941054728</v>
      </c>
      <c r="BF157" s="1">
        <f t="shared" si="61"/>
        <v>6.1640286771463408</v>
      </c>
      <c r="BG157" s="1">
        <f t="shared" si="61"/>
        <v>6.1702703436171484</v>
      </c>
      <c r="BH157" s="1">
        <f t="shared" si="61"/>
        <v>6.1766978479554631</v>
      </c>
      <c r="BI157" s="1">
        <f t="shared" si="61"/>
        <v>6.1833448688136574</v>
      </c>
      <c r="BJ157" s="1">
        <f t="shared" si="61"/>
        <v>6.8314174781032424</v>
      </c>
      <c r="BK157" s="1">
        <f t="shared" si="61"/>
        <v>5.3726278375322698</v>
      </c>
      <c r="BL157" s="1">
        <f t="shared" si="61"/>
        <v>5.789930285383373</v>
      </c>
      <c r="BM157" s="1">
        <f t="shared" si="61"/>
        <v>6.2399886359124341</v>
      </c>
      <c r="BN157" s="1">
        <f t="shared" ref="BN157:CS157" si="62">SUM(BN149:BN155)</f>
        <v>6.7254334125570887</v>
      </c>
      <c r="BO157" s="1">
        <f t="shared" si="62"/>
        <v>7.2491126087243538</v>
      </c>
      <c r="BP157" s="1">
        <f t="shared" si="62"/>
        <v>6.6696917550865953</v>
      </c>
      <c r="BQ157" s="1">
        <f t="shared" si="62"/>
        <v>6.7652148555034763</v>
      </c>
      <c r="BR157" s="1">
        <f t="shared" si="62"/>
        <v>6.8626430554758482</v>
      </c>
      <c r="BS157" s="1">
        <f t="shared" si="62"/>
        <v>6.9620487036571852</v>
      </c>
      <c r="BT157" s="1">
        <f t="shared" si="62"/>
        <v>7.0635058815149572</v>
      </c>
      <c r="BU157" s="1">
        <f t="shared" si="62"/>
        <v>7.1421791026604868</v>
      </c>
      <c r="BV157" s="1">
        <f t="shared" si="62"/>
        <v>7.2224096562720375</v>
      </c>
      <c r="BW157" s="1">
        <f t="shared" si="62"/>
        <v>7.3042565822693577</v>
      </c>
      <c r="BX157" s="1">
        <f t="shared" si="62"/>
        <v>7.3877796623103906</v>
      </c>
      <c r="BY157" s="1">
        <f t="shared" si="62"/>
        <v>7.4730393947841325</v>
      </c>
      <c r="BZ157" s="1">
        <f t="shared" si="62"/>
        <v>7.045524237600282</v>
      </c>
      <c r="CA157" s="1">
        <f t="shared" si="62"/>
        <v>6.6432005642760332</v>
      </c>
      <c r="CB157" s="1">
        <f t="shared" si="62"/>
        <v>6.2645603210148151</v>
      </c>
      <c r="CC157" s="1">
        <f t="shared" si="62"/>
        <v>5.9081851043943123</v>
      </c>
      <c r="CD157" s="1">
        <f t="shared" si="62"/>
        <v>5.572741026991876</v>
      </c>
      <c r="CE157" s="1">
        <f t="shared" si="62"/>
        <v>5.8621790653900838</v>
      </c>
      <c r="CF157" s="1">
        <f t="shared" si="62"/>
        <v>6.1674028899275619</v>
      </c>
      <c r="CG157" s="1">
        <f t="shared" si="62"/>
        <v>6.4893220511922136</v>
      </c>
      <c r="CH157" s="1">
        <f t="shared" si="62"/>
        <v>6.8289001978730681</v>
      </c>
      <c r="CI157" s="1">
        <f t="shared" si="62"/>
        <v>7.1871582988216351</v>
      </c>
      <c r="CJ157" s="1">
        <f t="shared" si="62"/>
        <v>7.164032089849024</v>
      </c>
      <c r="CK157" s="1">
        <f t="shared" si="62"/>
        <v>7.1418996198462725</v>
      </c>
      <c r="CL157" s="1">
        <f t="shared" si="62"/>
        <v>7.1207574630382489</v>
      </c>
      <c r="CM157" s="1">
        <f t="shared" si="62"/>
        <v>7.1006012030210037</v>
      </c>
      <c r="CN157" s="1">
        <f t="shared" si="62"/>
        <v>7.0814254752498123</v>
      </c>
      <c r="CO157" s="1">
        <f t="shared" si="62"/>
        <v>6.0309066545764818</v>
      </c>
      <c r="CP157" s="1">
        <f t="shared" si="62"/>
        <v>6.1473398986236152</v>
      </c>
      <c r="CQ157" s="1">
        <f t="shared" si="62"/>
        <v>6.2668386126767439</v>
      </c>
      <c r="CR157" s="1">
        <f t="shared" si="62"/>
        <v>6.3894918073750038</v>
      </c>
      <c r="CS157" s="1">
        <f t="shared" si="62"/>
        <v>6.5153902949926774</v>
      </c>
      <c r="CT157" s="1">
        <f t="shared" ref="CT157:DY157" si="63">SUM(CT149:CT155)</f>
        <v>6.6602569494778692</v>
      </c>
      <c r="CU157" s="1">
        <f t="shared" si="63"/>
        <v>6.8092177060170593</v>
      </c>
      <c r="CV157" s="1">
        <f t="shared" si="63"/>
        <v>6.962396221900625</v>
      </c>
      <c r="CW157" s="1">
        <f t="shared" si="63"/>
        <v>6.9516687144061642</v>
      </c>
      <c r="CX157" s="1">
        <f t="shared" si="63"/>
        <v>7.3690146503621241</v>
      </c>
      <c r="CY157" s="1">
        <f t="shared" si="63"/>
        <v>7.4218969089184359</v>
      </c>
      <c r="CZ157" s="1">
        <f t="shared" si="63"/>
        <v>7.3208439982771321</v>
      </c>
      <c r="DA157" s="1">
        <f t="shared" si="63"/>
        <v>7.1746536568166492</v>
      </c>
      <c r="DB157" s="1">
        <f t="shared" si="63"/>
        <v>6.9862045325689976</v>
      </c>
      <c r="DC157" s="1">
        <f t="shared" si="63"/>
        <v>7.1936757001432836</v>
      </c>
      <c r="DD157" s="1">
        <f t="shared" si="63"/>
        <v>6.9981698444253553</v>
      </c>
      <c r="DE157" s="1">
        <f t="shared" si="63"/>
        <v>6.7880627128185669</v>
      </c>
      <c r="DF157" s="1">
        <f t="shared" si="63"/>
        <v>6.9566293487470299</v>
      </c>
      <c r="DG157" s="1">
        <f t="shared" si="63"/>
        <v>6.9962914634282107</v>
      </c>
      <c r="DH157" s="1">
        <f t="shared" si="63"/>
        <v>6.9501652482403209</v>
      </c>
      <c r="DI157" s="1">
        <f t="shared" si="63"/>
        <v>6.9779762098715583</v>
      </c>
      <c r="DJ157" s="1">
        <f t="shared" si="63"/>
        <v>7.0635247354873307</v>
      </c>
      <c r="DK157" s="1">
        <f t="shared" si="63"/>
        <v>7.0753153371784352</v>
      </c>
      <c r="DL157" s="1">
        <f t="shared" si="63"/>
        <v>7.0838026716061746</v>
      </c>
      <c r="DM157" s="1">
        <f t="shared" si="63"/>
        <v>6.8658425340230345</v>
      </c>
      <c r="DN157" s="1">
        <f t="shared" si="63"/>
        <v>6.7966553202792221</v>
      </c>
      <c r="DO157" s="1">
        <f t="shared" si="63"/>
        <v>6.7072302404323718</v>
      </c>
      <c r="DP157" s="1">
        <f t="shared" si="63"/>
        <v>6.7224422831037476</v>
      </c>
      <c r="DQ157" s="1">
        <f t="shared" si="63"/>
        <v>6.3974401976596642</v>
      </c>
      <c r="DR157" s="1">
        <f t="shared" si="63"/>
        <v>6.3226787150295136</v>
      </c>
      <c r="DS157" s="1">
        <f t="shared" si="63"/>
        <v>6.2390536284590663</v>
      </c>
      <c r="DT157" s="1">
        <f t="shared" si="63"/>
        <v>6.1425413875898389</v>
      </c>
      <c r="DU157" s="1">
        <f t="shared" si="63"/>
        <v>6.1099963012846858</v>
      </c>
      <c r="DV157" s="1">
        <f t="shared" si="63"/>
        <v>5.9800152743493245</v>
      </c>
      <c r="DW157" s="1">
        <f t="shared" si="63"/>
        <v>5.7644784500926143</v>
      </c>
      <c r="DX157" s="1">
        <f t="shared" si="63"/>
        <v>5.5690943972673148</v>
      </c>
      <c r="DY157" s="1">
        <f t="shared" si="63"/>
        <v>5.417257412527043</v>
      </c>
      <c r="DZ157" s="1">
        <f t="shared" ref="DZ157:EV157" si="64">SUM(DZ149:DZ155)</f>
        <v>5.287112900521965</v>
      </c>
      <c r="EA157" s="1">
        <f t="shared" si="64"/>
        <v>5.1414510241467966</v>
      </c>
      <c r="EB157" s="1">
        <f t="shared" si="64"/>
        <v>4.7979021264411887</v>
      </c>
      <c r="EC157" s="1">
        <f t="shared" si="64"/>
        <v>4.7613574327276318</v>
      </c>
      <c r="ED157" s="1">
        <f t="shared" si="64"/>
        <v>4.63191926259839</v>
      </c>
      <c r="EE157" s="1">
        <f t="shared" si="64"/>
        <v>4.491328455684382</v>
      </c>
      <c r="EF157" s="1">
        <f t="shared" si="64"/>
        <v>4.3921984002342302</v>
      </c>
      <c r="EG157" s="1">
        <f t="shared" si="64"/>
        <v>4.3480977863002801</v>
      </c>
      <c r="EH157" s="1">
        <f t="shared" si="64"/>
        <v>4.308217552668105</v>
      </c>
      <c r="EI157" s="1">
        <f t="shared" si="64"/>
        <v>4.2870056173628743</v>
      </c>
      <c r="EJ157" s="1">
        <f t="shared" si="64"/>
        <v>4.3127201998360043</v>
      </c>
      <c r="EK157" s="1">
        <f t="shared" si="64"/>
        <v>4.3214661048076746</v>
      </c>
      <c r="EL157" s="1">
        <f t="shared" si="64"/>
        <v>4.3718911695554699</v>
      </c>
      <c r="EM157" s="1">
        <f t="shared" si="64"/>
        <v>4.4162964025460791</v>
      </c>
      <c r="EN157" s="1">
        <f t="shared" si="64"/>
        <v>4.4828215232542785</v>
      </c>
      <c r="EO157" s="1">
        <f t="shared" si="64"/>
        <v>4.5397004333852413</v>
      </c>
      <c r="EP157" s="1">
        <f t="shared" si="64"/>
        <v>4.5854618498127753</v>
      </c>
      <c r="EQ157" s="1">
        <f t="shared" si="64"/>
        <v>4.6338316704419524</v>
      </c>
      <c r="ER157" s="1">
        <f t="shared" si="64"/>
        <v>4.6688004922379456</v>
      </c>
      <c r="ES157" s="1">
        <f t="shared" si="64"/>
        <v>4.7045857616026394</v>
      </c>
      <c r="ET157" s="1">
        <f t="shared" si="64"/>
        <v>4.8158800725011259</v>
      </c>
      <c r="EU157" s="1">
        <f t="shared" si="64"/>
        <v>4.8820327219541193</v>
      </c>
      <c r="EV157" s="1">
        <f t="shared" si="64"/>
        <v>4.9629643886346031</v>
      </c>
    </row>
    <row r="158" spans="1:152" s="4" customFormat="1" ht="13">
      <c r="A158" s="3" t="s">
        <v>284</v>
      </c>
    </row>
    <row r="159" spans="1:152">
      <c r="A159" s="5" t="s">
        <v>135</v>
      </c>
    </row>
    <row r="160" spans="1:152">
      <c r="A160" s="5" t="s">
        <v>136</v>
      </c>
    </row>
    <row r="161" spans="1:152">
      <c r="A161" s="36" t="s">
        <v>137</v>
      </c>
      <c r="B161" s="1">
        <v>352.04778438779016</v>
      </c>
      <c r="C161" s="1">
        <v>347.87207490225643</v>
      </c>
      <c r="D161" s="1">
        <v>343.49730913843212</v>
      </c>
      <c r="E161" s="1">
        <v>338.9330311325885</v>
      </c>
      <c r="F161" s="1">
        <v>334.18911401275585</v>
      </c>
      <c r="G161" s="1">
        <v>329.27572328021455</v>
      </c>
      <c r="H161" s="1">
        <v>328.78980825374128</v>
      </c>
      <c r="I161" s="1">
        <v>328.07159912309538</v>
      </c>
      <c r="J161" s="1">
        <v>327.1237435532941</v>
      </c>
      <c r="K161" s="1">
        <v>325.94944842815352</v>
      </c>
      <c r="L161" s="1">
        <v>324.552467020444</v>
      </c>
      <c r="M161" s="1">
        <v>322.93708400311203</v>
      </c>
      <c r="N161" s="1">
        <v>321.59202384452772</v>
      </c>
      <c r="O161" s="1">
        <v>320.03323946264987</v>
      </c>
      <c r="P161" s="1">
        <v>318.26556965728446</v>
      </c>
      <c r="Q161" s="1">
        <v>314.80523281920711</v>
      </c>
      <c r="R161" s="1">
        <v>310.02845711859203</v>
      </c>
      <c r="S161" s="1">
        <v>305.1221514671501</v>
      </c>
      <c r="T161" s="1">
        <v>300.09684596823024</v>
      </c>
      <c r="U161" s="1">
        <v>294.9631603867071</v>
      </c>
      <c r="V161" s="1">
        <v>289.73176809715125</v>
      </c>
      <c r="W161" s="1">
        <v>284.41336052794026</v>
      </c>
      <c r="X161" s="1">
        <v>279.15506799891966</v>
      </c>
      <c r="Y161" s="1">
        <v>273.82578291244886</v>
      </c>
      <c r="Z161" s="1">
        <v>268.43595999196924</v>
      </c>
      <c r="AA161" s="1">
        <v>262.99595820846139</v>
      </c>
      <c r="AB161" s="1">
        <v>258.79427384015708</v>
      </c>
      <c r="AC161" s="1">
        <v>254.5142277954821</v>
      </c>
      <c r="AD161" s="1">
        <v>250.16503399878431</v>
      </c>
      <c r="AE161" s="1">
        <v>245.75588217546988</v>
      </c>
      <c r="AF161" s="1">
        <v>241.29590881135115</v>
      </c>
      <c r="AG161" s="1">
        <v>234.44495289200327</v>
      </c>
      <c r="AH161" s="1">
        <v>230.00320644873466</v>
      </c>
      <c r="AI161" s="1">
        <v>225.53582232607363</v>
      </c>
      <c r="AJ161" s="1">
        <v>221.05135676950283</v>
      </c>
      <c r="AK161" s="1">
        <v>216.55819157890551</v>
      </c>
      <c r="AL161" s="1">
        <v>209.54124750292902</v>
      </c>
      <c r="AM161" s="1">
        <v>203.47156105859042</v>
      </c>
      <c r="AN161" s="1">
        <v>197.50017076992796</v>
      </c>
      <c r="AO161" s="1">
        <v>191.63298783544519</v>
      </c>
      <c r="AP161" s="1">
        <v>185.8754491715431</v>
      </c>
      <c r="AQ161" s="1">
        <v>181.66149462352971</v>
      </c>
      <c r="AR161" s="1">
        <v>177.49003111949443</v>
      </c>
      <c r="AS161" s="1">
        <v>173.3670792104455</v>
      </c>
      <c r="AT161" s="1">
        <v>169.29835006049547</v>
      </c>
      <c r="AU161" s="1">
        <v>165.28923769072861</v>
      </c>
      <c r="AV161" s="1">
        <v>160.34146890851736</v>
      </c>
      <c r="AW161" s="1">
        <v>158.55944385550021</v>
      </c>
      <c r="AX161" s="1">
        <v>156.77761134332602</v>
      </c>
      <c r="AY161" s="1">
        <v>155.00149965161708</v>
      </c>
      <c r="AZ161" s="1">
        <v>153.23655859716735</v>
      </c>
      <c r="BA161" s="1">
        <v>149.79011578555236</v>
      </c>
      <c r="BB161" s="1">
        <v>147.45899797773799</v>
      </c>
      <c r="BC161" s="1">
        <v>144.24629304130116</v>
      </c>
      <c r="BD161" s="1">
        <v>141.10612651131308</v>
      </c>
      <c r="BE161" s="1">
        <v>137.98610786893201</v>
      </c>
      <c r="BF161" s="1">
        <v>134.24106688832077</v>
      </c>
      <c r="BG161" s="1">
        <v>133.21357468736957</v>
      </c>
      <c r="BH161" s="1">
        <v>130.87977775993866</v>
      </c>
      <c r="BI161" s="1">
        <v>128.60523353603526</v>
      </c>
      <c r="BJ161" s="1">
        <v>125.4251368515089</v>
      </c>
      <c r="BK161" s="1">
        <v>122.31884779446128</v>
      </c>
      <c r="BL161" s="1">
        <v>119.42718682753271</v>
      </c>
      <c r="BM161" s="1">
        <v>117.05339024249675</v>
      </c>
      <c r="BN161" s="1">
        <v>115.12112772026154</v>
      </c>
      <c r="BO161" s="1">
        <v>111.32633284883303</v>
      </c>
      <c r="BP161" s="1">
        <v>108.24452279996832</v>
      </c>
      <c r="BQ161" s="1">
        <v>105.62908656712123</v>
      </c>
      <c r="BR161" s="1">
        <v>103.10081831355839</v>
      </c>
      <c r="BS161" s="1">
        <v>100.62148332688548</v>
      </c>
      <c r="BT161" s="1">
        <v>97.895449083971116</v>
      </c>
      <c r="BU161" s="1">
        <v>95.30827275403125</v>
      </c>
      <c r="BV161" s="1">
        <v>93.068421696420003</v>
      </c>
      <c r="BW161" s="1">
        <v>92.167038784364181</v>
      </c>
      <c r="BX161" s="1">
        <v>91.092432048332668</v>
      </c>
      <c r="BY161" s="1">
        <v>89.892235888290685</v>
      </c>
      <c r="BZ161" s="1">
        <v>88.937650726557635</v>
      </c>
      <c r="CA161" s="1">
        <v>91.66292662191313</v>
      </c>
      <c r="CB161" s="1">
        <v>90.475513229374769</v>
      </c>
      <c r="CC161" s="1">
        <v>91.768957732675943</v>
      </c>
      <c r="CD161" s="1">
        <v>91.78345481460839</v>
      </c>
      <c r="CE161" s="1">
        <v>90.461178971660118</v>
      </c>
      <c r="CF161" s="1">
        <v>89.466970278149404</v>
      </c>
      <c r="CG161" s="1">
        <v>88.406151446449599</v>
      </c>
      <c r="CH161" s="1">
        <v>86.557469692279909</v>
      </c>
      <c r="CI161" s="1">
        <v>84.921094072933954</v>
      </c>
      <c r="CJ161" s="1">
        <v>84.279338004546517</v>
      </c>
      <c r="CK161" s="1">
        <v>83.675001820737961</v>
      </c>
      <c r="CL161" s="1">
        <v>83.521773877566403</v>
      </c>
      <c r="CM161" s="1">
        <v>81.005397246423954</v>
      </c>
      <c r="CN161" s="1">
        <v>77.328584961467513</v>
      </c>
      <c r="CO161" s="1">
        <v>78.403142318230138</v>
      </c>
      <c r="CP161" s="1">
        <v>77.879198240790458</v>
      </c>
      <c r="CQ161" s="1">
        <v>77.405782405833037</v>
      </c>
      <c r="CR161" s="1">
        <v>76.980116412873585</v>
      </c>
      <c r="CS161" s="1">
        <v>76.599527395639612</v>
      </c>
      <c r="CT161" s="1">
        <v>76.261448159586863</v>
      </c>
      <c r="CU161" s="1">
        <v>75.96341689480478</v>
      </c>
      <c r="CV161" s="1">
        <v>75.928378991131694</v>
      </c>
      <c r="CW161" s="1">
        <v>75.884751854948036</v>
      </c>
      <c r="CX161" s="1">
        <v>75.271292427315814</v>
      </c>
      <c r="CY161" s="1">
        <v>73.884908360590856</v>
      </c>
      <c r="CZ161" s="1">
        <v>72.659944052607273</v>
      </c>
      <c r="DA161" s="1">
        <v>71.320522367277732</v>
      </c>
      <c r="DB161" s="1">
        <v>69.833348188415371</v>
      </c>
      <c r="DC161" s="1">
        <v>68.15927462966647</v>
      </c>
      <c r="DD161" s="1">
        <v>66.259726441644005</v>
      </c>
      <c r="DE161" s="1">
        <v>63.895417014755154</v>
      </c>
      <c r="DF161" s="1">
        <v>61.470498984379979</v>
      </c>
      <c r="DG161" s="1">
        <v>58.764776134171143</v>
      </c>
      <c r="DH161" s="1">
        <v>55.9510378384375</v>
      </c>
      <c r="DI161" s="1">
        <v>52.745881098361004</v>
      </c>
      <c r="DJ161" s="1">
        <v>49.638840929913478</v>
      </c>
      <c r="DK161" s="1">
        <v>46.204723549393201</v>
      </c>
      <c r="DL161" s="1">
        <v>42.805056871708395</v>
      </c>
      <c r="DM161" s="1">
        <v>39.472425651929207</v>
      </c>
      <c r="DN161" s="1">
        <v>36.821457982275042</v>
      </c>
      <c r="DO161" s="1">
        <v>35.670254946360778</v>
      </c>
      <c r="DP161" s="1">
        <v>35.755389295562743</v>
      </c>
      <c r="DQ161" s="1">
        <v>36.632525545449219</v>
      </c>
      <c r="DR161" s="1">
        <v>37.801645410572874</v>
      </c>
      <c r="DS161" s="1">
        <v>39.399045675750564</v>
      </c>
      <c r="DT161" s="1">
        <v>40.622539112885214</v>
      </c>
      <c r="DU161" s="1">
        <v>41.865044984981608</v>
      </c>
      <c r="DV161" s="1">
        <v>42.803963990863203</v>
      </c>
      <c r="DW161" s="1">
        <v>43.382943081005109</v>
      </c>
      <c r="DX161" s="1">
        <v>43.494039507964153</v>
      </c>
      <c r="DY161" s="1">
        <v>43.586564266490875</v>
      </c>
      <c r="DZ161" s="1">
        <v>43.661742494185987</v>
      </c>
      <c r="EA161" s="1">
        <v>43.876140884014831</v>
      </c>
      <c r="EB161" s="1">
        <v>44.223890462085443</v>
      </c>
      <c r="EC161" s="1">
        <v>44.496636490539586</v>
      </c>
      <c r="ED161" s="1">
        <v>45.051219194031979</v>
      </c>
      <c r="EE161" s="1">
        <v>45.633030106472127</v>
      </c>
      <c r="EF161" s="1">
        <v>46.38266891420426</v>
      </c>
      <c r="EG161" s="1">
        <v>47.263974225994616</v>
      </c>
      <c r="EH161" s="1">
        <v>48.36888817526544</v>
      </c>
      <c r="EI161" s="1">
        <v>49.491784710620053</v>
      </c>
      <c r="EJ161" s="1">
        <v>50.87719444245586</v>
      </c>
      <c r="EK161" s="1">
        <v>52.171538701164003</v>
      </c>
      <c r="EL161" s="1">
        <v>53.659810426940275</v>
      </c>
      <c r="EM161" s="1">
        <v>54.417502717924904</v>
      </c>
      <c r="EN161" s="1">
        <v>56.599945161039258</v>
      </c>
      <c r="EO161" s="1">
        <v>58.03639003365069</v>
      </c>
      <c r="EP161" s="1">
        <v>59.416357073117595</v>
      </c>
      <c r="EQ161" s="1">
        <v>60.812457712426252</v>
      </c>
      <c r="ER161" s="1">
        <v>62.850356785110897</v>
      </c>
      <c r="ES161" s="1">
        <v>64.03781789062991</v>
      </c>
      <c r="ET161" s="1">
        <v>65.324304476514016</v>
      </c>
      <c r="EU161" s="1">
        <v>65.843234855735773</v>
      </c>
      <c r="EV161" s="1">
        <v>66.377514385076964</v>
      </c>
    </row>
    <row r="162" spans="1:152">
      <c r="A162" s="5" t="s">
        <v>138</v>
      </c>
    </row>
    <row r="163" spans="1:152">
      <c r="A163" s="5" t="s">
        <v>139</v>
      </c>
    </row>
    <row r="164" spans="1:152">
      <c r="A164" s="5" t="s">
        <v>140</v>
      </c>
    </row>
    <row r="165" spans="1:152">
      <c r="A165" s="5" t="s">
        <v>176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258.06</v>
      </c>
      <c r="W165" s="1">
        <v>278.71732326882966</v>
      </c>
      <c r="X165" s="1">
        <v>301.02823486840765</v>
      </c>
      <c r="Y165" s="1">
        <v>325.12510211138158</v>
      </c>
      <c r="Z165" s="1">
        <v>351.15088811900017</v>
      </c>
      <c r="AA165" s="1">
        <v>379.26</v>
      </c>
      <c r="AB165" s="1">
        <v>308.25278162965458</v>
      </c>
      <c r="AC165" s="1">
        <v>250.53993930923255</v>
      </c>
      <c r="AD165" s="1">
        <v>203.63242419816427</v>
      </c>
      <c r="AE165" s="1">
        <v>165.50720136337588</v>
      </c>
      <c r="AF165" s="1">
        <v>134.52000000000001</v>
      </c>
      <c r="AG165" s="1">
        <v>140.17426653881995</v>
      </c>
      <c r="AH165" s="1">
        <v>146.06619833256113</v>
      </c>
      <c r="AI165" s="1">
        <v>152.20578514258509</v>
      </c>
      <c r="AJ165" s="1">
        <v>158.60343662895531</v>
      </c>
      <c r="AK165" s="1">
        <v>165.27</v>
      </c>
      <c r="AL165" s="1">
        <v>154.10365903675032</v>
      </c>
      <c r="AM165" s="1">
        <v>143.69176334794579</v>
      </c>
      <c r="AN165" s="1">
        <v>133.98333941647763</v>
      </c>
      <c r="AO165" s="1">
        <v>124.93085771187789</v>
      </c>
      <c r="AP165" s="1">
        <v>116.49</v>
      </c>
      <c r="AQ165" s="1">
        <v>118.00982159771196</v>
      </c>
      <c r="AR165" s="1">
        <v>119.54947200209293</v>
      </c>
      <c r="AS165" s="1">
        <v>121.10920991559487</v>
      </c>
      <c r="AT165" s="1">
        <v>122.68929741590867</v>
      </c>
      <c r="AU165" s="1">
        <v>124.29</v>
      </c>
      <c r="AV165" s="1">
        <v>111.82988923841046</v>
      </c>
      <c r="AW165" s="1">
        <v>100.61890841640651</v>
      </c>
      <c r="AX165" s="1">
        <v>90.53183187301083</v>
      </c>
      <c r="AY165" s="1">
        <v>81.455987858308873</v>
      </c>
      <c r="AZ165" s="1">
        <v>73.290000000000006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</row>
    <row r="166" spans="1:152">
      <c r="A166" s="5" t="s">
        <v>141</v>
      </c>
    </row>
    <row r="167" spans="1:152">
      <c r="A167" s="5" t="s">
        <v>142</v>
      </c>
    </row>
    <row r="168" spans="1:152">
      <c r="A168" s="5" t="s">
        <v>143</v>
      </c>
    </row>
    <row r="169" spans="1:152">
      <c r="A169" s="8" t="s">
        <v>144</v>
      </c>
      <c r="B169" s="1">
        <f t="shared" ref="B169:AG169" si="65">SUM(B161:B165)</f>
        <v>352.04778438779016</v>
      </c>
      <c r="C169" s="1">
        <f t="shared" si="65"/>
        <v>347.87207490225643</v>
      </c>
      <c r="D169" s="1">
        <f t="shared" si="65"/>
        <v>343.49730913843212</v>
      </c>
      <c r="E169" s="1">
        <f t="shared" si="65"/>
        <v>338.9330311325885</v>
      </c>
      <c r="F169" s="1">
        <f t="shared" si="65"/>
        <v>334.18911401275585</v>
      </c>
      <c r="G169" s="1">
        <f t="shared" si="65"/>
        <v>329.27572328021455</v>
      </c>
      <c r="H169" s="1">
        <f t="shared" si="65"/>
        <v>328.78980825374128</v>
      </c>
      <c r="I169" s="1">
        <f t="shared" si="65"/>
        <v>328.07159912309538</v>
      </c>
      <c r="J169" s="1">
        <f t="shared" si="65"/>
        <v>327.1237435532941</v>
      </c>
      <c r="K169" s="1">
        <f t="shared" si="65"/>
        <v>325.94944842815352</v>
      </c>
      <c r="L169" s="1">
        <f t="shared" si="65"/>
        <v>324.552467020444</v>
      </c>
      <c r="M169" s="1">
        <f t="shared" si="65"/>
        <v>322.93708400311203</v>
      </c>
      <c r="N169" s="1">
        <f t="shared" si="65"/>
        <v>321.59202384452772</v>
      </c>
      <c r="O169" s="1">
        <f t="shared" si="65"/>
        <v>320.03323946264987</v>
      </c>
      <c r="P169" s="1">
        <f t="shared" si="65"/>
        <v>318.26556965728446</v>
      </c>
      <c r="Q169" s="1">
        <f t="shared" si="65"/>
        <v>314.80523281920711</v>
      </c>
      <c r="R169" s="1">
        <f t="shared" si="65"/>
        <v>310.02845711859203</v>
      </c>
      <c r="S169" s="1">
        <f t="shared" si="65"/>
        <v>305.1221514671501</v>
      </c>
      <c r="T169" s="1">
        <f t="shared" si="65"/>
        <v>300.09684596823024</v>
      </c>
      <c r="U169" s="1">
        <f t="shared" si="65"/>
        <v>294.9631603867071</v>
      </c>
      <c r="V169" s="1">
        <f t="shared" si="65"/>
        <v>547.79176809715125</v>
      </c>
      <c r="W169" s="1">
        <f t="shared" si="65"/>
        <v>563.13068379676997</v>
      </c>
      <c r="X169" s="1">
        <f t="shared" si="65"/>
        <v>580.18330286732726</v>
      </c>
      <c r="Y169" s="1">
        <f t="shared" si="65"/>
        <v>598.95088502383044</v>
      </c>
      <c r="Z169" s="1">
        <f t="shared" si="65"/>
        <v>619.58684811096941</v>
      </c>
      <c r="AA169" s="1">
        <f t="shared" si="65"/>
        <v>642.25595820846138</v>
      </c>
      <c r="AB169" s="1">
        <f t="shared" si="65"/>
        <v>567.04705546981165</v>
      </c>
      <c r="AC169" s="1">
        <f t="shared" si="65"/>
        <v>505.05416710471468</v>
      </c>
      <c r="AD169" s="1">
        <f t="shared" si="65"/>
        <v>453.79745819694858</v>
      </c>
      <c r="AE169" s="1">
        <f t="shared" si="65"/>
        <v>411.26308353884576</v>
      </c>
      <c r="AF169" s="1">
        <f t="shared" si="65"/>
        <v>375.81590881135116</v>
      </c>
      <c r="AG169" s="1">
        <f t="shared" si="65"/>
        <v>374.61921943082325</v>
      </c>
      <c r="AH169" s="1">
        <f t="shared" ref="AH169:BM169" si="66">SUM(AH161:AH165)</f>
        <v>376.06940478129582</v>
      </c>
      <c r="AI169" s="1">
        <f t="shared" si="66"/>
        <v>377.74160746865869</v>
      </c>
      <c r="AJ169" s="1">
        <f t="shared" si="66"/>
        <v>379.65479339845814</v>
      </c>
      <c r="AK169" s="1">
        <f t="shared" si="66"/>
        <v>381.82819157890549</v>
      </c>
      <c r="AL169" s="1">
        <f t="shared" si="66"/>
        <v>363.64490653967937</v>
      </c>
      <c r="AM169" s="1">
        <f t="shared" si="66"/>
        <v>347.16332440653622</v>
      </c>
      <c r="AN169" s="1">
        <f t="shared" si="66"/>
        <v>331.48351018640562</v>
      </c>
      <c r="AO169" s="1">
        <f t="shared" si="66"/>
        <v>316.56384554732307</v>
      </c>
      <c r="AP169" s="1">
        <f t="shared" si="66"/>
        <v>302.3654491715431</v>
      </c>
      <c r="AQ169" s="1">
        <f t="shared" si="66"/>
        <v>299.67131622124168</v>
      </c>
      <c r="AR169" s="1">
        <f t="shared" si="66"/>
        <v>297.03950312158736</v>
      </c>
      <c r="AS169" s="1">
        <f t="shared" si="66"/>
        <v>294.47628912604034</v>
      </c>
      <c r="AT169" s="1">
        <f t="shared" si="66"/>
        <v>291.98764747640416</v>
      </c>
      <c r="AU169" s="1">
        <f t="shared" si="66"/>
        <v>289.57923769072863</v>
      </c>
      <c r="AV169" s="1">
        <f t="shared" si="66"/>
        <v>272.17135814692779</v>
      </c>
      <c r="AW169" s="1">
        <f t="shared" si="66"/>
        <v>259.1783522719067</v>
      </c>
      <c r="AX169" s="1">
        <f t="shared" si="66"/>
        <v>247.30944321633683</v>
      </c>
      <c r="AY169" s="1">
        <f t="shared" si="66"/>
        <v>236.45748750992595</v>
      </c>
      <c r="AZ169" s="1">
        <f t="shared" si="66"/>
        <v>226.52655859716737</v>
      </c>
      <c r="BA169" s="1">
        <f t="shared" si="66"/>
        <v>149.79011578555236</v>
      </c>
      <c r="BB169" s="1">
        <f t="shared" si="66"/>
        <v>147.45899797773799</v>
      </c>
      <c r="BC169" s="1">
        <f t="shared" si="66"/>
        <v>144.24629304130116</v>
      </c>
      <c r="BD169" s="1">
        <f t="shared" si="66"/>
        <v>141.10612651131308</v>
      </c>
      <c r="BE169" s="1">
        <f t="shared" si="66"/>
        <v>137.98610786893201</v>
      </c>
      <c r="BF169" s="1">
        <f t="shared" si="66"/>
        <v>134.24106688832077</v>
      </c>
      <c r="BG169" s="1">
        <f t="shared" si="66"/>
        <v>133.21357468736957</v>
      </c>
      <c r="BH169" s="1">
        <f t="shared" si="66"/>
        <v>130.87977775993866</v>
      </c>
      <c r="BI169" s="1">
        <f t="shared" si="66"/>
        <v>128.60523353603526</v>
      </c>
      <c r="BJ169" s="1">
        <f t="shared" si="66"/>
        <v>125.4251368515089</v>
      </c>
      <c r="BK169" s="1">
        <f t="shared" si="66"/>
        <v>122.31884779446128</v>
      </c>
      <c r="BL169" s="1">
        <f t="shared" si="66"/>
        <v>119.42718682753271</v>
      </c>
      <c r="BM169" s="1">
        <f t="shared" si="66"/>
        <v>117.05339024249675</v>
      </c>
      <c r="BN169" s="1">
        <f t="shared" ref="BN169:CS169" si="67">SUM(BN161:BN165)</f>
        <v>115.12112772026154</v>
      </c>
      <c r="BO169" s="1">
        <f t="shared" si="67"/>
        <v>111.32633284883303</v>
      </c>
      <c r="BP169" s="1">
        <f t="shared" si="67"/>
        <v>108.24452279996832</v>
      </c>
      <c r="BQ169" s="1">
        <f t="shared" si="67"/>
        <v>105.62908656712123</v>
      </c>
      <c r="BR169" s="1">
        <f t="shared" si="67"/>
        <v>103.10081831355839</v>
      </c>
      <c r="BS169" s="1">
        <f t="shared" si="67"/>
        <v>100.62148332688548</v>
      </c>
      <c r="BT169" s="1">
        <f t="shared" si="67"/>
        <v>97.895449083971116</v>
      </c>
      <c r="BU169" s="1">
        <f t="shared" si="67"/>
        <v>95.30827275403125</v>
      </c>
      <c r="BV169" s="1">
        <f t="shared" si="67"/>
        <v>93.068421696420003</v>
      </c>
      <c r="BW169" s="1">
        <f t="shared" si="67"/>
        <v>92.167038784364181</v>
      </c>
      <c r="BX169" s="1">
        <f t="shared" si="67"/>
        <v>91.092432048332668</v>
      </c>
      <c r="BY169" s="1">
        <f t="shared" si="67"/>
        <v>89.892235888290685</v>
      </c>
      <c r="BZ169" s="1">
        <f t="shared" si="67"/>
        <v>88.937650726557635</v>
      </c>
      <c r="CA169" s="1">
        <f t="shared" si="67"/>
        <v>91.66292662191313</v>
      </c>
      <c r="CB169" s="1">
        <f t="shared" si="67"/>
        <v>90.475513229374769</v>
      </c>
      <c r="CC169" s="1">
        <f t="shared" si="67"/>
        <v>91.768957732675943</v>
      </c>
      <c r="CD169" s="1">
        <f t="shared" si="67"/>
        <v>91.78345481460839</v>
      </c>
      <c r="CE169" s="1">
        <f t="shared" si="67"/>
        <v>90.461178971660118</v>
      </c>
      <c r="CF169" s="1">
        <f t="shared" si="67"/>
        <v>89.466970278149404</v>
      </c>
      <c r="CG169" s="1">
        <f t="shared" si="67"/>
        <v>88.406151446449599</v>
      </c>
      <c r="CH169" s="1">
        <f t="shared" si="67"/>
        <v>86.557469692279909</v>
      </c>
      <c r="CI169" s="1">
        <f t="shared" si="67"/>
        <v>84.921094072933954</v>
      </c>
      <c r="CJ169" s="1">
        <f t="shared" si="67"/>
        <v>84.279338004546517</v>
      </c>
      <c r="CK169" s="1">
        <f t="shared" si="67"/>
        <v>83.675001820737961</v>
      </c>
      <c r="CL169" s="1">
        <f t="shared" si="67"/>
        <v>83.521773877566403</v>
      </c>
      <c r="CM169" s="1">
        <f t="shared" si="67"/>
        <v>81.005397246423954</v>
      </c>
      <c r="CN169" s="1">
        <f t="shared" si="67"/>
        <v>77.328584961467513</v>
      </c>
      <c r="CO169" s="1">
        <f t="shared" si="67"/>
        <v>78.403142318230138</v>
      </c>
      <c r="CP169" s="1">
        <f t="shared" si="67"/>
        <v>77.879198240790458</v>
      </c>
      <c r="CQ169" s="1">
        <f t="shared" si="67"/>
        <v>77.405782405833037</v>
      </c>
      <c r="CR169" s="1">
        <f t="shared" si="67"/>
        <v>76.980116412873585</v>
      </c>
      <c r="CS169" s="1">
        <f t="shared" si="67"/>
        <v>76.599527395639612</v>
      </c>
      <c r="CT169" s="1">
        <f t="shared" ref="CT169:DY169" si="68">SUM(CT161:CT165)</f>
        <v>76.261448159586863</v>
      </c>
      <c r="CU169" s="1">
        <f t="shared" si="68"/>
        <v>75.96341689480478</v>
      </c>
      <c r="CV169" s="1">
        <f t="shared" si="68"/>
        <v>75.928378991131694</v>
      </c>
      <c r="CW169" s="1">
        <f t="shared" si="68"/>
        <v>75.884751854948036</v>
      </c>
      <c r="CX169" s="1">
        <f t="shared" si="68"/>
        <v>75.271292427315814</v>
      </c>
      <c r="CY169" s="1">
        <f t="shared" si="68"/>
        <v>73.884908360590856</v>
      </c>
      <c r="CZ169" s="1">
        <f t="shared" si="68"/>
        <v>72.659944052607273</v>
      </c>
      <c r="DA169" s="1">
        <f t="shared" si="68"/>
        <v>71.320522367277732</v>
      </c>
      <c r="DB169" s="1">
        <f t="shared" si="68"/>
        <v>69.833348188415371</v>
      </c>
      <c r="DC169" s="1">
        <f t="shared" si="68"/>
        <v>68.15927462966647</v>
      </c>
      <c r="DD169" s="1">
        <f t="shared" si="68"/>
        <v>66.259726441644005</v>
      </c>
      <c r="DE169" s="1">
        <f t="shared" si="68"/>
        <v>63.895417014755154</v>
      </c>
      <c r="DF169" s="1">
        <f t="shared" si="68"/>
        <v>61.470498984379979</v>
      </c>
      <c r="DG169" s="1">
        <f t="shared" si="68"/>
        <v>58.764776134171143</v>
      </c>
      <c r="DH169" s="1">
        <f t="shared" si="68"/>
        <v>55.9510378384375</v>
      </c>
      <c r="DI169" s="1">
        <f t="shared" si="68"/>
        <v>52.745881098361004</v>
      </c>
      <c r="DJ169" s="1">
        <f t="shared" si="68"/>
        <v>49.638840929913478</v>
      </c>
      <c r="DK169" s="1">
        <f t="shared" si="68"/>
        <v>46.204723549393201</v>
      </c>
      <c r="DL169" s="1">
        <f t="shared" si="68"/>
        <v>42.805056871708395</v>
      </c>
      <c r="DM169" s="1">
        <f t="shared" si="68"/>
        <v>39.472425651929207</v>
      </c>
      <c r="DN169" s="1">
        <f t="shared" si="68"/>
        <v>36.821457982275042</v>
      </c>
      <c r="DO169" s="1">
        <f t="shared" si="68"/>
        <v>35.670254946360778</v>
      </c>
      <c r="DP169" s="1">
        <f t="shared" si="68"/>
        <v>35.755389295562743</v>
      </c>
      <c r="DQ169" s="1">
        <f t="shared" si="68"/>
        <v>36.632525545449219</v>
      </c>
      <c r="DR169" s="1">
        <f t="shared" si="68"/>
        <v>37.801645410572874</v>
      </c>
      <c r="DS169" s="1">
        <f t="shared" si="68"/>
        <v>39.399045675750564</v>
      </c>
      <c r="DT169" s="1">
        <f t="shared" si="68"/>
        <v>40.622539112885214</v>
      </c>
      <c r="DU169" s="1">
        <f t="shared" si="68"/>
        <v>41.865044984981608</v>
      </c>
      <c r="DV169" s="1">
        <f t="shared" si="68"/>
        <v>42.803963990863203</v>
      </c>
      <c r="DW169" s="1">
        <f t="shared" si="68"/>
        <v>43.382943081005109</v>
      </c>
      <c r="DX169" s="1">
        <f t="shared" si="68"/>
        <v>43.494039507964153</v>
      </c>
      <c r="DY169" s="1">
        <f t="shared" si="68"/>
        <v>43.586564266490875</v>
      </c>
      <c r="DZ169" s="1">
        <f t="shared" ref="DZ169:EV169" si="69">SUM(DZ161:DZ165)</f>
        <v>43.661742494185987</v>
      </c>
      <c r="EA169" s="1">
        <f t="shared" si="69"/>
        <v>43.876140884014831</v>
      </c>
      <c r="EB169" s="1">
        <f t="shared" si="69"/>
        <v>44.223890462085443</v>
      </c>
      <c r="EC169" s="1">
        <f t="shared" si="69"/>
        <v>44.496636490539586</v>
      </c>
      <c r="ED169" s="1">
        <f t="shared" si="69"/>
        <v>45.051219194031979</v>
      </c>
      <c r="EE169" s="1">
        <f t="shared" si="69"/>
        <v>45.633030106472127</v>
      </c>
      <c r="EF169" s="1">
        <f t="shared" si="69"/>
        <v>46.38266891420426</v>
      </c>
      <c r="EG169" s="1">
        <f t="shared" si="69"/>
        <v>47.263974225994616</v>
      </c>
      <c r="EH169" s="1">
        <f t="shared" si="69"/>
        <v>48.36888817526544</v>
      </c>
      <c r="EI169" s="1">
        <f t="shared" si="69"/>
        <v>49.491784710620053</v>
      </c>
      <c r="EJ169" s="1">
        <f t="shared" si="69"/>
        <v>50.87719444245586</v>
      </c>
      <c r="EK169" s="1">
        <f t="shared" si="69"/>
        <v>52.171538701164003</v>
      </c>
      <c r="EL169" s="1">
        <f t="shared" si="69"/>
        <v>53.659810426940275</v>
      </c>
      <c r="EM169" s="1">
        <f t="shared" si="69"/>
        <v>54.417502717924904</v>
      </c>
      <c r="EN169" s="1">
        <f t="shared" si="69"/>
        <v>56.599945161039258</v>
      </c>
      <c r="EO169" s="1">
        <f t="shared" si="69"/>
        <v>58.03639003365069</v>
      </c>
      <c r="EP169" s="1">
        <f t="shared" si="69"/>
        <v>59.416357073117595</v>
      </c>
      <c r="EQ169" s="1">
        <f t="shared" si="69"/>
        <v>60.812457712426252</v>
      </c>
      <c r="ER169" s="1">
        <f t="shared" si="69"/>
        <v>62.850356785110897</v>
      </c>
      <c r="ES169" s="1">
        <f t="shared" si="69"/>
        <v>64.03781789062991</v>
      </c>
      <c r="ET169" s="1">
        <f t="shared" si="69"/>
        <v>65.324304476514016</v>
      </c>
      <c r="EU169" s="1">
        <f t="shared" si="69"/>
        <v>65.843234855735773</v>
      </c>
      <c r="EV169" s="1">
        <f t="shared" si="69"/>
        <v>66.377514385076964</v>
      </c>
    </row>
    <row r="170" spans="1:152" s="4" customFormat="1" ht="13">
      <c r="A170" s="3" t="s">
        <v>285</v>
      </c>
    </row>
    <row r="171" spans="1:152">
      <c r="A171" s="5" t="s">
        <v>135</v>
      </c>
    </row>
    <row r="172" spans="1:152">
      <c r="A172" s="5" t="s">
        <v>136</v>
      </c>
    </row>
    <row r="173" spans="1:152">
      <c r="A173" s="36" t="s">
        <v>137</v>
      </c>
      <c r="B173" s="1">
        <v>94.081030771774408</v>
      </c>
      <c r="C173" s="1">
        <v>94.77990638746401</v>
      </c>
      <c r="D173" s="1">
        <v>95.461457761708573</v>
      </c>
      <c r="E173" s="1">
        <v>96.125439788854223</v>
      </c>
      <c r="F173" s="1">
        <v>96.771639880919096</v>
      </c>
      <c r="G173" s="1">
        <v>97.39987860981276</v>
      </c>
      <c r="H173" s="1">
        <v>98.010010271074236</v>
      </c>
      <c r="I173" s="1">
        <v>98.601923367208258</v>
      </c>
      <c r="J173" s="1">
        <v>99.175541008977575</v>
      </c>
      <c r="K173" s="1">
        <v>99.730821233286761</v>
      </c>
      <c r="L173" s="1">
        <v>100.26775723658004</v>
      </c>
      <c r="M173" s="1">
        <v>100.78637752296504</v>
      </c>
      <c r="N173" s="1">
        <v>101.12605637119636</v>
      </c>
      <c r="O173" s="1">
        <v>101.44630868862667</v>
      </c>
      <c r="P173" s="1">
        <v>101.74735778604285</v>
      </c>
      <c r="Q173" s="1">
        <v>102.02946066457696</v>
      </c>
      <c r="R173" s="1">
        <v>102.29290746609881</v>
      </c>
      <c r="S173" s="1">
        <v>102.0325358111287</v>
      </c>
      <c r="T173" s="1">
        <v>101.75444319561964</v>
      </c>
      <c r="U173" s="1">
        <v>101.45927824012421</v>
      </c>
      <c r="V173" s="1">
        <v>101.14770900740785</v>
      </c>
      <c r="W173" s="1">
        <v>100.82042148899379</v>
      </c>
      <c r="X173" s="1">
        <v>99.936777965586145</v>
      </c>
      <c r="Y173" s="1">
        <v>99.045584423338781</v>
      </c>
      <c r="Z173" s="1">
        <v>98.147742776222643</v>
      </c>
      <c r="AA173" s="1">
        <v>97.244148682690152</v>
      </c>
      <c r="AB173" s="1">
        <v>96.335689907317686</v>
      </c>
      <c r="AC173" s="1">
        <v>95.977840186561238</v>
      </c>
      <c r="AD173" s="1">
        <v>95.609421252561063</v>
      </c>
      <c r="AE173" s="1">
        <v>95.231173756994977</v>
      </c>
      <c r="AF173" s="1">
        <v>94.843843081099834</v>
      </c>
      <c r="AG173" s="1">
        <v>94.448177810076743</v>
      </c>
      <c r="AH173" s="1">
        <v>95.054871416223591</v>
      </c>
      <c r="AI173" s="1">
        <v>95.656721893842203</v>
      </c>
      <c r="AJ173" s="1">
        <v>96.254253900534025</v>
      </c>
      <c r="AK173" s="1">
        <v>96.848016911928397</v>
      </c>
      <c r="AL173" s="1">
        <v>97.438584377876495</v>
      </c>
      <c r="AM173" s="1">
        <v>97.553290019141812</v>
      </c>
      <c r="AN173" s="1">
        <v>97.662655674174133</v>
      </c>
      <c r="AO173" s="1">
        <v>97.767370346255191</v>
      </c>
      <c r="AP173" s="1">
        <v>97.868130162919954</v>
      </c>
      <c r="AQ173" s="1">
        <v>97.965637033982063</v>
      </c>
      <c r="AR173" s="1">
        <v>98.060597316223863</v>
      </c>
      <c r="AS173" s="1">
        <v>98.153720488595013</v>
      </c>
      <c r="AT173" s="1">
        <v>98.245717841671464</v>
      </c>
      <c r="AU173" s="1">
        <v>98.337301185019399</v>
      </c>
      <c r="AV173" s="1">
        <v>98.429181575990015</v>
      </c>
      <c r="AW173" s="1">
        <v>98.723948677103934</v>
      </c>
      <c r="AX173" s="1">
        <v>99.021229476715192</v>
      </c>
      <c r="AY173" s="1">
        <v>99.321742319693485</v>
      </c>
      <c r="AZ173" s="1">
        <v>99.626205781093162</v>
      </c>
      <c r="BA173" s="1">
        <v>99.425145074774036</v>
      </c>
      <c r="BB173" s="1">
        <v>100.16798960642352</v>
      </c>
      <c r="BC173" s="1">
        <v>100.92150851141866</v>
      </c>
      <c r="BD173" s="1">
        <v>101.68652013627839</v>
      </c>
      <c r="BE173" s="1">
        <v>102.46385062873776</v>
      </c>
      <c r="BF173" s="1">
        <v>103.25433294647411</v>
      </c>
      <c r="BG173" s="1">
        <v>103.99418834954874</v>
      </c>
      <c r="BH173" s="1">
        <v>104.74790093561019</v>
      </c>
      <c r="BI173" s="1">
        <v>105.51629001699989</v>
      </c>
      <c r="BJ173" s="1">
        <v>106.30017583570888</v>
      </c>
      <c r="BK173" s="1">
        <v>107.1003786627999</v>
      </c>
      <c r="BL173" s="1">
        <v>102.98399410356136</v>
      </c>
      <c r="BM173" s="1">
        <v>99.036491894873393</v>
      </c>
      <c r="BN173" s="1">
        <v>99.052074584474298</v>
      </c>
      <c r="BO173" s="1">
        <v>98.237919573763946</v>
      </c>
      <c r="BP173" s="1">
        <v>97.442202896668107</v>
      </c>
      <c r="BQ173" s="1">
        <v>97.46886481736874</v>
      </c>
      <c r="BR173" s="1">
        <v>96.438575956008961</v>
      </c>
      <c r="BS173" s="1">
        <v>95.431681005450656</v>
      </c>
      <c r="BT173" s="1">
        <v>94.447951876039753</v>
      </c>
      <c r="BU173" s="1">
        <v>93.487137691109496</v>
      </c>
      <c r="BV173" s="1">
        <v>92.630042771555338</v>
      </c>
      <c r="BW173" s="1">
        <v>91.793764139477872</v>
      </c>
      <c r="BX173" s="1">
        <v>90.97804704495293</v>
      </c>
      <c r="BY173" s="1">
        <v>90.182618565925509</v>
      </c>
      <c r="BZ173" s="1">
        <v>89.407188913248987</v>
      </c>
      <c r="CA173" s="1">
        <v>88.651452720098561</v>
      </c>
      <c r="CB173" s="1">
        <v>88.203258098757487</v>
      </c>
      <c r="CC173" s="1">
        <v>88.934222148510599</v>
      </c>
      <c r="CD173" s="1">
        <v>89.68456055914649</v>
      </c>
      <c r="CE173" s="1">
        <v>90.454661923992177</v>
      </c>
      <c r="CF173" s="1">
        <v>90.808049853130157</v>
      </c>
      <c r="CG173" s="1">
        <v>91.17629579891944</v>
      </c>
      <c r="CH173" s="1">
        <v>91.559506863025291</v>
      </c>
      <c r="CI173" s="1">
        <v>91.957776709234537</v>
      </c>
      <c r="CJ173" s="1">
        <v>92.371186011349749</v>
      </c>
      <c r="CK173" s="1">
        <v>92.799802917603913</v>
      </c>
      <c r="CL173" s="1">
        <v>92.857727160059369</v>
      </c>
      <c r="CM173" s="1">
        <v>93.442108726423768</v>
      </c>
      <c r="CN173" s="1">
        <v>93.738909429310894</v>
      </c>
      <c r="CO173" s="1">
        <v>94.049529857927411</v>
      </c>
      <c r="CP173" s="1">
        <v>94.373901196581315</v>
      </c>
      <c r="CQ173" s="1">
        <v>94.711945443352079</v>
      </c>
      <c r="CR173" s="1">
        <v>95.063576018807808</v>
      </c>
      <c r="CS173" s="1">
        <v>95.428698370278468</v>
      </c>
      <c r="CT173" s="1">
        <v>95.343705327605136</v>
      </c>
      <c r="CU173" s="1">
        <v>94.351282039758274</v>
      </c>
      <c r="CV173" s="1">
        <v>94.743616100926829</v>
      </c>
      <c r="CW173" s="1">
        <v>92.393659410766645</v>
      </c>
      <c r="CX173" s="1">
        <v>88.09661618815602</v>
      </c>
      <c r="CY173" s="1">
        <v>83.59595135415266</v>
      </c>
      <c r="CZ173" s="1">
        <v>79.332291297797468</v>
      </c>
      <c r="DA173" s="1">
        <v>73.645502847893582</v>
      </c>
      <c r="DB173" s="1">
        <v>69.006955122477393</v>
      </c>
      <c r="DC173" s="1">
        <v>63.389889955572691</v>
      </c>
      <c r="DD173" s="1">
        <v>59.745860372581191</v>
      </c>
      <c r="DE173" s="1">
        <v>57.450327576001079</v>
      </c>
      <c r="DF173" s="1">
        <v>54.961485973548463</v>
      </c>
      <c r="DG173" s="1">
        <v>52.496930187926495</v>
      </c>
      <c r="DH173" s="1">
        <v>49.026811263884248</v>
      </c>
      <c r="DI173" s="1">
        <v>45.514106941045213</v>
      </c>
      <c r="DJ173" s="1">
        <v>42.346323040291267</v>
      </c>
      <c r="DK173" s="1">
        <v>38.9699365120292</v>
      </c>
      <c r="DL173" s="1">
        <v>35.244944693313677</v>
      </c>
      <c r="DM173" s="1">
        <v>31.127645221178984</v>
      </c>
      <c r="DN173" s="1">
        <v>28.427017249635433</v>
      </c>
      <c r="DO173" s="1">
        <v>25.980477943928268</v>
      </c>
      <c r="DP173" s="1">
        <v>23.644863754045499</v>
      </c>
      <c r="DQ173" s="1">
        <v>21.148139050512526</v>
      </c>
      <c r="DR173" s="1">
        <v>19.447400871974235</v>
      </c>
      <c r="DS173" s="1">
        <v>18.124270718992964</v>
      </c>
      <c r="DT173" s="1">
        <v>17.080647423000908</v>
      </c>
      <c r="DU173" s="1">
        <v>16.305786683683849</v>
      </c>
      <c r="DV173" s="1">
        <v>15.62718283523302</v>
      </c>
      <c r="DW173" s="1">
        <v>15.445534681685146</v>
      </c>
      <c r="DX173" s="1">
        <v>14.802728180510986</v>
      </c>
      <c r="DY173" s="1">
        <v>14.743921976351221</v>
      </c>
      <c r="DZ173" s="1">
        <v>14.881933056790629</v>
      </c>
      <c r="EA173" s="1">
        <v>14.767122623512021</v>
      </c>
      <c r="EB173" s="1">
        <v>14.855868113182652</v>
      </c>
      <c r="EC173" s="1">
        <v>14.990047622396798</v>
      </c>
      <c r="ED173" s="1">
        <v>15.153741152062178</v>
      </c>
      <c r="EE173" s="1">
        <v>15.334477654703182</v>
      </c>
      <c r="EF173" s="1">
        <v>15.523007451450773</v>
      </c>
      <c r="EG173" s="1">
        <v>15.712890530861314</v>
      </c>
      <c r="EH173" s="1">
        <v>15.912616209082705</v>
      </c>
      <c r="EI173" s="1">
        <v>16.083400474194647</v>
      </c>
      <c r="EJ173" s="1">
        <v>16.297513014622435</v>
      </c>
      <c r="EK173" s="1">
        <v>16.509095170519551</v>
      </c>
      <c r="EL173" s="1">
        <v>16.713897291475298</v>
      </c>
      <c r="EM173" s="1">
        <v>16.921827681836053</v>
      </c>
      <c r="EN173" s="1">
        <v>17.115197862988424</v>
      </c>
      <c r="EO173" s="1">
        <v>17.304078164888995</v>
      </c>
      <c r="EP173" s="1">
        <v>17.466058086047187</v>
      </c>
      <c r="EQ173" s="1">
        <v>17.569304097745878</v>
      </c>
      <c r="ER173" s="1">
        <v>17.716555275866892</v>
      </c>
      <c r="ES173" s="1">
        <v>17.852635120883907</v>
      </c>
      <c r="ET173" s="1">
        <v>17.95936869915333</v>
      </c>
      <c r="EU173" s="1">
        <v>18.074271098650264</v>
      </c>
      <c r="EV173" s="1">
        <v>18.197618744354052</v>
      </c>
    </row>
    <row r="174" spans="1:152">
      <c r="A174" s="5" t="s">
        <v>138</v>
      </c>
    </row>
    <row r="175" spans="1:152">
      <c r="A175" s="5" t="s">
        <v>139</v>
      </c>
    </row>
    <row r="176" spans="1:152">
      <c r="A176" s="5" t="s">
        <v>140</v>
      </c>
    </row>
    <row r="177" spans="1:152">
      <c r="A177" s="5" t="s">
        <v>176</v>
      </c>
    </row>
    <row r="178" spans="1:152">
      <c r="A178" s="5" t="s">
        <v>141</v>
      </c>
    </row>
    <row r="179" spans="1:152">
      <c r="A179" s="5" t="s">
        <v>142</v>
      </c>
    </row>
    <row r="180" spans="1:152">
      <c r="A180" s="5" t="s">
        <v>143</v>
      </c>
    </row>
    <row r="181" spans="1:152">
      <c r="A181" s="8" t="s">
        <v>144</v>
      </c>
      <c r="B181" s="1">
        <f t="shared" ref="B181:AG181" si="70">SUM(B173:B179)</f>
        <v>94.081030771774408</v>
      </c>
      <c r="C181" s="1">
        <f t="shared" si="70"/>
        <v>94.77990638746401</v>
      </c>
      <c r="D181" s="1">
        <f t="shared" si="70"/>
        <v>95.461457761708573</v>
      </c>
      <c r="E181" s="1">
        <f t="shared" si="70"/>
        <v>96.125439788854223</v>
      </c>
      <c r="F181" s="1">
        <f t="shared" si="70"/>
        <v>96.771639880919096</v>
      </c>
      <c r="G181" s="1">
        <f t="shared" si="70"/>
        <v>97.39987860981276</v>
      </c>
      <c r="H181" s="1">
        <f t="shared" si="70"/>
        <v>98.010010271074236</v>
      </c>
      <c r="I181" s="1">
        <f t="shared" si="70"/>
        <v>98.601923367208258</v>
      </c>
      <c r="J181" s="1">
        <f t="shared" si="70"/>
        <v>99.175541008977575</v>
      </c>
      <c r="K181" s="1">
        <f t="shared" si="70"/>
        <v>99.730821233286761</v>
      </c>
      <c r="L181" s="1">
        <f t="shared" si="70"/>
        <v>100.26775723658004</v>
      </c>
      <c r="M181" s="1">
        <f t="shared" si="70"/>
        <v>100.78637752296504</v>
      </c>
      <c r="N181" s="1">
        <f t="shared" si="70"/>
        <v>101.12605637119636</v>
      </c>
      <c r="O181" s="1">
        <f t="shared" si="70"/>
        <v>101.44630868862667</v>
      </c>
      <c r="P181" s="1">
        <f t="shared" si="70"/>
        <v>101.74735778604285</v>
      </c>
      <c r="Q181" s="1">
        <f t="shared" si="70"/>
        <v>102.02946066457696</v>
      </c>
      <c r="R181" s="1">
        <f t="shared" si="70"/>
        <v>102.29290746609881</v>
      </c>
      <c r="S181" s="1">
        <f t="shared" si="70"/>
        <v>102.0325358111287</v>
      </c>
      <c r="T181" s="1">
        <f t="shared" si="70"/>
        <v>101.75444319561964</v>
      </c>
      <c r="U181" s="1">
        <f t="shared" si="70"/>
        <v>101.45927824012421</v>
      </c>
      <c r="V181" s="1">
        <f t="shared" si="70"/>
        <v>101.14770900740785</v>
      </c>
      <c r="W181" s="1">
        <f t="shared" si="70"/>
        <v>100.82042148899379</v>
      </c>
      <c r="X181" s="1">
        <f t="shared" si="70"/>
        <v>99.936777965586145</v>
      </c>
      <c r="Y181" s="1">
        <f t="shared" si="70"/>
        <v>99.045584423338781</v>
      </c>
      <c r="Z181" s="1">
        <f t="shared" si="70"/>
        <v>98.147742776222643</v>
      </c>
      <c r="AA181" s="1">
        <f t="shared" si="70"/>
        <v>97.244148682690152</v>
      </c>
      <c r="AB181" s="1">
        <f t="shared" si="70"/>
        <v>96.335689907317686</v>
      </c>
      <c r="AC181" s="1">
        <f t="shared" si="70"/>
        <v>95.977840186561238</v>
      </c>
      <c r="AD181" s="1">
        <f t="shared" si="70"/>
        <v>95.609421252561063</v>
      </c>
      <c r="AE181" s="1">
        <f t="shared" si="70"/>
        <v>95.231173756994977</v>
      </c>
      <c r="AF181" s="1">
        <f t="shared" si="70"/>
        <v>94.843843081099834</v>
      </c>
      <c r="AG181" s="1">
        <f t="shared" si="70"/>
        <v>94.448177810076743</v>
      </c>
      <c r="AH181" s="1">
        <f t="shared" ref="AH181:BM181" si="71">SUM(AH173:AH179)</f>
        <v>95.054871416223591</v>
      </c>
      <c r="AI181" s="1">
        <f t="shared" si="71"/>
        <v>95.656721893842203</v>
      </c>
      <c r="AJ181" s="1">
        <f t="shared" si="71"/>
        <v>96.254253900534025</v>
      </c>
      <c r="AK181" s="1">
        <f t="shared" si="71"/>
        <v>96.848016911928397</v>
      </c>
      <c r="AL181" s="1">
        <f t="shared" si="71"/>
        <v>97.438584377876495</v>
      </c>
      <c r="AM181" s="1">
        <f t="shared" si="71"/>
        <v>97.553290019141812</v>
      </c>
      <c r="AN181" s="1">
        <f t="shared" si="71"/>
        <v>97.662655674174133</v>
      </c>
      <c r="AO181" s="1">
        <f t="shared" si="71"/>
        <v>97.767370346255191</v>
      </c>
      <c r="AP181" s="1">
        <f t="shared" si="71"/>
        <v>97.868130162919954</v>
      </c>
      <c r="AQ181" s="1">
        <f t="shared" si="71"/>
        <v>97.965637033982063</v>
      </c>
      <c r="AR181" s="1">
        <f t="shared" si="71"/>
        <v>98.060597316223863</v>
      </c>
      <c r="AS181" s="1">
        <f t="shared" si="71"/>
        <v>98.153720488595013</v>
      </c>
      <c r="AT181" s="1">
        <f t="shared" si="71"/>
        <v>98.245717841671464</v>
      </c>
      <c r="AU181" s="1">
        <f t="shared" si="71"/>
        <v>98.337301185019399</v>
      </c>
      <c r="AV181" s="1">
        <f t="shared" si="71"/>
        <v>98.429181575990015</v>
      </c>
      <c r="AW181" s="1">
        <f t="shared" si="71"/>
        <v>98.723948677103934</v>
      </c>
      <c r="AX181" s="1">
        <f t="shared" si="71"/>
        <v>99.021229476715192</v>
      </c>
      <c r="AY181" s="1">
        <f t="shared" si="71"/>
        <v>99.321742319693485</v>
      </c>
      <c r="AZ181" s="1">
        <f t="shared" si="71"/>
        <v>99.626205781093162</v>
      </c>
      <c r="BA181" s="1">
        <f t="shared" si="71"/>
        <v>99.425145074774036</v>
      </c>
      <c r="BB181" s="1">
        <f t="shared" si="71"/>
        <v>100.16798960642352</v>
      </c>
      <c r="BC181" s="1">
        <f t="shared" si="71"/>
        <v>100.92150851141866</v>
      </c>
      <c r="BD181" s="1">
        <f t="shared" si="71"/>
        <v>101.68652013627839</v>
      </c>
      <c r="BE181" s="1">
        <f t="shared" si="71"/>
        <v>102.46385062873776</v>
      </c>
      <c r="BF181" s="1">
        <f t="shared" si="71"/>
        <v>103.25433294647411</v>
      </c>
      <c r="BG181" s="1">
        <f t="shared" si="71"/>
        <v>103.99418834954874</v>
      </c>
      <c r="BH181" s="1">
        <f t="shared" si="71"/>
        <v>104.74790093561019</v>
      </c>
      <c r="BI181" s="1">
        <f t="shared" si="71"/>
        <v>105.51629001699989</v>
      </c>
      <c r="BJ181" s="1">
        <f t="shared" si="71"/>
        <v>106.30017583570888</v>
      </c>
      <c r="BK181" s="1">
        <f t="shared" si="71"/>
        <v>107.1003786627999</v>
      </c>
      <c r="BL181" s="1">
        <f t="shared" si="71"/>
        <v>102.98399410356136</v>
      </c>
      <c r="BM181" s="1">
        <f t="shared" si="71"/>
        <v>99.036491894873393</v>
      </c>
      <c r="BN181" s="1">
        <f t="shared" ref="BN181:CS181" si="72">SUM(BN173:BN179)</f>
        <v>99.052074584474298</v>
      </c>
      <c r="BO181" s="1">
        <f t="shared" si="72"/>
        <v>98.237919573763946</v>
      </c>
      <c r="BP181" s="1">
        <f t="shared" si="72"/>
        <v>97.442202896668107</v>
      </c>
      <c r="BQ181" s="1">
        <f t="shared" si="72"/>
        <v>97.46886481736874</v>
      </c>
      <c r="BR181" s="1">
        <f t="shared" si="72"/>
        <v>96.438575956008961</v>
      </c>
      <c r="BS181" s="1">
        <f t="shared" si="72"/>
        <v>95.431681005450656</v>
      </c>
      <c r="BT181" s="1">
        <f t="shared" si="72"/>
        <v>94.447951876039753</v>
      </c>
      <c r="BU181" s="1">
        <f t="shared" si="72"/>
        <v>93.487137691109496</v>
      </c>
      <c r="BV181" s="1">
        <f t="shared" si="72"/>
        <v>92.630042771555338</v>
      </c>
      <c r="BW181" s="1">
        <f t="shared" si="72"/>
        <v>91.793764139477872</v>
      </c>
      <c r="BX181" s="1">
        <f t="shared" si="72"/>
        <v>90.97804704495293</v>
      </c>
      <c r="BY181" s="1">
        <f t="shared" si="72"/>
        <v>90.182618565925509</v>
      </c>
      <c r="BZ181" s="1">
        <f t="shared" si="72"/>
        <v>89.407188913248987</v>
      </c>
      <c r="CA181" s="1">
        <f t="shared" si="72"/>
        <v>88.651452720098561</v>
      </c>
      <c r="CB181" s="1">
        <f t="shared" si="72"/>
        <v>88.203258098757487</v>
      </c>
      <c r="CC181" s="1">
        <f t="shared" si="72"/>
        <v>88.934222148510599</v>
      </c>
      <c r="CD181" s="1">
        <f t="shared" si="72"/>
        <v>89.68456055914649</v>
      </c>
      <c r="CE181" s="1">
        <f t="shared" si="72"/>
        <v>90.454661923992177</v>
      </c>
      <c r="CF181" s="1">
        <f t="shared" si="72"/>
        <v>90.808049853130157</v>
      </c>
      <c r="CG181" s="1">
        <f t="shared" si="72"/>
        <v>91.17629579891944</v>
      </c>
      <c r="CH181" s="1">
        <f t="shared" si="72"/>
        <v>91.559506863025291</v>
      </c>
      <c r="CI181" s="1">
        <f t="shared" si="72"/>
        <v>91.957776709234537</v>
      </c>
      <c r="CJ181" s="1">
        <f t="shared" si="72"/>
        <v>92.371186011349749</v>
      </c>
      <c r="CK181" s="1">
        <f t="shared" si="72"/>
        <v>92.799802917603913</v>
      </c>
      <c r="CL181" s="1">
        <f t="shared" si="72"/>
        <v>92.857727160059369</v>
      </c>
      <c r="CM181" s="1">
        <f t="shared" si="72"/>
        <v>93.442108726423768</v>
      </c>
      <c r="CN181" s="1">
        <f t="shared" si="72"/>
        <v>93.738909429310894</v>
      </c>
      <c r="CO181" s="1">
        <f t="shared" si="72"/>
        <v>94.049529857927411</v>
      </c>
      <c r="CP181" s="1">
        <f t="shared" si="72"/>
        <v>94.373901196581315</v>
      </c>
      <c r="CQ181" s="1">
        <f t="shared" si="72"/>
        <v>94.711945443352079</v>
      </c>
      <c r="CR181" s="1">
        <f t="shared" si="72"/>
        <v>95.063576018807808</v>
      </c>
      <c r="CS181" s="1">
        <f t="shared" si="72"/>
        <v>95.428698370278468</v>
      </c>
      <c r="CT181" s="1">
        <f t="shared" ref="CT181:DY181" si="73">SUM(CT173:CT179)</f>
        <v>95.343705327605136</v>
      </c>
      <c r="CU181" s="1">
        <f t="shared" si="73"/>
        <v>94.351282039758274</v>
      </c>
      <c r="CV181" s="1">
        <f t="shared" si="73"/>
        <v>94.743616100926829</v>
      </c>
      <c r="CW181" s="1">
        <f t="shared" si="73"/>
        <v>92.393659410766645</v>
      </c>
      <c r="CX181" s="1">
        <f t="shared" si="73"/>
        <v>88.09661618815602</v>
      </c>
      <c r="CY181" s="1">
        <f t="shared" si="73"/>
        <v>83.59595135415266</v>
      </c>
      <c r="CZ181" s="1">
        <f t="shared" si="73"/>
        <v>79.332291297797468</v>
      </c>
      <c r="DA181" s="1">
        <f t="shared" si="73"/>
        <v>73.645502847893582</v>
      </c>
      <c r="DB181" s="1">
        <f t="shared" si="73"/>
        <v>69.006955122477393</v>
      </c>
      <c r="DC181" s="1">
        <f t="shared" si="73"/>
        <v>63.389889955572691</v>
      </c>
      <c r="DD181" s="1">
        <f t="shared" si="73"/>
        <v>59.745860372581191</v>
      </c>
      <c r="DE181" s="1">
        <f t="shared" si="73"/>
        <v>57.450327576001079</v>
      </c>
      <c r="DF181" s="1">
        <f t="shared" si="73"/>
        <v>54.961485973548463</v>
      </c>
      <c r="DG181" s="1">
        <f t="shared" si="73"/>
        <v>52.496930187926495</v>
      </c>
      <c r="DH181" s="1">
        <f t="shared" si="73"/>
        <v>49.026811263884248</v>
      </c>
      <c r="DI181" s="1">
        <f t="shared" si="73"/>
        <v>45.514106941045213</v>
      </c>
      <c r="DJ181" s="1">
        <f t="shared" si="73"/>
        <v>42.346323040291267</v>
      </c>
      <c r="DK181" s="1">
        <f t="shared" si="73"/>
        <v>38.9699365120292</v>
      </c>
      <c r="DL181" s="1">
        <f t="shared" si="73"/>
        <v>35.244944693313677</v>
      </c>
      <c r="DM181" s="1">
        <f t="shared" si="73"/>
        <v>31.127645221178984</v>
      </c>
      <c r="DN181" s="1">
        <f t="shared" si="73"/>
        <v>28.427017249635433</v>
      </c>
      <c r="DO181" s="1">
        <f t="shared" si="73"/>
        <v>25.980477943928268</v>
      </c>
      <c r="DP181" s="1">
        <f t="shared" si="73"/>
        <v>23.644863754045499</v>
      </c>
      <c r="DQ181" s="1">
        <f t="shared" si="73"/>
        <v>21.148139050512526</v>
      </c>
      <c r="DR181" s="1">
        <f t="shared" si="73"/>
        <v>19.447400871974235</v>
      </c>
      <c r="DS181" s="1">
        <f t="shared" si="73"/>
        <v>18.124270718992964</v>
      </c>
      <c r="DT181" s="1">
        <f t="shared" si="73"/>
        <v>17.080647423000908</v>
      </c>
      <c r="DU181" s="1">
        <f t="shared" si="73"/>
        <v>16.305786683683849</v>
      </c>
      <c r="DV181" s="1">
        <f t="shared" si="73"/>
        <v>15.62718283523302</v>
      </c>
      <c r="DW181" s="1">
        <f t="shared" si="73"/>
        <v>15.445534681685146</v>
      </c>
      <c r="DX181" s="1">
        <f t="shared" si="73"/>
        <v>14.802728180510986</v>
      </c>
      <c r="DY181" s="1">
        <f t="shared" si="73"/>
        <v>14.743921976351221</v>
      </c>
      <c r="DZ181" s="1">
        <f t="shared" ref="DZ181:EV181" si="74">SUM(DZ173:DZ179)</f>
        <v>14.881933056790629</v>
      </c>
      <c r="EA181" s="1">
        <f t="shared" si="74"/>
        <v>14.767122623512021</v>
      </c>
      <c r="EB181" s="1">
        <f t="shared" si="74"/>
        <v>14.855868113182652</v>
      </c>
      <c r="EC181" s="1">
        <f t="shared" si="74"/>
        <v>14.990047622396798</v>
      </c>
      <c r="ED181" s="1">
        <f t="shared" si="74"/>
        <v>15.153741152062178</v>
      </c>
      <c r="EE181" s="1">
        <f t="shared" si="74"/>
        <v>15.334477654703182</v>
      </c>
      <c r="EF181" s="1">
        <f t="shared" si="74"/>
        <v>15.523007451450773</v>
      </c>
      <c r="EG181" s="1">
        <f t="shared" si="74"/>
        <v>15.712890530861314</v>
      </c>
      <c r="EH181" s="1">
        <f t="shared" si="74"/>
        <v>15.912616209082705</v>
      </c>
      <c r="EI181" s="1">
        <f t="shared" si="74"/>
        <v>16.083400474194647</v>
      </c>
      <c r="EJ181" s="1">
        <f t="shared" si="74"/>
        <v>16.297513014622435</v>
      </c>
      <c r="EK181" s="1">
        <f t="shared" si="74"/>
        <v>16.509095170519551</v>
      </c>
      <c r="EL181" s="1">
        <f t="shared" si="74"/>
        <v>16.713897291475298</v>
      </c>
      <c r="EM181" s="1">
        <f t="shared" si="74"/>
        <v>16.921827681836053</v>
      </c>
      <c r="EN181" s="1">
        <f t="shared" si="74"/>
        <v>17.115197862988424</v>
      </c>
      <c r="EO181" s="1">
        <f t="shared" si="74"/>
        <v>17.304078164888995</v>
      </c>
      <c r="EP181" s="1">
        <f t="shared" si="74"/>
        <v>17.466058086047187</v>
      </c>
      <c r="EQ181" s="1">
        <f t="shared" si="74"/>
        <v>17.569304097745878</v>
      </c>
      <c r="ER181" s="1">
        <f t="shared" si="74"/>
        <v>17.716555275866892</v>
      </c>
      <c r="ES181" s="1">
        <f t="shared" si="74"/>
        <v>17.852635120883907</v>
      </c>
      <c r="ET181" s="1">
        <f t="shared" si="74"/>
        <v>17.95936869915333</v>
      </c>
      <c r="EU181" s="1">
        <f t="shared" si="74"/>
        <v>18.074271098650264</v>
      </c>
      <c r="EV181" s="1">
        <f t="shared" si="74"/>
        <v>18.197618744354052</v>
      </c>
    </row>
    <row r="182" spans="1:152" s="4" customFormat="1" ht="13">
      <c r="A182" s="7" t="s">
        <v>286</v>
      </c>
    </row>
    <row r="183" spans="1:152">
      <c r="A183" s="5" t="s">
        <v>135</v>
      </c>
    </row>
    <row r="184" spans="1:152">
      <c r="A184" s="5" t="s">
        <v>136</v>
      </c>
    </row>
    <row r="185" spans="1:152">
      <c r="A185" s="36" t="s">
        <v>137</v>
      </c>
      <c r="B185" s="1">
        <v>4.122450782792253</v>
      </c>
      <c r="C185" s="1">
        <v>4.151247727422839</v>
      </c>
      <c r="D185" s="1">
        <v>4.1790902856321308</v>
      </c>
      <c r="E185" s="1">
        <v>4.2059706614613042</v>
      </c>
      <c r="F185" s="1">
        <v>4.231883285497605</v>
      </c>
      <c r="G185" s="1">
        <v>4.2568248395107817</v>
      </c>
      <c r="H185" s="1">
        <v>4.2807942741710807</v>
      </c>
      <c r="I185" s="1">
        <v>4.3037928197724504</v>
      </c>
      <c r="J185" s="1">
        <v>4.3258239899150652</v>
      </c>
      <c r="K185" s="1">
        <v>4.3468935781323061</v>
      </c>
      <c r="L185" s="1">
        <v>4.3670096474777687</v>
      </c>
      <c r="M185" s="1">
        <v>4.3861825131189915</v>
      </c>
      <c r="N185" s="1">
        <v>4.5947105841385012</v>
      </c>
      <c r="O185" s="1">
        <v>4.8120731660510785</v>
      </c>
      <c r="P185" s="1">
        <v>5.0386205167797424</v>
      </c>
      <c r="Q185" s="1">
        <v>5.2747189705208246</v>
      </c>
      <c r="R185" s="1">
        <v>5.5207519621604524</v>
      </c>
      <c r="S185" s="1">
        <v>5.7771211222988299</v>
      </c>
      <c r="T185" s="1">
        <v>6.044247446740413</v>
      </c>
      <c r="U185" s="1">
        <v>6.3225725444500185</v>
      </c>
      <c r="V185" s="1">
        <v>6.6125599681214107</v>
      </c>
      <c r="W185" s="1">
        <v>6.9146966316568665</v>
      </c>
      <c r="X185" s="1">
        <v>7.2294943190139831</v>
      </c>
      <c r="Y185" s="1">
        <v>7.5574912890400832</v>
      </c>
      <c r="Z185" s="1">
        <v>7.8454889100164618</v>
      </c>
      <c r="AA185" s="1">
        <v>8.1433833067700476</v>
      </c>
      <c r="AB185" s="1">
        <v>8.4515455902483474</v>
      </c>
      <c r="AC185" s="1">
        <v>8.770366675113701</v>
      </c>
      <c r="AD185" s="1">
        <v>9.1002584873054673</v>
      </c>
      <c r="AE185" s="1">
        <v>9.6142896052218791</v>
      </c>
      <c r="AF185" s="1">
        <v>10.156479975382117</v>
      </c>
      <c r="AG185" s="1">
        <v>10.728424046864339</v>
      </c>
      <c r="AH185" s="1">
        <v>11.331816360812653</v>
      </c>
      <c r="AI185" s="1">
        <v>12.484536915475676</v>
      </c>
      <c r="AJ185" s="1">
        <v>13.304775942396214</v>
      </c>
      <c r="AK185" s="1">
        <v>14.178368104069149</v>
      </c>
      <c r="AL185" s="1">
        <v>15.10889561453757</v>
      </c>
      <c r="AM185" s="1">
        <v>15.468177515546619</v>
      </c>
      <c r="AN185" s="1">
        <v>15.835865518485795</v>
      </c>
      <c r="AO185" s="1">
        <v>15.893030884179771</v>
      </c>
      <c r="AP185" s="1">
        <v>15.950570368633723</v>
      </c>
      <c r="AQ185" s="1">
        <v>16.008637936137404</v>
      </c>
      <c r="AR185" s="1">
        <v>16.067387822616908</v>
      </c>
      <c r="AS185" s="1">
        <v>16.126974215249067</v>
      </c>
      <c r="AT185" s="1">
        <v>16.187550939352779</v>
      </c>
      <c r="AU185" s="1">
        <v>16.249271153594083</v>
      </c>
      <c r="AV185" s="1">
        <v>16.312287054485651</v>
      </c>
      <c r="AW185" s="1">
        <v>16.376749591101465</v>
      </c>
      <c r="AX185" s="1">
        <v>16.442808190864401</v>
      </c>
      <c r="AY185" s="1">
        <v>16.510610497198286</v>
      </c>
      <c r="AZ185" s="1">
        <v>16.580302119767509</v>
      </c>
      <c r="BA185" s="1">
        <v>17.069254631418005</v>
      </c>
      <c r="BB185" s="1">
        <v>17.574584105813294</v>
      </c>
      <c r="BC185" s="1">
        <v>18.097010270118115</v>
      </c>
      <c r="BD185" s="1">
        <v>18.637284330456051</v>
      </c>
      <c r="BE185" s="1">
        <v>19.196189971427497</v>
      </c>
      <c r="BF185" s="1">
        <v>19.774544381799082</v>
      </c>
      <c r="BG185" s="1">
        <v>20.139810748295098</v>
      </c>
      <c r="BH185" s="1">
        <v>20.514818558512147</v>
      </c>
      <c r="BI185" s="1">
        <v>20.89995224192646</v>
      </c>
      <c r="BJ185" s="1">
        <v>21.29560460246406</v>
      </c>
      <c r="BK185" s="1">
        <v>21.702176770817033</v>
      </c>
      <c r="BL185" s="1">
        <v>22.120078164646795</v>
      </c>
      <c r="BM185" s="1">
        <v>22.549726457675177</v>
      </c>
      <c r="BN185" s="1">
        <v>21.075236058827265</v>
      </c>
      <c r="BO185" s="1">
        <v>19.700479421635578</v>
      </c>
      <c r="BP185" s="1">
        <v>18.418532275761141</v>
      </c>
      <c r="BQ185" s="1">
        <v>17.222954369409671</v>
      </c>
      <c r="BR185" s="1">
        <v>16.107756417896404</v>
      </c>
      <c r="BS185" s="1">
        <v>15.067369166426655</v>
      </c>
      <c r="BT185" s="1">
        <v>16.998662664379182</v>
      </c>
      <c r="BU185" s="1">
        <v>19.180812085269551</v>
      </c>
      <c r="BV185" s="1">
        <v>21.64680868710753</v>
      </c>
      <c r="BW185" s="1">
        <v>20.422089857753534</v>
      </c>
      <c r="BX185" s="1">
        <v>21.10369748180749</v>
      </c>
      <c r="BY185" s="1">
        <v>21.811723771553272</v>
      </c>
      <c r="BZ185" s="1">
        <v>22.547256824964702</v>
      </c>
      <c r="CA185" s="1">
        <v>22.436410085858132</v>
      </c>
      <c r="CB185" s="1">
        <v>22.329727302913991</v>
      </c>
      <c r="CC185" s="1">
        <v>21.896025477092554</v>
      </c>
      <c r="CD185" s="1">
        <v>21.474114482905737</v>
      </c>
      <c r="CE185" s="1">
        <v>21.063574324344803</v>
      </c>
      <c r="CF185" s="1">
        <v>20.663998297123339</v>
      </c>
      <c r="CG185" s="1">
        <v>20.274992924122834</v>
      </c>
      <c r="CH185" s="1">
        <v>19.410115629739554</v>
      </c>
      <c r="CI185" s="1">
        <v>19.642069909433271</v>
      </c>
      <c r="CJ185" s="1">
        <v>19.879518759899369</v>
      </c>
      <c r="CK185" s="1">
        <v>20.122519281723285</v>
      </c>
      <c r="CL185" s="1">
        <v>20.371127326474049</v>
      </c>
      <c r="CM185" s="1">
        <v>20.62539762688338</v>
      </c>
      <c r="CN185" s="1">
        <v>19.917119181025377</v>
      </c>
      <c r="CO185" s="1">
        <v>19.235429138627946</v>
      </c>
      <c r="CP185" s="1">
        <v>18.579186517905512</v>
      </c>
      <c r="CQ185" s="1">
        <v>17.947305577515632</v>
      </c>
      <c r="CR185" s="1">
        <v>17.316828994477284</v>
      </c>
      <c r="CS185" s="1">
        <v>16.668010062596828</v>
      </c>
      <c r="CT185" s="1">
        <v>16.004661447280252</v>
      </c>
      <c r="CU185" s="1">
        <v>16.552472228678891</v>
      </c>
      <c r="CV185" s="1">
        <v>17.077899948892494</v>
      </c>
      <c r="CW185" s="1">
        <v>15.367070782225055</v>
      </c>
      <c r="CX185" s="1">
        <v>14.609069317272207</v>
      </c>
      <c r="CY185" s="1">
        <v>13.865059540671684</v>
      </c>
      <c r="CZ185" s="1">
        <v>13.559107953156213</v>
      </c>
      <c r="DA185" s="1">
        <v>13.229769977746303</v>
      </c>
      <c r="DB185" s="1">
        <v>12.879643646311862</v>
      </c>
      <c r="DC185" s="1">
        <v>12.511435978437165</v>
      </c>
      <c r="DD185" s="1">
        <v>13.744984505821128</v>
      </c>
      <c r="DE185" s="1">
        <v>12.383711081620307</v>
      </c>
      <c r="DF185" s="1">
        <v>11.95552384589449</v>
      </c>
      <c r="DG185" s="1">
        <v>12.12640650783565</v>
      </c>
      <c r="DH185" s="1">
        <v>12.246624416198607</v>
      </c>
      <c r="DI185" s="1">
        <v>11.758770456180319</v>
      </c>
      <c r="DJ185" s="1">
        <v>11.701518176533712</v>
      </c>
      <c r="DK185" s="1">
        <v>11.303182180197274</v>
      </c>
      <c r="DL185" s="1">
        <v>10.804351666834409</v>
      </c>
      <c r="DM185" s="1">
        <v>10.314868966156478</v>
      </c>
      <c r="DN185" s="1">
        <v>10.311850064918426</v>
      </c>
      <c r="DO185" s="1">
        <v>9.8939459948692114</v>
      </c>
      <c r="DP185" s="1">
        <v>9.525149467088653</v>
      </c>
      <c r="DQ185" s="1">
        <v>9.2004397356759213</v>
      </c>
      <c r="DR185" s="1">
        <v>8.9148278633877212</v>
      </c>
      <c r="DS185" s="1">
        <v>8.6635139260387248</v>
      </c>
      <c r="DT185" s="1">
        <v>8.4420106841599072</v>
      </c>
      <c r="DU185" s="1">
        <v>8.6047646201012142</v>
      </c>
      <c r="DV185" s="1">
        <v>8.4235328879886708</v>
      </c>
      <c r="DW185" s="1">
        <v>8.6063306057240272</v>
      </c>
      <c r="DX185" s="1">
        <v>8.4558516735259612</v>
      </c>
      <c r="DY185" s="1">
        <v>8.3206768740486066</v>
      </c>
      <c r="DZ185" s="1">
        <v>8.5268134544150271</v>
      </c>
      <c r="EA185" s="1">
        <v>8.4124015025216554</v>
      </c>
      <c r="EB185" s="1">
        <v>8.3090020198609587</v>
      </c>
      <c r="EC185" s="1">
        <v>8.531613757839942</v>
      </c>
      <c r="ED185" s="1">
        <v>8.4755318088767613</v>
      </c>
      <c r="EE185" s="1">
        <v>8.3658653036608133</v>
      </c>
      <c r="EF185" s="1">
        <v>8.2959026915457184</v>
      </c>
      <c r="EG185" s="1">
        <v>8.5388532209695516</v>
      </c>
      <c r="EH185" s="1">
        <v>8.4823330728320894</v>
      </c>
      <c r="EI185" s="1">
        <v>8.4331375190653439</v>
      </c>
      <c r="EJ185" s="1">
        <v>8.6904647693501165</v>
      </c>
      <c r="EK185" s="1">
        <v>8.6531937913679755</v>
      </c>
      <c r="EL185" s="1">
        <v>8.9192840381265697</v>
      </c>
      <c r="EM185" s="1">
        <v>8.892677648288883</v>
      </c>
      <c r="EN185" s="1">
        <v>8.8711780556028881</v>
      </c>
      <c r="EO185" s="1">
        <v>9.149341109959007</v>
      </c>
      <c r="EP185" s="1">
        <v>9.4305829948345785</v>
      </c>
      <c r="EQ185" s="1">
        <v>9.7146871940304145</v>
      </c>
      <c r="ER185" s="1">
        <v>9.4130783553631847</v>
      </c>
      <c r="ES185" s="1">
        <v>9.4083868683001004</v>
      </c>
      <c r="ET185" s="1">
        <v>9.4057505517213631</v>
      </c>
      <c r="EU185" s="1">
        <v>9.4047410761345862</v>
      </c>
      <c r="EV185" s="1">
        <v>9.3168098460425988</v>
      </c>
    </row>
    <row r="186" spans="1:152">
      <c r="A186" s="5" t="s">
        <v>138</v>
      </c>
    </row>
    <row r="187" spans="1:152">
      <c r="A187" s="5" t="s">
        <v>139</v>
      </c>
    </row>
    <row r="188" spans="1:152">
      <c r="A188" s="5" t="s">
        <v>140</v>
      </c>
    </row>
    <row r="189" spans="1:152">
      <c r="A189" s="5" t="s">
        <v>176</v>
      </c>
    </row>
    <row r="190" spans="1:152">
      <c r="A190" s="5" t="s">
        <v>141</v>
      </c>
    </row>
    <row r="191" spans="1:152">
      <c r="A191" s="5" t="s">
        <v>142</v>
      </c>
    </row>
    <row r="192" spans="1:152">
      <c r="A192" s="5" t="s">
        <v>143</v>
      </c>
    </row>
    <row r="193" spans="1:152">
      <c r="A193" s="8" t="s">
        <v>144</v>
      </c>
      <c r="B193" s="1">
        <f t="shared" ref="B193:AG193" si="75">SUM(B185:B191)</f>
        <v>4.122450782792253</v>
      </c>
      <c r="C193" s="1">
        <f t="shared" si="75"/>
        <v>4.151247727422839</v>
      </c>
      <c r="D193" s="1">
        <f t="shared" si="75"/>
        <v>4.1790902856321308</v>
      </c>
      <c r="E193" s="1">
        <f t="shared" si="75"/>
        <v>4.2059706614613042</v>
      </c>
      <c r="F193" s="1">
        <f t="shared" si="75"/>
        <v>4.231883285497605</v>
      </c>
      <c r="G193" s="1">
        <f t="shared" si="75"/>
        <v>4.2568248395107817</v>
      </c>
      <c r="H193" s="1">
        <f t="shared" si="75"/>
        <v>4.2807942741710807</v>
      </c>
      <c r="I193" s="1">
        <f t="shared" si="75"/>
        <v>4.3037928197724504</v>
      </c>
      <c r="J193" s="1">
        <f t="shared" si="75"/>
        <v>4.3258239899150652</v>
      </c>
      <c r="K193" s="1">
        <f t="shared" si="75"/>
        <v>4.3468935781323061</v>
      </c>
      <c r="L193" s="1">
        <f t="shared" si="75"/>
        <v>4.3670096474777687</v>
      </c>
      <c r="M193" s="1">
        <f t="shared" si="75"/>
        <v>4.3861825131189915</v>
      </c>
      <c r="N193" s="1">
        <f t="shared" si="75"/>
        <v>4.5947105841385012</v>
      </c>
      <c r="O193" s="1">
        <f t="shared" si="75"/>
        <v>4.8120731660510785</v>
      </c>
      <c r="P193" s="1">
        <f t="shared" si="75"/>
        <v>5.0386205167797424</v>
      </c>
      <c r="Q193" s="1">
        <f t="shared" si="75"/>
        <v>5.2747189705208246</v>
      </c>
      <c r="R193" s="1">
        <f t="shared" si="75"/>
        <v>5.5207519621604524</v>
      </c>
      <c r="S193" s="1">
        <f t="shared" si="75"/>
        <v>5.7771211222988299</v>
      </c>
      <c r="T193" s="1">
        <f t="shared" si="75"/>
        <v>6.044247446740413</v>
      </c>
      <c r="U193" s="1">
        <f t="shared" si="75"/>
        <v>6.3225725444500185</v>
      </c>
      <c r="V193" s="1">
        <f t="shared" si="75"/>
        <v>6.6125599681214107</v>
      </c>
      <c r="W193" s="1">
        <f t="shared" si="75"/>
        <v>6.9146966316568665</v>
      </c>
      <c r="X193" s="1">
        <f t="shared" si="75"/>
        <v>7.2294943190139831</v>
      </c>
      <c r="Y193" s="1">
        <f t="shared" si="75"/>
        <v>7.5574912890400832</v>
      </c>
      <c r="Z193" s="1">
        <f t="shared" si="75"/>
        <v>7.8454889100164618</v>
      </c>
      <c r="AA193" s="1">
        <f t="shared" si="75"/>
        <v>8.1433833067700476</v>
      </c>
      <c r="AB193" s="1">
        <f t="shared" si="75"/>
        <v>8.4515455902483474</v>
      </c>
      <c r="AC193" s="1">
        <f t="shared" si="75"/>
        <v>8.770366675113701</v>
      </c>
      <c r="AD193" s="1">
        <f t="shared" si="75"/>
        <v>9.1002584873054673</v>
      </c>
      <c r="AE193" s="1">
        <f t="shared" si="75"/>
        <v>9.6142896052218791</v>
      </c>
      <c r="AF193" s="1">
        <f t="shared" si="75"/>
        <v>10.156479975382117</v>
      </c>
      <c r="AG193" s="1">
        <f t="shared" si="75"/>
        <v>10.728424046864339</v>
      </c>
      <c r="AH193" s="1">
        <f t="shared" ref="AH193:BM193" si="76">SUM(AH185:AH191)</f>
        <v>11.331816360812653</v>
      </c>
      <c r="AI193" s="1">
        <f t="shared" si="76"/>
        <v>12.484536915475676</v>
      </c>
      <c r="AJ193" s="1">
        <f t="shared" si="76"/>
        <v>13.304775942396214</v>
      </c>
      <c r="AK193" s="1">
        <f t="shared" si="76"/>
        <v>14.178368104069149</v>
      </c>
      <c r="AL193" s="1">
        <f t="shared" si="76"/>
        <v>15.10889561453757</v>
      </c>
      <c r="AM193" s="1">
        <f t="shared" si="76"/>
        <v>15.468177515546619</v>
      </c>
      <c r="AN193" s="1">
        <f t="shared" si="76"/>
        <v>15.835865518485795</v>
      </c>
      <c r="AO193" s="1">
        <f t="shared" si="76"/>
        <v>15.893030884179771</v>
      </c>
      <c r="AP193" s="1">
        <f t="shared" si="76"/>
        <v>15.950570368633723</v>
      </c>
      <c r="AQ193" s="1">
        <f t="shared" si="76"/>
        <v>16.008637936137404</v>
      </c>
      <c r="AR193" s="1">
        <f t="shared" si="76"/>
        <v>16.067387822616908</v>
      </c>
      <c r="AS193" s="1">
        <f t="shared" si="76"/>
        <v>16.126974215249067</v>
      </c>
      <c r="AT193" s="1">
        <f t="shared" si="76"/>
        <v>16.187550939352779</v>
      </c>
      <c r="AU193" s="1">
        <f t="shared" si="76"/>
        <v>16.249271153594083</v>
      </c>
      <c r="AV193" s="1">
        <f t="shared" si="76"/>
        <v>16.312287054485651</v>
      </c>
      <c r="AW193" s="1">
        <f t="shared" si="76"/>
        <v>16.376749591101465</v>
      </c>
      <c r="AX193" s="1">
        <f t="shared" si="76"/>
        <v>16.442808190864401</v>
      </c>
      <c r="AY193" s="1">
        <f t="shared" si="76"/>
        <v>16.510610497198286</v>
      </c>
      <c r="AZ193" s="1">
        <f t="shared" si="76"/>
        <v>16.580302119767509</v>
      </c>
      <c r="BA193" s="1">
        <f t="shared" si="76"/>
        <v>17.069254631418005</v>
      </c>
      <c r="BB193" s="1">
        <f t="shared" si="76"/>
        <v>17.574584105813294</v>
      </c>
      <c r="BC193" s="1">
        <f t="shared" si="76"/>
        <v>18.097010270118115</v>
      </c>
      <c r="BD193" s="1">
        <f t="shared" si="76"/>
        <v>18.637284330456051</v>
      </c>
      <c r="BE193" s="1">
        <f t="shared" si="76"/>
        <v>19.196189971427497</v>
      </c>
      <c r="BF193" s="1">
        <f t="shared" si="76"/>
        <v>19.774544381799082</v>
      </c>
      <c r="BG193" s="1">
        <f t="shared" si="76"/>
        <v>20.139810748295098</v>
      </c>
      <c r="BH193" s="1">
        <f t="shared" si="76"/>
        <v>20.514818558512147</v>
      </c>
      <c r="BI193" s="1">
        <f t="shared" si="76"/>
        <v>20.89995224192646</v>
      </c>
      <c r="BJ193" s="1">
        <f t="shared" si="76"/>
        <v>21.29560460246406</v>
      </c>
      <c r="BK193" s="1">
        <f t="shared" si="76"/>
        <v>21.702176770817033</v>
      </c>
      <c r="BL193" s="1">
        <f t="shared" si="76"/>
        <v>22.120078164646795</v>
      </c>
      <c r="BM193" s="1">
        <f t="shared" si="76"/>
        <v>22.549726457675177</v>
      </c>
      <c r="BN193" s="1">
        <f t="shared" ref="BN193:CS193" si="77">SUM(BN185:BN191)</f>
        <v>21.075236058827265</v>
      </c>
      <c r="BO193" s="1">
        <f t="shared" si="77"/>
        <v>19.700479421635578</v>
      </c>
      <c r="BP193" s="1">
        <f t="shared" si="77"/>
        <v>18.418532275761141</v>
      </c>
      <c r="BQ193" s="1">
        <f t="shared" si="77"/>
        <v>17.222954369409671</v>
      </c>
      <c r="BR193" s="1">
        <f t="shared" si="77"/>
        <v>16.107756417896404</v>
      </c>
      <c r="BS193" s="1">
        <f t="shared" si="77"/>
        <v>15.067369166426655</v>
      </c>
      <c r="BT193" s="1">
        <f t="shared" si="77"/>
        <v>16.998662664379182</v>
      </c>
      <c r="BU193" s="1">
        <f t="shared" si="77"/>
        <v>19.180812085269551</v>
      </c>
      <c r="BV193" s="1">
        <f t="shared" si="77"/>
        <v>21.64680868710753</v>
      </c>
      <c r="BW193" s="1">
        <f t="shared" si="77"/>
        <v>20.422089857753534</v>
      </c>
      <c r="BX193" s="1">
        <f t="shared" si="77"/>
        <v>21.10369748180749</v>
      </c>
      <c r="BY193" s="1">
        <f t="shared" si="77"/>
        <v>21.811723771553272</v>
      </c>
      <c r="BZ193" s="1">
        <f t="shared" si="77"/>
        <v>22.547256824964702</v>
      </c>
      <c r="CA193" s="1">
        <f t="shared" si="77"/>
        <v>22.436410085858132</v>
      </c>
      <c r="CB193" s="1">
        <f t="shared" si="77"/>
        <v>22.329727302913991</v>
      </c>
      <c r="CC193" s="1">
        <f t="shared" si="77"/>
        <v>21.896025477092554</v>
      </c>
      <c r="CD193" s="1">
        <f t="shared" si="77"/>
        <v>21.474114482905737</v>
      </c>
      <c r="CE193" s="1">
        <f t="shared" si="77"/>
        <v>21.063574324344803</v>
      </c>
      <c r="CF193" s="1">
        <f t="shared" si="77"/>
        <v>20.663998297123339</v>
      </c>
      <c r="CG193" s="1">
        <f t="shared" si="77"/>
        <v>20.274992924122834</v>
      </c>
      <c r="CH193" s="1">
        <f t="shared" si="77"/>
        <v>19.410115629739554</v>
      </c>
      <c r="CI193" s="1">
        <f t="shared" si="77"/>
        <v>19.642069909433271</v>
      </c>
      <c r="CJ193" s="1">
        <f t="shared" si="77"/>
        <v>19.879518759899369</v>
      </c>
      <c r="CK193" s="1">
        <f t="shared" si="77"/>
        <v>20.122519281723285</v>
      </c>
      <c r="CL193" s="1">
        <f t="shared" si="77"/>
        <v>20.371127326474049</v>
      </c>
      <c r="CM193" s="1">
        <f t="shared" si="77"/>
        <v>20.62539762688338</v>
      </c>
      <c r="CN193" s="1">
        <f t="shared" si="77"/>
        <v>19.917119181025377</v>
      </c>
      <c r="CO193" s="1">
        <f t="shared" si="77"/>
        <v>19.235429138627946</v>
      </c>
      <c r="CP193" s="1">
        <f t="shared" si="77"/>
        <v>18.579186517905512</v>
      </c>
      <c r="CQ193" s="1">
        <f t="shared" si="77"/>
        <v>17.947305577515632</v>
      </c>
      <c r="CR193" s="1">
        <f t="shared" si="77"/>
        <v>17.316828994477284</v>
      </c>
      <c r="CS193" s="1">
        <f t="shared" si="77"/>
        <v>16.668010062596828</v>
      </c>
      <c r="CT193" s="1">
        <f t="shared" ref="CT193:DY193" si="78">SUM(CT185:CT191)</f>
        <v>16.004661447280252</v>
      </c>
      <c r="CU193" s="1">
        <f t="shared" si="78"/>
        <v>16.552472228678891</v>
      </c>
      <c r="CV193" s="1">
        <f t="shared" si="78"/>
        <v>17.077899948892494</v>
      </c>
      <c r="CW193" s="1">
        <f t="shared" si="78"/>
        <v>15.367070782225055</v>
      </c>
      <c r="CX193" s="1">
        <f t="shared" si="78"/>
        <v>14.609069317272207</v>
      </c>
      <c r="CY193" s="1">
        <f t="shared" si="78"/>
        <v>13.865059540671684</v>
      </c>
      <c r="CZ193" s="1">
        <f t="shared" si="78"/>
        <v>13.559107953156213</v>
      </c>
      <c r="DA193" s="1">
        <f t="shared" si="78"/>
        <v>13.229769977746303</v>
      </c>
      <c r="DB193" s="1">
        <f t="shared" si="78"/>
        <v>12.879643646311862</v>
      </c>
      <c r="DC193" s="1">
        <f t="shared" si="78"/>
        <v>12.511435978437165</v>
      </c>
      <c r="DD193" s="1">
        <f t="shared" si="78"/>
        <v>13.744984505821128</v>
      </c>
      <c r="DE193" s="1">
        <f t="shared" si="78"/>
        <v>12.383711081620307</v>
      </c>
      <c r="DF193" s="1">
        <f t="shared" si="78"/>
        <v>11.95552384589449</v>
      </c>
      <c r="DG193" s="1">
        <f t="shared" si="78"/>
        <v>12.12640650783565</v>
      </c>
      <c r="DH193" s="1">
        <f t="shared" si="78"/>
        <v>12.246624416198607</v>
      </c>
      <c r="DI193" s="1">
        <f t="shared" si="78"/>
        <v>11.758770456180319</v>
      </c>
      <c r="DJ193" s="1">
        <f t="shared" si="78"/>
        <v>11.701518176533712</v>
      </c>
      <c r="DK193" s="1">
        <f t="shared" si="78"/>
        <v>11.303182180197274</v>
      </c>
      <c r="DL193" s="1">
        <f t="shared" si="78"/>
        <v>10.804351666834409</v>
      </c>
      <c r="DM193" s="1">
        <f t="shared" si="78"/>
        <v>10.314868966156478</v>
      </c>
      <c r="DN193" s="1">
        <f t="shared" si="78"/>
        <v>10.311850064918426</v>
      </c>
      <c r="DO193" s="1">
        <f t="shared" si="78"/>
        <v>9.8939459948692114</v>
      </c>
      <c r="DP193" s="1">
        <f t="shared" si="78"/>
        <v>9.525149467088653</v>
      </c>
      <c r="DQ193" s="1">
        <f t="shared" si="78"/>
        <v>9.2004397356759213</v>
      </c>
      <c r="DR193" s="1">
        <f t="shared" si="78"/>
        <v>8.9148278633877212</v>
      </c>
      <c r="DS193" s="1">
        <f t="shared" si="78"/>
        <v>8.6635139260387248</v>
      </c>
      <c r="DT193" s="1">
        <f t="shared" si="78"/>
        <v>8.4420106841599072</v>
      </c>
      <c r="DU193" s="1">
        <f t="shared" si="78"/>
        <v>8.6047646201012142</v>
      </c>
      <c r="DV193" s="1">
        <f t="shared" si="78"/>
        <v>8.4235328879886708</v>
      </c>
      <c r="DW193" s="1">
        <f t="shared" si="78"/>
        <v>8.6063306057240272</v>
      </c>
      <c r="DX193" s="1">
        <f t="shared" si="78"/>
        <v>8.4558516735259612</v>
      </c>
      <c r="DY193" s="1">
        <f t="shared" si="78"/>
        <v>8.3206768740486066</v>
      </c>
      <c r="DZ193" s="1">
        <f t="shared" ref="DZ193:EV193" si="79">SUM(DZ185:DZ191)</f>
        <v>8.5268134544150271</v>
      </c>
      <c r="EA193" s="1">
        <f t="shared" si="79"/>
        <v>8.4124015025216554</v>
      </c>
      <c r="EB193" s="1">
        <f t="shared" si="79"/>
        <v>8.3090020198609587</v>
      </c>
      <c r="EC193" s="1">
        <f t="shared" si="79"/>
        <v>8.531613757839942</v>
      </c>
      <c r="ED193" s="1">
        <f t="shared" si="79"/>
        <v>8.4755318088767613</v>
      </c>
      <c r="EE193" s="1">
        <f t="shared" si="79"/>
        <v>8.3658653036608133</v>
      </c>
      <c r="EF193" s="1">
        <f t="shared" si="79"/>
        <v>8.2959026915457184</v>
      </c>
      <c r="EG193" s="1">
        <f t="shared" si="79"/>
        <v>8.5388532209695516</v>
      </c>
      <c r="EH193" s="1">
        <f t="shared" si="79"/>
        <v>8.4823330728320894</v>
      </c>
      <c r="EI193" s="1">
        <f t="shared" si="79"/>
        <v>8.4331375190653439</v>
      </c>
      <c r="EJ193" s="1">
        <f t="shared" si="79"/>
        <v>8.6904647693501165</v>
      </c>
      <c r="EK193" s="1">
        <f t="shared" si="79"/>
        <v>8.6531937913679755</v>
      </c>
      <c r="EL193" s="1">
        <f t="shared" si="79"/>
        <v>8.9192840381265697</v>
      </c>
      <c r="EM193" s="1">
        <f t="shared" si="79"/>
        <v>8.892677648288883</v>
      </c>
      <c r="EN193" s="1">
        <f t="shared" si="79"/>
        <v>8.8711780556028881</v>
      </c>
      <c r="EO193" s="1">
        <f t="shared" si="79"/>
        <v>9.149341109959007</v>
      </c>
      <c r="EP193" s="1">
        <f t="shared" si="79"/>
        <v>9.4305829948345785</v>
      </c>
      <c r="EQ193" s="1">
        <f t="shared" si="79"/>
        <v>9.7146871940304145</v>
      </c>
      <c r="ER193" s="1">
        <f t="shared" si="79"/>
        <v>9.4130783553631847</v>
      </c>
      <c r="ES193" s="1">
        <f t="shared" si="79"/>
        <v>9.4083868683001004</v>
      </c>
      <c r="ET193" s="1">
        <f t="shared" si="79"/>
        <v>9.4057505517213631</v>
      </c>
      <c r="EU193" s="1">
        <f t="shared" si="79"/>
        <v>9.4047410761345862</v>
      </c>
      <c r="EV193" s="1">
        <f t="shared" si="79"/>
        <v>9.3168098460425988</v>
      </c>
    </row>
    <row r="194" spans="1:152" s="4" customFormat="1" ht="13">
      <c r="A194" s="7" t="s">
        <v>154</v>
      </c>
    </row>
    <row r="195" spans="1:152">
      <c r="A195" s="5" t="s">
        <v>135</v>
      </c>
    </row>
    <row r="196" spans="1:152">
      <c r="A196" s="5" t="s">
        <v>136</v>
      </c>
    </row>
    <row r="197" spans="1:152">
      <c r="A197" s="36" t="s">
        <v>137</v>
      </c>
      <c r="B197" s="1">
        <v>5635.4868292253432</v>
      </c>
      <c r="C197" s="1">
        <v>5706.2300452733007</v>
      </c>
      <c r="D197" s="1">
        <v>5775.3166423139137</v>
      </c>
      <c r="E197" s="1">
        <v>5831.784996019569</v>
      </c>
      <c r="F197" s="1">
        <v>5882.9002926197409</v>
      </c>
      <c r="G197" s="1">
        <v>5921.3207728089683</v>
      </c>
      <c r="H197" s="1">
        <v>5961.6602508350043</v>
      </c>
      <c r="I197" s="1">
        <v>6013.1004108758416</v>
      </c>
      <c r="J197" s="1">
        <v>6051.7985794264014</v>
      </c>
      <c r="K197" s="1">
        <v>6077.7070712991754</v>
      </c>
      <c r="L197" s="1">
        <v>6111.0377013790685</v>
      </c>
      <c r="M197" s="1">
        <v>6159.1942864648536</v>
      </c>
      <c r="N197" s="1">
        <v>6214.8464662393881</v>
      </c>
      <c r="O197" s="1">
        <v>6279.8705996762083</v>
      </c>
      <c r="P197" s="1">
        <v>6350.5994537515453</v>
      </c>
      <c r="Q197" s="1">
        <v>6412.2280266791349</v>
      </c>
      <c r="R197" s="1">
        <v>6464.7221085730152</v>
      </c>
      <c r="S197" s="1">
        <v>6521.0523520568331</v>
      </c>
      <c r="T197" s="1">
        <v>6590.5335960508974</v>
      </c>
      <c r="U197" s="1">
        <v>6658.3148490271487</v>
      </c>
      <c r="V197" s="1">
        <v>6731.8485823986894</v>
      </c>
      <c r="W197" s="1">
        <v>6788.7508028285638</v>
      </c>
      <c r="X197" s="1">
        <v>6845.7839385197522</v>
      </c>
      <c r="Y197" s="1">
        <v>6869.2570478526104</v>
      </c>
      <c r="Z197" s="1">
        <v>7018.3396408652152</v>
      </c>
      <c r="AA197" s="1">
        <v>7107.7375812217315</v>
      </c>
      <c r="AB197" s="1">
        <v>7199.2253963848489</v>
      </c>
      <c r="AC197" s="1">
        <v>7304.0967387847068</v>
      </c>
      <c r="AD197" s="1">
        <v>7220.8793744684726</v>
      </c>
      <c r="AE197" s="1">
        <v>7516.4735147816073</v>
      </c>
      <c r="AF197" s="1">
        <v>7633.4248441214295</v>
      </c>
      <c r="AG197" s="1">
        <v>7710.9565081938399</v>
      </c>
      <c r="AH197" s="1">
        <v>7817.0601817607221</v>
      </c>
      <c r="AI197" s="1">
        <v>7921.5203310800598</v>
      </c>
      <c r="AJ197" s="1">
        <v>8018.6379986553175</v>
      </c>
      <c r="AK197" s="1">
        <v>8123.5838416920988</v>
      </c>
      <c r="AL197" s="1">
        <v>8228.7779118144445</v>
      </c>
      <c r="AM197" s="1">
        <v>8338.0297224263395</v>
      </c>
      <c r="AN197" s="1">
        <v>8451.3539160658711</v>
      </c>
      <c r="AO197" s="1">
        <v>8563.0373870407602</v>
      </c>
      <c r="AP197" s="1">
        <v>8669.2502526331555</v>
      </c>
      <c r="AQ197" s="1">
        <v>8775.7136522697165</v>
      </c>
      <c r="AR197" s="1">
        <v>8876.6788999602832</v>
      </c>
      <c r="AS197" s="1">
        <v>8987.4751272259346</v>
      </c>
      <c r="AT197" s="1">
        <v>9111.9807861759164</v>
      </c>
      <c r="AU197" s="1">
        <v>9238.7052751376905</v>
      </c>
      <c r="AV197" s="1">
        <v>9371.5081321697999</v>
      </c>
      <c r="AW197" s="1">
        <v>9516.1963499486938</v>
      </c>
      <c r="AX197" s="1">
        <v>9659.298690952488</v>
      </c>
      <c r="AY197" s="1">
        <v>9800.8085973037614</v>
      </c>
      <c r="AZ197" s="1">
        <v>9952.3324843734044</v>
      </c>
      <c r="BA197" s="1">
        <v>10092.847907505598</v>
      </c>
      <c r="BB197" s="1">
        <v>10242.657607153373</v>
      </c>
      <c r="BC197" s="1">
        <v>10392.084805486569</v>
      </c>
      <c r="BD197" s="1">
        <v>10535.352142746959</v>
      </c>
      <c r="BE197" s="1">
        <v>10678.252570698673</v>
      </c>
      <c r="BF197" s="1">
        <v>10820.786773658834</v>
      </c>
      <c r="BG197" s="1">
        <v>10957.198587924277</v>
      </c>
      <c r="BH197" s="1">
        <v>11089.426465464054</v>
      </c>
      <c r="BI197" s="1">
        <v>11221.313652889192</v>
      </c>
      <c r="BJ197" s="1">
        <v>11322.270390628499</v>
      </c>
      <c r="BK197" s="1">
        <v>11414.648458464546</v>
      </c>
      <c r="BL197" s="1">
        <v>11523.916311049004</v>
      </c>
      <c r="BM197" s="1">
        <v>11630.008067205601</v>
      </c>
      <c r="BN197" s="1">
        <v>11741.24887975805</v>
      </c>
      <c r="BO197" s="1">
        <v>11834.0421925296</v>
      </c>
      <c r="BP197" s="1">
        <v>11904.0426846952</v>
      </c>
      <c r="BQ197" s="1">
        <v>11976.045531141412</v>
      </c>
      <c r="BR197" s="1">
        <v>11947.688782294537</v>
      </c>
      <c r="BS197" s="1">
        <v>11814.421240783138</v>
      </c>
      <c r="BT197" s="1">
        <v>11641.333727663203</v>
      </c>
      <c r="BU197" s="1">
        <v>11497.290886847331</v>
      </c>
      <c r="BV197" s="1">
        <v>11393.022335836564</v>
      </c>
      <c r="BW197" s="1">
        <v>11276.118066849167</v>
      </c>
      <c r="BX197" s="1">
        <v>11130.099056273941</v>
      </c>
      <c r="BY197" s="1">
        <v>10945.071095669637</v>
      </c>
      <c r="BZ197" s="1">
        <v>10745.911446787022</v>
      </c>
      <c r="CA197" s="1">
        <v>10529.752294044507</v>
      </c>
      <c r="CB197" s="1">
        <v>10295.723789757154</v>
      </c>
      <c r="CC197" s="1">
        <v>10048.57824228857</v>
      </c>
      <c r="CD197" s="1">
        <v>9788.9868447673161</v>
      </c>
      <c r="CE197" s="1">
        <v>9535.7163553261271</v>
      </c>
      <c r="CF197" s="1">
        <v>9284.2002744768524</v>
      </c>
      <c r="CG197" s="1">
        <v>9014.2529413101311</v>
      </c>
      <c r="CH197" s="1">
        <v>8729.2151752315167</v>
      </c>
      <c r="CI197" s="1">
        <v>8431.3252888856023</v>
      </c>
      <c r="CJ197" s="1">
        <v>8123.8214296425085</v>
      </c>
      <c r="CK197" s="1">
        <v>7820.6811578544684</v>
      </c>
      <c r="CL197" s="1">
        <v>7524.9502427693433</v>
      </c>
      <c r="CM197" s="1">
        <v>7244.1785577745459</v>
      </c>
      <c r="CN197" s="1">
        <v>6969.6253000853603</v>
      </c>
      <c r="CO197" s="1">
        <v>6694.9596717994573</v>
      </c>
      <c r="CP197" s="1">
        <v>6421.5723693980854</v>
      </c>
      <c r="CQ197" s="1">
        <v>6148.7276374018775</v>
      </c>
      <c r="CR197" s="1">
        <v>5895.2405963084648</v>
      </c>
      <c r="CS197" s="1">
        <v>5662.9452911296539</v>
      </c>
      <c r="CT197" s="1">
        <v>5466.8408892540792</v>
      </c>
      <c r="CU197" s="1">
        <v>5267.2847634120835</v>
      </c>
      <c r="CV197" s="1">
        <v>5023.645141007225</v>
      </c>
      <c r="CW197" s="1">
        <v>4755.0905356726889</v>
      </c>
      <c r="CX197" s="1">
        <v>4474.8573352017083</v>
      </c>
      <c r="CY197" s="1">
        <v>4203.1437293132967</v>
      </c>
      <c r="CZ197" s="1">
        <v>3938.7667218901693</v>
      </c>
      <c r="DA197" s="1">
        <v>3690.9921596294689</v>
      </c>
      <c r="DB197" s="1">
        <v>3462.4462012079171</v>
      </c>
      <c r="DC197" s="1">
        <v>3249.4099275341723</v>
      </c>
      <c r="DD197" s="1">
        <v>3044.9248383103172</v>
      </c>
      <c r="DE197" s="1">
        <v>2845.0837003053871</v>
      </c>
      <c r="DF197" s="1">
        <v>2654.1166717591677</v>
      </c>
      <c r="DG197" s="1">
        <v>2464.5992124042687</v>
      </c>
      <c r="DH197" s="1">
        <v>2271.868157304506</v>
      </c>
      <c r="DI197" s="1">
        <v>2084.2638008978975</v>
      </c>
      <c r="DJ197" s="1">
        <v>1901.9658137803683</v>
      </c>
      <c r="DK197" s="1">
        <v>1722.5676403327586</v>
      </c>
      <c r="DL197" s="1">
        <v>1548.9220237662591</v>
      </c>
      <c r="DM197" s="1">
        <v>1382.8706888158965</v>
      </c>
      <c r="DN197" s="1">
        <v>1225.1362662611721</v>
      </c>
      <c r="DO197" s="1">
        <v>1075.454781742322</v>
      </c>
      <c r="DP197" s="1">
        <v>936.01315950190326</v>
      </c>
      <c r="DQ197" s="1">
        <v>810.01688580537075</v>
      </c>
      <c r="DR197" s="1">
        <v>696.58469529636238</v>
      </c>
      <c r="DS197" s="1">
        <v>617.29624675258378</v>
      </c>
      <c r="DT197" s="1">
        <v>570.27324492837045</v>
      </c>
      <c r="DU197" s="1">
        <v>541.69724183493793</v>
      </c>
      <c r="DV197" s="1">
        <v>521.64655868048453</v>
      </c>
      <c r="DW197" s="1">
        <v>503.27459028247534</v>
      </c>
      <c r="DX197" s="1">
        <v>481.94496764386122</v>
      </c>
      <c r="DY197" s="1">
        <v>454.66380195591597</v>
      </c>
      <c r="DZ197" s="1">
        <v>422.81206790632513</v>
      </c>
      <c r="EA197" s="1">
        <v>387.88692788295879</v>
      </c>
      <c r="EB197" s="1">
        <v>351.85435361809834</v>
      </c>
      <c r="EC197" s="1">
        <v>315.63923831606365</v>
      </c>
      <c r="ED197" s="1">
        <v>280.391794522184</v>
      </c>
      <c r="EE197" s="1">
        <v>247.98067560219502</v>
      </c>
      <c r="EF197" s="1">
        <v>219.45085721131304</v>
      </c>
      <c r="EG197" s="1">
        <v>195.1594564488353</v>
      </c>
      <c r="EH197" s="1">
        <v>174.95228481996989</v>
      </c>
      <c r="EI197" s="1">
        <v>158.58277236170278</v>
      </c>
      <c r="EJ197" s="1">
        <v>145.5263822920455</v>
      </c>
      <c r="EK197" s="1">
        <v>135.23118841142559</v>
      </c>
      <c r="EL197" s="1">
        <v>127.45688517201776</v>
      </c>
      <c r="EM197" s="1">
        <v>121.72414765630327</v>
      </c>
      <c r="EN197" s="1">
        <v>117.49045167649865</v>
      </c>
      <c r="EO197" s="1">
        <v>114.42815665819771</v>
      </c>
      <c r="EP197" s="1">
        <v>112.36803886462376</v>
      </c>
      <c r="EQ197" s="1">
        <v>110.81802576764261</v>
      </c>
      <c r="ER197" s="1">
        <v>109.80496759868916</v>
      </c>
      <c r="ES197" s="1">
        <v>109.25127328758128</v>
      </c>
      <c r="ET197" s="1">
        <v>109.08762096126185</v>
      </c>
      <c r="EU197" s="1">
        <v>109.17184048209016</v>
      </c>
      <c r="EV197" s="1">
        <v>109.39823411916603</v>
      </c>
    </row>
    <row r="198" spans="1:152">
      <c r="A198" s="5" t="s">
        <v>138</v>
      </c>
    </row>
    <row r="199" spans="1:152">
      <c r="A199" s="5" t="s">
        <v>139</v>
      </c>
    </row>
    <row r="200" spans="1:152">
      <c r="A200" s="5" t="s">
        <v>140</v>
      </c>
    </row>
    <row r="201" spans="1:152">
      <c r="A201" s="5" t="s">
        <v>176</v>
      </c>
      <c r="B201" s="1">
        <v>1210.9188969888037</v>
      </c>
      <c r="C201" s="1">
        <v>1244.8806795319886</v>
      </c>
      <c r="D201" s="1">
        <v>1259.8832145389297</v>
      </c>
      <c r="E201" s="1">
        <v>1249.3319811274546</v>
      </c>
      <c r="F201" s="1">
        <v>1284.2829418029655</v>
      </c>
      <c r="G201" s="1">
        <v>1309.1772581331643</v>
      </c>
      <c r="H201" s="1">
        <v>1324.8392452283224</v>
      </c>
      <c r="I201" s="1">
        <v>1348.4146573820867</v>
      </c>
      <c r="J201" s="1">
        <v>1325.3338342944851</v>
      </c>
      <c r="K201" s="1">
        <v>1287.5802022440516</v>
      </c>
      <c r="L201" s="1">
        <v>1300.2746549422322</v>
      </c>
      <c r="M201" s="1">
        <v>1320.058217588748</v>
      </c>
      <c r="N201" s="1">
        <v>1339.1823281470465</v>
      </c>
      <c r="O201" s="1">
        <v>1389.3006868515527</v>
      </c>
      <c r="P201" s="1">
        <v>1442.5652225229326</v>
      </c>
      <c r="Q201" s="1">
        <v>1479.5218118528524</v>
      </c>
      <c r="R201" s="1">
        <v>1510.3324640057242</v>
      </c>
      <c r="S201" s="1">
        <v>1511.3573799539474</v>
      </c>
      <c r="T201" s="1">
        <v>1488.1766547519437</v>
      </c>
      <c r="U201" s="1">
        <v>1511.8522742725797</v>
      </c>
      <c r="V201" s="1">
        <v>1552.1402536897906</v>
      </c>
      <c r="W201" s="1">
        <v>1524.4608204605313</v>
      </c>
      <c r="X201" s="1">
        <v>1526.074369240353</v>
      </c>
      <c r="Y201" s="1">
        <v>1541.5772388234782</v>
      </c>
      <c r="Z201" s="1">
        <v>1468.1159674167993</v>
      </c>
      <c r="AA201" s="1">
        <v>1527.7073887727615</v>
      </c>
      <c r="AB201" s="1">
        <v>1507.663192628253</v>
      </c>
      <c r="AC201" s="1">
        <v>1500.5575521086791</v>
      </c>
      <c r="AD201" s="1">
        <v>1465.3714195911423</v>
      </c>
      <c r="AE201" s="1">
        <v>1366.2188631652998</v>
      </c>
      <c r="AF201" s="1">
        <v>1463.3649505949122</v>
      </c>
      <c r="AG201" s="1">
        <v>1432.4411367395098</v>
      </c>
      <c r="AH201" s="1">
        <v>1410.3751125173235</v>
      </c>
      <c r="AI201" s="1">
        <v>1448.0907315299442</v>
      </c>
      <c r="AJ201" s="1">
        <v>1407.3347025214716</v>
      </c>
      <c r="AK201" s="1">
        <v>1370.3099189352126</v>
      </c>
      <c r="AL201" s="1">
        <v>1321.8315222406573</v>
      </c>
      <c r="AM201" s="1">
        <v>1303.517600422434</v>
      </c>
      <c r="AN201" s="1">
        <v>1276.1912064739956</v>
      </c>
      <c r="AO201" s="1">
        <v>1204.6362716766353</v>
      </c>
      <c r="AP201" s="1">
        <v>1088.5207145652255</v>
      </c>
      <c r="AQ201" s="1">
        <v>1003.3857831697098</v>
      </c>
      <c r="AR201" s="1">
        <v>954.93558221263368</v>
      </c>
      <c r="AS201" s="1">
        <v>902.29545565669389</v>
      </c>
      <c r="AT201" s="1">
        <v>862.55943905835795</v>
      </c>
      <c r="AU201" s="1">
        <v>828.67971261437856</v>
      </c>
      <c r="AV201" s="1">
        <v>740.66436569487848</v>
      </c>
      <c r="AW201" s="1">
        <v>755.93922273691112</v>
      </c>
      <c r="AX201" s="1">
        <v>713.7382578461411</v>
      </c>
      <c r="AY201" s="1">
        <v>668.49800081851072</v>
      </c>
      <c r="AZ201" s="1">
        <v>616.95842312750722</v>
      </c>
      <c r="BA201" s="1">
        <v>578.30105805578989</v>
      </c>
      <c r="BB201" s="1">
        <v>554.94461244256297</v>
      </c>
      <c r="BC201" s="1">
        <v>518.49593040561922</v>
      </c>
      <c r="BD201" s="1">
        <v>476.65529280375171</v>
      </c>
      <c r="BE201" s="1">
        <v>448.03134671853621</v>
      </c>
      <c r="BF201" s="1">
        <v>421.61905525355877</v>
      </c>
      <c r="BG201" s="1">
        <v>382.66913735529465</v>
      </c>
      <c r="BH201" s="1">
        <v>346.51783249663379</v>
      </c>
      <c r="BI201" s="1">
        <v>324.41913441159562</v>
      </c>
      <c r="BJ201" s="1">
        <v>305.67148768162002</v>
      </c>
      <c r="BK201" s="1">
        <v>284.94172982580267</v>
      </c>
      <c r="BL201" s="1">
        <v>263.743555884915</v>
      </c>
      <c r="BM201" s="1">
        <v>245.57843403692354</v>
      </c>
      <c r="BN201" s="1">
        <v>213.52698699375054</v>
      </c>
      <c r="BO201" s="1">
        <v>196.89213469902367</v>
      </c>
      <c r="BP201" s="1">
        <v>179.96232892898169</v>
      </c>
      <c r="BQ201" s="1">
        <v>149.67252037491389</v>
      </c>
      <c r="BR201" s="1">
        <v>124.49945177572695</v>
      </c>
      <c r="BS201" s="1">
        <v>136.58800864948196</v>
      </c>
      <c r="BT201" s="1">
        <v>124.37097864691135</v>
      </c>
      <c r="BU201" s="1">
        <v>116.4373646999428</v>
      </c>
      <c r="BV201" s="1">
        <v>108.07788026749131</v>
      </c>
      <c r="BW201" s="1">
        <v>97.284367753702014</v>
      </c>
      <c r="BX201" s="1">
        <v>91.530636575794077</v>
      </c>
      <c r="BY201" s="1">
        <v>83.495350654558067</v>
      </c>
      <c r="BZ201" s="1">
        <v>78.831558161621544</v>
      </c>
      <c r="CA201" s="1">
        <v>70.711122938686643</v>
      </c>
      <c r="CB201" s="1">
        <v>68.261185464545335</v>
      </c>
      <c r="CC201" s="1">
        <v>68.117389955251696</v>
      </c>
      <c r="CD201" s="1">
        <v>60.62943248943192</v>
      </c>
      <c r="CE201" s="1">
        <v>53.957689298206361</v>
      </c>
      <c r="CF201" s="1">
        <v>44.233183530343943</v>
      </c>
      <c r="CG201" s="1">
        <v>34.080011110573984</v>
      </c>
      <c r="CH201" s="1">
        <v>32.019546248745861</v>
      </c>
      <c r="CI201" s="1">
        <v>28.741999760531119</v>
      </c>
      <c r="CJ201" s="1">
        <v>24.744361602039277</v>
      </c>
      <c r="CK201" s="1">
        <v>22.119120672754097</v>
      </c>
      <c r="CL201" s="1">
        <v>22.065487176782334</v>
      </c>
      <c r="CM201" s="1">
        <v>19.888262775424653</v>
      </c>
      <c r="CN201" s="1">
        <v>19.440584693966027</v>
      </c>
      <c r="CO201" s="1">
        <v>16.599325319212291</v>
      </c>
      <c r="CP201" s="1">
        <v>12.914096268461542</v>
      </c>
      <c r="CQ201" s="1">
        <v>9.2980395878007105</v>
      </c>
      <c r="CR201" s="1">
        <v>7.8372630792336677</v>
      </c>
      <c r="CS201" s="1">
        <v>4.889073302664384</v>
      </c>
      <c r="CT201" s="1">
        <v>3.2955657569426493</v>
      </c>
      <c r="CU201" s="1">
        <v>7.7056318483115493</v>
      </c>
      <c r="CV201" s="1">
        <v>9.2916080808577419</v>
      </c>
      <c r="CW201" s="1">
        <v>10.483187400820078</v>
      </c>
      <c r="CX201" s="1">
        <v>12.656383945695772</v>
      </c>
      <c r="CY201" s="1">
        <v>14.043587634679628</v>
      </c>
      <c r="CZ201" s="1">
        <v>14.522101962049673</v>
      </c>
      <c r="DA201" s="1">
        <v>14.408680802957974</v>
      </c>
      <c r="DB201" s="1">
        <v>15.760314289304873</v>
      </c>
      <c r="DC201" s="1">
        <v>17.096983986968194</v>
      </c>
      <c r="DD201" s="1">
        <v>18.420479951276334</v>
      </c>
      <c r="DE201" s="1">
        <v>19.446556574332231</v>
      </c>
      <c r="DF201" s="1">
        <v>20.182048191433871</v>
      </c>
      <c r="DG201" s="1">
        <v>20.067728753646708</v>
      </c>
      <c r="DH201" s="1">
        <v>22.210498028827949</v>
      </c>
      <c r="DI201" s="1">
        <v>22.781147697735495</v>
      </c>
      <c r="DJ201" s="1">
        <v>25.113207666915862</v>
      </c>
      <c r="DK201" s="1">
        <v>27.94595729429091</v>
      </c>
      <c r="DL201" s="1">
        <v>29.462849935741477</v>
      </c>
      <c r="DM201" s="1">
        <v>31.958083659969507</v>
      </c>
      <c r="DN201" s="1">
        <v>33.648009747493347</v>
      </c>
      <c r="DO201" s="1">
        <v>36.553828825603908</v>
      </c>
      <c r="DP201" s="1">
        <v>42.756429052784753</v>
      </c>
      <c r="DQ201" s="1">
        <v>46.423514204814047</v>
      </c>
      <c r="DR201" s="1">
        <v>56.033480175177338</v>
      </c>
      <c r="DS201" s="1">
        <v>58.178867670790744</v>
      </c>
      <c r="DT201" s="1">
        <v>72.051379774072075</v>
      </c>
      <c r="DU201" s="1">
        <v>79.930150618612146</v>
      </c>
      <c r="DV201" s="1">
        <v>80.256562668101125</v>
      </c>
      <c r="DW201" s="1">
        <v>69.815457235072614</v>
      </c>
      <c r="DX201" s="1">
        <v>77.204610005379237</v>
      </c>
      <c r="DY201" s="1">
        <v>79.783265196342114</v>
      </c>
      <c r="DZ201" s="1">
        <v>85.307789133942975</v>
      </c>
      <c r="EA201" s="1">
        <v>90.110126412049482</v>
      </c>
      <c r="EB201" s="1">
        <v>80.117837547068319</v>
      </c>
      <c r="EC201" s="1">
        <v>72.602200107584721</v>
      </c>
      <c r="ED201" s="1">
        <v>69.097350726196879</v>
      </c>
      <c r="EE201" s="1">
        <v>73.099978483055395</v>
      </c>
      <c r="EF201" s="1">
        <v>74.9442065626681</v>
      </c>
      <c r="EG201" s="1">
        <v>73.177501344809031</v>
      </c>
      <c r="EH201" s="1">
        <v>76.510984400215165</v>
      </c>
      <c r="EI201" s="1">
        <v>81.917183969876262</v>
      </c>
      <c r="EJ201" s="1">
        <v>75.849999999999994</v>
      </c>
      <c r="EK201" s="1">
        <v>75.849999999999994</v>
      </c>
      <c r="EL201" s="1">
        <v>127.428</v>
      </c>
      <c r="EM201" s="1">
        <v>127.428</v>
      </c>
      <c r="EN201" s="1">
        <v>115.29200000000002</v>
      </c>
      <c r="EO201" s="1">
        <v>112.258</v>
      </c>
      <c r="EP201" s="1">
        <v>100.122</v>
      </c>
      <c r="EQ201" s="1">
        <v>100.122</v>
      </c>
      <c r="ER201" s="1">
        <v>109.22399999999999</v>
      </c>
      <c r="ES201" s="1">
        <v>139.56399999999999</v>
      </c>
      <c r="ET201" s="1">
        <v>179.006</v>
      </c>
      <c r="EU201" s="1">
        <v>179.006</v>
      </c>
      <c r="EV201" s="1">
        <v>185.07399999999998</v>
      </c>
    </row>
    <row r="202" spans="1:152">
      <c r="A202" s="5" t="s">
        <v>141</v>
      </c>
    </row>
    <row r="203" spans="1:152">
      <c r="A203" s="5" t="s">
        <v>142</v>
      </c>
    </row>
    <row r="204" spans="1:152">
      <c r="A204" s="5" t="s">
        <v>143</v>
      </c>
    </row>
    <row r="205" spans="1:152">
      <c r="A205" s="8" t="s">
        <v>144</v>
      </c>
      <c r="B205" s="1">
        <f t="shared" ref="B205:AG205" si="80">SUM(B197:B201)</f>
        <v>6846.4057262141469</v>
      </c>
      <c r="C205" s="1">
        <f t="shared" si="80"/>
        <v>6951.1107248052895</v>
      </c>
      <c r="D205" s="1">
        <f t="shared" si="80"/>
        <v>7035.1998568528434</v>
      </c>
      <c r="E205" s="1">
        <f t="shared" si="80"/>
        <v>7081.1169771470231</v>
      </c>
      <c r="F205" s="1">
        <f t="shared" si="80"/>
        <v>7167.1832344227059</v>
      </c>
      <c r="G205" s="1">
        <f t="shared" si="80"/>
        <v>7230.4980309421326</v>
      </c>
      <c r="H205" s="1">
        <f t="shared" si="80"/>
        <v>7286.4994960633267</v>
      </c>
      <c r="I205" s="1">
        <f t="shared" si="80"/>
        <v>7361.5150682579279</v>
      </c>
      <c r="J205" s="1">
        <f t="shared" si="80"/>
        <v>7377.1324137208867</v>
      </c>
      <c r="K205" s="1">
        <f t="shared" si="80"/>
        <v>7365.2872735432265</v>
      </c>
      <c r="L205" s="1">
        <f t="shared" si="80"/>
        <v>7411.3123563213012</v>
      </c>
      <c r="M205" s="1">
        <f t="shared" si="80"/>
        <v>7479.252504053602</v>
      </c>
      <c r="N205" s="1">
        <f t="shared" si="80"/>
        <v>7554.028794386435</v>
      </c>
      <c r="O205" s="1">
        <f t="shared" si="80"/>
        <v>7669.1712865277605</v>
      </c>
      <c r="P205" s="1">
        <f t="shared" si="80"/>
        <v>7793.1646762744776</v>
      </c>
      <c r="Q205" s="1">
        <f t="shared" si="80"/>
        <v>7891.7498385319868</v>
      </c>
      <c r="R205" s="1">
        <f t="shared" si="80"/>
        <v>7975.0545725787397</v>
      </c>
      <c r="S205" s="1">
        <f t="shared" si="80"/>
        <v>8032.4097320107803</v>
      </c>
      <c r="T205" s="1">
        <f t="shared" si="80"/>
        <v>8078.7102508028411</v>
      </c>
      <c r="U205" s="1">
        <f t="shared" si="80"/>
        <v>8170.1671232997287</v>
      </c>
      <c r="V205" s="1">
        <f t="shared" si="80"/>
        <v>8283.9888360884797</v>
      </c>
      <c r="W205" s="1">
        <f t="shared" si="80"/>
        <v>8313.2116232890949</v>
      </c>
      <c r="X205" s="1">
        <f t="shared" si="80"/>
        <v>8371.8583077601052</v>
      </c>
      <c r="Y205" s="1">
        <f t="shared" si="80"/>
        <v>8410.8342866760886</v>
      </c>
      <c r="Z205" s="1">
        <f t="shared" si="80"/>
        <v>8486.4556082820145</v>
      </c>
      <c r="AA205" s="1">
        <f t="shared" si="80"/>
        <v>8635.4449699944926</v>
      </c>
      <c r="AB205" s="1">
        <f t="shared" si="80"/>
        <v>8706.8885890131023</v>
      </c>
      <c r="AC205" s="1">
        <f t="shared" si="80"/>
        <v>8804.6542908933861</v>
      </c>
      <c r="AD205" s="1">
        <f t="shared" si="80"/>
        <v>8686.2507940596151</v>
      </c>
      <c r="AE205" s="1">
        <f t="shared" si="80"/>
        <v>8882.6923779469071</v>
      </c>
      <c r="AF205" s="1">
        <f t="shared" si="80"/>
        <v>9096.7897947163419</v>
      </c>
      <c r="AG205" s="1">
        <f t="shared" si="80"/>
        <v>9143.3976449333495</v>
      </c>
      <c r="AH205" s="1">
        <f t="shared" ref="AH205:BM205" si="81">SUM(AH197:AH201)</f>
        <v>9227.4352942780461</v>
      </c>
      <c r="AI205" s="1">
        <f t="shared" si="81"/>
        <v>9369.6110626100035</v>
      </c>
      <c r="AJ205" s="1">
        <f t="shared" si="81"/>
        <v>9425.97270117679</v>
      </c>
      <c r="AK205" s="1">
        <f t="shared" si="81"/>
        <v>9493.8937606273121</v>
      </c>
      <c r="AL205" s="1">
        <f t="shared" si="81"/>
        <v>9550.6094340551026</v>
      </c>
      <c r="AM205" s="1">
        <f t="shared" si="81"/>
        <v>9641.5473228487735</v>
      </c>
      <c r="AN205" s="1">
        <f t="shared" si="81"/>
        <v>9727.5451225398665</v>
      </c>
      <c r="AO205" s="1">
        <f t="shared" si="81"/>
        <v>9767.6736587173946</v>
      </c>
      <c r="AP205" s="1">
        <f t="shared" si="81"/>
        <v>9757.7709671983812</v>
      </c>
      <c r="AQ205" s="1">
        <f t="shared" si="81"/>
        <v>9779.0994354394261</v>
      </c>
      <c r="AR205" s="1">
        <f t="shared" si="81"/>
        <v>9831.6144821729176</v>
      </c>
      <c r="AS205" s="1">
        <f t="shared" si="81"/>
        <v>9889.7705828826292</v>
      </c>
      <c r="AT205" s="1">
        <f t="shared" si="81"/>
        <v>9974.5402252342737</v>
      </c>
      <c r="AU205" s="1">
        <f t="shared" si="81"/>
        <v>10067.38498775207</v>
      </c>
      <c r="AV205" s="1">
        <f t="shared" si="81"/>
        <v>10112.172497864678</v>
      </c>
      <c r="AW205" s="1">
        <f t="shared" si="81"/>
        <v>10272.135572685605</v>
      </c>
      <c r="AX205" s="1">
        <f t="shared" si="81"/>
        <v>10373.036948798628</v>
      </c>
      <c r="AY205" s="1">
        <f t="shared" si="81"/>
        <v>10469.306598122272</v>
      </c>
      <c r="AZ205" s="1">
        <f t="shared" si="81"/>
        <v>10569.290907500912</v>
      </c>
      <c r="BA205" s="1">
        <f t="shared" si="81"/>
        <v>10671.148965561388</v>
      </c>
      <c r="BB205" s="1">
        <f t="shared" si="81"/>
        <v>10797.602219595936</v>
      </c>
      <c r="BC205" s="1">
        <f t="shared" si="81"/>
        <v>10910.580735892188</v>
      </c>
      <c r="BD205" s="1">
        <f t="shared" si="81"/>
        <v>11012.007435550709</v>
      </c>
      <c r="BE205" s="1">
        <f t="shared" si="81"/>
        <v>11126.28391741721</v>
      </c>
      <c r="BF205" s="1">
        <f t="shared" si="81"/>
        <v>11242.405828912393</v>
      </c>
      <c r="BG205" s="1">
        <f t="shared" si="81"/>
        <v>11339.867725279571</v>
      </c>
      <c r="BH205" s="1">
        <f t="shared" si="81"/>
        <v>11435.944297960688</v>
      </c>
      <c r="BI205" s="1">
        <f t="shared" si="81"/>
        <v>11545.732787300787</v>
      </c>
      <c r="BJ205" s="1">
        <f t="shared" si="81"/>
        <v>11627.941878310119</v>
      </c>
      <c r="BK205" s="1">
        <f t="shared" si="81"/>
        <v>11699.590188290349</v>
      </c>
      <c r="BL205" s="1">
        <f t="shared" si="81"/>
        <v>11787.65986693392</v>
      </c>
      <c r="BM205" s="1">
        <f t="shared" si="81"/>
        <v>11875.586501242524</v>
      </c>
      <c r="BN205" s="1">
        <f t="shared" ref="BN205:CS205" si="82">SUM(BN197:BN201)</f>
        <v>11954.775866751801</v>
      </c>
      <c r="BO205" s="1">
        <f t="shared" si="82"/>
        <v>12030.934327228622</v>
      </c>
      <c r="BP205" s="1">
        <f t="shared" si="82"/>
        <v>12084.005013624181</v>
      </c>
      <c r="BQ205" s="1">
        <f t="shared" si="82"/>
        <v>12125.718051516325</v>
      </c>
      <c r="BR205" s="1">
        <f t="shared" si="82"/>
        <v>12072.188234070265</v>
      </c>
      <c r="BS205" s="1">
        <f t="shared" si="82"/>
        <v>11951.00924943262</v>
      </c>
      <c r="BT205" s="1">
        <f t="shared" si="82"/>
        <v>11765.704706310114</v>
      </c>
      <c r="BU205" s="1">
        <f t="shared" si="82"/>
        <v>11613.728251547274</v>
      </c>
      <c r="BV205" s="1">
        <f t="shared" si="82"/>
        <v>11501.100216104056</v>
      </c>
      <c r="BW205" s="1">
        <f t="shared" si="82"/>
        <v>11373.402434602869</v>
      </c>
      <c r="BX205" s="1">
        <f t="shared" si="82"/>
        <v>11221.629692849734</v>
      </c>
      <c r="BY205" s="1">
        <f t="shared" si="82"/>
        <v>11028.566446324196</v>
      </c>
      <c r="BZ205" s="1">
        <f t="shared" si="82"/>
        <v>10824.743004948643</v>
      </c>
      <c r="CA205" s="1">
        <f t="shared" si="82"/>
        <v>10600.463416983193</v>
      </c>
      <c r="CB205" s="1">
        <f t="shared" si="82"/>
        <v>10363.9849752217</v>
      </c>
      <c r="CC205" s="1">
        <f t="shared" si="82"/>
        <v>10116.695632243822</v>
      </c>
      <c r="CD205" s="1">
        <f t="shared" si="82"/>
        <v>9849.6162772567477</v>
      </c>
      <c r="CE205" s="1">
        <f t="shared" si="82"/>
        <v>9589.674044624333</v>
      </c>
      <c r="CF205" s="1">
        <f t="shared" si="82"/>
        <v>9328.4334580071973</v>
      </c>
      <c r="CG205" s="1">
        <f t="shared" si="82"/>
        <v>9048.3329524207056</v>
      </c>
      <c r="CH205" s="1">
        <f t="shared" si="82"/>
        <v>8761.234721480263</v>
      </c>
      <c r="CI205" s="1">
        <f t="shared" si="82"/>
        <v>8460.0672886461325</v>
      </c>
      <c r="CJ205" s="1">
        <f t="shared" si="82"/>
        <v>8148.5657912445477</v>
      </c>
      <c r="CK205" s="1">
        <f t="shared" si="82"/>
        <v>7842.8002785272229</v>
      </c>
      <c r="CL205" s="1">
        <f t="shared" si="82"/>
        <v>7547.0157299461252</v>
      </c>
      <c r="CM205" s="1">
        <f t="shared" si="82"/>
        <v>7264.0668205499705</v>
      </c>
      <c r="CN205" s="1">
        <f t="shared" si="82"/>
        <v>6989.0658847793266</v>
      </c>
      <c r="CO205" s="1">
        <f t="shared" si="82"/>
        <v>6711.5589971186691</v>
      </c>
      <c r="CP205" s="1">
        <f t="shared" si="82"/>
        <v>6434.4864656665468</v>
      </c>
      <c r="CQ205" s="1">
        <f t="shared" si="82"/>
        <v>6158.0256769896778</v>
      </c>
      <c r="CR205" s="1">
        <f t="shared" si="82"/>
        <v>5903.0778593876985</v>
      </c>
      <c r="CS205" s="1">
        <f t="shared" si="82"/>
        <v>5667.8343644323186</v>
      </c>
      <c r="CT205" s="1">
        <f t="shared" ref="CT205:DY205" si="83">SUM(CT197:CT201)</f>
        <v>5470.136455011022</v>
      </c>
      <c r="CU205" s="1">
        <f t="shared" si="83"/>
        <v>5274.9903952603954</v>
      </c>
      <c r="CV205" s="1">
        <f t="shared" si="83"/>
        <v>5032.9367490880832</v>
      </c>
      <c r="CW205" s="1">
        <f t="shared" si="83"/>
        <v>4765.5737230735094</v>
      </c>
      <c r="CX205" s="1">
        <f t="shared" si="83"/>
        <v>4487.5137191474041</v>
      </c>
      <c r="CY205" s="1">
        <f t="shared" si="83"/>
        <v>4217.1873169479768</v>
      </c>
      <c r="CZ205" s="1">
        <f t="shared" si="83"/>
        <v>3953.2888238522191</v>
      </c>
      <c r="DA205" s="1">
        <f t="shared" si="83"/>
        <v>3705.4008404324268</v>
      </c>
      <c r="DB205" s="1">
        <f t="shared" si="83"/>
        <v>3478.206515497222</v>
      </c>
      <c r="DC205" s="1">
        <f t="shared" si="83"/>
        <v>3266.5069115211404</v>
      </c>
      <c r="DD205" s="1">
        <f t="shared" si="83"/>
        <v>3063.3453182615935</v>
      </c>
      <c r="DE205" s="1">
        <f t="shared" si="83"/>
        <v>2864.5302568797192</v>
      </c>
      <c r="DF205" s="1">
        <f t="shared" si="83"/>
        <v>2674.2987199506015</v>
      </c>
      <c r="DG205" s="1">
        <f t="shared" si="83"/>
        <v>2484.6669411579155</v>
      </c>
      <c r="DH205" s="1">
        <f t="shared" si="83"/>
        <v>2294.0786553333342</v>
      </c>
      <c r="DI205" s="1">
        <f t="shared" si="83"/>
        <v>2107.0449485956328</v>
      </c>
      <c r="DJ205" s="1">
        <f t="shared" si="83"/>
        <v>1927.0790214472843</v>
      </c>
      <c r="DK205" s="1">
        <f t="shared" si="83"/>
        <v>1750.5135976270496</v>
      </c>
      <c r="DL205" s="1">
        <f t="shared" si="83"/>
        <v>1578.3848737020007</v>
      </c>
      <c r="DM205" s="1">
        <f t="shared" si="83"/>
        <v>1414.8287724758661</v>
      </c>
      <c r="DN205" s="1">
        <f t="shared" si="83"/>
        <v>1258.7842760086655</v>
      </c>
      <c r="DO205" s="1">
        <f t="shared" si="83"/>
        <v>1112.0086105679259</v>
      </c>
      <c r="DP205" s="1">
        <f t="shared" si="83"/>
        <v>978.76958855468797</v>
      </c>
      <c r="DQ205" s="1">
        <f t="shared" si="83"/>
        <v>856.44040001018482</v>
      </c>
      <c r="DR205" s="1">
        <f t="shared" si="83"/>
        <v>752.61817547153976</v>
      </c>
      <c r="DS205" s="1">
        <f t="shared" si="83"/>
        <v>675.47511442337452</v>
      </c>
      <c r="DT205" s="1">
        <f t="shared" si="83"/>
        <v>642.32462470244252</v>
      </c>
      <c r="DU205" s="1">
        <f t="shared" si="83"/>
        <v>621.6273924535501</v>
      </c>
      <c r="DV205" s="1">
        <f t="shared" si="83"/>
        <v>601.90312134858561</v>
      </c>
      <c r="DW205" s="1">
        <f t="shared" si="83"/>
        <v>573.09004751754799</v>
      </c>
      <c r="DX205" s="1">
        <f t="shared" si="83"/>
        <v>559.14957764924043</v>
      </c>
      <c r="DY205" s="1">
        <f t="shared" si="83"/>
        <v>534.44706715225811</v>
      </c>
      <c r="DZ205" s="1">
        <f t="shared" ref="DZ205:EV205" si="84">SUM(DZ197:DZ201)</f>
        <v>508.11985704026813</v>
      </c>
      <c r="EA205" s="1">
        <f t="shared" si="84"/>
        <v>477.9970542950083</v>
      </c>
      <c r="EB205" s="1">
        <f t="shared" si="84"/>
        <v>431.97219116516669</v>
      </c>
      <c r="EC205" s="1">
        <f t="shared" si="84"/>
        <v>388.24143842364839</v>
      </c>
      <c r="ED205" s="1">
        <f t="shared" si="84"/>
        <v>349.48914524838085</v>
      </c>
      <c r="EE205" s="1">
        <f t="shared" si="84"/>
        <v>321.08065408525044</v>
      </c>
      <c r="EF205" s="1">
        <f t="shared" si="84"/>
        <v>294.39506377398112</v>
      </c>
      <c r="EG205" s="1">
        <f t="shared" si="84"/>
        <v>268.33695779364433</v>
      </c>
      <c r="EH205" s="1">
        <f t="shared" si="84"/>
        <v>251.46326922018505</v>
      </c>
      <c r="EI205" s="1">
        <f t="shared" si="84"/>
        <v>240.49995633157903</v>
      </c>
      <c r="EJ205" s="1">
        <f t="shared" si="84"/>
        <v>221.37638229204549</v>
      </c>
      <c r="EK205" s="1">
        <f t="shared" si="84"/>
        <v>211.08118841142559</v>
      </c>
      <c r="EL205" s="1">
        <f t="shared" si="84"/>
        <v>254.88488517201776</v>
      </c>
      <c r="EM205" s="1">
        <f t="shared" si="84"/>
        <v>249.15214765630327</v>
      </c>
      <c r="EN205" s="1">
        <f t="shared" si="84"/>
        <v>232.78245167649868</v>
      </c>
      <c r="EO205" s="1">
        <f t="shared" si="84"/>
        <v>226.68615665819772</v>
      </c>
      <c r="EP205" s="1">
        <f t="shared" si="84"/>
        <v>212.49003886462376</v>
      </c>
      <c r="EQ205" s="1">
        <f t="shared" si="84"/>
        <v>210.94002576764262</v>
      </c>
      <c r="ER205" s="1">
        <f t="shared" si="84"/>
        <v>219.02896759868915</v>
      </c>
      <c r="ES205" s="1">
        <f t="shared" si="84"/>
        <v>248.81527328758128</v>
      </c>
      <c r="ET205" s="1">
        <f t="shared" si="84"/>
        <v>288.09362096126188</v>
      </c>
      <c r="EU205" s="1">
        <f t="shared" si="84"/>
        <v>288.17784048209018</v>
      </c>
      <c r="EV205" s="1">
        <f t="shared" si="84"/>
        <v>294.47223411916605</v>
      </c>
    </row>
    <row r="206" spans="1:152" s="4" customFormat="1" ht="13">
      <c r="A206" s="7" t="s">
        <v>155</v>
      </c>
    </row>
    <row r="207" spans="1:152">
      <c r="A207" s="5" t="s">
        <v>135</v>
      </c>
    </row>
    <row r="208" spans="1:152">
      <c r="A208" s="5" t="s">
        <v>136</v>
      </c>
    </row>
    <row r="209" spans="1:152">
      <c r="A209" s="36" t="s">
        <v>137</v>
      </c>
      <c r="B209" s="1">
        <v>1520.8447010514826</v>
      </c>
      <c r="C209" s="1">
        <v>1541.2531276795185</v>
      </c>
      <c r="D209" s="1">
        <v>1560.3211510052029</v>
      </c>
      <c r="E209" s="1">
        <v>1578.0379854267269</v>
      </c>
      <c r="F209" s="1">
        <v>1597.684267417565</v>
      </c>
      <c r="G209" s="1">
        <v>1622.5483832856025</v>
      </c>
      <c r="H209" s="1">
        <v>1647.1417052548591</v>
      </c>
      <c r="I209" s="1">
        <v>1669.2606095356962</v>
      </c>
      <c r="J209" s="1">
        <v>1693.2871580198357</v>
      </c>
      <c r="K209" s="1">
        <v>1722.5050069778092</v>
      </c>
      <c r="L209" s="1">
        <v>1750.3207441919635</v>
      </c>
      <c r="M209" s="1">
        <v>1769.0552218012122</v>
      </c>
      <c r="N209" s="1">
        <v>1782.0062125031329</v>
      </c>
      <c r="O209" s="1">
        <v>1801.2232927591535</v>
      </c>
      <c r="P209" s="1">
        <v>1823.407450494266</v>
      </c>
      <c r="Q209" s="1">
        <v>1845.2700162348772</v>
      </c>
      <c r="R209" s="1">
        <v>1861.356779975971</v>
      </c>
      <c r="S209" s="1">
        <v>1868.4239716030686</v>
      </c>
      <c r="T209" s="1">
        <v>1874.1247000735727</v>
      </c>
      <c r="U209" s="1">
        <v>1876.2999069833882</v>
      </c>
      <c r="V209" s="1">
        <v>1879.3070153262047</v>
      </c>
      <c r="W209" s="1">
        <v>1886.390801228288</v>
      </c>
      <c r="X209" s="1">
        <v>1893.2171217478503</v>
      </c>
      <c r="Y209" s="1">
        <v>1901.9457985325603</v>
      </c>
      <c r="Z209" s="1">
        <v>1914.7171162097136</v>
      </c>
      <c r="AA209" s="1">
        <v>1931.5071824322622</v>
      </c>
      <c r="AB209" s="1">
        <v>1954.4273686872407</v>
      </c>
      <c r="AC209" s="1">
        <v>1973.8414103503342</v>
      </c>
      <c r="AD209" s="1">
        <v>1995.094855190637</v>
      </c>
      <c r="AE209" s="1">
        <v>2016.0566311643581</v>
      </c>
      <c r="AF209" s="1">
        <v>2028.2779595860304</v>
      </c>
      <c r="AG209" s="1">
        <v>2026.5710747727785</v>
      </c>
      <c r="AH209" s="1">
        <v>2017.3724069271623</v>
      </c>
      <c r="AI209" s="1">
        <v>2010.1886861793923</v>
      </c>
      <c r="AJ209" s="1">
        <v>2014.4119137597054</v>
      </c>
      <c r="AK209" s="1">
        <v>2023.7004359866917</v>
      </c>
      <c r="AL209" s="1">
        <v>2031.7898369136074</v>
      </c>
      <c r="AM209" s="1">
        <v>2037.6669092949928</v>
      </c>
      <c r="AN209" s="1">
        <v>2038.2702454055643</v>
      </c>
      <c r="AO209" s="1">
        <v>2038.8001959454489</v>
      </c>
      <c r="AP209" s="1">
        <v>2045.4141266504441</v>
      </c>
      <c r="AQ209" s="1">
        <v>2055.0004932635384</v>
      </c>
      <c r="AR209" s="1">
        <v>2061.4358793379233</v>
      </c>
      <c r="AS209" s="1">
        <v>2066.7908556877096</v>
      </c>
      <c r="AT209" s="1">
        <v>2079.1736998840079</v>
      </c>
      <c r="AU209" s="1">
        <v>2098.5265110420096</v>
      </c>
      <c r="AV209" s="1">
        <v>2120.7758623094264</v>
      </c>
      <c r="AW209" s="1">
        <v>2143.9038035959202</v>
      </c>
      <c r="AX209" s="1">
        <v>2168.9120631555556</v>
      </c>
      <c r="AY209" s="1">
        <v>2191.8177308998461</v>
      </c>
      <c r="AZ209" s="1">
        <v>2210.6715688641934</v>
      </c>
      <c r="BA209" s="1">
        <v>2228.2774327409593</v>
      </c>
      <c r="BB209" s="1">
        <v>2240.9275072934897</v>
      </c>
      <c r="BC209" s="1">
        <v>2246.7176623040205</v>
      </c>
      <c r="BD209" s="1">
        <v>2248.6605986078789</v>
      </c>
      <c r="BE209" s="1">
        <v>2253.6349091625298</v>
      </c>
      <c r="BF209" s="1">
        <v>2256.759160054994</v>
      </c>
      <c r="BG209" s="1">
        <v>2260.0012930897415</v>
      </c>
      <c r="BH209" s="1">
        <v>2270.1446794372368</v>
      </c>
      <c r="BI209" s="1">
        <v>2284.2484164555685</v>
      </c>
      <c r="BJ209" s="1">
        <v>2294.5928180361661</v>
      </c>
      <c r="BK209" s="1">
        <v>2305.0590798198155</v>
      </c>
      <c r="BL209" s="1">
        <v>2320.4458128772594</v>
      </c>
      <c r="BM209" s="1">
        <v>2337.8626216724865</v>
      </c>
      <c r="BN209" s="1">
        <v>2356.3542108827787</v>
      </c>
      <c r="BO209" s="1">
        <v>2375.9256127307008</v>
      </c>
      <c r="BP209" s="1">
        <v>2393.7347227839296</v>
      </c>
      <c r="BQ209" s="1">
        <v>2416.4349214302606</v>
      </c>
      <c r="BR209" s="1">
        <v>2437.3914965824488</v>
      </c>
      <c r="BS209" s="1">
        <v>2456.6261437016528</v>
      </c>
      <c r="BT209" s="1">
        <v>2482.6386129127486</v>
      </c>
      <c r="BU209" s="1">
        <v>2509.7631850739208</v>
      </c>
      <c r="BV209" s="1">
        <v>2531.4320150793014</v>
      </c>
      <c r="BW209" s="1">
        <v>2544.8654822450185</v>
      </c>
      <c r="BX209" s="1">
        <v>2556.6624812548671</v>
      </c>
      <c r="BY209" s="1">
        <v>2570.5785448751826</v>
      </c>
      <c r="BZ209" s="1">
        <v>2582.8736076635946</v>
      </c>
      <c r="CA209" s="1">
        <v>2591.6901955222952</v>
      </c>
      <c r="CB209" s="1">
        <v>2598.9080293679972</v>
      </c>
      <c r="CC209" s="1">
        <v>2606.3987138666007</v>
      </c>
      <c r="CD209" s="1">
        <v>2616.0278155223732</v>
      </c>
      <c r="CE209" s="1">
        <v>2627.3432990681099</v>
      </c>
      <c r="CF209" s="1">
        <v>2633.3240521751632</v>
      </c>
      <c r="CG209" s="1">
        <v>2631.1713118928474</v>
      </c>
      <c r="CH209" s="1">
        <v>2622.7899834701448</v>
      </c>
      <c r="CI209" s="1">
        <v>2607.3777767473671</v>
      </c>
      <c r="CJ209" s="1">
        <v>2586.0160754880876</v>
      </c>
      <c r="CK209" s="1">
        <v>2558.9175849724793</v>
      </c>
      <c r="CL209" s="1">
        <v>2528.0660017660002</v>
      </c>
      <c r="CM209" s="1">
        <v>2492.8210682539661</v>
      </c>
      <c r="CN209" s="1">
        <v>2453.4656002362944</v>
      </c>
      <c r="CO209" s="1">
        <v>2407.8956904415204</v>
      </c>
      <c r="CP209" s="1">
        <v>2359.7755788199956</v>
      </c>
      <c r="CQ209" s="1">
        <v>2310.9314695040925</v>
      </c>
      <c r="CR209" s="1">
        <v>2262.27782049807</v>
      </c>
      <c r="CS209" s="1">
        <v>2212.4877708522245</v>
      </c>
      <c r="CT209" s="1">
        <v>2163.1914633734523</v>
      </c>
      <c r="CU209" s="1">
        <v>2112.4909954509612</v>
      </c>
      <c r="CV209" s="1">
        <v>2058.1399611685624</v>
      </c>
      <c r="CW209" s="1">
        <v>2000.1417645203651</v>
      </c>
      <c r="CX209" s="1">
        <v>1939.8565646180023</v>
      </c>
      <c r="CY209" s="1">
        <v>1884.2326628421945</v>
      </c>
      <c r="CZ209" s="1">
        <v>1844.2140997393094</v>
      </c>
      <c r="DA209" s="1">
        <v>1818.4470723714803</v>
      </c>
      <c r="DB209" s="1">
        <v>1804.8088211904003</v>
      </c>
      <c r="DC209" s="1">
        <v>1801.54202966956</v>
      </c>
      <c r="DD209" s="1">
        <v>1806.8731795521819</v>
      </c>
      <c r="DE209" s="1">
        <v>1819.202522471659</v>
      </c>
      <c r="DF209" s="1">
        <v>1836.8576721999327</v>
      </c>
      <c r="DG209" s="1">
        <v>1858.2014344921424</v>
      </c>
      <c r="DH209" s="1">
        <v>1881.7068681030091</v>
      </c>
      <c r="DI209" s="1">
        <v>1906.9821404589809</v>
      </c>
      <c r="DJ209" s="1">
        <v>1933.1392289249468</v>
      </c>
      <c r="DK209" s="1">
        <v>1958.1624887926748</v>
      </c>
      <c r="DL209" s="1">
        <v>1982.1976339403852</v>
      </c>
      <c r="DM209" s="1">
        <v>2005.1374543268532</v>
      </c>
      <c r="DN209" s="1">
        <v>2026.9508651868944</v>
      </c>
      <c r="DO209" s="1">
        <v>2047.5548789083962</v>
      </c>
      <c r="DP209" s="1">
        <v>2066.1379719851229</v>
      </c>
      <c r="DQ209" s="1">
        <v>2081.8954247341258</v>
      </c>
      <c r="DR209" s="1">
        <v>2092.4646475296113</v>
      </c>
      <c r="DS209" s="1">
        <v>2100.6675495279183</v>
      </c>
      <c r="DT209" s="1">
        <v>2109.481241179104</v>
      </c>
      <c r="DU209" s="1">
        <v>2115.5977704452216</v>
      </c>
      <c r="DV209" s="1">
        <v>2118.9991583786828</v>
      </c>
      <c r="DW209" s="1">
        <v>2120.1922617819819</v>
      </c>
      <c r="DX209" s="1">
        <v>2119.1403594606809</v>
      </c>
      <c r="DY209" s="1">
        <v>2116.8674599733718</v>
      </c>
      <c r="DZ209" s="1">
        <v>2113.7117828723981</v>
      </c>
      <c r="EA209" s="1">
        <v>2109.8570447205725</v>
      </c>
      <c r="EB209" s="1">
        <v>2105.9233012187301</v>
      </c>
      <c r="EC209" s="1">
        <v>2102.9227764480502</v>
      </c>
      <c r="ED209" s="1">
        <v>2100.954445037833</v>
      </c>
      <c r="EE209" s="1">
        <v>2098.8371000207367</v>
      </c>
      <c r="EF209" s="1">
        <v>2096.3493781208022</v>
      </c>
      <c r="EG209" s="1">
        <v>2094.8588558939141</v>
      </c>
      <c r="EH209" s="1">
        <v>2094.966351249283</v>
      </c>
      <c r="EI209" s="1">
        <v>2098.4193380846282</v>
      </c>
      <c r="EJ209" s="1">
        <v>2104.0050274119526</v>
      </c>
      <c r="EK209" s="1">
        <v>2107.5971626052542</v>
      </c>
      <c r="EL209" s="1">
        <v>2110.9824632419823</v>
      </c>
      <c r="EM209" s="1">
        <v>2116.8153006923467</v>
      </c>
      <c r="EN209" s="1">
        <v>2125.5579684816498</v>
      </c>
      <c r="EO209" s="1">
        <v>2135.2194579949642</v>
      </c>
      <c r="EP209" s="1">
        <v>2144.8100914695256</v>
      </c>
      <c r="EQ209" s="1">
        <v>2153.6614486593162</v>
      </c>
      <c r="ER209" s="1">
        <v>2162.6863448262029</v>
      </c>
      <c r="ES209" s="1">
        <v>2173.0754486780115</v>
      </c>
      <c r="ET209" s="1">
        <v>2185.0086263652779</v>
      </c>
      <c r="EU209" s="1">
        <v>2196.4836704508384</v>
      </c>
      <c r="EV209" s="1">
        <v>2206.7615901912918</v>
      </c>
    </row>
    <row r="210" spans="1:152">
      <c r="A210" s="5" t="s">
        <v>138</v>
      </c>
    </row>
    <row r="211" spans="1:152">
      <c r="A211" s="5" t="s">
        <v>139</v>
      </c>
    </row>
    <row r="212" spans="1:152">
      <c r="A212" s="5" t="s">
        <v>140</v>
      </c>
    </row>
    <row r="213" spans="1:152">
      <c r="A213" s="5" t="s">
        <v>176</v>
      </c>
      <c r="B213" s="1">
        <v>705.73534675989788</v>
      </c>
      <c r="C213" s="1">
        <v>721.46974010827182</v>
      </c>
      <c r="D213" s="1">
        <v>737.5549322867995</v>
      </c>
      <c r="E213" s="1">
        <v>753.9987443672253</v>
      </c>
      <c r="F213" s="1">
        <v>770.80917179235212</v>
      </c>
      <c r="G213" s="1">
        <v>787.99438826365019</v>
      </c>
      <c r="H213" s="1">
        <v>805.56274971553853</v>
      </c>
      <c r="I213" s="1">
        <v>823.52279837827643</v>
      </c>
      <c r="J213" s="1">
        <v>841.88326693143495</v>
      </c>
      <c r="K213" s="1">
        <v>860.65308274997028</v>
      </c>
      <c r="L213" s="1">
        <v>879.84137224496419</v>
      </c>
      <c r="M213" s="1">
        <v>899.45746530114104</v>
      </c>
      <c r="N213" s="1">
        <v>919.51089981332007</v>
      </c>
      <c r="O213" s="1">
        <v>940.01142632400718</v>
      </c>
      <c r="P213" s="1">
        <v>960.96901276438155</v>
      </c>
      <c r="Q213" s="1">
        <v>982.39384930098322</v>
      </c>
      <c r="R213" s="1">
        <v>1000.7523610436787</v>
      </c>
      <c r="S213" s="1">
        <v>1026.7958311902933</v>
      </c>
      <c r="T213" s="1">
        <v>1021.6725255876805</v>
      </c>
      <c r="U213" s="1">
        <v>1063.5128546756841</v>
      </c>
      <c r="V213" s="1">
        <v>1060.9512018743781</v>
      </c>
      <c r="W213" s="1">
        <v>1076.3330730619557</v>
      </c>
      <c r="X213" s="1">
        <v>1144.2570048571276</v>
      </c>
      <c r="Y213" s="1">
        <v>1167.7691350939178</v>
      </c>
      <c r="Z213" s="1">
        <v>1205.4648516172986</v>
      </c>
      <c r="AA213" s="1">
        <v>1237.3965331461093</v>
      </c>
      <c r="AB213" s="1">
        <v>1265.9419176278252</v>
      </c>
      <c r="AC213" s="1">
        <v>1260.1585148562958</v>
      </c>
      <c r="AD213" s="1">
        <v>1208.2248537095743</v>
      </c>
      <c r="AE213" s="1">
        <v>1206.9052564054825</v>
      </c>
      <c r="AF213" s="1">
        <v>1224.5595876816747</v>
      </c>
      <c r="AG213" s="1">
        <v>1211.7340949428117</v>
      </c>
      <c r="AH213" s="1">
        <v>1181.8323933249426</v>
      </c>
      <c r="AI213" s="1">
        <v>1149.8140692896134</v>
      </c>
      <c r="AJ213" s="1">
        <v>1142.8928206817002</v>
      </c>
      <c r="AK213" s="1">
        <v>1124.0372805426778</v>
      </c>
      <c r="AL213" s="1">
        <v>1096.2700752057328</v>
      </c>
      <c r="AM213" s="1">
        <v>1072.6875807305712</v>
      </c>
      <c r="AN213" s="1">
        <v>1080.5518181111477</v>
      </c>
      <c r="AO213" s="1">
        <v>1076.2708695823915</v>
      </c>
      <c r="AP213" s="1">
        <v>1060.8703345101051</v>
      </c>
      <c r="AQ213" s="1">
        <v>1024.9314772039286</v>
      </c>
      <c r="AR213" s="1">
        <v>1001.1314238485586</v>
      </c>
      <c r="AS213" s="1">
        <v>979.84795606466935</v>
      </c>
      <c r="AT213" s="1">
        <v>934.81246701308964</v>
      </c>
      <c r="AU213" s="1">
        <v>895.45700383024564</v>
      </c>
      <c r="AV213" s="1">
        <v>873.34258783346786</v>
      </c>
      <c r="AW213" s="1">
        <v>865.72667058366903</v>
      </c>
      <c r="AX213" s="1">
        <v>817.86450355578575</v>
      </c>
      <c r="AY213" s="1">
        <v>790.18408863854836</v>
      </c>
      <c r="AZ213" s="1">
        <v>753.61863155611456</v>
      </c>
      <c r="BA213" s="1">
        <v>723.86649233142202</v>
      </c>
      <c r="BB213" s="1">
        <v>689.49454962043421</v>
      </c>
      <c r="BC213" s="1">
        <v>639.38341194583109</v>
      </c>
      <c r="BD213" s="1">
        <v>593.19169342771499</v>
      </c>
      <c r="BE213" s="1">
        <v>556.59553533915459</v>
      </c>
      <c r="BF213" s="1">
        <v>533.48959848607808</v>
      </c>
      <c r="BG213" s="1">
        <v>510.90931226522287</v>
      </c>
      <c r="BH213" s="1">
        <v>485.86753535858912</v>
      </c>
      <c r="BI213" s="1">
        <v>458.50435546711304</v>
      </c>
      <c r="BJ213" s="1">
        <v>435.50950065514343</v>
      </c>
      <c r="BK213" s="1">
        <v>460.14970273714505</v>
      </c>
      <c r="BL213" s="1">
        <v>429.9461340638058</v>
      </c>
      <c r="BM213" s="1">
        <v>469.07762497837467</v>
      </c>
      <c r="BN213" s="1">
        <v>458.41820175753401</v>
      </c>
      <c r="BO213" s="1">
        <v>424.07522842906218</v>
      </c>
      <c r="BP213" s="1">
        <v>417.34939810692009</v>
      </c>
      <c r="BQ213" s="1">
        <v>390.33340461336547</v>
      </c>
      <c r="BR213" s="1">
        <v>295.71846903137168</v>
      </c>
      <c r="BS213" s="1">
        <v>243.91014427098798</v>
      </c>
      <c r="BT213" s="1">
        <v>229.42436050297195</v>
      </c>
      <c r="BU213" s="1">
        <v>234.91158574198042</v>
      </c>
      <c r="BV213" s="1">
        <v>152.14577830011839</v>
      </c>
      <c r="BW213" s="1">
        <v>169.38933967145573</v>
      </c>
      <c r="BX213" s="1">
        <v>170.29691615103872</v>
      </c>
      <c r="BY213" s="1">
        <v>164.25712042179489</v>
      </c>
      <c r="BZ213" s="1">
        <v>162.59856699961102</v>
      </c>
      <c r="CA213" s="1">
        <v>130.05227885716261</v>
      </c>
      <c r="CB213" s="1">
        <v>121.69579303824445</v>
      </c>
      <c r="CC213" s="1">
        <v>120.99083250302191</v>
      </c>
      <c r="CD213" s="1">
        <v>122.85147606108887</v>
      </c>
      <c r="CE213" s="1">
        <v>113.54855326465196</v>
      </c>
      <c r="CF213" s="1">
        <v>79.952364582011796</v>
      </c>
      <c r="CG213" s="1">
        <v>88.139778539434673</v>
      </c>
      <c r="CH213" s="1">
        <v>81.292193089706288</v>
      </c>
      <c r="CI213" s="1">
        <v>78.432969192457549</v>
      </c>
      <c r="CJ213" s="1">
        <v>80.756738160774987</v>
      </c>
      <c r="CK213" s="1">
        <v>82.758797160240007</v>
      </c>
      <c r="CL213" s="1">
        <v>85.405810149402242</v>
      </c>
      <c r="CM213" s="1">
        <v>80.583423377425603</v>
      </c>
      <c r="CN213" s="1">
        <v>81.733821173588836</v>
      </c>
      <c r="CO213" s="1">
        <v>66.916773777939696</v>
      </c>
      <c r="CP213" s="1">
        <v>62.603004399389214</v>
      </c>
      <c r="CQ213" s="1">
        <v>54.770855418604107</v>
      </c>
      <c r="CR213" s="1">
        <v>50.220228155957741</v>
      </c>
      <c r="CS213" s="1">
        <v>39.861854308620337</v>
      </c>
      <c r="CT213" s="1">
        <v>34.456152566516359</v>
      </c>
      <c r="CU213" s="1">
        <v>57.078838982852204</v>
      </c>
      <c r="CV213" s="1">
        <v>66.052495538763011</v>
      </c>
      <c r="CW213" s="1">
        <v>71.936790938817481</v>
      </c>
      <c r="CX213" s="1">
        <v>75.50324708390761</v>
      </c>
      <c r="CY213" s="1">
        <v>81.459674522064788</v>
      </c>
      <c r="CZ213" s="1">
        <v>85.907305625500044</v>
      </c>
      <c r="DA213" s="1">
        <v>84.691143016922339</v>
      </c>
      <c r="DB213" s="1">
        <v>87.790224586882871</v>
      </c>
      <c r="DC213" s="1">
        <v>92.288083632977575</v>
      </c>
      <c r="DD213" s="1">
        <v>95.416452078399374</v>
      </c>
      <c r="DE213" s="1">
        <v>99.919467234993462</v>
      </c>
      <c r="DF213" s="1">
        <v>101.7465082624912</v>
      </c>
      <c r="DG213" s="1">
        <v>100.96301414544503</v>
      </c>
      <c r="DH213" s="1">
        <v>105.53639983031896</v>
      </c>
      <c r="DI213" s="1">
        <v>110.60934566059133</v>
      </c>
      <c r="DJ213" s="1">
        <v>117.95943271214924</v>
      </c>
      <c r="DK213" s="1">
        <v>127.83314416413447</v>
      </c>
      <c r="DL213" s="1">
        <v>135.76461745169493</v>
      </c>
      <c r="DM213" s="1">
        <v>148.27553310110778</v>
      </c>
      <c r="DN213" s="1">
        <v>159.88624479371106</v>
      </c>
      <c r="DO213" s="1">
        <v>166.43475131715681</v>
      </c>
      <c r="DP213" s="1">
        <v>180.51229994600814</v>
      </c>
      <c r="DQ213" s="1">
        <v>185.73979649327026</v>
      </c>
      <c r="DR213" s="1">
        <v>195.63552162409033</v>
      </c>
      <c r="DS213" s="1">
        <v>222.3119827294008</v>
      </c>
      <c r="DT213" s="1">
        <v>262.10048136325508</v>
      </c>
      <c r="DU213" s="1">
        <v>325.09532008973957</v>
      </c>
      <c r="DV213" s="1">
        <v>380.24825929216615</v>
      </c>
      <c r="DW213" s="1">
        <v>386.34956</v>
      </c>
      <c r="DX213" s="1">
        <v>530.94999999999993</v>
      </c>
      <c r="DY213" s="1">
        <v>555.22199999999998</v>
      </c>
      <c r="DZ213" s="1">
        <v>561.29</v>
      </c>
      <c r="EA213" s="1">
        <v>625.00399999999991</v>
      </c>
      <c r="EB213" s="1">
        <v>558.25599999999997</v>
      </c>
      <c r="EC213" s="1">
        <v>722.09199999999987</v>
      </c>
      <c r="ED213" s="1">
        <v>673.548</v>
      </c>
      <c r="EE213" s="1">
        <v>709.9559999999999</v>
      </c>
      <c r="EF213" s="1">
        <v>791.87399999999991</v>
      </c>
      <c r="EG213" s="1">
        <v>964.8119999999999</v>
      </c>
      <c r="EH213" s="1">
        <v>1013.3559999999999</v>
      </c>
      <c r="EI213" s="1">
        <v>1064.934</v>
      </c>
      <c r="EJ213" s="1">
        <v>1010.3219999999999</v>
      </c>
      <c r="EK213" s="1">
        <v>1104.376</v>
      </c>
      <c r="EL213" s="1">
        <v>1158.9879999999998</v>
      </c>
      <c r="EM213" s="1">
        <v>1134.7159999999999</v>
      </c>
      <c r="EN213" s="1">
        <v>1083.1379999999999</v>
      </c>
      <c r="EO213" s="1">
        <v>1137.75</v>
      </c>
      <c r="EP213" s="1">
        <v>1210.566</v>
      </c>
      <c r="EQ213" s="1">
        <v>1268.212</v>
      </c>
      <c r="ER213" s="1">
        <v>1265.1779999999999</v>
      </c>
      <c r="ES213" s="1">
        <v>1356.1979999999999</v>
      </c>
      <c r="ET213" s="1">
        <v>1495.7620000000002</v>
      </c>
      <c r="EU213" s="1">
        <v>2239.0919999999996</v>
      </c>
      <c r="EV213" s="1">
        <v>1783.992</v>
      </c>
    </row>
    <row r="214" spans="1:152">
      <c r="A214" s="5" t="s">
        <v>141</v>
      </c>
    </row>
    <row r="215" spans="1:152">
      <c r="A215" s="5" t="s">
        <v>142</v>
      </c>
    </row>
    <row r="216" spans="1:152">
      <c r="A216" s="5" t="s">
        <v>143</v>
      </c>
    </row>
    <row r="217" spans="1:152">
      <c r="A217" s="8" t="s">
        <v>144</v>
      </c>
      <c r="B217" s="1">
        <f t="shared" ref="B217:AG217" si="85">SUM(B209:B213)</f>
        <v>2226.5800478113806</v>
      </c>
      <c r="C217" s="1">
        <f t="shared" si="85"/>
        <v>2262.7228677877902</v>
      </c>
      <c r="D217" s="1">
        <f t="shared" si="85"/>
        <v>2297.8760832920025</v>
      </c>
      <c r="E217" s="1">
        <f t="shared" si="85"/>
        <v>2332.036729793952</v>
      </c>
      <c r="F217" s="1">
        <f t="shared" si="85"/>
        <v>2368.4934392099171</v>
      </c>
      <c r="G217" s="1">
        <f t="shared" si="85"/>
        <v>2410.5427715492528</v>
      </c>
      <c r="H217" s="1">
        <f t="shared" si="85"/>
        <v>2452.7044549703978</v>
      </c>
      <c r="I217" s="1">
        <f t="shared" si="85"/>
        <v>2492.7834079139725</v>
      </c>
      <c r="J217" s="1">
        <f t="shared" si="85"/>
        <v>2535.1704249512704</v>
      </c>
      <c r="K217" s="1">
        <f t="shared" si="85"/>
        <v>2583.1580897277795</v>
      </c>
      <c r="L217" s="1">
        <f t="shared" si="85"/>
        <v>2630.1621164369276</v>
      </c>
      <c r="M217" s="1">
        <f t="shared" si="85"/>
        <v>2668.5126871023531</v>
      </c>
      <c r="N217" s="1">
        <f t="shared" si="85"/>
        <v>2701.5171123164528</v>
      </c>
      <c r="O217" s="1">
        <f t="shared" si="85"/>
        <v>2741.2347190831606</v>
      </c>
      <c r="P217" s="1">
        <f t="shared" si="85"/>
        <v>2784.3764632586476</v>
      </c>
      <c r="Q217" s="1">
        <f t="shared" si="85"/>
        <v>2827.6638655358602</v>
      </c>
      <c r="R217" s="1">
        <f t="shared" si="85"/>
        <v>2862.1091410196495</v>
      </c>
      <c r="S217" s="1">
        <f t="shared" si="85"/>
        <v>2895.2198027933619</v>
      </c>
      <c r="T217" s="1">
        <f t="shared" si="85"/>
        <v>2895.7972256612534</v>
      </c>
      <c r="U217" s="1">
        <f t="shared" si="85"/>
        <v>2939.8127616590723</v>
      </c>
      <c r="V217" s="1">
        <f t="shared" si="85"/>
        <v>2940.2582172005827</v>
      </c>
      <c r="W217" s="1">
        <f t="shared" si="85"/>
        <v>2962.7238742902437</v>
      </c>
      <c r="X217" s="1">
        <f t="shared" si="85"/>
        <v>3037.4741266049778</v>
      </c>
      <c r="Y217" s="1">
        <f t="shared" si="85"/>
        <v>3069.7149336264783</v>
      </c>
      <c r="Z217" s="1">
        <f t="shared" si="85"/>
        <v>3120.1819678270122</v>
      </c>
      <c r="AA217" s="1">
        <f t="shared" si="85"/>
        <v>3168.9037155783717</v>
      </c>
      <c r="AB217" s="1">
        <f t="shared" si="85"/>
        <v>3220.3692863150659</v>
      </c>
      <c r="AC217" s="1">
        <f t="shared" si="85"/>
        <v>3233.99992520663</v>
      </c>
      <c r="AD217" s="1">
        <f t="shared" si="85"/>
        <v>3203.3197089002115</v>
      </c>
      <c r="AE217" s="1">
        <f t="shared" si="85"/>
        <v>3222.9618875698407</v>
      </c>
      <c r="AF217" s="1">
        <f t="shared" si="85"/>
        <v>3252.8375472677053</v>
      </c>
      <c r="AG217" s="1">
        <f t="shared" si="85"/>
        <v>3238.3051697155902</v>
      </c>
      <c r="AH217" s="1">
        <f t="shared" ref="AH217:BM217" si="86">SUM(AH209:AH213)</f>
        <v>3199.2048002521051</v>
      </c>
      <c r="AI217" s="1">
        <f t="shared" si="86"/>
        <v>3160.0027554690059</v>
      </c>
      <c r="AJ217" s="1">
        <f t="shared" si="86"/>
        <v>3157.3047344414053</v>
      </c>
      <c r="AK217" s="1">
        <f t="shared" si="86"/>
        <v>3147.7377165293692</v>
      </c>
      <c r="AL217" s="1">
        <f t="shared" si="86"/>
        <v>3128.05991211934</v>
      </c>
      <c r="AM217" s="1">
        <f t="shared" si="86"/>
        <v>3110.3544900255638</v>
      </c>
      <c r="AN217" s="1">
        <f t="shared" si="86"/>
        <v>3118.8220635167118</v>
      </c>
      <c r="AO217" s="1">
        <f t="shared" si="86"/>
        <v>3115.0710655278403</v>
      </c>
      <c r="AP217" s="1">
        <f t="shared" si="86"/>
        <v>3106.2844611605492</v>
      </c>
      <c r="AQ217" s="1">
        <f t="shared" si="86"/>
        <v>3079.9319704674672</v>
      </c>
      <c r="AR217" s="1">
        <f t="shared" si="86"/>
        <v>3062.5673031864817</v>
      </c>
      <c r="AS217" s="1">
        <f t="shared" si="86"/>
        <v>3046.6388117523788</v>
      </c>
      <c r="AT217" s="1">
        <f t="shared" si="86"/>
        <v>3013.9861668970975</v>
      </c>
      <c r="AU217" s="1">
        <f t="shared" si="86"/>
        <v>2993.983514872255</v>
      </c>
      <c r="AV217" s="1">
        <f t="shared" si="86"/>
        <v>2994.1184501428943</v>
      </c>
      <c r="AW217" s="1">
        <f t="shared" si="86"/>
        <v>3009.6304741795893</v>
      </c>
      <c r="AX217" s="1">
        <f t="shared" si="86"/>
        <v>2986.7765667113413</v>
      </c>
      <c r="AY217" s="1">
        <f t="shared" si="86"/>
        <v>2982.0018195383946</v>
      </c>
      <c r="AZ217" s="1">
        <f t="shared" si="86"/>
        <v>2964.2902004203079</v>
      </c>
      <c r="BA217" s="1">
        <f t="shared" si="86"/>
        <v>2952.1439250723815</v>
      </c>
      <c r="BB217" s="1">
        <f t="shared" si="86"/>
        <v>2930.4220569139238</v>
      </c>
      <c r="BC217" s="1">
        <f t="shared" si="86"/>
        <v>2886.1010742498515</v>
      </c>
      <c r="BD217" s="1">
        <f t="shared" si="86"/>
        <v>2841.852292035594</v>
      </c>
      <c r="BE217" s="1">
        <f t="shared" si="86"/>
        <v>2810.2304445016844</v>
      </c>
      <c r="BF217" s="1">
        <f t="shared" si="86"/>
        <v>2790.2487585410722</v>
      </c>
      <c r="BG217" s="1">
        <f t="shared" si="86"/>
        <v>2770.9106053549644</v>
      </c>
      <c r="BH217" s="1">
        <f t="shared" si="86"/>
        <v>2756.0122147958259</v>
      </c>
      <c r="BI217" s="1">
        <f t="shared" si="86"/>
        <v>2742.7527719226814</v>
      </c>
      <c r="BJ217" s="1">
        <f t="shared" si="86"/>
        <v>2730.1023186913094</v>
      </c>
      <c r="BK217" s="1">
        <f t="shared" si="86"/>
        <v>2765.2087825569606</v>
      </c>
      <c r="BL217" s="1">
        <f t="shared" si="86"/>
        <v>2750.3919469410653</v>
      </c>
      <c r="BM217" s="1">
        <f t="shared" si="86"/>
        <v>2806.9402466508614</v>
      </c>
      <c r="BN217" s="1">
        <f t="shared" ref="BN217:CS217" si="87">SUM(BN209:BN213)</f>
        <v>2814.7724126403127</v>
      </c>
      <c r="BO217" s="1">
        <f t="shared" si="87"/>
        <v>2800.0008411597628</v>
      </c>
      <c r="BP217" s="1">
        <f t="shared" si="87"/>
        <v>2811.0841208908496</v>
      </c>
      <c r="BQ217" s="1">
        <f t="shared" si="87"/>
        <v>2806.7683260436261</v>
      </c>
      <c r="BR217" s="1">
        <f t="shared" si="87"/>
        <v>2733.1099656138203</v>
      </c>
      <c r="BS217" s="1">
        <f t="shared" si="87"/>
        <v>2700.5362879726408</v>
      </c>
      <c r="BT217" s="1">
        <f t="shared" si="87"/>
        <v>2712.0629734157205</v>
      </c>
      <c r="BU217" s="1">
        <f t="shared" si="87"/>
        <v>2744.6747708159014</v>
      </c>
      <c r="BV217" s="1">
        <f t="shared" si="87"/>
        <v>2683.5777933794197</v>
      </c>
      <c r="BW217" s="1">
        <f t="shared" si="87"/>
        <v>2714.2548219164742</v>
      </c>
      <c r="BX217" s="1">
        <f t="shared" si="87"/>
        <v>2726.9593974059057</v>
      </c>
      <c r="BY217" s="1">
        <f t="shared" si="87"/>
        <v>2734.8356652969774</v>
      </c>
      <c r="BZ217" s="1">
        <f t="shared" si="87"/>
        <v>2745.4721746632058</v>
      </c>
      <c r="CA217" s="1">
        <f t="shared" si="87"/>
        <v>2721.7424743794577</v>
      </c>
      <c r="CB217" s="1">
        <f t="shared" si="87"/>
        <v>2720.6038224062418</v>
      </c>
      <c r="CC217" s="1">
        <f t="shared" si="87"/>
        <v>2727.3895463696226</v>
      </c>
      <c r="CD217" s="1">
        <f t="shared" si="87"/>
        <v>2738.879291583462</v>
      </c>
      <c r="CE217" s="1">
        <f t="shared" si="87"/>
        <v>2740.891852332762</v>
      </c>
      <c r="CF217" s="1">
        <f t="shared" si="87"/>
        <v>2713.276416757175</v>
      </c>
      <c r="CG217" s="1">
        <f t="shared" si="87"/>
        <v>2719.3110904322821</v>
      </c>
      <c r="CH217" s="1">
        <f t="shared" si="87"/>
        <v>2704.0821765598512</v>
      </c>
      <c r="CI217" s="1">
        <f t="shared" si="87"/>
        <v>2685.8107459398248</v>
      </c>
      <c r="CJ217" s="1">
        <f t="shared" si="87"/>
        <v>2666.7728136488627</v>
      </c>
      <c r="CK217" s="1">
        <f t="shared" si="87"/>
        <v>2641.6763821327195</v>
      </c>
      <c r="CL217" s="1">
        <f t="shared" si="87"/>
        <v>2613.4718119154027</v>
      </c>
      <c r="CM217" s="1">
        <f t="shared" si="87"/>
        <v>2573.4044916313919</v>
      </c>
      <c r="CN217" s="1">
        <f t="shared" si="87"/>
        <v>2535.1994214098831</v>
      </c>
      <c r="CO217" s="1">
        <f t="shared" si="87"/>
        <v>2474.8124642194603</v>
      </c>
      <c r="CP217" s="1">
        <f t="shared" si="87"/>
        <v>2422.3785832193848</v>
      </c>
      <c r="CQ217" s="1">
        <f t="shared" si="87"/>
        <v>2365.7023249226968</v>
      </c>
      <c r="CR217" s="1">
        <f t="shared" si="87"/>
        <v>2312.4980486540276</v>
      </c>
      <c r="CS217" s="1">
        <f t="shared" si="87"/>
        <v>2252.3496251608449</v>
      </c>
      <c r="CT217" s="1">
        <f t="shared" ref="CT217:DY217" si="88">SUM(CT209:CT213)</f>
        <v>2197.6476159399685</v>
      </c>
      <c r="CU217" s="1">
        <f t="shared" si="88"/>
        <v>2169.5698344338134</v>
      </c>
      <c r="CV217" s="1">
        <f t="shared" si="88"/>
        <v>2124.1924567073256</v>
      </c>
      <c r="CW217" s="1">
        <f t="shared" si="88"/>
        <v>2072.0785554591826</v>
      </c>
      <c r="CX217" s="1">
        <f t="shared" si="88"/>
        <v>2015.3598117019098</v>
      </c>
      <c r="CY217" s="1">
        <f t="shared" si="88"/>
        <v>1965.6923373642592</v>
      </c>
      <c r="CZ217" s="1">
        <f t="shared" si="88"/>
        <v>1930.1214053648096</v>
      </c>
      <c r="DA217" s="1">
        <f t="shared" si="88"/>
        <v>1903.1382153884026</v>
      </c>
      <c r="DB217" s="1">
        <f t="shared" si="88"/>
        <v>1892.5990457772832</v>
      </c>
      <c r="DC217" s="1">
        <f t="shared" si="88"/>
        <v>1893.8301133025375</v>
      </c>
      <c r="DD217" s="1">
        <f t="shared" si="88"/>
        <v>1902.2896316305812</v>
      </c>
      <c r="DE217" s="1">
        <f t="shared" si="88"/>
        <v>1919.1219897066524</v>
      </c>
      <c r="DF217" s="1">
        <f t="shared" si="88"/>
        <v>1938.604180462424</v>
      </c>
      <c r="DG217" s="1">
        <f t="shared" si="88"/>
        <v>1959.1644486375874</v>
      </c>
      <c r="DH217" s="1">
        <f t="shared" si="88"/>
        <v>1987.2432679333281</v>
      </c>
      <c r="DI217" s="1">
        <f t="shared" si="88"/>
        <v>2017.5914861195722</v>
      </c>
      <c r="DJ217" s="1">
        <f t="shared" si="88"/>
        <v>2051.098661637096</v>
      </c>
      <c r="DK217" s="1">
        <f t="shared" si="88"/>
        <v>2085.9956329568095</v>
      </c>
      <c r="DL217" s="1">
        <f t="shared" si="88"/>
        <v>2117.9622513920804</v>
      </c>
      <c r="DM217" s="1">
        <f t="shared" si="88"/>
        <v>2153.4129874279611</v>
      </c>
      <c r="DN217" s="1">
        <f t="shared" si="88"/>
        <v>2186.8371099806054</v>
      </c>
      <c r="DO217" s="1">
        <f t="shared" si="88"/>
        <v>2213.9896302255529</v>
      </c>
      <c r="DP217" s="1">
        <f t="shared" si="88"/>
        <v>2246.6502719311311</v>
      </c>
      <c r="DQ217" s="1">
        <f t="shared" si="88"/>
        <v>2267.635221227396</v>
      </c>
      <c r="DR217" s="1">
        <f t="shared" si="88"/>
        <v>2288.1001691537017</v>
      </c>
      <c r="DS217" s="1">
        <f t="shared" si="88"/>
        <v>2322.9795322573191</v>
      </c>
      <c r="DT217" s="1">
        <f t="shared" si="88"/>
        <v>2371.5817225423589</v>
      </c>
      <c r="DU217" s="1">
        <f t="shared" si="88"/>
        <v>2440.6930905349614</v>
      </c>
      <c r="DV217" s="1">
        <f t="shared" si="88"/>
        <v>2499.2474176708488</v>
      </c>
      <c r="DW217" s="1">
        <f t="shared" si="88"/>
        <v>2506.541821781982</v>
      </c>
      <c r="DX217" s="1">
        <f t="shared" si="88"/>
        <v>2650.0903594606807</v>
      </c>
      <c r="DY217" s="1">
        <f t="shared" si="88"/>
        <v>2672.089459973372</v>
      </c>
      <c r="DZ217" s="1">
        <f t="shared" ref="DZ217:EV217" si="89">SUM(DZ209:DZ213)</f>
        <v>2675.0017828723981</v>
      </c>
      <c r="EA217" s="1">
        <f t="shared" si="89"/>
        <v>2734.8610447205724</v>
      </c>
      <c r="EB217" s="1">
        <f t="shared" si="89"/>
        <v>2664.17930121873</v>
      </c>
      <c r="EC217" s="1">
        <f t="shared" si="89"/>
        <v>2825.0147764480498</v>
      </c>
      <c r="ED217" s="1">
        <f t="shared" si="89"/>
        <v>2774.5024450378332</v>
      </c>
      <c r="EE217" s="1">
        <f t="shared" si="89"/>
        <v>2808.7931000207363</v>
      </c>
      <c r="EF217" s="1">
        <f t="shared" si="89"/>
        <v>2888.223378120802</v>
      </c>
      <c r="EG217" s="1">
        <f t="shared" si="89"/>
        <v>3059.670855893914</v>
      </c>
      <c r="EH217" s="1">
        <f t="shared" si="89"/>
        <v>3108.3223512492827</v>
      </c>
      <c r="EI217" s="1">
        <f t="shared" si="89"/>
        <v>3163.3533380846284</v>
      </c>
      <c r="EJ217" s="1">
        <f t="shared" si="89"/>
        <v>3114.3270274119523</v>
      </c>
      <c r="EK217" s="1">
        <f t="shared" si="89"/>
        <v>3211.9731626052544</v>
      </c>
      <c r="EL217" s="1">
        <f t="shared" si="89"/>
        <v>3269.9704632419821</v>
      </c>
      <c r="EM217" s="1">
        <f t="shared" si="89"/>
        <v>3251.5313006923466</v>
      </c>
      <c r="EN217" s="1">
        <f t="shared" si="89"/>
        <v>3208.6959684816497</v>
      </c>
      <c r="EO217" s="1">
        <f t="shared" si="89"/>
        <v>3272.9694579949642</v>
      </c>
      <c r="EP217" s="1">
        <f t="shared" si="89"/>
        <v>3355.3760914695258</v>
      </c>
      <c r="EQ217" s="1">
        <f t="shared" si="89"/>
        <v>3421.8734486593162</v>
      </c>
      <c r="ER217" s="1">
        <f t="shared" si="89"/>
        <v>3427.8643448262028</v>
      </c>
      <c r="ES217" s="1">
        <f t="shared" si="89"/>
        <v>3529.2734486780114</v>
      </c>
      <c r="ET217" s="1">
        <f t="shared" si="89"/>
        <v>3680.7706263652781</v>
      </c>
      <c r="EU217" s="1">
        <f t="shared" si="89"/>
        <v>4435.5756704508385</v>
      </c>
      <c r="EV217" s="1">
        <f t="shared" si="89"/>
        <v>3990.7535901912916</v>
      </c>
    </row>
    <row r="218" spans="1:152" s="4" customFormat="1" ht="13">
      <c r="A218" s="3" t="s">
        <v>156</v>
      </c>
    </row>
    <row r="219" spans="1:152">
      <c r="A219" s="5" t="s">
        <v>135</v>
      </c>
    </row>
    <row r="220" spans="1:152">
      <c r="A220" s="5" t="s">
        <v>136</v>
      </c>
    </row>
    <row r="221" spans="1:152">
      <c r="A221" s="36" t="s">
        <v>137</v>
      </c>
      <c r="B221" s="1">
        <v>1124.4201119803411</v>
      </c>
      <c r="C221" s="1">
        <v>1130.0491750356096</v>
      </c>
      <c r="D221" s="1">
        <v>1135.9929439724367</v>
      </c>
      <c r="E221" s="1">
        <v>1141.6602826300211</v>
      </c>
      <c r="F221" s="1">
        <v>1146.4550396759619</v>
      </c>
      <c r="G221" s="1">
        <v>1151.5627757678942</v>
      </c>
      <c r="H221" s="1">
        <v>1156.3885797196431</v>
      </c>
      <c r="I221" s="1">
        <v>1163.0239861101913</v>
      </c>
      <c r="J221" s="1">
        <v>1176.2754445790756</v>
      </c>
      <c r="K221" s="1">
        <v>1190.1784531495161</v>
      </c>
      <c r="L221" s="1">
        <v>1203.8341079834142</v>
      </c>
      <c r="M221" s="1">
        <v>1228.7013024529563</v>
      </c>
      <c r="N221" s="1">
        <v>1243.0902062116556</v>
      </c>
      <c r="O221" s="1">
        <v>1251.1741749061014</v>
      </c>
      <c r="P221" s="1">
        <v>1267.4817302886081</v>
      </c>
      <c r="Q221" s="1">
        <v>1277.7695692120558</v>
      </c>
      <c r="R221" s="1">
        <v>1288.0952938178357</v>
      </c>
      <c r="S221" s="1">
        <v>1298.4590184227684</v>
      </c>
      <c r="T221" s="1">
        <v>1308.860857657935</v>
      </c>
      <c r="U221" s="1">
        <v>1319.6076693028976</v>
      </c>
      <c r="V221" s="1">
        <v>1330.0867324773642</v>
      </c>
      <c r="W221" s="1">
        <v>1340.9123007020992</v>
      </c>
      <c r="X221" s="1">
        <v>1351.7777511748382</v>
      </c>
      <c r="Y221" s="1">
        <v>1362.6832042567651</v>
      </c>
      <c r="Z221" s="1">
        <v>1373.6287806399687</v>
      </c>
      <c r="AA221" s="1">
        <v>1384.9252620172165</v>
      </c>
      <c r="AB221" s="1">
        <v>1395.9521062275992</v>
      </c>
      <c r="AC221" s="1">
        <v>1407.3314169052117</v>
      </c>
      <c r="AD221" s="1">
        <v>1418.7526595931161</v>
      </c>
      <c r="AE221" s="1">
        <v>1432.0957627704115</v>
      </c>
      <c r="AF221" s="1">
        <v>1447.3727947216371</v>
      </c>
      <c r="AG221" s="1">
        <v>1463.3373604736569</v>
      </c>
      <c r="AH221" s="1">
        <v>1479.0477513620931</v>
      </c>
      <c r="AI221" s="1">
        <v>1495.1340765477416</v>
      </c>
      <c r="AJ221" s="1">
        <v>1511.2818952622602</v>
      </c>
      <c r="AK221" s="1">
        <v>1527.8086977123737</v>
      </c>
      <c r="AL221" s="1">
        <v>1544.3987145724473</v>
      </c>
      <c r="AM221" s="1">
        <v>1561.0521394518844</v>
      </c>
      <c r="AN221" s="1">
        <v>1578.0884883274869</v>
      </c>
      <c r="AO221" s="1">
        <v>1595.1899863728336</v>
      </c>
      <c r="AP221" s="1">
        <v>1612.3568331063093</v>
      </c>
      <c r="AQ221" s="1">
        <v>1628.6251647683796</v>
      </c>
      <c r="AR221" s="1">
        <v>1643.6670227269917</v>
      </c>
      <c r="AS221" s="1">
        <v>1659.0879972311886</v>
      </c>
      <c r="AT221" s="1">
        <v>1674.5669094062707</v>
      </c>
      <c r="AU221" s="1">
        <v>1690.1039354730367</v>
      </c>
      <c r="AV221" s="1">
        <v>1705.6992521387976</v>
      </c>
      <c r="AW221" s="1">
        <v>1721.6784956715544</v>
      </c>
      <c r="AX221" s="1">
        <v>1737.3916147655311</v>
      </c>
      <c r="AY221" s="1">
        <v>1753.8172366594199</v>
      </c>
      <c r="AZ221" s="1">
        <v>1769.9770997231467</v>
      </c>
      <c r="BA221" s="1">
        <v>1787.8386580695285</v>
      </c>
      <c r="BB221" s="1">
        <v>1807.083601464245</v>
      </c>
      <c r="BC221" s="1">
        <v>1826.4020305203601</v>
      </c>
      <c r="BD221" s="1">
        <v>1846.1244840756588</v>
      </c>
      <c r="BE221" s="1">
        <v>1865.9222726281907</v>
      </c>
      <c r="BF221" s="1">
        <v>1886.1273410595666</v>
      </c>
      <c r="BG221" s="1">
        <v>1906.4096111519905</v>
      </c>
      <c r="BH221" s="1">
        <v>1926.7693192581019</v>
      </c>
      <c r="BI221" s="1">
        <v>1947.5405283243674</v>
      </c>
      <c r="BJ221" s="1">
        <v>1968.3910638209516</v>
      </c>
      <c r="BK221" s="1">
        <v>1989.6564097414907</v>
      </c>
      <c r="BL221" s="1">
        <v>2003.6120650184553</v>
      </c>
      <c r="BM221" s="1">
        <v>2010.5479901570052</v>
      </c>
      <c r="BN221" s="1">
        <v>2017.5043050689394</v>
      </c>
      <c r="BO221" s="1">
        <v>2024.4810650054731</v>
      </c>
      <c r="BP221" s="1">
        <v>2031.4783253603887</v>
      </c>
      <c r="BQ221" s="1">
        <v>2038.8356646786599</v>
      </c>
      <c r="BR221" s="1">
        <v>2045.8748115598282</v>
      </c>
      <c r="BS221" s="1">
        <v>2052.9346274220134</v>
      </c>
      <c r="BT221" s="1">
        <v>2060.0151682360474</v>
      </c>
      <c r="BU221" s="1">
        <v>2078.1737992586145</v>
      </c>
      <c r="BV221" s="1">
        <v>2106.52405195459</v>
      </c>
      <c r="BW221" s="1">
        <v>2134.4289667250728</v>
      </c>
      <c r="BX221" s="1">
        <v>2161.1574745250446</v>
      </c>
      <c r="BY221" s="1">
        <v>2187.0082345422688</v>
      </c>
      <c r="BZ221" s="1">
        <v>2211.9383487184341</v>
      </c>
      <c r="CA221" s="1">
        <v>2236.2482841959677</v>
      </c>
      <c r="CB221" s="1">
        <v>2259.2131368838454</v>
      </c>
      <c r="CC221" s="1">
        <v>2281.1369534493856</v>
      </c>
      <c r="CD221" s="1">
        <v>2301.9829350895106</v>
      </c>
      <c r="CE221" s="1">
        <v>2322.0541729282877</v>
      </c>
      <c r="CF221" s="1">
        <v>2340.6401129284859</v>
      </c>
      <c r="CG221" s="1">
        <v>2358.0491566522069</v>
      </c>
      <c r="CH221" s="1">
        <v>2374.2525581982272</v>
      </c>
      <c r="CI221" s="1">
        <v>2389.5549958530901</v>
      </c>
      <c r="CJ221" s="1">
        <v>2403.2679203256312</v>
      </c>
      <c r="CK221" s="1">
        <v>2416.0294942864371</v>
      </c>
      <c r="CL221" s="1">
        <v>2427.4889777254748</v>
      </c>
      <c r="CM221" s="1">
        <v>2437.6293971719547</v>
      </c>
      <c r="CN221" s="1">
        <v>2446.4364606429244</v>
      </c>
      <c r="CO221" s="1">
        <v>2449.7929885300746</v>
      </c>
      <c r="CP221" s="1">
        <v>2447.4974958660614</v>
      </c>
      <c r="CQ221" s="1">
        <v>2444.0176162419993</v>
      </c>
      <c r="CR221" s="1">
        <v>2439.3606520947369</v>
      </c>
      <c r="CS221" s="1">
        <v>2433.2334048662651</v>
      </c>
      <c r="CT221" s="1">
        <v>2418.0927936676094</v>
      </c>
      <c r="CU221" s="1">
        <v>2386.4311826941052</v>
      </c>
      <c r="CV221" s="1">
        <v>2338.8620530710168</v>
      </c>
      <c r="CW221" s="1">
        <v>2276.7623241780748</v>
      </c>
      <c r="CX221" s="1">
        <v>2212.5786690391496</v>
      </c>
      <c r="CY221" s="1">
        <v>2115.6713877256498</v>
      </c>
      <c r="CZ221" s="1">
        <v>2008.6577765924289</v>
      </c>
      <c r="DA221" s="1">
        <v>1900.8640705707305</v>
      </c>
      <c r="DB221" s="1">
        <v>1790.4733283024311</v>
      </c>
      <c r="DC221" s="1">
        <v>1681.1019561789656</v>
      </c>
      <c r="DD221" s="1">
        <v>1573.6879762632991</v>
      </c>
      <c r="DE221" s="1">
        <v>1469.1209379637278</v>
      </c>
      <c r="DF221" s="1">
        <v>1370.6398009249383</v>
      </c>
      <c r="DG221" s="1">
        <v>1278.0507068048971</v>
      </c>
      <c r="DH221" s="1">
        <v>1192.1364838671216</v>
      </c>
      <c r="DI221" s="1">
        <v>1132.4527952657729</v>
      </c>
      <c r="DJ221" s="1">
        <v>1087.4390467732003</v>
      </c>
      <c r="DK221" s="1">
        <v>1064.3475464431015</v>
      </c>
      <c r="DL221" s="1">
        <v>1049.6346165684749</v>
      </c>
      <c r="DM221" s="1">
        <v>1039.8162313321466</v>
      </c>
      <c r="DN221" s="1">
        <v>1033.8919066728029</v>
      </c>
      <c r="DO221" s="1">
        <v>1034.6257055320798</v>
      </c>
      <c r="DP221" s="1">
        <v>1040.826218811992</v>
      </c>
      <c r="DQ221" s="1">
        <v>1045.708889052398</v>
      </c>
      <c r="DR221" s="1">
        <v>1047.5233101490542</v>
      </c>
      <c r="DS221" s="1">
        <v>1049.3699642697059</v>
      </c>
      <c r="DT221" s="1">
        <v>1054.7220541944689</v>
      </c>
      <c r="DU221" s="1">
        <v>1062.3119556689337</v>
      </c>
      <c r="DV221" s="1">
        <v>1082.8577809636656</v>
      </c>
      <c r="DW221" s="1">
        <v>1125.2737732766614</v>
      </c>
      <c r="DX221" s="1">
        <v>1156.043222382202</v>
      </c>
      <c r="DY221" s="1">
        <v>1168.1794419658293</v>
      </c>
      <c r="DZ221" s="1">
        <v>1181.5887044876738</v>
      </c>
      <c r="EA221" s="1">
        <v>1195.5715611954229</v>
      </c>
      <c r="EB221" s="1">
        <v>1214.7792991351578</v>
      </c>
      <c r="EC221" s="1">
        <v>1238.1962096585071</v>
      </c>
      <c r="ED221" s="1">
        <v>1255.38337965442</v>
      </c>
      <c r="EE221" s="1">
        <v>1274.3263034929107</v>
      </c>
      <c r="EF221" s="1">
        <v>1294.4830416125644</v>
      </c>
      <c r="EG221" s="1">
        <v>1315.3430879940558</v>
      </c>
      <c r="EH221" s="1">
        <v>1336.5865938320858</v>
      </c>
      <c r="EI221" s="1">
        <v>1357.8177084692895</v>
      </c>
      <c r="EJ221" s="1">
        <v>1378.7161725071319</v>
      </c>
      <c r="EK221" s="1">
        <v>1398.9742781669679</v>
      </c>
      <c r="EL221" s="1">
        <v>1418.3100247328591</v>
      </c>
      <c r="EM221" s="1">
        <v>1436.4637437512449</v>
      </c>
      <c r="EN221" s="1">
        <v>1453.6549336679579</v>
      </c>
      <c r="EO221" s="1">
        <v>1472.7924762683742</v>
      </c>
      <c r="EP221" s="1">
        <v>1492.035770354719</v>
      </c>
      <c r="EQ221" s="1">
        <v>1508.7196908732983</v>
      </c>
      <c r="ER221" s="1">
        <v>1523.7030735264498</v>
      </c>
      <c r="ES221" s="1">
        <v>1538.1014827474698</v>
      </c>
      <c r="ET221" s="1">
        <v>1551.6445341764502</v>
      </c>
      <c r="EU221" s="1">
        <v>1564.1343990297553</v>
      </c>
      <c r="EV221" s="1">
        <v>1575.5396898450192</v>
      </c>
    </row>
    <row r="222" spans="1:152">
      <c r="A222" s="5" t="s">
        <v>138</v>
      </c>
    </row>
    <row r="223" spans="1:152">
      <c r="A223" s="5" t="s">
        <v>139</v>
      </c>
    </row>
    <row r="224" spans="1:152">
      <c r="A224" s="5" t="s">
        <v>140</v>
      </c>
    </row>
    <row r="225" spans="1:152">
      <c r="A225" s="5" t="s">
        <v>176</v>
      </c>
      <c r="B225" s="1">
        <v>526.80054257094434</v>
      </c>
      <c r="C225" s="1">
        <v>567.01318330635547</v>
      </c>
      <c r="D225" s="1">
        <v>557.78352832613916</v>
      </c>
      <c r="E225" s="1">
        <v>548.70411064826783</v>
      </c>
      <c r="F225" s="1">
        <v>539.77248475911517</v>
      </c>
      <c r="G225" s="1">
        <v>530.98624495232536</v>
      </c>
      <c r="H225" s="1">
        <v>532.1015423065586</v>
      </c>
      <c r="I225" s="1">
        <v>533.21918226043579</v>
      </c>
      <c r="J225" s="1">
        <v>534.33916973441444</v>
      </c>
      <c r="K225" s="1">
        <v>535.46150965928678</v>
      </c>
      <c r="L225" s="1">
        <v>536.58620697620199</v>
      </c>
      <c r="M225" s="1">
        <v>537.71326663668765</v>
      </c>
      <c r="N225" s="1">
        <v>543.16102313990314</v>
      </c>
      <c r="O225" s="1">
        <v>548.66397272233007</v>
      </c>
      <c r="P225" s="1">
        <v>554.22267456387874</v>
      </c>
      <c r="Q225" s="1">
        <v>559.83769350970124</v>
      </c>
      <c r="R225" s="1">
        <v>581.06518415813321</v>
      </c>
      <c r="S225" s="1">
        <v>597.95748305442066</v>
      </c>
      <c r="T225" s="1">
        <v>604.23603662649191</v>
      </c>
      <c r="U225" s="1">
        <v>620.08190992743403</v>
      </c>
      <c r="V225" s="1">
        <v>630.69565525165001</v>
      </c>
      <c r="W225" s="1">
        <v>607.07633467100038</v>
      </c>
      <c r="X225" s="1">
        <v>624.71608042110586</v>
      </c>
      <c r="Y225" s="1">
        <v>650.72723093397303</v>
      </c>
      <c r="Z225" s="1">
        <v>640.11348560975705</v>
      </c>
      <c r="AA225" s="1">
        <v>639.36603875593914</v>
      </c>
      <c r="AB225" s="1">
        <v>624.41710167957865</v>
      </c>
      <c r="AC225" s="1">
        <v>653.56752897848162</v>
      </c>
      <c r="AD225" s="1">
        <v>654.01599709077254</v>
      </c>
      <c r="AE225" s="1">
        <v>655.36140142764486</v>
      </c>
      <c r="AF225" s="1">
        <v>652.8200821246636</v>
      </c>
      <c r="AG225" s="1">
        <v>674.6455302561501</v>
      </c>
      <c r="AH225" s="1">
        <v>695.87302090458195</v>
      </c>
      <c r="AI225" s="1">
        <v>713.0642985423965</v>
      </c>
      <c r="AJ225" s="1">
        <v>737.58055534762775</v>
      </c>
      <c r="AK225" s="1">
        <v>757.01417354689647</v>
      </c>
      <c r="AL225" s="1">
        <v>798.72170798994239</v>
      </c>
      <c r="AM225" s="1">
        <v>815.76349625699334</v>
      </c>
      <c r="AN225" s="1">
        <v>825.62979472739141</v>
      </c>
      <c r="AO225" s="1">
        <v>810.97983639255801</v>
      </c>
      <c r="AP225" s="1">
        <v>847.75422160040489</v>
      </c>
      <c r="AQ225" s="1">
        <v>832.954773894808</v>
      </c>
      <c r="AR225" s="1">
        <v>829.36702899648151</v>
      </c>
      <c r="AS225" s="1">
        <v>846.10983852200513</v>
      </c>
      <c r="AT225" s="1">
        <v>834.98258498380062</v>
      </c>
      <c r="AU225" s="1">
        <v>870.17994640749725</v>
      </c>
      <c r="AV225" s="1">
        <v>881.14371221927217</v>
      </c>
      <c r="AW225" s="1">
        <v>930.62542298140556</v>
      </c>
      <c r="AX225" s="1">
        <v>960.85693408394297</v>
      </c>
      <c r="AY225" s="1">
        <v>992.50899531014636</v>
      </c>
      <c r="AZ225" s="1">
        <v>1038.8021358460257</v>
      </c>
      <c r="BA225" s="1">
        <v>1016.7224662518781</v>
      </c>
      <c r="BB225" s="1">
        <v>1018.1527652820575</v>
      </c>
      <c r="BC225" s="1">
        <v>1027.7714233559011</v>
      </c>
      <c r="BD225" s="1">
        <v>1035.8723465813041</v>
      </c>
      <c r="BE225" s="1">
        <v>1001.2559277634466</v>
      </c>
      <c r="BF225" s="1">
        <v>1001.5876866193</v>
      </c>
      <c r="BG225" s="1">
        <v>1018.5645401969215</v>
      </c>
      <c r="BH225" s="1">
        <v>995.08144466627812</v>
      </c>
      <c r="BI225" s="1">
        <v>986.6546860142621</v>
      </c>
      <c r="BJ225" s="1">
        <v>1002.9271952696994</v>
      </c>
      <c r="BK225" s="1">
        <v>1013.7993784965669</v>
      </c>
      <c r="BL225" s="1">
        <v>1021.2899486909183</v>
      </c>
      <c r="BM225" s="1">
        <v>1007.5203017996976</v>
      </c>
      <c r="BN225" s="1">
        <v>1004.1037124869555</v>
      </c>
      <c r="BO225" s="1">
        <v>970.95821018623963</v>
      </c>
      <c r="BP225" s="1">
        <v>965.75433070531381</v>
      </c>
      <c r="BQ225" s="1">
        <v>939.29125235816628</v>
      </c>
      <c r="BR225" s="1">
        <v>880.75826891243241</v>
      </c>
      <c r="BS225" s="1">
        <v>888.39289131832027</v>
      </c>
      <c r="BT225" s="1">
        <v>919.55834838192163</v>
      </c>
      <c r="BU225" s="1">
        <v>957.84949412726928</v>
      </c>
      <c r="BV225" s="1">
        <v>1058.3361028572592</v>
      </c>
      <c r="BW225" s="1">
        <v>1085.8958758795518</v>
      </c>
      <c r="BX225" s="1">
        <v>1026.9402962198335</v>
      </c>
      <c r="BY225" s="1">
        <v>1052.5973973960563</v>
      </c>
      <c r="BZ225" s="1">
        <v>1024.787235058405</v>
      </c>
      <c r="CA225" s="1">
        <v>1179.2524699895528</v>
      </c>
      <c r="CB225" s="1">
        <v>1041.7098799909338</v>
      </c>
      <c r="CC225" s="1">
        <v>1127.9574348453898</v>
      </c>
      <c r="CD225" s="1">
        <v>1086.9745671269493</v>
      </c>
      <c r="CE225" s="1">
        <v>1113.9720503712467</v>
      </c>
      <c r="CF225" s="1">
        <v>1105.8559153616434</v>
      </c>
      <c r="CG225" s="1">
        <v>1148.5631927515403</v>
      </c>
      <c r="CH225" s="1">
        <v>1164.0170109936248</v>
      </c>
      <c r="CI225" s="1">
        <v>1070.6415408093999</v>
      </c>
      <c r="CJ225" s="1">
        <v>959.85051324166625</v>
      </c>
      <c r="CK225" s="1">
        <v>1087.4888652202221</v>
      </c>
      <c r="CL225" s="1">
        <v>1060.8674218400063</v>
      </c>
      <c r="CM225" s="1">
        <v>1041.0993288713203</v>
      </c>
      <c r="CN225" s="1">
        <v>942.03716873082124</v>
      </c>
      <c r="CO225" s="1">
        <v>996.16085482311382</v>
      </c>
      <c r="CP225" s="1">
        <v>950.20530664235798</v>
      </c>
      <c r="CQ225" s="1">
        <v>979.7164534711186</v>
      </c>
      <c r="CR225" s="1">
        <v>1000.6103716717128</v>
      </c>
      <c r="CS225" s="1">
        <v>929.02244140482696</v>
      </c>
      <c r="CT225" s="1">
        <v>967.32889350193932</v>
      </c>
      <c r="CU225" s="1">
        <v>1011.7807432543331</v>
      </c>
      <c r="CV225" s="1">
        <v>973.54942021390491</v>
      </c>
      <c r="CW225" s="1">
        <v>952.38677691621126</v>
      </c>
      <c r="CX225" s="1">
        <v>944.84779462765641</v>
      </c>
      <c r="CY225" s="1">
        <v>952.23825033182004</v>
      </c>
      <c r="CZ225" s="1">
        <v>919.67652154663267</v>
      </c>
      <c r="DA225" s="1">
        <v>948.9341292351902</v>
      </c>
      <c r="DB225" s="1">
        <v>959.15153749329841</v>
      </c>
      <c r="DC225" s="1">
        <v>963.23752299363002</v>
      </c>
      <c r="DD225" s="1">
        <v>969.59799601071268</v>
      </c>
      <c r="DE225" s="1">
        <v>1018.7111287000104</v>
      </c>
      <c r="DF225" s="1">
        <v>1030.9511306924815</v>
      </c>
      <c r="DG225" s="1">
        <v>1072.1798004253392</v>
      </c>
      <c r="DH225" s="1">
        <v>1119.3850149075836</v>
      </c>
      <c r="DI225" s="1">
        <v>1110.6671873726477</v>
      </c>
      <c r="DJ225" s="1">
        <v>1105.5622130908234</v>
      </c>
      <c r="DK225" s="1">
        <v>1097.7009134371706</v>
      </c>
      <c r="DL225" s="1">
        <v>1090.2446004072028</v>
      </c>
      <c r="DM225" s="1">
        <v>1089.4325900835934</v>
      </c>
      <c r="DN225" s="1">
        <v>1085.8198898598514</v>
      </c>
      <c r="DO225" s="1">
        <v>1076.307368012451</v>
      </c>
      <c r="DP225" s="1">
        <v>1076.4374264169001</v>
      </c>
      <c r="DQ225" s="1">
        <v>1073.73809891151</v>
      </c>
      <c r="DR225" s="1">
        <v>1071.3006863379424</v>
      </c>
      <c r="DS225" s="1">
        <v>1037.6279999999999</v>
      </c>
      <c r="DT225" s="1">
        <v>1013.3559999999999</v>
      </c>
      <c r="DU225" s="1">
        <v>967.84599999999989</v>
      </c>
      <c r="DV225" s="1">
        <v>970.87999999999988</v>
      </c>
      <c r="DW225" s="1">
        <v>958.74399999999991</v>
      </c>
      <c r="DX225" s="1">
        <v>931.43799999999999</v>
      </c>
      <c r="DY225" s="1">
        <v>1007.2879999999999</v>
      </c>
      <c r="DZ225" s="1">
        <v>1113.4779999999998</v>
      </c>
      <c r="EA225" s="1">
        <v>1201.4639999999999</v>
      </c>
      <c r="EB225" s="1">
        <v>928.404</v>
      </c>
      <c r="EC225" s="1">
        <v>952.67599999999993</v>
      </c>
      <c r="ED225" s="1">
        <v>1046.73</v>
      </c>
      <c r="EE225" s="1">
        <v>1146.8519999999999</v>
      </c>
      <c r="EF225" s="1">
        <v>1134.7159999999999</v>
      </c>
      <c r="EG225" s="1">
        <v>1383.5039999999999</v>
      </c>
      <c r="EH225" s="1">
        <v>1623.1899999999998</v>
      </c>
      <c r="EI225" s="1">
        <v>1683.87</v>
      </c>
      <c r="EJ225" s="1">
        <v>1708.1419999999998</v>
      </c>
      <c r="EK225" s="1">
        <v>1790.06</v>
      </c>
      <c r="EL225" s="1">
        <v>3571.0179999999996</v>
      </c>
      <c r="EM225" s="1">
        <v>3498.2019999999998</v>
      </c>
      <c r="EN225" s="1">
        <v>3455.7259999999997</v>
      </c>
      <c r="EO225" s="1">
        <v>3461.7939999999999</v>
      </c>
      <c r="EP225" s="1">
        <v>3561.9159999999997</v>
      </c>
      <c r="EQ225" s="1">
        <v>3792.4999999999995</v>
      </c>
      <c r="ER225" s="1">
        <v>3558.8819999999996</v>
      </c>
      <c r="ES225" s="1">
        <v>3765.194</v>
      </c>
      <c r="ET225" s="1">
        <v>3746.99</v>
      </c>
      <c r="EU225" s="1">
        <v>3801.6019999999999</v>
      </c>
      <c r="EV225" s="1">
        <v>3834.9759999999997</v>
      </c>
    </row>
    <row r="226" spans="1:152">
      <c r="A226" s="5" t="s">
        <v>141</v>
      </c>
    </row>
    <row r="227" spans="1:152">
      <c r="A227" s="5" t="s">
        <v>142</v>
      </c>
    </row>
    <row r="228" spans="1:152">
      <c r="A228" s="5" t="s">
        <v>143</v>
      </c>
    </row>
    <row r="229" spans="1:152">
      <c r="A229" s="8" t="s">
        <v>144</v>
      </c>
      <c r="B229" s="1">
        <f t="shared" ref="B229:AG229" si="90">SUM(B221:B225)</f>
        <v>1651.2206545512854</v>
      </c>
      <c r="C229" s="1">
        <f t="shared" si="90"/>
        <v>1697.0623583419651</v>
      </c>
      <c r="D229" s="1">
        <f t="shared" si="90"/>
        <v>1693.7764722985758</v>
      </c>
      <c r="E229" s="1">
        <f t="shared" si="90"/>
        <v>1690.3643932782888</v>
      </c>
      <c r="F229" s="1">
        <f t="shared" si="90"/>
        <v>1686.2275244350772</v>
      </c>
      <c r="G229" s="1">
        <f t="shared" si="90"/>
        <v>1682.5490207202197</v>
      </c>
      <c r="H229" s="1">
        <f t="shared" si="90"/>
        <v>1688.4901220262018</v>
      </c>
      <c r="I229" s="1">
        <f t="shared" si="90"/>
        <v>1696.2431683706272</v>
      </c>
      <c r="J229" s="1">
        <f t="shared" si="90"/>
        <v>1710.6146143134902</v>
      </c>
      <c r="K229" s="1">
        <f t="shared" si="90"/>
        <v>1725.6399628088029</v>
      </c>
      <c r="L229" s="1">
        <f t="shared" si="90"/>
        <v>1740.4203149596162</v>
      </c>
      <c r="M229" s="1">
        <f t="shared" si="90"/>
        <v>1766.4145690896439</v>
      </c>
      <c r="N229" s="1">
        <f t="shared" si="90"/>
        <v>1786.2512293515588</v>
      </c>
      <c r="O229" s="1">
        <f t="shared" si="90"/>
        <v>1799.8381476284314</v>
      </c>
      <c r="P229" s="1">
        <f t="shared" si="90"/>
        <v>1821.7044048524867</v>
      </c>
      <c r="Q229" s="1">
        <f t="shared" si="90"/>
        <v>1837.607262721757</v>
      </c>
      <c r="R229" s="1">
        <f t="shared" si="90"/>
        <v>1869.1604779759689</v>
      </c>
      <c r="S229" s="1">
        <f t="shared" si="90"/>
        <v>1896.4165014771891</v>
      </c>
      <c r="T229" s="1">
        <f t="shared" si="90"/>
        <v>1913.096894284427</v>
      </c>
      <c r="U229" s="1">
        <f t="shared" si="90"/>
        <v>1939.6895792303317</v>
      </c>
      <c r="V229" s="1">
        <f t="shared" si="90"/>
        <v>1960.7823877290143</v>
      </c>
      <c r="W229" s="1">
        <f t="shared" si="90"/>
        <v>1947.9886353730994</v>
      </c>
      <c r="X229" s="1">
        <f t="shared" si="90"/>
        <v>1976.4938315959439</v>
      </c>
      <c r="Y229" s="1">
        <f t="shared" si="90"/>
        <v>2013.4104351907381</v>
      </c>
      <c r="Z229" s="1">
        <f t="shared" si="90"/>
        <v>2013.7422662497256</v>
      </c>
      <c r="AA229" s="1">
        <f t="shared" si="90"/>
        <v>2024.2913007731556</v>
      </c>
      <c r="AB229" s="1">
        <f t="shared" si="90"/>
        <v>2020.369207907178</v>
      </c>
      <c r="AC229" s="1">
        <f t="shared" si="90"/>
        <v>2060.8989458836932</v>
      </c>
      <c r="AD229" s="1">
        <f t="shared" si="90"/>
        <v>2072.7686566838884</v>
      </c>
      <c r="AE229" s="1">
        <f t="shared" si="90"/>
        <v>2087.4571641980565</v>
      </c>
      <c r="AF229" s="1">
        <f t="shared" si="90"/>
        <v>2100.1928768463008</v>
      </c>
      <c r="AG229" s="1">
        <f t="shared" si="90"/>
        <v>2137.982890729807</v>
      </c>
      <c r="AH229" s="1">
        <f t="shared" ref="AH229:BM229" si="91">SUM(AH221:AH225)</f>
        <v>2174.9207722666752</v>
      </c>
      <c r="AI229" s="1">
        <f t="shared" si="91"/>
        <v>2208.1983750901381</v>
      </c>
      <c r="AJ229" s="1">
        <f t="shared" si="91"/>
        <v>2248.8624506098877</v>
      </c>
      <c r="AK229" s="1">
        <f t="shared" si="91"/>
        <v>2284.82287125927</v>
      </c>
      <c r="AL229" s="1">
        <f t="shared" si="91"/>
        <v>2343.1204225623896</v>
      </c>
      <c r="AM229" s="1">
        <f t="shared" si="91"/>
        <v>2376.8156357088778</v>
      </c>
      <c r="AN229" s="1">
        <f t="shared" si="91"/>
        <v>2403.7182830548782</v>
      </c>
      <c r="AO229" s="1">
        <f t="shared" si="91"/>
        <v>2406.1698227653915</v>
      </c>
      <c r="AP229" s="1">
        <f t="shared" si="91"/>
        <v>2460.1110547067142</v>
      </c>
      <c r="AQ229" s="1">
        <f t="shared" si="91"/>
        <v>2461.5799386631875</v>
      </c>
      <c r="AR229" s="1">
        <f t="shared" si="91"/>
        <v>2473.0340517234731</v>
      </c>
      <c r="AS229" s="1">
        <f t="shared" si="91"/>
        <v>2505.1978357531939</v>
      </c>
      <c r="AT229" s="1">
        <f t="shared" si="91"/>
        <v>2509.5494943900712</v>
      </c>
      <c r="AU229" s="1">
        <f t="shared" si="91"/>
        <v>2560.283881880534</v>
      </c>
      <c r="AV229" s="1">
        <f t="shared" si="91"/>
        <v>2586.8429643580698</v>
      </c>
      <c r="AW229" s="1">
        <f t="shared" si="91"/>
        <v>2652.30391865296</v>
      </c>
      <c r="AX229" s="1">
        <f t="shared" si="91"/>
        <v>2698.248548849474</v>
      </c>
      <c r="AY229" s="1">
        <f t="shared" si="91"/>
        <v>2746.3262319695664</v>
      </c>
      <c r="AZ229" s="1">
        <f t="shared" si="91"/>
        <v>2808.7792355691727</v>
      </c>
      <c r="BA229" s="1">
        <f t="shared" si="91"/>
        <v>2804.5611243214066</v>
      </c>
      <c r="BB229" s="1">
        <f t="shared" si="91"/>
        <v>2825.2363667463023</v>
      </c>
      <c r="BC229" s="1">
        <f t="shared" si="91"/>
        <v>2854.1734538762612</v>
      </c>
      <c r="BD229" s="1">
        <f t="shared" si="91"/>
        <v>2881.9968306569626</v>
      </c>
      <c r="BE229" s="1">
        <f t="shared" si="91"/>
        <v>2867.1782003916373</v>
      </c>
      <c r="BF229" s="1">
        <f t="shared" si="91"/>
        <v>2887.7150276788666</v>
      </c>
      <c r="BG229" s="1">
        <f t="shared" si="91"/>
        <v>2924.9741513489121</v>
      </c>
      <c r="BH229" s="1">
        <f t="shared" si="91"/>
        <v>2921.8507639243799</v>
      </c>
      <c r="BI229" s="1">
        <f t="shared" si="91"/>
        <v>2934.1952143386297</v>
      </c>
      <c r="BJ229" s="1">
        <f t="shared" si="91"/>
        <v>2971.3182590906508</v>
      </c>
      <c r="BK229" s="1">
        <f t="shared" si="91"/>
        <v>3003.4557882380577</v>
      </c>
      <c r="BL229" s="1">
        <f t="shared" si="91"/>
        <v>3024.9020137093735</v>
      </c>
      <c r="BM229" s="1">
        <f t="shared" si="91"/>
        <v>3018.0682919567025</v>
      </c>
      <c r="BN229" s="1">
        <f t="shared" ref="BN229:CS229" si="92">SUM(BN221:BN225)</f>
        <v>3021.608017555895</v>
      </c>
      <c r="BO229" s="1">
        <f t="shared" si="92"/>
        <v>2995.4392751917126</v>
      </c>
      <c r="BP229" s="1">
        <f t="shared" si="92"/>
        <v>2997.2326560657025</v>
      </c>
      <c r="BQ229" s="1">
        <f t="shared" si="92"/>
        <v>2978.1269170368259</v>
      </c>
      <c r="BR229" s="1">
        <f t="shared" si="92"/>
        <v>2926.6330804722606</v>
      </c>
      <c r="BS229" s="1">
        <f t="shared" si="92"/>
        <v>2941.3275187403337</v>
      </c>
      <c r="BT229" s="1">
        <f t="shared" si="92"/>
        <v>2979.5735166179693</v>
      </c>
      <c r="BU229" s="1">
        <f t="shared" si="92"/>
        <v>3036.0232933858838</v>
      </c>
      <c r="BV229" s="1">
        <f t="shared" si="92"/>
        <v>3164.8601548118495</v>
      </c>
      <c r="BW229" s="1">
        <f t="shared" si="92"/>
        <v>3220.3248426046248</v>
      </c>
      <c r="BX229" s="1">
        <f t="shared" si="92"/>
        <v>3188.0977707448783</v>
      </c>
      <c r="BY229" s="1">
        <f t="shared" si="92"/>
        <v>3239.6056319383251</v>
      </c>
      <c r="BZ229" s="1">
        <f t="shared" si="92"/>
        <v>3236.7255837768389</v>
      </c>
      <c r="CA229" s="1">
        <f t="shared" si="92"/>
        <v>3415.5007541855202</v>
      </c>
      <c r="CB229" s="1">
        <f t="shared" si="92"/>
        <v>3300.923016874779</v>
      </c>
      <c r="CC229" s="1">
        <f t="shared" si="92"/>
        <v>3409.0943882947754</v>
      </c>
      <c r="CD229" s="1">
        <f t="shared" si="92"/>
        <v>3388.9575022164599</v>
      </c>
      <c r="CE229" s="1">
        <f t="shared" si="92"/>
        <v>3436.0262232995346</v>
      </c>
      <c r="CF229" s="1">
        <f t="shared" si="92"/>
        <v>3446.4960282901293</v>
      </c>
      <c r="CG229" s="1">
        <f t="shared" si="92"/>
        <v>3506.6123494037474</v>
      </c>
      <c r="CH229" s="1">
        <f t="shared" si="92"/>
        <v>3538.269569191852</v>
      </c>
      <c r="CI229" s="1">
        <f t="shared" si="92"/>
        <v>3460.19653666249</v>
      </c>
      <c r="CJ229" s="1">
        <f t="shared" si="92"/>
        <v>3363.1184335672974</v>
      </c>
      <c r="CK229" s="1">
        <f t="shared" si="92"/>
        <v>3503.5183595066592</v>
      </c>
      <c r="CL229" s="1">
        <f t="shared" si="92"/>
        <v>3488.3563995654813</v>
      </c>
      <c r="CM229" s="1">
        <f t="shared" si="92"/>
        <v>3478.7287260432749</v>
      </c>
      <c r="CN229" s="1">
        <f t="shared" si="92"/>
        <v>3388.4736293737456</v>
      </c>
      <c r="CO229" s="1">
        <f t="shared" si="92"/>
        <v>3445.9538433531884</v>
      </c>
      <c r="CP229" s="1">
        <f t="shared" si="92"/>
        <v>3397.7028025084192</v>
      </c>
      <c r="CQ229" s="1">
        <f t="shared" si="92"/>
        <v>3423.7340697131181</v>
      </c>
      <c r="CR229" s="1">
        <f t="shared" si="92"/>
        <v>3439.9710237664494</v>
      </c>
      <c r="CS229" s="1">
        <f t="shared" si="92"/>
        <v>3362.2558462710922</v>
      </c>
      <c r="CT229" s="1">
        <f t="shared" ref="CT229:DY229" si="93">SUM(CT221:CT225)</f>
        <v>3385.4216871695489</v>
      </c>
      <c r="CU229" s="1">
        <f t="shared" si="93"/>
        <v>3398.2119259484384</v>
      </c>
      <c r="CV229" s="1">
        <f t="shared" si="93"/>
        <v>3312.4114732849216</v>
      </c>
      <c r="CW229" s="1">
        <f t="shared" si="93"/>
        <v>3229.1491010942859</v>
      </c>
      <c r="CX229" s="1">
        <f t="shared" si="93"/>
        <v>3157.4264636668058</v>
      </c>
      <c r="CY229" s="1">
        <f t="shared" si="93"/>
        <v>3067.9096380574697</v>
      </c>
      <c r="CZ229" s="1">
        <f t="shared" si="93"/>
        <v>2928.3342981390615</v>
      </c>
      <c r="DA229" s="1">
        <f t="shared" si="93"/>
        <v>2849.7981998059208</v>
      </c>
      <c r="DB229" s="1">
        <f t="shared" si="93"/>
        <v>2749.6248657957294</v>
      </c>
      <c r="DC229" s="1">
        <f t="shared" si="93"/>
        <v>2644.3394791725955</v>
      </c>
      <c r="DD229" s="1">
        <f t="shared" si="93"/>
        <v>2543.2859722740118</v>
      </c>
      <c r="DE229" s="1">
        <f t="shared" si="93"/>
        <v>2487.8320666637383</v>
      </c>
      <c r="DF229" s="1">
        <f t="shared" si="93"/>
        <v>2401.5909316174198</v>
      </c>
      <c r="DG229" s="1">
        <f t="shared" si="93"/>
        <v>2350.2305072302361</v>
      </c>
      <c r="DH229" s="1">
        <f t="shared" si="93"/>
        <v>2311.5214987747049</v>
      </c>
      <c r="DI229" s="1">
        <f t="shared" si="93"/>
        <v>2243.1199826384209</v>
      </c>
      <c r="DJ229" s="1">
        <f t="shared" si="93"/>
        <v>2193.0012598640237</v>
      </c>
      <c r="DK229" s="1">
        <f t="shared" si="93"/>
        <v>2162.0484598802723</v>
      </c>
      <c r="DL229" s="1">
        <f t="shared" si="93"/>
        <v>2139.879216975678</v>
      </c>
      <c r="DM229" s="1">
        <f t="shared" si="93"/>
        <v>2129.2488214157402</v>
      </c>
      <c r="DN229" s="1">
        <f t="shared" si="93"/>
        <v>2119.7117965326543</v>
      </c>
      <c r="DO229" s="1">
        <f t="shared" si="93"/>
        <v>2110.933073544531</v>
      </c>
      <c r="DP229" s="1">
        <f t="shared" si="93"/>
        <v>2117.2636452288921</v>
      </c>
      <c r="DQ229" s="1">
        <f t="shared" si="93"/>
        <v>2119.4469879639082</v>
      </c>
      <c r="DR229" s="1">
        <f t="shared" si="93"/>
        <v>2118.8239964869963</v>
      </c>
      <c r="DS229" s="1">
        <f t="shared" si="93"/>
        <v>2086.9979642697058</v>
      </c>
      <c r="DT229" s="1">
        <f t="shared" si="93"/>
        <v>2068.0780541944687</v>
      </c>
      <c r="DU229" s="1">
        <f t="shared" si="93"/>
        <v>2030.1579556689335</v>
      </c>
      <c r="DV229" s="1">
        <f t="shared" si="93"/>
        <v>2053.7377809636655</v>
      </c>
      <c r="DW229" s="1">
        <f t="shared" si="93"/>
        <v>2084.0177732766615</v>
      </c>
      <c r="DX229" s="1">
        <f t="shared" si="93"/>
        <v>2087.4812223822018</v>
      </c>
      <c r="DY229" s="1">
        <f t="shared" si="93"/>
        <v>2175.467441965829</v>
      </c>
      <c r="DZ229" s="1">
        <f t="shared" ref="DZ229:EV229" si="94">SUM(DZ221:DZ225)</f>
        <v>2295.0667044876736</v>
      </c>
      <c r="EA229" s="1">
        <f t="shared" si="94"/>
        <v>2397.0355611954228</v>
      </c>
      <c r="EB229" s="1">
        <f t="shared" si="94"/>
        <v>2143.1832991351575</v>
      </c>
      <c r="EC229" s="1">
        <f t="shared" si="94"/>
        <v>2190.872209658507</v>
      </c>
      <c r="ED229" s="1">
        <f t="shared" si="94"/>
        <v>2302.11337965442</v>
      </c>
      <c r="EE229" s="1">
        <f t="shared" si="94"/>
        <v>2421.1783034929103</v>
      </c>
      <c r="EF229" s="1">
        <f t="shared" si="94"/>
        <v>2429.1990416125645</v>
      </c>
      <c r="EG229" s="1">
        <f t="shared" si="94"/>
        <v>2698.847087994056</v>
      </c>
      <c r="EH229" s="1">
        <f t="shared" si="94"/>
        <v>2959.7765938320854</v>
      </c>
      <c r="EI229" s="1">
        <f t="shared" si="94"/>
        <v>3041.6877084692896</v>
      </c>
      <c r="EJ229" s="1">
        <f t="shared" si="94"/>
        <v>3086.8581725071317</v>
      </c>
      <c r="EK229" s="1">
        <f t="shared" si="94"/>
        <v>3189.0342781669679</v>
      </c>
      <c r="EL229" s="1">
        <f t="shared" si="94"/>
        <v>4989.3280247328585</v>
      </c>
      <c r="EM229" s="1">
        <f t="shared" si="94"/>
        <v>4934.6657437512449</v>
      </c>
      <c r="EN229" s="1">
        <f t="shared" si="94"/>
        <v>4909.3809336679578</v>
      </c>
      <c r="EO229" s="1">
        <f t="shared" si="94"/>
        <v>4934.5864762683741</v>
      </c>
      <c r="EP229" s="1">
        <f t="shared" si="94"/>
        <v>5053.951770354719</v>
      </c>
      <c r="EQ229" s="1">
        <f t="shared" si="94"/>
        <v>5301.2196908732976</v>
      </c>
      <c r="ER229" s="1">
        <f t="shared" si="94"/>
        <v>5082.5850735264494</v>
      </c>
      <c r="ES229" s="1">
        <f t="shared" si="94"/>
        <v>5303.2954827474696</v>
      </c>
      <c r="ET229" s="1">
        <f t="shared" si="94"/>
        <v>5298.63453417645</v>
      </c>
      <c r="EU229" s="1">
        <f t="shared" si="94"/>
        <v>5365.7363990297554</v>
      </c>
      <c r="EV229" s="1">
        <f t="shared" si="94"/>
        <v>5410.5156898450186</v>
      </c>
    </row>
    <row r="230" spans="1:152" s="4" customFormat="1" ht="13">
      <c r="A230" s="3" t="s">
        <v>157</v>
      </c>
    </row>
    <row r="231" spans="1:152">
      <c r="A231" s="5" t="s">
        <v>135</v>
      </c>
    </row>
    <row r="232" spans="1:152">
      <c r="A232" s="5" t="s">
        <v>136</v>
      </c>
    </row>
    <row r="233" spans="1:152">
      <c r="A233" s="36" t="s">
        <v>137</v>
      </c>
      <c r="B233" s="1">
        <v>4755.5683364120732</v>
      </c>
      <c r="C233" s="1">
        <v>4775.5002451353785</v>
      </c>
      <c r="D233" s="1">
        <v>4794.3278690374536</v>
      </c>
      <c r="E233" s="1">
        <v>4811.7257511285725</v>
      </c>
      <c r="F233" s="1">
        <v>4827.6900269532844</v>
      </c>
      <c r="G233" s="1">
        <v>4842.5356650093709</v>
      </c>
      <c r="H233" s="1">
        <v>4855.9452589871507</v>
      </c>
      <c r="I233" s="1">
        <v>4865.4031260297652</v>
      </c>
      <c r="J233" s="1">
        <v>4872.5070875183665</v>
      </c>
      <c r="K233" s="1">
        <v>4874.1483753807743</v>
      </c>
      <c r="L233" s="1">
        <v>4874.4348721851311</v>
      </c>
      <c r="M233" s="1">
        <v>4873.0735626213964</v>
      </c>
      <c r="N233" s="1">
        <v>4869.778609732256</v>
      </c>
      <c r="O233" s="1">
        <v>4865.195276428246</v>
      </c>
      <c r="P233" s="1">
        <v>4859.3474537321354</v>
      </c>
      <c r="Q233" s="1">
        <v>4852.5656604542464</v>
      </c>
      <c r="R233" s="1">
        <v>4844.5694135932226</v>
      </c>
      <c r="S233" s="1">
        <v>4835.3876759184095</v>
      </c>
      <c r="T233" s="1">
        <v>4825.0510366342569</v>
      </c>
      <c r="U233" s="1">
        <v>4813.5916369578781</v>
      </c>
      <c r="V233" s="1">
        <v>4801.3394530959404</v>
      </c>
      <c r="W233" s="1">
        <v>4788.02941804688</v>
      </c>
      <c r="X233" s="1">
        <v>4773.697702074789</v>
      </c>
      <c r="Y233" s="1">
        <v>4758.3817107938012</v>
      </c>
      <c r="Z233" s="1">
        <v>4742.1199971781998</v>
      </c>
      <c r="AA233" s="1">
        <v>4725.2387755529426</v>
      </c>
      <c r="AB233" s="1">
        <v>4707.4878630675685</v>
      </c>
      <c r="AC233" s="1">
        <v>4688.9086028113697</v>
      </c>
      <c r="AD233" s="1">
        <v>4674.027414500777</v>
      </c>
      <c r="AE233" s="1">
        <v>4663.0608188425576</v>
      </c>
      <c r="AF233" s="1">
        <v>4651.2485284905533</v>
      </c>
      <c r="AG233" s="1">
        <v>4638.9058346794836</v>
      </c>
      <c r="AH233" s="1">
        <v>4625.7969930306399</v>
      </c>
      <c r="AI233" s="1">
        <v>4612.2342081229417</v>
      </c>
      <c r="AJ233" s="1">
        <v>4598.2542930656828</v>
      </c>
      <c r="AK233" s="1">
        <v>4583.3653243469435</v>
      </c>
      <c r="AL233" s="1">
        <v>4568.4055549611166</v>
      </c>
      <c r="AM233" s="1">
        <v>4552.8860417707238</v>
      </c>
      <c r="AN233" s="1">
        <v>4534.7905637949334</v>
      </c>
      <c r="AO233" s="1">
        <v>4513.9645269662578</v>
      </c>
      <c r="AP233" s="1">
        <v>4493.0459244773756</v>
      </c>
      <c r="AQ233" s="1">
        <v>4471.8221051663722</v>
      </c>
      <c r="AR233" s="1">
        <v>4450.5861953265239</v>
      </c>
      <c r="AS233" s="1">
        <v>4429.1295196061892</v>
      </c>
      <c r="AT233" s="1">
        <v>4407.4959787147927</v>
      </c>
      <c r="AU233" s="1">
        <v>4385.9704979179605</v>
      </c>
      <c r="AV233" s="1">
        <v>4364.3497590689867</v>
      </c>
      <c r="AW233" s="1">
        <v>4342.9129440373918</v>
      </c>
      <c r="AX233" s="1">
        <v>4321.4599263500559</v>
      </c>
      <c r="AY233" s="1">
        <v>4300.0313310870961</v>
      </c>
      <c r="AZ233" s="1">
        <v>4278.6669124828522</v>
      </c>
      <c r="BA233" s="1">
        <v>4253.6358295264345</v>
      </c>
      <c r="BB233" s="1">
        <v>4236.8813772653648</v>
      </c>
      <c r="BC233" s="1">
        <v>4220.5939593514831</v>
      </c>
      <c r="BD233" s="1">
        <v>4204.3575046959832</v>
      </c>
      <c r="BE233" s="1">
        <v>4177.7298947180461</v>
      </c>
      <c r="BF233" s="1">
        <v>4173.0556339882978</v>
      </c>
      <c r="BG233" s="1">
        <v>4157.8323773071415</v>
      </c>
      <c r="BH233" s="1">
        <v>4143.0065041297285</v>
      </c>
      <c r="BI233" s="1">
        <v>4128.6057733909829</v>
      </c>
      <c r="BJ233" s="1">
        <v>4114.6568972661198</v>
      </c>
      <c r="BK233" s="1">
        <v>4100.7753147359272</v>
      </c>
      <c r="BL233" s="1">
        <v>4086.7948899118769</v>
      </c>
      <c r="BM233" s="1">
        <v>4073.360002401821</v>
      </c>
      <c r="BN233" s="1">
        <v>4060.2932256404356</v>
      </c>
      <c r="BO233" s="1">
        <v>4048.0150677324636</v>
      </c>
      <c r="BP233" s="1">
        <v>4036.3438193327393</v>
      </c>
      <c r="BQ233" s="1">
        <v>4025.1042186698937</v>
      </c>
      <c r="BR233" s="1">
        <v>4014.5102398639433</v>
      </c>
      <c r="BS233" s="1">
        <v>4004.7674435341651</v>
      </c>
      <c r="BT233" s="1">
        <v>3995.5088896892962</v>
      </c>
      <c r="BU233" s="1">
        <v>3993.8412557201364</v>
      </c>
      <c r="BV233" s="1">
        <v>3999.5985648508167</v>
      </c>
      <c r="BW233" s="1">
        <v>4006.0226163299221</v>
      </c>
      <c r="BX233" s="1">
        <v>4013.3107485163277</v>
      </c>
      <c r="BY233" s="1">
        <v>4021.1123502790274</v>
      </c>
      <c r="BZ233" s="1">
        <v>4029.8033849659923</v>
      </c>
      <c r="CA233" s="1">
        <v>4039.3924205265462</v>
      </c>
      <c r="CB233" s="1">
        <v>4049.5348739362121</v>
      </c>
      <c r="CC233" s="1">
        <v>4060.5956376381982</v>
      </c>
      <c r="CD233" s="1">
        <v>4072.4073214865216</v>
      </c>
      <c r="CE233" s="1">
        <v>4083.7717449595643</v>
      </c>
      <c r="CF233" s="1">
        <v>4094.2077674687193</v>
      </c>
      <c r="CG233" s="1">
        <v>4105.6279564869701</v>
      </c>
      <c r="CH233" s="1">
        <v>4117.8644610604015</v>
      </c>
      <c r="CI233" s="1">
        <v>4131.089171674832</v>
      </c>
      <c r="CJ233" s="1">
        <v>3977.8995068956824</v>
      </c>
      <c r="CK233" s="1">
        <v>4159.6721215017906</v>
      </c>
      <c r="CL233" s="1">
        <v>4175.3683307558049</v>
      </c>
      <c r="CM233" s="1">
        <v>4191.8903303585239</v>
      </c>
      <c r="CN233" s="1">
        <v>4209.2382249422853</v>
      </c>
      <c r="CO233" s="1">
        <v>4224.1594423212418</v>
      </c>
      <c r="CP233" s="1">
        <v>4236.5381822479803</v>
      </c>
      <c r="CQ233" s="1">
        <v>4249.8002555477915</v>
      </c>
      <c r="CR233" s="1">
        <v>4263.9391504342602</v>
      </c>
      <c r="CS233" s="1">
        <v>4278.7882608955151</v>
      </c>
      <c r="CT233" s="1">
        <v>4294.5011675166861</v>
      </c>
      <c r="CU233" s="1">
        <v>4310.911650041231</v>
      </c>
      <c r="CV233" s="1">
        <v>4328.3287949111891</v>
      </c>
      <c r="CW233" s="1">
        <v>4346.2706952282151</v>
      </c>
      <c r="CX233" s="1">
        <v>4395.7403865606975</v>
      </c>
      <c r="CY233" s="1">
        <v>4421.685734781182</v>
      </c>
      <c r="CZ233" s="1">
        <v>4462.1341257395306</v>
      </c>
      <c r="DA233" s="1">
        <v>4514.8489168627893</v>
      </c>
      <c r="DB233" s="1">
        <v>4579.6982084212659</v>
      </c>
      <c r="DC233" s="1">
        <v>4656.5162013475292</v>
      </c>
      <c r="DD233" s="1">
        <v>4745.0438571597188</v>
      </c>
      <c r="DE233" s="1">
        <v>4844.9313273065218</v>
      </c>
      <c r="DF233" s="1">
        <v>4955.7466784560147</v>
      </c>
      <c r="DG233" s="1">
        <v>5076.9767996171886</v>
      </c>
      <c r="DH233" s="1">
        <v>5207.9504167459636</v>
      </c>
      <c r="DI233" s="1">
        <v>5315.5550045775908</v>
      </c>
      <c r="DJ233" s="1">
        <v>5365.3791573612889</v>
      </c>
      <c r="DK233" s="1">
        <v>5360.221574823202</v>
      </c>
      <c r="DL233" s="1">
        <v>5304.5890546847322</v>
      </c>
      <c r="DM233" s="1">
        <v>5200.4958372810543</v>
      </c>
      <c r="DN233" s="1">
        <v>5107.7818445855728</v>
      </c>
      <c r="DO233" s="1">
        <v>5062.3952654802115</v>
      </c>
      <c r="DP233" s="1">
        <v>5049.1794316139394</v>
      </c>
      <c r="DQ233" s="1">
        <v>5048.3502576316705</v>
      </c>
      <c r="DR233" s="1">
        <v>5054.8379673020709</v>
      </c>
      <c r="DS233" s="1">
        <v>5062.3662651921995</v>
      </c>
      <c r="DT233" s="1">
        <v>5063.4164259425224</v>
      </c>
      <c r="DU233" s="1">
        <v>5056.8195669993383</v>
      </c>
      <c r="DV233" s="1">
        <v>5046.855744265561</v>
      </c>
      <c r="DW233" s="1">
        <v>5038.6512329351226</v>
      </c>
      <c r="DX233" s="1">
        <v>5040.4729985352669</v>
      </c>
      <c r="DY233" s="1">
        <v>5051.0104464312999</v>
      </c>
      <c r="DZ233" s="1">
        <v>5070.3285404583457</v>
      </c>
      <c r="EA233" s="1">
        <v>5092.3577208031247</v>
      </c>
      <c r="EB233" s="1">
        <v>5122.336278748814</v>
      </c>
      <c r="EC233" s="1">
        <v>5162.7735141488001</v>
      </c>
      <c r="ED233" s="1">
        <v>5211.1072788096471</v>
      </c>
      <c r="EE233" s="1">
        <v>5264.4602840164471</v>
      </c>
      <c r="EF233" s="1">
        <v>5321.3283989534211</v>
      </c>
      <c r="EG233" s="1">
        <v>5381.2408766533463</v>
      </c>
      <c r="EH233" s="1">
        <v>5443.0390393804892</v>
      </c>
      <c r="EI233" s="1">
        <v>5504.9820337785395</v>
      </c>
      <c r="EJ233" s="1">
        <v>5565.7840701660371</v>
      </c>
      <c r="EK233" s="1">
        <v>5622.8362636233687</v>
      </c>
      <c r="EL233" s="1">
        <v>5673.9340385694341</v>
      </c>
      <c r="EM233" s="1">
        <v>5718.6452048035644</v>
      </c>
      <c r="EN233" s="1">
        <v>5757.3311215806261</v>
      </c>
      <c r="EO233" s="1">
        <v>5791.9163583159834</v>
      </c>
      <c r="EP233" s="1">
        <v>5821.8370719657905</v>
      </c>
      <c r="EQ233" s="1">
        <v>5848.7643771106168</v>
      </c>
      <c r="ER233" s="1">
        <v>5872.9062423947098</v>
      </c>
      <c r="ES233" s="1">
        <v>5894.7798922430111</v>
      </c>
      <c r="ET233" s="1">
        <v>5914.8274982415332</v>
      </c>
      <c r="EU233" s="1">
        <v>5932.7912221932665</v>
      </c>
      <c r="EV233" s="1">
        <v>5951.7409836329425</v>
      </c>
    </row>
    <row r="234" spans="1:152">
      <c r="A234" s="5" t="s">
        <v>138</v>
      </c>
    </row>
    <row r="235" spans="1:152">
      <c r="A235" s="5" t="s">
        <v>139</v>
      </c>
    </row>
    <row r="236" spans="1:152">
      <c r="A236" s="5" t="s">
        <v>140</v>
      </c>
    </row>
    <row r="237" spans="1:152">
      <c r="A237" s="5" t="s">
        <v>176</v>
      </c>
      <c r="B237" s="1">
        <v>938.67330396123282</v>
      </c>
      <c r="C237" s="1">
        <v>1047.5049913770281</v>
      </c>
      <c r="D237" s="1">
        <v>1168.9548454497269</v>
      </c>
      <c r="E237" s="1">
        <v>1199.3173089679015</v>
      </c>
      <c r="F237" s="1">
        <v>1194.256898381539</v>
      </c>
      <c r="G237" s="1">
        <v>1179.0756666224518</v>
      </c>
      <c r="H237" s="1">
        <v>1254.9818254178883</v>
      </c>
      <c r="I237" s="1">
        <v>1361.2504477314997</v>
      </c>
      <c r="J237" s="1">
        <v>1406.7941430087617</v>
      </c>
      <c r="K237" s="1">
        <v>1447.2774276996613</v>
      </c>
      <c r="L237" s="1">
        <v>1502.9419441496482</v>
      </c>
      <c r="M237" s="1">
        <v>1578.8481029450852</v>
      </c>
      <c r="N237" s="1">
        <v>1639.5730299814347</v>
      </c>
      <c r="O237" s="1">
        <v>1568.7272817723606</v>
      </c>
      <c r="P237" s="1">
        <v>1619.331387635985</v>
      </c>
      <c r="Q237" s="1">
        <v>1624.3917982223475</v>
      </c>
      <c r="R237" s="1">
        <v>1680.0563146723348</v>
      </c>
      <c r="S237" s="1">
        <v>1649.69385115416</v>
      </c>
      <c r="T237" s="1">
        <v>1771.1437052268593</v>
      </c>
      <c r="U237" s="1">
        <v>1599.0897452905358</v>
      </c>
      <c r="V237" s="1">
        <v>1751.9746723268852</v>
      </c>
      <c r="W237" s="1">
        <v>1852.5208325662022</v>
      </c>
      <c r="X237" s="1">
        <v>2035.2951761501652</v>
      </c>
      <c r="Y237" s="1">
        <v>2163.5190063235036</v>
      </c>
      <c r="Z237" s="1">
        <v>2424.2971745807058</v>
      </c>
      <c r="AA237" s="1">
        <v>2276.0506579994799</v>
      </c>
      <c r="AB237" s="1">
        <v>2367.453386813384</v>
      </c>
      <c r="AC237" s="1">
        <v>2428.9487908070778</v>
      </c>
      <c r="AD237" s="1">
        <v>2551.5806044598753</v>
      </c>
      <c r="AE237" s="1">
        <v>2492.4096509624146</v>
      </c>
      <c r="AF237" s="1">
        <v>2438.6354391085288</v>
      </c>
      <c r="AG237" s="1">
        <v>2514.058208647637</v>
      </c>
      <c r="AH237" s="1">
        <v>2751.4219370699261</v>
      </c>
      <c r="AI237" s="1">
        <v>2821.7998097503996</v>
      </c>
      <c r="AJ237" s="1">
        <v>3028.8163374060268</v>
      </c>
      <c r="AK237" s="1">
        <v>3013.1822459538489</v>
      </c>
      <c r="AL237" s="1">
        <v>3062.8710146693957</v>
      </c>
      <c r="AM237" s="1">
        <v>2814.6322877421298</v>
      </c>
      <c r="AN237" s="1">
        <v>2703.9723023155298</v>
      </c>
      <c r="AO237" s="1">
        <v>2791.9509401808868</v>
      </c>
      <c r="AP237" s="1">
        <v>2944.0033245320897</v>
      </c>
      <c r="AQ237" s="1">
        <v>2984.4331965347151</v>
      </c>
      <c r="AR237" s="1">
        <v>2914.0134200994671</v>
      </c>
      <c r="AS237" s="1">
        <v>2983.3300925667386</v>
      </c>
      <c r="AT237" s="1">
        <v>3153.3793439811802</v>
      </c>
      <c r="AU237" s="1">
        <v>2932.2329612433887</v>
      </c>
      <c r="AV237" s="1">
        <v>2806.980036769261</v>
      </c>
      <c r="AW237" s="1">
        <v>2759.2819954616393</v>
      </c>
      <c r="AX237" s="1">
        <v>2493.7727177946376</v>
      </c>
      <c r="AY237" s="1">
        <v>2623.7635756677814</v>
      </c>
      <c r="AZ237" s="1">
        <v>2642.626055162682</v>
      </c>
      <c r="BA237" s="1">
        <v>2557.2619436353343</v>
      </c>
      <c r="BB237" s="1">
        <v>2425.3174081396837</v>
      </c>
      <c r="BC237" s="1">
        <v>2402.1124352596612</v>
      </c>
      <c r="BD237" s="1">
        <v>2228.7200512094196</v>
      </c>
      <c r="BE237" s="1">
        <v>1985.2893011100696</v>
      </c>
      <c r="BF237" s="1">
        <v>1861.9699440100244</v>
      </c>
      <c r="BG237" s="1">
        <v>1845.2447770511992</v>
      </c>
      <c r="BH237" s="1">
        <v>1808.6631193888225</v>
      </c>
      <c r="BI237" s="1">
        <v>1728.5052489656603</v>
      </c>
      <c r="BJ237" s="1">
        <v>1504.1785618925533</v>
      </c>
      <c r="BK237" s="1">
        <v>1429.2638660316395</v>
      </c>
      <c r="BL237" s="1">
        <v>1341.4751423684095</v>
      </c>
      <c r="BM237" s="1">
        <v>1344.3992037020037</v>
      </c>
      <c r="BN237" s="1">
        <v>1183.1571535669943</v>
      </c>
      <c r="BO237" s="1">
        <v>1078.4947368290575</v>
      </c>
      <c r="BP237" s="1">
        <v>1029.4984303706385</v>
      </c>
      <c r="BQ237" s="1">
        <v>985.12830182670484</v>
      </c>
      <c r="BR237" s="1">
        <v>883.57166143492168</v>
      </c>
      <c r="BS237" s="1">
        <v>822.7397709491463</v>
      </c>
      <c r="BT237" s="1">
        <v>698.95924452398685</v>
      </c>
      <c r="BU237" s="1">
        <v>671.45341210972458</v>
      </c>
      <c r="BV237" s="1">
        <v>623.56093784926679</v>
      </c>
      <c r="BW237" s="1">
        <v>584.55404657379654</v>
      </c>
      <c r="BX237" s="1">
        <v>605.88933442262351</v>
      </c>
      <c r="BY237" s="1">
        <v>589.76405203140303</v>
      </c>
      <c r="BZ237" s="1">
        <v>570.74271618455145</v>
      </c>
      <c r="CA237" s="1">
        <v>562.52153550590765</v>
      </c>
      <c r="CB237" s="1">
        <v>542.7672535283491</v>
      </c>
      <c r="CC237" s="1">
        <v>559.62491694955133</v>
      </c>
      <c r="CD237" s="1">
        <v>527.73760519515747</v>
      </c>
      <c r="CE237" s="1">
        <v>527.96722478562583</v>
      </c>
      <c r="CF237" s="1">
        <v>452.13362193601785</v>
      </c>
      <c r="CG237" s="1">
        <v>429.12899026021466</v>
      </c>
      <c r="CH237" s="1">
        <v>408.43141263964299</v>
      </c>
      <c r="CI237" s="1">
        <v>403.32268141328279</v>
      </c>
      <c r="CJ237" s="1">
        <v>403.96637617026101</v>
      </c>
      <c r="CK237" s="1">
        <v>360.19344274185659</v>
      </c>
      <c r="CL237" s="1">
        <v>350.87059695672173</v>
      </c>
      <c r="CM237" s="1">
        <v>370.02092831006189</v>
      </c>
      <c r="CN237" s="1">
        <v>397.28964130523002</v>
      </c>
      <c r="CO237" s="1">
        <v>383.4039132263884</v>
      </c>
      <c r="CP237" s="1">
        <v>352.40358195470606</v>
      </c>
      <c r="CQ237" s="1">
        <v>369.64874844235618</v>
      </c>
      <c r="CR237" s="1">
        <v>376.71491721113716</v>
      </c>
      <c r="CS237" s="1">
        <v>392.05135693089318</v>
      </c>
      <c r="CT237" s="1">
        <v>367.90234116787667</v>
      </c>
      <c r="CU237" s="1">
        <v>404.41065780099808</v>
      </c>
      <c r="CV237" s="1">
        <v>393.17778271513652</v>
      </c>
      <c r="CW237" s="1">
        <v>407.35969018401266</v>
      </c>
      <c r="CX237" s="1">
        <v>393.64888610753718</v>
      </c>
      <c r="CY237" s="1">
        <v>451.31589842196706</v>
      </c>
      <c r="CZ237" s="1">
        <v>508.13766764326795</v>
      </c>
      <c r="DA237" s="1">
        <v>576.19312970885119</v>
      </c>
      <c r="DB237" s="1">
        <v>595.71675639425712</v>
      </c>
      <c r="DC237" s="1">
        <v>615.13372023065654</v>
      </c>
      <c r="DD237" s="1">
        <v>634.47340889599684</v>
      </c>
      <c r="DE237" s="1">
        <v>688.78631228232655</v>
      </c>
      <c r="DF237" s="1">
        <v>742.65235388373048</v>
      </c>
      <c r="DG237" s="1">
        <v>761.52209193981196</v>
      </c>
      <c r="DH237" s="1">
        <v>768.96169440894323</v>
      </c>
      <c r="DI237" s="1">
        <v>831.04431867316805</v>
      </c>
      <c r="DJ237" s="1">
        <v>855.89705067254863</v>
      </c>
      <c r="DK237" s="1">
        <v>997.05559450746807</v>
      </c>
      <c r="DL237" s="1">
        <v>1150.0966896415589</v>
      </c>
      <c r="DM237" s="1">
        <v>1254.1129529274772</v>
      </c>
      <c r="DN237" s="1">
        <v>1346.3805231108729</v>
      </c>
      <c r="DO237" s="1">
        <v>1381.6555505099759</v>
      </c>
      <c r="DP237" s="1">
        <v>1410.8824150698688</v>
      </c>
      <c r="DQ237" s="1">
        <v>1994.4213511427238</v>
      </c>
      <c r="DR237" s="1">
        <v>2216.6884583959604</v>
      </c>
      <c r="DS237" s="1">
        <v>2411.4462593311368</v>
      </c>
      <c r="DT237" s="1">
        <v>2406.7429225978244</v>
      </c>
      <c r="DU237" s="1">
        <v>2843.6980771765129</v>
      </c>
      <c r="DV237" s="1">
        <v>2957.0333203953605</v>
      </c>
      <c r="DW237" s="1">
        <v>2845.6704441937086</v>
      </c>
      <c r="DX237" s="1">
        <v>3083.719971115223</v>
      </c>
      <c r="DY237" s="1">
        <v>3243.1782584284874</v>
      </c>
      <c r="DZ237" s="1">
        <v>3289.4530230626888</v>
      </c>
      <c r="EA237" s="1">
        <v>3332.2382152818523</v>
      </c>
      <c r="EB237" s="1">
        <v>3256.5296659295032</v>
      </c>
      <c r="EC237" s="1">
        <v>3174.6005744459985</v>
      </c>
      <c r="ED237" s="1">
        <v>2926.0823302793697</v>
      </c>
      <c r="EE237" s="1">
        <v>3044.1209102315293</v>
      </c>
      <c r="EF237" s="1">
        <v>2994.0531321027215</v>
      </c>
      <c r="EG237" s="1">
        <v>3005.4321725865411</v>
      </c>
      <c r="EH237" s="1">
        <v>2927.2960945976442</v>
      </c>
      <c r="EI237" s="1">
        <v>2957.7919230942816</v>
      </c>
      <c r="EJ237" s="1">
        <v>3233.0129822629415</v>
      </c>
      <c r="EK237" s="1">
        <v>3361.6719999999996</v>
      </c>
      <c r="EL237" s="1">
        <v>5540.0839999999998</v>
      </c>
      <c r="EM237" s="1">
        <v>4775.5159999999996</v>
      </c>
      <c r="EN237" s="1">
        <v>3737.8879999999999</v>
      </c>
      <c r="EO237" s="1">
        <v>3753.0579999999995</v>
      </c>
      <c r="EP237" s="1">
        <v>3774.2959999999998</v>
      </c>
      <c r="EQ237" s="1">
        <v>3686.31</v>
      </c>
      <c r="ER237" s="1">
        <v>3743.9559999999997</v>
      </c>
      <c r="ES237" s="1">
        <v>3786.4319999999998</v>
      </c>
      <c r="ET237" s="1">
        <v>4202.09</v>
      </c>
      <c r="EU237" s="1">
        <v>4250.634</v>
      </c>
      <c r="EV237" s="1">
        <v>3904.7579999999998</v>
      </c>
    </row>
    <row r="238" spans="1:152">
      <c r="A238" s="5" t="s">
        <v>141</v>
      </c>
    </row>
    <row r="239" spans="1:152">
      <c r="A239" s="5" t="s">
        <v>142</v>
      </c>
    </row>
    <row r="240" spans="1:152">
      <c r="A240" s="5" t="s">
        <v>143</v>
      </c>
    </row>
    <row r="241" spans="1:152">
      <c r="A241" s="8" t="s">
        <v>144</v>
      </c>
      <c r="B241" s="1">
        <f t="shared" ref="B241:AG241" si="95">SUM(B233:B237)</f>
        <v>5694.2416403733059</v>
      </c>
      <c r="C241" s="1">
        <f t="shared" si="95"/>
        <v>5823.0052365124066</v>
      </c>
      <c r="D241" s="1">
        <f t="shared" si="95"/>
        <v>5963.2827144871808</v>
      </c>
      <c r="E241" s="1">
        <f t="shared" si="95"/>
        <v>6011.0430600964737</v>
      </c>
      <c r="F241" s="1">
        <f t="shared" si="95"/>
        <v>6021.9469253348234</v>
      </c>
      <c r="G241" s="1">
        <f t="shared" si="95"/>
        <v>6021.6113316318224</v>
      </c>
      <c r="H241" s="1">
        <f t="shared" si="95"/>
        <v>6110.9270844050388</v>
      </c>
      <c r="I241" s="1">
        <f t="shared" si="95"/>
        <v>6226.6535737612649</v>
      </c>
      <c r="J241" s="1">
        <f t="shared" si="95"/>
        <v>6279.3012305271277</v>
      </c>
      <c r="K241" s="1">
        <f t="shared" si="95"/>
        <v>6321.4258030804358</v>
      </c>
      <c r="L241" s="1">
        <f t="shared" si="95"/>
        <v>6377.3768163347795</v>
      </c>
      <c r="M241" s="1">
        <f t="shared" si="95"/>
        <v>6451.9216655664814</v>
      </c>
      <c r="N241" s="1">
        <f t="shared" si="95"/>
        <v>6509.3516397136909</v>
      </c>
      <c r="O241" s="1">
        <f t="shared" si="95"/>
        <v>6433.9225582006065</v>
      </c>
      <c r="P241" s="1">
        <f t="shared" si="95"/>
        <v>6478.6788413681206</v>
      </c>
      <c r="Q241" s="1">
        <f t="shared" si="95"/>
        <v>6476.9574586765939</v>
      </c>
      <c r="R241" s="1">
        <f t="shared" si="95"/>
        <v>6524.625728265557</v>
      </c>
      <c r="S241" s="1">
        <f t="shared" si="95"/>
        <v>6485.0815270725698</v>
      </c>
      <c r="T241" s="1">
        <f t="shared" si="95"/>
        <v>6596.1947418611162</v>
      </c>
      <c r="U241" s="1">
        <f t="shared" si="95"/>
        <v>6412.6813822484137</v>
      </c>
      <c r="V241" s="1">
        <f t="shared" si="95"/>
        <v>6553.3141254228258</v>
      </c>
      <c r="W241" s="1">
        <f t="shared" si="95"/>
        <v>6640.5502506130824</v>
      </c>
      <c r="X241" s="1">
        <f t="shared" si="95"/>
        <v>6808.9928782249544</v>
      </c>
      <c r="Y241" s="1">
        <f t="shared" si="95"/>
        <v>6921.9007171173052</v>
      </c>
      <c r="Z241" s="1">
        <f t="shared" si="95"/>
        <v>7166.4171717589052</v>
      </c>
      <c r="AA241" s="1">
        <f t="shared" si="95"/>
        <v>7001.2894335524225</v>
      </c>
      <c r="AB241" s="1">
        <f t="shared" si="95"/>
        <v>7074.9412498809525</v>
      </c>
      <c r="AC241" s="1">
        <f t="shared" si="95"/>
        <v>7117.8573936184475</v>
      </c>
      <c r="AD241" s="1">
        <f t="shared" si="95"/>
        <v>7225.6080189606528</v>
      </c>
      <c r="AE241" s="1">
        <f t="shared" si="95"/>
        <v>7155.4704698049718</v>
      </c>
      <c r="AF241" s="1">
        <f t="shared" si="95"/>
        <v>7089.8839675990821</v>
      </c>
      <c r="AG241" s="1">
        <f t="shared" si="95"/>
        <v>7152.9640433271206</v>
      </c>
      <c r="AH241" s="1">
        <f t="shared" ref="AH241:BM241" si="96">SUM(AH233:AH237)</f>
        <v>7377.2189301005656</v>
      </c>
      <c r="AI241" s="1">
        <f t="shared" si="96"/>
        <v>7434.0340178733413</v>
      </c>
      <c r="AJ241" s="1">
        <f t="shared" si="96"/>
        <v>7627.0706304717096</v>
      </c>
      <c r="AK241" s="1">
        <f t="shared" si="96"/>
        <v>7596.5475703007924</v>
      </c>
      <c r="AL241" s="1">
        <f t="shared" si="96"/>
        <v>7631.2765696305123</v>
      </c>
      <c r="AM241" s="1">
        <f t="shared" si="96"/>
        <v>7367.5183295128536</v>
      </c>
      <c r="AN241" s="1">
        <f t="shared" si="96"/>
        <v>7238.7628661104627</v>
      </c>
      <c r="AO241" s="1">
        <f t="shared" si="96"/>
        <v>7305.9154671471442</v>
      </c>
      <c r="AP241" s="1">
        <f t="shared" si="96"/>
        <v>7437.0492490094657</v>
      </c>
      <c r="AQ241" s="1">
        <f t="shared" si="96"/>
        <v>7456.2553017010869</v>
      </c>
      <c r="AR241" s="1">
        <f t="shared" si="96"/>
        <v>7364.599615425991</v>
      </c>
      <c r="AS241" s="1">
        <f t="shared" si="96"/>
        <v>7412.4596121729282</v>
      </c>
      <c r="AT241" s="1">
        <f t="shared" si="96"/>
        <v>7560.8753226959725</v>
      </c>
      <c r="AU241" s="1">
        <f t="shared" si="96"/>
        <v>7318.2034591613492</v>
      </c>
      <c r="AV241" s="1">
        <f t="shared" si="96"/>
        <v>7171.3297958382482</v>
      </c>
      <c r="AW241" s="1">
        <f t="shared" si="96"/>
        <v>7102.1949394990315</v>
      </c>
      <c r="AX241" s="1">
        <f t="shared" si="96"/>
        <v>6815.232644144693</v>
      </c>
      <c r="AY241" s="1">
        <f t="shared" si="96"/>
        <v>6923.794906754878</v>
      </c>
      <c r="AZ241" s="1">
        <f t="shared" si="96"/>
        <v>6921.2929676455342</v>
      </c>
      <c r="BA241" s="1">
        <f t="shared" si="96"/>
        <v>6810.8977731617688</v>
      </c>
      <c r="BB241" s="1">
        <f t="shared" si="96"/>
        <v>6662.1987854050485</v>
      </c>
      <c r="BC241" s="1">
        <f t="shared" si="96"/>
        <v>6622.7063946111448</v>
      </c>
      <c r="BD241" s="1">
        <f t="shared" si="96"/>
        <v>6433.0775559054027</v>
      </c>
      <c r="BE241" s="1">
        <f t="shared" si="96"/>
        <v>6163.0191958281157</v>
      </c>
      <c r="BF241" s="1">
        <f t="shared" si="96"/>
        <v>6035.0255779983218</v>
      </c>
      <c r="BG241" s="1">
        <f t="shared" si="96"/>
        <v>6003.0771543583405</v>
      </c>
      <c r="BH241" s="1">
        <f t="shared" si="96"/>
        <v>5951.6696235185509</v>
      </c>
      <c r="BI241" s="1">
        <f t="shared" si="96"/>
        <v>5857.1110223566429</v>
      </c>
      <c r="BJ241" s="1">
        <f t="shared" si="96"/>
        <v>5618.8354591586731</v>
      </c>
      <c r="BK241" s="1">
        <f t="shared" si="96"/>
        <v>5530.0391807675669</v>
      </c>
      <c r="BL241" s="1">
        <f t="shared" si="96"/>
        <v>5428.2700322802866</v>
      </c>
      <c r="BM241" s="1">
        <f t="shared" si="96"/>
        <v>5417.7592061038249</v>
      </c>
      <c r="BN241" s="1">
        <f t="shared" ref="BN241:CS241" si="97">SUM(BN233:BN237)</f>
        <v>5243.4503792074302</v>
      </c>
      <c r="BO241" s="1">
        <f t="shared" si="97"/>
        <v>5126.5098045615214</v>
      </c>
      <c r="BP241" s="1">
        <f t="shared" si="97"/>
        <v>5065.842249703378</v>
      </c>
      <c r="BQ241" s="1">
        <f t="shared" si="97"/>
        <v>5010.2325204965982</v>
      </c>
      <c r="BR241" s="1">
        <f t="shared" si="97"/>
        <v>4898.081901298865</v>
      </c>
      <c r="BS241" s="1">
        <f t="shared" si="97"/>
        <v>4827.5072144833111</v>
      </c>
      <c r="BT241" s="1">
        <f t="shared" si="97"/>
        <v>4694.4681342132826</v>
      </c>
      <c r="BU241" s="1">
        <f t="shared" si="97"/>
        <v>4665.2946678298613</v>
      </c>
      <c r="BV241" s="1">
        <f t="shared" si="97"/>
        <v>4623.159502700084</v>
      </c>
      <c r="BW241" s="1">
        <f t="shared" si="97"/>
        <v>4590.5766629037189</v>
      </c>
      <c r="BX241" s="1">
        <f t="shared" si="97"/>
        <v>4619.2000829389508</v>
      </c>
      <c r="BY241" s="1">
        <f t="shared" si="97"/>
        <v>4610.8764023104304</v>
      </c>
      <c r="BZ241" s="1">
        <f t="shared" si="97"/>
        <v>4600.546101150544</v>
      </c>
      <c r="CA241" s="1">
        <f t="shared" si="97"/>
        <v>4601.9139560324538</v>
      </c>
      <c r="CB241" s="1">
        <f t="shared" si="97"/>
        <v>4592.3021274645616</v>
      </c>
      <c r="CC241" s="1">
        <f t="shared" si="97"/>
        <v>4620.2205545877496</v>
      </c>
      <c r="CD241" s="1">
        <f t="shared" si="97"/>
        <v>4600.144926681679</v>
      </c>
      <c r="CE241" s="1">
        <f t="shared" si="97"/>
        <v>4611.7389697451899</v>
      </c>
      <c r="CF241" s="1">
        <f t="shared" si="97"/>
        <v>4546.3413894047371</v>
      </c>
      <c r="CG241" s="1">
        <f t="shared" si="97"/>
        <v>4534.7569467471849</v>
      </c>
      <c r="CH241" s="1">
        <f t="shared" si="97"/>
        <v>4526.2958737000445</v>
      </c>
      <c r="CI241" s="1">
        <f t="shared" si="97"/>
        <v>4534.4118530881151</v>
      </c>
      <c r="CJ241" s="1">
        <f t="shared" si="97"/>
        <v>4381.8658830659433</v>
      </c>
      <c r="CK241" s="1">
        <f t="shared" si="97"/>
        <v>4519.865564243647</v>
      </c>
      <c r="CL241" s="1">
        <f t="shared" si="97"/>
        <v>4526.2389277125267</v>
      </c>
      <c r="CM241" s="1">
        <f t="shared" si="97"/>
        <v>4561.911258668586</v>
      </c>
      <c r="CN241" s="1">
        <f t="shared" si="97"/>
        <v>4606.5278662475157</v>
      </c>
      <c r="CO241" s="1">
        <f t="shared" si="97"/>
        <v>4607.5633555476306</v>
      </c>
      <c r="CP241" s="1">
        <f t="shared" si="97"/>
        <v>4588.9417642026865</v>
      </c>
      <c r="CQ241" s="1">
        <f t="shared" si="97"/>
        <v>4619.4490039901475</v>
      </c>
      <c r="CR241" s="1">
        <f t="shared" si="97"/>
        <v>4640.6540676453969</v>
      </c>
      <c r="CS241" s="1">
        <f t="shared" si="97"/>
        <v>4670.8396178264084</v>
      </c>
      <c r="CT241" s="1">
        <f t="shared" ref="CT241:DY241" si="98">SUM(CT233:CT237)</f>
        <v>4662.4035086845624</v>
      </c>
      <c r="CU241" s="1">
        <f t="shared" si="98"/>
        <v>4715.3223078422288</v>
      </c>
      <c r="CV241" s="1">
        <f t="shared" si="98"/>
        <v>4721.5065776263255</v>
      </c>
      <c r="CW241" s="1">
        <f t="shared" si="98"/>
        <v>4753.630385412228</v>
      </c>
      <c r="CX241" s="1">
        <f t="shared" si="98"/>
        <v>4789.3892726682343</v>
      </c>
      <c r="CY241" s="1">
        <f t="shared" si="98"/>
        <v>4873.0016332031491</v>
      </c>
      <c r="CZ241" s="1">
        <f t="shared" si="98"/>
        <v>4970.2717933827989</v>
      </c>
      <c r="DA241" s="1">
        <f t="shared" si="98"/>
        <v>5091.0420465716406</v>
      </c>
      <c r="DB241" s="1">
        <f t="shared" si="98"/>
        <v>5175.4149648155235</v>
      </c>
      <c r="DC241" s="1">
        <f t="shared" si="98"/>
        <v>5271.649921578186</v>
      </c>
      <c r="DD241" s="1">
        <f t="shared" si="98"/>
        <v>5379.5172660557155</v>
      </c>
      <c r="DE241" s="1">
        <f t="shared" si="98"/>
        <v>5533.7176395888482</v>
      </c>
      <c r="DF241" s="1">
        <f t="shared" si="98"/>
        <v>5698.3990323397447</v>
      </c>
      <c r="DG241" s="1">
        <f t="shared" si="98"/>
        <v>5838.4988915570002</v>
      </c>
      <c r="DH241" s="1">
        <f t="shared" si="98"/>
        <v>5976.9121111549066</v>
      </c>
      <c r="DI241" s="1">
        <f t="shared" si="98"/>
        <v>6146.599323250759</v>
      </c>
      <c r="DJ241" s="1">
        <f t="shared" si="98"/>
        <v>6221.276208033838</v>
      </c>
      <c r="DK241" s="1">
        <f t="shared" si="98"/>
        <v>6357.2771693306704</v>
      </c>
      <c r="DL241" s="1">
        <f t="shared" si="98"/>
        <v>6454.6857443262907</v>
      </c>
      <c r="DM241" s="1">
        <f t="shared" si="98"/>
        <v>6454.608790208531</v>
      </c>
      <c r="DN241" s="1">
        <f t="shared" si="98"/>
        <v>6454.1623676964455</v>
      </c>
      <c r="DO241" s="1">
        <f t="shared" si="98"/>
        <v>6444.0508159901874</v>
      </c>
      <c r="DP241" s="1">
        <f t="shared" si="98"/>
        <v>6460.0618466838077</v>
      </c>
      <c r="DQ241" s="1">
        <f t="shared" si="98"/>
        <v>7042.7716087743938</v>
      </c>
      <c r="DR241" s="1">
        <f t="shared" si="98"/>
        <v>7271.5264256980317</v>
      </c>
      <c r="DS241" s="1">
        <f t="shared" si="98"/>
        <v>7473.8125245233368</v>
      </c>
      <c r="DT241" s="1">
        <f t="shared" si="98"/>
        <v>7470.1593485403464</v>
      </c>
      <c r="DU241" s="1">
        <f t="shared" si="98"/>
        <v>7900.5176441758513</v>
      </c>
      <c r="DV241" s="1">
        <f t="shared" si="98"/>
        <v>8003.8890646609216</v>
      </c>
      <c r="DW241" s="1">
        <f t="shared" si="98"/>
        <v>7884.3216771288317</v>
      </c>
      <c r="DX241" s="1">
        <f t="shared" si="98"/>
        <v>8124.1929696504903</v>
      </c>
      <c r="DY241" s="1">
        <f t="shared" si="98"/>
        <v>8294.1887048597873</v>
      </c>
      <c r="DZ241" s="1">
        <f t="shared" ref="DZ241:EV241" si="99">SUM(DZ233:DZ237)</f>
        <v>8359.7815635210354</v>
      </c>
      <c r="EA241" s="1">
        <f t="shared" si="99"/>
        <v>8424.5959360849774</v>
      </c>
      <c r="EB241" s="1">
        <f t="shared" si="99"/>
        <v>8378.8659446783167</v>
      </c>
      <c r="EC241" s="1">
        <f t="shared" si="99"/>
        <v>8337.3740885947991</v>
      </c>
      <c r="ED241" s="1">
        <f t="shared" si="99"/>
        <v>8137.1896090890168</v>
      </c>
      <c r="EE241" s="1">
        <f t="shared" si="99"/>
        <v>8308.5811942479759</v>
      </c>
      <c r="EF241" s="1">
        <f t="shared" si="99"/>
        <v>8315.3815310561422</v>
      </c>
      <c r="EG241" s="1">
        <f t="shared" si="99"/>
        <v>8386.6730492398874</v>
      </c>
      <c r="EH241" s="1">
        <f t="shared" si="99"/>
        <v>8370.3351339781329</v>
      </c>
      <c r="EI241" s="1">
        <f t="shared" si="99"/>
        <v>8462.7739568728211</v>
      </c>
      <c r="EJ241" s="1">
        <f t="shared" si="99"/>
        <v>8798.7970524289776</v>
      </c>
      <c r="EK241" s="1">
        <f t="shared" si="99"/>
        <v>8984.5082636233674</v>
      </c>
      <c r="EL241" s="1">
        <f t="shared" si="99"/>
        <v>11214.018038569433</v>
      </c>
      <c r="EM241" s="1">
        <f t="shared" si="99"/>
        <v>10494.161204803564</v>
      </c>
      <c r="EN241" s="1">
        <f t="shared" si="99"/>
        <v>9495.219121580627</v>
      </c>
      <c r="EO241" s="1">
        <f t="shared" si="99"/>
        <v>9544.9743583159834</v>
      </c>
      <c r="EP241" s="1">
        <f t="shared" si="99"/>
        <v>9596.1330719657908</v>
      </c>
      <c r="EQ241" s="1">
        <f t="shared" si="99"/>
        <v>9535.0743771106172</v>
      </c>
      <c r="ER241" s="1">
        <f t="shared" si="99"/>
        <v>9616.862242394709</v>
      </c>
      <c r="ES241" s="1">
        <f t="shared" si="99"/>
        <v>9681.2118922430109</v>
      </c>
      <c r="ET241" s="1">
        <f t="shared" si="99"/>
        <v>10116.917498241533</v>
      </c>
      <c r="EU241" s="1">
        <f t="shared" si="99"/>
        <v>10183.425222193266</v>
      </c>
      <c r="EV241" s="1">
        <f t="shared" si="99"/>
        <v>9856.4989836329423</v>
      </c>
    </row>
    <row r="242" spans="1:152" s="4" customFormat="1" ht="13">
      <c r="A242" s="3" t="s">
        <v>158</v>
      </c>
    </row>
    <row r="243" spans="1:152">
      <c r="A243" s="5" t="s">
        <v>135</v>
      </c>
    </row>
    <row r="244" spans="1:152">
      <c r="A244" s="5" t="s">
        <v>136</v>
      </c>
    </row>
    <row r="245" spans="1:152">
      <c r="A245" s="36" t="s">
        <v>137</v>
      </c>
      <c r="B245" s="1">
        <v>4511.2972418217869</v>
      </c>
      <c r="C245" s="1">
        <v>4555.6198115991483</v>
      </c>
      <c r="D245" s="1">
        <v>4584.2734068410382</v>
      </c>
      <c r="E245" s="1">
        <v>4611.4878505037141</v>
      </c>
      <c r="F245" s="1">
        <v>4665.6971562097651</v>
      </c>
      <c r="G245" s="1">
        <v>4702.8728490444673</v>
      </c>
      <c r="H245" s="1">
        <v>4737.2343722478554</v>
      </c>
      <c r="I245" s="1">
        <v>4748.1697583705782</v>
      </c>
      <c r="J245" s="1">
        <v>4797.4697781937948</v>
      </c>
      <c r="K245" s="1">
        <v>4855.3780375054221</v>
      </c>
      <c r="L245" s="1">
        <v>4934.5716033927984</v>
      </c>
      <c r="M245" s="1">
        <v>4992.7542464039161</v>
      </c>
      <c r="N245" s="1">
        <v>5038.9580582328836</v>
      </c>
      <c r="O245" s="1">
        <v>5093.5205564004127</v>
      </c>
      <c r="P245" s="1">
        <v>5133.6083759839603</v>
      </c>
      <c r="Q245" s="1">
        <v>5168.1487617044158</v>
      </c>
      <c r="R245" s="1">
        <v>5204.689310613312</v>
      </c>
      <c r="S245" s="1">
        <v>5224.5020058329383</v>
      </c>
      <c r="T245" s="1">
        <v>5170.8047399745246</v>
      </c>
      <c r="U245" s="1">
        <v>5127.305013019014</v>
      </c>
      <c r="V245" s="1">
        <v>5112.2841187488539</v>
      </c>
      <c r="W245" s="1">
        <v>5104.5781040659494</v>
      </c>
      <c r="X245" s="1">
        <v>5124.6889429362091</v>
      </c>
      <c r="Y245" s="1">
        <v>5150.435972205516</v>
      </c>
      <c r="Z245" s="1">
        <v>5173.322965952465</v>
      </c>
      <c r="AA245" s="1">
        <v>5189.8248312649584</v>
      </c>
      <c r="AB245" s="1">
        <v>5208.3343825535394</v>
      </c>
      <c r="AC245" s="1">
        <v>5231.155501299585</v>
      </c>
      <c r="AD245" s="1">
        <v>5253.5326730488214</v>
      </c>
      <c r="AE245" s="1">
        <v>5269.6868488646614</v>
      </c>
      <c r="AF245" s="1">
        <v>5249.8997360478643</v>
      </c>
      <c r="AG245" s="1">
        <v>5206.3931280820498</v>
      </c>
      <c r="AH245" s="1">
        <v>5173.6703308560809</v>
      </c>
      <c r="AI245" s="1">
        <v>5149.2768617465008</v>
      </c>
      <c r="AJ245" s="1">
        <v>5144.1746538973948</v>
      </c>
      <c r="AK245" s="1">
        <v>5145.7843541148395</v>
      </c>
      <c r="AL245" s="1">
        <v>5141.9267334357664</v>
      </c>
      <c r="AM245" s="1">
        <v>5126.2552146900425</v>
      </c>
      <c r="AN245" s="1">
        <v>5099.1028764970761</v>
      </c>
      <c r="AO245" s="1">
        <v>5074.6626069947888</v>
      </c>
      <c r="AP245" s="1">
        <v>5049.7349559133954</v>
      </c>
      <c r="AQ245" s="1">
        <v>5019.1397001235382</v>
      </c>
      <c r="AR245" s="1">
        <v>4985.1483343994378</v>
      </c>
      <c r="AS245" s="1">
        <v>4950.9842007556927</v>
      </c>
      <c r="AT245" s="1">
        <v>4939.1094722508369</v>
      </c>
      <c r="AU245" s="1">
        <v>4940.8818998497272</v>
      </c>
      <c r="AV245" s="1">
        <v>4939.9652968583841</v>
      </c>
      <c r="AW245" s="1">
        <v>4938.4528416202338</v>
      </c>
      <c r="AX245" s="1">
        <v>4941.3068168229738</v>
      </c>
      <c r="AY245" s="1">
        <v>4937.7537234123001</v>
      </c>
      <c r="AZ245" s="1">
        <v>4927.0524997173325</v>
      </c>
      <c r="BA245" s="1">
        <v>4916.4899183972029</v>
      </c>
      <c r="BB245" s="1">
        <v>4898.1719076707359</v>
      </c>
      <c r="BC245" s="1">
        <v>4872.3714603583931</v>
      </c>
      <c r="BD245" s="1">
        <v>4854.1743245427233</v>
      </c>
      <c r="BE245" s="1">
        <v>4841.5793383374748</v>
      </c>
      <c r="BF245" s="1">
        <v>4829.9346054206717</v>
      </c>
      <c r="BG245" s="1">
        <v>4821.0639051990329</v>
      </c>
      <c r="BH245" s="1">
        <v>4817.6145512991743</v>
      </c>
      <c r="BI245" s="1">
        <v>4815.9533968594615</v>
      </c>
      <c r="BJ245" s="1">
        <v>4767.9565305527449</v>
      </c>
      <c r="BK245" s="1">
        <v>4804.9989194921709</v>
      </c>
      <c r="BL245" s="1">
        <v>4796.8061017205346</v>
      </c>
      <c r="BM245" s="1">
        <v>4786.3685898798285</v>
      </c>
      <c r="BN245" s="1">
        <v>4776.3287414409724</v>
      </c>
      <c r="BO245" s="1">
        <v>4765.8896431889307</v>
      </c>
      <c r="BP245" s="1">
        <v>4757.5996579606481</v>
      </c>
      <c r="BQ245" s="1">
        <v>4753.9210284718783</v>
      </c>
      <c r="BR245" s="1">
        <v>4737.654919555358</v>
      </c>
      <c r="BS245" s="1">
        <v>4718.05593321585</v>
      </c>
      <c r="BT245" s="1">
        <v>4717.7266566911967</v>
      </c>
      <c r="BU245" s="1">
        <v>4723.5138132440707</v>
      </c>
      <c r="BV245" s="1">
        <v>4721.0920681753814</v>
      </c>
      <c r="BW245" s="1">
        <v>4706.7644263275188</v>
      </c>
      <c r="BX245" s="1">
        <v>4691.7373411054514</v>
      </c>
      <c r="BY245" s="1">
        <v>4677.6073285036691</v>
      </c>
      <c r="BZ245" s="1">
        <v>4660.5450892249819</v>
      </c>
      <c r="CA245" s="1">
        <v>4642.9287017312863</v>
      </c>
      <c r="CB245" s="1">
        <v>4625.5533098467859</v>
      </c>
      <c r="CC245" s="1">
        <v>4609.1915583805321</v>
      </c>
      <c r="CD245" s="1">
        <v>4595.345088644066</v>
      </c>
      <c r="CE245" s="1">
        <v>4584.7345884114648</v>
      </c>
      <c r="CF245" s="1">
        <v>4577.3240715842967</v>
      </c>
      <c r="CG245" s="1">
        <v>4571.6050696216735</v>
      </c>
      <c r="CH245" s="1">
        <v>4563.9003839343623</v>
      </c>
      <c r="CI245" s="1">
        <v>4556.4432347680686</v>
      </c>
      <c r="CJ245" s="1">
        <v>4547.7879023623027</v>
      </c>
      <c r="CK245" s="1">
        <v>4540.1290096478888</v>
      </c>
      <c r="CL245" s="1">
        <v>4537.0615708574232</v>
      </c>
      <c r="CM245" s="1">
        <v>4539.252529472572</v>
      </c>
      <c r="CN245" s="1">
        <v>4543.787850034133</v>
      </c>
      <c r="CO245" s="1">
        <v>4551.3605165374765</v>
      </c>
      <c r="CP245" s="1">
        <v>4566.9153121644458</v>
      </c>
      <c r="CQ245" s="1">
        <v>4594.6299626471182</v>
      </c>
      <c r="CR245" s="1">
        <v>4630.1721982939753</v>
      </c>
      <c r="CS245" s="1">
        <v>4671.3802972765143</v>
      </c>
      <c r="CT245" s="1">
        <v>4718.2277372045755</v>
      </c>
      <c r="CU245" s="1">
        <v>4766.489042056809</v>
      </c>
      <c r="CV245" s="1">
        <v>4813.3762762010474</v>
      </c>
      <c r="CW245" s="1">
        <v>4854.7258364989066</v>
      </c>
      <c r="CX245" s="1">
        <v>4887.0983320756714</v>
      </c>
      <c r="CY245" s="1">
        <v>4947.5019142915626</v>
      </c>
      <c r="CZ245" s="1">
        <v>5040.1566192615401</v>
      </c>
      <c r="DA245" s="1">
        <v>5160.3999358322008</v>
      </c>
      <c r="DB245" s="1">
        <v>5298.3704839774473</v>
      </c>
      <c r="DC245" s="1">
        <v>5449.6954996380891</v>
      </c>
      <c r="DD245" s="1">
        <v>5597.4933310195274</v>
      </c>
      <c r="DE245" s="1">
        <v>5722.7555107326589</v>
      </c>
      <c r="DF245" s="1">
        <v>5812.1923143654667</v>
      </c>
      <c r="DG245" s="1">
        <v>5853.5131109078902</v>
      </c>
      <c r="DH245" s="1">
        <v>5846.8485636055693</v>
      </c>
      <c r="DI245" s="1">
        <v>5799.9645007080953</v>
      </c>
      <c r="DJ245" s="1">
        <v>5715.9956020565542</v>
      </c>
      <c r="DK245" s="1">
        <v>5603.8795173599055</v>
      </c>
      <c r="DL245" s="1">
        <v>5484.8400000467109</v>
      </c>
      <c r="DM245" s="1">
        <v>5371.2459186443812</v>
      </c>
      <c r="DN245" s="1">
        <v>5264.2342976790678</v>
      </c>
      <c r="DO245" s="1">
        <v>5163.2648060020747</v>
      </c>
      <c r="DP245" s="1">
        <v>5074.4387426487247</v>
      </c>
      <c r="DQ245" s="1">
        <v>5019.1653607127873</v>
      </c>
      <c r="DR245" s="1">
        <v>5002.4488211025437</v>
      </c>
      <c r="DS245" s="1">
        <v>4998.8657162065056</v>
      </c>
      <c r="DT245" s="1">
        <v>4997.9490354176341</v>
      </c>
      <c r="DU245" s="1">
        <v>5009.1631994212166</v>
      </c>
      <c r="DV245" s="1">
        <v>5039.5023173544823</v>
      </c>
      <c r="DW245" s="1">
        <v>5084.0401339561749</v>
      </c>
      <c r="DX245" s="1">
        <v>5132.5780586029505</v>
      </c>
      <c r="DY245" s="1">
        <v>5183.2270550169951</v>
      </c>
      <c r="DZ245" s="1">
        <v>5230.6546085761547</v>
      </c>
      <c r="EA245" s="1">
        <v>5272.5797890914173</v>
      </c>
      <c r="EB245" s="1">
        <v>5311.1250785999036</v>
      </c>
      <c r="EC245" s="1">
        <v>5342.198920237417</v>
      </c>
      <c r="ED245" s="1">
        <v>5366.5511668509125</v>
      </c>
      <c r="EE245" s="1">
        <v>5386.9707439380418</v>
      </c>
      <c r="EF245" s="1">
        <v>5410.7239403921531</v>
      </c>
      <c r="EG245" s="1">
        <v>5431.8774541984112</v>
      </c>
      <c r="EH245" s="1">
        <v>5454.4930794892025</v>
      </c>
      <c r="EI245" s="1">
        <v>5481.3657163197995</v>
      </c>
      <c r="EJ245" s="1">
        <v>5513.4762044526797</v>
      </c>
      <c r="EK245" s="1">
        <v>5550.069695920999</v>
      </c>
      <c r="EL245" s="1">
        <v>5596.9875397408377</v>
      </c>
      <c r="EM245" s="1">
        <v>5638.2630172761492</v>
      </c>
      <c r="EN245" s="1">
        <v>5678.6820584127254</v>
      </c>
      <c r="EO245" s="1">
        <v>5711.1138972202662</v>
      </c>
      <c r="EP245" s="1">
        <v>5742.8935498357732</v>
      </c>
      <c r="EQ245" s="1">
        <v>5780.8325043344876</v>
      </c>
      <c r="ER245" s="1">
        <v>5803.7079776258124</v>
      </c>
      <c r="ES245" s="1">
        <v>5807.7351537931481</v>
      </c>
      <c r="ET245" s="1">
        <v>5810.2788719134842</v>
      </c>
      <c r="EU245" s="1">
        <v>5812.4507043820604</v>
      </c>
      <c r="EV245" s="1">
        <v>5814.2285191097935</v>
      </c>
    </row>
    <row r="246" spans="1:152">
      <c r="A246" s="5" t="s">
        <v>138</v>
      </c>
    </row>
    <row r="247" spans="1:152">
      <c r="A247" s="5" t="s">
        <v>139</v>
      </c>
    </row>
    <row r="248" spans="1:152">
      <c r="A248" s="5" t="s">
        <v>140</v>
      </c>
    </row>
    <row r="249" spans="1:152">
      <c r="A249" s="5" t="s">
        <v>176</v>
      </c>
      <c r="B249" s="1">
        <v>1612.2338911384513</v>
      </c>
      <c r="C249" s="1">
        <v>1799.1595596762429</v>
      </c>
      <c r="D249" s="1">
        <v>2007.7577694937786</v>
      </c>
      <c r="E249" s="1">
        <v>2059.9073219481625</v>
      </c>
      <c r="F249" s="1">
        <v>2051.2157298724323</v>
      </c>
      <c r="G249" s="1">
        <v>2025.14095364524</v>
      </c>
      <c r="H249" s="1">
        <v>2155.5148347811996</v>
      </c>
      <c r="I249" s="1">
        <v>2338.0382683715429</v>
      </c>
      <c r="J249" s="1">
        <v>2416.2625970531185</v>
      </c>
      <c r="K249" s="1">
        <v>2485.795333658964</v>
      </c>
      <c r="L249" s="1">
        <v>2581.4028464920007</v>
      </c>
      <c r="M249" s="1">
        <v>2711.776727627961</v>
      </c>
      <c r="N249" s="1">
        <v>2816.0758325367287</v>
      </c>
      <c r="O249" s="1">
        <v>2694.3935434764999</v>
      </c>
      <c r="P249" s="1">
        <v>2781.3094642338056</v>
      </c>
      <c r="Q249" s="1">
        <v>2790.0010563095366</v>
      </c>
      <c r="R249" s="1">
        <v>2885.6085691425737</v>
      </c>
      <c r="S249" s="1">
        <v>2833.4590166881903</v>
      </c>
      <c r="T249" s="1">
        <v>3042.0572265057262</v>
      </c>
      <c r="U249" s="1">
        <v>2746.5430959308842</v>
      </c>
      <c r="V249" s="1">
        <v>3440.6722008396505</v>
      </c>
      <c r="W249" s="1">
        <v>3603.6913172337759</v>
      </c>
      <c r="X249" s="1">
        <v>3907.1237685958126</v>
      </c>
      <c r="Y249" s="1">
        <v>4116.2321364381442</v>
      </c>
      <c r="Z249" s="1">
        <v>4552.543975213016</v>
      </c>
      <c r="AA249" s="1">
        <v>4286.0005133214836</v>
      </c>
      <c r="AB249" s="1">
        <v>4379.5955934173171</v>
      </c>
      <c r="AC249" s="1">
        <v>4422.6273200813594</v>
      </c>
      <c r="AD249" s="1">
        <v>4568.596282722312</v>
      </c>
      <c r="AE249" s="1">
        <v>4402.9747814866187</v>
      </c>
      <c r="AF249" s="1">
        <v>4245.6055772113714</v>
      </c>
      <c r="AG249" s="1">
        <v>4321.6490170997949</v>
      </c>
      <c r="AH249" s="1">
        <v>4652.6284284561634</v>
      </c>
      <c r="AI249" s="1">
        <v>4696.1654362421204</v>
      </c>
      <c r="AJ249" s="1">
        <v>4945.7466411993883</v>
      </c>
      <c r="AK249" s="1">
        <v>4829.8514052612036</v>
      </c>
      <c r="AL249" s="1">
        <v>4799.1672209496501</v>
      </c>
      <c r="AM249" s="1">
        <v>4330.8267450253479</v>
      </c>
      <c r="AN249" s="1">
        <v>4089.8094983606165</v>
      </c>
      <c r="AO249" s="1">
        <v>4155.0505110384283</v>
      </c>
      <c r="AP249" s="1">
        <v>4320.9987322461011</v>
      </c>
      <c r="AQ249" s="1">
        <v>4343.9138976133045</v>
      </c>
      <c r="AR249" s="1">
        <v>4216.9391490269636</v>
      </c>
      <c r="AS249" s="1">
        <v>4299.0610500975272</v>
      </c>
      <c r="AT249" s="1">
        <v>4533.3022983770943</v>
      </c>
      <c r="AU249" s="1">
        <v>4221.2882932835564</v>
      </c>
      <c r="AV249" s="1">
        <v>4046.0207735848248</v>
      </c>
      <c r="AW249" s="1">
        <v>3991.7942850279237</v>
      </c>
      <c r="AX249" s="1">
        <v>3633.1324343933029</v>
      </c>
      <c r="AY249" s="1">
        <v>3855.7289278387689</v>
      </c>
      <c r="AZ249" s="1">
        <v>3929.8340594254473</v>
      </c>
      <c r="BA249" s="1">
        <v>3845.2038631543701</v>
      </c>
      <c r="BB249" s="1">
        <v>3715.1129054866306</v>
      </c>
      <c r="BC249" s="1">
        <v>3759.0345669507792</v>
      </c>
      <c r="BD249" s="1">
        <v>3573.2368803842214</v>
      </c>
      <c r="BE249" s="1">
        <v>3270.5237735482342</v>
      </c>
      <c r="BF249" s="1">
        <v>3161.0622720853917</v>
      </c>
      <c r="BG249" s="1">
        <v>3237.9554688885391</v>
      </c>
      <c r="BH249" s="1">
        <v>3290.2083454487697</v>
      </c>
      <c r="BI249" s="1">
        <v>3269.424761476454</v>
      </c>
      <c r="BJ249" s="1">
        <v>2966.908077980951</v>
      </c>
      <c r="BK249" s="1">
        <v>2948.2251086554752</v>
      </c>
      <c r="BL249" s="1">
        <v>2901.8139653911139</v>
      </c>
      <c r="BM249" s="1">
        <v>3057.6527274189411</v>
      </c>
      <c r="BN249" s="1">
        <v>2836.1565913398622</v>
      </c>
      <c r="BO249" s="1">
        <v>2730.7949889848687</v>
      </c>
      <c r="BP249" s="1">
        <v>2758.7654061148228</v>
      </c>
      <c r="BQ249" s="1">
        <v>2798.2854177609779</v>
      </c>
      <c r="BR249" s="1">
        <v>2663.6606775805153</v>
      </c>
      <c r="BS249" s="1">
        <v>2634.3917656200451</v>
      </c>
      <c r="BT249" s="1">
        <v>2377.8807123434221</v>
      </c>
      <c r="BU249" s="1">
        <v>2426.5881065862973</v>
      </c>
      <c r="BV249" s="1">
        <v>2392.1858455967504</v>
      </c>
      <c r="BW249" s="1">
        <v>2377.6013796502739</v>
      </c>
      <c r="BX249" s="1">
        <v>2608.2000521934415</v>
      </c>
      <c r="BY249" s="1">
        <v>2680.8834071031629</v>
      </c>
      <c r="BZ249" s="1">
        <v>2732.212738846742</v>
      </c>
      <c r="CA249" s="1">
        <v>2827.0998827893072</v>
      </c>
      <c r="CB249" s="1">
        <v>2854.0485590362691</v>
      </c>
      <c r="CC249" s="1">
        <v>3067.6866558953611</v>
      </c>
      <c r="CD249" s="1">
        <v>3004.4285375849859</v>
      </c>
      <c r="CE249" s="1">
        <v>3109.7669256673644</v>
      </c>
      <c r="CF249" s="1">
        <v>2744.9430169088823</v>
      </c>
      <c r="CG249" s="1">
        <v>2675.6151362163487</v>
      </c>
      <c r="CH249" s="1">
        <v>2606.3365919745297</v>
      </c>
      <c r="CI249" s="1">
        <v>2625.7278231870446</v>
      </c>
      <c r="CJ249" s="1">
        <v>2675.1997311312189</v>
      </c>
      <c r="CK249" s="1">
        <v>2762.4301737136088</v>
      </c>
      <c r="CL249" s="1">
        <v>2770.0425668898097</v>
      </c>
      <c r="CM249" s="1">
        <v>2921.8212718781569</v>
      </c>
      <c r="CN249" s="1">
        <v>2798.8149286588805</v>
      </c>
      <c r="CO249" s="1">
        <v>2810.2961053182053</v>
      </c>
      <c r="CP249" s="1">
        <v>2597.1936480439877</v>
      </c>
      <c r="CQ249" s="1">
        <v>2736.2360713377216</v>
      </c>
      <c r="CR249" s="1">
        <v>2798.26582613757</v>
      </c>
      <c r="CS249" s="1">
        <v>2920.1929880892621</v>
      </c>
      <c r="CT249" s="1">
        <v>2746.207457363314</v>
      </c>
      <c r="CU249" s="1">
        <v>3023.7464824723529</v>
      </c>
      <c r="CV249" s="1">
        <v>2943.5093814495099</v>
      </c>
      <c r="CW249" s="1">
        <v>3052.6327797009299</v>
      </c>
      <c r="CX249" s="1">
        <v>2966.2513615077387</v>
      </c>
      <c r="CY249" s="1">
        <v>3398.825996740894</v>
      </c>
      <c r="CZ249" s="1">
        <v>3824.8954378681306</v>
      </c>
      <c r="DA249" s="1">
        <v>4335.413985880049</v>
      </c>
      <c r="DB249" s="1">
        <v>4480.8028386746628</v>
      </c>
      <c r="DC249" s="1">
        <v>4625.5539559339622</v>
      </c>
      <c r="DD249" s="1">
        <v>4769.8710048287721</v>
      </c>
      <c r="DE249" s="1">
        <v>5177.1909045473385</v>
      </c>
      <c r="DF249" s="1">
        <v>5581.1838595796644</v>
      </c>
      <c r="DG249" s="1">
        <v>5722.2469080090314</v>
      </c>
      <c r="DH249" s="1">
        <v>5777.5310685878512</v>
      </c>
      <c r="DI249" s="1">
        <v>5661.7106146172318</v>
      </c>
      <c r="DJ249" s="1">
        <v>5671.5350484240416</v>
      </c>
      <c r="DK249" s="1">
        <v>5977.8112176959485</v>
      </c>
      <c r="DL249" s="1">
        <v>6386.0928499979191</v>
      </c>
      <c r="DM249" s="1">
        <v>6560.0860662367386</v>
      </c>
      <c r="DN249" s="1">
        <v>7078.1602283448901</v>
      </c>
      <c r="DO249" s="1">
        <v>6998.9398477343475</v>
      </c>
      <c r="DP249" s="1">
        <v>7789.9600664501122</v>
      </c>
      <c r="DQ249" s="1">
        <v>8440.9981593001849</v>
      </c>
      <c r="DR249" s="1">
        <v>8618.2404444745753</v>
      </c>
      <c r="DS249" s="1">
        <v>8534.3297467712218</v>
      </c>
      <c r="DT249" s="1">
        <v>8736.274359985131</v>
      </c>
      <c r="DU249" s="1">
        <v>9725.5470335447772</v>
      </c>
      <c r="DV249" s="1">
        <v>9612.2985600470201</v>
      </c>
      <c r="DW249" s="1">
        <v>9771.4091754148194</v>
      </c>
      <c r="DX249" s="1">
        <v>9980.8960675954295</v>
      </c>
      <c r="DY249" s="1">
        <v>9380.2235515644625</v>
      </c>
      <c r="DZ249" s="1">
        <v>9746.1426758845755</v>
      </c>
      <c r="EA249" s="1">
        <v>10258.85582957581</v>
      </c>
      <c r="EB249" s="1">
        <v>9168.7479999999996</v>
      </c>
      <c r="EC249" s="1">
        <v>8953.3339999999989</v>
      </c>
      <c r="ED249" s="1">
        <v>8419.35</v>
      </c>
      <c r="EE249" s="1">
        <v>9824.0919999999987</v>
      </c>
      <c r="EF249" s="1">
        <v>10358.076000000001</v>
      </c>
      <c r="EG249" s="1">
        <v>10558.32</v>
      </c>
      <c r="EH249" s="1">
        <v>10573.49</v>
      </c>
      <c r="EI249" s="1">
        <v>10816.21</v>
      </c>
      <c r="EJ249" s="1">
        <v>11283.446</v>
      </c>
      <c r="EK249" s="1">
        <v>11259.173999999997</v>
      </c>
      <c r="EL249" s="1">
        <v>11128.712000000001</v>
      </c>
      <c r="EM249" s="1">
        <v>11550.438</v>
      </c>
      <c r="EN249" s="1">
        <v>10910.264000000001</v>
      </c>
      <c r="EO249" s="1">
        <v>11271.31</v>
      </c>
      <c r="EP249" s="1">
        <v>11277.377999999999</v>
      </c>
      <c r="EQ249" s="1">
        <v>12509.181999999999</v>
      </c>
      <c r="ER249" s="1">
        <v>12694.255999999999</v>
      </c>
      <c r="ES249" s="1">
        <v>13437.585999999999</v>
      </c>
      <c r="ET249" s="1">
        <v>13419.382</v>
      </c>
      <c r="EU249" s="1">
        <v>13304.089999999998</v>
      </c>
      <c r="EV249" s="1">
        <v>14660.287999999999</v>
      </c>
    </row>
    <row r="250" spans="1:152">
      <c r="A250" s="5" t="s">
        <v>141</v>
      </c>
    </row>
    <row r="251" spans="1:152">
      <c r="A251" s="5" t="s">
        <v>142</v>
      </c>
    </row>
    <row r="252" spans="1:152">
      <c r="A252" s="5" t="s">
        <v>143</v>
      </c>
    </row>
    <row r="253" spans="1:152">
      <c r="A253" s="8" t="s">
        <v>144</v>
      </c>
      <c r="B253" s="1">
        <f t="shared" ref="B253:AG253" si="100">SUM(B245:B249)</f>
        <v>6123.5311329602382</v>
      </c>
      <c r="C253" s="1">
        <f t="shared" si="100"/>
        <v>6354.779371275391</v>
      </c>
      <c r="D253" s="1">
        <f t="shared" si="100"/>
        <v>6592.0311763348163</v>
      </c>
      <c r="E253" s="1">
        <f t="shared" si="100"/>
        <v>6671.3951724518765</v>
      </c>
      <c r="F253" s="1">
        <f t="shared" si="100"/>
        <v>6716.9128860821975</v>
      </c>
      <c r="G253" s="1">
        <f t="shared" si="100"/>
        <v>6728.0138026897075</v>
      </c>
      <c r="H253" s="1">
        <f t="shared" si="100"/>
        <v>6892.7492070290555</v>
      </c>
      <c r="I253" s="1">
        <f t="shared" si="100"/>
        <v>7086.2080267421206</v>
      </c>
      <c r="J253" s="1">
        <f t="shared" si="100"/>
        <v>7213.7323752469129</v>
      </c>
      <c r="K253" s="1">
        <f t="shared" si="100"/>
        <v>7341.1733711643865</v>
      </c>
      <c r="L253" s="1">
        <f t="shared" si="100"/>
        <v>7515.9744498847995</v>
      </c>
      <c r="M253" s="1">
        <f t="shared" si="100"/>
        <v>7704.5309740318771</v>
      </c>
      <c r="N253" s="1">
        <f t="shared" si="100"/>
        <v>7855.0338907696123</v>
      </c>
      <c r="O253" s="1">
        <f t="shared" si="100"/>
        <v>7787.9140998769126</v>
      </c>
      <c r="P253" s="1">
        <f t="shared" si="100"/>
        <v>7914.9178402177658</v>
      </c>
      <c r="Q253" s="1">
        <f t="shared" si="100"/>
        <v>7958.1498180139524</v>
      </c>
      <c r="R253" s="1">
        <f t="shared" si="100"/>
        <v>8090.2978797558862</v>
      </c>
      <c r="S253" s="1">
        <f t="shared" si="100"/>
        <v>8057.9610225211291</v>
      </c>
      <c r="T253" s="1">
        <f t="shared" si="100"/>
        <v>8212.86196648025</v>
      </c>
      <c r="U253" s="1">
        <f t="shared" si="100"/>
        <v>7873.8481089498982</v>
      </c>
      <c r="V253" s="1">
        <f t="shared" si="100"/>
        <v>8552.9563195885039</v>
      </c>
      <c r="W253" s="1">
        <f t="shared" si="100"/>
        <v>8708.2694212997249</v>
      </c>
      <c r="X253" s="1">
        <f t="shared" si="100"/>
        <v>9031.8127115320221</v>
      </c>
      <c r="Y253" s="1">
        <f t="shared" si="100"/>
        <v>9266.6681086436602</v>
      </c>
      <c r="Z253" s="1">
        <f t="shared" si="100"/>
        <v>9725.866941165481</v>
      </c>
      <c r="AA253" s="1">
        <f t="shared" si="100"/>
        <v>9475.825344586443</v>
      </c>
      <c r="AB253" s="1">
        <f t="shared" si="100"/>
        <v>9587.9299759708556</v>
      </c>
      <c r="AC253" s="1">
        <f t="shared" si="100"/>
        <v>9653.7828213809444</v>
      </c>
      <c r="AD253" s="1">
        <f t="shared" si="100"/>
        <v>9822.1289557711334</v>
      </c>
      <c r="AE253" s="1">
        <f t="shared" si="100"/>
        <v>9672.6616303512801</v>
      </c>
      <c r="AF253" s="1">
        <f t="shared" si="100"/>
        <v>9495.5053132592366</v>
      </c>
      <c r="AG253" s="1">
        <f t="shared" si="100"/>
        <v>9528.0421451818438</v>
      </c>
      <c r="AH253" s="1">
        <f t="shared" ref="AH253:BM253" si="101">SUM(AH245:AH249)</f>
        <v>9826.2987593122452</v>
      </c>
      <c r="AI253" s="1">
        <f t="shared" si="101"/>
        <v>9845.4422979886222</v>
      </c>
      <c r="AJ253" s="1">
        <f t="shared" si="101"/>
        <v>10089.921295096783</v>
      </c>
      <c r="AK253" s="1">
        <f t="shared" si="101"/>
        <v>9975.635759376044</v>
      </c>
      <c r="AL253" s="1">
        <f t="shared" si="101"/>
        <v>9941.0939543854165</v>
      </c>
      <c r="AM253" s="1">
        <f t="shared" si="101"/>
        <v>9457.0819597153895</v>
      </c>
      <c r="AN253" s="1">
        <f t="shared" si="101"/>
        <v>9188.9123748576931</v>
      </c>
      <c r="AO253" s="1">
        <f t="shared" si="101"/>
        <v>9229.7131180332181</v>
      </c>
      <c r="AP253" s="1">
        <f t="shared" si="101"/>
        <v>9370.7336881594965</v>
      </c>
      <c r="AQ253" s="1">
        <f t="shared" si="101"/>
        <v>9363.0535977368418</v>
      </c>
      <c r="AR253" s="1">
        <f t="shared" si="101"/>
        <v>9202.0874834264014</v>
      </c>
      <c r="AS253" s="1">
        <f t="shared" si="101"/>
        <v>9250.0452508532198</v>
      </c>
      <c r="AT253" s="1">
        <f t="shared" si="101"/>
        <v>9472.4117706279321</v>
      </c>
      <c r="AU253" s="1">
        <f t="shared" si="101"/>
        <v>9162.1701931332827</v>
      </c>
      <c r="AV253" s="1">
        <f t="shared" si="101"/>
        <v>8985.9860704432085</v>
      </c>
      <c r="AW253" s="1">
        <f t="shared" si="101"/>
        <v>8930.2471266481571</v>
      </c>
      <c r="AX253" s="1">
        <f t="shared" si="101"/>
        <v>8574.4392512162776</v>
      </c>
      <c r="AY253" s="1">
        <f t="shared" si="101"/>
        <v>8793.4826512510699</v>
      </c>
      <c r="AZ253" s="1">
        <f t="shared" si="101"/>
        <v>8856.8865591427802</v>
      </c>
      <c r="BA253" s="1">
        <f t="shared" si="101"/>
        <v>8761.6937815515739</v>
      </c>
      <c r="BB253" s="1">
        <f t="shared" si="101"/>
        <v>8613.2848131573664</v>
      </c>
      <c r="BC253" s="1">
        <f t="shared" si="101"/>
        <v>8631.4060273091727</v>
      </c>
      <c r="BD253" s="1">
        <f t="shared" si="101"/>
        <v>8427.4112049269443</v>
      </c>
      <c r="BE253" s="1">
        <f t="shared" si="101"/>
        <v>8112.103111885709</v>
      </c>
      <c r="BF253" s="1">
        <f t="shared" si="101"/>
        <v>7990.9968775060634</v>
      </c>
      <c r="BG253" s="1">
        <f t="shared" si="101"/>
        <v>8059.019374087572</v>
      </c>
      <c r="BH253" s="1">
        <f t="shared" si="101"/>
        <v>8107.8228967479445</v>
      </c>
      <c r="BI253" s="1">
        <f t="shared" si="101"/>
        <v>8085.3781583359159</v>
      </c>
      <c r="BJ253" s="1">
        <f t="shared" si="101"/>
        <v>7734.8646085336959</v>
      </c>
      <c r="BK253" s="1">
        <f t="shared" si="101"/>
        <v>7753.2240281476461</v>
      </c>
      <c r="BL253" s="1">
        <f t="shared" si="101"/>
        <v>7698.6200671116485</v>
      </c>
      <c r="BM253" s="1">
        <f t="shared" si="101"/>
        <v>7844.0213172987696</v>
      </c>
      <c r="BN253" s="1">
        <f t="shared" ref="BN253:CS253" si="102">SUM(BN245:BN249)</f>
        <v>7612.4853327808341</v>
      </c>
      <c r="BO253" s="1">
        <f t="shared" si="102"/>
        <v>7496.6846321737994</v>
      </c>
      <c r="BP253" s="1">
        <f t="shared" si="102"/>
        <v>7516.3650640754713</v>
      </c>
      <c r="BQ253" s="1">
        <f t="shared" si="102"/>
        <v>7552.2064462328563</v>
      </c>
      <c r="BR253" s="1">
        <f t="shared" si="102"/>
        <v>7401.3155971358738</v>
      </c>
      <c r="BS253" s="1">
        <f t="shared" si="102"/>
        <v>7352.4476988358947</v>
      </c>
      <c r="BT253" s="1">
        <f t="shared" si="102"/>
        <v>7095.6073690346184</v>
      </c>
      <c r="BU253" s="1">
        <f t="shared" si="102"/>
        <v>7150.1019198303675</v>
      </c>
      <c r="BV253" s="1">
        <f t="shared" si="102"/>
        <v>7113.2779137721318</v>
      </c>
      <c r="BW253" s="1">
        <f t="shared" si="102"/>
        <v>7084.3658059777927</v>
      </c>
      <c r="BX253" s="1">
        <f t="shared" si="102"/>
        <v>7299.9373932988929</v>
      </c>
      <c r="BY253" s="1">
        <f t="shared" si="102"/>
        <v>7358.4907356068325</v>
      </c>
      <c r="BZ253" s="1">
        <f t="shared" si="102"/>
        <v>7392.7578280717244</v>
      </c>
      <c r="CA253" s="1">
        <f t="shared" si="102"/>
        <v>7470.0285845205935</v>
      </c>
      <c r="CB253" s="1">
        <f t="shared" si="102"/>
        <v>7479.6018688830554</v>
      </c>
      <c r="CC253" s="1">
        <f t="shared" si="102"/>
        <v>7676.8782142758937</v>
      </c>
      <c r="CD253" s="1">
        <f t="shared" si="102"/>
        <v>7599.7736262290518</v>
      </c>
      <c r="CE253" s="1">
        <f t="shared" si="102"/>
        <v>7694.5015140788291</v>
      </c>
      <c r="CF253" s="1">
        <f t="shared" si="102"/>
        <v>7322.2670884931795</v>
      </c>
      <c r="CG253" s="1">
        <f t="shared" si="102"/>
        <v>7247.2202058380226</v>
      </c>
      <c r="CH253" s="1">
        <f t="shared" si="102"/>
        <v>7170.2369759088924</v>
      </c>
      <c r="CI253" s="1">
        <f t="shared" si="102"/>
        <v>7182.1710579551127</v>
      </c>
      <c r="CJ253" s="1">
        <f t="shared" si="102"/>
        <v>7222.9876334935216</v>
      </c>
      <c r="CK253" s="1">
        <f t="shared" si="102"/>
        <v>7302.5591833614981</v>
      </c>
      <c r="CL253" s="1">
        <f t="shared" si="102"/>
        <v>7307.1041377472329</v>
      </c>
      <c r="CM253" s="1">
        <f t="shared" si="102"/>
        <v>7461.0738013507289</v>
      </c>
      <c r="CN253" s="1">
        <f t="shared" si="102"/>
        <v>7342.6027786930135</v>
      </c>
      <c r="CO253" s="1">
        <f t="shared" si="102"/>
        <v>7361.6566218556818</v>
      </c>
      <c r="CP253" s="1">
        <f t="shared" si="102"/>
        <v>7164.1089602084339</v>
      </c>
      <c r="CQ253" s="1">
        <f t="shared" si="102"/>
        <v>7330.8660339848393</v>
      </c>
      <c r="CR253" s="1">
        <f t="shared" si="102"/>
        <v>7428.4380244315453</v>
      </c>
      <c r="CS253" s="1">
        <f t="shared" si="102"/>
        <v>7591.5732853657764</v>
      </c>
      <c r="CT253" s="1">
        <f t="shared" ref="CT253:DY253" si="103">SUM(CT245:CT249)</f>
        <v>7464.43519456789</v>
      </c>
      <c r="CU253" s="1">
        <f t="shared" si="103"/>
        <v>7790.2355245291619</v>
      </c>
      <c r="CV253" s="1">
        <f t="shared" si="103"/>
        <v>7756.8856576505568</v>
      </c>
      <c r="CW253" s="1">
        <f t="shared" si="103"/>
        <v>7907.3586161998364</v>
      </c>
      <c r="CX253" s="1">
        <f t="shared" si="103"/>
        <v>7853.34969358341</v>
      </c>
      <c r="CY253" s="1">
        <f t="shared" si="103"/>
        <v>8346.3279110324565</v>
      </c>
      <c r="CZ253" s="1">
        <f t="shared" si="103"/>
        <v>8865.0520571296711</v>
      </c>
      <c r="DA253" s="1">
        <f t="shared" si="103"/>
        <v>9495.8139217122498</v>
      </c>
      <c r="DB253" s="1">
        <f t="shared" si="103"/>
        <v>9779.1733226521101</v>
      </c>
      <c r="DC253" s="1">
        <f t="shared" si="103"/>
        <v>10075.249455572051</v>
      </c>
      <c r="DD253" s="1">
        <f t="shared" si="103"/>
        <v>10367.364335848299</v>
      </c>
      <c r="DE253" s="1">
        <f t="shared" si="103"/>
        <v>10899.946415279997</v>
      </c>
      <c r="DF253" s="1">
        <f t="shared" si="103"/>
        <v>11393.376173945131</v>
      </c>
      <c r="DG253" s="1">
        <f t="shared" si="103"/>
        <v>11575.760018916921</v>
      </c>
      <c r="DH253" s="1">
        <f t="shared" si="103"/>
        <v>11624.379632193421</v>
      </c>
      <c r="DI253" s="1">
        <f t="shared" si="103"/>
        <v>11461.675115325328</v>
      </c>
      <c r="DJ253" s="1">
        <f t="shared" si="103"/>
        <v>11387.530650480596</v>
      </c>
      <c r="DK253" s="1">
        <f t="shared" si="103"/>
        <v>11581.690735055854</v>
      </c>
      <c r="DL253" s="1">
        <f t="shared" si="103"/>
        <v>11870.93285004463</v>
      </c>
      <c r="DM253" s="1">
        <f t="shared" si="103"/>
        <v>11931.331984881119</v>
      </c>
      <c r="DN253" s="1">
        <f t="shared" si="103"/>
        <v>12342.394526023958</v>
      </c>
      <c r="DO253" s="1">
        <f t="shared" si="103"/>
        <v>12162.204653736422</v>
      </c>
      <c r="DP253" s="1">
        <f t="shared" si="103"/>
        <v>12864.398809098837</v>
      </c>
      <c r="DQ253" s="1">
        <f t="shared" si="103"/>
        <v>13460.163520012971</v>
      </c>
      <c r="DR253" s="1">
        <f t="shared" si="103"/>
        <v>13620.689265577119</v>
      </c>
      <c r="DS253" s="1">
        <f t="shared" si="103"/>
        <v>13533.195462977728</v>
      </c>
      <c r="DT253" s="1">
        <f t="shared" si="103"/>
        <v>13734.223395402765</v>
      </c>
      <c r="DU253" s="1">
        <f t="shared" si="103"/>
        <v>14734.710232965994</v>
      </c>
      <c r="DV253" s="1">
        <f t="shared" si="103"/>
        <v>14651.800877401503</v>
      </c>
      <c r="DW253" s="1">
        <f t="shared" si="103"/>
        <v>14855.449309370993</v>
      </c>
      <c r="DX253" s="1">
        <f t="shared" si="103"/>
        <v>15113.47412619838</v>
      </c>
      <c r="DY253" s="1">
        <f t="shared" si="103"/>
        <v>14563.450606581457</v>
      </c>
      <c r="DZ253" s="1">
        <f t="shared" ref="DZ253:EV253" si="104">SUM(DZ245:DZ249)</f>
        <v>14976.79728446073</v>
      </c>
      <c r="EA253" s="1">
        <f t="shared" si="104"/>
        <v>15531.435618667227</v>
      </c>
      <c r="EB253" s="1">
        <f t="shared" si="104"/>
        <v>14479.873078599903</v>
      </c>
      <c r="EC253" s="1">
        <f t="shared" si="104"/>
        <v>14295.532920237416</v>
      </c>
      <c r="ED253" s="1">
        <f t="shared" si="104"/>
        <v>13785.901166850912</v>
      </c>
      <c r="EE253" s="1">
        <f t="shared" si="104"/>
        <v>15211.062743938041</v>
      </c>
      <c r="EF253" s="1">
        <f t="shared" si="104"/>
        <v>15768.799940392153</v>
      </c>
      <c r="EG253" s="1">
        <f t="shared" si="104"/>
        <v>15990.197454198411</v>
      </c>
      <c r="EH253" s="1">
        <f t="shared" si="104"/>
        <v>16027.983079489202</v>
      </c>
      <c r="EI253" s="1">
        <f t="shared" si="104"/>
        <v>16297.5757163198</v>
      </c>
      <c r="EJ253" s="1">
        <f t="shared" si="104"/>
        <v>16796.92220445268</v>
      </c>
      <c r="EK253" s="1">
        <f t="shared" si="104"/>
        <v>16809.243695920995</v>
      </c>
      <c r="EL253" s="1">
        <f t="shared" si="104"/>
        <v>16725.699539740839</v>
      </c>
      <c r="EM253" s="1">
        <f t="shared" si="104"/>
        <v>17188.701017276151</v>
      </c>
      <c r="EN253" s="1">
        <f t="shared" si="104"/>
        <v>16588.946058412726</v>
      </c>
      <c r="EO253" s="1">
        <f t="shared" si="104"/>
        <v>16982.423897220266</v>
      </c>
      <c r="EP253" s="1">
        <f t="shared" si="104"/>
        <v>17020.271549835772</v>
      </c>
      <c r="EQ253" s="1">
        <f t="shared" si="104"/>
        <v>18290.014504334486</v>
      </c>
      <c r="ER253" s="1">
        <f t="shared" si="104"/>
        <v>18497.963977625812</v>
      </c>
      <c r="ES253" s="1">
        <f t="shared" si="104"/>
        <v>19245.321153793149</v>
      </c>
      <c r="ET253" s="1">
        <f t="shared" si="104"/>
        <v>19229.660871913482</v>
      </c>
      <c r="EU253" s="1">
        <f t="shared" si="104"/>
        <v>19116.54070438206</v>
      </c>
      <c r="EV253" s="1">
        <f t="shared" si="104"/>
        <v>20474.516519109791</v>
      </c>
    </row>
    <row r="254" spans="1:152" s="4" customFormat="1" ht="13">
      <c r="A254" s="7" t="s">
        <v>159</v>
      </c>
    </row>
    <row r="255" spans="1:152">
      <c r="A255" s="5" t="s">
        <v>135</v>
      </c>
    </row>
    <row r="256" spans="1:152">
      <c r="A256" s="5" t="s">
        <v>136</v>
      </c>
    </row>
    <row r="257" spans="1:152">
      <c r="A257" s="36" t="s">
        <v>137</v>
      </c>
      <c r="B257" s="1">
        <v>2041.6039856172752</v>
      </c>
      <c r="C257" s="1">
        <v>2061.5798993463668</v>
      </c>
      <c r="D257" s="1">
        <v>2069.9374349928962</v>
      </c>
      <c r="E257" s="1">
        <v>2076.9687614952909</v>
      </c>
      <c r="F257" s="1">
        <v>2091.2864663523951</v>
      </c>
      <c r="G257" s="1">
        <v>2105.1410842628884</v>
      </c>
      <c r="H257" s="1">
        <v>2118.5267065878202</v>
      </c>
      <c r="I257" s="1">
        <v>2130.5758532450545</v>
      </c>
      <c r="J257" s="1">
        <v>2141.2845522899343</v>
      </c>
      <c r="K257" s="1">
        <v>2151.5122948598337</v>
      </c>
      <c r="L257" s="1">
        <v>2161.2570031386304</v>
      </c>
      <c r="M257" s="1">
        <v>2171.3775681162192</v>
      </c>
      <c r="N257" s="1">
        <v>2181.0110762153322</v>
      </c>
      <c r="O257" s="1">
        <v>2190.1569446189346</v>
      </c>
      <c r="P257" s="1">
        <v>2198.8152834644252</v>
      </c>
      <c r="Q257" s="1">
        <v>2206.1314741820497</v>
      </c>
      <c r="R257" s="1">
        <v>2213.8195063910525</v>
      </c>
      <c r="S257" s="1">
        <v>2221.0246535112055</v>
      </c>
      <c r="T257" s="1">
        <v>2229.4496988432652</v>
      </c>
      <c r="U257" s="1">
        <v>2237.3896768829732</v>
      </c>
      <c r="V257" s="1">
        <v>2244.8478588318981</v>
      </c>
      <c r="W257" s="1">
        <v>2259.4158003651355</v>
      </c>
      <c r="X257" s="1">
        <v>2266.7400530503505</v>
      </c>
      <c r="Y257" s="1">
        <v>2274.4274154942063</v>
      </c>
      <c r="Z257" s="1">
        <v>2281.640023528576</v>
      </c>
      <c r="AA257" s="1">
        <v>2287.551931935383</v>
      </c>
      <c r="AB257" s="1">
        <v>2293.8365228947928</v>
      </c>
      <c r="AC257" s="1">
        <v>2299.6661751248148</v>
      </c>
      <c r="AD257" s="1">
        <v>2304.2267050449232</v>
      </c>
      <c r="AE257" s="1">
        <v>2309.1742223448209</v>
      </c>
      <c r="AF257" s="1">
        <v>2313.6924001174893</v>
      </c>
      <c r="AG257" s="1">
        <v>2314.5458702853143</v>
      </c>
      <c r="AH257" s="1">
        <v>2311.7904581791931</v>
      </c>
      <c r="AI257" s="1">
        <v>2309.5026351626029</v>
      </c>
      <c r="AJ257" s="1">
        <v>2306.8842391239264</v>
      </c>
      <c r="AK257" s="1">
        <v>2303.9487214028254</v>
      </c>
      <c r="AL257" s="1">
        <v>2300.7098541382747</v>
      </c>
      <c r="AM257" s="1">
        <v>2297.1817046174483</v>
      </c>
      <c r="AN257" s="1">
        <v>2293.3786093006124</v>
      </c>
      <c r="AO257" s="1">
        <v>2289.3151475897321</v>
      </c>
      <c r="AP257" s="1">
        <v>2285.0061154084042</v>
      </c>
      <c r="AQ257" s="1">
        <v>2282.7762216503597</v>
      </c>
      <c r="AR257" s="1">
        <v>2297.9097755790026</v>
      </c>
      <c r="AS257" s="1">
        <v>2313.3709738852076</v>
      </c>
      <c r="AT257" s="1">
        <v>2327.6465204097326</v>
      </c>
      <c r="AU257" s="1">
        <v>2341.5157019390981</v>
      </c>
      <c r="AV257" s="1">
        <v>2354.9929637094074</v>
      </c>
      <c r="AW257" s="1">
        <v>2368.0933340635779</v>
      </c>
      <c r="AX257" s="1">
        <v>2381.5706313036485</v>
      </c>
      <c r="AY257" s="1">
        <v>2393.9598826256597</v>
      </c>
      <c r="AZ257" s="1">
        <v>2406.0204684111895</v>
      </c>
      <c r="BA257" s="1">
        <v>2418.164708778429</v>
      </c>
      <c r="BB257" s="1">
        <v>2431.3882722577696</v>
      </c>
      <c r="BC257" s="1">
        <v>2444.9653407133469</v>
      </c>
      <c r="BD257" s="1">
        <v>2458.1917204377119</v>
      </c>
      <c r="BE257" s="1">
        <v>2432.4326677003223</v>
      </c>
      <c r="BF257" s="1">
        <v>2483.6723866503039</v>
      </c>
      <c r="BG257" s="1">
        <v>2495.9673321692617</v>
      </c>
      <c r="BH257" s="1">
        <v>2507.3053217641723</v>
      </c>
      <c r="BI257" s="1">
        <v>2519.0871616272543</v>
      </c>
      <c r="BJ257" s="1">
        <v>2530.6412139116264</v>
      </c>
      <c r="BK257" s="1">
        <v>2539.9704830489263</v>
      </c>
      <c r="BL257" s="1">
        <v>2550.478587746662</v>
      </c>
      <c r="BM257" s="1">
        <v>2562.1574057180383</v>
      </c>
      <c r="BN257" s="1">
        <v>2565.7819831120632</v>
      </c>
      <c r="BO257" s="1">
        <v>2538.6568694416519</v>
      </c>
      <c r="BP257" s="1">
        <v>2521.0442134209484</v>
      </c>
      <c r="BQ257" s="1">
        <v>2506.9605554697932</v>
      </c>
      <c r="BR257" s="1">
        <v>2484.8222641188468</v>
      </c>
      <c r="BS257" s="1">
        <v>2461.1681868049145</v>
      </c>
      <c r="BT257" s="1">
        <v>2449.9446450633309</v>
      </c>
      <c r="BU257" s="1">
        <v>2433.3432673613215</v>
      </c>
      <c r="BV257" s="1">
        <v>2416.4722270877996</v>
      </c>
      <c r="BW257" s="1">
        <v>2406.7874748370309</v>
      </c>
      <c r="BX257" s="1">
        <v>2399.8555245712246</v>
      </c>
      <c r="BY257" s="1">
        <v>2393.8024941179178</v>
      </c>
      <c r="BZ257" s="1">
        <v>2392.8858280999625</v>
      </c>
      <c r="CA257" s="1">
        <v>2393.398230631281</v>
      </c>
      <c r="CB257" s="1">
        <v>2398.9382025510995</v>
      </c>
      <c r="CC257" s="1">
        <v>2405.8460628030871</v>
      </c>
      <c r="CD257" s="1">
        <v>2409.949942088338</v>
      </c>
      <c r="CE257" s="1">
        <v>2414.2682521293473</v>
      </c>
      <c r="CF257" s="1">
        <v>2414.6906060101405</v>
      </c>
      <c r="CG257" s="1">
        <v>2414.2176191342778</v>
      </c>
      <c r="CH257" s="1">
        <v>2412.873716167469</v>
      </c>
      <c r="CI257" s="1">
        <v>2410.101595858066</v>
      </c>
      <c r="CJ257" s="1">
        <v>2406.5077247942427</v>
      </c>
      <c r="CK257" s="1">
        <v>2402.6860221574134</v>
      </c>
      <c r="CL257" s="1">
        <v>2399.2188692587083</v>
      </c>
      <c r="CM257" s="1">
        <v>2397.248075478095</v>
      </c>
      <c r="CN257" s="1">
        <v>2399.0321864534699</v>
      </c>
      <c r="CO257" s="1">
        <v>2405.6646525968576</v>
      </c>
      <c r="CP257" s="1">
        <v>2414.8448113770637</v>
      </c>
      <c r="CQ257" s="1">
        <v>2427.1151638113697</v>
      </c>
      <c r="CR257" s="1">
        <v>2441.8934091242886</v>
      </c>
      <c r="CS257" s="1">
        <v>2460.8378604992645</v>
      </c>
      <c r="CT257" s="1">
        <v>2483.9200430711444</v>
      </c>
      <c r="CU257" s="1">
        <v>2508.3426435740625</v>
      </c>
      <c r="CV257" s="1">
        <v>2533.5537677951775</v>
      </c>
      <c r="CW257" s="1">
        <v>2559.0077900599754</v>
      </c>
      <c r="CX257" s="1">
        <v>2582.513921623171</v>
      </c>
      <c r="CY257" s="1">
        <v>2590.9188037065128</v>
      </c>
      <c r="CZ257" s="1">
        <v>2588.2298708709041</v>
      </c>
      <c r="DA257" s="1">
        <v>2566.9063614355778</v>
      </c>
      <c r="DB257" s="1">
        <v>2522.9142366743235</v>
      </c>
      <c r="DC257" s="1">
        <v>2463.6135875561658</v>
      </c>
      <c r="DD257" s="1">
        <v>2409.3196495432439</v>
      </c>
      <c r="DE257" s="1">
        <v>2372.1800205138725</v>
      </c>
      <c r="DF257" s="1">
        <v>2338.6403352293164</v>
      </c>
      <c r="DG257" s="1">
        <v>2304.0162829150217</v>
      </c>
      <c r="DH257" s="1">
        <v>2289.4381403570828</v>
      </c>
      <c r="DI257" s="1">
        <v>2291.8343119889787</v>
      </c>
      <c r="DJ257" s="1">
        <v>2289.0574146242575</v>
      </c>
      <c r="DK257" s="1">
        <v>2264.4381356718941</v>
      </c>
      <c r="DL257" s="1">
        <v>2219.3123617580818</v>
      </c>
      <c r="DM257" s="1">
        <v>2147.3747416338956</v>
      </c>
      <c r="DN257" s="1">
        <v>2079.7646977845588</v>
      </c>
      <c r="DO257" s="1">
        <v>2023.7165688933353</v>
      </c>
      <c r="DP257" s="1">
        <v>1972.8166662156107</v>
      </c>
      <c r="DQ257" s="1">
        <v>1927.7559949257227</v>
      </c>
      <c r="DR257" s="1">
        <v>1875.5055614617465</v>
      </c>
      <c r="DS257" s="1">
        <v>1828.6700334046714</v>
      </c>
      <c r="DT257" s="1">
        <v>1774.5104399070644</v>
      </c>
      <c r="DU257" s="1">
        <v>1713.0610905778315</v>
      </c>
      <c r="DV257" s="1">
        <v>1644.4238490185412</v>
      </c>
      <c r="DW257" s="1">
        <v>1556.6619090444456</v>
      </c>
      <c r="DX257" s="1">
        <v>1467.6693653280824</v>
      </c>
      <c r="DY257" s="1">
        <v>1393.8765953927161</v>
      </c>
      <c r="DZ257" s="1">
        <v>1330.520360060136</v>
      </c>
      <c r="EA257" s="1">
        <v>1271.582347328052</v>
      </c>
      <c r="EB257" s="1">
        <v>1220.6977148705389</v>
      </c>
      <c r="EC257" s="1">
        <v>1176.3495811938831</v>
      </c>
      <c r="ED257" s="1">
        <v>1138.3574533193084</v>
      </c>
      <c r="EE257" s="1">
        <v>1104.7961743587111</v>
      </c>
      <c r="EF257" s="1">
        <v>1076.6593646893937</v>
      </c>
      <c r="EG257" s="1">
        <v>1055.2770318347505</v>
      </c>
      <c r="EH257" s="1">
        <v>1040.0880800361113</v>
      </c>
      <c r="EI257" s="1">
        <v>1030.7746603551057</v>
      </c>
      <c r="EJ257" s="1">
        <v>1026.6733565811692</v>
      </c>
      <c r="EK257" s="1">
        <v>1026.8022278495559</v>
      </c>
      <c r="EL257" s="1">
        <v>1031.7497482323886</v>
      </c>
      <c r="EM257" s="1">
        <v>1040.5567158522913</v>
      </c>
      <c r="EN257" s="1">
        <v>1050.2421218690101</v>
      </c>
      <c r="EO257" s="1">
        <v>1058.8514738361921</v>
      </c>
      <c r="EP257" s="1">
        <v>1067.2753947487415</v>
      </c>
      <c r="EQ257" s="1">
        <v>1075.0221755880186</v>
      </c>
      <c r="ER257" s="1">
        <v>1080.7863155061293</v>
      </c>
      <c r="ES257" s="1">
        <v>1084.3071763950074</v>
      </c>
      <c r="ET257" s="1">
        <v>1087.5710999019705</v>
      </c>
      <c r="EU257" s="1">
        <v>1091.3737845240735</v>
      </c>
      <c r="EV257" s="1">
        <v>1095.6321673605999</v>
      </c>
    </row>
    <row r="258" spans="1:152">
      <c r="A258" s="5" t="s">
        <v>138</v>
      </c>
    </row>
    <row r="259" spans="1:152">
      <c r="A259" s="5" t="s">
        <v>139</v>
      </c>
    </row>
    <row r="260" spans="1:152">
      <c r="A260" s="5" t="s">
        <v>140</v>
      </c>
    </row>
    <row r="261" spans="1:152">
      <c r="A261" s="5" t="s">
        <v>176</v>
      </c>
      <c r="B261" s="1">
        <v>540.53114202264499</v>
      </c>
      <c r="C261" s="1">
        <v>554.57487686197942</v>
      </c>
      <c r="D261" s="1">
        <v>589.68421396031556</v>
      </c>
      <c r="E261" s="1">
        <v>569.22920886824147</v>
      </c>
      <c r="F261" s="1">
        <v>505.87975279950439</v>
      </c>
      <c r="G261" s="1">
        <v>591.21070687763449</v>
      </c>
      <c r="H261" s="1">
        <v>590.60010971070687</v>
      </c>
      <c r="I261" s="1">
        <v>641.12702527396459</v>
      </c>
      <c r="J261" s="1">
        <v>808.73594759558671</v>
      </c>
      <c r="K261" s="1">
        <v>768.58918387009805</v>
      </c>
      <c r="L261" s="1">
        <v>668.45124849397405</v>
      </c>
      <c r="M261" s="1">
        <v>716.07782751432569</v>
      </c>
      <c r="N261" s="1">
        <v>770.72627395434449</v>
      </c>
      <c r="O261" s="1">
        <v>770.4209753708808</v>
      </c>
      <c r="P261" s="1">
        <v>729.35831589500071</v>
      </c>
      <c r="Q261" s="1">
        <v>791.18127904641869</v>
      </c>
      <c r="R261" s="1">
        <v>783.8541130432875</v>
      </c>
      <c r="S261" s="1">
        <v>689.05890287777981</v>
      </c>
      <c r="T261" s="1">
        <v>814.07867280620292</v>
      </c>
      <c r="U261" s="1">
        <v>890.86126654734699</v>
      </c>
      <c r="V261" s="1">
        <v>851.93569715571334</v>
      </c>
      <c r="W261" s="1">
        <v>910.40037588902953</v>
      </c>
      <c r="X261" s="1">
        <v>867.65857420409861</v>
      </c>
      <c r="Y261" s="1">
        <v>892.08246088120211</v>
      </c>
      <c r="Z261" s="1">
        <v>999.85286084392078</v>
      </c>
      <c r="AA261" s="1">
        <v>1110.5235973495455</v>
      </c>
      <c r="AB261" s="1">
        <v>1083.7253881871616</v>
      </c>
      <c r="AC261" s="1">
        <v>974.14375137494801</v>
      </c>
      <c r="AD261" s="1">
        <v>985.56368315316661</v>
      </c>
      <c r="AE261" s="1">
        <v>973.64443827158323</v>
      </c>
      <c r="AF261" s="1">
        <v>1026.5912089391009</v>
      </c>
      <c r="AG261" s="1">
        <v>1029.4237997129146</v>
      </c>
      <c r="AH261" s="1">
        <v>981.88534579385794</v>
      </c>
      <c r="AI261" s="1">
        <v>964.70311772640946</v>
      </c>
      <c r="AJ261" s="1">
        <v>1049.6234404527356</v>
      </c>
      <c r="AK261" s="1">
        <v>1103.5972958105292</v>
      </c>
      <c r="AL261" s="1">
        <v>1115.1878239909399</v>
      </c>
      <c r="AM261" s="1">
        <v>1076.5069444820538</v>
      </c>
      <c r="AN261" s="1">
        <v>1065.8668249320481</v>
      </c>
      <c r="AO261" s="1">
        <v>1029.2232407727231</v>
      </c>
      <c r="AP261" s="1">
        <v>1060.6059722483735</v>
      </c>
      <c r="AQ261" s="1">
        <v>960.00029046114298</v>
      </c>
      <c r="AR261" s="1">
        <v>998.85707151012878</v>
      </c>
      <c r="AS261" s="1">
        <v>991.94206571090763</v>
      </c>
      <c r="AT261" s="1">
        <v>922.81373234984471</v>
      </c>
      <c r="AU261" s="1">
        <v>973.15592720313191</v>
      </c>
      <c r="AV261" s="1">
        <v>945.94423433675456</v>
      </c>
      <c r="AW261" s="1">
        <v>940.16478996203807</v>
      </c>
      <c r="AX261" s="1">
        <v>902.45518918087782</v>
      </c>
      <c r="AY261" s="1">
        <v>890.61565307495994</v>
      </c>
      <c r="AZ261" s="1">
        <v>844.89645662602015</v>
      </c>
      <c r="BA261" s="1">
        <v>782.46255440370726</v>
      </c>
      <c r="BB261" s="1">
        <v>747.94599070079948</v>
      </c>
      <c r="BC261" s="1">
        <v>683.78851732401677</v>
      </c>
      <c r="BD261" s="1">
        <v>669.99750779353701</v>
      </c>
      <c r="BE261" s="1">
        <v>637.07051072069135</v>
      </c>
      <c r="BF261" s="1">
        <v>652.60166404951622</v>
      </c>
      <c r="BG261" s="1">
        <v>609.17265944676103</v>
      </c>
      <c r="BH261" s="1">
        <v>553.66268469949887</v>
      </c>
      <c r="BI261" s="1">
        <v>537.02822310882152</v>
      </c>
      <c r="BJ261" s="1">
        <v>511.10892253678378</v>
      </c>
      <c r="BK261" s="1">
        <v>480.20159868205616</v>
      </c>
      <c r="BL261" s="1">
        <v>445.62277964281139</v>
      </c>
      <c r="BM261" s="1">
        <v>403.61194167517669</v>
      </c>
      <c r="BN261" s="1">
        <v>370.46740999761374</v>
      </c>
      <c r="BO261" s="1">
        <v>342.97124858995971</v>
      </c>
      <c r="BP261" s="1">
        <v>313.40985658775941</v>
      </c>
      <c r="BQ261" s="1">
        <v>255.93033282077704</v>
      </c>
      <c r="BR261" s="1">
        <v>233.9449441040762</v>
      </c>
      <c r="BS261" s="1">
        <v>228.92349042085704</v>
      </c>
      <c r="BT261" s="1">
        <v>224.08993782121604</v>
      </c>
      <c r="BU261" s="1">
        <v>201.12941049031204</v>
      </c>
      <c r="BV261" s="1">
        <v>203.29363876571395</v>
      </c>
      <c r="BW261" s="1">
        <v>198.50682903021158</v>
      </c>
      <c r="BX261" s="1">
        <v>190.44248796572637</v>
      </c>
      <c r="BY261" s="1">
        <v>189.45164872489801</v>
      </c>
      <c r="BZ261" s="1">
        <v>184.93115851105941</v>
      </c>
      <c r="CA261" s="1">
        <v>181.67829895606127</v>
      </c>
      <c r="CB261" s="1">
        <v>179.44361441118269</v>
      </c>
      <c r="CC261" s="1">
        <v>174.30899991762581</v>
      </c>
      <c r="CD261" s="1">
        <v>163.15359684499776</v>
      </c>
      <c r="CE261" s="1">
        <v>147.84639859629107</v>
      </c>
      <c r="CF261" s="1">
        <v>135.5587358717394</v>
      </c>
      <c r="CG261" s="1">
        <v>135.59715657269368</v>
      </c>
      <c r="CH261" s="1">
        <v>129.91179608940075</v>
      </c>
      <c r="CI261" s="1">
        <v>124.15075407512686</v>
      </c>
      <c r="CJ261" s="1">
        <v>119.92291458044525</v>
      </c>
      <c r="CK261" s="1">
        <v>121.31881875921421</v>
      </c>
      <c r="CL261" s="1">
        <v>122.01190241952588</v>
      </c>
      <c r="CM261" s="1">
        <v>118.35265955326767</v>
      </c>
      <c r="CN261" s="1">
        <v>116.43712994793158</v>
      </c>
      <c r="CO261" s="1">
        <v>112.85943859453759</v>
      </c>
      <c r="CP261" s="1">
        <v>107.57837923092958</v>
      </c>
      <c r="CQ261" s="1">
        <v>104.45725981809633</v>
      </c>
      <c r="CR261" s="1">
        <v>104.9735656789634</v>
      </c>
      <c r="CS261" s="1">
        <v>132.78924121297092</v>
      </c>
      <c r="CT261" s="1">
        <v>139.61241462719283</v>
      </c>
      <c r="CU261" s="1">
        <v>154.1166046084935</v>
      </c>
      <c r="CV261" s="1">
        <v>155.06694486381051</v>
      </c>
      <c r="CW261" s="1">
        <v>148.92771158916216</v>
      </c>
      <c r="CX261" s="1">
        <v>152.05181353268063</v>
      </c>
      <c r="CY261" s="1">
        <v>162.97701000826729</v>
      </c>
      <c r="CZ261" s="1">
        <v>162.98358157032337</v>
      </c>
      <c r="DA261" s="1">
        <v>167.40219613166875</v>
      </c>
      <c r="DB261" s="1">
        <v>175.51111558688575</v>
      </c>
      <c r="DC261" s="1">
        <v>185.98757511813895</v>
      </c>
      <c r="DD261" s="1">
        <v>196.994802367771</v>
      </c>
      <c r="DE261" s="1">
        <v>203.50835834081894</v>
      </c>
      <c r="DF261" s="1">
        <v>197.99964238835571</v>
      </c>
      <c r="DG261" s="1">
        <v>209.25755668875877</v>
      </c>
      <c r="DH261" s="1">
        <v>225.73809654603886</v>
      </c>
      <c r="DI261" s="1">
        <v>209.66549039623601</v>
      </c>
      <c r="DJ261" s="1">
        <v>232.31975155632981</v>
      </c>
      <c r="DK261" s="1">
        <v>277.1758323311181</v>
      </c>
      <c r="DL261" s="1">
        <v>243.91127933100134</v>
      </c>
      <c r="DM261" s="1">
        <v>254.38150544314894</v>
      </c>
      <c r="DN261" s="1">
        <v>254.44311265119416</v>
      </c>
      <c r="DO261" s="1">
        <v>284.62510829811004</v>
      </c>
      <c r="DP261" s="1">
        <v>298.77806034645982</v>
      </c>
      <c r="DQ261" s="1">
        <v>324.60007483101543</v>
      </c>
      <c r="DR261" s="1">
        <v>349.5680766354655</v>
      </c>
      <c r="DS261" s="1">
        <v>340.97810921501707</v>
      </c>
      <c r="DT261" s="1">
        <v>340.0979385665529</v>
      </c>
      <c r="DU261" s="1">
        <v>367.1191774744027</v>
      </c>
      <c r="DV261" s="1">
        <v>344.76284300341297</v>
      </c>
      <c r="DW261" s="1">
        <v>319.76599658703071</v>
      </c>
      <c r="DX261" s="1">
        <v>311.22834129692831</v>
      </c>
      <c r="DY261" s="1">
        <v>327.86356655290103</v>
      </c>
      <c r="DZ261" s="1">
        <v>343.70663822525597</v>
      </c>
      <c r="EA261" s="1">
        <v>334.81691467576792</v>
      </c>
      <c r="EB261" s="1">
        <v>355.50092491467575</v>
      </c>
      <c r="EC261" s="1">
        <v>370.72787713310578</v>
      </c>
      <c r="ED261" s="1">
        <v>333.49665870307166</v>
      </c>
      <c r="EE261" s="1">
        <v>373.54442320819112</v>
      </c>
      <c r="EF261" s="1">
        <v>358.40548805460747</v>
      </c>
      <c r="EG261" s="1">
        <v>375.30476450511946</v>
      </c>
      <c r="EH261" s="1">
        <v>354.26868600682593</v>
      </c>
      <c r="EI261" s="1">
        <v>325.3990887372014</v>
      </c>
      <c r="EJ261" s="1">
        <v>309.90808532423205</v>
      </c>
      <c r="EK261" s="1">
        <v>308.41179522184302</v>
      </c>
      <c r="EL261" s="1">
        <v>307.35559044368603</v>
      </c>
      <c r="EM261" s="1">
        <v>311.40437542662113</v>
      </c>
      <c r="EN261" s="1">
        <v>314.92505802047782</v>
      </c>
      <c r="EO261" s="1">
        <v>309.46799999999996</v>
      </c>
      <c r="EP261" s="1">
        <v>315.536</v>
      </c>
      <c r="EQ261" s="1">
        <v>342.84199999999998</v>
      </c>
      <c r="ER261" s="1">
        <v>315.536</v>
      </c>
      <c r="ES261" s="1">
        <v>306.43399999999997</v>
      </c>
      <c r="ET261" s="1">
        <v>342.84199999999998</v>
      </c>
      <c r="EU261" s="1">
        <v>506.67799999999994</v>
      </c>
      <c r="EV261" s="1">
        <v>494.54199999999997</v>
      </c>
    </row>
    <row r="262" spans="1:152">
      <c r="A262" s="5" t="s">
        <v>141</v>
      </c>
    </row>
    <row r="263" spans="1:152">
      <c r="A263" s="5" t="s">
        <v>142</v>
      </c>
    </row>
    <row r="264" spans="1:152">
      <c r="A264" s="5" t="s">
        <v>143</v>
      </c>
    </row>
    <row r="265" spans="1:152">
      <c r="A265" s="8" t="s">
        <v>144</v>
      </c>
      <c r="B265" s="1">
        <f t="shared" ref="B265:AG265" si="105">SUM(B257:B261)</f>
        <v>2582.13512763992</v>
      </c>
      <c r="C265" s="1">
        <f t="shared" si="105"/>
        <v>2616.1547762083464</v>
      </c>
      <c r="D265" s="1">
        <f t="shared" si="105"/>
        <v>2659.6216489532117</v>
      </c>
      <c r="E265" s="1">
        <f t="shared" si="105"/>
        <v>2646.1979703635325</v>
      </c>
      <c r="F265" s="1">
        <f t="shared" si="105"/>
        <v>2597.1662191518994</v>
      </c>
      <c r="G265" s="1">
        <f t="shared" si="105"/>
        <v>2696.3517911405229</v>
      </c>
      <c r="H265" s="1">
        <f t="shared" si="105"/>
        <v>2709.126816298527</v>
      </c>
      <c r="I265" s="1">
        <f t="shared" si="105"/>
        <v>2771.7028785190191</v>
      </c>
      <c r="J265" s="1">
        <f t="shared" si="105"/>
        <v>2950.0204998855211</v>
      </c>
      <c r="K265" s="1">
        <f t="shared" si="105"/>
        <v>2920.1014787299318</v>
      </c>
      <c r="L265" s="1">
        <f t="shared" si="105"/>
        <v>2829.7082516326045</v>
      </c>
      <c r="M265" s="1">
        <f t="shared" si="105"/>
        <v>2887.4553956305449</v>
      </c>
      <c r="N265" s="1">
        <f t="shared" si="105"/>
        <v>2951.7373501696766</v>
      </c>
      <c r="O265" s="1">
        <f t="shared" si="105"/>
        <v>2960.5779199898152</v>
      </c>
      <c r="P265" s="1">
        <f t="shared" si="105"/>
        <v>2928.1735993594257</v>
      </c>
      <c r="Q265" s="1">
        <f t="shared" si="105"/>
        <v>2997.3127532284684</v>
      </c>
      <c r="R265" s="1">
        <f t="shared" si="105"/>
        <v>2997.6736194343403</v>
      </c>
      <c r="S265" s="1">
        <f t="shared" si="105"/>
        <v>2910.0835563889855</v>
      </c>
      <c r="T265" s="1">
        <f t="shared" si="105"/>
        <v>3043.5283716494682</v>
      </c>
      <c r="U265" s="1">
        <f t="shared" si="105"/>
        <v>3128.2509434303201</v>
      </c>
      <c r="V265" s="1">
        <f t="shared" si="105"/>
        <v>3096.7835559876112</v>
      </c>
      <c r="W265" s="1">
        <f t="shared" si="105"/>
        <v>3169.8161762541649</v>
      </c>
      <c r="X265" s="1">
        <f t="shared" si="105"/>
        <v>3134.3986272544489</v>
      </c>
      <c r="Y265" s="1">
        <f t="shared" si="105"/>
        <v>3166.5098763754086</v>
      </c>
      <c r="Z265" s="1">
        <f t="shared" si="105"/>
        <v>3281.4928843724965</v>
      </c>
      <c r="AA265" s="1">
        <f t="shared" si="105"/>
        <v>3398.0755292849285</v>
      </c>
      <c r="AB265" s="1">
        <f t="shared" si="105"/>
        <v>3377.5619110819543</v>
      </c>
      <c r="AC265" s="1">
        <f t="shared" si="105"/>
        <v>3273.8099264997627</v>
      </c>
      <c r="AD265" s="1">
        <f t="shared" si="105"/>
        <v>3289.7903881980897</v>
      </c>
      <c r="AE265" s="1">
        <f t="shared" si="105"/>
        <v>3282.818660616404</v>
      </c>
      <c r="AF265" s="1">
        <f t="shared" si="105"/>
        <v>3340.2836090565902</v>
      </c>
      <c r="AG265" s="1">
        <f t="shared" si="105"/>
        <v>3343.9696699982287</v>
      </c>
      <c r="AH265" s="1">
        <f t="shared" ref="AH265:BM265" si="106">SUM(AH257:AH261)</f>
        <v>3293.6758039730512</v>
      </c>
      <c r="AI265" s="1">
        <f t="shared" si="106"/>
        <v>3274.2057528890123</v>
      </c>
      <c r="AJ265" s="1">
        <f t="shared" si="106"/>
        <v>3356.5076795766618</v>
      </c>
      <c r="AK265" s="1">
        <f t="shared" si="106"/>
        <v>3407.5460172133544</v>
      </c>
      <c r="AL265" s="1">
        <f t="shared" si="106"/>
        <v>3415.8976781292149</v>
      </c>
      <c r="AM265" s="1">
        <f t="shared" si="106"/>
        <v>3373.6886490995021</v>
      </c>
      <c r="AN265" s="1">
        <f t="shared" si="106"/>
        <v>3359.2454342326605</v>
      </c>
      <c r="AO265" s="1">
        <f t="shared" si="106"/>
        <v>3318.5383883624554</v>
      </c>
      <c r="AP265" s="1">
        <f t="shared" si="106"/>
        <v>3345.6120876567775</v>
      </c>
      <c r="AQ265" s="1">
        <f t="shared" si="106"/>
        <v>3242.7765121115026</v>
      </c>
      <c r="AR265" s="1">
        <f t="shared" si="106"/>
        <v>3296.7668470891313</v>
      </c>
      <c r="AS265" s="1">
        <f t="shared" si="106"/>
        <v>3305.3130395961152</v>
      </c>
      <c r="AT265" s="1">
        <f t="shared" si="106"/>
        <v>3250.4602527595771</v>
      </c>
      <c r="AU265" s="1">
        <f t="shared" si="106"/>
        <v>3314.6716291422299</v>
      </c>
      <c r="AV265" s="1">
        <f t="shared" si="106"/>
        <v>3300.9371980461619</v>
      </c>
      <c r="AW265" s="1">
        <f t="shared" si="106"/>
        <v>3308.2581240256159</v>
      </c>
      <c r="AX265" s="1">
        <f t="shared" si="106"/>
        <v>3284.0258204845263</v>
      </c>
      <c r="AY265" s="1">
        <f t="shared" si="106"/>
        <v>3284.5755357006196</v>
      </c>
      <c r="AZ265" s="1">
        <f t="shared" si="106"/>
        <v>3250.9169250372097</v>
      </c>
      <c r="BA265" s="1">
        <f t="shared" si="106"/>
        <v>3200.6272631821362</v>
      </c>
      <c r="BB265" s="1">
        <f t="shared" si="106"/>
        <v>3179.3342629585691</v>
      </c>
      <c r="BC265" s="1">
        <f t="shared" si="106"/>
        <v>3128.7538580373639</v>
      </c>
      <c r="BD265" s="1">
        <f t="shared" si="106"/>
        <v>3128.1892282312488</v>
      </c>
      <c r="BE265" s="1">
        <f t="shared" si="106"/>
        <v>3069.5031784210137</v>
      </c>
      <c r="BF265" s="1">
        <f t="shared" si="106"/>
        <v>3136.2740506998202</v>
      </c>
      <c r="BG265" s="1">
        <f t="shared" si="106"/>
        <v>3105.1399916160226</v>
      </c>
      <c r="BH265" s="1">
        <f t="shared" si="106"/>
        <v>3060.9680064636714</v>
      </c>
      <c r="BI265" s="1">
        <f t="shared" si="106"/>
        <v>3056.1153847360756</v>
      </c>
      <c r="BJ265" s="1">
        <f t="shared" si="106"/>
        <v>3041.7501364484101</v>
      </c>
      <c r="BK265" s="1">
        <f t="shared" si="106"/>
        <v>3020.1720817309824</v>
      </c>
      <c r="BL265" s="1">
        <f t="shared" si="106"/>
        <v>2996.1013673894736</v>
      </c>
      <c r="BM265" s="1">
        <f t="shared" si="106"/>
        <v>2965.769347393215</v>
      </c>
      <c r="BN265" s="1">
        <f t="shared" ref="BN265:CS265" si="107">SUM(BN257:BN261)</f>
        <v>2936.2493931096769</v>
      </c>
      <c r="BO265" s="1">
        <f t="shared" si="107"/>
        <v>2881.6281180316118</v>
      </c>
      <c r="BP265" s="1">
        <f t="shared" si="107"/>
        <v>2834.4540700087077</v>
      </c>
      <c r="BQ265" s="1">
        <f t="shared" si="107"/>
        <v>2762.8908882905703</v>
      </c>
      <c r="BR265" s="1">
        <f t="shared" si="107"/>
        <v>2718.7672082229228</v>
      </c>
      <c r="BS265" s="1">
        <f t="shared" si="107"/>
        <v>2690.0916772257715</v>
      </c>
      <c r="BT265" s="1">
        <f t="shared" si="107"/>
        <v>2674.034582884547</v>
      </c>
      <c r="BU265" s="1">
        <f t="shared" si="107"/>
        <v>2634.4726778516338</v>
      </c>
      <c r="BV265" s="1">
        <f t="shared" si="107"/>
        <v>2619.7658658535138</v>
      </c>
      <c r="BW265" s="1">
        <f t="shared" si="107"/>
        <v>2605.2943038672424</v>
      </c>
      <c r="BX265" s="1">
        <f t="shared" si="107"/>
        <v>2590.2980125369509</v>
      </c>
      <c r="BY265" s="1">
        <f t="shared" si="107"/>
        <v>2583.2541428428158</v>
      </c>
      <c r="BZ265" s="1">
        <f t="shared" si="107"/>
        <v>2577.816986611022</v>
      </c>
      <c r="CA265" s="1">
        <f t="shared" si="107"/>
        <v>2575.0765295873421</v>
      </c>
      <c r="CB265" s="1">
        <f t="shared" si="107"/>
        <v>2578.3818169622823</v>
      </c>
      <c r="CC265" s="1">
        <f t="shared" si="107"/>
        <v>2580.155062720713</v>
      </c>
      <c r="CD265" s="1">
        <f t="shared" si="107"/>
        <v>2573.1035389333356</v>
      </c>
      <c r="CE265" s="1">
        <f t="shared" si="107"/>
        <v>2562.1146507256385</v>
      </c>
      <c r="CF265" s="1">
        <f t="shared" si="107"/>
        <v>2550.2493418818799</v>
      </c>
      <c r="CG265" s="1">
        <f t="shared" si="107"/>
        <v>2549.8147757069714</v>
      </c>
      <c r="CH265" s="1">
        <f t="shared" si="107"/>
        <v>2542.7855122568699</v>
      </c>
      <c r="CI265" s="1">
        <f t="shared" si="107"/>
        <v>2534.2523499331928</v>
      </c>
      <c r="CJ265" s="1">
        <f t="shared" si="107"/>
        <v>2526.4306393746879</v>
      </c>
      <c r="CK265" s="1">
        <f t="shared" si="107"/>
        <v>2524.0048409166275</v>
      </c>
      <c r="CL265" s="1">
        <f t="shared" si="107"/>
        <v>2521.2307716782343</v>
      </c>
      <c r="CM265" s="1">
        <f t="shared" si="107"/>
        <v>2515.6007350313625</v>
      </c>
      <c r="CN265" s="1">
        <f t="shared" si="107"/>
        <v>2515.4693164014016</v>
      </c>
      <c r="CO265" s="1">
        <f t="shared" si="107"/>
        <v>2518.5240911913952</v>
      </c>
      <c r="CP265" s="1">
        <f t="shared" si="107"/>
        <v>2522.4231906079931</v>
      </c>
      <c r="CQ265" s="1">
        <f t="shared" si="107"/>
        <v>2531.5724236294659</v>
      </c>
      <c r="CR265" s="1">
        <f t="shared" si="107"/>
        <v>2546.8669748032521</v>
      </c>
      <c r="CS265" s="1">
        <f t="shared" si="107"/>
        <v>2593.6271017122353</v>
      </c>
      <c r="CT265" s="1">
        <f t="shared" ref="CT265:DY265" si="108">SUM(CT257:CT261)</f>
        <v>2623.5324576983371</v>
      </c>
      <c r="CU265" s="1">
        <f t="shared" si="108"/>
        <v>2662.4592481825562</v>
      </c>
      <c r="CV265" s="1">
        <f t="shared" si="108"/>
        <v>2688.6207126589879</v>
      </c>
      <c r="CW265" s="1">
        <f t="shared" si="108"/>
        <v>2707.9355016491377</v>
      </c>
      <c r="CX265" s="1">
        <f t="shared" si="108"/>
        <v>2734.5657351558516</v>
      </c>
      <c r="CY265" s="1">
        <f t="shared" si="108"/>
        <v>2753.8958137147802</v>
      </c>
      <c r="CZ265" s="1">
        <f t="shared" si="108"/>
        <v>2751.2134524412272</v>
      </c>
      <c r="DA265" s="1">
        <f t="shared" si="108"/>
        <v>2734.3085575672467</v>
      </c>
      <c r="DB265" s="1">
        <f t="shared" si="108"/>
        <v>2698.4253522612094</v>
      </c>
      <c r="DC265" s="1">
        <f t="shared" si="108"/>
        <v>2649.6011626743048</v>
      </c>
      <c r="DD265" s="1">
        <f t="shared" si="108"/>
        <v>2606.3144519110151</v>
      </c>
      <c r="DE265" s="1">
        <f t="shared" si="108"/>
        <v>2575.6883788546916</v>
      </c>
      <c r="DF265" s="1">
        <f t="shared" si="108"/>
        <v>2536.6399776176722</v>
      </c>
      <c r="DG265" s="1">
        <f t="shared" si="108"/>
        <v>2513.2738396037803</v>
      </c>
      <c r="DH265" s="1">
        <f t="shared" si="108"/>
        <v>2515.1762369031217</v>
      </c>
      <c r="DI265" s="1">
        <f t="shared" si="108"/>
        <v>2501.4998023852149</v>
      </c>
      <c r="DJ265" s="1">
        <f t="shared" si="108"/>
        <v>2521.3771661805872</v>
      </c>
      <c r="DK265" s="1">
        <f t="shared" si="108"/>
        <v>2541.6139680030124</v>
      </c>
      <c r="DL265" s="1">
        <f t="shared" si="108"/>
        <v>2463.2236410890832</v>
      </c>
      <c r="DM265" s="1">
        <f t="shared" si="108"/>
        <v>2401.7562470770445</v>
      </c>
      <c r="DN265" s="1">
        <f t="shared" si="108"/>
        <v>2334.2078104357529</v>
      </c>
      <c r="DO265" s="1">
        <f t="shared" si="108"/>
        <v>2308.3416771914453</v>
      </c>
      <c r="DP265" s="1">
        <f t="shared" si="108"/>
        <v>2271.5947265620707</v>
      </c>
      <c r="DQ265" s="1">
        <f t="shared" si="108"/>
        <v>2252.3560697567382</v>
      </c>
      <c r="DR265" s="1">
        <f t="shared" si="108"/>
        <v>2225.0736380972121</v>
      </c>
      <c r="DS265" s="1">
        <f t="shared" si="108"/>
        <v>2169.6481426196883</v>
      </c>
      <c r="DT265" s="1">
        <f t="shared" si="108"/>
        <v>2114.6083784736174</v>
      </c>
      <c r="DU265" s="1">
        <f t="shared" si="108"/>
        <v>2080.1802680522342</v>
      </c>
      <c r="DV265" s="1">
        <f t="shared" si="108"/>
        <v>1989.1866920219541</v>
      </c>
      <c r="DW265" s="1">
        <f t="shared" si="108"/>
        <v>1876.4279056314763</v>
      </c>
      <c r="DX265" s="1">
        <f t="shared" si="108"/>
        <v>1778.8977066250109</v>
      </c>
      <c r="DY265" s="1">
        <f t="shared" si="108"/>
        <v>1721.7401619456173</v>
      </c>
      <c r="DZ265" s="1">
        <f t="shared" ref="DZ265:EV265" si="109">SUM(DZ257:DZ261)</f>
        <v>1674.226998285392</v>
      </c>
      <c r="EA265" s="1">
        <f t="shared" si="109"/>
        <v>1606.39926200382</v>
      </c>
      <c r="EB265" s="1">
        <f t="shared" si="109"/>
        <v>1576.1986397852147</v>
      </c>
      <c r="EC265" s="1">
        <f t="shared" si="109"/>
        <v>1547.0774583269888</v>
      </c>
      <c r="ED265" s="1">
        <f t="shared" si="109"/>
        <v>1471.8541120223801</v>
      </c>
      <c r="EE265" s="1">
        <f t="shared" si="109"/>
        <v>1478.3405975669023</v>
      </c>
      <c r="EF265" s="1">
        <f t="shared" si="109"/>
        <v>1435.0648527440012</v>
      </c>
      <c r="EG265" s="1">
        <f t="shared" si="109"/>
        <v>1430.5817963398699</v>
      </c>
      <c r="EH265" s="1">
        <f t="shared" si="109"/>
        <v>1394.3567660429371</v>
      </c>
      <c r="EI265" s="1">
        <f t="shared" si="109"/>
        <v>1356.1737490923069</v>
      </c>
      <c r="EJ265" s="1">
        <f t="shared" si="109"/>
        <v>1336.5814419054013</v>
      </c>
      <c r="EK265" s="1">
        <f t="shared" si="109"/>
        <v>1335.214023071399</v>
      </c>
      <c r="EL265" s="1">
        <f t="shared" si="109"/>
        <v>1339.1053386760746</v>
      </c>
      <c r="EM265" s="1">
        <f t="shared" si="109"/>
        <v>1351.9610912789124</v>
      </c>
      <c r="EN265" s="1">
        <f t="shared" si="109"/>
        <v>1365.1671798894879</v>
      </c>
      <c r="EO265" s="1">
        <f t="shared" si="109"/>
        <v>1368.3194738361922</v>
      </c>
      <c r="EP265" s="1">
        <f t="shared" si="109"/>
        <v>1382.8113947487416</v>
      </c>
      <c r="EQ265" s="1">
        <f t="shared" si="109"/>
        <v>1417.8641755880185</v>
      </c>
      <c r="ER265" s="1">
        <f t="shared" si="109"/>
        <v>1396.3223155061294</v>
      </c>
      <c r="ES265" s="1">
        <f t="shared" si="109"/>
        <v>1390.7411763950074</v>
      </c>
      <c r="ET265" s="1">
        <f t="shared" si="109"/>
        <v>1430.4130999019703</v>
      </c>
      <c r="EU265" s="1">
        <f t="shared" si="109"/>
        <v>1598.0517845240734</v>
      </c>
      <c r="EV265" s="1">
        <f t="shared" si="109"/>
        <v>1590.1741673605998</v>
      </c>
    </row>
    <row r="266" spans="1:152" s="4" customFormat="1" ht="13">
      <c r="A266" s="3" t="s">
        <v>160</v>
      </c>
    </row>
    <row r="267" spans="1:152">
      <c r="A267" s="5" t="s">
        <v>135</v>
      </c>
    </row>
    <row r="268" spans="1:152">
      <c r="A268" s="5" t="s">
        <v>136</v>
      </c>
    </row>
    <row r="269" spans="1:152">
      <c r="A269" s="36" t="s">
        <v>137</v>
      </c>
      <c r="B269" s="1">
        <v>11275.232331868865</v>
      </c>
      <c r="C269" s="1">
        <v>11092.442947485704</v>
      </c>
      <c r="D269" s="1">
        <v>11052.978828491538</v>
      </c>
      <c r="E269" s="1">
        <v>11021.376263365117</v>
      </c>
      <c r="F269" s="1">
        <v>10991.354398694437</v>
      </c>
      <c r="G269" s="1">
        <v>10973.491549802015</v>
      </c>
      <c r="H269" s="1">
        <v>10958.282812851561</v>
      </c>
      <c r="I269" s="1">
        <v>10905.660878571285</v>
      </c>
      <c r="J269" s="1">
        <v>10855.51490171051</v>
      </c>
      <c r="K269" s="1">
        <v>10797.911819632556</v>
      </c>
      <c r="L269" s="1">
        <v>10728.668662696899</v>
      </c>
      <c r="M269" s="1">
        <v>10656.329037896905</v>
      </c>
      <c r="N269" s="1">
        <v>10588.606275434951</v>
      </c>
      <c r="O269" s="1">
        <v>10498.010676213187</v>
      </c>
      <c r="P269" s="1">
        <v>10395.110604897834</v>
      </c>
      <c r="Q269" s="1">
        <v>10298.4218746727</v>
      </c>
      <c r="R269" s="1">
        <v>10188.901709981656</v>
      </c>
      <c r="S269" s="1">
        <v>10084.524103284517</v>
      </c>
      <c r="T269" s="1">
        <v>9980.2915631624073</v>
      </c>
      <c r="U269" s="1">
        <v>9874.1231368203189</v>
      </c>
      <c r="V269" s="1">
        <v>9760.7002205664867</v>
      </c>
      <c r="W269" s="1">
        <v>9647.0420676008689</v>
      </c>
      <c r="X269" s="1">
        <v>9501.1817827646228</v>
      </c>
      <c r="Y269" s="1">
        <v>9386.6708457446002</v>
      </c>
      <c r="Z269" s="1">
        <v>9275.2488774867998</v>
      </c>
      <c r="AA269" s="1">
        <v>9165.0192758175981</v>
      </c>
      <c r="AB269" s="1">
        <v>9058.6282953722675</v>
      </c>
      <c r="AC269" s="1">
        <v>8953.9667030770797</v>
      </c>
      <c r="AD269" s="1">
        <v>8842.0886169919522</v>
      </c>
      <c r="AE269" s="1">
        <v>8732.9643089121728</v>
      </c>
      <c r="AF269" s="1">
        <v>8609.5825177857587</v>
      </c>
      <c r="AG269" s="1">
        <v>8484.4616552747011</v>
      </c>
      <c r="AH269" s="1">
        <v>8350.0504583596485</v>
      </c>
      <c r="AI269" s="1">
        <v>8210.6511191087156</v>
      </c>
      <c r="AJ269" s="1">
        <v>8079.9382694495853</v>
      </c>
      <c r="AK269" s="1">
        <v>7954.8758686312967</v>
      </c>
      <c r="AL269" s="1">
        <v>7833.3483852961108</v>
      </c>
      <c r="AM269" s="1">
        <v>7711.3284538750477</v>
      </c>
      <c r="AN269" s="1">
        <v>7591.5447955649815</v>
      </c>
      <c r="AO269" s="1">
        <v>7477.4919006582313</v>
      </c>
      <c r="AP269" s="1">
        <v>7368.4183317818788</v>
      </c>
      <c r="AQ269" s="1">
        <v>7264.4038056194368</v>
      </c>
      <c r="AR269" s="1">
        <v>7166.4561926998958</v>
      </c>
      <c r="AS269" s="1">
        <v>7076.2258145459464</v>
      </c>
      <c r="AT269" s="1">
        <v>6991.6170367835102</v>
      </c>
      <c r="AU269" s="1">
        <v>6909.1169809348276</v>
      </c>
      <c r="AV269" s="1">
        <v>6832.9132953822464</v>
      </c>
      <c r="AW269" s="1">
        <v>6761.9460070886298</v>
      </c>
      <c r="AX269" s="1">
        <v>6695.5615143268615</v>
      </c>
      <c r="AY269" s="1">
        <v>6632.4962143769171</v>
      </c>
      <c r="AZ269" s="1">
        <v>6571.5693722851338</v>
      </c>
      <c r="BA269" s="1">
        <v>6489.8391537110119</v>
      </c>
      <c r="BB269" s="1">
        <v>6408.209522165489</v>
      </c>
      <c r="BC269" s="1">
        <v>6330.8143006437285</v>
      </c>
      <c r="BD269" s="1">
        <v>6259.6760721085639</v>
      </c>
      <c r="BE269" s="1">
        <v>6193.6194488915826</v>
      </c>
      <c r="BF269" s="1">
        <v>6133.2393424402644</v>
      </c>
      <c r="BG269" s="1">
        <v>6076.4338642810762</v>
      </c>
      <c r="BH269" s="1">
        <v>6025.1924873410762</v>
      </c>
      <c r="BI269" s="1">
        <v>5979.0743376707205</v>
      </c>
      <c r="BJ269" s="1">
        <v>5936.7305907776317</v>
      </c>
      <c r="BK269" s="1">
        <v>5892.3282312055408</v>
      </c>
      <c r="BL269" s="1">
        <v>5826.7651306390189</v>
      </c>
      <c r="BM269" s="1">
        <v>5773.7094532751607</v>
      </c>
      <c r="BN269" s="1">
        <v>5746.615055641345</v>
      </c>
      <c r="BO269" s="1">
        <v>5709.2277080476197</v>
      </c>
      <c r="BP269" s="1">
        <v>5660.939845289171</v>
      </c>
      <c r="BQ269" s="1">
        <v>5607.2655312004017</v>
      </c>
      <c r="BR269" s="1">
        <v>5540.5858509204427</v>
      </c>
      <c r="BS269" s="1">
        <v>5477.3542747385154</v>
      </c>
      <c r="BT269" s="1">
        <v>5455.811260051506</v>
      </c>
      <c r="BU269" s="1">
        <v>5086.4056071003915</v>
      </c>
      <c r="BV269" s="1">
        <v>5074.4478725066601</v>
      </c>
      <c r="BW269" s="1">
        <v>5055.9149181263747</v>
      </c>
      <c r="BX269" s="1">
        <v>5050.1269252350048</v>
      </c>
      <c r="BY269" s="1">
        <v>5026.584325359845</v>
      </c>
      <c r="BZ269" s="1">
        <v>5008.202109442359</v>
      </c>
      <c r="CA269" s="1">
        <v>4989.8345215525987</v>
      </c>
      <c r="CB269" s="1">
        <v>4976.6377989595003</v>
      </c>
      <c r="CC269" s="1">
        <v>4954.6497472609854</v>
      </c>
      <c r="CD269" s="1">
        <v>4944.9770346429232</v>
      </c>
      <c r="CE269" s="1">
        <v>4938.0993990623056</v>
      </c>
      <c r="CF269" s="1">
        <v>4938.051143482804</v>
      </c>
      <c r="CG269" s="1">
        <v>4930.9767693304966</v>
      </c>
      <c r="CH269" s="1">
        <v>4920.8218550637384</v>
      </c>
      <c r="CI269" s="1">
        <v>4917.5329991920262</v>
      </c>
      <c r="CJ269" s="1">
        <v>4916.2466462658331</v>
      </c>
      <c r="CK269" s="1">
        <v>4915.2120975875405</v>
      </c>
      <c r="CL269" s="1">
        <v>4914.5765213795985</v>
      </c>
      <c r="CM269" s="1">
        <v>4944.6759993613432</v>
      </c>
      <c r="CN269" s="1">
        <v>4948.2332782332396</v>
      </c>
      <c r="CO269" s="1">
        <v>4927.2686973354557</v>
      </c>
      <c r="CP269" s="1">
        <v>4926.7124749362401</v>
      </c>
      <c r="CQ269" s="1">
        <v>4947.3985722746938</v>
      </c>
      <c r="CR269" s="1">
        <v>4951.9734678547684</v>
      </c>
      <c r="CS269" s="1">
        <v>4950.7465997708987</v>
      </c>
      <c r="CT269" s="1">
        <v>4936.7244209823202</v>
      </c>
      <c r="CU269" s="1">
        <v>4949.7905471149552</v>
      </c>
      <c r="CV269" s="1">
        <v>4982.2645906239713</v>
      </c>
      <c r="CW269" s="1">
        <v>4995.2053093949253</v>
      </c>
      <c r="CX269" s="1">
        <v>4960.4818795496731</v>
      </c>
      <c r="CY269" s="1">
        <v>4974.5429057247675</v>
      </c>
      <c r="CZ269" s="1">
        <v>4986.5405075941435</v>
      </c>
      <c r="DA269" s="1">
        <v>5001.0037829177745</v>
      </c>
      <c r="DB269" s="1">
        <v>5016.5285561271367</v>
      </c>
      <c r="DC269" s="1">
        <v>5033.0972585626951</v>
      </c>
      <c r="DD269" s="1">
        <v>5034.2550646909804</v>
      </c>
      <c r="DE269" s="1">
        <v>4994.2110094303007</v>
      </c>
      <c r="DF269" s="1">
        <v>4911.1817222796371</v>
      </c>
      <c r="DG269" s="1">
        <v>4797.6287697481566</v>
      </c>
      <c r="DH269" s="1">
        <v>4658.9775266855095</v>
      </c>
      <c r="DI269" s="1">
        <v>4495.5100732746978</v>
      </c>
      <c r="DJ269" s="1">
        <v>4318.5225503950751</v>
      </c>
      <c r="DK269" s="1">
        <v>4115.3244043705581</v>
      </c>
      <c r="DL269" s="1">
        <v>3904.7154765595683</v>
      </c>
      <c r="DM269" s="1">
        <v>3686.9577620540867</v>
      </c>
      <c r="DN269" s="1">
        <v>3461.7748071632559</v>
      </c>
      <c r="DO269" s="1">
        <v>3238.5926690483802</v>
      </c>
      <c r="DP269" s="1">
        <v>3015.7046377926463</v>
      </c>
      <c r="DQ269" s="1">
        <v>2799.6677148569215</v>
      </c>
      <c r="DR269" s="1">
        <v>2589.9549581387414</v>
      </c>
      <c r="DS269" s="1">
        <v>2397.4754624437942</v>
      </c>
      <c r="DT269" s="1">
        <v>2214.8465607209769</v>
      </c>
      <c r="DU269" s="1">
        <v>2046.7199411692563</v>
      </c>
      <c r="DV269" s="1">
        <v>1891.6963364704095</v>
      </c>
      <c r="DW269" s="1">
        <v>1753.8183557828183</v>
      </c>
      <c r="DX269" s="1">
        <v>1633.5521341485298</v>
      </c>
      <c r="DY269" s="1">
        <v>1529.6160619601897</v>
      </c>
      <c r="DZ269" s="1">
        <v>1441.815232217343</v>
      </c>
      <c r="EA269" s="1">
        <v>1370.1236186906067</v>
      </c>
      <c r="EB269" s="1">
        <v>1311.6719028477009</v>
      </c>
      <c r="EC269" s="1">
        <v>1263.9110618271084</v>
      </c>
      <c r="ED269" s="1">
        <v>1223.3199325759738</v>
      </c>
      <c r="EE269" s="1">
        <v>1192.7978922168152</v>
      </c>
      <c r="EF269" s="1">
        <v>1169.8193964423881</v>
      </c>
      <c r="EG269" s="1">
        <v>1153.9720672695191</v>
      </c>
      <c r="EH269" s="1">
        <v>1142.9137023623684</v>
      </c>
      <c r="EI269" s="1">
        <v>1135.5610212930189</v>
      </c>
      <c r="EJ269" s="1">
        <v>1130.8238370229735</v>
      </c>
      <c r="EK269" s="1">
        <v>1127.9686124306684</v>
      </c>
      <c r="EL269" s="1">
        <v>1126.8271664657677</v>
      </c>
      <c r="EM269" s="1">
        <v>1126.9857540837465</v>
      </c>
      <c r="EN269" s="1">
        <v>1128.6124889433499</v>
      </c>
      <c r="EO269" s="1">
        <v>1130.1271884227338</v>
      </c>
      <c r="EP269" s="1">
        <v>1132.6155471755185</v>
      </c>
      <c r="EQ269" s="1">
        <v>1135.9935946216988</v>
      </c>
      <c r="ER269" s="1">
        <v>1139.2112473712939</v>
      </c>
      <c r="ES269" s="1">
        <v>1142.5407807789638</v>
      </c>
      <c r="ET269" s="1">
        <v>1146.7220990499227</v>
      </c>
      <c r="EU269" s="1">
        <v>1151.5715558643269</v>
      </c>
      <c r="EV269" s="1">
        <v>1155.9208713672094</v>
      </c>
    </row>
    <row r="270" spans="1:152">
      <c r="A270" s="5" t="s">
        <v>138</v>
      </c>
    </row>
    <row r="271" spans="1:152">
      <c r="A271" s="5" t="s">
        <v>139</v>
      </c>
    </row>
    <row r="272" spans="1:152">
      <c r="A272" s="5" t="s">
        <v>140</v>
      </c>
    </row>
    <row r="273" spans="1:152">
      <c r="A273" s="5" t="s">
        <v>176</v>
      </c>
      <c r="B273" s="1">
        <v>4364.3615502393714</v>
      </c>
      <c r="C273" s="1">
        <v>4359.1586434002129</v>
      </c>
      <c r="D273" s="1">
        <v>4351.7432038278694</v>
      </c>
      <c r="E273" s="1">
        <v>4336.9652258210654</v>
      </c>
      <c r="F273" s="1">
        <v>4315.2383825350225</v>
      </c>
      <c r="G273" s="1">
        <v>4286.9722867308446</v>
      </c>
      <c r="H273" s="1">
        <v>4252.5715917327989</v>
      </c>
      <c r="I273" s="1">
        <v>3481.453752996506</v>
      </c>
      <c r="J273" s="1">
        <v>3464.5256107579112</v>
      </c>
      <c r="K273" s="1">
        <v>3258.9090383899588</v>
      </c>
      <c r="L273" s="1">
        <v>3293.1052604533515</v>
      </c>
      <c r="M273" s="1">
        <v>3338.7298356754554</v>
      </c>
      <c r="N273" s="1">
        <v>3201.8422112204071</v>
      </c>
      <c r="O273" s="1">
        <v>3136.7914368294787</v>
      </c>
      <c r="P273" s="1">
        <v>3014.4330452395193</v>
      </c>
      <c r="Q273" s="1">
        <v>3108.5226107080589</v>
      </c>
      <c r="R273" s="1">
        <v>3170.5965870374548</v>
      </c>
      <c r="S273" s="1">
        <v>3146.8220901798986</v>
      </c>
      <c r="T273" s="1">
        <v>2829.9257657163162</v>
      </c>
      <c r="U273" s="1">
        <v>2704.4025819050335</v>
      </c>
      <c r="V273" s="1">
        <v>2540.584720000998</v>
      </c>
      <c r="W273" s="1">
        <v>2723.5940436996816</v>
      </c>
      <c r="X273" s="1">
        <v>2812.2688163443268</v>
      </c>
      <c r="Y273" s="1">
        <v>2762.3778413421478</v>
      </c>
      <c r="Z273" s="1">
        <v>2662.733547136068</v>
      </c>
      <c r="AA273" s="1">
        <v>2598.7208569490203</v>
      </c>
      <c r="AB273" s="1">
        <v>2490.9166213060548</v>
      </c>
      <c r="AC273" s="1">
        <v>2411.7148874406462</v>
      </c>
      <c r="AD273" s="1">
        <v>2289.7657878503096</v>
      </c>
      <c r="AE273" s="1">
        <v>2172.9290817635056</v>
      </c>
      <c r="AF273" s="1">
        <v>1991.192966422404</v>
      </c>
      <c r="AG273" s="1">
        <v>2086.7679115027895</v>
      </c>
      <c r="AH273" s="1">
        <v>2107.7175559478505</v>
      </c>
      <c r="AI273" s="1">
        <v>2082.8713141508219</v>
      </c>
      <c r="AJ273" s="1">
        <v>2004.4807500729632</v>
      </c>
      <c r="AK273" s="1">
        <v>1830.196301780798</v>
      </c>
      <c r="AL273" s="1">
        <v>1661.4322124094454</v>
      </c>
      <c r="AM273" s="1">
        <v>1540.8621845780083</v>
      </c>
      <c r="AN273" s="1">
        <v>1576.5162524369084</v>
      </c>
      <c r="AO273" s="1">
        <v>1578.9749092407228</v>
      </c>
      <c r="AP273" s="1">
        <v>1599.0421218427232</v>
      </c>
      <c r="AQ273" s="1">
        <v>1534.1184256646784</v>
      </c>
      <c r="AR273" s="1">
        <v>1468.6113307476578</v>
      </c>
      <c r="AS273" s="1">
        <v>1320.6536631153319</v>
      </c>
      <c r="AT273" s="1">
        <v>1226.9876874056717</v>
      </c>
      <c r="AU273" s="1">
        <v>1226.0702228085001</v>
      </c>
      <c r="AV273" s="1">
        <v>1211.8314580718593</v>
      </c>
      <c r="AW273" s="1">
        <v>1227.5177477106497</v>
      </c>
      <c r="AX273" s="1">
        <v>1190.0595198883423</v>
      </c>
      <c r="AY273" s="1">
        <v>1176.9142045175981</v>
      </c>
      <c r="AZ273" s="1">
        <v>1153.7484319811924</v>
      </c>
      <c r="BA273" s="1">
        <v>1086.8853904289053</v>
      </c>
      <c r="BB273" s="1">
        <v>1026.1076291241734</v>
      </c>
      <c r="BC273" s="1">
        <v>982.8446858564273</v>
      </c>
      <c r="BD273" s="1">
        <v>905.74069473467489</v>
      </c>
      <c r="BE273" s="1">
        <v>862.82415048617975</v>
      </c>
      <c r="BF273" s="1">
        <v>858.65960957726838</v>
      </c>
      <c r="BG273" s="1">
        <v>841.36016216503947</v>
      </c>
      <c r="BH273" s="1">
        <v>806.04229999289612</v>
      </c>
      <c r="BI273" s="1">
        <v>696.83907721960168</v>
      </c>
      <c r="BJ273" s="1">
        <v>659.53745283923558</v>
      </c>
      <c r="BK273" s="1">
        <v>628.50306675687636</v>
      </c>
      <c r="BL273" s="1">
        <v>631.86944547105816</v>
      </c>
      <c r="BM273" s="1">
        <v>609.09383128955574</v>
      </c>
      <c r="BN273" s="1">
        <v>609.24354473279629</v>
      </c>
      <c r="BO273" s="1">
        <v>536.13763151118428</v>
      </c>
      <c r="BP273" s="1">
        <v>513.61150217626346</v>
      </c>
      <c r="BQ273" s="1">
        <v>456.0195832731776</v>
      </c>
      <c r="BR273" s="1">
        <v>399.68713133485898</v>
      </c>
      <c r="BS273" s="1">
        <v>363.07139775030629</v>
      </c>
      <c r="BT273" s="1">
        <v>375.85540794276818</v>
      </c>
      <c r="BU273" s="1">
        <v>324.33722926544499</v>
      </c>
      <c r="BV273" s="1">
        <v>320.20303390124002</v>
      </c>
      <c r="BW273" s="1">
        <v>347.1565573577912</v>
      </c>
      <c r="BX273" s="1">
        <v>345.2229693218037</v>
      </c>
      <c r="BY273" s="1">
        <v>359.38112662817423</v>
      </c>
      <c r="BZ273" s="1">
        <v>350.08142716849051</v>
      </c>
      <c r="CA273" s="1">
        <v>310.09343824470409</v>
      </c>
      <c r="CB273" s="1">
        <v>335.14321197767168</v>
      </c>
      <c r="CC273" s="1">
        <v>305.77510960509335</v>
      </c>
      <c r="CD273" s="1">
        <v>300.70101046409553</v>
      </c>
      <c r="CE273" s="1">
        <v>269.82820935187902</v>
      </c>
      <c r="CF273" s="1">
        <v>236.89990694590841</v>
      </c>
      <c r="CG273" s="1">
        <v>221.30282956193824</v>
      </c>
      <c r="CH273" s="1">
        <v>221.37340007061505</v>
      </c>
      <c r="CI273" s="1">
        <v>228.70994122490967</v>
      </c>
      <c r="CJ273" s="1">
        <v>231.57497187017569</v>
      </c>
      <c r="CK273" s="1">
        <v>237.49928606812401</v>
      </c>
      <c r="CL273" s="1">
        <v>236.93344887588913</v>
      </c>
      <c r="CM273" s="1">
        <v>217.34093182263396</v>
      </c>
      <c r="CN273" s="1">
        <v>225.68737096495309</v>
      </c>
      <c r="CO273" s="1">
        <v>232.70971183121353</v>
      </c>
      <c r="CP273" s="1">
        <v>225.71758786256325</v>
      </c>
      <c r="CQ273" s="1">
        <v>218.60710337940097</v>
      </c>
      <c r="CR273" s="1">
        <v>199.36756562121792</v>
      </c>
      <c r="CS273" s="1">
        <v>181.22637105137787</v>
      </c>
      <c r="CT273" s="1">
        <v>165.11292520119</v>
      </c>
      <c r="CU273" s="1">
        <v>155.18182699469679</v>
      </c>
      <c r="CV273" s="1">
        <v>156.20250149078868</v>
      </c>
      <c r="CW273" s="1">
        <v>162.38778994300284</v>
      </c>
      <c r="CX273" s="1">
        <v>164.93574974297968</v>
      </c>
      <c r="CY273" s="1">
        <v>156.87813855073026</v>
      </c>
      <c r="CZ273" s="1">
        <v>165.03259282412102</v>
      </c>
      <c r="DA273" s="1">
        <v>168.4220379565497</v>
      </c>
      <c r="DB273" s="1">
        <v>164.84195023825521</v>
      </c>
      <c r="DC273" s="1">
        <v>172.88887086113863</v>
      </c>
      <c r="DD273" s="1">
        <v>180.87824695361437</v>
      </c>
      <c r="DE273" s="1">
        <v>188.82094738848053</v>
      </c>
      <c r="DF273" s="1">
        <v>187.68227700542002</v>
      </c>
      <c r="DG273" s="1">
        <v>191.11601464989991</v>
      </c>
      <c r="DH273" s="1">
        <v>187.86625277456614</v>
      </c>
      <c r="DI273" s="1">
        <v>187.17502750795518</v>
      </c>
      <c r="DJ273" s="1">
        <v>192.3572012598658</v>
      </c>
      <c r="DK273" s="1">
        <v>200.63731342895736</v>
      </c>
      <c r="DL273" s="1">
        <v>211.57718996432519</v>
      </c>
      <c r="DM273" s="1">
        <v>219.56744343841527</v>
      </c>
      <c r="DN273" s="1">
        <v>220.4026631986641</v>
      </c>
      <c r="DO273" s="1">
        <v>236.47813732728503</v>
      </c>
      <c r="DP273" s="1">
        <v>250.57272965135883</v>
      </c>
      <c r="DQ273" s="1">
        <v>257.342752948515</v>
      </c>
      <c r="DR273" s="1">
        <v>260.24583092951605</v>
      </c>
      <c r="DS273" s="1">
        <v>251.42616932685635</v>
      </c>
      <c r="DT273" s="1">
        <v>250.60386151592257</v>
      </c>
      <c r="DU273" s="1">
        <v>268.70796807772382</v>
      </c>
      <c r="DV273" s="1">
        <v>249.56819816485464</v>
      </c>
      <c r="DW273" s="1">
        <v>232.07748878093915</v>
      </c>
      <c r="DX273" s="1">
        <v>234.98001310818105</v>
      </c>
      <c r="DY273" s="1">
        <v>236.75797594263241</v>
      </c>
      <c r="DZ273" s="1">
        <v>225.0856499344591</v>
      </c>
      <c r="EA273" s="1">
        <v>233.26427897293547</v>
      </c>
      <c r="EB273" s="1">
        <v>191.72217734597885</v>
      </c>
      <c r="EC273" s="1">
        <v>187.61063829131004</v>
      </c>
      <c r="ED273" s="1">
        <v>181.54778502583082</v>
      </c>
      <c r="EE273" s="1">
        <v>176.03610023903153</v>
      </c>
      <c r="EF273" s="1">
        <v>172.99578379211965</v>
      </c>
      <c r="EG273" s="1">
        <v>177.0939881255301</v>
      </c>
      <c r="EH273" s="1">
        <v>176.77395481532886</v>
      </c>
      <c r="EI273" s="1">
        <v>179.44534397409205</v>
      </c>
      <c r="EJ273" s="1">
        <v>182.53455439895134</v>
      </c>
      <c r="EK273" s="1">
        <v>177.53403392705681</v>
      </c>
      <c r="EL273" s="1">
        <v>172.93799999999999</v>
      </c>
      <c r="EM273" s="1">
        <v>172.93799999999999</v>
      </c>
      <c r="EN273" s="1">
        <v>706.92199999999991</v>
      </c>
      <c r="EO273" s="1">
        <v>719.05799999999999</v>
      </c>
      <c r="EP273" s="1">
        <v>1380.4699999999998</v>
      </c>
      <c r="EQ273" s="1">
        <v>1510.932</v>
      </c>
      <c r="ER273" s="1">
        <v>1532.1699999999998</v>
      </c>
      <c r="ES273" s="1">
        <v>1535.204</v>
      </c>
      <c r="ET273" s="1">
        <v>1325.8579999999999</v>
      </c>
      <c r="EU273" s="1">
        <v>800.976</v>
      </c>
      <c r="EV273" s="1">
        <v>588.596</v>
      </c>
    </row>
    <row r="274" spans="1:152">
      <c r="A274" s="5" t="s">
        <v>141</v>
      </c>
    </row>
    <row r="275" spans="1:152">
      <c r="A275" s="5" t="s">
        <v>142</v>
      </c>
    </row>
    <row r="276" spans="1:152">
      <c r="A276" s="5" t="s">
        <v>143</v>
      </c>
    </row>
    <row r="277" spans="1:152">
      <c r="A277" s="8" t="s">
        <v>144</v>
      </c>
      <c r="B277" s="1">
        <f t="shared" ref="B277:AG277" si="110">SUM(B269:B273)</f>
        <v>15639.593882108236</v>
      </c>
      <c r="C277" s="1">
        <f t="shared" si="110"/>
        <v>15451.601590885917</v>
      </c>
      <c r="D277" s="1">
        <f t="shared" si="110"/>
        <v>15404.722032319407</v>
      </c>
      <c r="E277" s="1">
        <f t="shared" si="110"/>
        <v>15358.341489186183</v>
      </c>
      <c r="F277" s="1">
        <f t="shared" si="110"/>
        <v>15306.592781229459</v>
      </c>
      <c r="G277" s="1">
        <f t="shared" si="110"/>
        <v>15260.463836532859</v>
      </c>
      <c r="H277" s="1">
        <f t="shared" si="110"/>
        <v>15210.854404584359</v>
      </c>
      <c r="I277" s="1">
        <f t="shared" si="110"/>
        <v>14387.114631567791</v>
      </c>
      <c r="J277" s="1">
        <f t="shared" si="110"/>
        <v>14320.040512468422</v>
      </c>
      <c r="K277" s="1">
        <f t="shared" si="110"/>
        <v>14056.820858022515</v>
      </c>
      <c r="L277" s="1">
        <f t="shared" si="110"/>
        <v>14021.773923150249</v>
      </c>
      <c r="M277" s="1">
        <f t="shared" si="110"/>
        <v>13995.058873572361</v>
      </c>
      <c r="N277" s="1">
        <f t="shared" si="110"/>
        <v>13790.448486655358</v>
      </c>
      <c r="O277" s="1">
        <f t="shared" si="110"/>
        <v>13634.802113042666</v>
      </c>
      <c r="P277" s="1">
        <f t="shared" si="110"/>
        <v>13409.543650137353</v>
      </c>
      <c r="Q277" s="1">
        <f t="shared" si="110"/>
        <v>13406.944485380758</v>
      </c>
      <c r="R277" s="1">
        <f t="shared" si="110"/>
        <v>13359.49829701911</v>
      </c>
      <c r="S277" s="1">
        <f t="shared" si="110"/>
        <v>13231.346193464415</v>
      </c>
      <c r="T277" s="1">
        <f t="shared" si="110"/>
        <v>12810.217328878723</v>
      </c>
      <c r="U277" s="1">
        <f t="shared" si="110"/>
        <v>12578.525718725352</v>
      </c>
      <c r="V277" s="1">
        <f t="shared" si="110"/>
        <v>12301.284940567484</v>
      </c>
      <c r="W277" s="1">
        <f t="shared" si="110"/>
        <v>12370.636111300551</v>
      </c>
      <c r="X277" s="1">
        <f t="shared" si="110"/>
        <v>12313.45059910895</v>
      </c>
      <c r="Y277" s="1">
        <f t="shared" si="110"/>
        <v>12149.048687086748</v>
      </c>
      <c r="Z277" s="1">
        <f t="shared" si="110"/>
        <v>11937.982424622867</v>
      </c>
      <c r="AA277" s="1">
        <f t="shared" si="110"/>
        <v>11763.740132766619</v>
      </c>
      <c r="AB277" s="1">
        <f t="shared" si="110"/>
        <v>11549.544916678322</v>
      </c>
      <c r="AC277" s="1">
        <f t="shared" si="110"/>
        <v>11365.681590517726</v>
      </c>
      <c r="AD277" s="1">
        <f t="shared" si="110"/>
        <v>11131.854404842263</v>
      </c>
      <c r="AE277" s="1">
        <f t="shared" si="110"/>
        <v>10905.893390675679</v>
      </c>
      <c r="AF277" s="1">
        <f t="shared" si="110"/>
        <v>10600.775484208163</v>
      </c>
      <c r="AG277" s="1">
        <f t="shared" si="110"/>
        <v>10571.229566777491</v>
      </c>
      <c r="AH277" s="1">
        <f t="shared" ref="AH277:BM277" si="111">SUM(AH269:AH273)</f>
        <v>10457.768014307499</v>
      </c>
      <c r="AI277" s="1">
        <f t="shared" si="111"/>
        <v>10293.522433259537</v>
      </c>
      <c r="AJ277" s="1">
        <f t="shared" si="111"/>
        <v>10084.419019522549</v>
      </c>
      <c r="AK277" s="1">
        <f t="shared" si="111"/>
        <v>9785.0721704120951</v>
      </c>
      <c r="AL277" s="1">
        <f t="shared" si="111"/>
        <v>9494.7805977055559</v>
      </c>
      <c r="AM277" s="1">
        <f t="shared" si="111"/>
        <v>9252.1906384530557</v>
      </c>
      <c r="AN277" s="1">
        <f t="shared" si="111"/>
        <v>9168.0610480018895</v>
      </c>
      <c r="AO277" s="1">
        <f t="shared" si="111"/>
        <v>9056.4668098989532</v>
      </c>
      <c r="AP277" s="1">
        <f t="shared" si="111"/>
        <v>8967.4604536246025</v>
      </c>
      <c r="AQ277" s="1">
        <f t="shared" si="111"/>
        <v>8798.5222312841142</v>
      </c>
      <c r="AR277" s="1">
        <f t="shared" si="111"/>
        <v>8635.067523447553</v>
      </c>
      <c r="AS277" s="1">
        <f t="shared" si="111"/>
        <v>8396.8794776612776</v>
      </c>
      <c r="AT277" s="1">
        <f t="shared" si="111"/>
        <v>8218.6047241891829</v>
      </c>
      <c r="AU277" s="1">
        <f t="shared" si="111"/>
        <v>8135.1872037433277</v>
      </c>
      <c r="AV277" s="1">
        <f t="shared" si="111"/>
        <v>8044.7447534541061</v>
      </c>
      <c r="AW277" s="1">
        <f t="shared" si="111"/>
        <v>7989.4637547992797</v>
      </c>
      <c r="AX277" s="1">
        <f t="shared" si="111"/>
        <v>7885.6210342152035</v>
      </c>
      <c r="AY277" s="1">
        <f t="shared" si="111"/>
        <v>7809.4104188945148</v>
      </c>
      <c r="AZ277" s="1">
        <f t="shared" si="111"/>
        <v>7725.3178042663258</v>
      </c>
      <c r="BA277" s="1">
        <f t="shared" si="111"/>
        <v>7576.7245441399173</v>
      </c>
      <c r="BB277" s="1">
        <f t="shared" si="111"/>
        <v>7434.3171512896624</v>
      </c>
      <c r="BC277" s="1">
        <f t="shared" si="111"/>
        <v>7313.6589865001561</v>
      </c>
      <c r="BD277" s="1">
        <f t="shared" si="111"/>
        <v>7165.4167668432383</v>
      </c>
      <c r="BE277" s="1">
        <f t="shared" si="111"/>
        <v>7056.4435993777624</v>
      </c>
      <c r="BF277" s="1">
        <f t="shared" si="111"/>
        <v>6991.8989520175328</v>
      </c>
      <c r="BG277" s="1">
        <f t="shared" si="111"/>
        <v>6917.7940264461158</v>
      </c>
      <c r="BH277" s="1">
        <f t="shared" si="111"/>
        <v>6831.2347873339722</v>
      </c>
      <c r="BI277" s="1">
        <f t="shared" si="111"/>
        <v>6675.9134148903222</v>
      </c>
      <c r="BJ277" s="1">
        <f t="shared" si="111"/>
        <v>6596.2680436168675</v>
      </c>
      <c r="BK277" s="1">
        <f t="shared" si="111"/>
        <v>6520.831297962417</v>
      </c>
      <c r="BL277" s="1">
        <f t="shared" si="111"/>
        <v>6458.6345761100774</v>
      </c>
      <c r="BM277" s="1">
        <f t="shared" si="111"/>
        <v>6382.8032845647167</v>
      </c>
      <c r="BN277" s="1">
        <f t="shared" ref="BN277:CS277" si="112">SUM(BN269:BN273)</f>
        <v>6355.8586003741411</v>
      </c>
      <c r="BO277" s="1">
        <f t="shared" si="112"/>
        <v>6245.3653395588044</v>
      </c>
      <c r="BP277" s="1">
        <f t="shared" si="112"/>
        <v>6174.5513474654344</v>
      </c>
      <c r="BQ277" s="1">
        <f t="shared" si="112"/>
        <v>6063.2851144735796</v>
      </c>
      <c r="BR277" s="1">
        <f t="shared" si="112"/>
        <v>5940.2729822553019</v>
      </c>
      <c r="BS277" s="1">
        <f t="shared" si="112"/>
        <v>5840.4256724888219</v>
      </c>
      <c r="BT277" s="1">
        <f t="shared" si="112"/>
        <v>5831.6666679942746</v>
      </c>
      <c r="BU277" s="1">
        <f t="shared" si="112"/>
        <v>5410.7428363658364</v>
      </c>
      <c r="BV277" s="1">
        <f t="shared" si="112"/>
        <v>5394.6509064079</v>
      </c>
      <c r="BW277" s="1">
        <f t="shared" si="112"/>
        <v>5403.0714754841656</v>
      </c>
      <c r="BX277" s="1">
        <f t="shared" si="112"/>
        <v>5395.3498945568081</v>
      </c>
      <c r="BY277" s="1">
        <f t="shared" si="112"/>
        <v>5385.9654519880196</v>
      </c>
      <c r="BZ277" s="1">
        <f t="shared" si="112"/>
        <v>5358.2835366108493</v>
      </c>
      <c r="CA277" s="1">
        <f t="shared" si="112"/>
        <v>5299.9279597973027</v>
      </c>
      <c r="CB277" s="1">
        <f t="shared" si="112"/>
        <v>5311.7810109371721</v>
      </c>
      <c r="CC277" s="1">
        <f t="shared" si="112"/>
        <v>5260.4248568660787</v>
      </c>
      <c r="CD277" s="1">
        <f t="shared" si="112"/>
        <v>5245.678045107019</v>
      </c>
      <c r="CE277" s="1">
        <f t="shared" si="112"/>
        <v>5207.9276084141848</v>
      </c>
      <c r="CF277" s="1">
        <f t="shared" si="112"/>
        <v>5174.9510504287127</v>
      </c>
      <c r="CG277" s="1">
        <f t="shared" si="112"/>
        <v>5152.2795988924345</v>
      </c>
      <c r="CH277" s="1">
        <f t="shared" si="112"/>
        <v>5142.1952551343538</v>
      </c>
      <c r="CI277" s="1">
        <f t="shared" si="112"/>
        <v>5146.2429404169361</v>
      </c>
      <c r="CJ277" s="1">
        <f t="shared" si="112"/>
        <v>5147.8216181360085</v>
      </c>
      <c r="CK277" s="1">
        <f t="shared" si="112"/>
        <v>5152.7113836556646</v>
      </c>
      <c r="CL277" s="1">
        <f t="shared" si="112"/>
        <v>5151.509970255488</v>
      </c>
      <c r="CM277" s="1">
        <f t="shared" si="112"/>
        <v>5162.0169311839772</v>
      </c>
      <c r="CN277" s="1">
        <f t="shared" si="112"/>
        <v>5173.9206491981931</v>
      </c>
      <c r="CO277" s="1">
        <f t="shared" si="112"/>
        <v>5159.9784091666688</v>
      </c>
      <c r="CP277" s="1">
        <f t="shared" si="112"/>
        <v>5152.4300627988032</v>
      </c>
      <c r="CQ277" s="1">
        <f t="shared" si="112"/>
        <v>5166.0056756540944</v>
      </c>
      <c r="CR277" s="1">
        <f t="shared" si="112"/>
        <v>5151.3410334759865</v>
      </c>
      <c r="CS277" s="1">
        <f t="shared" si="112"/>
        <v>5131.9729708222767</v>
      </c>
      <c r="CT277" s="1">
        <f t="shared" ref="CT277:DY277" si="113">SUM(CT269:CT273)</f>
        <v>5101.8373461835099</v>
      </c>
      <c r="CU277" s="1">
        <f t="shared" si="113"/>
        <v>5104.9723741096523</v>
      </c>
      <c r="CV277" s="1">
        <f t="shared" si="113"/>
        <v>5138.4670921147599</v>
      </c>
      <c r="CW277" s="1">
        <f t="shared" si="113"/>
        <v>5157.5930993379279</v>
      </c>
      <c r="CX277" s="1">
        <f t="shared" si="113"/>
        <v>5125.4176292926531</v>
      </c>
      <c r="CY277" s="1">
        <f t="shared" si="113"/>
        <v>5131.4210442754975</v>
      </c>
      <c r="CZ277" s="1">
        <f t="shared" si="113"/>
        <v>5151.5731004182644</v>
      </c>
      <c r="DA277" s="1">
        <f t="shared" si="113"/>
        <v>5169.425820874324</v>
      </c>
      <c r="DB277" s="1">
        <f t="shared" si="113"/>
        <v>5181.3705063653915</v>
      </c>
      <c r="DC277" s="1">
        <f t="shared" si="113"/>
        <v>5205.9861294238335</v>
      </c>
      <c r="DD277" s="1">
        <f t="shared" si="113"/>
        <v>5215.1333116445949</v>
      </c>
      <c r="DE277" s="1">
        <f t="shared" si="113"/>
        <v>5183.0319568187815</v>
      </c>
      <c r="DF277" s="1">
        <f t="shared" si="113"/>
        <v>5098.8639992850567</v>
      </c>
      <c r="DG277" s="1">
        <f t="shared" si="113"/>
        <v>4988.7447843980563</v>
      </c>
      <c r="DH277" s="1">
        <f t="shared" si="113"/>
        <v>4846.8437794600759</v>
      </c>
      <c r="DI277" s="1">
        <f t="shared" si="113"/>
        <v>4682.6851007826526</v>
      </c>
      <c r="DJ277" s="1">
        <f t="shared" si="113"/>
        <v>4510.8797516549412</v>
      </c>
      <c r="DK277" s="1">
        <f t="shared" si="113"/>
        <v>4315.9617177995151</v>
      </c>
      <c r="DL277" s="1">
        <f t="shared" si="113"/>
        <v>4116.2926665238938</v>
      </c>
      <c r="DM277" s="1">
        <f t="shared" si="113"/>
        <v>3906.5252054925022</v>
      </c>
      <c r="DN277" s="1">
        <f t="shared" si="113"/>
        <v>3682.1774703619199</v>
      </c>
      <c r="DO277" s="1">
        <f t="shared" si="113"/>
        <v>3475.0708063756651</v>
      </c>
      <c r="DP277" s="1">
        <f t="shared" si="113"/>
        <v>3266.277367444005</v>
      </c>
      <c r="DQ277" s="1">
        <f t="shared" si="113"/>
        <v>3057.0104678054367</v>
      </c>
      <c r="DR277" s="1">
        <f t="shared" si="113"/>
        <v>2850.2007890682576</v>
      </c>
      <c r="DS277" s="1">
        <f t="shared" si="113"/>
        <v>2648.9016317706505</v>
      </c>
      <c r="DT277" s="1">
        <f t="shared" si="113"/>
        <v>2465.4504222368996</v>
      </c>
      <c r="DU277" s="1">
        <f t="shared" si="113"/>
        <v>2315.4279092469801</v>
      </c>
      <c r="DV277" s="1">
        <f t="shared" si="113"/>
        <v>2141.2645346352642</v>
      </c>
      <c r="DW277" s="1">
        <f t="shared" si="113"/>
        <v>1985.8958445637575</v>
      </c>
      <c r="DX277" s="1">
        <f t="shared" si="113"/>
        <v>1868.5321472567109</v>
      </c>
      <c r="DY277" s="1">
        <f t="shared" si="113"/>
        <v>1766.374037902822</v>
      </c>
      <c r="DZ277" s="1">
        <f t="shared" ref="DZ277:EV277" si="114">SUM(DZ269:DZ273)</f>
        <v>1666.9008821518021</v>
      </c>
      <c r="EA277" s="1">
        <f t="shared" si="114"/>
        <v>1603.3878976635422</v>
      </c>
      <c r="EB277" s="1">
        <f t="shared" si="114"/>
        <v>1503.3940801936799</v>
      </c>
      <c r="EC277" s="1">
        <f t="shared" si="114"/>
        <v>1451.5217001184185</v>
      </c>
      <c r="ED277" s="1">
        <f t="shared" si="114"/>
        <v>1404.8677176018045</v>
      </c>
      <c r="EE277" s="1">
        <f t="shared" si="114"/>
        <v>1368.8339924558468</v>
      </c>
      <c r="EF277" s="1">
        <f t="shared" si="114"/>
        <v>1342.8151802345078</v>
      </c>
      <c r="EG277" s="1">
        <f t="shared" si="114"/>
        <v>1331.0660553950493</v>
      </c>
      <c r="EH277" s="1">
        <f t="shared" si="114"/>
        <v>1319.6876571776972</v>
      </c>
      <c r="EI277" s="1">
        <f t="shared" si="114"/>
        <v>1315.0063652671111</v>
      </c>
      <c r="EJ277" s="1">
        <f t="shared" si="114"/>
        <v>1313.3583914219248</v>
      </c>
      <c r="EK277" s="1">
        <f t="shared" si="114"/>
        <v>1305.5026463577251</v>
      </c>
      <c r="EL277" s="1">
        <f t="shared" si="114"/>
        <v>1299.7651664657678</v>
      </c>
      <c r="EM277" s="1">
        <f t="shared" si="114"/>
        <v>1299.9237540837466</v>
      </c>
      <c r="EN277" s="1">
        <f t="shared" si="114"/>
        <v>1835.53448894335</v>
      </c>
      <c r="EO277" s="1">
        <f t="shared" si="114"/>
        <v>1849.1851884227337</v>
      </c>
      <c r="EP277" s="1">
        <f t="shared" si="114"/>
        <v>2513.0855471755185</v>
      </c>
      <c r="EQ277" s="1">
        <f t="shared" si="114"/>
        <v>2646.925594621699</v>
      </c>
      <c r="ER277" s="1">
        <f t="shared" si="114"/>
        <v>2671.3812473712937</v>
      </c>
      <c r="ES277" s="1">
        <f t="shared" si="114"/>
        <v>2677.744780778964</v>
      </c>
      <c r="ET277" s="1">
        <f t="shared" si="114"/>
        <v>2472.5800990499229</v>
      </c>
      <c r="EU277" s="1">
        <f t="shared" si="114"/>
        <v>1952.547555864327</v>
      </c>
      <c r="EV277" s="1">
        <f t="shared" si="114"/>
        <v>1744.5168713672094</v>
      </c>
    </row>
    <row r="279" spans="1:152" s="52" customFormat="1">
      <c r="A279" s="43" t="s">
        <v>5</v>
      </c>
    </row>
    <row r="280" spans="1:152" s="52" customFormat="1">
      <c r="A280" s="47"/>
    </row>
    <row r="281" spans="1:152" s="52" customFormat="1">
      <c r="A281" s="47"/>
    </row>
    <row r="282" spans="1:152" s="94" customFormat="1">
      <c r="A282" s="95" t="s">
        <v>137</v>
      </c>
      <c r="B282" s="94">
        <f>SUM(B5,B17,B29,B41,B53,B65,B77,B89,B101,B113,B125,B137,B149,B161,B173,B185,B197,B209,B221,B233,B245,B257,B269)/1000</f>
        <v>158.51366337409317</v>
      </c>
      <c r="C282" s="94">
        <f t="shared" ref="C282:BN282" si="115">SUM(C5,C17,C29,C41,C53,C65,C77,C89,C101,C113,C125,C137,C149,C161,C173,C185,C197,C209,C221,C233,C245,C257,C269)/1000</f>
        <v>158.56466369189249</v>
      </c>
      <c r="D282" s="94">
        <f t="shared" si="115"/>
        <v>158.77869237110517</v>
      </c>
      <c r="E282" s="94">
        <f t="shared" si="115"/>
        <v>158.86338982605992</v>
      </c>
      <c r="F282" s="94">
        <f t="shared" si="115"/>
        <v>158.92688720034201</v>
      </c>
      <c r="G282" s="94">
        <f t="shared" si="115"/>
        <v>158.927435188087</v>
      </c>
      <c r="H282" s="94">
        <f t="shared" si="115"/>
        <v>158.87680381249334</v>
      </c>
      <c r="I282" s="94">
        <f t="shared" si="115"/>
        <v>158.84445484742005</v>
      </c>
      <c r="J282" s="94">
        <f t="shared" si="115"/>
        <v>158.84565883326405</v>
      </c>
      <c r="K282" s="94">
        <f t="shared" si="115"/>
        <v>158.84207204844552</v>
      </c>
      <c r="L282" s="94">
        <f t="shared" si="115"/>
        <v>158.84820589749793</v>
      </c>
      <c r="M282" s="94">
        <f t="shared" si="115"/>
        <v>158.82999186727625</v>
      </c>
      <c r="N282" s="94">
        <f t="shared" si="115"/>
        <v>158.80256213378968</v>
      </c>
      <c r="O282" s="94">
        <f t="shared" si="115"/>
        <v>158.81218663539678</v>
      </c>
      <c r="P282" s="94">
        <f t="shared" si="115"/>
        <v>158.70591947944123</v>
      </c>
      <c r="Q282" s="94">
        <f t="shared" si="115"/>
        <v>158.53681494074874</v>
      </c>
      <c r="R282" s="94">
        <f t="shared" si="115"/>
        <v>158.02013124187243</v>
      </c>
      <c r="S282" s="94">
        <f t="shared" si="115"/>
        <v>157.53296281510725</v>
      </c>
      <c r="T282" s="94">
        <f t="shared" si="115"/>
        <v>156.7240887818098</v>
      </c>
      <c r="U282" s="94">
        <f t="shared" si="115"/>
        <v>156.60954972084113</v>
      </c>
      <c r="V282" s="94">
        <f t="shared" si="115"/>
        <v>155.36504214728456</v>
      </c>
      <c r="W282" s="94">
        <f t="shared" si="115"/>
        <v>153.661753161908</v>
      </c>
      <c r="X282" s="94">
        <f t="shared" si="115"/>
        <v>152.79501353735429</v>
      </c>
      <c r="Y282" s="94">
        <f t="shared" si="115"/>
        <v>152.28746471484976</v>
      </c>
      <c r="Z282" s="94">
        <f t="shared" si="115"/>
        <v>151.88606687062739</v>
      </c>
      <c r="AA282" s="94">
        <f t="shared" si="115"/>
        <v>151.42647498997459</v>
      </c>
      <c r="AB282" s="94">
        <f t="shared" si="115"/>
        <v>151.14032698671943</v>
      </c>
      <c r="AC282" s="94">
        <f t="shared" si="115"/>
        <v>150.84086453696955</v>
      </c>
      <c r="AD282" s="94">
        <f t="shared" si="115"/>
        <v>150.26222755080283</v>
      </c>
      <c r="AE282" s="94">
        <f t="shared" si="115"/>
        <v>149.97350297038315</v>
      </c>
      <c r="AF282" s="94">
        <f t="shared" si="115"/>
        <v>149.28752488781973</v>
      </c>
      <c r="AG282" s="94">
        <f t="shared" si="115"/>
        <v>148.46484630530438</v>
      </c>
      <c r="AH282" s="94">
        <f t="shared" si="115"/>
        <v>147.69570945958512</v>
      </c>
      <c r="AI282" s="94">
        <f t="shared" si="115"/>
        <v>146.881534946767</v>
      </c>
      <c r="AJ282" s="94">
        <f t="shared" si="115"/>
        <v>146.22400068132916</v>
      </c>
      <c r="AK282" s="94">
        <f t="shared" si="115"/>
        <v>145.50606605066329</v>
      </c>
      <c r="AL282" s="94">
        <f t="shared" si="115"/>
        <v>144.80234599615738</v>
      </c>
      <c r="AM282" s="94">
        <f t="shared" si="115"/>
        <v>143.99060280593119</v>
      </c>
      <c r="AN282" s="94">
        <f t="shared" si="115"/>
        <v>143.18093869015001</v>
      </c>
      <c r="AO282" s="94">
        <f t="shared" si="115"/>
        <v>142.4619891333725</v>
      </c>
      <c r="AP282" s="94">
        <f t="shared" si="115"/>
        <v>141.65660872017034</v>
      </c>
      <c r="AQ282" s="94">
        <f t="shared" si="115"/>
        <v>140.79907972135285</v>
      </c>
      <c r="AR282" s="94">
        <f t="shared" si="115"/>
        <v>140.04608440142897</v>
      </c>
      <c r="AS282" s="94">
        <f t="shared" si="115"/>
        <v>139.19315817194163</v>
      </c>
      <c r="AT282" s="94">
        <f t="shared" si="115"/>
        <v>138.67557929290592</v>
      </c>
      <c r="AU282" s="94">
        <f t="shared" si="115"/>
        <v>137.97396453188128</v>
      </c>
      <c r="AV282" s="94">
        <f t="shared" si="115"/>
        <v>137.50587006821712</v>
      </c>
      <c r="AW282" s="94">
        <f t="shared" si="115"/>
        <v>137.19056682764895</v>
      </c>
      <c r="AX282" s="94">
        <f t="shared" si="115"/>
        <v>136.8712762213049</v>
      </c>
      <c r="AY282" s="94">
        <f t="shared" si="115"/>
        <v>136.4793028003069</v>
      </c>
      <c r="AZ282" s="94">
        <f t="shared" si="115"/>
        <v>135.99990309859112</v>
      </c>
      <c r="BA282" s="94">
        <f t="shared" si="115"/>
        <v>135.24152722830516</v>
      </c>
      <c r="BB282" s="94">
        <f t="shared" si="115"/>
        <v>134.61715386361385</v>
      </c>
      <c r="BC282" s="94">
        <f t="shared" si="115"/>
        <v>133.96148643836139</v>
      </c>
      <c r="BD282" s="94">
        <f t="shared" si="115"/>
        <v>133.33929676622947</v>
      </c>
      <c r="BE282" s="94">
        <f t="shared" si="115"/>
        <v>132.65308272920043</v>
      </c>
      <c r="BF282" s="94">
        <f t="shared" si="115"/>
        <v>132.10123052851034</v>
      </c>
      <c r="BG282" s="94">
        <f t="shared" si="115"/>
        <v>131.48133961068268</v>
      </c>
      <c r="BH282" s="94">
        <f t="shared" si="115"/>
        <v>131.01026069589491</v>
      </c>
      <c r="BI282" s="94">
        <f t="shared" si="115"/>
        <v>130.52896135879215</v>
      </c>
      <c r="BJ282" s="94">
        <f t="shared" si="115"/>
        <v>130.01175494739337</v>
      </c>
      <c r="BK282" s="94">
        <f t="shared" si="115"/>
        <v>129.57250111332843</v>
      </c>
      <c r="BL282" s="94">
        <f t="shared" si="115"/>
        <v>128.94245927486239</v>
      </c>
      <c r="BM282" s="94">
        <f t="shared" si="115"/>
        <v>128.29810242758256</v>
      </c>
      <c r="BN282" s="94">
        <f t="shared" si="115"/>
        <v>127.79659253205698</v>
      </c>
      <c r="BO282" s="94">
        <f t="shared" ref="BO282:DZ282" si="116">SUM(BO5,BO17,BO29,BO41,BO53,BO65,BO77,BO89,BO101,BO113,BO125,BO137,BO149,BO161,BO173,BO185,BO197,BO209,BO221,BO233,BO245,BO257,BO269)/1000</f>
        <v>126.10801335913162</v>
      </c>
      <c r="BP282" s="94">
        <f t="shared" si="116"/>
        <v>124.60630028651043</v>
      </c>
      <c r="BQ282" s="94">
        <f t="shared" si="116"/>
        <v>122.95476239679411</v>
      </c>
      <c r="BR282" s="94">
        <f t="shared" si="116"/>
        <v>120.83597774809705</v>
      </c>
      <c r="BS282" s="94">
        <f t="shared" si="116"/>
        <v>118.64745309227337</v>
      </c>
      <c r="BT282" s="94">
        <f t="shared" si="116"/>
        <v>118.06009621788796</v>
      </c>
      <c r="BU282" s="94">
        <f t="shared" si="116"/>
        <v>116.37558285311927</v>
      </c>
      <c r="BV282" s="94">
        <f t="shared" si="116"/>
        <v>115.97840563820156</v>
      </c>
      <c r="BW282" s="94">
        <f t="shared" si="116"/>
        <v>115.92283343364066</v>
      </c>
      <c r="BX282" s="94">
        <f t="shared" si="116"/>
        <v>115.74570607938173</v>
      </c>
      <c r="BY282" s="94">
        <f t="shared" si="116"/>
        <v>115.41542382663218</v>
      </c>
      <c r="BZ282" s="94">
        <f t="shared" si="116"/>
        <v>115.11422785615657</v>
      </c>
      <c r="CA282" s="94">
        <f t="shared" si="116"/>
        <v>114.61730133360464</v>
      </c>
      <c r="CB282" s="94">
        <f t="shared" si="116"/>
        <v>114.15144717109179</v>
      </c>
      <c r="CC282" s="94">
        <f t="shared" si="116"/>
        <v>113.72524840338814</v>
      </c>
      <c r="CD282" s="94">
        <f t="shared" si="116"/>
        <v>113.49497338308804</v>
      </c>
      <c r="CE282" s="94">
        <f t="shared" si="116"/>
        <v>113.20802896698983</v>
      </c>
      <c r="CF282" s="94">
        <f t="shared" si="116"/>
        <v>112.69919821829529</v>
      </c>
      <c r="CG282" s="94">
        <f t="shared" si="116"/>
        <v>112.19440875542996</v>
      </c>
      <c r="CH282" s="94">
        <f t="shared" si="116"/>
        <v>111.72141565685796</v>
      </c>
      <c r="CI282" s="94">
        <f t="shared" si="116"/>
        <v>111.2022889195088</v>
      </c>
      <c r="CJ282" s="94">
        <f t="shared" si="116"/>
        <v>110.48395530853297</v>
      </c>
      <c r="CK282" s="94">
        <f t="shared" si="116"/>
        <v>110.15008017461599</v>
      </c>
      <c r="CL282" s="94">
        <f t="shared" si="116"/>
        <v>109.74611424082964</v>
      </c>
      <c r="CM282" s="94">
        <f t="shared" si="116"/>
        <v>109.32905762034692</v>
      </c>
      <c r="CN282" s="94">
        <f t="shared" si="116"/>
        <v>108.17267661587499</v>
      </c>
      <c r="CO282" s="94">
        <f t="shared" si="116"/>
        <v>106.48036133849949</v>
      </c>
      <c r="CP282" s="94">
        <f t="shared" si="116"/>
        <v>105.78025332016074</v>
      </c>
      <c r="CQ282" s="94">
        <f t="shared" si="116"/>
        <v>104.7905773175108</v>
      </c>
      <c r="CR282" s="94">
        <f t="shared" si="116"/>
        <v>104.04399822591115</v>
      </c>
      <c r="CS282" s="94">
        <f t="shared" si="116"/>
        <v>103.69845366691128</v>
      </c>
      <c r="CT282" s="94">
        <f t="shared" si="116"/>
        <v>103.31156269319004</v>
      </c>
      <c r="CU282" s="94">
        <f t="shared" si="116"/>
        <v>103.07217028583977</v>
      </c>
      <c r="CV282" s="94">
        <f t="shared" si="116"/>
        <v>102.63002125222921</v>
      </c>
      <c r="CW282" s="94">
        <f t="shared" si="116"/>
        <v>101.69578542539506</v>
      </c>
      <c r="CX282" s="94">
        <f t="shared" si="116"/>
        <v>100.27732344409318</v>
      </c>
      <c r="CY282" s="94">
        <f t="shared" si="116"/>
        <v>98.953214935864466</v>
      </c>
      <c r="CZ282" s="94">
        <f t="shared" si="116"/>
        <v>97.467714802849116</v>
      </c>
      <c r="DA282" s="94">
        <f t="shared" si="116"/>
        <v>95.887803024531038</v>
      </c>
      <c r="DB282" s="94">
        <f t="shared" si="116"/>
        <v>94.230965083173587</v>
      </c>
      <c r="DC282" s="94">
        <f t="shared" si="116"/>
        <v>92.620614068425994</v>
      </c>
      <c r="DD282" s="94">
        <f t="shared" si="116"/>
        <v>91.044507671292607</v>
      </c>
      <c r="DE282" s="94">
        <f t="shared" si="116"/>
        <v>89.454007892507221</v>
      </c>
      <c r="DF282" s="94">
        <f t="shared" si="116"/>
        <v>87.759842746683105</v>
      </c>
      <c r="DG282" s="94">
        <f t="shared" si="116"/>
        <v>85.929577384715969</v>
      </c>
      <c r="DH282" s="94">
        <f t="shared" si="116"/>
        <v>83.927025428610335</v>
      </c>
      <c r="DI282" s="94">
        <f t="shared" si="116"/>
        <v>81.876387579350876</v>
      </c>
      <c r="DJ282" s="94">
        <f t="shared" si="116"/>
        <v>79.881267364744502</v>
      </c>
      <c r="DK282" s="94">
        <f t="shared" si="116"/>
        <v>77.551008115516154</v>
      </c>
      <c r="DL282" s="94">
        <f t="shared" si="116"/>
        <v>74.98108354119104</v>
      </c>
      <c r="DM282" s="94">
        <f t="shared" si="116"/>
        <v>72.212904171359057</v>
      </c>
      <c r="DN282" s="94">
        <f t="shared" si="116"/>
        <v>69.529965052478559</v>
      </c>
      <c r="DO282" s="94">
        <f t="shared" si="116"/>
        <v>66.990133388173334</v>
      </c>
      <c r="DP282" s="94">
        <f t="shared" si="116"/>
        <v>64.607083498366066</v>
      </c>
      <c r="DQ282" s="94">
        <f t="shared" si="116"/>
        <v>62.456656989182591</v>
      </c>
      <c r="DR282" s="94">
        <f t="shared" si="116"/>
        <v>60.505182492861252</v>
      </c>
      <c r="DS282" s="94">
        <f t="shared" si="116"/>
        <v>58.836639379830189</v>
      </c>
      <c r="DT282" s="94">
        <f t="shared" si="116"/>
        <v>57.360576281974751</v>
      </c>
      <c r="DU282" s="94">
        <f t="shared" si="116"/>
        <v>56.051496415252139</v>
      </c>
      <c r="DV282" s="94">
        <f t="shared" si="116"/>
        <v>54.875029423117176</v>
      </c>
      <c r="DW282" s="94">
        <f t="shared" si="116"/>
        <v>53.814158747635204</v>
      </c>
      <c r="DX282" s="94">
        <f t="shared" si="116"/>
        <v>52.86965445608049</v>
      </c>
      <c r="DY282" s="94">
        <f t="shared" si="116"/>
        <v>52.08636403420094</v>
      </c>
      <c r="DZ282" s="94">
        <f t="shared" si="116"/>
        <v>51.427361900565124</v>
      </c>
      <c r="EA282" s="94">
        <f t="shared" ref="EA282:EV282" si="117">SUM(EA5,EA17,EA29,EA41,EA53,EA65,EA77,EA89,EA101,EA113,EA125,EA137,EA149,EA161,EA173,EA185,EA197,EA209,EA221,EA233,EA245,EA257,EA269)/1000</f>
        <v>50.872203577062308</v>
      </c>
      <c r="EB282" s="94">
        <f t="shared" si="117"/>
        <v>50.441448967245506</v>
      </c>
      <c r="EC282" s="94">
        <f t="shared" si="117"/>
        <v>50.107654997905861</v>
      </c>
      <c r="ED282" s="94">
        <f t="shared" si="117"/>
        <v>49.826769302401885</v>
      </c>
      <c r="EE282" s="94">
        <f t="shared" si="117"/>
        <v>49.563712387588424</v>
      </c>
      <c r="EF282" s="94">
        <f t="shared" si="117"/>
        <v>49.396484236120465</v>
      </c>
      <c r="EG282" s="94">
        <f t="shared" si="117"/>
        <v>49.259829356191773</v>
      </c>
      <c r="EH282" s="94">
        <f t="shared" si="117"/>
        <v>49.173870141273802</v>
      </c>
      <c r="EI282" s="94">
        <f t="shared" si="117"/>
        <v>49.142206060450917</v>
      </c>
      <c r="EJ282" s="94">
        <f t="shared" si="117"/>
        <v>49.16729786712888</v>
      </c>
      <c r="EK282" s="94">
        <f t="shared" si="117"/>
        <v>49.33014665696026</v>
      </c>
      <c r="EL282" s="94">
        <f t="shared" si="117"/>
        <v>49.515055361059176</v>
      </c>
      <c r="EM282" s="94">
        <f t="shared" si="117"/>
        <v>49.93685207818114</v>
      </c>
      <c r="EN282" s="94">
        <f t="shared" si="117"/>
        <v>50.165903435892048</v>
      </c>
      <c r="EO282" s="94">
        <f t="shared" si="117"/>
        <v>50.370488312907185</v>
      </c>
      <c r="EP282" s="94">
        <f t="shared" si="117"/>
        <v>50.536138916327204</v>
      </c>
      <c r="EQ282" s="94">
        <f t="shared" si="117"/>
        <v>50.6932253642726</v>
      </c>
      <c r="ER282" s="94">
        <f t="shared" si="117"/>
        <v>50.83457592040606</v>
      </c>
      <c r="ES282" s="94">
        <f t="shared" si="117"/>
        <v>50.9586634291839</v>
      </c>
      <c r="ET282" s="94">
        <f t="shared" si="117"/>
        <v>51.087099281556277</v>
      </c>
      <c r="EU282" s="94">
        <f t="shared" si="117"/>
        <v>51.220699093230522</v>
      </c>
      <c r="EV282" s="94">
        <f t="shared" si="117"/>
        <v>51.367926746319149</v>
      </c>
    </row>
    <row r="283" spans="1:152" s="94" customFormat="1">
      <c r="A283" s="95" t="s">
        <v>138</v>
      </c>
    </row>
    <row r="284" spans="1:152" s="94" customFormat="1">
      <c r="A284" s="95" t="s">
        <v>139</v>
      </c>
    </row>
    <row r="285" spans="1:152" s="94" customFormat="1">
      <c r="A285" s="95" t="s">
        <v>140</v>
      </c>
    </row>
    <row r="286" spans="1:152" s="94" customFormat="1">
      <c r="A286" s="95" t="s">
        <v>52</v>
      </c>
      <c r="B286" s="94">
        <f>(B273+B261+B249+B237+B225+B213+B201+B189+B177+B165+B153+B141+B129+B117+B105+B93+B81+B69+B57+B45+B33+B21+B9)/1000</f>
        <v>35.546296744166817</v>
      </c>
      <c r="C286" s="94">
        <f t="shared" ref="C286:BN286" si="118">(C273+C261+C249+C237+C225+C213+C201+C189+C177+C165+C153+C141+C129+C117+C105+C93+C81+C69+C57+C45+C33+C21+C9)/1000</f>
        <v>35.181217350301594</v>
      </c>
      <c r="D286" s="94">
        <f t="shared" si="118"/>
        <v>34.878465761246979</v>
      </c>
      <c r="E286" s="94">
        <f t="shared" si="118"/>
        <v>36.430749764074932</v>
      </c>
      <c r="F286" s="94">
        <f t="shared" si="118"/>
        <v>37.088192333339059</v>
      </c>
      <c r="G286" s="94">
        <f t="shared" si="118"/>
        <v>36.224177307416582</v>
      </c>
      <c r="H286" s="94">
        <f t="shared" si="118"/>
        <v>37.684463119412314</v>
      </c>
      <c r="I286" s="94">
        <f t="shared" si="118"/>
        <v>37.864064518149846</v>
      </c>
      <c r="J286" s="94">
        <f t="shared" si="118"/>
        <v>37.322117333434434</v>
      </c>
      <c r="K286" s="94">
        <f t="shared" si="118"/>
        <v>38.028464226676562</v>
      </c>
      <c r="L286" s="94">
        <f t="shared" si="118"/>
        <v>37.499926797896919</v>
      </c>
      <c r="M286" s="94">
        <f t="shared" si="118"/>
        <v>38.803912313276065</v>
      </c>
      <c r="N286" s="94">
        <f t="shared" si="118"/>
        <v>38.664346817691083</v>
      </c>
      <c r="O286" s="94">
        <f t="shared" si="118"/>
        <v>37.669887972234086</v>
      </c>
      <c r="P286" s="94">
        <f t="shared" si="118"/>
        <v>38.269752168057337</v>
      </c>
      <c r="Q286" s="94">
        <f t="shared" si="118"/>
        <v>39.146731089851542</v>
      </c>
      <c r="R286" s="94">
        <f t="shared" si="118"/>
        <v>39.070269209149828</v>
      </c>
      <c r="S286" s="94">
        <f t="shared" si="118"/>
        <v>39.153546366239269</v>
      </c>
      <c r="T286" s="94">
        <f t="shared" si="118"/>
        <v>39.128558239027527</v>
      </c>
      <c r="U286" s="94">
        <f t="shared" si="118"/>
        <v>39.566270644753004</v>
      </c>
      <c r="V286" s="94">
        <f t="shared" si="118"/>
        <v>45.224510039795547</v>
      </c>
      <c r="W286" s="94">
        <f t="shared" si="118"/>
        <v>43.764556829634721</v>
      </c>
      <c r="X286" s="94">
        <f t="shared" si="118"/>
        <v>44.44337959447752</v>
      </c>
      <c r="Y286" s="94">
        <f t="shared" si="118"/>
        <v>45.976041614562703</v>
      </c>
      <c r="Z286" s="94">
        <f t="shared" si="118"/>
        <v>46.501757927276884</v>
      </c>
      <c r="AA286" s="94">
        <f t="shared" si="118"/>
        <v>46.524282761258426</v>
      </c>
      <c r="AB286" s="94">
        <f t="shared" si="118"/>
        <v>45.444018401257132</v>
      </c>
      <c r="AC286" s="94">
        <f t="shared" si="118"/>
        <v>44.478792061414261</v>
      </c>
      <c r="AD286" s="94">
        <f t="shared" si="118"/>
        <v>43.043090089859938</v>
      </c>
      <c r="AE286" s="94">
        <f t="shared" si="118"/>
        <v>41.569678720324617</v>
      </c>
      <c r="AF286" s="94">
        <f t="shared" si="118"/>
        <v>39.993512041429945</v>
      </c>
      <c r="AG286" s="94">
        <f t="shared" si="118"/>
        <v>39.594004225163403</v>
      </c>
      <c r="AH286" s="94">
        <f t="shared" si="118"/>
        <v>41.22172940046211</v>
      </c>
      <c r="AI286" s="94">
        <f t="shared" si="118"/>
        <v>40.757468550542676</v>
      </c>
      <c r="AJ286" s="94">
        <f t="shared" si="118"/>
        <v>40.612472106339986</v>
      </c>
      <c r="AK286" s="94">
        <f t="shared" si="118"/>
        <v>39.724758062292608</v>
      </c>
      <c r="AL286" s="94">
        <f t="shared" si="118"/>
        <v>39.083661604764885</v>
      </c>
      <c r="AM286" s="94">
        <f t="shared" si="118"/>
        <v>37.270863079952825</v>
      </c>
      <c r="AN286" s="94">
        <f t="shared" si="118"/>
        <v>37.118466559965533</v>
      </c>
      <c r="AO286" s="94">
        <f t="shared" si="118"/>
        <v>36.538741951429976</v>
      </c>
      <c r="AP286" s="94">
        <f t="shared" si="118"/>
        <v>36.836527918859801</v>
      </c>
      <c r="AQ286" s="94">
        <f t="shared" si="118"/>
        <v>35.878162613500734</v>
      </c>
      <c r="AR286" s="94">
        <f t="shared" si="118"/>
        <v>34.658840920457877</v>
      </c>
      <c r="AS286" s="94">
        <f t="shared" si="118"/>
        <v>34.305153599438924</v>
      </c>
      <c r="AT286" s="94">
        <f t="shared" si="118"/>
        <v>33.706538796010193</v>
      </c>
      <c r="AU286" s="94">
        <f t="shared" si="118"/>
        <v>33.492879962956579</v>
      </c>
      <c r="AV286" s="94">
        <f t="shared" si="118"/>
        <v>32.722497012660746</v>
      </c>
      <c r="AW286" s="94">
        <f t="shared" si="118"/>
        <v>32.101651877857314</v>
      </c>
      <c r="AX286" s="94">
        <f t="shared" si="118"/>
        <v>31.323190465981099</v>
      </c>
      <c r="AY286" s="94">
        <f t="shared" si="118"/>
        <v>31.248442773731785</v>
      </c>
      <c r="AZ286" s="94">
        <f t="shared" si="118"/>
        <v>31.359478179311111</v>
      </c>
      <c r="BA286" s="94">
        <f t="shared" si="118"/>
        <v>30.697633062942405</v>
      </c>
      <c r="BB286" s="94">
        <f t="shared" si="118"/>
        <v>29.583317246489962</v>
      </c>
      <c r="BC286" s="94">
        <f t="shared" si="118"/>
        <v>29.772465959464633</v>
      </c>
      <c r="BD286" s="94">
        <f t="shared" si="118"/>
        <v>29.023655706138253</v>
      </c>
      <c r="BE286" s="94">
        <f t="shared" si="118"/>
        <v>27.954709348276186</v>
      </c>
      <c r="BF286" s="94">
        <f t="shared" si="118"/>
        <v>27.882935835236289</v>
      </c>
      <c r="BG286" s="94">
        <f t="shared" si="118"/>
        <v>27.947584620762875</v>
      </c>
      <c r="BH286" s="94">
        <f t="shared" si="118"/>
        <v>28.698213085505653</v>
      </c>
      <c r="BI286" s="94">
        <f t="shared" si="118"/>
        <v>27.685328556374142</v>
      </c>
      <c r="BJ286" s="94">
        <f t="shared" si="118"/>
        <v>26.549129106608227</v>
      </c>
      <c r="BK286" s="94">
        <f t="shared" si="118"/>
        <v>25.52861540357716</v>
      </c>
      <c r="BL286" s="94">
        <f t="shared" si="118"/>
        <v>24.704108881896897</v>
      </c>
      <c r="BM286" s="94">
        <f t="shared" si="118"/>
        <v>24.971960666229833</v>
      </c>
      <c r="BN286" s="94">
        <f t="shared" si="118"/>
        <v>23.265861707803023</v>
      </c>
      <c r="BO286" s="94">
        <f t="shared" ref="BO286:DZ286" si="119">(BO273+BO261+BO249+BO237+BO225+BO213+BO201+BO189+BO177+BO165+BO153+BO141+BO129+BO117+BO105+BO93+BO81+BO69+BO57+BO45+BO33+BO21+BO9)/1000</f>
        <v>20.696926133895239</v>
      </c>
      <c r="BP286" s="94">
        <f t="shared" si="119"/>
        <v>21.891670502109555</v>
      </c>
      <c r="BQ286" s="94">
        <f t="shared" si="119"/>
        <v>20.215517184639793</v>
      </c>
      <c r="BR286" s="94">
        <f t="shared" si="119"/>
        <v>17.053268584940945</v>
      </c>
      <c r="BS286" s="94">
        <f t="shared" si="119"/>
        <v>15.590254223907795</v>
      </c>
      <c r="BT286" s="94">
        <f t="shared" si="119"/>
        <v>14.501733294211197</v>
      </c>
      <c r="BU286" s="94">
        <f t="shared" si="119"/>
        <v>14.234970192857311</v>
      </c>
      <c r="BV286" s="94">
        <f t="shared" si="119"/>
        <v>13.074627207064278</v>
      </c>
      <c r="BW286" s="94">
        <f t="shared" si="119"/>
        <v>13.639039962667017</v>
      </c>
      <c r="BX286" s="94">
        <f t="shared" si="119"/>
        <v>13.583853457752618</v>
      </c>
      <c r="BY286" s="94">
        <f t="shared" si="119"/>
        <v>13.906169361941917</v>
      </c>
      <c r="BZ286" s="94">
        <f t="shared" si="119"/>
        <v>13.680675979764938</v>
      </c>
      <c r="CA286" s="94">
        <f t="shared" si="119"/>
        <v>13.504565010580041</v>
      </c>
      <c r="CB286" s="94">
        <f t="shared" si="119"/>
        <v>12.672435352114043</v>
      </c>
      <c r="CC286" s="94">
        <f t="shared" si="119"/>
        <v>12.789293863320442</v>
      </c>
      <c r="CD286" s="94">
        <f t="shared" si="119"/>
        <v>12.046580409580329</v>
      </c>
      <c r="CE286" s="94">
        <f t="shared" si="119"/>
        <v>11.153944308332415</v>
      </c>
      <c r="CF286" s="94">
        <f t="shared" si="119"/>
        <v>9.5004753936880082</v>
      </c>
      <c r="CG286" s="94">
        <f t="shared" si="119"/>
        <v>8.7272294630478608</v>
      </c>
      <c r="CH286" s="94">
        <f t="shared" si="119"/>
        <v>8.5492363843430024</v>
      </c>
      <c r="CI286" s="94">
        <f t="shared" si="119"/>
        <v>8.3287630674270297</v>
      </c>
      <c r="CJ286" s="94">
        <f t="shared" si="119"/>
        <v>8.1444775864841503</v>
      </c>
      <c r="CK286" s="94">
        <f t="shared" si="119"/>
        <v>8.2812509532498932</v>
      </c>
      <c r="CL286" s="94">
        <f t="shared" si="119"/>
        <v>8.3709871128964739</v>
      </c>
      <c r="CM286" s="94">
        <f t="shared" si="119"/>
        <v>8.2460508013670513</v>
      </c>
      <c r="CN286" s="94">
        <f t="shared" si="119"/>
        <v>7.7288335470144585</v>
      </c>
      <c r="CO286" s="94">
        <f t="shared" si="119"/>
        <v>6.6799468753463929</v>
      </c>
      <c r="CP286" s="94">
        <f t="shared" si="119"/>
        <v>6.6944328464811722</v>
      </c>
      <c r="CQ286" s="94">
        <f t="shared" si="119"/>
        <v>6.25287405912621</v>
      </c>
      <c r="CR286" s="94">
        <f t="shared" si="119"/>
        <v>6.832561472150398</v>
      </c>
      <c r="CS286" s="94">
        <f t="shared" si="119"/>
        <v>6.5986548856760585</v>
      </c>
      <c r="CT286" s="94">
        <f t="shared" si="119"/>
        <v>6.2068197000495458</v>
      </c>
      <c r="CU286" s="94">
        <f t="shared" si="119"/>
        <v>7.0474111608542023</v>
      </c>
      <c r="CV286" s="94">
        <f t="shared" si="119"/>
        <v>7.2572972615740694</v>
      </c>
      <c r="CW286" s="94">
        <f t="shared" si="119"/>
        <v>7.7175167483050613</v>
      </c>
      <c r="CX286" s="94">
        <f t="shared" si="119"/>
        <v>7.8377143481843383</v>
      </c>
      <c r="CY286" s="94">
        <f t="shared" si="119"/>
        <v>8.6350974740089317</v>
      </c>
      <c r="CZ286" s="94">
        <f t="shared" si="119"/>
        <v>9.5962971944331183</v>
      </c>
      <c r="DA286" s="94">
        <f t="shared" si="119"/>
        <v>10.189129545481231</v>
      </c>
      <c r="DB286" s="94">
        <f t="shared" si="119"/>
        <v>10.587675301423232</v>
      </c>
      <c r="DC286" s="94">
        <f t="shared" si="119"/>
        <v>11.225942633718947</v>
      </c>
      <c r="DD286" s="94">
        <f t="shared" si="119"/>
        <v>11.878229207056066</v>
      </c>
      <c r="DE286" s="94">
        <f t="shared" si="119"/>
        <v>12.65362165256839</v>
      </c>
      <c r="DF286" s="94">
        <f t="shared" si="119"/>
        <v>13.352937685421653</v>
      </c>
      <c r="DG286" s="94">
        <f t="shared" si="119"/>
        <v>13.622946961189779</v>
      </c>
      <c r="DH286" s="94">
        <f t="shared" si="119"/>
        <v>14.093533682847649</v>
      </c>
      <c r="DI286" s="94">
        <f t="shared" si="119"/>
        <v>13.983809130242324</v>
      </c>
      <c r="DJ286" s="94">
        <f t="shared" si="119"/>
        <v>14.459646932825221</v>
      </c>
      <c r="DK286" s="94">
        <f t="shared" si="119"/>
        <v>15.440497832316938</v>
      </c>
      <c r="DL286" s="94">
        <f t="shared" si="119"/>
        <v>16.630939070737512</v>
      </c>
      <c r="DM286" s="94">
        <f t="shared" si="119"/>
        <v>17.55153803422235</v>
      </c>
      <c r="DN286" s="94">
        <f t="shared" si="119"/>
        <v>18.527363487362567</v>
      </c>
      <c r="DO286" s="94">
        <f t="shared" si="119"/>
        <v>18.828721335385755</v>
      </c>
      <c r="DP286" s="94">
        <f t="shared" si="119"/>
        <v>20.387940005888076</v>
      </c>
      <c r="DQ286" s="94">
        <f t="shared" si="119"/>
        <v>22.805210208248432</v>
      </c>
      <c r="DR286" s="94">
        <f t="shared" si="119"/>
        <v>24.690233549887257</v>
      </c>
      <c r="DS286" s="94">
        <f t="shared" si="119"/>
        <v>24.75082383719581</v>
      </c>
      <c r="DT286" s="94">
        <f t="shared" si="119"/>
        <v>26.418198462064847</v>
      </c>
      <c r="DU286" s="94">
        <f t="shared" si="119"/>
        <v>28.960852222131397</v>
      </c>
      <c r="DV286" s="94">
        <f t="shared" si="119"/>
        <v>28.975768778315661</v>
      </c>
      <c r="DW286" s="94">
        <f t="shared" si="119"/>
        <v>27.576618011509687</v>
      </c>
      <c r="DX286" s="94">
        <f t="shared" si="119"/>
        <v>28.551883496618906</v>
      </c>
      <c r="DY286" s="94">
        <f t="shared" si="119"/>
        <v>27.929941880231851</v>
      </c>
      <c r="DZ286" s="94">
        <f t="shared" si="119"/>
        <v>28.805496972763475</v>
      </c>
      <c r="EA286" s="94">
        <f t="shared" ref="EA286:EV286" si="120">(EA273+EA261+EA249+EA237+EA225+EA213+EA201+EA189+EA177+EA165+EA153+EA141+EA129+EA117+EA105+EA93+EA81+EA69+EA57+EA45+EA33+EA21+EA9)/1000</f>
        <v>30.329106798225407</v>
      </c>
      <c r="EB286" s="94">
        <f t="shared" si="120"/>
        <v>28.41795674183555</v>
      </c>
      <c r="EC286" s="94">
        <f t="shared" si="120"/>
        <v>28.053775226803591</v>
      </c>
      <c r="ED286" s="94">
        <f t="shared" si="120"/>
        <v>26.903610632890238</v>
      </c>
      <c r="EE286" s="94">
        <f t="shared" si="120"/>
        <v>28.659674233317581</v>
      </c>
      <c r="EF286" s="94">
        <f t="shared" si="120"/>
        <v>31.800468885508092</v>
      </c>
      <c r="EG286" s="94">
        <f t="shared" si="120"/>
        <v>31.44948835049771</v>
      </c>
      <c r="EH286" s="94">
        <f t="shared" si="120"/>
        <v>31.501481754478963</v>
      </c>
      <c r="EI286" s="94">
        <f t="shared" si="120"/>
        <v>32.385319545028153</v>
      </c>
      <c r="EJ286" s="94">
        <f t="shared" si="120"/>
        <v>34.222378911440202</v>
      </c>
      <c r="EK286" s="94">
        <f t="shared" si="120"/>
        <v>34.816435147308191</v>
      </c>
      <c r="EL286" s="94">
        <f t="shared" si="120"/>
        <v>39.012093590443691</v>
      </c>
      <c r="EM286" s="94">
        <f t="shared" si="120"/>
        <v>37.304966375426623</v>
      </c>
      <c r="EN286" s="94">
        <f t="shared" si="120"/>
        <v>35.891609058020478</v>
      </c>
      <c r="EO286" s="94">
        <f t="shared" si="120"/>
        <v>36.638583999999994</v>
      </c>
      <c r="EP286" s="94">
        <f t="shared" si="120"/>
        <v>38.465051999999993</v>
      </c>
      <c r="EQ286" s="94">
        <f t="shared" si="120"/>
        <v>41.031815999999999</v>
      </c>
      <c r="ER286" s="94">
        <f t="shared" si="120"/>
        <v>40.476593999999999</v>
      </c>
      <c r="ES286" s="94">
        <f t="shared" si="120"/>
        <v>42.700515999999993</v>
      </c>
      <c r="ET286" s="94">
        <f t="shared" si="120"/>
        <v>44.035475999999996</v>
      </c>
      <c r="EU286" s="94">
        <f t="shared" si="120"/>
        <v>44.745431999999987</v>
      </c>
      <c r="EV286" s="94">
        <f t="shared" si="120"/>
        <v>46.787313999999995</v>
      </c>
    </row>
    <row r="287" spans="1:152" s="94" customFormat="1">
      <c r="A287" s="95"/>
    </row>
    <row r="288" spans="1:152" s="94" customFormat="1">
      <c r="A288" s="95"/>
    </row>
    <row r="289" spans="1:152" s="94" customFormat="1">
      <c r="A289" s="95"/>
    </row>
    <row r="290" spans="1:152" s="94" customFormat="1">
      <c r="A290" s="133" t="s">
        <v>144</v>
      </c>
      <c r="B290" s="94">
        <f>B282+B285+B286</f>
        <v>194.05996011825999</v>
      </c>
      <c r="C290" s="94">
        <f t="shared" ref="C290:BN290" si="121">C282+C285+C286</f>
        <v>193.74588104219407</v>
      </c>
      <c r="D290" s="94">
        <f t="shared" si="121"/>
        <v>193.65715813235215</v>
      </c>
      <c r="E290" s="94">
        <f t="shared" si="121"/>
        <v>195.29413959013485</v>
      </c>
      <c r="F290" s="94">
        <f t="shared" si="121"/>
        <v>196.01507953368107</v>
      </c>
      <c r="G290" s="94">
        <f t="shared" si="121"/>
        <v>195.15161249550357</v>
      </c>
      <c r="H290" s="94">
        <f t="shared" si="121"/>
        <v>196.56126693190566</v>
      </c>
      <c r="I290" s="94">
        <f t="shared" si="121"/>
        <v>196.70851936556988</v>
      </c>
      <c r="J290" s="94">
        <f t="shared" si="121"/>
        <v>196.1677761666985</v>
      </c>
      <c r="K290" s="94">
        <f t="shared" si="121"/>
        <v>196.87053627512208</v>
      </c>
      <c r="L290" s="94">
        <f t="shared" si="121"/>
        <v>196.34813269539484</v>
      </c>
      <c r="M290" s="94">
        <f t="shared" si="121"/>
        <v>197.63390418055232</v>
      </c>
      <c r="N290" s="94">
        <f t="shared" si="121"/>
        <v>197.46690895148078</v>
      </c>
      <c r="O290" s="94">
        <f t="shared" si="121"/>
        <v>196.48207460763086</v>
      </c>
      <c r="P290" s="94">
        <f t="shared" si="121"/>
        <v>196.97567164749859</v>
      </c>
      <c r="Q290" s="94">
        <f t="shared" si="121"/>
        <v>197.68354603060027</v>
      </c>
      <c r="R290" s="94">
        <f t="shared" si="121"/>
        <v>197.09040045102228</v>
      </c>
      <c r="S290" s="94">
        <f t="shared" si="121"/>
        <v>196.68650918134654</v>
      </c>
      <c r="T290" s="94">
        <f t="shared" si="121"/>
        <v>195.85264702083731</v>
      </c>
      <c r="U290" s="94">
        <f t="shared" si="121"/>
        <v>196.17582036559412</v>
      </c>
      <c r="V290" s="94">
        <f t="shared" si="121"/>
        <v>200.5895521870801</v>
      </c>
      <c r="W290" s="94">
        <f t="shared" si="121"/>
        <v>197.42630999154272</v>
      </c>
      <c r="X290" s="94">
        <f t="shared" si="121"/>
        <v>197.2383931318318</v>
      </c>
      <c r="Y290" s="94">
        <f t="shared" si="121"/>
        <v>198.26350632941245</v>
      </c>
      <c r="Z290" s="94">
        <f t="shared" si="121"/>
        <v>198.38782479790427</v>
      </c>
      <c r="AA290" s="94">
        <f t="shared" si="121"/>
        <v>197.95075775123303</v>
      </c>
      <c r="AB290" s="94">
        <f t="shared" si="121"/>
        <v>196.58434538797655</v>
      </c>
      <c r="AC290" s="94">
        <f t="shared" si="121"/>
        <v>195.3196565983838</v>
      </c>
      <c r="AD290" s="94">
        <f t="shared" si="121"/>
        <v>193.30531764066276</v>
      </c>
      <c r="AE290" s="94">
        <f t="shared" si="121"/>
        <v>191.54318169070777</v>
      </c>
      <c r="AF290" s="94">
        <f t="shared" si="121"/>
        <v>189.28103692924967</v>
      </c>
      <c r="AG290" s="94">
        <f t="shared" si="121"/>
        <v>188.05885053046779</v>
      </c>
      <c r="AH290" s="94">
        <f t="shared" si="121"/>
        <v>188.91743886004724</v>
      </c>
      <c r="AI290" s="94">
        <f t="shared" si="121"/>
        <v>187.63900349730969</v>
      </c>
      <c r="AJ290" s="94">
        <f t="shared" si="121"/>
        <v>186.83647278766915</v>
      </c>
      <c r="AK290" s="94">
        <f t="shared" si="121"/>
        <v>185.2308241129559</v>
      </c>
      <c r="AL290" s="94">
        <f t="shared" si="121"/>
        <v>183.88600760092226</v>
      </c>
      <c r="AM290" s="94">
        <f t="shared" si="121"/>
        <v>181.26146588588401</v>
      </c>
      <c r="AN290" s="94">
        <f t="shared" si="121"/>
        <v>180.29940525011554</v>
      </c>
      <c r="AO290" s="94">
        <f t="shared" si="121"/>
        <v>179.00073108480248</v>
      </c>
      <c r="AP290" s="94">
        <f t="shared" si="121"/>
        <v>178.49313663903013</v>
      </c>
      <c r="AQ290" s="94">
        <f t="shared" si="121"/>
        <v>176.67724233485359</v>
      </c>
      <c r="AR290" s="94">
        <f t="shared" si="121"/>
        <v>174.70492532188683</v>
      </c>
      <c r="AS290" s="94">
        <f t="shared" si="121"/>
        <v>173.49831177138054</v>
      </c>
      <c r="AT290" s="94">
        <f t="shared" si="121"/>
        <v>172.38211808891612</v>
      </c>
      <c r="AU290" s="94">
        <f t="shared" si="121"/>
        <v>171.46684449483786</v>
      </c>
      <c r="AV290" s="94">
        <f t="shared" si="121"/>
        <v>170.22836708087786</v>
      </c>
      <c r="AW290" s="94">
        <f t="shared" si="121"/>
        <v>169.29221870550626</v>
      </c>
      <c r="AX290" s="94">
        <f t="shared" si="121"/>
        <v>168.194466687286</v>
      </c>
      <c r="AY290" s="94">
        <f t="shared" si="121"/>
        <v>167.72774557403869</v>
      </c>
      <c r="AZ290" s="94">
        <f t="shared" si="121"/>
        <v>167.35938127790223</v>
      </c>
      <c r="BA290" s="94">
        <f t="shared" si="121"/>
        <v>165.93916029124756</v>
      </c>
      <c r="BB290" s="94">
        <f t="shared" si="121"/>
        <v>164.20047111010382</v>
      </c>
      <c r="BC290" s="94">
        <f t="shared" si="121"/>
        <v>163.73395239782602</v>
      </c>
      <c r="BD290" s="94">
        <f t="shared" si="121"/>
        <v>162.36295247236771</v>
      </c>
      <c r="BE290" s="94">
        <f t="shared" si="121"/>
        <v>160.60779207747663</v>
      </c>
      <c r="BF290" s="94">
        <f t="shared" si="121"/>
        <v>159.98416636374662</v>
      </c>
      <c r="BG290" s="94">
        <f t="shared" si="121"/>
        <v>159.42892423144556</v>
      </c>
      <c r="BH290" s="94">
        <f t="shared" si="121"/>
        <v>159.70847378140056</v>
      </c>
      <c r="BI290" s="94">
        <f t="shared" si="121"/>
        <v>158.21428991516629</v>
      </c>
      <c r="BJ290" s="94">
        <f t="shared" si="121"/>
        <v>156.5608840540016</v>
      </c>
      <c r="BK290" s="94">
        <f t="shared" si="121"/>
        <v>155.10111651690559</v>
      </c>
      <c r="BL290" s="94">
        <f t="shared" si="121"/>
        <v>153.64656815675929</v>
      </c>
      <c r="BM290" s="94">
        <f t="shared" si="121"/>
        <v>153.27006309381238</v>
      </c>
      <c r="BN290" s="94">
        <f t="shared" si="121"/>
        <v>151.06245423985999</v>
      </c>
      <c r="BO290" s="94">
        <f t="shared" ref="BO290:DZ290" si="122">BO282+BO285+BO286</f>
        <v>146.80493949302686</v>
      </c>
      <c r="BP290" s="94">
        <f t="shared" si="122"/>
        <v>146.49797078861999</v>
      </c>
      <c r="BQ290" s="94">
        <f t="shared" si="122"/>
        <v>143.1702795814339</v>
      </c>
      <c r="BR290" s="94">
        <f t="shared" si="122"/>
        <v>137.88924633303799</v>
      </c>
      <c r="BS290" s="94">
        <f t="shared" si="122"/>
        <v>134.23770731618117</v>
      </c>
      <c r="BT290" s="94">
        <f t="shared" si="122"/>
        <v>132.56182951209917</v>
      </c>
      <c r="BU290" s="94">
        <f t="shared" si="122"/>
        <v>130.61055304597659</v>
      </c>
      <c r="BV290" s="94">
        <f t="shared" si="122"/>
        <v>129.05303284526585</v>
      </c>
      <c r="BW290" s="94">
        <f t="shared" si="122"/>
        <v>129.56187339630767</v>
      </c>
      <c r="BX290" s="94">
        <f t="shared" si="122"/>
        <v>129.32955953713434</v>
      </c>
      <c r="BY290" s="94">
        <f t="shared" si="122"/>
        <v>129.3215931885741</v>
      </c>
      <c r="BZ290" s="94">
        <f t="shared" si="122"/>
        <v>128.7949038359215</v>
      </c>
      <c r="CA290" s="94">
        <f t="shared" si="122"/>
        <v>128.1218663441847</v>
      </c>
      <c r="CB290" s="94">
        <f t="shared" si="122"/>
        <v>126.82388252320584</v>
      </c>
      <c r="CC290" s="94">
        <f t="shared" si="122"/>
        <v>126.51454226670857</v>
      </c>
      <c r="CD290" s="94">
        <f t="shared" si="122"/>
        <v>125.54155379266837</v>
      </c>
      <c r="CE290" s="94">
        <f t="shared" si="122"/>
        <v>124.36197327532224</v>
      </c>
      <c r="CF290" s="94">
        <f t="shared" si="122"/>
        <v>122.1996736119833</v>
      </c>
      <c r="CG290" s="94">
        <f t="shared" si="122"/>
        <v>120.92163821847782</v>
      </c>
      <c r="CH290" s="94">
        <f t="shared" si="122"/>
        <v>120.27065204120096</v>
      </c>
      <c r="CI290" s="94">
        <f t="shared" si="122"/>
        <v>119.53105198693584</v>
      </c>
      <c r="CJ290" s="94">
        <f t="shared" si="122"/>
        <v>118.62843289501711</v>
      </c>
      <c r="CK290" s="94">
        <f t="shared" si="122"/>
        <v>118.43133112786589</v>
      </c>
      <c r="CL290" s="94">
        <f t="shared" si="122"/>
        <v>118.11710135372611</v>
      </c>
      <c r="CM290" s="94">
        <f t="shared" si="122"/>
        <v>117.57510842171396</v>
      </c>
      <c r="CN290" s="94">
        <f t="shared" si="122"/>
        <v>115.90151016288945</v>
      </c>
      <c r="CO290" s="94">
        <f t="shared" si="122"/>
        <v>113.16030821384588</v>
      </c>
      <c r="CP290" s="94">
        <f t="shared" si="122"/>
        <v>112.47468616664192</v>
      </c>
      <c r="CQ290" s="94">
        <f t="shared" si="122"/>
        <v>111.04345137663701</v>
      </c>
      <c r="CR290" s="94">
        <f t="shared" si="122"/>
        <v>110.87655969806156</v>
      </c>
      <c r="CS290" s="94">
        <f t="shared" si="122"/>
        <v>110.29710855258733</v>
      </c>
      <c r="CT290" s="94">
        <f t="shared" si="122"/>
        <v>109.51838239323959</v>
      </c>
      <c r="CU290" s="94">
        <f t="shared" si="122"/>
        <v>110.11958144669397</v>
      </c>
      <c r="CV290" s="94">
        <f t="shared" si="122"/>
        <v>109.88731851380328</v>
      </c>
      <c r="CW290" s="94">
        <f t="shared" si="122"/>
        <v>109.41330217370012</v>
      </c>
      <c r="CX290" s="94">
        <f t="shared" si="122"/>
        <v>108.11503779227752</v>
      </c>
      <c r="CY290" s="94">
        <f t="shared" si="122"/>
        <v>107.5883124098734</v>
      </c>
      <c r="CZ290" s="94">
        <f t="shared" si="122"/>
        <v>107.06401199728224</v>
      </c>
      <c r="DA290" s="94">
        <f t="shared" si="122"/>
        <v>106.07693257001227</v>
      </c>
      <c r="DB290" s="94">
        <f t="shared" si="122"/>
        <v>104.81864038459682</v>
      </c>
      <c r="DC290" s="94">
        <f t="shared" si="122"/>
        <v>103.84655670214494</v>
      </c>
      <c r="DD290" s="94">
        <f t="shared" si="122"/>
        <v>102.92273687834867</v>
      </c>
      <c r="DE290" s="94">
        <f t="shared" si="122"/>
        <v>102.10762954507561</v>
      </c>
      <c r="DF290" s="94">
        <f t="shared" si="122"/>
        <v>101.11278043210476</v>
      </c>
      <c r="DG290" s="94">
        <f t="shared" si="122"/>
        <v>99.552524345905752</v>
      </c>
      <c r="DH290" s="94">
        <f t="shared" si="122"/>
        <v>98.020559111457985</v>
      </c>
      <c r="DI290" s="94">
        <f t="shared" si="122"/>
        <v>95.860196709593197</v>
      </c>
      <c r="DJ290" s="94">
        <f t="shared" si="122"/>
        <v>94.340914297569725</v>
      </c>
      <c r="DK290" s="94">
        <f t="shared" si="122"/>
        <v>92.99150594783309</v>
      </c>
      <c r="DL290" s="94">
        <f t="shared" si="122"/>
        <v>91.612022611928552</v>
      </c>
      <c r="DM290" s="94">
        <f t="shared" si="122"/>
        <v>89.764442205581403</v>
      </c>
      <c r="DN290" s="94">
        <f t="shared" si="122"/>
        <v>88.057328539841123</v>
      </c>
      <c r="DO290" s="94">
        <f t="shared" si="122"/>
        <v>85.818854723559085</v>
      </c>
      <c r="DP290" s="94">
        <f t="shared" si="122"/>
        <v>84.995023504254135</v>
      </c>
      <c r="DQ290" s="94">
        <f t="shared" si="122"/>
        <v>85.26186719743103</v>
      </c>
      <c r="DR290" s="94">
        <f t="shared" si="122"/>
        <v>85.195416042748505</v>
      </c>
      <c r="DS290" s="94">
        <f t="shared" si="122"/>
        <v>83.587463217025999</v>
      </c>
      <c r="DT290" s="94">
        <f t="shared" si="122"/>
        <v>83.778774744039595</v>
      </c>
      <c r="DU290" s="94">
        <f t="shared" si="122"/>
        <v>85.012348637383539</v>
      </c>
      <c r="DV290" s="94">
        <f t="shared" si="122"/>
        <v>83.850798201432838</v>
      </c>
      <c r="DW290" s="94">
        <f t="shared" si="122"/>
        <v>81.390776759144899</v>
      </c>
      <c r="DX290" s="94">
        <f t="shared" si="122"/>
        <v>81.421537952699396</v>
      </c>
      <c r="DY290" s="94">
        <f t="shared" si="122"/>
        <v>80.016305914432792</v>
      </c>
      <c r="DZ290" s="94">
        <f t="shared" si="122"/>
        <v>80.232858873328595</v>
      </c>
      <c r="EA290" s="94">
        <f t="shared" ref="EA290:EV290" si="123">EA282+EA285+EA286</f>
        <v>81.201310375287719</v>
      </c>
      <c r="EB290" s="94">
        <f t="shared" si="123"/>
        <v>78.859405709081059</v>
      </c>
      <c r="EC290" s="94">
        <f t="shared" si="123"/>
        <v>78.161430224709449</v>
      </c>
      <c r="ED290" s="94">
        <f t="shared" si="123"/>
        <v>76.73037993529212</v>
      </c>
      <c r="EE290" s="94">
        <f t="shared" si="123"/>
        <v>78.223386620906012</v>
      </c>
      <c r="EF290" s="94">
        <f t="shared" si="123"/>
        <v>81.196953121628553</v>
      </c>
      <c r="EG290" s="94">
        <f t="shared" si="123"/>
        <v>80.70931770668949</v>
      </c>
      <c r="EH290" s="94">
        <f t="shared" si="123"/>
        <v>80.675351895752769</v>
      </c>
      <c r="EI290" s="94">
        <f t="shared" si="123"/>
        <v>81.52752560547907</v>
      </c>
      <c r="EJ290" s="94">
        <f t="shared" si="123"/>
        <v>83.389676778569083</v>
      </c>
      <c r="EK290" s="94">
        <f t="shared" si="123"/>
        <v>84.14658180426845</v>
      </c>
      <c r="EL290" s="94">
        <f t="shared" si="123"/>
        <v>88.527148951502866</v>
      </c>
      <c r="EM290" s="94">
        <f t="shared" si="123"/>
        <v>87.241818453607763</v>
      </c>
      <c r="EN290" s="94">
        <f t="shared" si="123"/>
        <v>86.057512493912526</v>
      </c>
      <c r="EO290" s="94">
        <f t="shared" si="123"/>
        <v>87.009072312907179</v>
      </c>
      <c r="EP290" s="94">
        <f t="shared" si="123"/>
        <v>89.001190916327204</v>
      </c>
      <c r="EQ290" s="94">
        <f t="shared" si="123"/>
        <v>91.725041364272599</v>
      </c>
      <c r="ER290" s="94">
        <f t="shared" si="123"/>
        <v>91.311169920406059</v>
      </c>
      <c r="ES290" s="94">
        <f t="shared" si="123"/>
        <v>93.659179429183894</v>
      </c>
      <c r="ET290" s="94">
        <f t="shared" si="123"/>
        <v>95.122575281556266</v>
      </c>
      <c r="EU290" s="94">
        <f t="shared" si="123"/>
        <v>95.966131093230501</v>
      </c>
      <c r="EV290" s="94">
        <f t="shared" si="123"/>
        <v>98.155240746319151</v>
      </c>
    </row>
  </sheetData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EV376"/>
  <sheetViews>
    <sheetView workbookViewId="0">
      <pane xSplit="1" ySplit="1" topLeftCell="B114" activePane="bottomRight" state="frozen"/>
      <selection pane="topRight" activeCell="B1" sqref="B1"/>
      <selection pane="bottomLeft" activeCell="A2" sqref="A2"/>
      <selection pane="bottomRight" activeCell="B133" sqref="B133"/>
    </sheetView>
  </sheetViews>
  <sheetFormatPr baseColWidth="10" defaultColWidth="9.1640625" defaultRowHeight="12"/>
  <cols>
    <col min="1" max="1" width="17.6640625" style="1" customWidth="1"/>
    <col min="2" max="16384" width="9.1640625" style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3" t="s">
        <v>287</v>
      </c>
    </row>
    <row r="3" spans="1:152">
      <c r="A3" s="5" t="s">
        <v>135</v>
      </c>
    </row>
    <row r="4" spans="1:152">
      <c r="A4" s="5" t="s">
        <v>136</v>
      </c>
    </row>
    <row r="5" spans="1:152">
      <c r="A5" s="36" t="s">
        <v>137</v>
      </c>
      <c r="B5" s="1">
        <v>515.71174640460106</v>
      </c>
      <c r="C5" s="1">
        <v>521.05722770840146</v>
      </c>
      <c r="D5" s="1">
        <v>526.45811626357533</v>
      </c>
      <c r="E5" s="1">
        <v>531.91498638014866</v>
      </c>
      <c r="F5" s="1">
        <v>537.4284183210134</v>
      </c>
      <c r="G5" s="1">
        <v>542.99899836363318</v>
      </c>
      <c r="H5" s="1">
        <v>548.62731886238328</v>
      </c>
      <c r="I5" s="1">
        <v>554.3139783115405</v>
      </c>
      <c r="J5" s="1">
        <v>560.05958140892437</v>
      </c>
      <c r="K5" s="1">
        <v>565.86473912019937</v>
      </c>
      <c r="L5" s="1">
        <v>571.73006874384123</v>
      </c>
      <c r="M5" s="1">
        <v>577.65619397677915</v>
      </c>
      <c r="N5" s="1">
        <v>583.64374498071686</v>
      </c>
      <c r="O5" s="1">
        <v>589.69335844914247</v>
      </c>
      <c r="P5" s="1">
        <v>595.80567767503067</v>
      </c>
      <c r="Q5" s="1">
        <v>601.98135261924915</v>
      </c>
      <c r="R5" s="1">
        <v>608.2210399796727</v>
      </c>
      <c r="S5" s="1">
        <v>614.52540326101371</v>
      </c>
      <c r="T5" s="1">
        <v>620.89511284537718</v>
      </c>
      <c r="U5" s="1">
        <v>627.33084606354612</v>
      </c>
      <c r="V5" s="1">
        <v>633.83328726700722</v>
      </c>
      <c r="W5" s="1">
        <v>640.34945539560283</v>
      </c>
      <c r="X5" s="1">
        <v>646.93261345346468</v>
      </c>
      <c r="Y5" s="1">
        <v>653.58345013531778</v>
      </c>
      <c r="Z5" s="1">
        <v>660.30266121606303</v>
      </c>
      <c r="AA5" s="1">
        <v>667.09094962356505</v>
      </c>
      <c r="AB5" s="1">
        <v>673.94902551218763</v>
      </c>
      <c r="AC5" s="1">
        <v>680.87760633708672</v>
      </c>
      <c r="AD5" s="1">
        <v>687.87741692926807</v>
      </c>
      <c r="AE5" s="1">
        <v>694.94918957141306</v>
      </c>
      <c r="AF5" s="1">
        <v>702.09366407448761</v>
      </c>
      <c r="AG5" s="1">
        <v>709.31158785513685</v>
      </c>
      <c r="AH5" s="1">
        <v>716.60371601387544</v>
      </c>
      <c r="AI5" s="1">
        <v>723.97081141408307</v>
      </c>
      <c r="AJ5" s="1">
        <v>731.41364476181059</v>
      </c>
      <c r="AK5" s="1">
        <v>738.932994686406</v>
      </c>
      <c r="AL5" s="1">
        <v>746.52964782197319</v>
      </c>
      <c r="AM5" s="1">
        <v>754.2043988896628</v>
      </c>
      <c r="AN5" s="1">
        <v>761.95805078081344</v>
      </c>
      <c r="AO5" s="1">
        <v>769.79141464094414</v>
      </c>
      <c r="AP5" s="1">
        <v>777.70530995461593</v>
      </c>
      <c r="AQ5" s="1">
        <v>786.03418920184845</v>
      </c>
      <c r="AR5" s="1">
        <v>794.45226705506548</v>
      </c>
      <c r="AS5" s="1">
        <v>802.96049879181146</v>
      </c>
      <c r="AT5" s="1">
        <v>811.55984992022866</v>
      </c>
      <c r="AU5" s="1">
        <v>820.25129628862487</v>
      </c>
      <c r="AV5" s="1">
        <v>829.03582419621</v>
      </c>
      <c r="AW5" s="1">
        <v>837.91443050502266</v>
      </c>
      <c r="AX5" s="1">
        <v>846.88812275305031</v>
      </c>
      <c r="AY5" s="1">
        <v>855.95791926856725</v>
      </c>
      <c r="AZ5" s="1">
        <v>865.12484928569381</v>
      </c>
      <c r="BA5" s="1">
        <v>872.49426028995595</v>
      </c>
      <c r="BB5" s="1">
        <v>879.92644630131053</v>
      </c>
      <c r="BC5" s="1">
        <v>887.4219420574068</v>
      </c>
      <c r="BD5" s="1">
        <v>894.98128685096003</v>
      </c>
      <c r="BE5" s="1">
        <v>902.60502456855556</v>
      </c>
      <c r="BF5" s="1">
        <v>910.29370372977678</v>
      </c>
      <c r="BG5" s="1">
        <v>918.04787752667539</v>
      </c>
      <c r="BH5" s="1">
        <v>925.86810386356842</v>
      </c>
      <c r="BI5" s="1">
        <v>933.75494539718159</v>
      </c>
      <c r="BJ5" s="1">
        <v>941.70896957713092</v>
      </c>
      <c r="BK5" s="1">
        <v>949.90459642699625</v>
      </c>
      <c r="BL5" s="1">
        <v>958.17154924022384</v>
      </c>
      <c r="BM5" s="1">
        <v>966.51044876165338</v>
      </c>
      <c r="BN5" s="1">
        <v>971.30104193291743</v>
      </c>
      <c r="BO5" s="1">
        <v>976.11538009624223</v>
      </c>
      <c r="BP5" s="1">
        <v>980.95358094574794</v>
      </c>
      <c r="BQ5" s="1">
        <v>985.81576275891564</v>
      </c>
      <c r="BR5" s="1">
        <v>990.70204439947963</v>
      </c>
      <c r="BS5" s="1">
        <v>995.61254532033206</v>
      </c>
      <c r="BT5" s="1">
        <v>1000.5473855664442</v>
      </c>
      <c r="BU5" s="1">
        <v>1005.5484189759077</v>
      </c>
      <c r="BV5" s="1">
        <v>1010.5456731228304</v>
      </c>
      <c r="BW5" s="1">
        <v>1015.5391500980664</v>
      </c>
      <c r="BX5" s="1">
        <v>1020.5288519914468</v>
      </c>
      <c r="BY5" s="1">
        <v>1024.4431875993143</v>
      </c>
      <c r="BZ5" s="1">
        <v>1030.496938886861</v>
      </c>
      <c r="CA5" s="1">
        <v>1035.4753280634513</v>
      </c>
      <c r="CB5" s="1">
        <v>1040.4499505073011</v>
      </c>
      <c r="CC5" s="1">
        <v>1045.4208083031372</v>
      </c>
      <c r="CD5" s="1">
        <v>1050.3879035346688</v>
      </c>
      <c r="CE5" s="1">
        <v>1056.3993634953763</v>
      </c>
      <c r="CF5" s="1">
        <v>1061.2947999238447</v>
      </c>
      <c r="CG5" s="1">
        <v>1066.1433390395318</v>
      </c>
      <c r="CH5" s="1">
        <v>1070.9445191353248</v>
      </c>
      <c r="CI5" s="1">
        <v>1076.7650935963711</v>
      </c>
      <c r="CJ5" s="1">
        <v>1081.4697667019543</v>
      </c>
      <c r="CK5" s="1">
        <v>1097.8506020922141</v>
      </c>
      <c r="CL5" s="1">
        <v>1107.7762174025304</v>
      </c>
      <c r="CM5" s="1">
        <v>1138.9335298877643</v>
      </c>
      <c r="CN5" s="1">
        <v>1157.2382524699112</v>
      </c>
      <c r="CO5" s="1">
        <v>1169.0939427426399</v>
      </c>
      <c r="CP5" s="1">
        <v>1186.1960803282905</v>
      </c>
      <c r="CQ5" s="1">
        <v>1187.3094898466602</v>
      </c>
      <c r="CR5" s="1">
        <v>1189.4369613423032</v>
      </c>
      <c r="CS5" s="1">
        <v>1205.285623025916</v>
      </c>
      <c r="CT5" s="1">
        <v>1221.0609477128469</v>
      </c>
      <c r="CU5" s="1">
        <v>1242.0473953347271</v>
      </c>
      <c r="CV5" s="1">
        <v>1258.7241472161495</v>
      </c>
      <c r="CW5" s="1">
        <v>1275.3228923803506</v>
      </c>
      <c r="CX5" s="1">
        <v>1293.0610560513649</v>
      </c>
      <c r="CY5" s="1">
        <v>1320.4681941248853</v>
      </c>
      <c r="CZ5" s="1">
        <v>1349.4902330029854</v>
      </c>
      <c r="DA5" s="1">
        <v>1381.9276007410165</v>
      </c>
      <c r="DB5" s="1">
        <v>1421.0574763999837</v>
      </c>
      <c r="DC5" s="1">
        <v>1460.926138670096</v>
      </c>
      <c r="DD5" s="1">
        <v>1504.7085861076789</v>
      </c>
      <c r="DE5" s="1">
        <v>1549.6321192606947</v>
      </c>
      <c r="DF5" s="1">
        <v>1599.0984783002802</v>
      </c>
      <c r="DG5" s="1">
        <v>1655.3966866487233</v>
      </c>
      <c r="DH5" s="1">
        <v>1715.2781832963192</v>
      </c>
      <c r="DI5" s="1">
        <v>1778.5994519455055</v>
      </c>
      <c r="DJ5" s="1">
        <v>1841.3273096871071</v>
      </c>
      <c r="DK5" s="1">
        <v>1905.5817870260221</v>
      </c>
      <c r="DL5" s="1">
        <v>1972.2203473071718</v>
      </c>
      <c r="DM5" s="1">
        <v>2038.730871955951</v>
      </c>
      <c r="DN5" s="1">
        <v>2103.7125673810169</v>
      </c>
      <c r="DO5" s="1">
        <v>2165.9880971905327</v>
      </c>
      <c r="DP5" s="1">
        <v>2226.8526471043642</v>
      </c>
      <c r="DQ5" s="1">
        <v>2289.4020934364462</v>
      </c>
      <c r="DR5" s="1">
        <v>2339.8417317428984</v>
      </c>
      <c r="DS5" s="1">
        <v>2378.8759743610872</v>
      </c>
      <c r="DT5" s="1">
        <v>2413.7681685386037</v>
      </c>
      <c r="DU5" s="1">
        <v>2417.4921272713791</v>
      </c>
      <c r="DV5" s="1">
        <v>2435.4808475167833</v>
      </c>
      <c r="DW5" s="1">
        <v>2447.3913175093307</v>
      </c>
      <c r="DX5" s="1">
        <v>2452.9918803613323</v>
      </c>
      <c r="DY5" s="1">
        <v>2452.5817136146889</v>
      </c>
      <c r="DZ5" s="1">
        <v>2446.2018626655736</v>
      </c>
      <c r="EA5" s="1">
        <v>2434.2772172074783</v>
      </c>
      <c r="EB5" s="1">
        <v>2416.9441764488647</v>
      </c>
      <c r="EC5" s="1">
        <v>2394.6647295139792</v>
      </c>
      <c r="ED5" s="1">
        <v>2371.5028596278007</v>
      </c>
      <c r="EE5" s="1">
        <v>2346.6669421873657</v>
      </c>
      <c r="EF5" s="1">
        <v>2320.8476953325244</v>
      </c>
      <c r="EG5" s="1">
        <v>2295.0892625325628</v>
      </c>
      <c r="EH5" s="1">
        <v>2266.9570967115565</v>
      </c>
      <c r="EI5" s="1">
        <v>2239.5122184723937</v>
      </c>
      <c r="EJ5" s="1">
        <v>2213.6365218853916</v>
      </c>
      <c r="EK5" s="1">
        <v>2186.9008958749082</v>
      </c>
      <c r="EL5" s="1">
        <v>2163.9008346956043</v>
      </c>
      <c r="EM5" s="1">
        <v>2089.7552096438699</v>
      </c>
      <c r="EN5" s="1">
        <v>1993.2436661605152</v>
      </c>
      <c r="EO5" s="1">
        <v>1940.0428995760653</v>
      </c>
      <c r="EP5" s="1">
        <v>1908.3404098086085</v>
      </c>
      <c r="EQ5" s="1">
        <v>1887.4602899942217</v>
      </c>
      <c r="ER5" s="1">
        <v>1872.2589792164952</v>
      </c>
      <c r="ES5" s="1">
        <v>1857.1200285075493</v>
      </c>
      <c r="ET5" s="1">
        <v>1850.9937239120138</v>
      </c>
      <c r="EU5" s="1">
        <v>1862.2108740570411</v>
      </c>
      <c r="EV5" s="1">
        <v>1860.6181941740178</v>
      </c>
    </row>
    <row r="6" spans="1:152">
      <c r="A6" s="5" t="s">
        <v>138</v>
      </c>
    </row>
    <row r="7" spans="1:152">
      <c r="A7" s="5" t="s">
        <v>139</v>
      </c>
    </row>
    <row r="8" spans="1:152">
      <c r="A8" s="5" t="s">
        <v>140</v>
      </c>
    </row>
    <row r="9" spans="1:152">
      <c r="A9" s="5" t="s">
        <v>176</v>
      </c>
      <c r="B9" s="1">
        <v>72.255779378803027</v>
      </c>
      <c r="C9" s="1">
        <v>72.845903647424961</v>
      </c>
      <c r="D9" s="1">
        <v>73.440847553388181</v>
      </c>
      <c r="E9" s="1">
        <v>74.040650459425805</v>
      </c>
      <c r="F9" s="1">
        <v>74.64535204975256</v>
      </c>
      <c r="G9" s="1">
        <v>75.254992332690392</v>
      </c>
      <c r="H9" s="1">
        <v>75.869611643315494</v>
      </c>
      <c r="I9" s="1">
        <v>76.489250646126905</v>
      </c>
      <c r="J9" s="1">
        <v>77.113950337736981</v>
      </c>
      <c r="K9" s="1">
        <v>77.743752049583946</v>
      </c>
      <c r="L9" s="1">
        <v>78.378697450666209</v>
      </c>
      <c r="M9" s="1">
        <v>79.018828550299546</v>
      </c>
      <c r="N9" s="1">
        <v>79.664187700896264</v>
      </c>
      <c r="O9" s="1">
        <v>80.314817600767554</v>
      </c>
      <c r="P9" s="1">
        <v>80.970761296948368</v>
      </c>
      <c r="Q9" s="1">
        <v>81.632062188045538</v>
      </c>
      <c r="R9" s="1">
        <v>82.298764027109129</v>
      </c>
      <c r="S9" s="1">
        <v>82.970910924527217</v>
      </c>
      <c r="T9" s="1">
        <v>83.648547350944298</v>
      </c>
      <c r="U9" s="1">
        <v>84.33171814020362</v>
      </c>
      <c r="V9" s="1">
        <v>85.69404779318613</v>
      </c>
      <c r="W9" s="1">
        <v>87.768268343429085</v>
      </c>
      <c r="X9" s="1">
        <v>89.892695308257942</v>
      </c>
      <c r="Y9" s="1">
        <v>92.068543931666582</v>
      </c>
      <c r="Z9" s="1">
        <v>94.297058872574709</v>
      </c>
      <c r="AA9" s="1">
        <v>96.579514916814887</v>
      </c>
      <c r="AB9" s="1">
        <v>98.917217706353114</v>
      </c>
      <c r="AC9" s="1">
        <v>101.3115044861601</v>
      </c>
      <c r="AD9" s="1">
        <v>103.7637448691606</v>
      </c>
      <c r="AE9" s="1">
        <v>106.27534161969821</v>
      </c>
      <c r="AF9" s="1">
        <v>108.84773145596401</v>
      </c>
      <c r="AG9" s="1">
        <v>111.48238587184797</v>
      </c>
      <c r="AH9" s="1">
        <v>114.18081197868301</v>
      </c>
      <c r="AI9" s="1">
        <v>116.94455336736371</v>
      </c>
      <c r="AJ9" s="1">
        <v>119.77519099133248</v>
      </c>
      <c r="AK9" s="1">
        <v>122.67434407093823</v>
      </c>
      <c r="AL9" s="1">
        <v>125.64367101968519</v>
      </c>
      <c r="AM9" s="1">
        <v>128.68487039290139</v>
      </c>
      <c r="AN9" s="1">
        <v>131.79968185936977</v>
      </c>
      <c r="AO9" s="1">
        <v>134.9898871964775</v>
      </c>
      <c r="AP9" s="1">
        <v>138.25731130945294</v>
      </c>
      <c r="AQ9" s="1">
        <v>141.51979467373408</v>
      </c>
      <c r="AR9" s="1">
        <v>144.85926346179789</v>
      </c>
      <c r="AS9" s="1">
        <v>148.27753431293823</v>
      </c>
      <c r="AT9" s="1">
        <v>151.77646673402251</v>
      </c>
      <c r="AU9" s="1">
        <v>155.35796411104599</v>
      </c>
      <c r="AV9" s="1">
        <v>159.0239747445554</v>
      </c>
      <c r="AW9" s="1">
        <v>162.7764929095062</v>
      </c>
      <c r="AX9" s="1">
        <v>166.61755994012896</v>
      </c>
      <c r="AY9" s="1">
        <v>170.54926534039612</v>
      </c>
      <c r="AZ9" s="1">
        <v>174.5737479206918</v>
      </c>
      <c r="BA9" s="1">
        <v>178.43470101360515</v>
      </c>
      <c r="BB9" s="1">
        <v>182.38104471629359</v>
      </c>
      <c r="BC9" s="1">
        <v>186.414667566655</v>
      </c>
      <c r="BD9" s="1">
        <v>190.53749987035775</v>
      </c>
      <c r="BE9" s="1">
        <v>194.75151462459581</v>
      </c>
      <c r="BF9" s="1">
        <v>199.05872846227425</v>
      </c>
      <c r="BG9" s="1">
        <v>203.46120261707645</v>
      </c>
      <c r="BH9" s="1">
        <v>207.96104390987571</v>
      </c>
      <c r="BI9" s="1">
        <v>212.56040575696221</v>
      </c>
      <c r="BJ9" s="1">
        <v>217.26148920056843</v>
      </c>
      <c r="BK9" s="1">
        <v>222.04027349585206</v>
      </c>
      <c r="BL9" s="1">
        <v>226.92416974367222</v>
      </c>
      <c r="BM9" s="1">
        <v>231.91548993843654</v>
      </c>
      <c r="BN9" s="1">
        <v>235.09158374015021</v>
      </c>
      <c r="BO9" s="1">
        <v>238.31117429941105</v>
      </c>
      <c r="BP9" s="1">
        <v>241.57485730640812</v>
      </c>
      <c r="BQ9" s="1">
        <v>244.88323660933622</v>
      </c>
      <c r="BR9" s="1">
        <v>248.23692432612037</v>
      </c>
      <c r="BS9" s="1">
        <v>251.63654095766984</v>
      </c>
      <c r="BT9" s="1">
        <v>255.08271550268398</v>
      </c>
      <c r="BU9" s="1">
        <v>258.48379466587352</v>
      </c>
      <c r="BV9" s="1">
        <v>261.74377880947713</v>
      </c>
      <c r="BW9" s="1">
        <v>264.85773440503311</v>
      </c>
      <c r="BX9" s="1">
        <v>267.82204657610271</v>
      </c>
      <c r="BY9" s="1">
        <v>270.63446982781858</v>
      </c>
      <c r="BZ9" s="1">
        <v>273.29416203828396</v>
      </c>
      <c r="CA9" s="1">
        <v>275.80170112213017</v>
      </c>
      <c r="CB9" s="1">
        <v>278.15908407727221</v>
      </c>
      <c r="CC9" s="1">
        <v>280.36970843310741</v>
      </c>
      <c r="CD9" s="1">
        <v>282.71031910152874</v>
      </c>
      <c r="CE9" s="1">
        <v>284.91899389747664</v>
      </c>
      <c r="CF9" s="1">
        <v>287.00268505396343</v>
      </c>
      <c r="CG9" s="1">
        <v>288.96953804750308</v>
      </c>
      <c r="CH9" s="1">
        <v>290.82880089001412</v>
      </c>
      <c r="CI9" s="1">
        <v>292.59072128795486</v>
      </c>
      <c r="CJ9" s="1">
        <v>294.26643339706686</v>
      </c>
      <c r="CK9" s="1">
        <v>295.86783605035703</v>
      </c>
      <c r="CL9" s="1">
        <v>297.40746444630844</v>
      </c>
      <c r="CM9" s="1">
        <v>298.89835735214751</v>
      </c>
      <c r="CN9" s="1">
        <v>299.51097945673126</v>
      </c>
      <c r="CO9" s="1">
        <v>298.4149147441554</v>
      </c>
      <c r="CP9" s="1">
        <v>295.64488913399828</v>
      </c>
      <c r="CQ9" s="1">
        <v>291.2645837894176</v>
      </c>
      <c r="CR9" s="1">
        <v>285.36432041297218</v>
      </c>
      <c r="CS9" s="1">
        <v>278.0580626838514</v>
      </c>
      <c r="CT9" s="1">
        <v>269.47987243565956</v>
      </c>
      <c r="CU9" s="1">
        <v>259.77997227706447</v>
      </c>
      <c r="CV9" s="1">
        <v>249.12057136604082</v>
      </c>
      <c r="CW9" s="1">
        <v>237.67160848961015</v>
      </c>
      <c r="CX9" s="1">
        <v>225.6065574028851</v>
      </c>
      <c r="CY9" s="1">
        <v>223.89554612840996</v>
      </c>
      <c r="CZ9" s="1">
        <v>212.4891928654111</v>
      </c>
      <c r="DA9" s="1">
        <v>208.92994448879318</v>
      </c>
      <c r="DB9" s="1">
        <v>203.17544194828019</v>
      </c>
      <c r="DC9" s="1">
        <v>201.37082068856577</v>
      </c>
      <c r="DD9" s="1">
        <v>190.75178267114518</v>
      </c>
      <c r="DE9" s="1">
        <v>189.41606690679657</v>
      </c>
      <c r="DF9" s="1">
        <v>184.25626940009292</v>
      </c>
      <c r="DG9" s="1">
        <v>178.39402953871601</v>
      </c>
      <c r="DH9" s="1">
        <v>173.80406709623674</v>
      </c>
      <c r="DI9" s="1">
        <v>162.10987734187444</v>
      </c>
      <c r="DJ9" s="1">
        <v>154.27529975089291</v>
      </c>
      <c r="DK9" s="1">
        <v>146.63261721030179</v>
      </c>
      <c r="DL9" s="1">
        <v>139.24211917669786</v>
      </c>
      <c r="DM9" s="1">
        <v>132.31592934187898</v>
      </c>
      <c r="DN9" s="1">
        <v>125.73229361914613</v>
      </c>
      <c r="DO9" s="1">
        <v>119.7273384700695</v>
      </c>
      <c r="DP9" s="1">
        <v>114.26411206917018</v>
      </c>
      <c r="DQ9" s="1">
        <v>109.50392825572493</v>
      </c>
      <c r="DR9" s="1">
        <v>105.37727854237826</v>
      </c>
      <c r="DS9" s="1">
        <v>100.44624268763384</v>
      </c>
      <c r="DT9" s="1">
        <v>121.07106690531062</v>
      </c>
      <c r="DU9" s="1">
        <v>55.843175856594435</v>
      </c>
      <c r="DV9" s="1">
        <v>56.531665192561547</v>
      </c>
      <c r="DW9" s="1">
        <v>43.844705480959426</v>
      </c>
      <c r="DX9" s="1">
        <v>42.855855717997308</v>
      </c>
      <c r="DY9" s="1">
        <v>43.746221125288152</v>
      </c>
      <c r="DZ9" s="1">
        <v>52.73002847622633</v>
      </c>
      <c r="EA9" s="1">
        <v>67.153722709004271</v>
      </c>
      <c r="EB9" s="1">
        <v>113.7359298760652</v>
      </c>
      <c r="EC9" s="1">
        <v>86.154543422031423</v>
      </c>
      <c r="ED9" s="1">
        <v>81.797706120533491</v>
      </c>
      <c r="EE9" s="1">
        <v>96.180532969889271</v>
      </c>
      <c r="EF9" s="1">
        <v>96.643841509407864</v>
      </c>
      <c r="EG9" s="1">
        <v>89.95090770374641</v>
      </c>
      <c r="EH9" s="1">
        <v>104.44211132882022</v>
      </c>
      <c r="EI9" s="1">
        <v>110.90123380478691</v>
      </c>
      <c r="EJ9" s="1">
        <v>96.544973540861605</v>
      </c>
      <c r="EK9" s="1">
        <v>140.78192485385625</v>
      </c>
      <c r="EL9" s="1">
        <v>94.087671232876701</v>
      </c>
      <c r="EM9" s="1">
        <v>60.193607305936062</v>
      </c>
      <c r="EN9" s="1">
        <v>37.128767123287666</v>
      </c>
      <c r="EO9" s="1">
        <v>28.268493150684925</v>
      </c>
      <c r="EP9" s="1">
        <v>25.877625570776253</v>
      </c>
      <c r="EQ9" s="1">
        <v>30.378082191780816</v>
      </c>
      <c r="ER9" s="1">
        <v>31.081278538812782</v>
      </c>
      <c r="ES9" s="1">
        <v>18.283105022831048</v>
      </c>
      <c r="ET9" s="1">
        <v>21.658447488584471</v>
      </c>
      <c r="EU9" s="1">
        <v>30.799999999999997</v>
      </c>
      <c r="EV9" s="1">
        <v>30.799999999999997</v>
      </c>
    </row>
    <row r="10" spans="1:152">
      <c r="A10" s="5" t="s">
        <v>141</v>
      </c>
    </row>
    <row r="11" spans="1:152">
      <c r="A11" s="5" t="s">
        <v>142</v>
      </c>
    </row>
    <row r="12" spans="1:152">
      <c r="A12" s="5" t="s">
        <v>143</v>
      </c>
    </row>
    <row r="13" spans="1:152">
      <c r="A13" s="6" t="s">
        <v>144</v>
      </c>
      <c r="B13" s="1">
        <f t="shared" ref="B13:AG13" si="0">SUM(B5:B9)</f>
        <v>587.96752578340408</v>
      </c>
      <c r="C13" s="1">
        <f t="shared" si="0"/>
        <v>593.90313135582642</v>
      </c>
      <c r="D13" s="1">
        <f t="shared" si="0"/>
        <v>599.89896381696349</v>
      </c>
      <c r="E13" s="1">
        <f t="shared" si="0"/>
        <v>605.95563683957448</v>
      </c>
      <c r="F13" s="1">
        <f t="shared" si="0"/>
        <v>612.07377037076594</v>
      </c>
      <c r="G13" s="1">
        <f t="shared" si="0"/>
        <v>618.25399069632363</v>
      </c>
      <c r="H13" s="1">
        <f t="shared" si="0"/>
        <v>624.49693050569874</v>
      </c>
      <c r="I13" s="1">
        <f t="shared" si="0"/>
        <v>630.80322895766744</v>
      </c>
      <c r="J13" s="1">
        <f t="shared" si="0"/>
        <v>637.17353174666141</v>
      </c>
      <c r="K13" s="1">
        <f t="shared" si="0"/>
        <v>643.60849116978329</v>
      </c>
      <c r="L13" s="1">
        <f t="shared" si="0"/>
        <v>650.10876619450744</v>
      </c>
      <c r="M13" s="1">
        <f t="shared" si="0"/>
        <v>656.67502252707868</v>
      </c>
      <c r="N13" s="1">
        <f t="shared" si="0"/>
        <v>663.30793268161312</v>
      </c>
      <c r="O13" s="1">
        <f t="shared" si="0"/>
        <v>670.00817604991005</v>
      </c>
      <c r="P13" s="1">
        <f t="shared" si="0"/>
        <v>676.77643897197902</v>
      </c>
      <c r="Q13" s="1">
        <f t="shared" si="0"/>
        <v>683.6134148072947</v>
      </c>
      <c r="R13" s="1">
        <f t="shared" si="0"/>
        <v>690.51980400678178</v>
      </c>
      <c r="S13" s="1">
        <f t="shared" si="0"/>
        <v>697.49631418554088</v>
      </c>
      <c r="T13" s="1">
        <f t="shared" si="0"/>
        <v>704.54366019632153</v>
      </c>
      <c r="U13" s="1">
        <f t="shared" si="0"/>
        <v>711.66256420374975</v>
      </c>
      <c r="V13" s="1">
        <f t="shared" si="0"/>
        <v>719.52733506019331</v>
      </c>
      <c r="W13" s="1">
        <f t="shared" si="0"/>
        <v>728.11772373903193</v>
      </c>
      <c r="X13" s="1">
        <f t="shared" si="0"/>
        <v>736.82530876172268</v>
      </c>
      <c r="Y13" s="1">
        <f t="shared" si="0"/>
        <v>745.65199406698434</v>
      </c>
      <c r="Z13" s="1">
        <f t="shared" si="0"/>
        <v>754.5997200886377</v>
      </c>
      <c r="AA13" s="1">
        <f t="shared" si="0"/>
        <v>763.67046454037995</v>
      </c>
      <c r="AB13" s="1">
        <f t="shared" si="0"/>
        <v>772.86624321854072</v>
      </c>
      <c r="AC13" s="1">
        <f t="shared" si="0"/>
        <v>782.18911082324678</v>
      </c>
      <c r="AD13" s="1">
        <f t="shared" si="0"/>
        <v>791.6411617984287</v>
      </c>
      <c r="AE13" s="1">
        <f t="shared" si="0"/>
        <v>801.22453119111128</v>
      </c>
      <c r="AF13" s="1">
        <f t="shared" si="0"/>
        <v>810.94139553045159</v>
      </c>
      <c r="AG13" s="1">
        <f t="shared" si="0"/>
        <v>820.79397372698486</v>
      </c>
      <c r="AH13" s="1">
        <f t="shared" ref="AH13:BM13" si="1">SUM(AH5:AH9)</f>
        <v>830.78452799255842</v>
      </c>
      <c r="AI13" s="1">
        <f t="shared" si="1"/>
        <v>840.91536478144678</v>
      </c>
      <c r="AJ13" s="1">
        <f t="shared" si="1"/>
        <v>851.18883575314305</v>
      </c>
      <c r="AK13" s="1">
        <f t="shared" si="1"/>
        <v>861.60733875734422</v>
      </c>
      <c r="AL13" s="1">
        <f t="shared" si="1"/>
        <v>872.17331884165833</v>
      </c>
      <c r="AM13" s="1">
        <f t="shared" si="1"/>
        <v>882.88926928256421</v>
      </c>
      <c r="AN13" s="1">
        <f t="shared" si="1"/>
        <v>893.75773264018324</v>
      </c>
      <c r="AO13" s="1">
        <f t="shared" si="1"/>
        <v>904.78130183742167</v>
      </c>
      <c r="AP13" s="1">
        <f t="shared" si="1"/>
        <v>915.96262126406884</v>
      </c>
      <c r="AQ13" s="1">
        <f t="shared" si="1"/>
        <v>927.5539838755825</v>
      </c>
      <c r="AR13" s="1">
        <f t="shared" si="1"/>
        <v>939.3115305168634</v>
      </c>
      <c r="AS13" s="1">
        <f t="shared" si="1"/>
        <v>951.23803310474966</v>
      </c>
      <c r="AT13" s="1">
        <f t="shared" si="1"/>
        <v>963.33631665425116</v>
      </c>
      <c r="AU13" s="1">
        <f t="shared" si="1"/>
        <v>975.6092603996708</v>
      </c>
      <c r="AV13" s="1">
        <f t="shared" si="1"/>
        <v>988.0597989407654</v>
      </c>
      <c r="AW13" s="1">
        <f t="shared" si="1"/>
        <v>1000.6909234145289</v>
      </c>
      <c r="AX13" s="1">
        <f t="shared" si="1"/>
        <v>1013.5056826931793</v>
      </c>
      <c r="AY13" s="1">
        <f t="shared" si="1"/>
        <v>1026.5071846089634</v>
      </c>
      <c r="AZ13" s="1">
        <f t="shared" si="1"/>
        <v>1039.6985972063856</v>
      </c>
      <c r="BA13" s="1">
        <f t="shared" si="1"/>
        <v>1050.9289613035612</v>
      </c>
      <c r="BB13" s="1">
        <f t="shared" si="1"/>
        <v>1062.3074910176042</v>
      </c>
      <c r="BC13" s="1">
        <f t="shared" si="1"/>
        <v>1073.8366096240618</v>
      </c>
      <c r="BD13" s="1">
        <f t="shared" si="1"/>
        <v>1085.5187867213178</v>
      </c>
      <c r="BE13" s="1">
        <f t="shared" si="1"/>
        <v>1097.3565391931513</v>
      </c>
      <c r="BF13" s="1">
        <f t="shared" si="1"/>
        <v>1109.3524321920511</v>
      </c>
      <c r="BG13" s="1">
        <f t="shared" si="1"/>
        <v>1121.5090801437518</v>
      </c>
      <c r="BH13" s="1">
        <f t="shared" si="1"/>
        <v>1133.8291477734442</v>
      </c>
      <c r="BI13" s="1">
        <f t="shared" si="1"/>
        <v>1146.3153511541439</v>
      </c>
      <c r="BJ13" s="1">
        <f t="shared" si="1"/>
        <v>1158.9704587776994</v>
      </c>
      <c r="BK13" s="1">
        <f t="shared" si="1"/>
        <v>1171.9448699228483</v>
      </c>
      <c r="BL13" s="1">
        <f t="shared" si="1"/>
        <v>1185.0957189838959</v>
      </c>
      <c r="BM13" s="1">
        <f t="shared" si="1"/>
        <v>1198.42593870009</v>
      </c>
      <c r="BN13" s="1">
        <f t="shared" ref="BN13:CS13" si="2">SUM(BN5:BN9)</f>
        <v>1206.3926256730676</v>
      </c>
      <c r="BO13" s="1">
        <f t="shared" si="2"/>
        <v>1214.4265543956533</v>
      </c>
      <c r="BP13" s="1">
        <f t="shared" si="2"/>
        <v>1222.5284382521561</v>
      </c>
      <c r="BQ13" s="1">
        <f t="shared" si="2"/>
        <v>1230.6989993682519</v>
      </c>
      <c r="BR13" s="1">
        <f t="shared" si="2"/>
        <v>1238.9389687256</v>
      </c>
      <c r="BS13" s="1">
        <f t="shared" si="2"/>
        <v>1247.2490862780019</v>
      </c>
      <c r="BT13" s="1">
        <f t="shared" si="2"/>
        <v>1255.6301010691282</v>
      </c>
      <c r="BU13" s="1">
        <f t="shared" si="2"/>
        <v>1264.0322136417813</v>
      </c>
      <c r="BV13" s="1">
        <f t="shared" si="2"/>
        <v>1272.2894519323077</v>
      </c>
      <c r="BW13" s="1">
        <f t="shared" si="2"/>
        <v>1280.3968845030995</v>
      </c>
      <c r="BX13" s="1">
        <f t="shared" si="2"/>
        <v>1288.3508985675494</v>
      </c>
      <c r="BY13" s="1">
        <f t="shared" si="2"/>
        <v>1295.0776574271329</v>
      </c>
      <c r="BZ13" s="1">
        <f t="shared" si="2"/>
        <v>1303.791100925145</v>
      </c>
      <c r="CA13" s="1">
        <f t="shared" si="2"/>
        <v>1311.2770291855816</v>
      </c>
      <c r="CB13" s="1">
        <f t="shared" si="2"/>
        <v>1318.6090345845732</v>
      </c>
      <c r="CC13" s="1">
        <f t="shared" si="2"/>
        <v>1325.7905167362446</v>
      </c>
      <c r="CD13" s="1">
        <f t="shared" si="2"/>
        <v>1333.0982226361975</v>
      </c>
      <c r="CE13" s="1">
        <f t="shared" si="2"/>
        <v>1341.3183573928529</v>
      </c>
      <c r="CF13" s="1">
        <f t="shared" si="2"/>
        <v>1348.2974849778082</v>
      </c>
      <c r="CG13" s="1">
        <f t="shared" si="2"/>
        <v>1355.112877087035</v>
      </c>
      <c r="CH13" s="1">
        <f t="shared" si="2"/>
        <v>1361.7733200253388</v>
      </c>
      <c r="CI13" s="1">
        <f t="shared" si="2"/>
        <v>1369.355814884326</v>
      </c>
      <c r="CJ13" s="1">
        <f t="shared" si="2"/>
        <v>1375.7362000990211</v>
      </c>
      <c r="CK13" s="1">
        <f t="shared" si="2"/>
        <v>1393.7184381425711</v>
      </c>
      <c r="CL13" s="1">
        <f t="shared" si="2"/>
        <v>1405.1836818488389</v>
      </c>
      <c r="CM13" s="1">
        <f t="shared" si="2"/>
        <v>1437.8318872399118</v>
      </c>
      <c r="CN13" s="1">
        <f t="shared" si="2"/>
        <v>1456.7492319266426</v>
      </c>
      <c r="CO13" s="1">
        <f t="shared" si="2"/>
        <v>1467.5088574867953</v>
      </c>
      <c r="CP13" s="1">
        <f t="shared" si="2"/>
        <v>1481.8409694622887</v>
      </c>
      <c r="CQ13" s="1">
        <f t="shared" si="2"/>
        <v>1478.5740736360779</v>
      </c>
      <c r="CR13" s="1">
        <f t="shared" si="2"/>
        <v>1474.8012817552753</v>
      </c>
      <c r="CS13" s="1">
        <f t="shared" si="2"/>
        <v>1483.3436857097674</v>
      </c>
      <c r="CT13" s="1">
        <f t="shared" ref="CT13:DY13" si="3">SUM(CT5:CT9)</f>
        <v>1490.5408201485066</v>
      </c>
      <c r="CU13" s="1">
        <f t="shared" si="3"/>
        <v>1501.8273676117915</v>
      </c>
      <c r="CV13" s="1">
        <f t="shared" si="3"/>
        <v>1507.8447185821904</v>
      </c>
      <c r="CW13" s="1">
        <f t="shared" si="3"/>
        <v>1512.9945008699608</v>
      </c>
      <c r="CX13" s="1">
        <f t="shared" si="3"/>
        <v>1518.6676134542499</v>
      </c>
      <c r="CY13" s="1">
        <f t="shared" si="3"/>
        <v>1544.3637402532952</v>
      </c>
      <c r="CZ13" s="1">
        <f t="shared" si="3"/>
        <v>1561.9794258683964</v>
      </c>
      <c r="DA13" s="1">
        <f t="shared" si="3"/>
        <v>1590.8575452298096</v>
      </c>
      <c r="DB13" s="1">
        <f t="shared" si="3"/>
        <v>1624.2329183482639</v>
      </c>
      <c r="DC13" s="1">
        <f t="shared" si="3"/>
        <v>1662.2969593586618</v>
      </c>
      <c r="DD13" s="1">
        <f t="shared" si="3"/>
        <v>1695.460368778824</v>
      </c>
      <c r="DE13" s="1">
        <f t="shared" si="3"/>
        <v>1739.0481861674912</v>
      </c>
      <c r="DF13" s="1">
        <f t="shared" si="3"/>
        <v>1783.3547477003731</v>
      </c>
      <c r="DG13" s="1">
        <f t="shared" si="3"/>
        <v>1833.7907161874393</v>
      </c>
      <c r="DH13" s="1">
        <f t="shared" si="3"/>
        <v>1889.082250392556</v>
      </c>
      <c r="DI13" s="1">
        <f t="shared" si="3"/>
        <v>1940.7093292873799</v>
      </c>
      <c r="DJ13" s="1">
        <f t="shared" si="3"/>
        <v>1995.6026094379999</v>
      </c>
      <c r="DK13" s="1">
        <f t="shared" si="3"/>
        <v>2052.2144042363238</v>
      </c>
      <c r="DL13" s="1">
        <f t="shared" si="3"/>
        <v>2111.4624664838698</v>
      </c>
      <c r="DM13" s="1">
        <f t="shared" si="3"/>
        <v>2171.0468012978299</v>
      </c>
      <c r="DN13" s="1">
        <f t="shared" si="3"/>
        <v>2229.4448610001632</v>
      </c>
      <c r="DO13" s="1">
        <f t="shared" si="3"/>
        <v>2285.715435660602</v>
      </c>
      <c r="DP13" s="1">
        <f t="shared" si="3"/>
        <v>2341.1167591735343</v>
      </c>
      <c r="DQ13" s="1">
        <f t="shared" si="3"/>
        <v>2398.9060216921712</v>
      </c>
      <c r="DR13" s="1">
        <f t="shared" si="3"/>
        <v>2445.2190102852769</v>
      </c>
      <c r="DS13" s="1">
        <f t="shared" si="3"/>
        <v>2479.3222170487211</v>
      </c>
      <c r="DT13" s="1">
        <f t="shared" si="3"/>
        <v>2534.8392354439143</v>
      </c>
      <c r="DU13" s="1">
        <f t="shared" si="3"/>
        <v>2473.3353031279735</v>
      </c>
      <c r="DV13" s="1">
        <f t="shared" si="3"/>
        <v>2492.0125127093447</v>
      </c>
      <c r="DW13" s="1">
        <f t="shared" si="3"/>
        <v>2491.2360229902902</v>
      </c>
      <c r="DX13" s="1">
        <f t="shared" si="3"/>
        <v>2495.8477360793295</v>
      </c>
      <c r="DY13" s="1">
        <f t="shared" si="3"/>
        <v>2496.3279347399771</v>
      </c>
      <c r="DZ13" s="1">
        <f t="shared" ref="DZ13:EV13" si="4">SUM(DZ5:DZ9)</f>
        <v>2498.9318911418</v>
      </c>
      <c r="EA13" s="1">
        <f t="shared" si="4"/>
        <v>2501.4309399164827</v>
      </c>
      <c r="EB13" s="1">
        <f t="shared" si="4"/>
        <v>2530.68010632493</v>
      </c>
      <c r="EC13" s="1">
        <f t="shared" si="4"/>
        <v>2480.8192729360107</v>
      </c>
      <c r="ED13" s="1">
        <f t="shared" si="4"/>
        <v>2453.3005657483341</v>
      </c>
      <c r="EE13" s="1">
        <f t="shared" si="4"/>
        <v>2442.8474751572548</v>
      </c>
      <c r="EF13" s="1">
        <f t="shared" si="4"/>
        <v>2417.4915368419324</v>
      </c>
      <c r="EG13" s="1">
        <f t="shared" si="4"/>
        <v>2385.0401702363092</v>
      </c>
      <c r="EH13" s="1">
        <f t="shared" si="4"/>
        <v>2371.3992080403768</v>
      </c>
      <c r="EI13" s="1">
        <f t="shared" si="4"/>
        <v>2350.4134522771806</v>
      </c>
      <c r="EJ13" s="1">
        <f t="shared" si="4"/>
        <v>2310.1814954262532</v>
      </c>
      <c r="EK13" s="1">
        <f t="shared" si="4"/>
        <v>2327.6828207287645</v>
      </c>
      <c r="EL13" s="1">
        <f t="shared" si="4"/>
        <v>2257.9885059284811</v>
      </c>
      <c r="EM13" s="1">
        <f t="shared" si="4"/>
        <v>2149.9488169498059</v>
      </c>
      <c r="EN13" s="1">
        <f t="shared" si="4"/>
        <v>2030.3724332838028</v>
      </c>
      <c r="EO13" s="1">
        <f t="shared" si="4"/>
        <v>1968.3113927267502</v>
      </c>
      <c r="EP13" s="1">
        <f t="shared" si="4"/>
        <v>1934.2180353793847</v>
      </c>
      <c r="EQ13" s="1">
        <f t="shared" si="4"/>
        <v>1917.8383721860025</v>
      </c>
      <c r="ER13" s="1">
        <f t="shared" si="4"/>
        <v>1903.3402577553079</v>
      </c>
      <c r="ES13" s="1">
        <f t="shared" si="4"/>
        <v>1875.4031335303803</v>
      </c>
      <c r="ET13" s="1">
        <f t="shared" si="4"/>
        <v>1872.6521714005983</v>
      </c>
      <c r="EU13" s="1">
        <f t="shared" si="4"/>
        <v>1893.0108740570411</v>
      </c>
      <c r="EV13" s="1">
        <f t="shared" si="4"/>
        <v>1891.4181941740178</v>
      </c>
    </row>
    <row r="14" spans="1:152" s="4" customFormat="1" ht="13">
      <c r="A14" s="7" t="s">
        <v>288</v>
      </c>
    </row>
    <row r="15" spans="1:152">
      <c r="A15" s="5" t="s">
        <v>135</v>
      </c>
    </row>
    <row r="16" spans="1:152">
      <c r="A16" s="5" t="s">
        <v>136</v>
      </c>
    </row>
    <row r="17" spans="1:152">
      <c r="A17" s="36" t="s">
        <v>137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430.75088530956629</v>
      </c>
      <c r="EO17" s="1">
        <v>393.68623847204765</v>
      </c>
      <c r="EP17" s="1">
        <v>343.29004276114773</v>
      </c>
      <c r="EQ17" s="1">
        <v>304.94294958263458</v>
      </c>
      <c r="ER17" s="1">
        <v>290.06144541275995</v>
      </c>
      <c r="ES17" s="1">
        <v>293.53979759242071</v>
      </c>
      <c r="ET17" s="1">
        <v>304.45704539526417</v>
      </c>
      <c r="EU17" s="1">
        <v>317.41906110107061</v>
      </c>
      <c r="EV17" s="1">
        <v>327.05674255692531</v>
      </c>
    </row>
    <row r="18" spans="1:152">
      <c r="A18" s="5" t="s">
        <v>138</v>
      </c>
    </row>
    <row r="19" spans="1:152">
      <c r="A19" s="5" t="s">
        <v>139</v>
      </c>
    </row>
    <row r="20" spans="1:152">
      <c r="A20" s="5" t="s">
        <v>140</v>
      </c>
    </row>
    <row r="21" spans="1:152">
      <c r="A21" s="5" t="s">
        <v>176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</row>
    <row r="22" spans="1:152">
      <c r="A22" s="5" t="s">
        <v>141</v>
      </c>
    </row>
    <row r="23" spans="1:152">
      <c r="A23" s="5" t="s">
        <v>142</v>
      </c>
    </row>
    <row r="24" spans="1:152">
      <c r="A24" s="5" t="s">
        <v>143</v>
      </c>
    </row>
    <row r="25" spans="1:152">
      <c r="A25" s="6" t="s">
        <v>144</v>
      </c>
      <c r="B25" s="1">
        <f t="shared" ref="B25:AG25" si="5">SUM(B17:B21)</f>
        <v>0</v>
      </c>
      <c r="C25" s="1">
        <f t="shared" si="5"/>
        <v>0</v>
      </c>
      <c r="D25" s="1">
        <f t="shared" si="5"/>
        <v>0</v>
      </c>
      <c r="E25" s="1">
        <f t="shared" si="5"/>
        <v>0</v>
      </c>
      <c r="F25" s="1">
        <f t="shared" si="5"/>
        <v>0</v>
      </c>
      <c r="G25" s="1">
        <f t="shared" si="5"/>
        <v>0</v>
      </c>
      <c r="H25" s="1">
        <f t="shared" si="5"/>
        <v>0</v>
      </c>
      <c r="I25" s="1">
        <f t="shared" si="5"/>
        <v>0</v>
      </c>
      <c r="J25" s="1">
        <f t="shared" si="5"/>
        <v>0</v>
      </c>
      <c r="K25" s="1">
        <f t="shared" si="5"/>
        <v>0</v>
      </c>
      <c r="L25" s="1">
        <f t="shared" si="5"/>
        <v>0</v>
      </c>
      <c r="M25" s="1">
        <f t="shared" si="5"/>
        <v>0</v>
      </c>
      <c r="N25" s="1">
        <f t="shared" si="5"/>
        <v>0</v>
      </c>
      <c r="O25" s="1">
        <f t="shared" si="5"/>
        <v>0</v>
      </c>
      <c r="P25" s="1">
        <f t="shared" si="5"/>
        <v>0</v>
      </c>
      <c r="Q25" s="1">
        <f t="shared" si="5"/>
        <v>0</v>
      </c>
      <c r="R25" s="1">
        <f t="shared" si="5"/>
        <v>0</v>
      </c>
      <c r="S25" s="1">
        <f t="shared" si="5"/>
        <v>0</v>
      </c>
      <c r="T25" s="1">
        <f t="shared" si="5"/>
        <v>0</v>
      </c>
      <c r="U25" s="1">
        <f t="shared" si="5"/>
        <v>0</v>
      </c>
      <c r="V25" s="1">
        <f t="shared" si="5"/>
        <v>0</v>
      </c>
      <c r="W25" s="1">
        <f t="shared" si="5"/>
        <v>0</v>
      </c>
      <c r="X25" s="1">
        <f t="shared" si="5"/>
        <v>0</v>
      </c>
      <c r="Y25" s="1">
        <f t="shared" si="5"/>
        <v>0</v>
      </c>
      <c r="Z25" s="1">
        <f t="shared" si="5"/>
        <v>0</v>
      </c>
      <c r="AA25" s="1">
        <f t="shared" si="5"/>
        <v>0</v>
      </c>
      <c r="AB25" s="1">
        <f t="shared" si="5"/>
        <v>0</v>
      </c>
      <c r="AC25" s="1">
        <f t="shared" si="5"/>
        <v>0</v>
      </c>
      <c r="AD25" s="1">
        <f t="shared" si="5"/>
        <v>0</v>
      </c>
      <c r="AE25" s="1">
        <f t="shared" si="5"/>
        <v>0</v>
      </c>
      <c r="AF25" s="1">
        <f t="shared" si="5"/>
        <v>0</v>
      </c>
      <c r="AG25" s="1">
        <f t="shared" si="5"/>
        <v>0</v>
      </c>
      <c r="AH25" s="1">
        <f t="shared" ref="AH25:BM25" si="6">SUM(AH17:AH21)</f>
        <v>0</v>
      </c>
      <c r="AI25" s="1">
        <f t="shared" si="6"/>
        <v>0</v>
      </c>
      <c r="AJ25" s="1">
        <f t="shared" si="6"/>
        <v>0</v>
      </c>
      <c r="AK25" s="1">
        <f t="shared" si="6"/>
        <v>0</v>
      </c>
      <c r="AL25" s="1">
        <f t="shared" si="6"/>
        <v>0</v>
      </c>
      <c r="AM25" s="1">
        <f t="shared" si="6"/>
        <v>0</v>
      </c>
      <c r="AN25" s="1">
        <f t="shared" si="6"/>
        <v>0</v>
      </c>
      <c r="AO25" s="1">
        <f t="shared" si="6"/>
        <v>0</v>
      </c>
      <c r="AP25" s="1">
        <f t="shared" si="6"/>
        <v>0</v>
      </c>
      <c r="AQ25" s="1">
        <f t="shared" si="6"/>
        <v>0</v>
      </c>
      <c r="AR25" s="1">
        <f t="shared" si="6"/>
        <v>0</v>
      </c>
      <c r="AS25" s="1">
        <f t="shared" si="6"/>
        <v>0</v>
      </c>
      <c r="AT25" s="1">
        <f t="shared" si="6"/>
        <v>0</v>
      </c>
      <c r="AU25" s="1">
        <f t="shared" si="6"/>
        <v>0</v>
      </c>
      <c r="AV25" s="1">
        <f t="shared" si="6"/>
        <v>0</v>
      </c>
      <c r="AW25" s="1">
        <f t="shared" si="6"/>
        <v>0</v>
      </c>
      <c r="AX25" s="1">
        <f t="shared" si="6"/>
        <v>0</v>
      </c>
      <c r="AY25" s="1">
        <f t="shared" si="6"/>
        <v>0</v>
      </c>
      <c r="AZ25" s="1">
        <f t="shared" si="6"/>
        <v>0</v>
      </c>
      <c r="BA25" s="1">
        <f t="shared" si="6"/>
        <v>0</v>
      </c>
      <c r="BB25" s="1">
        <f t="shared" si="6"/>
        <v>0</v>
      </c>
      <c r="BC25" s="1">
        <f t="shared" si="6"/>
        <v>0</v>
      </c>
      <c r="BD25" s="1">
        <f t="shared" si="6"/>
        <v>0</v>
      </c>
      <c r="BE25" s="1">
        <f t="shared" si="6"/>
        <v>0</v>
      </c>
      <c r="BF25" s="1">
        <f t="shared" si="6"/>
        <v>0</v>
      </c>
      <c r="BG25" s="1">
        <f t="shared" si="6"/>
        <v>0</v>
      </c>
      <c r="BH25" s="1">
        <f t="shared" si="6"/>
        <v>0</v>
      </c>
      <c r="BI25" s="1">
        <f t="shared" si="6"/>
        <v>0</v>
      </c>
      <c r="BJ25" s="1">
        <f t="shared" si="6"/>
        <v>0</v>
      </c>
      <c r="BK25" s="1">
        <f t="shared" si="6"/>
        <v>0</v>
      </c>
      <c r="BL25" s="1">
        <f t="shared" si="6"/>
        <v>0</v>
      </c>
      <c r="BM25" s="1">
        <f t="shared" si="6"/>
        <v>0</v>
      </c>
      <c r="BN25" s="1">
        <f t="shared" ref="BN25:CS25" si="7">SUM(BN17:BN21)</f>
        <v>0</v>
      </c>
      <c r="BO25" s="1">
        <f t="shared" si="7"/>
        <v>0</v>
      </c>
      <c r="BP25" s="1">
        <f t="shared" si="7"/>
        <v>0</v>
      </c>
      <c r="BQ25" s="1">
        <f t="shared" si="7"/>
        <v>0</v>
      </c>
      <c r="BR25" s="1">
        <f t="shared" si="7"/>
        <v>0</v>
      </c>
      <c r="BS25" s="1">
        <f t="shared" si="7"/>
        <v>0</v>
      </c>
      <c r="BT25" s="1">
        <f t="shared" si="7"/>
        <v>0</v>
      </c>
      <c r="BU25" s="1">
        <f t="shared" si="7"/>
        <v>0</v>
      </c>
      <c r="BV25" s="1">
        <f t="shared" si="7"/>
        <v>0</v>
      </c>
      <c r="BW25" s="1">
        <f t="shared" si="7"/>
        <v>0</v>
      </c>
      <c r="BX25" s="1">
        <f t="shared" si="7"/>
        <v>0</v>
      </c>
      <c r="BY25" s="1">
        <f t="shared" si="7"/>
        <v>0</v>
      </c>
      <c r="BZ25" s="1">
        <f t="shared" si="7"/>
        <v>0</v>
      </c>
      <c r="CA25" s="1">
        <f t="shared" si="7"/>
        <v>0</v>
      </c>
      <c r="CB25" s="1">
        <f t="shared" si="7"/>
        <v>0</v>
      </c>
      <c r="CC25" s="1">
        <f t="shared" si="7"/>
        <v>0</v>
      </c>
      <c r="CD25" s="1">
        <f t="shared" si="7"/>
        <v>0</v>
      </c>
      <c r="CE25" s="1">
        <f t="shared" si="7"/>
        <v>0</v>
      </c>
      <c r="CF25" s="1">
        <f t="shared" si="7"/>
        <v>0</v>
      </c>
      <c r="CG25" s="1">
        <f t="shared" si="7"/>
        <v>0</v>
      </c>
      <c r="CH25" s="1">
        <f t="shared" si="7"/>
        <v>0</v>
      </c>
      <c r="CI25" s="1">
        <f t="shared" si="7"/>
        <v>0</v>
      </c>
      <c r="CJ25" s="1">
        <f t="shared" si="7"/>
        <v>0</v>
      </c>
      <c r="CK25" s="1">
        <f t="shared" si="7"/>
        <v>0</v>
      </c>
      <c r="CL25" s="1">
        <f t="shared" si="7"/>
        <v>0</v>
      </c>
      <c r="CM25" s="1">
        <f t="shared" si="7"/>
        <v>0</v>
      </c>
      <c r="CN25" s="1">
        <f t="shared" si="7"/>
        <v>0</v>
      </c>
      <c r="CO25" s="1">
        <f t="shared" si="7"/>
        <v>0</v>
      </c>
      <c r="CP25" s="1">
        <f t="shared" si="7"/>
        <v>0</v>
      </c>
      <c r="CQ25" s="1">
        <f t="shared" si="7"/>
        <v>0</v>
      </c>
      <c r="CR25" s="1">
        <f t="shared" si="7"/>
        <v>0</v>
      </c>
      <c r="CS25" s="1">
        <f t="shared" si="7"/>
        <v>0</v>
      </c>
      <c r="CT25" s="1">
        <f t="shared" ref="CT25:DY25" si="8">SUM(CT17:CT21)</f>
        <v>0</v>
      </c>
      <c r="CU25" s="1">
        <f t="shared" si="8"/>
        <v>0</v>
      </c>
      <c r="CV25" s="1">
        <f t="shared" si="8"/>
        <v>0</v>
      </c>
      <c r="CW25" s="1">
        <f t="shared" si="8"/>
        <v>0</v>
      </c>
      <c r="CX25" s="1">
        <f t="shared" si="8"/>
        <v>0</v>
      </c>
      <c r="CY25" s="1">
        <f t="shared" si="8"/>
        <v>0</v>
      </c>
      <c r="CZ25" s="1">
        <f t="shared" si="8"/>
        <v>0</v>
      </c>
      <c r="DA25" s="1">
        <f t="shared" si="8"/>
        <v>0</v>
      </c>
      <c r="DB25" s="1">
        <f t="shared" si="8"/>
        <v>0</v>
      </c>
      <c r="DC25" s="1">
        <f t="shared" si="8"/>
        <v>0</v>
      </c>
      <c r="DD25" s="1">
        <f t="shared" si="8"/>
        <v>0</v>
      </c>
      <c r="DE25" s="1">
        <f t="shared" si="8"/>
        <v>0</v>
      </c>
      <c r="DF25" s="1">
        <f t="shared" si="8"/>
        <v>0</v>
      </c>
      <c r="DG25" s="1">
        <f t="shared" si="8"/>
        <v>0</v>
      </c>
      <c r="DH25" s="1">
        <f t="shared" si="8"/>
        <v>0</v>
      </c>
      <c r="DI25" s="1">
        <f t="shared" si="8"/>
        <v>0</v>
      </c>
      <c r="DJ25" s="1">
        <f t="shared" si="8"/>
        <v>0</v>
      </c>
      <c r="DK25" s="1">
        <f t="shared" si="8"/>
        <v>0</v>
      </c>
      <c r="DL25" s="1">
        <f t="shared" si="8"/>
        <v>0</v>
      </c>
      <c r="DM25" s="1">
        <f t="shared" si="8"/>
        <v>0</v>
      </c>
      <c r="DN25" s="1">
        <f t="shared" si="8"/>
        <v>0</v>
      </c>
      <c r="DO25" s="1">
        <f t="shared" si="8"/>
        <v>0</v>
      </c>
      <c r="DP25" s="1">
        <f t="shared" si="8"/>
        <v>0</v>
      </c>
      <c r="DQ25" s="1">
        <f t="shared" si="8"/>
        <v>0</v>
      </c>
      <c r="DR25" s="1">
        <f t="shared" si="8"/>
        <v>0</v>
      </c>
      <c r="DS25" s="1">
        <f t="shared" si="8"/>
        <v>0</v>
      </c>
      <c r="DT25" s="1">
        <f t="shared" si="8"/>
        <v>0</v>
      </c>
      <c r="DU25" s="1">
        <f t="shared" si="8"/>
        <v>0</v>
      </c>
      <c r="DV25" s="1">
        <f t="shared" si="8"/>
        <v>0</v>
      </c>
      <c r="DW25" s="1">
        <f t="shared" si="8"/>
        <v>0</v>
      </c>
      <c r="DX25" s="1">
        <f t="shared" si="8"/>
        <v>0</v>
      </c>
      <c r="DY25" s="1">
        <f t="shared" si="8"/>
        <v>0</v>
      </c>
      <c r="DZ25" s="1">
        <f t="shared" ref="DZ25:EV25" si="9">SUM(DZ17:DZ21)</f>
        <v>0</v>
      </c>
      <c r="EA25" s="1">
        <f t="shared" si="9"/>
        <v>0</v>
      </c>
      <c r="EB25" s="1">
        <f t="shared" si="9"/>
        <v>0</v>
      </c>
      <c r="EC25" s="1">
        <f t="shared" si="9"/>
        <v>0</v>
      </c>
      <c r="ED25" s="1">
        <f t="shared" si="9"/>
        <v>0</v>
      </c>
      <c r="EE25" s="1">
        <f t="shared" si="9"/>
        <v>0</v>
      </c>
      <c r="EF25" s="1">
        <f t="shared" si="9"/>
        <v>0</v>
      </c>
      <c r="EG25" s="1">
        <f t="shared" si="9"/>
        <v>0</v>
      </c>
      <c r="EH25" s="1">
        <f t="shared" si="9"/>
        <v>0</v>
      </c>
      <c r="EI25" s="1">
        <f t="shared" si="9"/>
        <v>0</v>
      </c>
      <c r="EJ25" s="1">
        <f t="shared" si="9"/>
        <v>0</v>
      </c>
      <c r="EK25" s="1">
        <f t="shared" si="9"/>
        <v>0</v>
      </c>
      <c r="EL25" s="1">
        <f t="shared" si="9"/>
        <v>0</v>
      </c>
      <c r="EM25" s="1">
        <f t="shared" si="9"/>
        <v>0</v>
      </c>
      <c r="EN25" s="1">
        <f t="shared" si="9"/>
        <v>430.75088530956629</v>
      </c>
      <c r="EO25" s="1">
        <f t="shared" si="9"/>
        <v>393.68623847204765</v>
      </c>
      <c r="EP25" s="1">
        <f t="shared" si="9"/>
        <v>343.29004276114773</v>
      </c>
      <c r="EQ25" s="1">
        <f t="shared" si="9"/>
        <v>304.94294958263458</v>
      </c>
      <c r="ER25" s="1">
        <f t="shared" si="9"/>
        <v>290.06144541275995</v>
      </c>
      <c r="ES25" s="1">
        <f t="shared" si="9"/>
        <v>293.53979759242071</v>
      </c>
      <c r="ET25" s="1">
        <f t="shared" si="9"/>
        <v>304.45704539526417</v>
      </c>
      <c r="EU25" s="1">
        <f t="shared" si="9"/>
        <v>317.41906110107061</v>
      </c>
      <c r="EV25" s="1">
        <f t="shared" si="9"/>
        <v>327.05674255692531</v>
      </c>
    </row>
    <row r="26" spans="1:152" s="4" customFormat="1" ht="13">
      <c r="A26" s="7" t="s">
        <v>289</v>
      </c>
    </row>
    <row r="27" spans="1:152">
      <c r="A27" s="5" t="s">
        <v>135</v>
      </c>
    </row>
    <row r="28" spans="1:152">
      <c r="A28" s="5" t="s">
        <v>136</v>
      </c>
    </row>
    <row r="29" spans="1:152">
      <c r="A29" s="36" t="s">
        <v>137</v>
      </c>
      <c r="B29" s="1">
        <v>1331.5964921570869</v>
      </c>
      <c r="C29" s="1">
        <v>1334.7092063711607</v>
      </c>
      <c r="D29" s="1">
        <v>1337.8291968057995</v>
      </c>
      <c r="E29" s="1">
        <v>1340.9564804697552</v>
      </c>
      <c r="F29" s="1">
        <v>1344.0910744115374</v>
      </c>
      <c r="G29" s="1">
        <v>1347.2329957195127</v>
      </c>
      <c r="H29" s="1">
        <v>1350.3822615219888</v>
      </c>
      <c r="I29" s="1">
        <v>1353.5388889873159</v>
      </c>
      <c r="J29" s="1">
        <v>1356.7028953239717</v>
      </c>
      <c r="K29" s="1">
        <v>1359.874297780666</v>
      </c>
      <c r="L29" s="1">
        <v>1363.0531136464249</v>
      </c>
      <c r="M29" s="1">
        <v>1366.2393602506907</v>
      </c>
      <c r="N29" s="1">
        <v>1369.4330549634133</v>
      </c>
      <c r="O29" s="1">
        <v>1372.6342151951469</v>
      </c>
      <c r="P29" s="1">
        <v>1375.8428583971452</v>
      </c>
      <c r="Q29" s="1">
        <v>1379.0590020614543</v>
      </c>
      <c r="R29" s="1">
        <v>1382.2826637210096</v>
      </c>
      <c r="S29" s="1">
        <v>1385.5138609497324</v>
      </c>
      <c r="T29" s="1">
        <v>1388.7526113626225</v>
      </c>
      <c r="U29" s="1">
        <v>1391.9989326158584</v>
      </c>
      <c r="V29" s="1">
        <v>1395.2528424068869</v>
      </c>
      <c r="W29" s="1">
        <v>1416.3172325167575</v>
      </c>
      <c r="X29" s="1">
        <v>1437.6996356184031</v>
      </c>
      <c r="Y29" s="1">
        <v>1459.4048528127571</v>
      </c>
      <c r="Z29" s="1">
        <v>1481.437757683856</v>
      </c>
      <c r="AA29" s="1">
        <v>1503.8032973931388</v>
      </c>
      <c r="AB29" s="1">
        <v>1526.5064937902523</v>
      </c>
      <c r="AC29" s="1">
        <v>1549.5524445406377</v>
      </c>
      <c r="AD29" s="1">
        <v>1572.9463242701324</v>
      </c>
      <c r="AE29" s="1">
        <v>1596.6933857268596</v>
      </c>
      <c r="AF29" s="1">
        <v>1620.7989609606477</v>
      </c>
      <c r="AG29" s="1">
        <v>1645.2684625202705</v>
      </c>
      <c r="AH29" s="1">
        <v>1670.1073846687502</v>
      </c>
      <c r="AI29" s="1">
        <v>1695.3213046170131</v>
      </c>
      <c r="AJ29" s="1">
        <v>1720.9158837761706</v>
      </c>
      <c r="AK29" s="1">
        <v>1746.8968690287047</v>
      </c>
      <c r="AL29" s="1">
        <v>1773.2700940188427</v>
      </c>
      <c r="AM29" s="1">
        <v>1800.0414804624199</v>
      </c>
      <c r="AN29" s="1">
        <v>1827.2170394765099</v>
      </c>
      <c r="AO29" s="1">
        <v>1854.8028729291295</v>
      </c>
      <c r="AP29" s="1">
        <v>1882.8051748093305</v>
      </c>
      <c r="AQ29" s="1">
        <v>1902.1774562462685</v>
      </c>
      <c r="AR29" s="1">
        <v>1940.7435817631513</v>
      </c>
      <c r="AS29" s="1">
        <v>1942.1693611658629</v>
      </c>
      <c r="AT29" s="1">
        <v>1978.0506447244964</v>
      </c>
      <c r="AU29" s="1">
        <v>2013.977336684904</v>
      </c>
      <c r="AV29" s="1">
        <v>2051.1249103991504</v>
      </c>
      <c r="AW29" s="1">
        <v>2088.9075870253273</v>
      </c>
      <c r="AX29" s="1">
        <v>2127.3265478701987</v>
      </c>
      <c r="AY29" s="1">
        <v>2166.3829757425146</v>
      </c>
      <c r="AZ29" s="1">
        <v>2200.2499975570845</v>
      </c>
      <c r="BA29" s="1">
        <v>2231.8533445276444</v>
      </c>
      <c r="BB29" s="1">
        <v>2263.9106269786507</v>
      </c>
      <c r="BC29" s="1">
        <v>2296.4283650239568</v>
      </c>
      <c r="BD29" s="1">
        <v>2329.413172429237</v>
      </c>
      <c r="BE29" s="1">
        <v>2362.871757957173</v>
      </c>
      <c r="BF29" s="1">
        <v>2380.9145892620463</v>
      </c>
      <c r="BG29" s="1">
        <v>2399.0951951881625</v>
      </c>
      <c r="BH29" s="1">
        <v>2417.4146277791788</v>
      </c>
      <c r="BI29" s="1">
        <v>2435.8739471121339</v>
      </c>
      <c r="BJ29" s="1">
        <v>2454.4742213587911</v>
      </c>
      <c r="BK29" s="1">
        <v>2486.9504361189584</v>
      </c>
      <c r="BL29" s="1">
        <v>2519.8563577857935</v>
      </c>
      <c r="BM29" s="1">
        <v>2553.1976719980562</v>
      </c>
      <c r="BN29" s="1">
        <v>2576.2482143542588</v>
      </c>
      <c r="BO29" s="1">
        <v>2599.5068594785062</v>
      </c>
      <c r="BP29" s="1">
        <v>2622.9754861449055</v>
      </c>
      <c r="BQ29" s="1">
        <v>2646.6559900893353</v>
      </c>
      <c r="BR29" s="1">
        <v>2670.5502841625794</v>
      </c>
      <c r="BS29" s="1">
        <v>2694.6602984848469</v>
      </c>
      <c r="BT29" s="1">
        <v>2718.9879806016747</v>
      </c>
      <c r="BU29" s="1">
        <v>2756.1787587543026</v>
      </c>
      <c r="BV29" s="1">
        <v>2809.8450017567957</v>
      </c>
      <c r="BW29" s="1">
        <v>2864.9706020744657</v>
      </c>
      <c r="BX29" s="1">
        <v>2920.4830053692363</v>
      </c>
      <c r="BY29" s="1">
        <v>2977.4457143852424</v>
      </c>
      <c r="BZ29" s="1">
        <v>3034.7889436336836</v>
      </c>
      <c r="CA29" s="1">
        <v>3080.2917713707166</v>
      </c>
      <c r="CB29" s="1">
        <v>3116.1219516980673</v>
      </c>
      <c r="CC29" s="1">
        <v>3152.9146240727682</v>
      </c>
      <c r="CD29" s="1">
        <v>3189.6074489083649</v>
      </c>
      <c r="CE29" s="1">
        <v>3222.2430949795612</v>
      </c>
      <c r="CF29" s="1">
        <v>3245.1060351860115</v>
      </c>
      <c r="CG29" s="1">
        <v>3258.0392123570982</v>
      </c>
      <c r="CH29" s="1">
        <v>3261.0194316060406</v>
      </c>
      <c r="CI29" s="1">
        <v>3245.5570986364592</v>
      </c>
      <c r="CJ29" s="1">
        <v>3214.344523957941</v>
      </c>
      <c r="CK29" s="1">
        <v>3169.6761742628537</v>
      </c>
      <c r="CL29" s="1">
        <v>3119.133969289388</v>
      </c>
      <c r="CM29" s="1">
        <v>3060.9634109804456</v>
      </c>
      <c r="CN29" s="1">
        <v>2996.8734134823317</v>
      </c>
      <c r="CO29" s="1">
        <v>2925.4749771091538</v>
      </c>
      <c r="CP29" s="1">
        <v>2852.0252446719223</v>
      </c>
      <c r="CQ29" s="1">
        <v>2774.7214685327572</v>
      </c>
      <c r="CR29" s="1">
        <v>2694.0782189683741</v>
      </c>
      <c r="CS29" s="1">
        <v>2611.0421538183991</v>
      </c>
      <c r="CT29" s="1">
        <v>2526.9009279760157</v>
      </c>
      <c r="CU29" s="1">
        <v>2444.2312771505012</v>
      </c>
      <c r="CV29" s="1">
        <v>2362.2873262869989</v>
      </c>
      <c r="CW29" s="1">
        <v>2280.8232986871926</v>
      </c>
      <c r="CX29" s="1">
        <v>2198.0308316254645</v>
      </c>
      <c r="CY29" s="1">
        <v>2106.549219126015</v>
      </c>
      <c r="CZ29" s="1">
        <v>2021.562204819083</v>
      </c>
      <c r="DA29" s="1">
        <v>1955.2548916938683</v>
      </c>
      <c r="DB29" s="1">
        <v>1893.7650655116088</v>
      </c>
      <c r="DC29" s="1">
        <v>1835.5126662457903</v>
      </c>
      <c r="DD29" s="1">
        <v>1781.1364077673334</v>
      </c>
      <c r="DE29" s="1">
        <v>1730.545718232496</v>
      </c>
      <c r="DF29" s="1">
        <v>1684.282179169863</v>
      </c>
      <c r="DG29" s="1">
        <v>1640.9295943585591</v>
      </c>
      <c r="DH29" s="1">
        <v>1601.7220356702144</v>
      </c>
      <c r="DI29" s="1">
        <v>1567.9426410576084</v>
      </c>
      <c r="DJ29" s="1">
        <v>1537.0617418720879</v>
      </c>
      <c r="DK29" s="1">
        <v>1509.2676140731069</v>
      </c>
      <c r="DL29" s="1">
        <v>1485.465089716462</v>
      </c>
      <c r="DM29" s="1">
        <v>1463.6210846560928</v>
      </c>
      <c r="DN29" s="1">
        <v>1469.7339950826968</v>
      </c>
      <c r="DO29" s="1">
        <v>1467.0505019696407</v>
      </c>
      <c r="DP29" s="1">
        <v>1457.7797061742938</v>
      </c>
      <c r="DQ29" s="1">
        <v>1446.2644578202935</v>
      </c>
      <c r="DR29" s="1">
        <v>1434.5732771536218</v>
      </c>
      <c r="DS29" s="1">
        <v>1422.666991782582</v>
      </c>
      <c r="DT29" s="1">
        <v>1410.4553235061389</v>
      </c>
      <c r="DU29" s="1">
        <v>1399.3962334616162</v>
      </c>
      <c r="DV29" s="1">
        <v>1390.1436616164779</v>
      </c>
      <c r="DW29" s="1">
        <v>1377.5102740747438</v>
      </c>
      <c r="DX29" s="1">
        <v>1362.3716877579193</v>
      </c>
      <c r="DY29" s="1">
        <v>1346.7925804444951</v>
      </c>
      <c r="DZ29" s="1">
        <v>1323.9967672138571</v>
      </c>
      <c r="EA29" s="1">
        <v>1299.8476060775156</v>
      </c>
      <c r="EB29" s="1">
        <v>1277.6060142229587</v>
      </c>
      <c r="EC29" s="1">
        <v>1253.151967587773</v>
      </c>
      <c r="ED29" s="1">
        <v>1227.3169516078224</v>
      </c>
      <c r="EE29" s="1">
        <v>1200.4274328153078</v>
      </c>
      <c r="EF29" s="1">
        <v>1173.5744556736499</v>
      </c>
      <c r="EG29" s="1">
        <v>1146.9177471809958</v>
      </c>
      <c r="EH29" s="1">
        <v>1121.2434779931998</v>
      </c>
      <c r="EI29" s="1">
        <v>1096.6968102053938</v>
      </c>
      <c r="EJ29" s="1">
        <v>1073.4634150301226</v>
      </c>
      <c r="EK29" s="1">
        <v>1051.9128588967412</v>
      </c>
      <c r="EL29" s="1">
        <v>1020.4885307453346</v>
      </c>
      <c r="EM29" s="1">
        <v>988.71993343936572</v>
      </c>
      <c r="EN29" s="1">
        <v>960.36733335076997</v>
      </c>
      <c r="EO29" s="1">
        <v>923.03934062894928</v>
      </c>
      <c r="EP29" s="1">
        <v>902.91412249540815</v>
      </c>
      <c r="EQ29" s="1">
        <v>883.98892304136655</v>
      </c>
      <c r="ER29" s="1">
        <v>866.33875548538367</v>
      </c>
      <c r="ES29" s="1">
        <v>849.62037042594488</v>
      </c>
      <c r="ET29" s="1">
        <v>833.84338104253061</v>
      </c>
      <c r="EU29" s="1">
        <v>819.5912075439611</v>
      </c>
      <c r="EV29" s="1">
        <v>806.60389549448735</v>
      </c>
    </row>
    <row r="30" spans="1:152">
      <c r="A30" s="5" t="s">
        <v>138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  <c r="B33" s="1">
        <v>115.50691136698421</v>
      </c>
      <c r="C33" s="1">
        <v>117.01180896996168</v>
      </c>
      <c r="D33" s="1">
        <v>118.53631333731921</v>
      </c>
      <c r="E33" s="1">
        <v>120.08067991846995</v>
      </c>
      <c r="F33" s="1">
        <v>121.64516749098465</v>
      </c>
      <c r="G33" s="1">
        <v>123.23003820395309</v>
      </c>
      <c r="H33" s="1">
        <v>124.83555762191025</v>
      </c>
      <c r="I33" s="1">
        <v>126.46199476933501</v>
      </c>
      <c r="J33" s="1">
        <v>128.10962217572859</v>
      </c>
      <c r="K33" s="1">
        <v>129.77871592128005</v>
      </c>
      <c r="L33" s="1">
        <v>131.46955568312697</v>
      </c>
      <c r="M33" s="1">
        <v>133.18242478221876</v>
      </c>
      <c r="N33" s="1">
        <v>134.91761023079076</v>
      </c>
      <c r="O33" s="1">
        <v>136.67540278045627</v>
      </c>
      <c r="P33" s="1">
        <v>138.45609697092596</v>
      </c>
      <c r="Q33" s="1">
        <v>140.25999117936126</v>
      </c>
      <c r="R33" s="1">
        <v>142.0873876703715</v>
      </c>
      <c r="S33" s="1">
        <v>143.93859264666168</v>
      </c>
      <c r="T33" s="1">
        <v>145.81391630034065</v>
      </c>
      <c r="U33" s="1">
        <v>147.71367286489763</v>
      </c>
      <c r="V33" s="1">
        <v>150.86049774837861</v>
      </c>
      <c r="W33" s="1">
        <v>155.3329151072636</v>
      </c>
      <c r="X33" s="1">
        <v>159.93792195995633</v>
      </c>
      <c r="Y33" s="1">
        <v>164.67944906078</v>
      </c>
      <c r="Z33" s="1">
        <v>169.56154369538388</v>
      </c>
      <c r="AA33" s="1">
        <v>174.58837313543654</v>
      </c>
      <c r="AB33" s="1">
        <v>179.76422819573705</v>
      </c>
      <c r="AC33" s="1">
        <v>185.09352689678022</v>
      </c>
      <c r="AD33" s="1">
        <v>190.58081823590268</v>
      </c>
      <c r="AE33" s="1">
        <v>196.23078607022859</v>
      </c>
      <c r="AF33" s="1">
        <v>202.04825311472896</v>
      </c>
      <c r="AG33" s="1">
        <v>208.03818505880801</v>
      </c>
      <c r="AH33" s="1">
        <v>214.20569480492986</v>
      </c>
      <c r="AI33" s="1">
        <v>220.55604683290375</v>
      </c>
      <c r="AJ33" s="1">
        <v>227.09466169355309</v>
      </c>
      <c r="AK33" s="1">
        <v>233.8271206356041</v>
      </c>
      <c r="AL33" s="1">
        <v>240.75917036974323</v>
      </c>
      <c r="AM33" s="1">
        <v>247.8967279739102</v>
      </c>
      <c r="AN33" s="1">
        <v>255.24588594401374</v>
      </c>
      <c r="AO33" s="1">
        <v>262.81291739438046</v>
      </c>
      <c r="AP33" s="1">
        <v>270.60428141237668</v>
      </c>
      <c r="AQ33" s="1">
        <v>276.83526573468623</v>
      </c>
      <c r="AR33" s="1">
        <v>283.20972585649992</v>
      </c>
      <c r="AS33" s="1">
        <v>289.73096547816078</v>
      </c>
      <c r="AT33" s="1">
        <v>296.4023643716281</v>
      </c>
      <c r="AU33" s="1">
        <v>303.22738013211648</v>
      </c>
      <c r="AV33" s="1">
        <v>310.20954997006874</v>
      </c>
      <c r="AW33" s="1">
        <v>317.35249254439037</v>
      </c>
      <c r="AX33" s="1">
        <v>324.65990983789794</v>
      </c>
      <c r="AY33" s="1">
        <v>332.13558907594961</v>
      </c>
      <c r="AZ33" s="1">
        <v>339.78340468925683</v>
      </c>
      <c r="BA33" s="1">
        <v>350.01181769073497</v>
      </c>
      <c r="BB33" s="1">
        <v>360.54813399497874</v>
      </c>
      <c r="BC33" s="1">
        <v>371.40162233642837</v>
      </c>
      <c r="BD33" s="1">
        <v>382.58183046386813</v>
      </c>
      <c r="BE33" s="1">
        <v>394.09859353952419</v>
      </c>
      <c r="BF33" s="1">
        <v>405.96204279099771</v>
      </c>
      <c r="BG33" s="1">
        <v>418.18261442364565</v>
      </c>
      <c r="BH33" s="1">
        <v>430.77105880124759</v>
      </c>
      <c r="BI33" s="1">
        <v>443.73844990303689</v>
      </c>
      <c r="BJ33" s="1">
        <v>457.09619506541367</v>
      </c>
      <c r="BK33" s="1">
        <v>471.8708664872542</v>
      </c>
      <c r="BL33" s="1">
        <v>487.12309803315594</v>
      </c>
      <c r="BM33" s="1">
        <v>502.86832582792846</v>
      </c>
      <c r="BN33" s="1">
        <v>486.01835466991253</v>
      </c>
      <c r="BO33" s="1">
        <v>469.73298763079515</v>
      </c>
      <c r="BP33" s="1">
        <v>453.99330611373756</v>
      </c>
      <c r="BQ33" s="1">
        <v>438.78102544095105</v>
      </c>
      <c r="BR33" s="1">
        <v>424.07847361251373</v>
      </c>
      <c r="BS33" s="1">
        <v>409.86857077693264</v>
      </c>
      <c r="BT33" s="1">
        <v>396.13480938959952</v>
      </c>
      <c r="BU33" s="1">
        <v>382.72458430522187</v>
      </c>
      <c r="BV33" s="1">
        <v>369.50512948846404</v>
      </c>
      <c r="BW33" s="1">
        <v>356.49039059991748</v>
      </c>
      <c r="BX33" s="1">
        <v>343.69447963590477</v>
      </c>
      <c r="BY33" s="1">
        <v>354.97128875924062</v>
      </c>
      <c r="BZ33" s="1">
        <v>457.53509945424406</v>
      </c>
      <c r="CA33" s="1">
        <v>496.68084182359377</v>
      </c>
      <c r="CB33" s="1">
        <v>486.35356495119436</v>
      </c>
      <c r="CC33" s="1">
        <v>474.37994174990376</v>
      </c>
      <c r="CD33" s="1">
        <v>519.6266939869754</v>
      </c>
      <c r="CE33" s="1">
        <v>591.75994257865943</v>
      </c>
      <c r="CF33" s="1">
        <v>591.27115131977291</v>
      </c>
      <c r="CG33" s="1">
        <v>596.61971174453424</v>
      </c>
      <c r="CH33" s="1">
        <v>541.25315313091403</v>
      </c>
      <c r="CI33" s="1">
        <v>512.07544342955509</v>
      </c>
      <c r="CJ33" s="1">
        <v>618.36086449063612</v>
      </c>
      <c r="CK33" s="1">
        <v>647.35942915640805</v>
      </c>
      <c r="CL33" s="1">
        <v>622.6400058467442</v>
      </c>
      <c r="CM33" s="1">
        <v>666.050409923242</v>
      </c>
      <c r="CN33" s="1">
        <v>698.86988577235525</v>
      </c>
      <c r="CO33" s="1">
        <v>758.82855250396847</v>
      </c>
      <c r="CP33" s="1">
        <v>778.66076929553492</v>
      </c>
      <c r="CQ33" s="1">
        <v>717.16155036724547</v>
      </c>
      <c r="CR33" s="1">
        <v>590.83634300058736</v>
      </c>
      <c r="CS33" s="1">
        <v>431.82764637239291</v>
      </c>
      <c r="CT33" s="1">
        <v>440.73331871759126</v>
      </c>
      <c r="CU33" s="1">
        <v>445.42744217842318</v>
      </c>
      <c r="CV33" s="1">
        <v>445.79026133354921</v>
      </c>
      <c r="CW33" s="1">
        <v>441.82749254389603</v>
      </c>
      <c r="CX33" s="1">
        <v>526.42661432740067</v>
      </c>
      <c r="CY33" s="1">
        <v>558.45979580101164</v>
      </c>
      <c r="CZ33" s="1">
        <v>597.62275759664192</v>
      </c>
      <c r="DA33" s="1">
        <v>612.47545704930815</v>
      </c>
      <c r="DB33" s="1">
        <v>586.76451159404667</v>
      </c>
      <c r="DC33" s="1">
        <v>550.83345647843043</v>
      </c>
      <c r="DD33" s="1">
        <v>493.20052557024178</v>
      </c>
      <c r="DE33" s="1">
        <v>484.35851338410106</v>
      </c>
      <c r="DF33" s="1">
        <v>460.61420990933817</v>
      </c>
      <c r="DG33" s="1">
        <v>434.7766538468926</v>
      </c>
      <c r="DH33" s="1">
        <v>426.14380253205564</v>
      </c>
      <c r="DI33" s="1">
        <v>390.93909197696541</v>
      </c>
      <c r="DJ33" s="1">
        <v>345.758117227019</v>
      </c>
      <c r="DK33" s="1">
        <v>306.91138014527627</v>
      </c>
      <c r="DL33" s="1">
        <v>264.22040762020595</v>
      </c>
      <c r="DM33" s="1">
        <v>227.91440006229985</v>
      </c>
      <c r="DN33" s="1">
        <v>201.1265206408855</v>
      </c>
      <c r="DO33" s="1">
        <v>172.28549936464461</v>
      </c>
      <c r="DP33" s="1">
        <v>148.81125610362693</v>
      </c>
      <c r="DQ33" s="1">
        <v>124.12092120210134</v>
      </c>
      <c r="DR33" s="1">
        <v>103.00157082760811</v>
      </c>
      <c r="DS33" s="1">
        <v>84.37701761783849</v>
      </c>
      <c r="DT33" s="1">
        <v>66.290482367038862</v>
      </c>
      <c r="DU33" s="1">
        <v>52.173885943849797</v>
      </c>
      <c r="DV33" s="1">
        <v>42.309916653363636</v>
      </c>
      <c r="DW33" s="1">
        <v>33.067322195796081</v>
      </c>
      <c r="DX33" s="1">
        <v>33.378831762928563</v>
      </c>
      <c r="DY33" s="1">
        <v>26.49668432298785</v>
      </c>
      <c r="DZ33" s="1">
        <v>23.120782210196648</v>
      </c>
      <c r="EA33" s="1">
        <v>20.610347369326821</v>
      </c>
      <c r="EB33" s="1">
        <v>21.934855123674911</v>
      </c>
      <c r="EC33" s="1">
        <v>23.075553356890456</v>
      </c>
      <c r="ED33" s="1">
        <v>23.774552650176673</v>
      </c>
      <c r="EE33" s="1">
        <v>25.730035335689045</v>
      </c>
      <c r="EF33" s="1">
        <v>24.958134275618374</v>
      </c>
      <c r="EG33" s="1">
        <v>26.227482685512364</v>
      </c>
      <c r="EH33" s="1">
        <v>25.391256537102471</v>
      </c>
      <c r="EI33" s="1">
        <v>26.163157597173143</v>
      </c>
      <c r="EJ33" s="1">
        <v>32.977328621908121</v>
      </c>
      <c r="EK33" s="1">
        <v>43.282207773851589</v>
      </c>
      <c r="EL33" s="1">
        <v>44.813144876325083</v>
      </c>
      <c r="EM33" s="1">
        <v>30.339999999999996</v>
      </c>
      <c r="EN33" s="1">
        <v>30.339999999999996</v>
      </c>
      <c r="EO33" s="1">
        <v>15.169999999999998</v>
      </c>
      <c r="EP33" s="1">
        <v>18.204000000000001</v>
      </c>
      <c r="EQ33" s="1">
        <v>18.204000000000001</v>
      </c>
      <c r="ER33" s="1">
        <v>15.169999999999998</v>
      </c>
      <c r="ES33" s="1">
        <v>78.884</v>
      </c>
      <c r="ET33" s="1">
        <v>75.849999999999994</v>
      </c>
      <c r="EU33" s="1">
        <v>69.781999999999996</v>
      </c>
      <c r="EV33" s="1">
        <v>60.679999999999993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 t="shared" ref="B37:AG37" si="10">SUM(B29:B33)</f>
        <v>1447.1034035240712</v>
      </c>
      <c r="C37" s="1">
        <f t="shared" si="10"/>
        <v>1451.7210153411224</v>
      </c>
      <c r="D37" s="1">
        <f t="shared" si="10"/>
        <v>1456.3655101431186</v>
      </c>
      <c r="E37" s="1">
        <f t="shared" si="10"/>
        <v>1461.0371603882252</v>
      </c>
      <c r="F37" s="1">
        <f t="shared" si="10"/>
        <v>1465.7362419025221</v>
      </c>
      <c r="G37" s="1">
        <f t="shared" si="10"/>
        <v>1470.4630339234659</v>
      </c>
      <c r="H37" s="1">
        <f t="shared" si="10"/>
        <v>1475.2178191438991</v>
      </c>
      <c r="I37" s="1">
        <f t="shared" si="10"/>
        <v>1480.0008837566509</v>
      </c>
      <c r="J37" s="1">
        <f t="shared" si="10"/>
        <v>1484.8125174997003</v>
      </c>
      <c r="K37" s="1">
        <f t="shared" si="10"/>
        <v>1489.6530137019461</v>
      </c>
      <c r="L37" s="1">
        <f t="shared" si="10"/>
        <v>1494.5226693295519</v>
      </c>
      <c r="M37" s="1">
        <f t="shared" si="10"/>
        <v>1499.4217850329094</v>
      </c>
      <c r="N37" s="1">
        <f t="shared" si="10"/>
        <v>1504.3506651942041</v>
      </c>
      <c r="O37" s="1">
        <f t="shared" si="10"/>
        <v>1509.3096179756033</v>
      </c>
      <c r="P37" s="1">
        <f t="shared" si="10"/>
        <v>1514.2989553680711</v>
      </c>
      <c r="Q37" s="1">
        <f t="shared" si="10"/>
        <v>1519.3189932408156</v>
      </c>
      <c r="R37" s="1">
        <f t="shared" si="10"/>
        <v>1524.3700513913811</v>
      </c>
      <c r="S37" s="1">
        <f t="shared" si="10"/>
        <v>1529.452453596394</v>
      </c>
      <c r="T37" s="1">
        <f t="shared" si="10"/>
        <v>1534.5665276629632</v>
      </c>
      <c r="U37" s="1">
        <f t="shared" si="10"/>
        <v>1539.7126054807561</v>
      </c>
      <c r="V37" s="1">
        <f t="shared" si="10"/>
        <v>1546.1133401552654</v>
      </c>
      <c r="W37" s="1">
        <f t="shared" si="10"/>
        <v>1571.650147624021</v>
      </c>
      <c r="X37" s="1">
        <f t="shared" si="10"/>
        <v>1597.6375575783595</v>
      </c>
      <c r="Y37" s="1">
        <f t="shared" si="10"/>
        <v>1624.084301873537</v>
      </c>
      <c r="Z37" s="1">
        <f t="shared" si="10"/>
        <v>1650.99930137924</v>
      </c>
      <c r="AA37" s="1">
        <f t="shared" si="10"/>
        <v>1678.3916705285753</v>
      </c>
      <c r="AB37" s="1">
        <f t="shared" si="10"/>
        <v>1706.2707219859894</v>
      </c>
      <c r="AC37" s="1">
        <f t="shared" si="10"/>
        <v>1734.645971437418</v>
      </c>
      <c r="AD37" s="1">
        <f t="shared" si="10"/>
        <v>1763.527142506035</v>
      </c>
      <c r="AE37" s="1">
        <f t="shared" si="10"/>
        <v>1792.9241717970881</v>
      </c>
      <c r="AF37" s="1">
        <f t="shared" si="10"/>
        <v>1822.8472140753768</v>
      </c>
      <c r="AG37" s="1">
        <f t="shared" si="10"/>
        <v>1853.3066475790786</v>
      </c>
      <c r="AH37" s="1">
        <f t="shared" ref="AH37:BM37" si="11">SUM(AH29:AH33)</f>
        <v>1884.3130794736801</v>
      </c>
      <c r="AI37" s="1">
        <f t="shared" si="11"/>
        <v>1915.8773514499169</v>
      </c>
      <c r="AJ37" s="1">
        <f t="shared" si="11"/>
        <v>1948.0105454697236</v>
      </c>
      <c r="AK37" s="1">
        <f t="shared" si="11"/>
        <v>1980.7239896643089</v>
      </c>
      <c r="AL37" s="1">
        <f t="shared" si="11"/>
        <v>2014.0292643885859</v>
      </c>
      <c r="AM37" s="1">
        <f t="shared" si="11"/>
        <v>2047.9382084363301</v>
      </c>
      <c r="AN37" s="1">
        <f t="shared" si="11"/>
        <v>2082.4629254205238</v>
      </c>
      <c r="AO37" s="1">
        <f t="shared" si="11"/>
        <v>2117.6157903235098</v>
      </c>
      <c r="AP37" s="1">
        <f t="shared" si="11"/>
        <v>2153.4094562217074</v>
      </c>
      <c r="AQ37" s="1">
        <f t="shared" si="11"/>
        <v>2179.0127219809547</v>
      </c>
      <c r="AR37" s="1">
        <f t="shared" si="11"/>
        <v>2223.9533076196512</v>
      </c>
      <c r="AS37" s="1">
        <f t="shared" si="11"/>
        <v>2231.9003266440236</v>
      </c>
      <c r="AT37" s="1">
        <f t="shared" si="11"/>
        <v>2274.4530090961243</v>
      </c>
      <c r="AU37" s="1">
        <f t="shared" si="11"/>
        <v>2317.2047168170207</v>
      </c>
      <c r="AV37" s="1">
        <f t="shared" si="11"/>
        <v>2361.334460369219</v>
      </c>
      <c r="AW37" s="1">
        <f t="shared" si="11"/>
        <v>2406.2600795697176</v>
      </c>
      <c r="AX37" s="1">
        <f t="shared" si="11"/>
        <v>2451.9864577080966</v>
      </c>
      <c r="AY37" s="1">
        <f t="shared" si="11"/>
        <v>2498.5185648184643</v>
      </c>
      <c r="AZ37" s="1">
        <f t="shared" si="11"/>
        <v>2540.0334022463412</v>
      </c>
      <c r="BA37" s="1">
        <f t="shared" si="11"/>
        <v>2581.8651622183793</v>
      </c>
      <c r="BB37" s="1">
        <f t="shared" si="11"/>
        <v>2624.4587609736295</v>
      </c>
      <c r="BC37" s="1">
        <f t="shared" si="11"/>
        <v>2667.8299873603851</v>
      </c>
      <c r="BD37" s="1">
        <f t="shared" si="11"/>
        <v>2711.9950028931053</v>
      </c>
      <c r="BE37" s="1">
        <f t="shared" si="11"/>
        <v>2756.9703514966973</v>
      </c>
      <c r="BF37" s="1">
        <f t="shared" si="11"/>
        <v>2786.876632053044</v>
      </c>
      <c r="BG37" s="1">
        <f t="shared" si="11"/>
        <v>2817.2778096118082</v>
      </c>
      <c r="BH37" s="1">
        <f t="shared" si="11"/>
        <v>2848.1856865804266</v>
      </c>
      <c r="BI37" s="1">
        <f t="shared" si="11"/>
        <v>2879.6123970151707</v>
      </c>
      <c r="BJ37" s="1">
        <f t="shared" si="11"/>
        <v>2911.5704164242047</v>
      </c>
      <c r="BK37" s="1">
        <f t="shared" si="11"/>
        <v>2958.8213026062126</v>
      </c>
      <c r="BL37" s="1">
        <f t="shared" si="11"/>
        <v>3006.9794558189496</v>
      </c>
      <c r="BM37" s="1">
        <f t="shared" si="11"/>
        <v>3056.0659978259846</v>
      </c>
      <c r="BN37" s="1">
        <f t="shared" ref="BN37:CS37" si="12">SUM(BN29:BN33)</f>
        <v>3062.2665690241715</v>
      </c>
      <c r="BO37" s="1">
        <f t="shared" si="12"/>
        <v>3069.2398471093011</v>
      </c>
      <c r="BP37" s="1">
        <f t="shared" si="12"/>
        <v>3076.9687922586431</v>
      </c>
      <c r="BQ37" s="1">
        <f t="shared" si="12"/>
        <v>3085.4370155302863</v>
      </c>
      <c r="BR37" s="1">
        <f t="shared" si="12"/>
        <v>3094.6287577750932</v>
      </c>
      <c r="BS37" s="1">
        <f t="shared" si="12"/>
        <v>3104.5288692617796</v>
      </c>
      <c r="BT37" s="1">
        <f t="shared" si="12"/>
        <v>3115.1227899912742</v>
      </c>
      <c r="BU37" s="1">
        <f t="shared" si="12"/>
        <v>3138.9033430595246</v>
      </c>
      <c r="BV37" s="1">
        <f t="shared" si="12"/>
        <v>3179.3501312452599</v>
      </c>
      <c r="BW37" s="1">
        <f t="shared" si="12"/>
        <v>3221.4609926743833</v>
      </c>
      <c r="BX37" s="1">
        <f t="shared" si="12"/>
        <v>3264.1774850051411</v>
      </c>
      <c r="BY37" s="1">
        <f t="shared" si="12"/>
        <v>3332.4170031444828</v>
      </c>
      <c r="BZ37" s="1">
        <f t="shared" si="12"/>
        <v>3492.3240430879277</v>
      </c>
      <c r="CA37" s="1">
        <f t="shared" si="12"/>
        <v>3576.9726131943103</v>
      </c>
      <c r="CB37" s="1">
        <f t="shared" si="12"/>
        <v>3602.4755166492614</v>
      </c>
      <c r="CC37" s="1">
        <f t="shared" si="12"/>
        <v>3627.2945658226718</v>
      </c>
      <c r="CD37" s="1">
        <f t="shared" si="12"/>
        <v>3709.2341428953405</v>
      </c>
      <c r="CE37" s="1">
        <f t="shared" si="12"/>
        <v>3814.0030375582205</v>
      </c>
      <c r="CF37" s="1">
        <f t="shared" si="12"/>
        <v>3836.3771865057843</v>
      </c>
      <c r="CG37" s="1">
        <f t="shared" si="12"/>
        <v>3854.6589241016327</v>
      </c>
      <c r="CH37" s="1">
        <f t="shared" si="12"/>
        <v>3802.2725847369547</v>
      </c>
      <c r="CI37" s="1">
        <f t="shared" si="12"/>
        <v>3757.6325420660141</v>
      </c>
      <c r="CJ37" s="1">
        <f t="shared" si="12"/>
        <v>3832.7053884485772</v>
      </c>
      <c r="CK37" s="1">
        <f t="shared" si="12"/>
        <v>3817.0356034192619</v>
      </c>
      <c r="CL37" s="1">
        <f t="shared" si="12"/>
        <v>3741.7739751361323</v>
      </c>
      <c r="CM37" s="1">
        <f t="shared" si="12"/>
        <v>3727.0138209036877</v>
      </c>
      <c r="CN37" s="1">
        <f t="shared" si="12"/>
        <v>3695.7432992546869</v>
      </c>
      <c r="CO37" s="1">
        <f t="shared" si="12"/>
        <v>3684.303529613122</v>
      </c>
      <c r="CP37" s="1">
        <f t="shared" si="12"/>
        <v>3630.6860139674573</v>
      </c>
      <c r="CQ37" s="1">
        <f t="shared" si="12"/>
        <v>3491.8830189000028</v>
      </c>
      <c r="CR37" s="1">
        <f t="shared" si="12"/>
        <v>3284.9145619689616</v>
      </c>
      <c r="CS37" s="1">
        <f t="shared" si="12"/>
        <v>3042.8698001907919</v>
      </c>
      <c r="CT37" s="1">
        <f t="shared" ref="CT37:DY37" si="13">SUM(CT29:CT33)</f>
        <v>2967.6342466936071</v>
      </c>
      <c r="CU37" s="1">
        <f t="shared" si="13"/>
        <v>2889.6587193289242</v>
      </c>
      <c r="CV37" s="1">
        <f t="shared" si="13"/>
        <v>2808.077587620548</v>
      </c>
      <c r="CW37" s="1">
        <f t="shared" si="13"/>
        <v>2722.6507912310885</v>
      </c>
      <c r="CX37" s="1">
        <f t="shared" si="13"/>
        <v>2724.4574459528653</v>
      </c>
      <c r="CY37" s="1">
        <f t="shared" si="13"/>
        <v>2665.0090149270268</v>
      </c>
      <c r="CZ37" s="1">
        <f t="shared" si="13"/>
        <v>2619.1849624157248</v>
      </c>
      <c r="DA37" s="1">
        <f t="shared" si="13"/>
        <v>2567.7303487431764</v>
      </c>
      <c r="DB37" s="1">
        <f t="shared" si="13"/>
        <v>2480.5295771056553</v>
      </c>
      <c r="DC37" s="1">
        <f t="shared" si="13"/>
        <v>2386.3461227242205</v>
      </c>
      <c r="DD37" s="1">
        <f t="shared" si="13"/>
        <v>2274.3369333375749</v>
      </c>
      <c r="DE37" s="1">
        <f t="shared" si="13"/>
        <v>2214.9042316165969</v>
      </c>
      <c r="DF37" s="1">
        <f t="shared" si="13"/>
        <v>2144.8963890792011</v>
      </c>
      <c r="DG37" s="1">
        <f t="shared" si="13"/>
        <v>2075.7062482054516</v>
      </c>
      <c r="DH37" s="1">
        <f t="shared" si="13"/>
        <v>2027.86583820227</v>
      </c>
      <c r="DI37" s="1">
        <f t="shared" si="13"/>
        <v>1958.8817330345737</v>
      </c>
      <c r="DJ37" s="1">
        <f t="shared" si="13"/>
        <v>1882.8198590991069</v>
      </c>
      <c r="DK37" s="1">
        <f t="shared" si="13"/>
        <v>1816.1789942183832</v>
      </c>
      <c r="DL37" s="1">
        <f t="shared" si="13"/>
        <v>1749.685497336668</v>
      </c>
      <c r="DM37" s="1">
        <f t="shared" si="13"/>
        <v>1691.5354847183926</v>
      </c>
      <c r="DN37" s="1">
        <f t="shared" si="13"/>
        <v>1670.8605157235822</v>
      </c>
      <c r="DO37" s="1">
        <f t="shared" si="13"/>
        <v>1639.3360013342854</v>
      </c>
      <c r="DP37" s="1">
        <f t="shared" si="13"/>
        <v>1606.5909622779207</v>
      </c>
      <c r="DQ37" s="1">
        <f t="shared" si="13"/>
        <v>1570.3853790223948</v>
      </c>
      <c r="DR37" s="1">
        <f t="shared" si="13"/>
        <v>1537.5748479812298</v>
      </c>
      <c r="DS37" s="1">
        <f t="shared" si="13"/>
        <v>1507.0440094004205</v>
      </c>
      <c r="DT37" s="1">
        <f t="shared" si="13"/>
        <v>1476.7458058731777</v>
      </c>
      <c r="DU37" s="1">
        <f t="shared" si="13"/>
        <v>1451.5701194054661</v>
      </c>
      <c r="DV37" s="1">
        <f t="shared" si="13"/>
        <v>1432.4535782698415</v>
      </c>
      <c r="DW37" s="1">
        <f t="shared" si="13"/>
        <v>1410.57759627054</v>
      </c>
      <c r="DX37" s="1">
        <f t="shared" si="13"/>
        <v>1395.7505195208478</v>
      </c>
      <c r="DY37" s="1">
        <f t="shared" si="13"/>
        <v>1373.289264767483</v>
      </c>
      <c r="DZ37" s="1">
        <f t="shared" ref="DZ37:EV37" si="14">SUM(DZ29:DZ33)</f>
        <v>1347.1175494240538</v>
      </c>
      <c r="EA37" s="1">
        <f t="shared" si="14"/>
        <v>1320.4579534468423</v>
      </c>
      <c r="EB37" s="1">
        <f t="shared" si="14"/>
        <v>1299.5408693466336</v>
      </c>
      <c r="EC37" s="1">
        <f t="shared" si="14"/>
        <v>1276.2275209446634</v>
      </c>
      <c r="ED37" s="1">
        <f t="shared" si="14"/>
        <v>1251.0915042579991</v>
      </c>
      <c r="EE37" s="1">
        <f t="shared" si="14"/>
        <v>1226.1574681509969</v>
      </c>
      <c r="EF37" s="1">
        <f t="shared" si="14"/>
        <v>1198.5325899492684</v>
      </c>
      <c r="EG37" s="1">
        <f t="shared" si="14"/>
        <v>1173.1452298665081</v>
      </c>
      <c r="EH37" s="1">
        <f t="shared" si="14"/>
        <v>1146.6347345303022</v>
      </c>
      <c r="EI37" s="1">
        <f t="shared" si="14"/>
        <v>1122.8599678025669</v>
      </c>
      <c r="EJ37" s="1">
        <f t="shared" si="14"/>
        <v>1106.4407436520307</v>
      </c>
      <c r="EK37" s="1">
        <f t="shared" si="14"/>
        <v>1095.1950666705927</v>
      </c>
      <c r="EL37" s="1">
        <f t="shared" si="14"/>
        <v>1065.3016756216598</v>
      </c>
      <c r="EM37" s="1">
        <f t="shared" si="14"/>
        <v>1019.0599334393658</v>
      </c>
      <c r="EN37" s="1">
        <f t="shared" si="14"/>
        <v>990.70733335077</v>
      </c>
      <c r="EO37" s="1">
        <f t="shared" si="14"/>
        <v>938.20934062894923</v>
      </c>
      <c r="EP37" s="1">
        <f t="shared" si="14"/>
        <v>921.1181224954081</v>
      </c>
      <c r="EQ37" s="1">
        <f t="shared" si="14"/>
        <v>902.1929230413665</v>
      </c>
      <c r="ER37" s="1">
        <f t="shared" si="14"/>
        <v>881.50875548538363</v>
      </c>
      <c r="ES37" s="1">
        <f t="shared" si="14"/>
        <v>928.5043704259449</v>
      </c>
      <c r="ET37" s="1">
        <f t="shared" si="14"/>
        <v>909.69338104253063</v>
      </c>
      <c r="EU37" s="1">
        <f t="shared" si="14"/>
        <v>889.37320754396114</v>
      </c>
      <c r="EV37" s="1">
        <f t="shared" si="14"/>
        <v>867.2838954944873</v>
      </c>
    </row>
    <row r="38" spans="1:152" s="4" customFormat="1" ht="13">
      <c r="A38" s="7" t="s">
        <v>290</v>
      </c>
    </row>
    <row r="39" spans="1:152">
      <c r="A39" s="5" t="s">
        <v>135</v>
      </c>
    </row>
    <row r="40" spans="1:152">
      <c r="A40" s="5" t="s">
        <v>136</v>
      </c>
    </row>
    <row r="41" spans="1:152">
      <c r="A41" s="36" t="s">
        <v>137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431.23648612537238</v>
      </c>
      <c r="EO41" s="1">
        <v>419.13043845353076</v>
      </c>
      <c r="EP41" s="1">
        <v>415.99091536256708</v>
      </c>
      <c r="EQ41" s="1">
        <v>404.8210724662502</v>
      </c>
      <c r="ER41" s="1">
        <v>390.59938035693625</v>
      </c>
      <c r="ES41" s="1">
        <v>380.24634246768113</v>
      </c>
      <c r="ET41" s="1">
        <v>370.7492739222364</v>
      </c>
      <c r="EU41" s="1">
        <v>365.97532355956082</v>
      </c>
      <c r="EV41" s="1">
        <v>365.12227271948996</v>
      </c>
    </row>
    <row r="42" spans="1:152">
      <c r="A42" s="5" t="s">
        <v>138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  <c r="B45" s="1">
        <v>370.91284442541132</v>
      </c>
      <c r="C45" s="1">
        <v>375.74533318200093</v>
      </c>
      <c r="D45" s="1">
        <v>380.64078267972843</v>
      </c>
      <c r="E45" s="1">
        <v>385.60001321122633</v>
      </c>
      <c r="F45" s="1">
        <v>390.62385575642224</v>
      </c>
      <c r="G45" s="1">
        <v>395.71315212177961</v>
      </c>
      <c r="H45" s="1">
        <v>400.86875508135228</v>
      </c>
      <c r="I45" s="1">
        <v>406.09152851967747</v>
      </c>
      <c r="J45" s="1">
        <v>411.38234757653083</v>
      </c>
      <c r="K45" s="1">
        <v>416.74209879356579</v>
      </c>
      <c r="L45" s="1">
        <v>422.17168026286555</v>
      </c>
      <c r="M45" s="1">
        <v>427.67200177742853</v>
      </c>
      <c r="N45" s="1">
        <v>433.24398498361597</v>
      </c>
      <c r="O45" s="1">
        <v>438.88856353558475</v>
      </c>
      <c r="P45" s="1">
        <v>444.60668325173276</v>
      </c>
      <c r="Q45" s="1">
        <v>450.39930227318229</v>
      </c>
      <c r="R45" s="1">
        <v>456.26739122432843</v>
      </c>
      <c r="S45" s="1">
        <v>462.21193337547908</v>
      </c>
      <c r="T45" s="1">
        <v>468.23392480761385</v>
      </c>
      <c r="U45" s="1">
        <v>474.33437457928949</v>
      </c>
      <c r="V45" s="1">
        <v>484.43937829402148</v>
      </c>
      <c r="W45" s="1">
        <v>496.76198337992577</v>
      </c>
      <c r="X45" s="1">
        <v>509.39803655223028</v>
      </c>
      <c r="Y45" s="1">
        <v>522.35551093854747</v>
      </c>
      <c r="Z45" s="1">
        <v>535.64258247763041</v>
      </c>
      <c r="AA45" s="1">
        <v>549.26763507824637</v>
      </c>
      <c r="AB45" s="1">
        <v>563.2392659092767</v>
      </c>
      <c r="AC45" s="1">
        <v>577.56629082437814</v>
      </c>
      <c r="AD45" s="1">
        <v>592.25774992463289</v>
      </c>
      <c r="AE45" s="1">
        <v>607.32291326269274</v>
      </c>
      <c r="AF45" s="1">
        <v>622.77128669201954</v>
      </c>
      <c r="AG45" s="1">
        <v>638.61261786491332</v>
      </c>
      <c r="AH45" s="1">
        <v>654.85690238310679</v>
      </c>
      <c r="AI45" s="1">
        <v>671.51439010481704</v>
      </c>
      <c r="AJ45" s="1">
        <v>688.59559161222467</v>
      </c>
      <c r="AK45" s="1">
        <v>706.11128484346784</v>
      </c>
      <c r="AL45" s="1">
        <v>724.07252189332962</v>
      </c>
      <c r="AM45" s="1">
        <v>742.49063598691794</v>
      </c>
      <c r="AN45" s="1">
        <v>761.37724863073095</v>
      </c>
      <c r="AO45" s="1">
        <v>780.7442769456228</v>
      </c>
      <c r="AP45" s="1">
        <v>800.60394118629824</v>
      </c>
      <c r="AQ45" s="1">
        <v>817.60319256171499</v>
      </c>
      <c r="AR45" s="1">
        <v>834.96338963382425</v>
      </c>
      <c r="AS45" s="1">
        <v>852.69219637517654</v>
      </c>
      <c r="AT45" s="1">
        <v>870.79743948772159</v>
      </c>
      <c r="AU45" s="1">
        <v>889.28711185804309</v>
      </c>
      <c r="AV45" s="1">
        <v>908.1693760859647</v>
      </c>
      <c r="AW45" s="1">
        <v>927.45256808807608</v>
      </c>
      <c r="AX45" s="1">
        <v>947.14520077777468</v>
      </c>
      <c r="AY45" s="1">
        <v>967.25596782344462</v>
      </c>
      <c r="AZ45" s="1">
        <v>987.7937474864342</v>
      </c>
      <c r="BA45" s="1">
        <v>1019.2875012217014</v>
      </c>
      <c r="BB45" s="1">
        <v>1051.7853679379045</v>
      </c>
      <c r="BC45" s="1">
        <v>1085.3193616936701</v>
      </c>
      <c r="BD45" s="1">
        <v>1119.9225172494487</v>
      </c>
      <c r="BE45" s="1">
        <v>1155.6289226104725</v>
      </c>
      <c r="BF45" s="1">
        <v>1192.4737526072804</v>
      </c>
      <c r="BG45" s="1">
        <v>1230.493303546886</v>
      </c>
      <c r="BH45" s="1">
        <v>1269.7250289687295</v>
      </c>
      <c r="BI45" s="1">
        <v>1310.2075765406316</v>
      </c>
      <c r="BJ45" s="1">
        <v>1351.9808261311</v>
      </c>
      <c r="BK45" s="1">
        <v>1370.3192637114335</v>
      </c>
      <c r="BL45" s="1">
        <v>1388.9064461603255</v>
      </c>
      <c r="BM45" s="1">
        <v>1399.333951830512</v>
      </c>
      <c r="BN45" s="1">
        <v>1352.1095629647268</v>
      </c>
      <c r="BO45" s="1">
        <v>1290.9462206607184</v>
      </c>
      <c r="BP45" s="1">
        <v>1217.9378481313133</v>
      </c>
      <c r="BQ45" s="1">
        <v>1135.4943700401047</v>
      </c>
      <c r="BR45" s="1">
        <v>1046.2090187569868</v>
      </c>
      <c r="BS45" s="1">
        <v>952.72321122718881</v>
      </c>
      <c r="BT45" s="1">
        <v>857.59869595939983</v>
      </c>
      <c r="BU45" s="1">
        <v>794.82705492969785</v>
      </c>
      <c r="BV45" s="1">
        <v>731.49394957782602</v>
      </c>
      <c r="BW45" s="1">
        <v>680.09636380421387</v>
      </c>
      <c r="BX45" s="1">
        <v>636.92710762833622</v>
      </c>
      <c r="BY45" s="1">
        <v>577.70839522833921</v>
      </c>
      <c r="BZ45" s="1">
        <v>528.86563666202096</v>
      </c>
      <c r="CA45" s="1">
        <v>441.01357138057159</v>
      </c>
      <c r="CB45" s="1">
        <v>403.38232166964008</v>
      </c>
      <c r="CC45" s="1">
        <v>354.51737262765334</v>
      </c>
      <c r="CD45" s="1">
        <v>288.5960906401931</v>
      </c>
      <c r="CE45" s="1">
        <v>231.59663863994095</v>
      </c>
      <c r="CF45" s="1">
        <v>173.56269106086975</v>
      </c>
      <c r="CG45" s="1">
        <v>148.19728016999801</v>
      </c>
      <c r="CH45" s="1">
        <v>128.00334907001192</v>
      </c>
      <c r="CI45" s="1">
        <v>105.96188530201046</v>
      </c>
      <c r="CJ45" s="1">
        <v>101.8837777068152</v>
      </c>
      <c r="CK45" s="1">
        <v>89.488416124170712</v>
      </c>
      <c r="CL45" s="1">
        <v>85.053892730286321</v>
      </c>
      <c r="CM45" s="1">
        <v>80.444775194830882</v>
      </c>
      <c r="CN45" s="1">
        <v>72.40044624023713</v>
      </c>
      <c r="CO45" s="1">
        <v>66.280342563002435</v>
      </c>
      <c r="CP45" s="1">
        <v>61.591657376572762</v>
      </c>
      <c r="CQ45" s="1">
        <v>57.954620043152424</v>
      </c>
      <c r="CR45" s="1">
        <v>55.081941286873672</v>
      </c>
      <c r="CS45" s="1">
        <v>52.760121216821119</v>
      </c>
      <c r="CT45" s="1">
        <v>50.833182410569485</v>
      </c>
      <c r="CU45" s="1">
        <v>49.189020728848192</v>
      </c>
      <c r="CV45" s="1">
        <v>57.828079435126696</v>
      </c>
      <c r="CW45" s="1">
        <v>62.738789849731639</v>
      </c>
      <c r="CX45" s="1">
        <v>57.474291705437601</v>
      </c>
      <c r="CY45" s="1">
        <v>59.26006389267279</v>
      </c>
      <c r="CZ45" s="1">
        <v>54.117114146902743</v>
      </c>
      <c r="DA45" s="1">
        <v>61.733094599549638</v>
      </c>
      <c r="DB45" s="1">
        <v>64.66044321545499</v>
      </c>
      <c r="DC45" s="1">
        <v>68.237355573178618</v>
      </c>
      <c r="DD45" s="1">
        <v>66.226619278362563</v>
      </c>
      <c r="DE45" s="1">
        <v>76.760056091863589</v>
      </c>
      <c r="DF45" s="1">
        <v>79.387450423472345</v>
      </c>
      <c r="DG45" s="1">
        <v>88.663281967901568</v>
      </c>
      <c r="DH45" s="1">
        <v>93.742375800228331</v>
      </c>
      <c r="DI45" s="1">
        <v>97.501314161939561</v>
      </c>
      <c r="DJ45" s="1">
        <v>98.875486295138927</v>
      </c>
      <c r="DK45" s="1">
        <v>108.72727047372004</v>
      </c>
      <c r="DL45" s="1">
        <v>118.61976116050901</v>
      </c>
      <c r="DM45" s="1">
        <v>121.38593722605808</v>
      </c>
      <c r="DN45" s="1">
        <v>127.4972286534846</v>
      </c>
      <c r="DO45" s="1">
        <v>129.30434368467985</v>
      </c>
      <c r="DP45" s="1">
        <v>131.65287891542201</v>
      </c>
      <c r="DQ45" s="1">
        <v>145.99390713460221</v>
      </c>
      <c r="DR45" s="1">
        <v>152.53742340757924</v>
      </c>
      <c r="DS45" s="1">
        <v>167.18749375216393</v>
      </c>
      <c r="DT45" s="1">
        <v>172.95840404332296</v>
      </c>
      <c r="DU45" s="1">
        <v>178.72931433448204</v>
      </c>
      <c r="DV45" s="1">
        <v>201.78480471721011</v>
      </c>
      <c r="DW45" s="1">
        <v>201.78480471721011</v>
      </c>
      <c r="DX45" s="1">
        <v>208.03427830080673</v>
      </c>
      <c r="DY45" s="1">
        <v>223.17939896736067</v>
      </c>
      <c r="DZ45" s="1">
        <v>235.48129066119731</v>
      </c>
      <c r="EA45" s="1">
        <v>251.63983947644266</v>
      </c>
      <c r="EB45" s="1">
        <v>263.74467569692263</v>
      </c>
      <c r="EC45" s="1">
        <v>267.96729298313664</v>
      </c>
      <c r="ED45" s="1">
        <v>270.38826022723259</v>
      </c>
      <c r="EE45" s="1">
        <v>272.83737825323664</v>
      </c>
      <c r="EF45" s="1">
        <v>279.08685183683326</v>
      </c>
      <c r="EG45" s="1">
        <v>281.50781908092927</v>
      </c>
      <c r="EH45" s="1">
        <v>293.19039357278785</v>
      </c>
      <c r="EI45" s="1">
        <v>289.78414896190861</v>
      </c>
      <c r="EJ45" s="1">
        <v>285.73043636714323</v>
      </c>
      <c r="EK45" s="1">
        <v>282.09898550099922</v>
      </c>
      <c r="EL45" s="1">
        <v>261.52076392618329</v>
      </c>
      <c r="EM45" s="1">
        <v>206.34247908439951</v>
      </c>
      <c r="EN45" s="1">
        <v>182.20197946611907</v>
      </c>
      <c r="EO45" s="1">
        <v>173.74166735112937</v>
      </c>
      <c r="EP45" s="1">
        <v>180.63202464065708</v>
      </c>
      <c r="EQ45" s="1">
        <v>173.39278850102667</v>
      </c>
      <c r="ER45" s="1">
        <v>169.904</v>
      </c>
      <c r="ES45" s="1">
        <v>227.54999999999998</v>
      </c>
      <c r="ET45" s="1">
        <v>209.34599999999998</v>
      </c>
      <c r="EU45" s="1">
        <v>160.80199999999999</v>
      </c>
      <c r="EV45" s="1">
        <v>160.80199999999999</v>
      </c>
    </row>
    <row r="46" spans="1:152">
      <c r="A46" s="5" t="s">
        <v>141</v>
      </c>
    </row>
    <row r="47" spans="1:152">
      <c r="A47" s="5" t="s">
        <v>142</v>
      </c>
    </row>
    <row r="48" spans="1:152">
      <c r="A48" s="5" t="s">
        <v>143</v>
      </c>
    </row>
    <row r="49" spans="1:152">
      <c r="A49" s="6" t="s">
        <v>144</v>
      </c>
      <c r="B49" s="1">
        <f t="shared" ref="B49:AG49" si="15">SUM(B41:B47)</f>
        <v>370.91284442541132</v>
      </c>
      <c r="C49" s="1">
        <f t="shared" si="15"/>
        <v>375.74533318200093</v>
      </c>
      <c r="D49" s="1">
        <f t="shared" si="15"/>
        <v>380.64078267972843</v>
      </c>
      <c r="E49" s="1">
        <f t="shared" si="15"/>
        <v>385.60001321122633</v>
      </c>
      <c r="F49" s="1">
        <f t="shared" si="15"/>
        <v>390.62385575642224</v>
      </c>
      <c r="G49" s="1">
        <f t="shared" si="15"/>
        <v>395.71315212177961</v>
      </c>
      <c r="H49" s="1">
        <f t="shared" si="15"/>
        <v>400.86875508135228</v>
      </c>
      <c r="I49" s="1">
        <f t="shared" si="15"/>
        <v>406.09152851967747</v>
      </c>
      <c r="J49" s="1">
        <f t="shared" si="15"/>
        <v>411.38234757653083</v>
      </c>
      <c r="K49" s="1">
        <f t="shared" si="15"/>
        <v>416.74209879356579</v>
      </c>
      <c r="L49" s="1">
        <f t="shared" si="15"/>
        <v>422.17168026286555</v>
      </c>
      <c r="M49" s="1">
        <f t="shared" si="15"/>
        <v>427.67200177742853</v>
      </c>
      <c r="N49" s="1">
        <f t="shared" si="15"/>
        <v>433.24398498361597</v>
      </c>
      <c r="O49" s="1">
        <f t="shared" si="15"/>
        <v>438.88856353558475</v>
      </c>
      <c r="P49" s="1">
        <f t="shared" si="15"/>
        <v>444.60668325173276</v>
      </c>
      <c r="Q49" s="1">
        <f t="shared" si="15"/>
        <v>450.39930227318229</v>
      </c>
      <c r="R49" s="1">
        <f t="shared" si="15"/>
        <v>456.26739122432843</v>
      </c>
      <c r="S49" s="1">
        <f t="shared" si="15"/>
        <v>462.21193337547908</v>
      </c>
      <c r="T49" s="1">
        <f t="shared" si="15"/>
        <v>468.23392480761385</v>
      </c>
      <c r="U49" s="1">
        <f t="shared" si="15"/>
        <v>474.33437457928949</v>
      </c>
      <c r="V49" s="1">
        <f t="shared" si="15"/>
        <v>484.43937829402148</v>
      </c>
      <c r="W49" s="1">
        <f t="shared" si="15"/>
        <v>496.76198337992577</v>
      </c>
      <c r="X49" s="1">
        <f t="shared" si="15"/>
        <v>509.39803655223028</v>
      </c>
      <c r="Y49" s="1">
        <f t="shared" si="15"/>
        <v>522.35551093854747</v>
      </c>
      <c r="Z49" s="1">
        <f t="shared" si="15"/>
        <v>535.64258247763041</v>
      </c>
      <c r="AA49" s="1">
        <f t="shared" si="15"/>
        <v>549.26763507824637</v>
      </c>
      <c r="AB49" s="1">
        <f t="shared" si="15"/>
        <v>563.2392659092767</v>
      </c>
      <c r="AC49" s="1">
        <f t="shared" si="15"/>
        <v>577.56629082437814</v>
      </c>
      <c r="AD49" s="1">
        <f t="shared" si="15"/>
        <v>592.25774992463289</v>
      </c>
      <c r="AE49" s="1">
        <f t="shared" si="15"/>
        <v>607.32291326269274</v>
      </c>
      <c r="AF49" s="1">
        <f t="shared" si="15"/>
        <v>622.77128669201954</v>
      </c>
      <c r="AG49" s="1">
        <f t="shared" si="15"/>
        <v>638.61261786491332</v>
      </c>
      <c r="AH49" s="1">
        <f t="shared" ref="AH49:BM49" si="16">SUM(AH41:AH47)</f>
        <v>654.85690238310679</v>
      </c>
      <c r="AI49" s="1">
        <f t="shared" si="16"/>
        <v>671.51439010481704</v>
      </c>
      <c r="AJ49" s="1">
        <f t="shared" si="16"/>
        <v>688.59559161222467</v>
      </c>
      <c r="AK49" s="1">
        <f t="shared" si="16"/>
        <v>706.11128484346784</v>
      </c>
      <c r="AL49" s="1">
        <f t="shared" si="16"/>
        <v>724.07252189332962</v>
      </c>
      <c r="AM49" s="1">
        <f t="shared" si="16"/>
        <v>742.49063598691794</v>
      </c>
      <c r="AN49" s="1">
        <f t="shared" si="16"/>
        <v>761.37724863073095</v>
      </c>
      <c r="AO49" s="1">
        <f t="shared" si="16"/>
        <v>780.7442769456228</v>
      </c>
      <c r="AP49" s="1">
        <f t="shared" si="16"/>
        <v>800.60394118629824</v>
      </c>
      <c r="AQ49" s="1">
        <f t="shared" si="16"/>
        <v>817.60319256171499</v>
      </c>
      <c r="AR49" s="1">
        <f t="shared" si="16"/>
        <v>834.96338963382425</v>
      </c>
      <c r="AS49" s="1">
        <f t="shared" si="16"/>
        <v>852.69219637517654</v>
      </c>
      <c r="AT49" s="1">
        <f t="shared" si="16"/>
        <v>870.79743948772159</v>
      </c>
      <c r="AU49" s="1">
        <f t="shared" si="16"/>
        <v>889.28711185804309</v>
      </c>
      <c r="AV49" s="1">
        <f t="shared" si="16"/>
        <v>908.1693760859647</v>
      </c>
      <c r="AW49" s="1">
        <f t="shared" si="16"/>
        <v>927.45256808807608</v>
      </c>
      <c r="AX49" s="1">
        <f t="shared" si="16"/>
        <v>947.14520077777468</v>
      </c>
      <c r="AY49" s="1">
        <f t="shared" si="16"/>
        <v>967.25596782344462</v>
      </c>
      <c r="AZ49" s="1">
        <f t="shared" si="16"/>
        <v>987.7937474864342</v>
      </c>
      <c r="BA49" s="1">
        <f t="shared" si="16"/>
        <v>1019.2875012217014</v>
      </c>
      <c r="BB49" s="1">
        <f t="shared" si="16"/>
        <v>1051.7853679379045</v>
      </c>
      <c r="BC49" s="1">
        <f t="shared" si="16"/>
        <v>1085.3193616936701</v>
      </c>
      <c r="BD49" s="1">
        <f t="shared" si="16"/>
        <v>1119.9225172494487</v>
      </c>
      <c r="BE49" s="1">
        <f t="shared" si="16"/>
        <v>1155.6289226104725</v>
      </c>
      <c r="BF49" s="1">
        <f t="shared" si="16"/>
        <v>1192.4737526072804</v>
      </c>
      <c r="BG49" s="1">
        <f t="shared" si="16"/>
        <v>1230.493303546886</v>
      </c>
      <c r="BH49" s="1">
        <f t="shared" si="16"/>
        <v>1269.7250289687295</v>
      </c>
      <c r="BI49" s="1">
        <f t="shared" si="16"/>
        <v>1310.2075765406316</v>
      </c>
      <c r="BJ49" s="1">
        <f t="shared" si="16"/>
        <v>1351.9808261311</v>
      </c>
      <c r="BK49" s="1">
        <f t="shared" si="16"/>
        <v>1370.3192637114335</v>
      </c>
      <c r="BL49" s="1">
        <f t="shared" si="16"/>
        <v>1388.9064461603255</v>
      </c>
      <c r="BM49" s="1">
        <f t="shared" si="16"/>
        <v>1399.333951830512</v>
      </c>
      <c r="BN49" s="1">
        <f t="shared" ref="BN49:CS49" si="17">SUM(BN41:BN47)</f>
        <v>1352.1095629647268</v>
      </c>
      <c r="BO49" s="1">
        <f t="shared" si="17"/>
        <v>1290.9462206607184</v>
      </c>
      <c r="BP49" s="1">
        <f t="shared" si="17"/>
        <v>1217.9378481313133</v>
      </c>
      <c r="BQ49" s="1">
        <f t="shared" si="17"/>
        <v>1135.4943700401047</v>
      </c>
      <c r="BR49" s="1">
        <f t="shared" si="17"/>
        <v>1046.2090187569868</v>
      </c>
      <c r="BS49" s="1">
        <f t="shared" si="17"/>
        <v>952.72321122718881</v>
      </c>
      <c r="BT49" s="1">
        <f t="shared" si="17"/>
        <v>857.59869595939983</v>
      </c>
      <c r="BU49" s="1">
        <f t="shared" si="17"/>
        <v>794.82705492969785</v>
      </c>
      <c r="BV49" s="1">
        <f t="shared" si="17"/>
        <v>731.49394957782602</v>
      </c>
      <c r="BW49" s="1">
        <f t="shared" si="17"/>
        <v>680.09636380421387</v>
      </c>
      <c r="BX49" s="1">
        <f t="shared" si="17"/>
        <v>636.92710762833622</v>
      </c>
      <c r="BY49" s="1">
        <f t="shared" si="17"/>
        <v>577.70839522833921</v>
      </c>
      <c r="BZ49" s="1">
        <f t="shared" si="17"/>
        <v>528.86563666202096</v>
      </c>
      <c r="CA49" s="1">
        <f t="shared" si="17"/>
        <v>441.01357138057159</v>
      </c>
      <c r="CB49" s="1">
        <f t="shared" si="17"/>
        <v>403.38232166964008</v>
      </c>
      <c r="CC49" s="1">
        <f t="shared" si="17"/>
        <v>354.51737262765334</v>
      </c>
      <c r="CD49" s="1">
        <f t="shared" si="17"/>
        <v>288.5960906401931</v>
      </c>
      <c r="CE49" s="1">
        <f t="shared" si="17"/>
        <v>231.59663863994095</v>
      </c>
      <c r="CF49" s="1">
        <f t="shared" si="17"/>
        <v>173.56269106086975</v>
      </c>
      <c r="CG49" s="1">
        <f t="shared" si="17"/>
        <v>148.19728016999801</v>
      </c>
      <c r="CH49" s="1">
        <f t="shared" si="17"/>
        <v>128.00334907001192</v>
      </c>
      <c r="CI49" s="1">
        <f t="shared" si="17"/>
        <v>105.96188530201046</v>
      </c>
      <c r="CJ49" s="1">
        <f t="shared" si="17"/>
        <v>101.8837777068152</v>
      </c>
      <c r="CK49" s="1">
        <f t="shared" si="17"/>
        <v>89.488416124170712</v>
      </c>
      <c r="CL49" s="1">
        <f t="shared" si="17"/>
        <v>85.053892730286321</v>
      </c>
      <c r="CM49" s="1">
        <f t="shared" si="17"/>
        <v>80.444775194830882</v>
      </c>
      <c r="CN49" s="1">
        <f t="shared" si="17"/>
        <v>72.40044624023713</v>
      </c>
      <c r="CO49" s="1">
        <f t="shared" si="17"/>
        <v>66.280342563002435</v>
      </c>
      <c r="CP49" s="1">
        <f t="shared" si="17"/>
        <v>61.591657376572762</v>
      </c>
      <c r="CQ49" s="1">
        <f t="shared" si="17"/>
        <v>57.954620043152424</v>
      </c>
      <c r="CR49" s="1">
        <f t="shared" si="17"/>
        <v>55.081941286873672</v>
      </c>
      <c r="CS49" s="1">
        <f t="shared" si="17"/>
        <v>52.760121216821119</v>
      </c>
      <c r="CT49" s="1">
        <f t="shared" ref="CT49:DY49" si="18">SUM(CT41:CT47)</f>
        <v>50.833182410569485</v>
      </c>
      <c r="CU49" s="1">
        <f t="shared" si="18"/>
        <v>49.189020728848192</v>
      </c>
      <c r="CV49" s="1">
        <f t="shared" si="18"/>
        <v>57.828079435126696</v>
      </c>
      <c r="CW49" s="1">
        <f t="shared" si="18"/>
        <v>62.738789849731639</v>
      </c>
      <c r="CX49" s="1">
        <f t="shared" si="18"/>
        <v>57.474291705437601</v>
      </c>
      <c r="CY49" s="1">
        <f t="shared" si="18"/>
        <v>59.26006389267279</v>
      </c>
      <c r="CZ49" s="1">
        <f t="shared" si="18"/>
        <v>54.117114146902743</v>
      </c>
      <c r="DA49" s="1">
        <f t="shared" si="18"/>
        <v>61.733094599549638</v>
      </c>
      <c r="DB49" s="1">
        <f t="shared" si="18"/>
        <v>64.66044321545499</v>
      </c>
      <c r="DC49" s="1">
        <f t="shared" si="18"/>
        <v>68.237355573178618</v>
      </c>
      <c r="DD49" s="1">
        <f t="shared" si="18"/>
        <v>66.226619278362563</v>
      </c>
      <c r="DE49" s="1">
        <f t="shared" si="18"/>
        <v>76.760056091863589</v>
      </c>
      <c r="DF49" s="1">
        <f t="shared" si="18"/>
        <v>79.387450423472345</v>
      </c>
      <c r="DG49" s="1">
        <f t="shared" si="18"/>
        <v>88.663281967901568</v>
      </c>
      <c r="DH49" s="1">
        <f t="shared" si="18"/>
        <v>93.742375800228331</v>
      </c>
      <c r="DI49" s="1">
        <f t="shared" si="18"/>
        <v>97.501314161939561</v>
      </c>
      <c r="DJ49" s="1">
        <f t="shared" si="18"/>
        <v>98.875486295138927</v>
      </c>
      <c r="DK49" s="1">
        <f t="shared" si="18"/>
        <v>108.72727047372004</v>
      </c>
      <c r="DL49" s="1">
        <f t="shared" si="18"/>
        <v>118.61976116050901</v>
      </c>
      <c r="DM49" s="1">
        <f t="shared" si="18"/>
        <v>121.38593722605808</v>
      </c>
      <c r="DN49" s="1">
        <f t="shared" si="18"/>
        <v>127.4972286534846</v>
      </c>
      <c r="DO49" s="1">
        <f t="shared" si="18"/>
        <v>129.30434368467985</v>
      </c>
      <c r="DP49" s="1">
        <f t="shared" si="18"/>
        <v>131.65287891542201</v>
      </c>
      <c r="DQ49" s="1">
        <f t="shared" si="18"/>
        <v>145.99390713460221</v>
      </c>
      <c r="DR49" s="1">
        <f t="shared" si="18"/>
        <v>152.53742340757924</v>
      </c>
      <c r="DS49" s="1">
        <f t="shared" si="18"/>
        <v>167.18749375216393</v>
      </c>
      <c r="DT49" s="1">
        <f t="shared" si="18"/>
        <v>172.95840404332296</v>
      </c>
      <c r="DU49" s="1">
        <f t="shared" si="18"/>
        <v>178.72931433448204</v>
      </c>
      <c r="DV49" s="1">
        <f t="shared" si="18"/>
        <v>201.78480471721011</v>
      </c>
      <c r="DW49" s="1">
        <f t="shared" si="18"/>
        <v>201.78480471721011</v>
      </c>
      <c r="DX49" s="1">
        <f t="shared" si="18"/>
        <v>208.03427830080673</v>
      </c>
      <c r="DY49" s="1">
        <f t="shared" si="18"/>
        <v>223.17939896736067</v>
      </c>
      <c r="DZ49" s="1">
        <f t="shared" ref="DZ49:EV49" si="19">SUM(DZ41:DZ47)</f>
        <v>235.48129066119731</v>
      </c>
      <c r="EA49" s="1">
        <f t="shared" si="19"/>
        <v>251.63983947644266</v>
      </c>
      <c r="EB49" s="1">
        <f t="shared" si="19"/>
        <v>263.74467569692263</v>
      </c>
      <c r="EC49" s="1">
        <f t="shared" si="19"/>
        <v>267.96729298313664</v>
      </c>
      <c r="ED49" s="1">
        <f t="shared" si="19"/>
        <v>270.38826022723259</v>
      </c>
      <c r="EE49" s="1">
        <f t="shared" si="19"/>
        <v>272.83737825323664</v>
      </c>
      <c r="EF49" s="1">
        <f t="shared" si="19"/>
        <v>279.08685183683326</v>
      </c>
      <c r="EG49" s="1">
        <f t="shared" si="19"/>
        <v>281.50781908092927</v>
      </c>
      <c r="EH49" s="1">
        <f t="shared" si="19"/>
        <v>293.19039357278785</v>
      </c>
      <c r="EI49" s="1">
        <f t="shared" si="19"/>
        <v>289.78414896190861</v>
      </c>
      <c r="EJ49" s="1">
        <f t="shared" si="19"/>
        <v>285.73043636714323</v>
      </c>
      <c r="EK49" s="1">
        <f t="shared" si="19"/>
        <v>282.09898550099922</v>
      </c>
      <c r="EL49" s="1">
        <f t="shared" si="19"/>
        <v>261.52076392618329</v>
      </c>
      <c r="EM49" s="1">
        <f t="shared" si="19"/>
        <v>206.34247908439951</v>
      </c>
      <c r="EN49" s="1">
        <f t="shared" si="19"/>
        <v>613.43846559149142</v>
      </c>
      <c r="EO49" s="1">
        <f t="shared" si="19"/>
        <v>592.87210580466012</v>
      </c>
      <c r="EP49" s="1">
        <f t="shared" si="19"/>
        <v>596.62294000322413</v>
      </c>
      <c r="EQ49" s="1">
        <f t="shared" si="19"/>
        <v>578.2138609672769</v>
      </c>
      <c r="ER49" s="1">
        <f t="shared" si="19"/>
        <v>560.5033803569363</v>
      </c>
      <c r="ES49" s="1">
        <f t="shared" si="19"/>
        <v>607.79634246768114</v>
      </c>
      <c r="ET49" s="1">
        <f t="shared" si="19"/>
        <v>580.0952739222364</v>
      </c>
      <c r="EU49" s="1">
        <f t="shared" si="19"/>
        <v>526.77732355956084</v>
      </c>
      <c r="EV49" s="1">
        <f t="shared" si="19"/>
        <v>525.92427271948998</v>
      </c>
    </row>
    <row r="50" spans="1:152" s="4" customFormat="1" ht="13">
      <c r="A50" s="7" t="s">
        <v>291</v>
      </c>
    </row>
    <row r="51" spans="1:152">
      <c r="A51" s="5" t="s">
        <v>135</v>
      </c>
    </row>
    <row r="52" spans="1:152">
      <c r="A52" s="5" t="s">
        <v>136</v>
      </c>
    </row>
    <row r="53" spans="1:152">
      <c r="A53" s="36" t="s">
        <v>137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2497.3788832509754</v>
      </c>
      <c r="EO53" s="1">
        <v>2475.5821246133496</v>
      </c>
      <c r="EP53" s="1">
        <v>2453.1089326886813</v>
      </c>
      <c r="EQ53" s="1">
        <v>2429.2919597026494</v>
      </c>
      <c r="ER53" s="1">
        <v>2405.1815044559935</v>
      </c>
      <c r="ES53" s="1">
        <v>2382.3966372004661</v>
      </c>
      <c r="ET53" s="1">
        <v>2361.0388615613783</v>
      </c>
      <c r="EU53" s="1">
        <v>2340.9688373117492</v>
      </c>
      <c r="EV53" s="1">
        <v>2322.2941780248011</v>
      </c>
    </row>
    <row r="54" spans="1:152">
      <c r="A54" s="5" t="s">
        <v>138</v>
      </c>
    </row>
    <row r="55" spans="1:152">
      <c r="A55" s="5" t="s">
        <v>139</v>
      </c>
    </row>
    <row r="56" spans="1:152">
      <c r="A56" s="5" t="s">
        <v>140</v>
      </c>
    </row>
    <row r="57" spans="1:152">
      <c r="A57" s="5" t="s">
        <v>176</v>
      </c>
      <c r="B57" s="1">
        <v>509.89346792681908</v>
      </c>
      <c r="C57" s="1">
        <v>514.22314412933406</v>
      </c>
      <c r="D57" s="1">
        <v>518.58958506251895</v>
      </c>
      <c r="E57" s="1">
        <v>522.99310290801441</v>
      </c>
      <c r="F57" s="1">
        <v>527.43401249830026</v>
      </c>
      <c r="G57" s="1">
        <v>531.91263133920415</v>
      </c>
      <c r="H57" s="1">
        <v>536.4292796326024</v>
      </c>
      <c r="I57" s="1">
        <v>540.98428029931199</v>
      </c>
      <c r="J57" s="1">
        <v>545.57795900217934</v>
      </c>
      <c r="K57" s="1">
        <v>550.21064416936304</v>
      </c>
      <c r="L57" s="1">
        <v>554.88266701781504</v>
      </c>
      <c r="M57" s="1">
        <v>557.55659585279648</v>
      </c>
      <c r="N57" s="1">
        <v>559.73306128549996</v>
      </c>
      <c r="O57" s="1">
        <v>560.89484570241484</v>
      </c>
      <c r="P57" s="1">
        <v>561.03633237011638</v>
      </c>
      <c r="Q57" s="1">
        <v>560.15769009168923</v>
      </c>
      <c r="R57" s="1">
        <v>558.2648717287351</v>
      </c>
      <c r="S57" s="1">
        <v>555.36955817785054</v>
      </c>
      <c r="T57" s="1">
        <v>551.48904854079956</v>
      </c>
      <c r="U57" s="1">
        <v>546.64609793476052</v>
      </c>
      <c r="V57" s="1">
        <v>540.86870507172011</v>
      </c>
      <c r="W57" s="1">
        <v>539.30336633055731</v>
      </c>
      <c r="X57" s="1">
        <v>536.77808422612713</v>
      </c>
      <c r="Y57" s="1">
        <v>533.30941190760711</v>
      </c>
      <c r="Z57" s="1">
        <v>528.91916350978488</v>
      </c>
      <c r="AA57" s="1">
        <v>523.63421160464111</v>
      </c>
      <c r="AB57" s="1">
        <v>517.48623885861184</v>
      </c>
      <c r="AC57" s="1">
        <v>510.51144712311429</v>
      </c>
      <c r="AD57" s="1">
        <v>502.75022771170717</v>
      </c>
      <c r="AE57" s="1">
        <v>494.24679708081783</v>
      </c>
      <c r="AF57" s="1">
        <v>485.04880252529881</v>
      </c>
      <c r="AG57" s="1">
        <v>475.20690281944985</v>
      </c>
      <c r="AH57" s="1">
        <v>464.77432897442452</v>
      </c>
      <c r="AI57" s="1">
        <v>453.80643044146547</v>
      </c>
      <c r="AJ57" s="1">
        <v>442.36021216612988</v>
      </c>
      <c r="AK57" s="1">
        <v>430.49386789209024</v>
      </c>
      <c r="AL57" s="1">
        <v>418.26631502623206</v>
      </c>
      <c r="AM57" s="1">
        <v>405.73673621311957</v>
      </c>
      <c r="AN57" s="1">
        <v>392.96413253124814</v>
      </c>
      <c r="AO57" s="1">
        <v>380.00689292187639</v>
      </c>
      <c r="AP57" s="1">
        <v>366.92238410068893</v>
      </c>
      <c r="AQ57" s="1">
        <v>355.00588361832365</v>
      </c>
      <c r="AR57" s="1">
        <v>342.98415009879051</v>
      </c>
      <c r="AS57" s="1">
        <v>330.90918071653425</v>
      </c>
      <c r="AT57" s="1">
        <v>318.83128530449824</v>
      </c>
      <c r="AU57" s="1">
        <v>306.79878618693431</v>
      </c>
      <c r="AV57" s="1">
        <v>294.85774900706122</v>
      </c>
      <c r="AW57" s="1">
        <v>283.0517462073779</v>
      </c>
      <c r="AX57" s="1">
        <v>271.4216543265216</v>
      </c>
      <c r="AY57" s="1">
        <v>260.00548578752222</v>
      </c>
      <c r="AZ57" s="1">
        <v>248.83825537595871</v>
      </c>
      <c r="BA57" s="1">
        <v>237.79292181848078</v>
      </c>
      <c r="BB57" s="1">
        <v>227.07143312128437</v>
      </c>
      <c r="BC57" s="1">
        <v>216.69866501731357</v>
      </c>
      <c r="BD57" s="1">
        <v>206.6962382177135</v>
      </c>
      <c r="BE57" s="1">
        <v>197.08255705808116</v>
      </c>
      <c r="BF57" s="1">
        <v>187.87287531278466</v>
      </c>
      <c r="BG57" s="1">
        <v>179.07938679230435</v>
      </c>
      <c r="BH57" s="1">
        <v>170.71133816998136</v>
      </c>
      <c r="BI57" s="1">
        <v>162.77516136390432</v>
      </c>
      <c r="BJ57" s="1">
        <v>155.27462272584856</v>
      </c>
      <c r="BK57" s="1">
        <v>148.63889166942593</v>
      </c>
      <c r="BL57" s="1">
        <v>142.40190838230333</v>
      </c>
      <c r="BM57" s="1">
        <v>136.56405970861033</v>
      </c>
      <c r="BN57" s="1">
        <v>126.22035330842694</v>
      </c>
      <c r="BO57" s="1">
        <v>116.82445220588143</v>
      </c>
      <c r="BP57" s="1">
        <v>108.30173579008918</v>
      </c>
      <c r="BQ57" s="1">
        <v>100.58141457983211</v>
      </c>
      <c r="BR57" s="1">
        <v>93.596595697567011</v>
      </c>
      <c r="BS57" s="1">
        <v>87.284306223981901</v>
      </c>
      <c r="BT57" s="1">
        <v>81.585479058743829</v>
      </c>
      <c r="BU57" s="1">
        <v>83.787898926607426</v>
      </c>
      <c r="BV57" s="1">
        <v>77.644022847994535</v>
      </c>
      <c r="BW57" s="1">
        <v>68.088068317791937</v>
      </c>
      <c r="BX57" s="1">
        <v>68.50102794448064</v>
      </c>
      <c r="BY57" s="1">
        <v>86.37998352714061</v>
      </c>
      <c r="BZ57" s="1">
        <v>86.048034154010168</v>
      </c>
      <c r="CA57" s="1">
        <v>80.734548515210008</v>
      </c>
      <c r="CB57" s="1">
        <v>89.472956506451823</v>
      </c>
      <c r="CC57" s="1">
        <v>92.971155999952842</v>
      </c>
      <c r="CD57" s="1">
        <v>94.494135721003062</v>
      </c>
      <c r="CE57" s="1">
        <v>81.908874086825477</v>
      </c>
      <c r="CF57" s="1">
        <v>71.843167692001288</v>
      </c>
      <c r="CG57" s="1">
        <v>54.909830978461279</v>
      </c>
      <c r="CH57" s="1">
        <v>51.067709368382602</v>
      </c>
      <c r="CI57" s="1">
        <v>54.577180245617321</v>
      </c>
      <c r="CJ57" s="1">
        <v>56.42277871287429</v>
      </c>
      <c r="CK57" s="1">
        <v>62.769788521641509</v>
      </c>
      <c r="CL57" s="1">
        <v>74.087439334633643</v>
      </c>
      <c r="CM57" s="1">
        <v>87.13545254920335</v>
      </c>
      <c r="CN57" s="1">
        <v>102.10956122888392</v>
      </c>
      <c r="CO57" s="1">
        <v>119.2139281413759</v>
      </c>
      <c r="CP57" s="1">
        <v>138.65887166312683</v>
      </c>
      <c r="CQ57" s="1">
        <v>160.65807172238328</v>
      </c>
      <c r="CR57" s="1">
        <v>185.42524140086556</v>
      </c>
      <c r="CS57" s="1">
        <v>213.17026159525503</v>
      </c>
      <c r="CT57" s="1">
        <v>244.09478990514197</v>
      </c>
      <c r="CU57" s="1">
        <v>278.38737071569653</v>
      </c>
      <c r="CV57" s="1">
        <v>316.21809127272581</v>
      </c>
      <c r="CW57" s="1">
        <v>357.73284829955702</v>
      </c>
      <c r="CX57" s="1">
        <v>403.04731113634477</v>
      </c>
      <c r="CY57" s="1">
        <v>458.06058300066582</v>
      </c>
      <c r="CZ57" s="1">
        <v>512.20462609910942</v>
      </c>
      <c r="DA57" s="1">
        <v>594.58171209544662</v>
      </c>
      <c r="DB57" s="1">
        <v>647.02877721526806</v>
      </c>
      <c r="DC57" s="1">
        <v>670.37349062064754</v>
      </c>
      <c r="DD57" s="1">
        <v>736.11913245458402</v>
      </c>
      <c r="DE57" s="1">
        <v>801.22895375815756</v>
      </c>
      <c r="DF57" s="1">
        <v>879.75907620569649</v>
      </c>
      <c r="DG57" s="1">
        <v>971.53858671350929</v>
      </c>
      <c r="DH57" s="1">
        <v>1076.4293526053195</v>
      </c>
      <c r="DI57" s="1">
        <v>1194.3226762718475</v>
      </c>
      <c r="DJ57" s="1">
        <v>1297.8136570832351</v>
      </c>
      <c r="DK57" s="1">
        <v>1373.6093667858795</v>
      </c>
      <c r="DL57" s="1">
        <v>1354.4209563247421</v>
      </c>
      <c r="DM57" s="1">
        <v>1403.2955875909995</v>
      </c>
      <c r="DN57" s="1">
        <v>1506.0451106955027</v>
      </c>
      <c r="DO57" s="1">
        <v>1621.9708530880355</v>
      </c>
      <c r="DP57" s="1">
        <v>1724.2900228793401</v>
      </c>
      <c r="DQ57" s="1">
        <v>1799.8414024451758</v>
      </c>
      <c r="DR57" s="1">
        <v>1866.4082824021677</v>
      </c>
      <c r="DS57" s="1">
        <v>2003.2812642769914</v>
      </c>
      <c r="DT57" s="1">
        <v>1964.6997076359453</v>
      </c>
      <c r="DU57" s="1">
        <v>1943.7705344443646</v>
      </c>
      <c r="DV57" s="1">
        <v>1996.7276847927587</v>
      </c>
      <c r="DW57" s="1">
        <v>2023.1534085195026</v>
      </c>
      <c r="DX57" s="1">
        <v>2049.7905380360603</v>
      </c>
      <c r="DY57" s="1">
        <v>2212.2558875080808</v>
      </c>
      <c r="DZ57" s="1">
        <v>2073.6793922850366</v>
      </c>
      <c r="EA57" s="1">
        <v>2304.9573263414982</v>
      </c>
      <c r="EB57" s="1">
        <v>2118.4974197255938</v>
      </c>
      <c r="EC57" s="1">
        <v>2083.1926528266645</v>
      </c>
      <c r="ED57" s="1">
        <v>2224.9402348969179</v>
      </c>
      <c r="EE57" s="1">
        <v>2197.0346706414766</v>
      </c>
      <c r="EF57" s="1">
        <v>2208.7676919761511</v>
      </c>
      <c r="EG57" s="1">
        <v>2295.9725802744051</v>
      </c>
      <c r="EH57" s="1">
        <v>2246.0808138783127</v>
      </c>
      <c r="EI57" s="1">
        <v>2310.9823913511959</v>
      </c>
      <c r="EJ57" s="1">
        <v>2257.4967265282662</v>
      </c>
      <c r="EK57" s="1">
        <v>2146.6143897708494</v>
      </c>
      <c r="EL57" s="1">
        <v>1878.9746598663887</v>
      </c>
      <c r="EM57" s="1">
        <v>1485.2313763379066</v>
      </c>
      <c r="EN57" s="1">
        <v>1544.3059999999998</v>
      </c>
      <c r="EO57" s="1">
        <v>1471.4899999999998</v>
      </c>
      <c r="EP57" s="1">
        <v>1456.32</v>
      </c>
      <c r="EQ57" s="1">
        <v>907.16599999999994</v>
      </c>
      <c r="ER57" s="1">
        <v>901.09799999999996</v>
      </c>
      <c r="ES57" s="1">
        <v>940.54</v>
      </c>
      <c r="ET57" s="1">
        <v>940.54</v>
      </c>
      <c r="EU57" s="1">
        <v>740.29599999999994</v>
      </c>
      <c r="EV57" s="1">
        <v>388.35199999999998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  <c r="B61" s="1">
        <f t="shared" ref="B61:AG61" si="20">SUM(B53:B58)</f>
        <v>509.89346792681908</v>
      </c>
      <c r="C61" s="1">
        <f t="shared" si="20"/>
        <v>514.22314412933406</v>
      </c>
      <c r="D61" s="1">
        <f t="shared" si="20"/>
        <v>518.58958506251895</v>
      </c>
      <c r="E61" s="1">
        <f t="shared" si="20"/>
        <v>522.99310290801441</v>
      </c>
      <c r="F61" s="1">
        <f t="shared" si="20"/>
        <v>527.43401249830026</v>
      </c>
      <c r="G61" s="1">
        <f t="shared" si="20"/>
        <v>531.91263133920415</v>
      </c>
      <c r="H61" s="1">
        <f t="shared" si="20"/>
        <v>536.4292796326024</v>
      </c>
      <c r="I61" s="1">
        <f t="shared" si="20"/>
        <v>540.98428029931199</v>
      </c>
      <c r="J61" s="1">
        <f t="shared" si="20"/>
        <v>545.57795900217934</v>
      </c>
      <c r="K61" s="1">
        <f t="shared" si="20"/>
        <v>550.21064416936304</v>
      </c>
      <c r="L61" s="1">
        <f t="shared" si="20"/>
        <v>554.88266701781504</v>
      </c>
      <c r="M61" s="1">
        <f t="shared" si="20"/>
        <v>557.55659585279648</v>
      </c>
      <c r="N61" s="1">
        <f t="shared" si="20"/>
        <v>559.73306128549996</v>
      </c>
      <c r="O61" s="1">
        <f t="shared" si="20"/>
        <v>560.89484570241484</v>
      </c>
      <c r="P61" s="1">
        <f t="shared" si="20"/>
        <v>561.03633237011638</v>
      </c>
      <c r="Q61" s="1">
        <f t="shared" si="20"/>
        <v>560.15769009168923</v>
      </c>
      <c r="R61" s="1">
        <f t="shared" si="20"/>
        <v>558.2648717287351</v>
      </c>
      <c r="S61" s="1">
        <f t="shared" si="20"/>
        <v>555.36955817785054</v>
      </c>
      <c r="T61" s="1">
        <f t="shared" si="20"/>
        <v>551.48904854079956</v>
      </c>
      <c r="U61" s="1">
        <f t="shared" si="20"/>
        <v>546.64609793476052</v>
      </c>
      <c r="V61" s="1">
        <f t="shared" si="20"/>
        <v>540.86870507172011</v>
      </c>
      <c r="W61" s="1">
        <f t="shared" si="20"/>
        <v>539.30336633055731</v>
      </c>
      <c r="X61" s="1">
        <f t="shared" si="20"/>
        <v>536.77808422612713</v>
      </c>
      <c r="Y61" s="1">
        <f t="shared" si="20"/>
        <v>533.30941190760711</v>
      </c>
      <c r="Z61" s="1">
        <f t="shared" si="20"/>
        <v>528.91916350978488</v>
      </c>
      <c r="AA61" s="1">
        <f t="shared" si="20"/>
        <v>523.63421160464111</v>
      </c>
      <c r="AB61" s="1">
        <f t="shared" si="20"/>
        <v>517.48623885861184</v>
      </c>
      <c r="AC61" s="1">
        <f t="shared" si="20"/>
        <v>510.51144712311429</v>
      </c>
      <c r="AD61" s="1">
        <f t="shared" si="20"/>
        <v>502.75022771170717</v>
      </c>
      <c r="AE61" s="1">
        <f t="shared" si="20"/>
        <v>494.24679708081783</v>
      </c>
      <c r="AF61" s="1">
        <f t="shared" si="20"/>
        <v>485.04880252529881</v>
      </c>
      <c r="AG61" s="1">
        <f t="shared" si="20"/>
        <v>475.20690281944985</v>
      </c>
      <c r="AH61" s="1">
        <f t="shared" ref="AH61:BM61" si="21">SUM(AH53:AH58)</f>
        <v>464.77432897442452</v>
      </c>
      <c r="AI61" s="1">
        <f t="shared" si="21"/>
        <v>453.80643044146547</v>
      </c>
      <c r="AJ61" s="1">
        <f t="shared" si="21"/>
        <v>442.36021216612988</v>
      </c>
      <c r="AK61" s="1">
        <f t="shared" si="21"/>
        <v>430.49386789209024</v>
      </c>
      <c r="AL61" s="1">
        <f t="shared" si="21"/>
        <v>418.26631502623206</v>
      </c>
      <c r="AM61" s="1">
        <f t="shared" si="21"/>
        <v>405.73673621311957</v>
      </c>
      <c r="AN61" s="1">
        <f t="shared" si="21"/>
        <v>392.96413253124814</v>
      </c>
      <c r="AO61" s="1">
        <f t="shared" si="21"/>
        <v>380.00689292187639</v>
      </c>
      <c r="AP61" s="1">
        <f t="shared" si="21"/>
        <v>366.92238410068893</v>
      </c>
      <c r="AQ61" s="1">
        <f t="shared" si="21"/>
        <v>355.00588361832365</v>
      </c>
      <c r="AR61" s="1">
        <f t="shared" si="21"/>
        <v>342.98415009879051</v>
      </c>
      <c r="AS61" s="1">
        <f t="shared" si="21"/>
        <v>330.90918071653425</v>
      </c>
      <c r="AT61" s="1">
        <f t="shared" si="21"/>
        <v>318.83128530449824</v>
      </c>
      <c r="AU61" s="1">
        <f t="shared" si="21"/>
        <v>306.79878618693431</v>
      </c>
      <c r="AV61" s="1">
        <f t="shared" si="21"/>
        <v>294.85774900706122</v>
      </c>
      <c r="AW61" s="1">
        <f t="shared" si="21"/>
        <v>283.0517462073779</v>
      </c>
      <c r="AX61" s="1">
        <f t="shared" si="21"/>
        <v>271.4216543265216</v>
      </c>
      <c r="AY61" s="1">
        <f t="shared" si="21"/>
        <v>260.00548578752222</v>
      </c>
      <c r="AZ61" s="1">
        <f t="shared" si="21"/>
        <v>248.83825537595871</v>
      </c>
      <c r="BA61" s="1">
        <f t="shared" si="21"/>
        <v>237.79292181848078</v>
      </c>
      <c r="BB61" s="1">
        <f t="shared" si="21"/>
        <v>227.07143312128437</v>
      </c>
      <c r="BC61" s="1">
        <f t="shared" si="21"/>
        <v>216.69866501731357</v>
      </c>
      <c r="BD61" s="1">
        <f t="shared" si="21"/>
        <v>206.6962382177135</v>
      </c>
      <c r="BE61" s="1">
        <f t="shared" si="21"/>
        <v>197.08255705808116</v>
      </c>
      <c r="BF61" s="1">
        <f t="shared" si="21"/>
        <v>187.87287531278466</v>
      </c>
      <c r="BG61" s="1">
        <f t="shared" si="21"/>
        <v>179.07938679230435</v>
      </c>
      <c r="BH61" s="1">
        <f t="shared" si="21"/>
        <v>170.71133816998136</v>
      </c>
      <c r="BI61" s="1">
        <f t="shared" si="21"/>
        <v>162.77516136390432</v>
      </c>
      <c r="BJ61" s="1">
        <f t="shared" si="21"/>
        <v>155.27462272584856</v>
      </c>
      <c r="BK61" s="1">
        <f t="shared" si="21"/>
        <v>148.63889166942593</v>
      </c>
      <c r="BL61" s="1">
        <f t="shared" si="21"/>
        <v>142.40190838230333</v>
      </c>
      <c r="BM61" s="1">
        <f t="shared" si="21"/>
        <v>136.56405970861033</v>
      </c>
      <c r="BN61" s="1">
        <f t="shared" ref="BN61:CS61" si="22">SUM(BN53:BN58)</f>
        <v>126.22035330842694</v>
      </c>
      <c r="BO61" s="1">
        <f t="shared" si="22"/>
        <v>116.82445220588143</v>
      </c>
      <c r="BP61" s="1">
        <f t="shared" si="22"/>
        <v>108.30173579008918</v>
      </c>
      <c r="BQ61" s="1">
        <f t="shared" si="22"/>
        <v>100.58141457983211</v>
      </c>
      <c r="BR61" s="1">
        <f t="shared" si="22"/>
        <v>93.596595697567011</v>
      </c>
      <c r="BS61" s="1">
        <f t="shared" si="22"/>
        <v>87.284306223981901</v>
      </c>
      <c r="BT61" s="1">
        <f t="shared" si="22"/>
        <v>81.585479058743829</v>
      </c>
      <c r="BU61" s="1">
        <f t="shared" si="22"/>
        <v>83.787898926607426</v>
      </c>
      <c r="BV61" s="1">
        <f t="shared" si="22"/>
        <v>77.644022847994535</v>
      </c>
      <c r="BW61" s="1">
        <f t="shared" si="22"/>
        <v>68.088068317791937</v>
      </c>
      <c r="BX61" s="1">
        <f t="shared" si="22"/>
        <v>68.50102794448064</v>
      </c>
      <c r="BY61" s="1">
        <f t="shared" si="22"/>
        <v>86.37998352714061</v>
      </c>
      <c r="BZ61" s="1">
        <f t="shared" si="22"/>
        <v>86.048034154010168</v>
      </c>
      <c r="CA61" s="1">
        <f t="shared" si="22"/>
        <v>80.734548515210008</v>
      </c>
      <c r="CB61" s="1">
        <f t="shared" si="22"/>
        <v>89.472956506451823</v>
      </c>
      <c r="CC61" s="1">
        <f t="shared" si="22"/>
        <v>92.971155999952842</v>
      </c>
      <c r="CD61" s="1">
        <f t="shared" si="22"/>
        <v>94.494135721003062</v>
      </c>
      <c r="CE61" s="1">
        <f t="shared" si="22"/>
        <v>81.908874086825477</v>
      </c>
      <c r="CF61" s="1">
        <f t="shared" si="22"/>
        <v>71.843167692001288</v>
      </c>
      <c r="CG61" s="1">
        <f t="shared" si="22"/>
        <v>54.909830978461279</v>
      </c>
      <c r="CH61" s="1">
        <f t="shared" si="22"/>
        <v>51.067709368382602</v>
      </c>
      <c r="CI61" s="1">
        <f t="shared" si="22"/>
        <v>54.577180245617321</v>
      </c>
      <c r="CJ61" s="1">
        <f t="shared" si="22"/>
        <v>56.42277871287429</v>
      </c>
      <c r="CK61" s="1">
        <f t="shared" si="22"/>
        <v>62.769788521641509</v>
      </c>
      <c r="CL61" s="1">
        <f t="shared" si="22"/>
        <v>74.087439334633643</v>
      </c>
      <c r="CM61" s="1">
        <f t="shared" si="22"/>
        <v>87.13545254920335</v>
      </c>
      <c r="CN61" s="1">
        <f t="shared" si="22"/>
        <v>102.10956122888392</v>
      </c>
      <c r="CO61" s="1">
        <f t="shared" si="22"/>
        <v>119.2139281413759</v>
      </c>
      <c r="CP61" s="1">
        <f t="shared" si="22"/>
        <v>138.65887166312683</v>
      </c>
      <c r="CQ61" s="1">
        <f t="shared" si="22"/>
        <v>160.65807172238328</v>
      </c>
      <c r="CR61" s="1">
        <f t="shared" si="22"/>
        <v>185.42524140086556</v>
      </c>
      <c r="CS61" s="1">
        <f t="shared" si="22"/>
        <v>213.17026159525503</v>
      </c>
      <c r="CT61" s="1">
        <f t="shared" ref="CT61:DY61" si="23">SUM(CT53:CT58)</f>
        <v>244.09478990514197</v>
      </c>
      <c r="CU61" s="1">
        <f t="shared" si="23"/>
        <v>278.38737071569653</v>
      </c>
      <c r="CV61" s="1">
        <f t="shared" si="23"/>
        <v>316.21809127272581</v>
      </c>
      <c r="CW61" s="1">
        <f t="shared" si="23"/>
        <v>357.73284829955702</v>
      </c>
      <c r="CX61" s="1">
        <f t="shared" si="23"/>
        <v>403.04731113634477</v>
      </c>
      <c r="CY61" s="1">
        <f t="shared" si="23"/>
        <v>458.06058300066582</v>
      </c>
      <c r="CZ61" s="1">
        <f t="shared" si="23"/>
        <v>512.20462609910942</v>
      </c>
      <c r="DA61" s="1">
        <f t="shared" si="23"/>
        <v>594.58171209544662</v>
      </c>
      <c r="DB61" s="1">
        <f t="shared" si="23"/>
        <v>647.02877721526806</v>
      </c>
      <c r="DC61" s="1">
        <f t="shared" si="23"/>
        <v>670.37349062064754</v>
      </c>
      <c r="DD61" s="1">
        <f t="shared" si="23"/>
        <v>736.11913245458402</v>
      </c>
      <c r="DE61" s="1">
        <f t="shared" si="23"/>
        <v>801.22895375815756</v>
      </c>
      <c r="DF61" s="1">
        <f t="shared" si="23"/>
        <v>879.75907620569649</v>
      </c>
      <c r="DG61" s="1">
        <f t="shared" si="23"/>
        <v>971.53858671350929</v>
      </c>
      <c r="DH61" s="1">
        <f t="shared" si="23"/>
        <v>1076.4293526053195</v>
      </c>
      <c r="DI61" s="1">
        <f t="shared" si="23"/>
        <v>1194.3226762718475</v>
      </c>
      <c r="DJ61" s="1">
        <f t="shared" si="23"/>
        <v>1297.8136570832351</v>
      </c>
      <c r="DK61" s="1">
        <f t="shared" si="23"/>
        <v>1373.6093667858795</v>
      </c>
      <c r="DL61" s="1">
        <f t="shared" si="23"/>
        <v>1354.4209563247421</v>
      </c>
      <c r="DM61" s="1">
        <f t="shared" si="23"/>
        <v>1403.2955875909995</v>
      </c>
      <c r="DN61" s="1">
        <f t="shared" si="23"/>
        <v>1506.0451106955027</v>
      </c>
      <c r="DO61" s="1">
        <f t="shared" si="23"/>
        <v>1621.9708530880355</v>
      </c>
      <c r="DP61" s="1">
        <f t="shared" si="23"/>
        <v>1724.2900228793401</v>
      </c>
      <c r="DQ61" s="1">
        <f t="shared" si="23"/>
        <v>1799.8414024451758</v>
      </c>
      <c r="DR61" s="1">
        <f t="shared" si="23"/>
        <v>1866.4082824021677</v>
      </c>
      <c r="DS61" s="1">
        <f t="shared" si="23"/>
        <v>2003.2812642769914</v>
      </c>
      <c r="DT61" s="1">
        <f t="shared" si="23"/>
        <v>1964.6997076359453</v>
      </c>
      <c r="DU61" s="1">
        <f t="shared" si="23"/>
        <v>1943.7705344443646</v>
      </c>
      <c r="DV61" s="1">
        <f t="shared" si="23"/>
        <v>1996.7276847927587</v>
      </c>
      <c r="DW61" s="1">
        <f t="shared" si="23"/>
        <v>2023.1534085195026</v>
      </c>
      <c r="DX61" s="1">
        <f t="shared" si="23"/>
        <v>2049.7905380360603</v>
      </c>
      <c r="DY61" s="1">
        <f t="shared" si="23"/>
        <v>2212.2558875080808</v>
      </c>
      <c r="DZ61" s="1">
        <f t="shared" ref="DZ61:EV61" si="24">SUM(DZ53:DZ58)</f>
        <v>2073.6793922850366</v>
      </c>
      <c r="EA61" s="1">
        <f t="shared" si="24"/>
        <v>2304.9573263414982</v>
      </c>
      <c r="EB61" s="1">
        <f t="shared" si="24"/>
        <v>2118.4974197255938</v>
      </c>
      <c r="EC61" s="1">
        <f t="shared" si="24"/>
        <v>2083.1926528266645</v>
      </c>
      <c r="ED61" s="1">
        <f t="shared" si="24"/>
        <v>2224.9402348969179</v>
      </c>
      <c r="EE61" s="1">
        <f t="shared" si="24"/>
        <v>2197.0346706414766</v>
      </c>
      <c r="EF61" s="1">
        <f t="shared" si="24"/>
        <v>2208.7676919761511</v>
      </c>
      <c r="EG61" s="1">
        <f t="shared" si="24"/>
        <v>2295.9725802744051</v>
      </c>
      <c r="EH61" s="1">
        <f t="shared" si="24"/>
        <v>2246.0808138783127</v>
      </c>
      <c r="EI61" s="1">
        <f t="shared" si="24"/>
        <v>2310.9823913511959</v>
      </c>
      <c r="EJ61" s="1">
        <f t="shared" si="24"/>
        <v>2257.4967265282662</v>
      </c>
      <c r="EK61" s="1">
        <f t="shared" si="24"/>
        <v>2146.6143897708494</v>
      </c>
      <c r="EL61" s="1">
        <f t="shared" si="24"/>
        <v>1878.9746598663887</v>
      </c>
      <c r="EM61" s="1">
        <f t="shared" si="24"/>
        <v>1485.2313763379066</v>
      </c>
      <c r="EN61" s="1">
        <f t="shared" si="24"/>
        <v>4041.684883250975</v>
      </c>
      <c r="EO61" s="1">
        <f t="shared" si="24"/>
        <v>3947.0721246133494</v>
      </c>
      <c r="EP61" s="1">
        <f t="shared" si="24"/>
        <v>3909.428932688681</v>
      </c>
      <c r="EQ61" s="1">
        <f t="shared" si="24"/>
        <v>3336.4579597026495</v>
      </c>
      <c r="ER61" s="1">
        <f t="shared" si="24"/>
        <v>3306.2795044559934</v>
      </c>
      <c r="ES61" s="1">
        <f t="shared" si="24"/>
        <v>3322.9366372004661</v>
      </c>
      <c r="ET61" s="1">
        <f t="shared" si="24"/>
        <v>3301.5788615613783</v>
      </c>
      <c r="EU61" s="1">
        <f t="shared" si="24"/>
        <v>3081.264837311749</v>
      </c>
      <c r="EV61" s="1">
        <f t="shared" si="24"/>
        <v>2710.646178024801</v>
      </c>
    </row>
    <row r="62" spans="1:152" s="4" customFormat="1" ht="13">
      <c r="A62" s="7" t="s">
        <v>161</v>
      </c>
    </row>
    <row r="63" spans="1:152">
      <c r="A63" s="5" t="s">
        <v>135</v>
      </c>
    </row>
    <row r="64" spans="1:152">
      <c r="A64" s="5" t="s">
        <v>136</v>
      </c>
    </row>
    <row r="65" spans="1:152">
      <c r="A65" s="36" t="s">
        <v>137</v>
      </c>
      <c r="B65" s="1">
        <v>9803.5121141877571</v>
      </c>
      <c r="C65" s="1">
        <v>9860.7606003206729</v>
      </c>
      <c r="D65" s="1">
        <v>9918.3433941105086</v>
      </c>
      <c r="E65" s="1">
        <v>9976.2624477767458</v>
      </c>
      <c r="F65" s="1">
        <v>10034.519724939011</v>
      </c>
      <c r="G65" s="1">
        <v>10093.117200683675</v>
      </c>
      <c r="H65" s="1">
        <v>10152.056861630799</v>
      </c>
      <c r="I65" s="1">
        <v>10211.340706001485</v>
      </c>
      <c r="J65" s="1">
        <v>10270.970743685632</v>
      </c>
      <c r="K65" s="1">
        <v>10330.948996310068</v>
      </c>
      <c r="L65" s="1">
        <v>10391.277497307092</v>
      </c>
      <c r="M65" s="1">
        <v>10451.958291983414</v>
      </c>
      <c r="N65" s="1">
        <v>10512.993437589497</v>
      </c>
      <c r="O65" s="1">
        <v>10574.385003389294</v>
      </c>
      <c r="P65" s="1">
        <v>10636.135070730419</v>
      </c>
      <c r="Q65" s="1">
        <v>10698.245733114702</v>
      </c>
      <c r="R65" s="1">
        <v>10760.719096269153</v>
      </c>
      <c r="S65" s="1">
        <v>10823.557278217382</v>
      </c>
      <c r="T65" s="1">
        <v>10886.762409351366</v>
      </c>
      <c r="U65" s="1">
        <v>10950.336632503713</v>
      </c>
      <c r="V65" s="1">
        <v>11014.282103020278</v>
      </c>
      <c r="W65" s="1">
        <v>11080.478121879385</v>
      </c>
      <c r="X65" s="1">
        <v>11140.455732315091</v>
      </c>
      <c r="Y65" s="1">
        <v>11194.110819560508</v>
      </c>
      <c r="Z65" s="1">
        <v>11241.350664914684</v>
      </c>
      <c r="AA65" s="1">
        <v>11282.094232307507</v>
      </c>
      <c r="AB65" s="1">
        <v>11316.272419566772</v>
      </c>
      <c r="AC65" s="1">
        <v>11343.828273298863</v>
      </c>
      <c r="AD65" s="1">
        <v>11364.717166449691</v>
      </c>
      <c r="AE65" s="1">
        <v>11378.906937773121</v>
      </c>
      <c r="AF65" s="1">
        <v>11386.377992598695</v>
      </c>
      <c r="AG65" s="1">
        <v>11387.123364458794</v>
      </c>
      <c r="AH65" s="1">
        <v>11381.148737305992</v>
      </c>
      <c r="AI65" s="1">
        <v>11368.472428223482</v>
      </c>
      <c r="AJ65" s="1">
        <v>11349.125330704128</v>
      </c>
      <c r="AK65" s="1">
        <v>11323.150818746186</v>
      </c>
      <c r="AL65" s="1">
        <v>11290.604612184292</v>
      </c>
      <c r="AM65" s="1">
        <v>11251.554603843198</v>
      </c>
      <c r="AN65" s="1">
        <v>11206.080649266705</v>
      </c>
      <c r="AO65" s="1">
        <v>11154.274319935475</v>
      </c>
      <c r="AP65" s="1">
        <v>11096.238621043216</v>
      </c>
      <c r="AQ65" s="1">
        <v>11059.372242949288</v>
      </c>
      <c r="AR65" s="1">
        <v>11016.235612308195</v>
      </c>
      <c r="AS65" s="1">
        <v>10966.919334615743</v>
      </c>
      <c r="AT65" s="1">
        <v>10911.525215144673</v>
      </c>
      <c r="AU65" s="1">
        <v>10850.165947117886</v>
      </c>
      <c r="AV65" s="1">
        <v>10782.964767729594</v>
      </c>
      <c r="AW65" s="1">
        <v>10710.055083489904</v>
      </c>
      <c r="AX65" s="1">
        <v>10631.580066492525</v>
      </c>
      <c r="AY65" s="1">
        <v>10547.692223321374</v>
      </c>
      <c r="AZ65" s="1">
        <v>10458.552938417864</v>
      </c>
      <c r="BA65" s="1">
        <v>10343.002263050763</v>
      </c>
      <c r="BB65" s="1">
        <v>10222.999079366824</v>
      </c>
      <c r="BC65" s="1">
        <v>10098.756166047993</v>
      </c>
      <c r="BD65" s="1">
        <v>9970.4914466099162</v>
      </c>
      <c r="BE65" s="1">
        <v>9838.4273795324007</v>
      </c>
      <c r="BF65" s="1">
        <v>9702.7903427609253</v>
      </c>
      <c r="BG65" s="1">
        <v>9563.8100149490601</v>
      </c>
      <c r="BH65" s="1">
        <v>9421.7187557914458</v>
      </c>
      <c r="BI65" s="1">
        <v>9276.7509877657412</v>
      </c>
      <c r="BJ65" s="1">
        <v>9129.1425815593029</v>
      </c>
      <c r="BK65" s="1">
        <v>8978.4960392945395</v>
      </c>
      <c r="BL65" s="1">
        <v>8825.7040595543785</v>
      </c>
      <c r="BM65" s="1">
        <v>8671.0036467437058</v>
      </c>
      <c r="BN65" s="1">
        <v>8433.8523607871593</v>
      </c>
      <c r="BO65" s="1">
        <v>8199.0095484427657</v>
      </c>
      <c r="BP65" s="1">
        <v>7966.6919277434499</v>
      </c>
      <c r="BQ65" s="1">
        <v>7737.1049471142378</v>
      </c>
      <c r="BR65" s="1">
        <v>7510.4426275664136</v>
      </c>
      <c r="BS65" s="1">
        <v>7286.8874449389677</v>
      </c>
      <c r="BT65" s="1">
        <v>7066.6102513620344</v>
      </c>
      <c r="BU65" s="1">
        <v>6885.0004908588435</v>
      </c>
      <c r="BV65" s="1">
        <v>6767.6685516474563</v>
      </c>
      <c r="BW65" s="1">
        <v>6639.9492557680878</v>
      </c>
      <c r="BX65" s="1">
        <v>6504.2895435582514</v>
      </c>
      <c r="BY65" s="1">
        <v>6369.9965784912838</v>
      </c>
      <c r="BZ65" s="1">
        <v>6227.5352136871534</v>
      </c>
      <c r="CA65" s="1">
        <v>6075.1753178690969</v>
      </c>
      <c r="CB65" s="1">
        <v>5921.7763095925284</v>
      </c>
      <c r="CC65" s="1">
        <v>5768.958799526863</v>
      </c>
      <c r="CD65" s="1">
        <v>5618.974900591279</v>
      </c>
      <c r="CE65" s="1">
        <v>5473.8082540192854</v>
      </c>
      <c r="CF65" s="1">
        <v>5329.5331203671676</v>
      </c>
      <c r="CG65" s="1">
        <v>5184.1792453320186</v>
      </c>
      <c r="CH65" s="1">
        <v>5036.7580904203187</v>
      </c>
      <c r="CI65" s="1">
        <v>4888.8328876138303</v>
      </c>
      <c r="CJ65" s="1">
        <v>4740.8115675613071</v>
      </c>
      <c r="CK65" s="1">
        <v>4594.0326465002727</v>
      </c>
      <c r="CL65" s="1">
        <v>4491.1996537090909</v>
      </c>
      <c r="CM65" s="1">
        <v>4361.0662445815851</v>
      </c>
      <c r="CN65" s="1">
        <v>4219.3001006898312</v>
      </c>
      <c r="CO65" s="1">
        <v>4061.3720875837039</v>
      </c>
      <c r="CP65" s="1">
        <v>3894.726571825428</v>
      </c>
      <c r="CQ65" s="1">
        <v>3748.3557760317376</v>
      </c>
      <c r="CR65" s="1">
        <v>3630.3600496890281</v>
      </c>
      <c r="CS65" s="1">
        <v>3396.5973342514335</v>
      </c>
      <c r="CT65" s="1">
        <v>2990.4631985425904</v>
      </c>
      <c r="CU65" s="1">
        <v>2716.7231188289688</v>
      </c>
      <c r="CV65" s="1">
        <v>2658.2360140639248</v>
      </c>
      <c r="CW65" s="1">
        <v>2564.1079543598562</v>
      </c>
      <c r="CX65" s="1">
        <v>2483.3095520300558</v>
      </c>
      <c r="CY65" s="1">
        <v>2423.2876677333684</v>
      </c>
      <c r="CZ65" s="1">
        <v>2366.1277980036011</v>
      </c>
      <c r="DA65" s="1">
        <v>2307.5352475378641</v>
      </c>
      <c r="DB65" s="1">
        <v>2249.7821988799628</v>
      </c>
      <c r="DC65" s="1">
        <v>2195.0030781633659</v>
      </c>
      <c r="DD65" s="1">
        <v>2141.1299300067008</v>
      </c>
      <c r="DE65" s="1">
        <v>2087.6677231732142</v>
      </c>
      <c r="DF65" s="1">
        <v>2054.0068841633788</v>
      </c>
      <c r="DG65" s="1">
        <v>2055.8044197690392</v>
      </c>
      <c r="DH65" s="1">
        <v>2092.9673670017237</v>
      </c>
      <c r="DI65" s="1">
        <v>2166.8047187051507</v>
      </c>
      <c r="DJ65" s="1">
        <v>2260.1619804979819</v>
      </c>
      <c r="DK65" s="1">
        <v>2377.4982318931393</v>
      </c>
      <c r="DL65" s="1">
        <v>2514.7994765700923</v>
      </c>
      <c r="DM65" s="1">
        <v>2663.8428701126663</v>
      </c>
      <c r="DN65" s="1">
        <v>2817.1915795835012</v>
      </c>
      <c r="DO65" s="1">
        <v>2967.1947297303568</v>
      </c>
      <c r="DP65" s="1">
        <v>3112.8925134047126</v>
      </c>
      <c r="DQ65" s="1">
        <v>3233.496655980689</v>
      </c>
      <c r="DR65" s="1">
        <v>3361.001878187818</v>
      </c>
      <c r="DS65" s="1">
        <v>3483.9728605878572</v>
      </c>
      <c r="DT65" s="1">
        <v>3597.587608279217</v>
      </c>
      <c r="DU65" s="1">
        <v>3702.9397566473976</v>
      </c>
      <c r="DV65" s="1">
        <v>3798.5874108801063</v>
      </c>
      <c r="DW65" s="1">
        <v>3882.0368008660544</v>
      </c>
      <c r="DX65" s="1">
        <v>3951.659707199552</v>
      </c>
      <c r="DY65" s="1">
        <v>4006.9380284022773</v>
      </c>
      <c r="DZ65" s="1">
        <v>4048.4312600976268</v>
      </c>
      <c r="EA65" s="1">
        <v>4077.4247666013266</v>
      </c>
      <c r="EB65" s="1">
        <v>4091.0735854586733</v>
      </c>
      <c r="EC65" s="1">
        <v>4092.0942157254312</v>
      </c>
      <c r="ED65" s="1">
        <v>4081.5015793770735</v>
      </c>
      <c r="EE65" s="1">
        <v>4064.1017715189159</v>
      </c>
      <c r="EF65" s="1">
        <v>4041.6716456849654</v>
      </c>
      <c r="EG65" s="1">
        <v>4014.7724939435675</v>
      </c>
      <c r="EH65" s="1">
        <v>3983.9389616794606</v>
      </c>
      <c r="EI65" s="1">
        <v>3952.4210318625169</v>
      </c>
      <c r="EJ65" s="1">
        <v>3918.9649025880294</v>
      </c>
      <c r="EK65" s="1">
        <v>3884.1766196568065</v>
      </c>
      <c r="EL65" s="1">
        <v>3847.4180660016891</v>
      </c>
      <c r="EM65" s="1">
        <v>3811.7117703528847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</row>
    <row r="66" spans="1:152">
      <c r="A66" s="5" t="s">
        <v>138</v>
      </c>
    </row>
    <row r="67" spans="1:152">
      <c r="A67" s="5" t="s">
        <v>139</v>
      </c>
    </row>
    <row r="68" spans="1:152">
      <c r="A68" s="5" t="s">
        <v>140</v>
      </c>
    </row>
    <row r="69" spans="1:152">
      <c r="A69" s="5" t="s">
        <v>176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</row>
    <row r="70" spans="1:152">
      <c r="A70" s="5" t="s">
        <v>141</v>
      </c>
    </row>
    <row r="71" spans="1:152">
      <c r="A71" s="5" t="s">
        <v>142</v>
      </c>
    </row>
    <row r="72" spans="1:152">
      <c r="A72" s="5" t="s">
        <v>143</v>
      </c>
    </row>
    <row r="73" spans="1:152">
      <c r="A73" s="8" t="s">
        <v>144</v>
      </c>
      <c r="B73" s="1">
        <f t="shared" ref="B73:AG73" si="25">SUM(B65:B70)</f>
        <v>9803.5121141877571</v>
      </c>
      <c r="C73" s="1">
        <f t="shared" si="25"/>
        <v>9860.7606003206729</v>
      </c>
      <c r="D73" s="1">
        <f t="shared" si="25"/>
        <v>9918.3433941105086</v>
      </c>
      <c r="E73" s="1">
        <f t="shared" si="25"/>
        <v>9976.2624477767458</v>
      </c>
      <c r="F73" s="1">
        <f t="shared" si="25"/>
        <v>10034.519724939011</v>
      </c>
      <c r="G73" s="1">
        <f t="shared" si="25"/>
        <v>10093.117200683675</v>
      </c>
      <c r="H73" s="1">
        <f t="shared" si="25"/>
        <v>10152.056861630799</v>
      </c>
      <c r="I73" s="1">
        <f t="shared" si="25"/>
        <v>10211.340706001485</v>
      </c>
      <c r="J73" s="1">
        <f t="shared" si="25"/>
        <v>10270.970743685632</v>
      </c>
      <c r="K73" s="1">
        <f t="shared" si="25"/>
        <v>10330.948996310068</v>
      </c>
      <c r="L73" s="1">
        <f t="shared" si="25"/>
        <v>10391.277497307092</v>
      </c>
      <c r="M73" s="1">
        <f t="shared" si="25"/>
        <v>10451.958291983414</v>
      </c>
      <c r="N73" s="1">
        <f t="shared" si="25"/>
        <v>10512.993437589497</v>
      </c>
      <c r="O73" s="1">
        <f t="shared" si="25"/>
        <v>10574.385003389294</v>
      </c>
      <c r="P73" s="1">
        <f t="shared" si="25"/>
        <v>10636.135070730419</v>
      </c>
      <c r="Q73" s="1">
        <f t="shared" si="25"/>
        <v>10698.245733114702</v>
      </c>
      <c r="R73" s="1">
        <f t="shared" si="25"/>
        <v>10760.719096269153</v>
      </c>
      <c r="S73" s="1">
        <f t="shared" si="25"/>
        <v>10823.557278217382</v>
      </c>
      <c r="T73" s="1">
        <f t="shared" si="25"/>
        <v>10886.762409351366</v>
      </c>
      <c r="U73" s="1">
        <f t="shared" si="25"/>
        <v>10950.336632503713</v>
      </c>
      <c r="V73" s="1">
        <f t="shared" si="25"/>
        <v>11014.282103020278</v>
      </c>
      <c r="W73" s="1">
        <f t="shared" si="25"/>
        <v>11080.478121879385</v>
      </c>
      <c r="X73" s="1">
        <f t="shared" si="25"/>
        <v>11140.455732315091</v>
      </c>
      <c r="Y73" s="1">
        <f t="shared" si="25"/>
        <v>11194.110819560508</v>
      </c>
      <c r="Z73" s="1">
        <f t="shared" si="25"/>
        <v>11241.350664914684</v>
      </c>
      <c r="AA73" s="1">
        <f t="shared" si="25"/>
        <v>11282.094232307507</v>
      </c>
      <c r="AB73" s="1">
        <f t="shared" si="25"/>
        <v>11316.272419566772</v>
      </c>
      <c r="AC73" s="1">
        <f t="shared" si="25"/>
        <v>11343.828273298863</v>
      </c>
      <c r="AD73" s="1">
        <f t="shared" si="25"/>
        <v>11364.717166449691</v>
      </c>
      <c r="AE73" s="1">
        <f t="shared" si="25"/>
        <v>11378.906937773121</v>
      </c>
      <c r="AF73" s="1">
        <f t="shared" si="25"/>
        <v>11386.377992598695</v>
      </c>
      <c r="AG73" s="1">
        <f t="shared" si="25"/>
        <v>11387.123364458794</v>
      </c>
      <c r="AH73" s="1">
        <f t="shared" ref="AH73:BM73" si="26">SUM(AH65:AH70)</f>
        <v>11381.148737305992</v>
      </c>
      <c r="AI73" s="1">
        <f t="shared" si="26"/>
        <v>11368.472428223482</v>
      </c>
      <c r="AJ73" s="1">
        <f t="shared" si="26"/>
        <v>11349.125330704128</v>
      </c>
      <c r="AK73" s="1">
        <f t="shared" si="26"/>
        <v>11323.150818746186</v>
      </c>
      <c r="AL73" s="1">
        <f t="shared" si="26"/>
        <v>11290.604612184292</v>
      </c>
      <c r="AM73" s="1">
        <f t="shared" si="26"/>
        <v>11251.554603843198</v>
      </c>
      <c r="AN73" s="1">
        <f t="shared" si="26"/>
        <v>11206.080649266705</v>
      </c>
      <c r="AO73" s="1">
        <f t="shared" si="26"/>
        <v>11154.274319935475</v>
      </c>
      <c r="AP73" s="1">
        <f t="shared" si="26"/>
        <v>11096.238621043216</v>
      </c>
      <c r="AQ73" s="1">
        <f t="shared" si="26"/>
        <v>11059.372242949288</v>
      </c>
      <c r="AR73" s="1">
        <f t="shared" si="26"/>
        <v>11016.235612308195</v>
      </c>
      <c r="AS73" s="1">
        <f t="shared" si="26"/>
        <v>10966.919334615743</v>
      </c>
      <c r="AT73" s="1">
        <f t="shared" si="26"/>
        <v>10911.525215144673</v>
      </c>
      <c r="AU73" s="1">
        <f t="shared" si="26"/>
        <v>10850.165947117886</v>
      </c>
      <c r="AV73" s="1">
        <f t="shared" si="26"/>
        <v>10782.964767729594</v>
      </c>
      <c r="AW73" s="1">
        <f t="shared" si="26"/>
        <v>10710.055083489904</v>
      </c>
      <c r="AX73" s="1">
        <f t="shared" si="26"/>
        <v>10631.580066492525</v>
      </c>
      <c r="AY73" s="1">
        <f t="shared" si="26"/>
        <v>10547.692223321374</v>
      </c>
      <c r="AZ73" s="1">
        <f t="shared" si="26"/>
        <v>10458.552938417864</v>
      </c>
      <c r="BA73" s="1">
        <f t="shared" si="26"/>
        <v>10343.002263050763</v>
      </c>
      <c r="BB73" s="1">
        <f t="shared" si="26"/>
        <v>10222.999079366824</v>
      </c>
      <c r="BC73" s="1">
        <f t="shared" si="26"/>
        <v>10098.756166047993</v>
      </c>
      <c r="BD73" s="1">
        <f t="shared" si="26"/>
        <v>9970.4914466099162</v>
      </c>
      <c r="BE73" s="1">
        <f t="shared" si="26"/>
        <v>9838.4273795324007</v>
      </c>
      <c r="BF73" s="1">
        <f t="shared" si="26"/>
        <v>9702.7903427609253</v>
      </c>
      <c r="BG73" s="1">
        <f t="shared" si="26"/>
        <v>9563.8100149490601</v>
      </c>
      <c r="BH73" s="1">
        <f t="shared" si="26"/>
        <v>9421.7187557914458</v>
      </c>
      <c r="BI73" s="1">
        <f t="shared" si="26"/>
        <v>9276.7509877657412</v>
      </c>
      <c r="BJ73" s="1">
        <f t="shared" si="26"/>
        <v>9129.1425815593029</v>
      </c>
      <c r="BK73" s="1">
        <f t="shared" si="26"/>
        <v>8978.4960392945395</v>
      </c>
      <c r="BL73" s="1">
        <f t="shared" si="26"/>
        <v>8825.7040595543785</v>
      </c>
      <c r="BM73" s="1">
        <f t="shared" si="26"/>
        <v>8671.0036467437058</v>
      </c>
      <c r="BN73" s="1">
        <f t="shared" ref="BN73:CS73" si="27">SUM(BN65:BN70)</f>
        <v>8433.8523607871593</v>
      </c>
      <c r="BO73" s="1">
        <f t="shared" si="27"/>
        <v>8199.0095484427657</v>
      </c>
      <c r="BP73" s="1">
        <f t="shared" si="27"/>
        <v>7966.6919277434499</v>
      </c>
      <c r="BQ73" s="1">
        <f t="shared" si="27"/>
        <v>7737.1049471142378</v>
      </c>
      <c r="BR73" s="1">
        <f t="shared" si="27"/>
        <v>7510.4426275664136</v>
      </c>
      <c r="BS73" s="1">
        <f t="shared" si="27"/>
        <v>7286.8874449389677</v>
      </c>
      <c r="BT73" s="1">
        <f t="shared" si="27"/>
        <v>7066.6102513620344</v>
      </c>
      <c r="BU73" s="1">
        <f t="shared" si="27"/>
        <v>6885.0004908588435</v>
      </c>
      <c r="BV73" s="1">
        <f t="shared" si="27"/>
        <v>6767.6685516474563</v>
      </c>
      <c r="BW73" s="1">
        <f t="shared" si="27"/>
        <v>6639.9492557680878</v>
      </c>
      <c r="BX73" s="1">
        <f t="shared" si="27"/>
        <v>6504.2895435582514</v>
      </c>
      <c r="BY73" s="1">
        <f t="shared" si="27"/>
        <v>6369.9965784912838</v>
      </c>
      <c r="BZ73" s="1">
        <f t="shared" si="27"/>
        <v>6227.5352136871534</v>
      </c>
      <c r="CA73" s="1">
        <f t="shared" si="27"/>
        <v>6075.1753178690969</v>
      </c>
      <c r="CB73" s="1">
        <f t="shared" si="27"/>
        <v>5921.7763095925284</v>
      </c>
      <c r="CC73" s="1">
        <f t="shared" si="27"/>
        <v>5768.958799526863</v>
      </c>
      <c r="CD73" s="1">
        <f t="shared" si="27"/>
        <v>5618.974900591279</v>
      </c>
      <c r="CE73" s="1">
        <f t="shared" si="27"/>
        <v>5473.8082540192854</v>
      </c>
      <c r="CF73" s="1">
        <f t="shared" si="27"/>
        <v>5329.5331203671676</v>
      </c>
      <c r="CG73" s="1">
        <f t="shared" si="27"/>
        <v>5184.1792453320186</v>
      </c>
      <c r="CH73" s="1">
        <f t="shared" si="27"/>
        <v>5036.7580904203187</v>
      </c>
      <c r="CI73" s="1">
        <f t="shared" si="27"/>
        <v>4888.8328876138303</v>
      </c>
      <c r="CJ73" s="1">
        <f t="shared" si="27"/>
        <v>4740.8115675613071</v>
      </c>
      <c r="CK73" s="1">
        <f t="shared" si="27"/>
        <v>4594.0326465002727</v>
      </c>
      <c r="CL73" s="1">
        <f t="shared" si="27"/>
        <v>4491.1996537090909</v>
      </c>
      <c r="CM73" s="1">
        <f t="shared" si="27"/>
        <v>4361.0662445815851</v>
      </c>
      <c r="CN73" s="1">
        <f t="shared" si="27"/>
        <v>4219.3001006898312</v>
      </c>
      <c r="CO73" s="1">
        <f t="shared" si="27"/>
        <v>4061.3720875837039</v>
      </c>
      <c r="CP73" s="1">
        <f t="shared" si="27"/>
        <v>3894.726571825428</v>
      </c>
      <c r="CQ73" s="1">
        <f t="shared" si="27"/>
        <v>3748.3557760317376</v>
      </c>
      <c r="CR73" s="1">
        <f t="shared" si="27"/>
        <v>3630.3600496890281</v>
      </c>
      <c r="CS73" s="1">
        <f t="shared" si="27"/>
        <v>3396.5973342514335</v>
      </c>
      <c r="CT73" s="1">
        <f t="shared" ref="CT73:DY73" si="28">SUM(CT65:CT70)</f>
        <v>2990.4631985425904</v>
      </c>
      <c r="CU73" s="1">
        <f t="shared" si="28"/>
        <v>2716.7231188289688</v>
      </c>
      <c r="CV73" s="1">
        <f t="shared" si="28"/>
        <v>2658.2360140639248</v>
      </c>
      <c r="CW73" s="1">
        <f t="shared" si="28"/>
        <v>2564.1079543598562</v>
      </c>
      <c r="CX73" s="1">
        <f t="shared" si="28"/>
        <v>2483.3095520300558</v>
      </c>
      <c r="CY73" s="1">
        <f t="shared" si="28"/>
        <v>2423.2876677333684</v>
      </c>
      <c r="CZ73" s="1">
        <f t="shared" si="28"/>
        <v>2366.1277980036011</v>
      </c>
      <c r="DA73" s="1">
        <f t="shared" si="28"/>
        <v>2307.5352475378641</v>
      </c>
      <c r="DB73" s="1">
        <f t="shared" si="28"/>
        <v>2249.7821988799628</v>
      </c>
      <c r="DC73" s="1">
        <f t="shared" si="28"/>
        <v>2195.0030781633659</v>
      </c>
      <c r="DD73" s="1">
        <f t="shared" si="28"/>
        <v>2141.1299300067008</v>
      </c>
      <c r="DE73" s="1">
        <f t="shared" si="28"/>
        <v>2087.6677231732142</v>
      </c>
      <c r="DF73" s="1">
        <f t="shared" si="28"/>
        <v>2054.0068841633788</v>
      </c>
      <c r="DG73" s="1">
        <f t="shared" si="28"/>
        <v>2055.8044197690392</v>
      </c>
      <c r="DH73" s="1">
        <f t="shared" si="28"/>
        <v>2092.9673670017237</v>
      </c>
      <c r="DI73" s="1">
        <f t="shared" si="28"/>
        <v>2166.8047187051507</v>
      </c>
      <c r="DJ73" s="1">
        <f t="shared" si="28"/>
        <v>2260.1619804979819</v>
      </c>
      <c r="DK73" s="1">
        <f t="shared" si="28"/>
        <v>2377.4982318931393</v>
      </c>
      <c r="DL73" s="1">
        <f t="shared" si="28"/>
        <v>2514.7994765700923</v>
      </c>
      <c r="DM73" s="1">
        <f t="shared" si="28"/>
        <v>2663.8428701126663</v>
      </c>
      <c r="DN73" s="1">
        <f t="shared" si="28"/>
        <v>2817.1915795835012</v>
      </c>
      <c r="DO73" s="1">
        <f t="shared" si="28"/>
        <v>2967.1947297303568</v>
      </c>
      <c r="DP73" s="1">
        <f t="shared" si="28"/>
        <v>3112.8925134047126</v>
      </c>
      <c r="DQ73" s="1">
        <f t="shared" si="28"/>
        <v>3233.496655980689</v>
      </c>
      <c r="DR73" s="1">
        <f t="shared" si="28"/>
        <v>3361.001878187818</v>
      </c>
      <c r="DS73" s="1">
        <f t="shared" si="28"/>
        <v>3483.9728605878572</v>
      </c>
      <c r="DT73" s="1">
        <f t="shared" si="28"/>
        <v>3597.587608279217</v>
      </c>
      <c r="DU73" s="1">
        <f t="shared" si="28"/>
        <v>3702.9397566473976</v>
      </c>
      <c r="DV73" s="1">
        <f t="shared" si="28"/>
        <v>3798.5874108801063</v>
      </c>
      <c r="DW73" s="1">
        <f t="shared" si="28"/>
        <v>3882.0368008660544</v>
      </c>
      <c r="DX73" s="1">
        <f t="shared" si="28"/>
        <v>3951.659707199552</v>
      </c>
      <c r="DY73" s="1">
        <f t="shared" si="28"/>
        <v>4006.9380284022773</v>
      </c>
      <c r="DZ73" s="1">
        <f t="shared" ref="DZ73:EV73" si="29">SUM(DZ65:DZ70)</f>
        <v>4048.4312600976268</v>
      </c>
      <c r="EA73" s="1">
        <f t="shared" si="29"/>
        <v>4077.4247666013266</v>
      </c>
      <c r="EB73" s="1">
        <f t="shared" si="29"/>
        <v>4091.0735854586733</v>
      </c>
      <c r="EC73" s="1">
        <f t="shared" si="29"/>
        <v>4092.0942157254312</v>
      </c>
      <c r="ED73" s="1">
        <f t="shared" si="29"/>
        <v>4081.5015793770735</v>
      </c>
      <c r="EE73" s="1">
        <f t="shared" si="29"/>
        <v>4064.1017715189159</v>
      </c>
      <c r="EF73" s="1">
        <f t="shared" si="29"/>
        <v>4041.6716456849654</v>
      </c>
      <c r="EG73" s="1">
        <f t="shared" si="29"/>
        <v>4014.7724939435675</v>
      </c>
      <c r="EH73" s="1">
        <f t="shared" si="29"/>
        <v>3983.9389616794606</v>
      </c>
      <c r="EI73" s="1">
        <f t="shared" si="29"/>
        <v>3952.4210318625169</v>
      </c>
      <c r="EJ73" s="1">
        <f t="shared" si="29"/>
        <v>3918.9649025880294</v>
      </c>
      <c r="EK73" s="1">
        <f t="shared" si="29"/>
        <v>3884.1766196568065</v>
      </c>
      <c r="EL73" s="1">
        <f t="shared" si="29"/>
        <v>3847.4180660016891</v>
      </c>
      <c r="EM73" s="1">
        <f t="shared" si="29"/>
        <v>3811.7117703528847</v>
      </c>
      <c r="EN73" s="1">
        <f t="shared" si="29"/>
        <v>0</v>
      </c>
      <c r="EO73" s="1">
        <f t="shared" si="29"/>
        <v>0</v>
      </c>
      <c r="EP73" s="1">
        <f t="shared" si="29"/>
        <v>0</v>
      </c>
      <c r="EQ73" s="1">
        <f t="shared" si="29"/>
        <v>0</v>
      </c>
      <c r="ER73" s="1">
        <f t="shared" si="29"/>
        <v>0</v>
      </c>
      <c r="ES73" s="1">
        <f t="shared" si="29"/>
        <v>0</v>
      </c>
      <c r="ET73" s="1">
        <f t="shared" si="29"/>
        <v>0</v>
      </c>
      <c r="EU73" s="1">
        <f t="shared" si="29"/>
        <v>0</v>
      </c>
      <c r="EV73" s="1">
        <f t="shared" si="29"/>
        <v>0</v>
      </c>
    </row>
    <row r="74" spans="1:152" s="4" customFormat="1" ht="13">
      <c r="A74" s="7" t="s">
        <v>292</v>
      </c>
    </row>
    <row r="75" spans="1:152">
      <c r="A75" s="5" t="s">
        <v>135</v>
      </c>
    </row>
    <row r="76" spans="1:152">
      <c r="A76" s="5" t="s">
        <v>136</v>
      </c>
    </row>
    <row r="77" spans="1:152">
      <c r="A77" s="36" t="s">
        <v>137</v>
      </c>
      <c r="B77" s="1">
        <v>7014.258464844168</v>
      </c>
      <c r="C77" s="1">
        <v>7066.5725131817599</v>
      </c>
      <c r="D77" s="1">
        <v>7119.2767324358074</v>
      </c>
      <c r="E77" s="1">
        <v>7172.374032596048</v>
      </c>
      <c r="F77" s="1">
        <v>7225.8673453556412</v>
      </c>
      <c r="G77" s="1">
        <v>7279.7596242730178</v>
      </c>
      <c r="H77" s="1">
        <v>7334.0538449349806</v>
      </c>
      <c r="I77" s="1">
        <v>7388.7530051209678</v>
      </c>
      <c r="J77" s="1">
        <v>7443.8601249685998</v>
      </c>
      <c r="K77" s="1">
        <v>7499.3782471404111</v>
      </c>
      <c r="L77" s="1">
        <v>7555.3104369918619</v>
      </c>
      <c r="M77" s="1">
        <v>7611.6597827405703</v>
      </c>
      <c r="N77" s="1">
        <v>7668.429395636841</v>
      </c>
      <c r="O77" s="1">
        <v>7725.6224101354401</v>
      </c>
      <c r="P77" s="1">
        <v>7783.2419840686616</v>
      </c>
      <c r="Q77" s="1">
        <v>7841.2912988206808</v>
      </c>
      <c r="R77" s="1">
        <v>7899.7735595032091</v>
      </c>
      <c r="S77" s="1">
        <v>7958.6919951324653</v>
      </c>
      <c r="T77" s="1">
        <v>8018.0498588074588</v>
      </c>
      <c r="U77" s="1">
        <v>8077.8504278895944</v>
      </c>
      <c r="V77" s="1">
        <v>8138.0970041836408</v>
      </c>
      <c r="W77" s="1">
        <v>8188.906491131982</v>
      </c>
      <c r="X77" s="1">
        <v>8240.033202606226</v>
      </c>
      <c r="Y77" s="1">
        <v>8291.4791191695786</v>
      </c>
      <c r="Z77" s="1">
        <v>8343.2462337506986</v>
      </c>
      <c r="AA77" s="1">
        <v>8395.3365517209331</v>
      </c>
      <c r="AB77" s="1">
        <v>8447.7520909719715</v>
      </c>
      <c r="AC77" s="1">
        <v>8500.4948819940473</v>
      </c>
      <c r="AD77" s="1">
        <v>8553.5669679545699</v>
      </c>
      <c r="AE77" s="1">
        <v>8606.9704047772793</v>
      </c>
      <c r="AF77" s="1">
        <v>8660.7072612219017</v>
      </c>
      <c r="AG77" s="1">
        <v>8714.7796189642886</v>
      </c>
      <c r="AH77" s="1">
        <v>8769.1895726770254</v>
      </c>
      <c r="AI77" s="1">
        <v>8823.93923011062</v>
      </c>
      <c r="AJ77" s="1">
        <v>8879.0307121751266</v>
      </c>
      <c r="AK77" s="1">
        <v>8934.466153022322</v>
      </c>
      <c r="AL77" s="1">
        <v>8990.2477001283569</v>
      </c>
      <c r="AM77" s="1">
        <v>9046.3775143769635</v>
      </c>
      <c r="AN77" s="1">
        <v>9102.8577701431677</v>
      </c>
      <c r="AO77" s="1">
        <v>9159.6906553775043</v>
      </c>
      <c r="AP77" s="1">
        <v>9216.8783716907728</v>
      </c>
      <c r="AQ77" s="1">
        <v>9286.7853121765602</v>
      </c>
      <c r="AR77" s="1">
        <v>9349.9517067639117</v>
      </c>
      <c r="AS77" s="1">
        <v>9406.2441968859166</v>
      </c>
      <c r="AT77" s="1">
        <v>9455.5522181863307</v>
      </c>
      <c r="AU77" s="1">
        <v>9497.7886171481641</v>
      </c>
      <c r="AV77" s="1">
        <v>9532.8901404064673</v>
      </c>
      <c r="AW77" s="1">
        <v>9560.8177929639169</v>
      </c>
      <c r="AX77" s="1">
        <v>9581.5570625347373</v>
      </c>
      <c r="AY77" s="1">
        <v>9595.1180082767169</v>
      </c>
      <c r="AZ77" s="1">
        <v>9601.53521322296</v>
      </c>
      <c r="BA77" s="1">
        <v>9549.5281797826356</v>
      </c>
      <c r="BB77" s="1">
        <v>9490.8756096590987</v>
      </c>
      <c r="BC77" s="1">
        <v>9425.7919230116986</v>
      </c>
      <c r="BD77" s="1">
        <v>9354.5106236084575</v>
      </c>
      <c r="BE77" s="1">
        <v>9277.2830535047906</v>
      </c>
      <c r="BF77" s="1">
        <v>9194.3770639838876</v>
      </c>
      <c r="BG77" s="1">
        <v>9106.0756125865428</v>
      </c>
      <c r="BH77" s="1">
        <v>9012.6752965020005</v>
      </c>
      <c r="BI77" s="1">
        <v>8914.4848329387769</v>
      </c>
      <c r="BJ77" s="1">
        <v>8811.8234973428407</v>
      </c>
      <c r="BK77" s="1">
        <v>8717.5307099373731</v>
      </c>
      <c r="BL77" s="1">
        <v>8619.1306888722283</v>
      </c>
      <c r="BM77" s="1">
        <v>8516.9491326227744</v>
      </c>
      <c r="BN77" s="1">
        <v>8357.2491868305424</v>
      </c>
      <c r="BO77" s="1">
        <v>8196.1767931144605</v>
      </c>
      <c r="BP77" s="1">
        <v>8034.1085819061736</v>
      </c>
      <c r="BQ77" s="1">
        <v>7871.4133062284372</v>
      </c>
      <c r="BR77" s="1">
        <v>7708.450467443492</v>
      </c>
      <c r="BS77" s="1">
        <v>7545.5690339054845</v>
      </c>
      <c r="BT77" s="1">
        <v>7383.1062580015323</v>
      </c>
      <c r="BU77" s="1">
        <v>7278.6441394748572</v>
      </c>
      <c r="BV77" s="1">
        <v>7168.0143969483051</v>
      </c>
      <c r="BW77" s="1">
        <v>7052.7510355164559</v>
      </c>
      <c r="BX77" s="1">
        <v>6927.5546802920408</v>
      </c>
      <c r="BY77" s="1">
        <v>6809.031612647289</v>
      </c>
      <c r="BZ77" s="1">
        <v>6704.1819011323942</v>
      </c>
      <c r="CA77" s="1">
        <v>6588.8821071568327</v>
      </c>
      <c r="CB77" s="1">
        <v>6470.2894456559125</v>
      </c>
      <c r="CC77" s="1">
        <v>6350.4516722620983</v>
      </c>
      <c r="CD77" s="1">
        <v>6234.1196170369922</v>
      </c>
      <c r="CE77" s="1">
        <v>6124.8712880667572</v>
      </c>
      <c r="CF77" s="1">
        <v>6008.8144814018287</v>
      </c>
      <c r="CG77" s="1">
        <v>5895.4668954342596</v>
      </c>
      <c r="CH77" s="1">
        <v>5789.5063502518142</v>
      </c>
      <c r="CI77" s="1">
        <v>5682.4813658614194</v>
      </c>
      <c r="CJ77" s="1">
        <v>5574.8008418539021</v>
      </c>
      <c r="CK77" s="1">
        <v>5469.8450640056108</v>
      </c>
      <c r="CL77" s="1">
        <v>5367.1469666368066</v>
      </c>
      <c r="CM77" s="1">
        <v>5267.4236921206593</v>
      </c>
      <c r="CN77" s="1">
        <v>5170.7604657375668</v>
      </c>
      <c r="CO77" s="1">
        <v>5075.5977140153773</v>
      </c>
      <c r="CP77" s="1">
        <v>4981.0480851785896</v>
      </c>
      <c r="CQ77" s="1">
        <v>4886.8189890222548</v>
      </c>
      <c r="CR77" s="1">
        <v>4800.7255720572211</v>
      </c>
      <c r="CS77" s="1">
        <v>4457.2098578464547</v>
      </c>
      <c r="CT77" s="1">
        <v>4365.8447510263131</v>
      </c>
      <c r="CU77" s="1">
        <v>4287.33873202633</v>
      </c>
      <c r="CV77" s="1">
        <v>4231.6685055275711</v>
      </c>
      <c r="CW77" s="1">
        <v>4184.4385543828885</v>
      </c>
      <c r="CX77" s="1">
        <v>4137.7478959402315</v>
      </c>
      <c r="CY77" s="1">
        <v>4110.2641931643939</v>
      </c>
      <c r="CZ77" s="1">
        <v>4083.1786996034575</v>
      </c>
      <c r="DA77" s="1">
        <v>4062.4979482219601</v>
      </c>
      <c r="DB77" s="1">
        <v>4052.21226386127</v>
      </c>
      <c r="DC77" s="1">
        <v>4047.0384902390374</v>
      </c>
      <c r="DD77" s="1">
        <v>4030.1841206330137</v>
      </c>
      <c r="DE77" s="1">
        <v>3951.9402513743421</v>
      </c>
      <c r="DF77" s="1">
        <v>3922.8731010611018</v>
      </c>
      <c r="DG77" s="1">
        <v>3900.8605881828689</v>
      </c>
      <c r="DH77" s="1">
        <v>3877.7232473819636</v>
      </c>
      <c r="DI77" s="1">
        <v>3856.3646322791387</v>
      </c>
      <c r="DJ77" s="1">
        <v>3832.7362395445007</v>
      </c>
      <c r="DK77" s="1">
        <v>3808.9506937747547</v>
      </c>
      <c r="DL77" s="1">
        <v>3789.0971067015412</v>
      </c>
      <c r="DM77" s="1">
        <v>3769.6753958825811</v>
      </c>
      <c r="DN77" s="1">
        <v>3771.0273202949597</v>
      </c>
      <c r="DO77" s="1">
        <v>3754.3764926582794</v>
      </c>
      <c r="DP77" s="1">
        <v>3718.0046510761981</v>
      </c>
      <c r="DQ77" s="1">
        <v>3662.1231747155293</v>
      </c>
      <c r="DR77" s="1">
        <v>3586.6951227331538</v>
      </c>
      <c r="DS77" s="1">
        <v>3513.4866438641625</v>
      </c>
      <c r="DT77" s="1">
        <v>3464.5040989644071</v>
      </c>
      <c r="DU77" s="1">
        <v>3436.5750605198564</v>
      </c>
      <c r="DV77" s="1">
        <v>3428.4544928067194</v>
      </c>
      <c r="DW77" s="1">
        <v>3435.3745404678471</v>
      </c>
      <c r="DX77" s="1">
        <v>3445.7911135258037</v>
      </c>
      <c r="DY77" s="1">
        <v>3453.1951367158454</v>
      </c>
      <c r="DZ77" s="1">
        <v>3452.192431191022</v>
      </c>
      <c r="EA77" s="1">
        <v>3440.0745894470542</v>
      </c>
      <c r="EB77" s="1">
        <v>3414.7055756021045</v>
      </c>
      <c r="EC77" s="1">
        <v>3375.394071909072</v>
      </c>
      <c r="ED77" s="1">
        <v>3324.1578488519503</v>
      </c>
      <c r="EE77" s="1">
        <v>3261.3834960756776</v>
      </c>
      <c r="EF77" s="1">
        <v>3190.2709070125607</v>
      </c>
      <c r="EG77" s="1">
        <v>3115.0825524597494</v>
      </c>
      <c r="EH77" s="1">
        <v>3037.6970172144302</v>
      </c>
      <c r="EI77" s="1">
        <v>2959.8886513677503</v>
      </c>
      <c r="EJ77" s="1">
        <v>2841.9213618194599</v>
      </c>
      <c r="EK77" s="1">
        <v>2762.1922552355677</v>
      </c>
      <c r="EL77" s="1">
        <v>2691.5957207831834</v>
      </c>
      <c r="EM77" s="1">
        <v>2630.750162811782</v>
      </c>
      <c r="EN77" s="1">
        <v>2572.9499229593075</v>
      </c>
      <c r="EO77" s="1">
        <v>2519.8737835633633</v>
      </c>
      <c r="EP77" s="1">
        <v>2473.2580178449944</v>
      </c>
      <c r="EQ77" s="1">
        <v>2431.9664413638943</v>
      </c>
      <c r="ER77" s="1">
        <v>2394.5565607978192</v>
      </c>
      <c r="ES77" s="1">
        <v>2360.4041216594878</v>
      </c>
      <c r="ET77" s="1">
        <v>2329.5088363015661</v>
      </c>
      <c r="EU77" s="1">
        <v>2301.8433718157821</v>
      </c>
      <c r="EV77" s="1">
        <v>2277.856701099312</v>
      </c>
    </row>
    <row r="78" spans="1:152">
      <c r="A78" s="5" t="s">
        <v>138</v>
      </c>
    </row>
    <row r="79" spans="1:152">
      <c r="A79" s="5" t="s">
        <v>139</v>
      </c>
    </row>
    <row r="80" spans="1:152">
      <c r="A80" s="5" t="s">
        <v>140</v>
      </c>
    </row>
    <row r="81" spans="1:152">
      <c r="A81" s="5" t="s">
        <v>176</v>
      </c>
      <c r="B81" s="1">
        <v>969.7354307282252</v>
      </c>
      <c r="C81" s="1">
        <v>977.96977904068933</v>
      </c>
      <c r="D81" s="1">
        <v>986.27404796240648</v>
      </c>
      <c r="E81" s="1">
        <v>994.64883121268713</v>
      </c>
      <c r="F81" s="1">
        <v>1003.0947275523105</v>
      </c>
      <c r="G81" s="1">
        <v>1011.6123408263343</v>
      </c>
      <c r="H81" s="1">
        <v>1020.2022800072673</v>
      </c>
      <c r="I81" s="1">
        <v>1028.8651592386068</v>
      </c>
      <c r="J81" s="1">
        <v>1037.6015978787495</v>
      </c>
      <c r="K81" s="1">
        <v>1046.4122205452704</v>
      </c>
      <c r="L81" s="1">
        <v>1055.2976571595832</v>
      </c>
      <c r="M81" s="1">
        <v>1064.2585429919734</v>
      </c>
      <c r="N81" s="1">
        <v>1073.2955187070202</v>
      </c>
      <c r="O81" s="1">
        <v>1082.4092304093999</v>
      </c>
      <c r="P81" s="1">
        <v>1091.6003296900813</v>
      </c>
      <c r="Q81" s="1">
        <v>1100.8694736729083</v>
      </c>
      <c r="R81" s="1">
        <v>1110.2173250615849</v>
      </c>
      <c r="S81" s="1">
        <v>1119.6445521870535</v>
      </c>
      <c r="T81" s="1">
        <v>1129.1518290552788</v>
      </c>
      <c r="U81" s="1">
        <v>1138.7398353954359</v>
      </c>
      <c r="V81" s="1">
        <v>1146.9789458028902</v>
      </c>
      <c r="W81" s="1">
        <v>1166.4763454500526</v>
      </c>
      <c r="X81" s="1">
        <v>1183.3521349943926</v>
      </c>
      <c r="Y81" s="1">
        <v>1197.4839322442449</v>
      </c>
      <c r="Z81" s="1">
        <v>1208.7684396487659</v>
      </c>
      <c r="AA81" s="1">
        <v>1217.1227089951378</v>
      </c>
      <c r="AB81" s="1">
        <v>1222.4851644379198</v>
      </c>
      <c r="AC81" s="1">
        <v>1224.8163662190864</v>
      </c>
      <c r="AD81" s="1">
        <v>1224.0995018362182</v>
      </c>
      <c r="AE81" s="1">
        <v>1220.3405961102278</v>
      </c>
      <c r="AF81" s="1">
        <v>1213.568436489051</v>
      </c>
      <c r="AG81" s="1">
        <v>1203.8342148908771</v>
      </c>
      <c r="AH81" s="1">
        <v>1191.2108923284152</v>
      </c>
      <c r="AI81" s="1">
        <v>1175.7922973538793</v>
      </c>
      <c r="AJ81" s="1">
        <v>1157.6919739161826</v>
      </c>
      <c r="AK81" s="1">
        <v>1137.041798427229</v>
      </c>
      <c r="AL81" s="1">
        <v>1113.9903896026694</v>
      </c>
      <c r="AM81" s="1">
        <v>1088.7013378952174</v>
      </c>
      <c r="AN81" s="1">
        <v>1061.3512840105816</v>
      </c>
      <c r="AO81" s="1">
        <v>1032.1278780376442</v>
      </c>
      <c r="AP81" s="1">
        <v>1001.2276521024244</v>
      </c>
      <c r="AQ81" s="1">
        <v>968.92703563894645</v>
      </c>
      <c r="AR81" s="1">
        <v>935.35549196000647</v>
      </c>
      <c r="AS81" s="1">
        <v>900.72283414727292</v>
      </c>
      <c r="AT81" s="1">
        <v>865.2391151794053</v>
      </c>
      <c r="AU81" s="1">
        <v>829.11256229493483</v>
      </c>
      <c r="AV81" s="1">
        <v>792.54761327946585</v>
      </c>
      <c r="AW81" s="1">
        <v>755.74307941798634</v>
      </c>
      <c r="AX81" s="1">
        <v>718.89045667675975</v>
      </c>
      <c r="AY81" s="1">
        <v>682.17240321602071</v>
      </c>
      <c r="AZ81" s="1">
        <v>645.76139767281745</v>
      </c>
      <c r="BA81" s="1">
        <v>612.04777931521107</v>
      </c>
      <c r="BB81" s="1">
        <v>578.70063517508072</v>
      </c>
      <c r="BC81" s="1">
        <v>545.86269712087119</v>
      </c>
      <c r="BD81" s="1">
        <v>513.66496650774104</v>
      </c>
      <c r="BE81" s="1">
        <v>482.22612211776692</v>
      </c>
      <c r="BF81" s="1">
        <v>451.65211207192715</v>
      </c>
      <c r="BG81" s="1">
        <v>422.0359246001355</v>
      </c>
      <c r="BH81" s="1">
        <v>393.45752984441032</v>
      </c>
      <c r="BI81" s="1">
        <v>365.98398247900974</v>
      </c>
      <c r="BJ81" s="1">
        <v>339.66967289162869</v>
      </c>
      <c r="BK81" s="1">
        <v>314.55059708679113</v>
      </c>
      <c r="BL81" s="1">
        <v>290.6641384388887</v>
      </c>
      <c r="BM81" s="1">
        <v>254.43991468521779</v>
      </c>
      <c r="BN81" s="1">
        <v>232.20992168906304</v>
      </c>
      <c r="BO81" s="1">
        <v>211.50641865235085</v>
      </c>
      <c r="BP81" s="1">
        <v>192.28668707939175</v>
      </c>
      <c r="BQ81" s="1">
        <v>174.50147280734694</v>
      </c>
      <c r="BR81" s="1">
        <v>158.0960772374651</v>
      </c>
      <c r="BS81" s="1">
        <v>143.01140790738145</v>
      </c>
      <c r="BT81" s="1">
        <v>129.18497743442219</v>
      </c>
      <c r="BU81" s="1">
        <v>116.51024214500727</v>
      </c>
      <c r="BV81" s="1">
        <v>104.8957804207862</v>
      </c>
      <c r="BW81" s="1">
        <v>94.296182963097252</v>
      </c>
      <c r="BX81" s="1">
        <v>84.661977672078692</v>
      </c>
      <c r="BY81" s="1">
        <v>75.94058528175168</v>
      </c>
      <c r="BZ81" s="1">
        <v>64.201394345060194</v>
      </c>
      <c r="CA81" s="1">
        <v>59.096309966489827</v>
      </c>
      <c r="CB81" s="1">
        <v>56.718198060984975</v>
      </c>
      <c r="CC81" s="1">
        <v>50.753619192658249</v>
      </c>
      <c r="CD81" s="1">
        <v>46.062971819658834</v>
      </c>
      <c r="CE81" s="1">
        <v>38.674459891552196</v>
      </c>
      <c r="CF81" s="1">
        <v>31.510706409409707</v>
      </c>
      <c r="CG81" s="1">
        <v>26.382290953776675</v>
      </c>
      <c r="CH81" s="1">
        <v>25.447340443249455</v>
      </c>
      <c r="CI81" s="1">
        <v>25.523555266908627</v>
      </c>
      <c r="CJ81" s="1">
        <v>24.83202742225172</v>
      </c>
      <c r="CK81" s="1">
        <v>24.980795212078252</v>
      </c>
      <c r="CL81" s="1">
        <v>25.027197224619741</v>
      </c>
      <c r="CM81" s="1">
        <v>22.496212523961983</v>
      </c>
      <c r="CN81" s="1">
        <v>19.341820466459769</v>
      </c>
      <c r="CO81" s="1">
        <v>18.074962560345842</v>
      </c>
      <c r="CP81" s="1">
        <v>17.745367578767308</v>
      </c>
      <c r="CQ81" s="1">
        <v>14.712861927153355</v>
      </c>
      <c r="CR81" s="1">
        <v>12.271848874428864</v>
      </c>
      <c r="CS81" s="1">
        <v>10.294136025723295</v>
      </c>
      <c r="CT81" s="1">
        <v>8.6811425584846056</v>
      </c>
      <c r="CU81" s="1">
        <v>8.6373313956864646</v>
      </c>
      <c r="CV81" s="1">
        <v>10.437283081353611</v>
      </c>
      <c r="CW81" s="1">
        <v>11.179522930089254</v>
      </c>
      <c r="CX81" s="1">
        <v>10.316032069834785</v>
      </c>
      <c r="CY81" s="1">
        <v>13.342154403283697</v>
      </c>
      <c r="CZ81" s="1">
        <v>16.762604374631383</v>
      </c>
      <c r="DA81" s="1">
        <v>20.133091575660959</v>
      </c>
      <c r="DB81" s="1">
        <v>22.589101376018377</v>
      </c>
      <c r="DC81" s="1">
        <v>23.290872068106093</v>
      </c>
      <c r="DD81" s="1">
        <v>23.133387056758437</v>
      </c>
      <c r="DE81" s="1">
        <v>20.857121714133992</v>
      </c>
      <c r="DF81" s="1">
        <v>23.69296505788407</v>
      </c>
      <c r="DG81" s="1">
        <v>26.503603132668463</v>
      </c>
      <c r="DH81" s="1">
        <v>29.292318147114337</v>
      </c>
      <c r="DI81" s="1">
        <v>32.478605591702092</v>
      </c>
      <c r="DJ81" s="1">
        <v>36.059630333519614</v>
      </c>
      <c r="DK81" s="1">
        <v>38.795101570612232</v>
      </c>
      <c r="DL81" s="1">
        <v>41.109171821758835</v>
      </c>
      <c r="DM81" s="1">
        <v>43.827747876926175</v>
      </c>
      <c r="DN81" s="1">
        <v>40.562237264879506</v>
      </c>
      <c r="DO81" s="1">
        <v>40.439294173878217</v>
      </c>
      <c r="DP81" s="1">
        <v>43.429752074457063</v>
      </c>
      <c r="DQ81" s="1">
        <v>71.169960446584227</v>
      </c>
      <c r="DR81" s="1">
        <v>83.357690291424902</v>
      </c>
      <c r="DS81" s="1">
        <v>84.951999999999998</v>
      </c>
      <c r="DT81" s="1">
        <v>60.679999999999993</v>
      </c>
      <c r="DU81" s="1">
        <v>57.645999999999994</v>
      </c>
      <c r="DV81" s="1">
        <v>63.713999999999999</v>
      </c>
      <c r="DW81" s="1">
        <v>48.543999999999997</v>
      </c>
      <c r="DX81" s="1">
        <v>45.51</v>
      </c>
      <c r="DY81" s="1">
        <v>42.475999999999999</v>
      </c>
      <c r="DZ81" s="1">
        <v>54.611999999999995</v>
      </c>
      <c r="EA81" s="1">
        <v>45.51</v>
      </c>
      <c r="EB81" s="1">
        <v>42.475999999999999</v>
      </c>
      <c r="EC81" s="1">
        <v>39.442</v>
      </c>
      <c r="ED81" s="1">
        <v>36.407999999999994</v>
      </c>
      <c r="EE81" s="1">
        <v>36.408000000000001</v>
      </c>
      <c r="EF81" s="1">
        <v>45.51</v>
      </c>
      <c r="EG81" s="1">
        <v>33.373999999999995</v>
      </c>
      <c r="EH81" s="1">
        <v>27.305999999999997</v>
      </c>
      <c r="EI81" s="1">
        <v>24.271999999999998</v>
      </c>
      <c r="EJ81" s="1">
        <v>18.204000000000001</v>
      </c>
      <c r="EK81" s="1">
        <v>18.204000000000001</v>
      </c>
      <c r="EL81" s="1">
        <v>9.1020000000000003</v>
      </c>
      <c r="EM81" s="1">
        <v>9.1020000000000003</v>
      </c>
      <c r="EN81" s="1">
        <v>9.1020000000000003</v>
      </c>
      <c r="EO81" s="1">
        <v>6.0679999999999996</v>
      </c>
      <c r="EP81" s="1">
        <v>9.1020000000000003</v>
      </c>
      <c r="EQ81" s="1">
        <v>6.0679999999999996</v>
      </c>
      <c r="ER81" s="1">
        <v>6.0679999999999996</v>
      </c>
      <c r="ES81" s="1">
        <v>9.1020000000000003</v>
      </c>
      <c r="ET81" s="1">
        <v>0</v>
      </c>
      <c r="EU81" s="1">
        <v>0</v>
      </c>
      <c r="EV81" s="1">
        <v>0</v>
      </c>
    </row>
    <row r="82" spans="1:152">
      <c r="A82" s="5" t="s">
        <v>141</v>
      </c>
    </row>
    <row r="83" spans="1:152">
      <c r="A83" s="5" t="s">
        <v>142</v>
      </c>
    </row>
    <row r="84" spans="1:152">
      <c r="A84" s="5" t="s">
        <v>143</v>
      </c>
    </row>
    <row r="85" spans="1:152">
      <c r="A85" s="8" t="s">
        <v>144</v>
      </c>
      <c r="B85" s="1">
        <f t="shared" ref="B85:AG85" si="30">SUM(B77:B81)</f>
        <v>7983.9938955723928</v>
      </c>
      <c r="C85" s="1">
        <f t="shared" si="30"/>
        <v>8044.5422922224489</v>
      </c>
      <c r="D85" s="1">
        <f t="shared" si="30"/>
        <v>8105.5507803982136</v>
      </c>
      <c r="E85" s="1">
        <f t="shared" si="30"/>
        <v>8167.0228638087356</v>
      </c>
      <c r="F85" s="1">
        <f t="shared" si="30"/>
        <v>8228.9620729079525</v>
      </c>
      <c r="G85" s="1">
        <f t="shared" si="30"/>
        <v>8291.3719650993517</v>
      </c>
      <c r="H85" s="1">
        <f t="shared" si="30"/>
        <v>8354.256124942247</v>
      </c>
      <c r="I85" s="1">
        <f t="shared" si="30"/>
        <v>8417.6181643595737</v>
      </c>
      <c r="J85" s="1">
        <f t="shared" si="30"/>
        <v>8481.4617228473489</v>
      </c>
      <c r="K85" s="1">
        <f t="shared" si="30"/>
        <v>8545.7904676856815</v>
      </c>
      <c r="L85" s="1">
        <f t="shared" si="30"/>
        <v>8610.6080941514447</v>
      </c>
      <c r="M85" s="1">
        <f t="shared" si="30"/>
        <v>8675.918325732544</v>
      </c>
      <c r="N85" s="1">
        <f t="shared" si="30"/>
        <v>8741.7249143438603</v>
      </c>
      <c r="O85" s="1">
        <f t="shared" si="30"/>
        <v>8808.0316405448393</v>
      </c>
      <c r="P85" s="1">
        <f t="shared" si="30"/>
        <v>8874.8423137587433</v>
      </c>
      <c r="Q85" s="1">
        <f t="shared" si="30"/>
        <v>8942.1607724935893</v>
      </c>
      <c r="R85" s="1">
        <f t="shared" si="30"/>
        <v>9009.9908845647933</v>
      </c>
      <c r="S85" s="1">
        <f t="shared" si="30"/>
        <v>9078.336547319519</v>
      </c>
      <c r="T85" s="1">
        <f t="shared" si="30"/>
        <v>9147.2016878627383</v>
      </c>
      <c r="U85" s="1">
        <f t="shared" si="30"/>
        <v>9216.5902632850302</v>
      </c>
      <c r="V85" s="1">
        <f t="shared" si="30"/>
        <v>9285.0759499865308</v>
      </c>
      <c r="W85" s="1">
        <f t="shared" si="30"/>
        <v>9355.3828365820336</v>
      </c>
      <c r="X85" s="1">
        <f t="shared" si="30"/>
        <v>9423.3853376006191</v>
      </c>
      <c r="Y85" s="1">
        <f t="shared" si="30"/>
        <v>9488.9630514138225</v>
      </c>
      <c r="Z85" s="1">
        <f t="shared" si="30"/>
        <v>9552.0146733994643</v>
      </c>
      <c r="AA85" s="1">
        <f t="shared" si="30"/>
        <v>9612.4592607160703</v>
      </c>
      <c r="AB85" s="1">
        <f t="shared" si="30"/>
        <v>9670.2372554098911</v>
      </c>
      <c r="AC85" s="1">
        <f t="shared" si="30"/>
        <v>9725.3112482131328</v>
      </c>
      <c r="AD85" s="1">
        <f t="shared" si="30"/>
        <v>9777.6664697907872</v>
      </c>
      <c r="AE85" s="1">
        <f t="shared" si="30"/>
        <v>9827.3110008875065</v>
      </c>
      <c r="AF85" s="1">
        <f t="shared" si="30"/>
        <v>9874.275697710953</v>
      </c>
      <c r="AG85" s="1">
        <f t="shared" si="30"/>
        <v>9918.6138338551664</v>
      </c>
      <c r="AH85" s="1">
        <f t="shared" ref="AH85:BM85" si="31">SUM(AH77:AH81)</f>
        <v>9960.4004650054412</v>
      </c>
      <c r="AI85" s="1">
        <f t="shared" si="31"/>
        <v>9999.7315274644989</v>
      </c>
      <c r="AJ85" s="1">
        <f t="shared" si="31"/>
        <v>10036.722686091309</v>
      </c>
      <c r="AK85" s="1">
        <f t="shared" si="31"/>
        <v>10071.507951449552</v>
      </c>
      <c r="AL85" s="1">
        <f t="shared" si="31"/>
        <v>10104.238089731027</v>
      </c>
      <c r="AM85" s="1">
        <f t="shared" si="31"/>
        <v>10135.078852272181</v>
      </c>
      <c r="AN85" s="1">
        <f t="shared" si="31"/>
        <v>10164.209054153749</v>
      </c>
      <c r="AO85" s="1">
        <f t="shared" si="31"/>
        <v>10191.818533415149</v>
      </c>
      <c r="AP85" s="1">
        <f t="shared" si="31"/>
        <v>10218.106023793198</v>
      </c>
      <c r="AQ85" s="1">
        <f t="shared" si="31"/>
        <v>10255.712347815506</v>
      </c>
      <c r="AR85" s="1">
        <f t="shared" si="31"/>
        <v>10285.307198723918</v>
      </c>
      <c r="AS85" s="1">
        <f t="shared" si="31"/>
        <v>10306.967031033189</v>
      </c>
      <c r="AT85" s="1">
        <f t="shared" si="31"/>
        <v>10320.791333365736</v>
      </c>
      <c r="AU85" s="1">
        <f t="shared" si="31"/>
        <v>10326.901179443099</v>
      </c>
      <c r="AV85" s="1">
        <f t="shared" si="31"/>
        <v>10325.437753685934</v>
      </c>
      <c r="AW85" s="1">
        <f t="shared" si="31"/>
        <v>10316.560872381902</v>
      </c>
      <c r="AX85" s="1">
        <f t="shared" si="31"/>
        <v>10300.447519211497</v>
      </c>
      <c r="AY85" s="1">
        <f t="shared" si="31"/>
        <v>10277.290411492737</v>
      </c>
      <c r="AZ85" s="1">
        <f t="shared" si="31"/>
        <v>10247.296610895777</v>
      </c>
      <c r="BA85" s="1">
        <f t="shared" si="31"/>
        <v>10161.575959097847</v>
      </c>
      <c r="BB85" s="1">
        <f t="shared" si="31"/>
        <v>10069.576244834179</v>
      </c>
      <c r="BC85" s="1">
        <f t="shared" si="31"/>
        <v>9971.6546201325691</v>
      </c>
      <c r="BD85" s="1">
        <f t="shared" si="31"/>
        <v>9868.1755901161978</v>
      </c>
      <c r="BE85" s="1">
        <f t="shared" si="31"/>
        <v>9759.5091756225574</v>
      </c>
      <c r="BF85" s="1">
        <f t="shared" si="31"/>
        <v>9646.0291760558139</v>
      </c>
      <c r="BG85" s="1">
        <f t="shared" si="31"/>
        <v>9528.1115371866781</v>
      </c>
      <c r="BH85" s="1">
        <f t="shared" si="31"/>
        <v>9406.1328263464111</v>
      </c>
      <c r="BI85" s="1">
        <f t="shared" si="31"/>
        <v>9280.4688154177875</v>
      </c>
      <c r="BJ85" s="1">
        <f t="shared" si="31"/>
        <v>9151.4931702344693</v>
      </c>
      <c r="BK85" s="1">
        <f t="shared" si="31"/>
        <v>9032.0813070241638</v>
      </c>
      <c r="BL85" s="1">
        <f t="shared" si="31"/>
        <v>8909.7948273111178</v>
      </c>
      <c r="BM85" s="1">
        <f t="shared" si="31"/>
        <v>8771.3890473079919</v>
      </c>
      <c r="BN85" s="1">
        <f t="shared" ref="BN85:CS85" si="32">SUM(BN77:BN81)</f>
        <v>8589.4591085196062</v>
      </c>
      <c r="BO85" s="1">
        <f t="shared" si="32"/>
        <v>8407.6832117668109</v>
      </c>
      <c r="BP85" s="1">
        <f t="shared" si="32"/>
        <v>8226.3952689855651</v>
      </c>
      <c r="BQ85" s="1">
        <f t="shared" si="32"/>
        <v>8045.9147790357838</v>
      </c>
      <c r="BR85" s="1">
        <f t="shared" si="32"/>
        <v>7866.5465446809567</v>
      </c>
      <c r="BS85" s="1">
        <f t="shared" si="32"/>
        <v>7688.5804418128664</v>
      </c>
      <c r="BT85" s="1">
        <f t="shared" si="32"/>
        <v>7512.2912354359541</v>
      </c>
      <c r="BU85" s="1">
        <f t="shared" si="32"/>
        <v>7395.1543816198646</v>
      </c>
      <c r="BV85" s="1">
        <f t="shared" si="32"/>
        <v>7272.9101773690909</v>
      </c>
      <c r="BW85" s="1">
        <f t="shared" si="32"/>
        <v>7147.0472184795535</v>
      </c>
      <c r="BX85" s="1">
        <f t="shared" si="32"/>
        <v>7012.2166579641198</v>
      </c>
      <c r="BY85" s="1">
        <f t="shared" si="32"/>
        <v>6884.9721979290407</v>
      </c>
      <c r="BZ85" s="1">
        <f t="shared" si="32"/>
        <v>6768.3832954774543</v>
      </c>
      <c r="CA85" s="1">
        <f t="shared" si="32"/>
        <v>6647.9784171233223</v>
      </c>
      <c r="CB85" s="1">
        <f t="shared" si="32"/>
        <v>6527.0076437168973</v>
      </c>
      <c r="CC85" s="1">
        <f t="shared" si="32"/>
        <v>6401.2052914547567</v>
      </c>
      <c r="CD85" s="1">
        <f t="shared" si="32"/>
        <v>6280.1825888566509</v>
      </c>
      <c r="CE85" s="1">
        <f t="shared" si="32"/>
        <v>6163.5457479583092</v>
      </c>
      <c r="CF85" s="1">
        <f t="shared" si="32"/>
        <v>6040.3251878112387</v>
      </c>
      <c r="CG85" s="1">
        <f t="shared" si="32"/>
        <v>5921.8491863880363</v>
      </c>
      <c r="CH85" s="1">
        <f t="shared" si="32"/>
        <v>5814.9536906950634</v>
      </c>
      <c r="CI85" s="1">
        <f t="shared" si="32"/>
        <v>5708.0049211283276</v>
      </c>
      <c r="CJ85" s="1">
        <f t="shared" si="32"/>
        <v>5599.6328692761535</v>
      </c>
      <c r="CK85" s="1">
        <f t="shared" si="32"/>
        <v>5494.825859217689</v>
      </c>
      <c r="CL85" s="1">
        <f t="shared" si="32"/>
        <v>5392.1741638614267</v>
      </c>
      <c r="CM85" s="1">
        <f t="shared" si="32"/>
        <v>5289.9199046446211</v>
      </c>
      <c r="CN85" s="1">
        <f t="shared" si="32"/>
        <v>5190.1022862040263</v>
      </c>
      <c r="CO85" s="1">
        <f t="shared" si="32"/>
        <v>5093.672676575723</v>
      </c>
      <c r="CP85" s="1">
        <f t="shared" si="32"/>
        <v>4998.793452757357</v>
      </c>
      <c r="CQ85" s="1">
        <f t="shared" si="32"/>
        <v>4901.5318509494082</v>
      </c>
      <c r="CR85" s="1">
        <f t="shared" si="32"/>
        <v>4812.9974209316497</v>
      </c>
      <c r="CS85" s="1">
        <f t="shared" si="32"/>
        <v>4467.5039938721784</v>
      </c>
      <c r="CT85" s="1">
        <f t="shared" ref="CT85:DY85" si="33">SUM(CT77:CT81)</f>
        <v>4374.5258935847978</v>
      </c>
      <c r="CU85" s="1">
        <f t="shared" si="33"/>
        <v>4295.9760634220165</v>
      </c>
      <c r="CV85" s="1">
        <f t="shared" si="33"/>
        <v>4242.1057886089247</v>
      </c>
      <c r="CW85" s="1">
        <f t="shared" si="33"/>
        <v>4195.6180773129781</v>
      </c>
      <c r="CX85" s="1">
        <f t="shared" si="33"/>
        <v>4148.0639280100659</v>
      </c>
      <c r="CY85" s="1">
        <f t="shared" si="33"/>
        <v>4123.6063475676774</v>
      </c>
      <c r="CZ85" s="1">
        <f t="shared" si="33"/>
        <v>4099.9413039780893</v>
      </c>
      <c r="DA85" s="1">
        <f t="shared" si="33"/>
        <v>4082.6310397976213</v>
      </c>
      <c r="DB85" s="1">
        <f t="shared" si="33"/>
        <v>4074.8013652372883</v>
      </c>
      <c r="DC85" s="1">
        <f t="shared" si="33"/>
        <v>4070.3293623071436</v>
      </c>
      <c r="DD85" s="1">
        <f t="shared" si="33"/>
        <v>4053.3175076897719</v>
      </c>
      <c r="DE85" s="1">
        <f t="shared" si="33"/>
        <v>3972.797373088476</v>
      </c>
      <c r="DF85" s="1">
        <f t="shared" si="33"/>
        <v>3946.5660661189859</v>
      </c>
      <c r="DG85" s="1">
        <f t="shared" si="33"/>
        <v>3927.3641913155375</v>
      </c>
      <c r="DH85" s="1">
        <f t="shared" si="33"/>
        <v>3907.0155655290778</v>
      </c>
      <c r="DI85" s="1">
        <f t="shared" si="33"/>
        <v>3888.8432378708408</v>
      </c>
      <c r="DJ85" s="1">
        <f t="shared" si="33"/>
        <v>3868.7958698780203</v>
      </c>
      <c r="DK85" s="1">
        <f t="shared" si="33"/>
        <v>3847.7457953453668</v>
      </c>
      <c r="DL85" s="1">
        <f t="shared" si="33"/>
        <v>3830.2062785233002</v>
      </c>
      <c r="DM85" s="1">
        <f t="shared" si="33"/>
        <v>3813.5031437595071</v>
      </c>
      <c r="DN85" s="1">
        <f t="shared" si="33"/>
        <v>3811.5895575598392</v>
      </c>
      <c r="DO85" s="1">
        <f t="shared" si="33"/>
        <v>3794.8157868321578</v>
      </c>
      <c r="DP85" s="1">
        <f t="shared" si="33"/>
        <v>3761.4344031506553</v>
      </c>
      <c r="DQ85" s="1">
        <f t="shared" si="33"/>
        <v>3733.2931351621137</v>
      </c>
      <c r="DR85" s="1">
        <f t="shared" si="33"/>
        <v>3670.0528130245789</v>
      </c>
      <c r="DS85" s="1">
        <f t="shared" si="33"/>
        <v>3598.4386438641623</v>
      </c>
      <c r="DT85" s="1">
        <f t="shared" si="33"/>
        <v>3525.184098964407</v>
      </c>
      <c r="DU85" s="1">
        <f t="shared" si="33"/>
        <v>3494.2210605198566</v>
      </c>
      <c r="DV85" s="1">
        <f t="shared" si="33"/>
        <v>3492.1684928067193</v>
      </c>
      <c r="DW85" s="1">
        <f t="shared" si="33"/>
        <v>3483.9185404678469</v>
      </c>
      <c r="DX85" s="1">
        <f t="shared" si="33"/>
        <v>3491.3011135258039</v>
      </c>
      <c r="DY85" s="1">
        <f t="shared" si="33"/>
        <v>3495.6711367158455</v>
      </c>
      <c r="DZ85" s="1">
        <f t="shared" ref="DZ85:EV85" si="34">SUM(DZ77:DZ81)</f>
        <v>3506.8044311910221</v>
      </c>
      <c r="EA85" s="1">
        <f t="shared" si="34"/>
        <v>3485.5845894470544</v>
      </c>
      <c r="EB85" s="1">
        <f t="shared" si="34"/>
        <v>3457.1815756021047</v>
      </c>
      <c r="EC85" s="1">
        <f t="shared" si="34"/>
        <v>3414.836071909072</v>
      </c>
      <c r="ED85" s="1">
        <f t="shared" si="34"/>
        <v>3360.5658488519502</v>
      </c>
      <c r="EE85" s="1">
        <f t="shared" si="34"/>
        <v>3297.7914960756775</v>
      </c>
      <c r="EF85" s="1">
        <f t="shared" si="34"/>
        <v>3235.7809070125609</v>
      </c>
      <c r="EG85" s="1">
        <f t="shared" si="34"/>
        <v>3148.4565524597492</v>
      </c>
      <c r="EH85" s="1">
        <f t="shared" si="34"/>
        <v>3065.0030172144302</v>
      </c>
      <c r="EI85" s="1">
        <f t="shared" si="34"/>
        <v>2984.1606513677502</v>
      </c>
      <c r="EJ85" s="1">
        <f t="shared" si="34"/>
        <v>2860.1253618194601</v>
      </c>
      <c r="EK85" s="1">
        <f t="shared" si="34"/>
        <v>2780.3962552355679</v>
      </c>
      <c r="EL85" s="1">
        <f t="shared" si="34"/>
        <v>2700.6977207831833</v>
      </c>
      <c r="EM85" s="1">
        <f t="shared" si="34"/>
        <v>2639.8521628117819</v>
      </c>
      <c r="EN85" s="1">
        <f t="shared" si="34"/>
        <v>2582.0519229593074</v>
      </c>
      <c r="EO85" s="1">
        <f t="shared" si="34"/>
        <v>2525.9417835633635</v>
      </c>
      <c r="EP85" s="1">
        <f t="shared" si="34"/>
        <v>2482.3600178449942</v>
      </c>
      <c r="EQ85" s="1">
        <f t="shared" si="34"/>
        <v>2438.0344413638945</v>
      </c>
      <c r="ER85" s="1">
        <f t="shared" si="34"/>
        <v>2400.6245607978194</v>
      </c>
      <c r="ES85" s="1">
        <f t="shared" si="34"/>
        <v>2369.5061216594877</v>
      </c>
      <c r="ET85" s="1">
        <f t="shared" si="34"/>
        <v>2329.5088363015661</v>
      </c>
      <c r="EU85" s="1">
        <f t="shared" si="34"/>
        <v>2301.8433718157821</v>
      </c>
      <c r="EV85" s="1">
        <f t="shared" si="34"/>
        <v>2277.856701099312</v>
      </c>
    </row>
    <row r="86" spans="1:152" s="4" customFormat="1" ht="13">
      <c r="A86" s="3" t="s">
        <v>293</v>
      </c>
    </row>
    <row r="87" spans="1:152">
      <c r="A87" s="5" t="s">
        <v>135</v>
      </c>
    </row>
    <row r="88" spans="1:152">
      <c r="A88" s="5" t="s">
        <v>136</v>
      </c>
    </row>
    <row r="89" spans="1:152">
      <c r="A89" s="36" t="s">
        <v>137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187.68982331203264</v>
      </c>
      <c r="EO89" s="1">
        <v>185.98166263462147</v>
      </c>
      <c r="EP89" s="1">
        <v>183.80924098836795</v>
      </c>
      <c r="EQ89" s="1">
        <v>180.48357358927416</v>
      </c>
      <c r="ER89" s="1">
        <v>178.06012117069344</v>
      </c>
      <c r="ES89" s="1">
        <v>176.22046231234552</v>
      </c>
      <c r="ET89" s="1">
        <v>175.17354214736477</v>
      </c>
      <c r="EU89" s="1">
        <v>174.83938014346722</v>
      </c>
      <c r="EV89" s="1">
        <v>174.06526684357794</v>
      </c>
    </row>
    <row r="90" spans="1:152">
      <c r="A90" s="5" t="s">
        <v>138</v>
      </c>
    </row>
    <row r="91" spans="1:152">
      <c r="A91" s="5" t="s">
        <v>139</v>
      </c>
    </row>
    <row r="92" spans="1:152">
      <c r="A92" s="5" t="s">
        <v>140</v>
      </c>
    </row>
    <row r="93" spans="1:152">
      <c r="A93" s="5" t="s">
        <v>176</v>
      </c>
      <c r="B93" s="1">
        <v>16.836170517469586</v>
      </c>
      <c r="C93" s="1">
        <v>17.055522869248442</v>
      </c>
      <c r="D93" s="1">
        <v>17.277733083162925</v>
      </c>
      <c r="E93" s="1">
        <v>17.502838393260998</v>
      </c>
      <c r="F93" s="1">
        <v>17.730876518699514</v>
      </c>
      <c r="G93" s="1">
        <v>17.961885670064518</v>
      </c>
      <c r="H93" s="1">
        <v>18.195904555773911</v>
      </c>
      <c r="I93" s="1">
        <v>18.432972388563499</v>
      </c>
      <c r="J93" s="1">
        <v>18.673128892057605</v>
      </c>
      <c r="K93" s="1">
        <v>18.916414307425214</v>
      </c>
      <c r="L93" s="1">
        <v>19.16286940012289</v>
      </c>
      <c r="M93" s="1">
        <v>19.412535466725526</v>
      </c>
      <c r="N93" s="1">
        <v>19.665454341846104</v>
      </c>
      <c r="O93" s="1">
        <v>19.921668405145571</v>
      </c>
      <c r="P93" s="1">
        <v>20.181220588434098</v>
      </c>
      <c r="Q93" s="1">
        <v>20.444154382864806</v>
      </c>
      <c r="R93" s="1">
        <v>20.710513846221282</v>
      </c>
      <c r="S93" s="1">
        <v>20.980343610299958</v>
      </c>
      <c r="T93" s="1">
        <v>21.25368888838873</v>
      </c>
      <c r="U93" s="1">
        <v>21.530595482843008</v>
      </c>
      <c r="V93" s="1">
        <v>21.989273493534288</v>
      </c>
      <c r="W93" s="1">
        <v>22.548611040248563</v>
      </c>
      <c r="X93" s="1">
        <v>23.122176364486108</v>
      </c>
      <c r="Y93" s="1">
        <v>23.710331375892437</v>
      </c>
      <c r="Z93" s="1">
        <v>24.3134471899494</v>
      </c>
      <c r="AA93" s="1">
        <v>24.931904362142564</v>
      </c>
      <c r="AB93" s="1">
        <v>25.566093128085026</v>
      </c>
      <c r="AC93" s="1">
        <v>26.216413649749224</v>
      </c>
      <c r="AD93" s="1">
        <v>26.88327626796211</v>
      </c>
      <c r="AE93" s="1">
        <v>27.567101761323016</v>
      </c>
      <c r="AF93" s="1">
        <v>28.268321611707567</v>
      </c>
      <c r="AG93" s="1">
        <v>28.98737827652517</v>
      </c>
      <c r="AH93" s="1">
        <v>29.724725467901802</v>
      </c>
      <c r="AI93" s="1">
        <v>30.480828438964505</v>
      </c>
      <c r="AJ93" s="1">
        <v>31.256164277407834</v>
      </c>
      <c r="AK93" s="1">
        <v>32.051222206527896</v>
      </c>
      <c r="AL93" s="1">
        <v>32.866503893913553</v>
      </c>
      <c r="AM93" s="1">
        <v>33.702523767989987</v>
      </c>
      <c r="AN93" s="1">
        <v>34.559809342613917</v>
      </c>
      <c r="AO93" s="1">
        <v>35.438901549925568</v>
      </c>
      <c r="AP93" s="1">
        <v>36.340355081667425</v>
      </c>
      <c r="AQ93" s="1">
        <v>37.111971107176615</v>
      </c>
      <c r="AR93" s="1">
        <v>37.899970882637845</v>
      </c>
      <c r="AS93" s="1">
        <v>38.704702284784517</v>
      </c>
      <c r="AT93" s="1">
        <v>39.526520576828986</v>
      </c>
      <c r="AU93" s="1">
        <v>40.365788565299738</v>
      </c>
      <c r="AV93" s="1">
        <v>41.222876760208912</v>
      </c>
      <c r="AW93" s="1">
        <v>42.098163538620653</v>
      </c>
      <c r="AX93" s="1">
        <v>42.992035311692497</v>
      </c>
      <c r="AY93" s="1">
        <v>43.904886695263535</v>
      </c>
      <c r="AZ93" s="1">
        <v>44.837120684064764</v>
      </c>
      <c r="BA93" s="1">
        <v>46.266659229551244</v>
      </c>
      <c r="BB93" s="1">
        <v>47.741775644933355</v>
      </c>
      <c r="BC93" s="1">
        <v>49.263923086007921</v>
      </c>
      <c r="BD93" s="1">
        <v>50.834601039428783</v>
      </c>
      <c r="BE93" s="1">
        <v>52.455356799869911</v>
      </c>
      <c r="BF93" s="1">
        <v>54.127786994284989</v>
      </c>
      <c r="BG93" s="1">
        <v>55.853539154764668</v>
      </c>
      <c r="BH93" s="1">
        <v>57.634313341541407</v>
      </c>
      <c r="BI93" s="1">
        <v>59.471863817740086</v>
      </c>
      <c r="BJ93" s="1">
        <v>61.368000777524905</v>
      </c>
      <c r="BK93" s="1">
        <v>62.200404040897347</v>
      </c>
      <c r="BL93" s="1">
        <v>63.044098126589212</v>
      </c>
      <c r="BM93" s="1">
        <v>63.506797810325729</v>
      </c>
      <c r="BN93" s="1">
        <v>61.332449089893053</v>
      </c>
      <c r="BO93" s="1">
        <v>58.507333931309461</v>
      </c>
      <c r="BP93" s="1">
        <v>55.12914843677342</v>
      </c>
      <c r="BQ93" s="1">
        <v>51.310331108945817</v>
      </c>
      <c r="BR93" s="1">
        <v>47.171872246385341</v>
      </c>
      <c r="BS93" s="1">
        <v>42.837009999953551</v>
      </c>
      <c r="BT93" s="1">
        <v>38.4252656045362</v>
      </c>
      <c r="BU93" s="1">
        <v>35.457878601827069</v>
      </c>
      <c r="BV93" s="1">
        <v>32.456367952271023</v>
      </c>
      <c r="BW93" s="1">
        <v>29.973669649806304</v>
      </c>
      <c r="BX93" s="1">
        <v>27.837324446904475</v>
      </c>
      <c r="BY93" s="1">
        <v>24.987181987736356</v>
      </c>
      <c r="BZ93" s="1">
        <v>22.578100383366888</v>
      </c>
      <c r="CA93" s="1">
        <v>18.521681860596058</v>
      </c>
      <c r="CB93" s="1">
        <v>16.595375001232433</v>
      </c>
      <c r="CC93" s="1">
        <v>14.210140628813701</v>
      </c>
      <c r="CD93" s="1">
        <v>11.193200280765778</v>
      </c>
      <c r="CE93" s="1">
        <v>8.6164215602836602</v>
      </c>
      <c r="CF93" s="1">
        <v>6.1273249048804752</v>
      </c>
      <c r="CG93" s="1">
        <v>4.8987667172977094</v>
      </c>
      <c r="CH93" s="1">
        <v>3.8989911722881683</v>
      </c>
      <c r="CI93" s="1">
        <v>2.9193371387851652</v>
      </c>
      <c r="CJ93" s="1">
        <v>2.4867283208910438</v>
      </c>
      <c r="CK93" s="1">
        <v>1.8930171681499632</v>
      </c>
      <c r="CL93" s="1">
        <v>1.5260988118315266</v>
      </c>
      <c r="CM93" s="1">
        <v>1.2294049937239742</v>
      </c>
      <c r="CN93" s="1">
        <v>0.98026295254832274</v>
      </c>
      <c r="CO93" s="1">
        <v>0.73038561685044745</v>
      </c>
      <c r="CP93" s="1">
        <v>0.5529049715572506</v>
      </c>
      <c r="CQ93" s="1">
        <v>0.42814153884899253</v>
      </c>
      <c r="CR93" s="1">
        <v>0.34120078654245128</v>
      </c>
      <c r="CS93" s="1">
        <v>0.28100867785866762</v>
      </c>
      <c r="CT93" s="1">
        <v>0.23947216674368438</v>
      </c>
      <c r="CU93" s="1">
        <v>0.21077459397443771</v>
      </c>
      <c r="CV93" s="1">
        <v>0.29680424959627977</v>
      </c>
      <c r="CW93" s="1">
        <v>0.34551842821468504</v>
      </c>
      <c r="CX93" s="1">
        <v>0.56596023914311733</v>
      </c>
      <c r="CY93" s="1">
        <v>0.57769007832335706</v>
      </c>
      <c r="CZ93" s="1">
        <v>0.5566202118957968</v>
      </c>
      <c r="DA93" s="1">
        <v>0.5360295524774622</v>
      </c>
      <c r="DB93" s="1">
        <v>0.59651242159301465</v>
      </c>
      <c r="DC93" s="1">
        <v>0.67230050472868408</v>
      </c>
      <c r="DD93" s="1">
        <v>0.74724923525388154</v>
      </c>
      <c r="DE93" s="1">
        <v>0.82145503508382212</v>
      </c>
      <c r="DF93" s="1">
        <v>0.89501105450400087</v>
      </c>
      <c r="DG93" s="1">
        <v>0.98361937917789311</v>
      </c>
      <c r="DH93" s="1">
        <v>1.0871160289534945</v>
      </c>
      <c r="DI93" s="1">
        <v>1.1899142202329482</v>
      </c>
      <c r="DJ93" s="1">
        <v>1.2921218201083102</v>
      </c>
      <c r="DK93" s="1">
        <v>1.4244727479346075</v>
      </c>
      <c r="DL93" s="1">
        <v>1.5256709762603726</v>
      </c>
      <c r="DM93" s="1">
        <v>1.7633784256110414</v>
      </c>
      <c r="DN93" s="1">
        <v>1.8938909841638589</v>
      </c>
      <c r="DO93" s="1">
        <v>1.9787818808052533</v>
      </c>
      <c r="DP93" s="1">
        <v>1.9582542671806591</v>
      </c>
      <c r="DQ93" s="1">
        <v>2.0735494155562444</v>
      </c>
      <c r="DR93" s="1">
        <v>2.2937165806427515</v>
      </c>
      <c r="DS93" s="1">
        <v>2.4603588934213763</v>
      </c>
      <c r="DT93" s="1">
        <v>2.7255472771434408</v>
      </c>
      <c r="DU93" s="1">
        <v>2.9170722209427091</v>
      </c>
      <c r="DV93" s="1">
        <v>3.0938644767574197</v>
      </c>
      <c r="DW93" s="1">
        <v>3.4327163004022796</v>
      </c>
      <c r="DX93" s="1">
        <v>3.6242412442015488</v>
      </c>
      <c r="DY93" s="1">
        <v>3.7421027480780218</v>
      </c>
      <c r="DZ93" s="1">
        <v>4.0956872597074412</v>
      </c>
      <c r="EA93" s="1">
        <v>4.4492717713368606</v>
      </c>
      <c r="EB93" s="1">
        <v>4.80285628296628</v>
      </c>
      <c r="EC93" s="1">
        <v>5.0091139147501069</v>
      </c>
      <c r="ED93" s="1">
        <v>5.2153715465339356</v>
      </c>
      <c r="EE93" s="1">
        <v>5.2153715465339356</v>
      </c>
      <c r="EF93" s="1">
        <v>5.2890349864567314</v>
      </c>
      <c r="EG93" s="1">
        <v>5.5836887461479146</v>
      </c>
      <c r="EH93" s="1">
        <v>5.7310156259935061</v>
      </c>
      <c r="EI93" s="1">
        <v>5.9667386337464521</v>
      </c>
      <c r="EJ93" s="1">
        <v>5.9962040097155702</v>
      </c>
      <c r="EK93" s="1">
        <v>5.9667386337464521</v>
      </c>
      <c r="EL93" s="1">
        <v>5.9962040097155702</v>
      </c>
      <c r="EM93" s="1">
        <v>6.0258148937141653</v>
      </c>
      <c r="EN93" s="1">
        <v>6.2566775244299677</v>
      </c>
      <c r="EO93" s="1">
        <v>6.2566775244299677</v>
      </c>
      <c r="EP93" s="1">
        <v>4.9980456026058633</v>
      </c>
      <c r="EQ93" s="1">
        <v>4.6605863192182406</v>
      </c>
      <c r="ER93" s="1">
        <v>5.6</v>
      </c>
      <c r="ES93" s="1">
        <v>4.9159609120521175</v>
      </c>
      <c r="ET93" s="1">
        <v>5.6</v>
      </c>
      <c r="EU93" s="1">
        <v>5.6</v>
      </c>
      <c r="EV93" s="1">
        <v>5.6</v>
      </c>
    </row>
    <row r="94" spans="1:152">
      <c r="A94" s="5" t="s">
        <v>141</v>
      </c>
    </row>
    <row r="95" spans="1:152">
      <c r="A95" s="5" t="s">
        <v>142</v>
      </c>
    </row>
    <row r="96" spans="1:152">
      <c r="A96" s="5" t="s">
        <v>143</v>
      </c>
    </row>
    <row r="97" spans="1:152">
      <c r="A97" s="8" t="s">
        <v>144</v>
      </c>
      <c r="B97" s="1">
        <f t="shared" ref="B97:AG97" si="35">SUM(B89:B93)</f>
        <v>16.836170517469586</v>
      </c>
      <c r="C97" s="1">
        <f t="shared" si="35"/>
        <v>17.055522869248442</v>
      </c>
      <c r="D97" s="1">
        <f t="shared" si="35"/>
        <v>17.277733083162925</v>
      </c>
      <c r="E97" s="1">
        <f t="shared" si="35"/>
        <v>17.502838393260998</v>
      </c>
      <c r="F97" s="1">
        <f t="shared" si="35"/>
        <v>17.730876518699514</v>
      </c>
      <c r="G97" s="1">
        <f t="shared" si="35"/>
        <v>17.961885670064518</v>
      </c>
      <c r="H97" s="1">
        <f t="shared" si="35"/>
        <v>18.195904555773911</v>
      </c>
      <c r="I97" s="1">
        <f t="shared" si="35"/>
        <v>18.432972388563499</v>
      </c>
      <c r="J97" s="1">
        <f t="shared" si="35"/>
        <v>18.673128892057605</v>
      </c>
      <c r="K97" s="1">
        <f t="shared" si="35"/>
        <v>18.916414307425214</v>
      </c>
      <c r="L97" s="1">
        <f t="shared" si="35"/>
        <v>19.16286940012289</v>
      </c>
      <c r="M97" s="1">
        <f t="shared" si="35"/>
        <v>19.412535466725526</v>
      </c>
      <c r="N97" s="1">
        <f t="shared" si="35"/>
        <v>19.665454341846104</v>
      </c>
      <c r="O97" s="1">
        <f t="shared" si="35"/>
        <v>19.921668405145571</v>
      </c>
      <c r="P97" s="1">
        <f t="shared" si="35"/>
        <v>20.181220588434098</v>
      </c>
      <c r="Q97" s="1">
        <f t="shared" si="35"/>
        <v>20.444154382864806</v>
      </c>
      <c r="R97" s="1">
        <f t="shared" si="35"/>
        <v>20.710513846221282</v>
      </c>
      <c r="S97" s="1">
        <f t="shared" si="35"/>
        <v>20.980343610299958</v>
      </c>
      <c r="T97" s="1">
        <f t="shared" si="35"/>
        <v>21.25368888838873</v>
      </c>
      <c r="U97" s="1">
        <f t="shared" si="35"/>
        <v>21.530595482843008</v>
      </c>
      <c r="V97" s="1">
        <f t="shared" si="35"/>
        <v>21.989273493534288</v>
      </c>
      <c r="W97" s="1">
        <f t="shared" si="35"/>
        <v>22.548611040248563</v>
      </c>
      <c r="X97" s="1">
        <f t="shared" si="35"/>
        <v>23.122176364486108</v>
      </c>
      <c r="Y97" s="1">
        <f t="shared" si="35"/>
        <v>23.710331375892437</v>
      </c>
      <c r="Z97" s="1">
        <f t="shared" si="35"/>
        <v>24.3134471899494</v>
      </c>
      <c r="AA97" s="1">
        <f t="shared" si="35"/>
        <v>24.931904362142564</v>
      </c>
      <c r="AB97" s="1">
        <f t="shared" si="35"/>
        <v>25.566093128085026</v>
      </c>
      <c r="AC97" s="1">
        <f t="shared" si="35"/>
        <v>26.216413649749224</v>
      </c>
      <c r="AD97" s="1">
        <f t="shared" si="35"/>
        <v>26.88327626796211</v>
      </c>
      <c r="AE97" s="1">
        <f t="shared" si="35"/>
        <v>27.567101761323016</v>
      </c>
      <c r="AF97" s="1">
        <f t="shared" si="35"/>
        <v>28.268321611707567</v>
      </c>
      <c r="AG97" s="1">
        <f t="shared" si="35"/>
        <v>28.98737827652517</v>
      </c>
      <c r="AH97" s="1">
        <f t="shared" ref="AH97:BM97" si="36">SUM(AH89:AH93)</f>
        <v>29.724725467901802</v>
      </c>
      <c r="AI97" s="1">
        <f t="shared" si="36"/>
        <v>30.480828438964505</v>
      </c>
      <c r="AJ97" s="1">
        <f t="shared" si="36"/>
        <v>31.256164277407834</v>
      </c>
      <c r="AK97" s="1">
        <f t="shared" si="36"/>
        <v>32.051222206527896</v>
      </c>
      <c r="AL97" s="1">
        <f t="shared" si="36"/>
        <v>32.866503893913553</v>
      </c>
      <c r="AM97" s="1">
        <f t="shared" si="36"/>
        <v>33.702523767989987</v>
      </c>
      <c r="AN97" s="1">
        <f t="shared" si="36"/>
        <v>34.559809342613917</v>
      </c>
      <c r="AO97" s="1">
        <f t="shared" si="36"/>
        <v>35.438901549925568</v>
      </c>
      <c r="AP97" s="1">
        <f t="shared" si="36"/>
        <v>36.340355081667425</v>
      </c>
      <c r="AQ97" s="1">
        <f t="shared" si="36"/>
        <v>37.111971107176615</v>
      </c>
      <c r="AR97" s="1">
        <f t="shared" si="36"/>
        <v>37.899970882637845</v>
      </c>
      <c r="AS97" s="1">
        <f t="shared" si="36"/>
        <v>38.704702284784517</v>
      </c>
      <c r="AT97" s="1">
        <f t="shared" si="36"/>
        <v>39.526520576828986</v>
      </c>
      <c r="AU97" s="1">
        <f t="shared" si="36"/>
        <v>40.365788565299738</v>
      </c>
      <c r="AV97" s="1">
        <f t="shared" si="36"/>
        <v>41.222876760208912</v>
      </c>
      <c r="AW97" s="1">
        <f t="shared" si="36"/>
        <v>42.098163538620653</v>
      </c>
      <c r="AX97" s="1">
        <f t="shared" si="36"/>
        <v>42.992035311692497</v>
      </c>
      <c r="AY97" s="1">
        <f t="shared" si="36"/>
        <v>43.904886695263535</v>
      </c>
      <c r="AZ97" s="1">
        <f t="shared" si="36"/>
        <v>44.837120684064764</v>
      </c>
      <c r="BA97" s="1">
        <f t="shared" si="36"/>
        <v>46.266659229551244</v>
      </c>
      <c r="BB97" s="1">
        <f t="shared" si="36"/>
        <v>47.741775644933355</v>
      </c>
      <c r="BC97" s="1">
        <f t="shared" si="36"/>
        <v>49.263923086007921</v>
      </c>
      <c r="BD97" s="1">
        <f t="shared" si="36"/>
        <v>50.834601039428783</v>
      </c>
      <c r="BE97" s="1">
        <f t="shared" si="36"/>
        <v>52.455356799869911</v>
      </c>
      <c r="BF97" s="1">
        <f t="shared" si="36"/>
        <v>54.127786994284989</v>
      </c>
      <c r="BG97" s="1">
        <f t="shared" si="36"/>
        <v>55.853539154764668</v>
      </c>
      <c r="BH97" s="1">
        <f t="shared" si="36"/>
        <v>57.634313341541407</v>
      </c>
      <c r="BI97" s="1">
        <f t="shared" si="36"/>
        <v>59.471863817740086</v>
      </c>
      <c r="BJ97" s="1">
        <f t="shared" si="36"/>
        <v>61.368000777524905</v>
      </c>
      <c r="BK97" s="1">
        <f t="shared" si="36"/>
        <v>62.200404040897347</v>
      </c>
      <c r="BL97" s="1">
        <f t="shared" si="36"/>
        <v>63.044098126589212</v>
      </c>
      <c r="BM97" s="1">
        <f t="shared" si="36"/>
        <v>63.506797810325729</v>
      </c>
      <c r="BN97" s="1">
        <f t="shared" ref="BN97:CS97" si="37">SUM(BN89:BN93)</f>
        <v>61.332449089893053</v>
      </c>
      <c r="BO97" s="1">
        <f t="shared" si="37"/>
        <v>58.507333931309461</v>
      </c>
      <c r="BP97" s="1">
        <f t="shared" si="37"/>
        <v>55.12914843677342</v>
      </c>
      <c r="BQ97" s="1">
        <f t="shared" si="37"/>
        <v>51.310331108945817</v>
      </c>
      <c r="BR97" s="1">
        <f t="shared" si="37"/>
        <v>47.171872246385341</v>
      </c>
      <c r="BS97" s="1">
        <f t="shared" si="37"/>
        <v>42.837009999953551</v>
      </c>
      <c r="BT97" s="1">
        <f t="shared" si="37"/>
        <v>38.4252656045362</v>
      </c>
      <c r="BU97" s="1">
        <f t="shared" si="37"/>
        <v>35.457878601827069</v>
      </c>
      <c r="BV97" s="1">
        <f t="shared" si="37"/>
        <v>32.456367952271023</v>
      </c>
      <c r="BW97" s="1">
        <f t="shared" si="37"/>
        <v>29.973669649806304</v>
      </c>
      <c r="BX97" s="1">
        <f t="shared" si="37"/>
        <v>27.837324446904475</v>
      </c>
      <c r="BY97" s="1">
        <f t="shared" si="37"/>
        <v>24.987181987736356</v>
      </c>
      <c r="BZ97" s="1">
        <f t="shared" si="37"/>
        <v>22.578100383366888</v>
      </c>
      <c r="CA97" s="1">
        <f t="shared" si="37"/>
        <v>18.521681860596058</v>
      </c>
      <c r="CB97" s="1">
        <f t="shared" si="37"/>
        <v>16.595375001232433</v>
      </c>
      <c r="CC97" s="1">
        <f t="shared" si="37"/>
        <v>14.210140628813701</v>
      </c>
      <c r="CD97" s="1">
        <f t="shared" si="37"/>
        <v>11.193200280765778</v>
      </c>
      <c r="CE97" s="1">
        <f t="shared" si="37"/>
        <v>8.6164215602836602</v>
      </c>
      <c r="CF97" s="1">
        <f t="shared" si="37"/>
        <v>6.1273249048804752</v>
      </c>
      <c r="CG97" s="1">
        <f t="shared" si="37"/>
        <v>4.8987667172977094</v>
      </c>
      <c r="CH97" s="1">
        <f t="shared" si="37"/>
        <v>3.8989911722881683</v>
      </c>
      <c r="CI97" s="1">
        <f t="shared" si="37"/>
        <v>2.9193371387851652</v>
      </c>
      <c r="CJ97" s="1">
        <f t="shared" si="37"/>
        <v>2.4867283208910438</v>
      </c>
      <c r="CK97" s="1">
        <f t="shared" si="37"/>
        <v>1.8930171681499632</v>
      </c>
      <c r="CL97" s="1">
        <f t="shared" si="37"/>
        <v>1.5260988118315266</v>
      </c>
      <c r="CM97" s="1">
        <f t="shared" si="37"/>
        <v>1.2294049937239742</v>
      </c>
      <c r="CN97" s="1">
        <f t="shared" si="37"/>
        <v>0.98026295254832274</v>
      </c>
      <c r="CO97" s="1">
        <f t="shared" si="37"/>
        <v>0.73038561685044745</v>
      </c>
      <c r="CP97" s="1">
        <f t="shared" si="37"/>
        <v>0.5529049715572506</v>
      </c>
      <c r="CQ97" s="1">
        <f t="shared" si="37"/>
        <v>0.42814153884899253</v>
      </c>
      <c r="CR97" s="1">
        <f t="shared" si="37"/>
        <v>0.34120078654245128</v>
      </c>
      <c r="CS97" s="1">
        <f t="shared" si="37"/>
        <v>0.28100867785866762</v>
      </c>
      <c r="CT97" s="1">
        <f t="shared" ref="CT97:DY97" si="38">SUM(CT89:CT93)</f>
        <v>0.23947216674368438</v>
      </c>
      <c r="CU97" s="1">
        <f t="shared" si="38"/>
        <v>0.21077459397443771</v>
      </c>
      <c r="CV97" s="1">
        <f t="shared" si="38"/>
        <v>0.29680424959627977</v>
      </c>
      <c r="CW97" s="1">
        <f t="shared" si="38"/>
        <v>0.34551842821468504</v>
      </c>
      <c r="CX97" s="1">
        <f t="shared" si="38"/>
        <v>0.56596023914311733</v>
      </c>
      <c r="CY97" s="1">
        <f t="shared" si="38"/>
        <v>0.57769007832335706</v>
      </c>
      <c r="CZ97" s="1">
        <f t="shared" si="38"/>
        <v>0.5566202118957968</v>
      </c>
      <c r="DA97" s="1">
        <f t="shared" si="38"/>
        <v>0.5360295524774622</v>
      </c>
      <c r="DB97" s="1">
        <f t="shared" si="38"/>
        <v>0.59651242159301465</v>
      </c>
      <c r="DC97" s="1">
        <f t="shared" si="38"/>
        <v>0.67230050472868408</v>
      </c>
      <c r="DD97" s="1">
        <f t="shared" si="38"/>
        <v>0.74724923525388154</v>
      </c>
      <c r="DE97" s="1">
        <f t="shared" si="38"/>
        <v>0.82145503508382212</v>
      </c>
      <c r="DF97" s="1">
        <f t="shared" si="38"/>
        <v>0.89501105450400087</v>
      </c>
      <c r="DG97" s="1">
        <f t="shared" si="38"/>
        <v>0.98361937917789311</v>
      </c>
      <c r="DH97" s="1">
        <f t="shared" si="38"/>
        <v>1.0871160289534945</v>
      </c>
      <c r="DI97" s="1">
        <f t="shared" si="38"/>
        <v>1.1899142202329482</v>
      </c>
      <c r="DJ97" s="1">
        <f t="shared" si="38"/>
        <v>1.2921218201083102</v>
      </c>
      <c r="DK97" s="1">
        <f t="shared" si="38"/>
        <v>1.4244727479346075</v>
      </c>
      <c r="DL97" s="1">
        <f t="shared" si="38"/>
        <v>1.5256709762603726</v>
      </c>
      <c r="DM97" s="1">
        <f t="shared" si="38"/>
        <v>1.7633784256110414</v>
      </c>
      <c r="DN97" s="1">
        <f t="shared" si="38"/>
        <v>1.8938909841638589</v>
      </c>
      <c r="DO97" s="1">
        <f t="shared" si="38"/>
        <v>1.9787818808052533</v>
      </c>
      <c r="DP97" s="1">
        <f t="shared" si="38"/>
        <v>1.9582542671806591</v>
      </c>
      <c r="DQ97" s="1">
        <f t="shared" si="38"/>
        <v>2.0735494155562444</v>
      </c>
      <c r="DR97" s="1">
        <f t="shared" si="38"/>
        <v>2.2937165806427515</v>
      </c>
      <c r="DS97" s="1">
        <f t="shared" si="38"/>
        <v>2.4603588934213763</v>
      </c>
      <c r="DT97" s="1">
        <f t="shared" si="38"/>
        <v>2.7255472771434408</v>
      </c>
      <c r="DU97" s="1">
        <f t="shared" si="38"/>
        <v>2.9170722209427091</v>
      </c>
      <c r="DV97" s="1">
        <f t="shared" si="38"/>
        <v>3.0938644767574197</v>
      </c>
      <c r="DW97" s="1">
        <f t="shared" si="38"/>
        <v>3.4327163004022796</v>
      </c>
      <c r="DX97" s="1">
        <f t="shared" si="38"/>
        <v>3.6242412442015488</v>
      </c>
      <c r="DY97" s="1">
        <f t="shared" si="38"/>
        <v>3.7421027480780218</v>
      </c>
      <c r="DZ97" s="1">
        <f t="shared" ref="DZ97:EV97" si="39">SUM(DZ89:DZ93)</f>
        <v>4.0956872597074412</v>
      </c>
      <c r="EA97" s="1">
        <f t="shared" si="39"/>
        <v>4.4492717713368606</v>
      </c>
      <c r="EB97" s="1">
        <f t="shared" si="39"/>
        <v>4.80285628296628</v>
      </c>
      <c r="EC97" s="1">
        <f t="shared" si="39"/>
        <v>5.0091139147501069</v>
      </c>
      <c r="ED97" s="1">
        <f t="shared" si="39"/>
        <v>5.2153715465339356</v>
      </c>
      <c r="EE97" s="1">
        <f t="shared" si="39"/>
        <v>5.2153715465339356</v>
      </c>
      <c r="EF97" s="1">
        <f t="shared" si="39"/>
        <v>5.2890349864567314</v>
      </c>
      <c r="EG97" s="1">
        <f t="shared" si="39"/>
        <v>5.5836887461479146</v>
      </c>
      <c r="EH97" s="1">
        <f t="shared" si="39"/>
        <v>5.7310156259935061</v>
      </c>
      <c r="EI97" s="1">
        <f t="shared" si="39"/>
        <v>5.9667386337464521</v>
      </c>
      <c r="EJ97" s="1">
        <f t="shared" si="39"/>
        <v>5.9962040097155702</v>
      </c>
      <c r="EK97" s="1">
        <f t="shared" si="39"/>
        <v>5.9667386337464521</v>
      </c>
      <c r="EL97" s="1">
        <f t="shared" si="39"/>
        <v>5.9962040097155702</v>
      </c>
      <c r="EM97" s="1">
        <f t="shared" si="39"/>
        <v>6.0258148937141653</v>
      </c>
      <c r="EN97" s="1">
        <f t="shared" si="39"/>
        <v>193.9465008364626</v>
      </c>
      <c r="EO97" s="1">
        <f t="shared" si="39"/>
        <v>192.23834015905143</v>
      </c>
      <c r="EP97" s="1">
        <f t="shared" si="39"/>
        <v>188.8072865909738</v>
      </c>
      <c r="EQ97" s="1">
        <f t="shared" si="39"/>
        <v>185.14415990849241</v>
      </c>
      <c r="ER97" s="1">
        <f t="shared" si="39"/>
        <v>183.66012117069343</v>
      </c>
      <c r="ES97" s="1">
        <f t="shared" si="39"/>
        <v>181.13642322439765</v>
      </c>
      <c r="ET97" s="1">
        <f t="shared" si="39"/>
        <v>180.77354214736476</v>
      </c>
      <c r="EU97" s="1">
        <f t="shared" si="39"/>
        <v>180.43938014346722</v>
      </c>
      <c r="EV97" s="1">
        <f t="shared" si="39"/>
        <v>179.66526684357794</v>
      </c>
    </row>
    <row r="98" spans="1:152" s="4" customFormat="1" ht="13">
      <c r="A98" s="7" t="s">
        <v>294</v>
      </c>
    </row>
    <row r="99" spans="1:152">
      <c r="A99" s="5" t="s">
        <v>135</v>
      </c>
    </row>
    <row r="100" spans="1:152">
      <c r="A100" s="5" t="s">
        <v>136</v>
      </c>
    </row>
    <row r="101" spans="1:152">
      <c r="A101" s="36" t="s">
        <v>137</v>
      </c>
      <c r="B101" s="1">
        <v>18851.391067677276</v>
      </c>
      <c r="C101" s="1">
        <v>19052.719076620622</v>
      </c>
      <c r="D101" s="1">
        <v>19249.31743658063</v>
      </c>
      <c r="E101" s="1">
        <v>19441.006143886487</v>
      </c>
      <c r="F101" s="1">
        <v>19627.609900066735</v>
      </c>
      <c r="G101" s="1">
        <v>19808.958447936602</v>
      </c>
      <c r="H101" s="1">
        <v>19984.886900843296</v>
      </c>
      <c r="I101" s="1">
        <v>20155.236064217122</v>
      </c>
      <c r="J101" s="1">
        <v>20319.85274859038</v>
      </c>
      <c r="K101" s="1">
        <v>20478.590073263058</v>
      </c>
      <c r="L101" s="1">
        <v>20631.307759814248</v>
      </c>
      <c r="M101" s="1">
        <v>20777.872414680289</v>
      </c>
      <c r="N101" s="1">
        <v>20918.157800046152</v>
      </c>
      <c r="O101" s="1">
        <v>21052.045092324122</v>
      </c>
      <c r="P101" s="1">
        <v>21179.423127524151</v>
      </c>
      <c r="Q101" s="1">
        <v>21300.188632853009</v>
      </c>
      <c r="R101" s="1">
        <v>21414.24644391402</v>
      </c>
      <c r="S101" s="1">
        <v>21521.509706916906</v>
      </c>
      <c r="T101" s="1">
        <v>21621.900065346006</v>
      </c>
      <c r="U101" s="1">
        <v>21715.347830576644</v>
      </c>
      <c r="V101" s="1">
        <v>21801.792135972486</v>
      </c>
      <c r="W101" s="1">
        <v>21928.92813479259</v>
      </c>
      <c r="X101" s="1">
        <v>22049.385963303401</v>
      </c>
      <c r="Y101" s="1">
        <v>22163.086446408772</v>
      </c>
      <c r="Z101" s="1">
        <v>22269.959260094867</v>
      </c>
      <c r="AA101" s="1">
        <v>22369.943097894127</v>
      </c>
      <c r="AB101" s="1">
        <v>22462.985820304129</v>
      </c>
      <c r="AC101" s="1">
        <v>22549.044586756703</v>
      </c>
      <c r="AD101" s="1">
        <v>22628.085969781143</v>
      </c>
      <c r="AE101" s="1">
        <v>22700.086051054204</v>
      </c>
      <c r="AF101" s="1">
        <v>22765.03049907973</v>
      </c>
      <c r="AG101" s="1">
        <v>22822.91462829223</v>
      </c>
      <c r="AH101" s="1">
        <v>22873.743439430531</v>
      </c>
      <c r="AI101" s="1">
        <v>22917.531641079877</v>
      </c>
      <c r="AJ101" s="1">
        <v>22954.303652334089</v>
      </c>
      <c r="AK101" s="1">
        <v>22984.093586582218</v>
      </c>
      <c r="AL101" s="1">
        <v>23006.945216477096</v>
      </c>
      <c r="AM101" s="1">
        <v>23022.911920196057</v>
      </c>
      <c r="AN101" s="1">
        <v>23032.056609156713</v>
      </c>
      <c r="AO101" s="1">
        <v>23034.451637402079</v>
      </c>
      <c r="AP101" s="1">
        <v>23030.178692921043</v>
      </c>
      <c r="AQ101" s="1">
        <v>22853.628216747722</v>
      </c>
      <c r="AR101" s="1">
        <v>22672.041941888016</v>
      </c>
      <c r="AS101" s="1">
        <v>22485.653998683149</v>
      </c>
      <c r="AT101" s="1">
        <v>22294.7020203502</v>
      </c>
      <c r="AU101" s="1">
        <v>22099.42672984927</v>
      </c>
      <c r="AV101" s="1">
        <v>21900.071525536885</v>
      </c>
      <c r="AW101" s="1">
        <v>21696.882066609112</v>
      </c>
      <c r="AX101" s="1">
        <v>21490.105859325871</v>
      </c>
      <c r="AY101" s="1">
        <v>21279.99184499347</v>
      </c>
      <c r="AZ101" s="1">
        <v>21066.789990664871</v>
      </c>
      <c r="BA101" s="1">
        <v>20792.146562303398</v>
      </c>
      <c r="BB101" s="1">
        <v>20516.308640019135</v>
      </c>
      <c r="BC101" s="1">
        <v>20239.540859123583</v>
      </c>
      <c r="BD101" s="1">
        <v>19962.104399906533</v>
      </c>
      <c r="BE101" s="1">
        <v>19684.25663884783</v>
      </c>
      <c r="BF101" s="1">
        <v>19406.250813827679</v>
      </c>
      <c r="BG101" s="1">
        <v>19128.335703869478</v>
      </c>
      <c r="BH101" s="1">
        <v>18850.755323899255</v>
      </c>
      <c r="BI101" s="1">
        <v>18573.748634954401</v>
      </c>
      <c r="BJ101" s="1">
        <v>18297.549270223291</v>
      </c>
      <c r="BK101" s="1">
        <v>17904.739297933742</v>
      </c>
      <c r="BL101" s="1">
        <v>17517.519207911639</v>
      </c>
      <c r="BM101" s="1">
        <v>17136.036620217605</v>
      </c>
      <c r="BN101" s="1">
        <v>16489.468451841116</v>
      </c>
      <c r="BO101" s="1">
        <v>15865.134750352616</v>
      </c>
      <c r="BP101" s="1">
        <v>15262.501215935899</v>
      </c>
      <c r="BQ101" s="1">
        <v>14681.033033694233</v>
      </c>
      <c r="BR101" s="1">
        <v>14120.195714077001</v>
      </c>
      <c r="BS101" s="1">
        <v>13579.455894735465</v>
      </c>
      <c r="BT101" s="1">
        <v>13058.282103687268</v>
      </c>
      <c r="BU101" s="1">
        <v>12944.549805750088</v>
      </c>
      <c r="BV101" s="1">
        <v>12954.364866256448</v>
      </c>
      <c r="BW101" s="1">
        <v>12970.554509270576</v>
      </c>
      <c r="BX101" s="1">
        <v>12873.706737136778</v>
      </c>
      <c r="BY101" s="1">
        <v>12778.624994680458</v>
      </c>
      <c r="BZ101" s="1">
        <v>12660.282344984142</v>
      </c>
      <c r="CA101" s="1">
        <v>12514.006554915944</v>
      </c>
      <c r="CB101" s="1">
        <v>12380.212936332626</v>
      </c>
      <c r="CC101" s="1">
        <v>12239.793598608254</v>
      </c>
      <c r="CD101" s="1">
        <v>12099.873963794338</v>
      </c>
      <c r="CE101" s="1">
        <v>11986.628761684628</v>
      </c>
      <c r="CF101" s="1">
        <v>11871.014495870173</v>
      </c>
      <c r="CG101" s="1">
        <v>11751.813120259263</v>
      </c>
      <c r="CH101" s="1">
        <v>11613.506209523841</v>
      </c>
      <c r="CI101" s="1">
        <v>11479.381866222951</v>
      </c>
      <c r="CJ101" s="1">
        <v>11340.483490557966</v>
      </c>
      <c r="CK101" s="1">
        <v>11195.225492565083</v>
      </c>
      <c r="CL101" s="1">
        <v>11034.728754729726</v>
      </c>
      <c r="CM101" s="1">
        <v>10888.439348364534</v>
      </c>
      <c r="CN101" s="1">
        <v>10186.016636325672</v>
      </c>
      <c r="CO101" s="1">
        <v>9589.8943985190945</v>
      </c>
      <c r="CP101" s="1">
        <v>9030.3736627298749</v>
      </c>
      <c r="CQ101" s="1">
        <v>8505.225388206798</v>
      </c>
      <c r="CR101" s="1">
        <v>8012.3484438730893</v>
      </c>
      <c r="CS101" s="1">
        <v>7549.7630679027925</v>
      </c>
      <c r="CT101" s="1">
        <v>7115.6045981723937</v>
      </c>
      <c r="CU101" s="1">
        <v>6899.680607877217</v>
      </c>
      <c r="CV101" s="1">
        <v>6825.5518165863341</v>
      </c>
      <c r="CW101" s="1">
        <v>6804.6784993744595</v>
      </c>
      <c r="CX101" s="1">
        <v>6779.3563769183711</v>
      </c>
      <c r="CY101" s="1">
        <v>6766.4416681684961</v>
      </c>
      <c r="CZ101" s="1">
        <v>6761.5056314768462</v>
      </c>
      <c r="DA101" s="1">
        <v>6762.2850800876195</v>
      </c>
      <c r="DB101" s="1">
        <v>6763.7273904320391</v>
      </c>
      <c r="DC101" s="1">
        <v>6768.0511609023379</v>
      </c>
      <c r="DD101" s="1">
        <v>6776.7107997043422</v>
      </c>
      <c r="DE101" s="1">
        <v>6777.758583710829</v>
      </c>
      <c r="DF101" s="1">
        <v>6771.1271211337908</v>
      </c>
      <c r="DG101" s="1">
        <v>6765.8642567591487</v>
      </c>
      <c r="DH101" s="1">
        <v>6756.3743006089098</v>
      </c>
      <c r="DI101" s="1">
        <v>6760.4577759607464</v>
      </c>
      <c r="DJ101" s="1">
        <v>6803.3953656815911</v>
      </c>
      <c r="DK101" s="1">
        <v>6887.9985617956008</v>
      </c>
      <c r="DL101" s="1">
        <v>7011.2720812009975</v>
      </c>
      <c r="DM101" s="1">
        <v>7167.8700873963007</v>
      </c>
      <c r="DN101" s="1">
        <v>7342.7018547570724</v>
      </c>
      <c r="DO101" s="1">
        <v>7517.1435507845326</v>
      </c>
      <c r="DP101" s="1">
        <v>7687.5773470962213</v>
      </c>
      <c r="DQ101" s="1">
        <v>7848.0916617079656</v>
      </c>
      <c r="DR101" s="1">
        <v>7994.054775462354</v>
      </c>
      <c r="DS101" s="1">
        <v>8123.1830286300838</v>
      </c>
      <c r="DT101" s="1">
        <v>8233.4412332259926</v>
      </c>
      <c r="DU101" s="1">
        <v>8328.2922336022384</v>
      </c>
      <c r="DV101" s="1">
        <v>8405.0892757361817</v>
      </c>
      <c r="DW101" s="1">
        <v>8463.3249886083504</v>
      </c>
      <c r="DX101" s="1">
        <v>8502.185881619127</v>
      </c>
      <c r="DY101" s="1">
        <v>8521.3104260054497</v>
      </c>
      <c r="DZ101" s="1">
        <v>8522.5397179071406</v>
      </c>
      <c r="EA101" s="1">
        <v>8517.5424748126934</v>
      </c>
      <c r="EB101" s="1">
        <v>8503.3688652254332</v>
      </c>
      <c r="EC101" s="1">
        <v>8485.3246663284463</v>
      </c>
      <c r="ED101" s="1">
        <v>8465.9499719615687</v>
      </c>
      <c r="EE101" s="1">
        <v>8451.5497246245632</v>
      </c>
      <c r="EF101" s="1">
        <v>8436.9902299614841</v>
      </c>
      <c r="EG101" s="1">
        <v>8423.7624396439405</v>
      </c>
      <c r="EH101" s="1">
        <v>8405.6191383562928</v>
      </c>
      <c r="EI101" s="1">
        <v>8383.5332757827364</v>
      </c>
      <c r="EJ101" s="1">
        <v>8342.8032678034924</v>
      </c>
      <c r="EK101" s="1">
        <v>8302.9348518123152</v>
      </c>
      <c r="EL101" s="1">
        <v>8278.5733469993811</v>
      </c>
      <c r="EM101" s="1">
        <v>8255.7765960116849</v>
      </c>
      <c r="EN101" s="1">
        <v>8233.8759290148428</v>
      </c>
      <c r="EO101" s="1">
        <v>8211.8113398414007</v>
      </c>
      <c r="EP101" s="1">
        <v>8189.6688160729664</v>
      </c>
      <c r="EQ101" s="1">
        <v>8164.2569283075491</v>
      </c>
      <c r="ER101" s="1">
        <v>8136.5998185317039</v>
      </c>
      <c r="ES101" s="1">
        <v>8110.0078582919159</v>
      </c>
      <c r="ET101" s="1">
        <v>8082.1924891765875</v>
      </c>
      <c r="EU101" s="1">
        <v>8053.3958388711471</v>
      </c>
      <c r="EV101" s="1">
        <v>8024.9796226507005</v>
      </c>
    </row>
    <row r="102" spans="1:152">
      <c r="A102" s="5" t="s">
        <v>138</v>
      </c>
    </row>
    <row r="103" spans="1:152">
      <c r="A103" s="5" t="s">
        <v>139</v>
      </c>
    </row>
    <row r="104" spans="1:152">
      <c r="A104" s="5" t="s">
        <v>140</v>
      </c>
    </row>
    <row r="105" spans="1:152">
      <c r="A105" s="5" t="s">
        <v>176</v>
      </c>
      <c r="B105" s="1">
        <v>1503.594801343753</v>
      </c>
      <c r="C105" s="1">
        <v>1535.9193394783626</v>
      </c>
      <c r="D105" s="1">
        <v>1568.9387960608676</v>
      </c>
      <c r="E105" s="1">
        <v>1602.6681105668847</v>
      </c>
      <c r="F105" s="1">
        <v>1637.1225436434299</v>
      </c>
      <c r="G105" s="1">
        <v>1672.3176840135181</v>
      </c>
      <c r="H105" s="1">
        <v>1708.2694555291978</v>
      </c>
      <c r="I105" s="1">
        <v>1744.9941243762112</v>
      </c>
      <c r="J105" s="1">
        <v>1782.5083064335422</v>
      </c>
      <c r="K105" s="1">
        <v>1820.8289747911829</v>
      </c>
      <c r="L105" s="1">
        <v>1859.9734674295162</v>
      </c>
      <c r="M105" s="1">
        <v>1899.959495063792</v>
      </c>
      <c r="N105" s="1">
        <v>1938.8072322117482</v>
      </c>
      <c r="O105" s="1">
        <v>1974.3780708627082</v>
      </c>
      <c r="P105" s="1">
        <v>2006.4642699328051</v>
      </c>
      <c r="Q105" s="1">
        <v>2034.8762750982455</v>
      </c>
      <c r="R105" s="1">
        <v>2059.4445911424377</v>
      </c>
      <c r="S105" s="1">
        <v>2080.0214743298429</v>
      </c>
      <c r="T105" s="1">
        <v>2096.4824211846485</v>
      </c>
      <c r="U105" s="1">
        <v>2108.7274326996262</v>
      </c>
      <c r="V105" s="1">
        <v>2116.6820360274269</v>
      </c>
      <c r="W105" s="1">
        <v>2139.8954075243732</v>
      </c>
      <c r="X105" s="1">
        <v>2158.9161108643957</v>
      </c>
      <c r="Y105" s="1">
        <v>2173.6293836705318</v>
      </c>
      <c r="Z105" s="1">
        <v>2183.9463892630151</v>
      </c>
      <c r="AA105" s="1">
        <v>2189.8051285053184</v>
      </c>
      <c r="AB105" s="1">
        <v>2191.1710794002411</v>
      </c>
      <c r="AC105" s="1">
        <v>2188.037555243161</v>
      </c>
      <c r="AD105" s="1">
        <v>2180.4257761737363</v>
      </c>
      <c r="AE105" s="1">
        <v>2168.3846530970309</v>
      </c>
      <c r="AF105" s="1">
        <v>2151.990287093854</v>
      </c>
      <c r="AG105" s="1">
        <v>2131.3451915310329</v>
      </c>
      <c r="AH105" s="1">
        <v>2106.5772480399878</v>
      </c>
      <c r="AI105" s="1">
        <v>2077.8384112835524</v>
      </c>
      <c r="AJ105" s="1">
        <v>2045.3031809088407</v>
      </c>
      <c r="AK105" s="1">
        <v>2009.1668622260047</v>
      </c>
      <c r="AL105" s="1">
        <v>1969.6436399049558</v>
      </c>
      <c r="AM105" s="1">
        <v>1926.9644912985809</v>
      </c>
      <c r="AN105" s="1">
        <v>1881.3749678457605</v>
      </c>
      <c r="AO105" s="1">
        <v>1833.1328743544466</v>
      </c>
      <c r="AP105" s="1">
        <v>1782.5058767990531</v>
      </c>
      <c r="AQ105" s="1">
        <v>1721.8611661624388</v>
      </c>
      <c r="AR105" s="1">
        <v>1659.9206564334079</v>
      </c>
      <c r="AS105" s="1">
        <v>1596.9845367905316</v>
      </c>
      <c r="AT105" s="1">
        <v>1533.3478790374438</v>
      </c>
      <c r="AU105" s="1">
        <v>1469.2984486823757</v>
      </c>
      <c r="AV105" s="1">
        <v>1405.114676165761</v>
      </c>
      <c r="AW105" s="1">
        <v>1341.0638063551417</v>
      </c>
      <c r="AX105" s="1">
        <v>1277.4002411591973</v>
      </c>
      <c r="AY105" s="1">
        <v>1214.3640867440754</v>
      </c>
      <c r="AZ105" s="1">
        <v>1152.1799134308674</v>
      </c>
      <c r="BA105" s="1">
        <v>1081.3227220104113</v>
      </c>
      <c r="BB105" s="1">
        <v>1012.8664646063812</v>
      </c>
      <c r="BC105" s="1">
        <v>946.93110455742692</v>
      </c>
      <c r="BD105" s="1">
        <v>883.61369339288842</v>
      </c>
      <c r="BE105" s="1">
        <v>822.98912035087051</v>
      </c>
      <c r="BF105" s="1">
        <v>765.11103211256932</v>
      </c>
      <c r="BG105" s="1">
        <v>710.01290013438836</v>
      </c>
      <c r="BH105" s="1">
        <v>657.70921247257991</v>
      </c>
      <c r="BI105" s="1">
        <v>608.19676690975541</v>
      </c>
      <c r="BJ105" s="1">
        <v>561.45604248165012</v>
      </c>
      <c r="BK105" s="1">
        <v>514.06362698687701</v>
      </c>
      <c r="BL105" s="1">
        <v>469.92226610096776</v>
      </c>
      <c r="BM105" s="1">
        <v>428.91539833302488</v>
      </c>
      <c r="BN105" s="1">
        <v>392.70953318819522</v>
      </c>
      <c r="BO105" s="1">
        <v>359.06861489438984</v>
      </c>
      <c r="BP105" s="1">
        <v>327.89299805258929</v>
      </c>
      <c r="BQ105" s="1">
        <v>299.07769812029585</v>
      </c>
      <c r="BR105" s="1">
        <v>272.51371394792255</v>
      </c>
      <c r="BS105" s="1">
        <v>248.08926555810675</v>
      </c>
      <c r="BT105" s="1">
        <v>247.29094063406606</v>
      </c>
      <c r="BU105" s="1">
        <v>205.13150343818234</v>
      </c>
      <c r="BV105" s="1">
        <v>186.25126672730994</v>
      </c>
      <c r="BW105" s="1">
        <v>168.97364900636245</v>
      </c>
      <c r="BX105" s="1">
        <v>153.21778695479335</v>
      </c>
      <c r="BY105" s="1">
        <v>138.89968139676989</v>
      </c>
      <c r="BZ105" s="1">
        <v>125.93330705296981</v>
      </c>
      <c r="CA105" s="1">
        <v>110.85940659018549</v>
      </c>
      <c r="CB105" s="1">
        <v>121.69012355848048</v>
      </c>
      <c r="CC105" s="1">
        <v>123.78350949689046</v>
      </c>
      <c r="CD105" s="1">
        <v>111.05139999433919</v>
      </c>
      <c r="CE105" s="1">
        <v>87.910210099857551</v>
      </c>
      <c r="CF105" s="1">
        <v>69.468924447366774</v>
      </c>
      <c r="CG105" s="1">
        <v>51.321465204136615</v>
      </c>
      <c r="CH105" s="1">
        <v>50.594706486538122</v>
      </c>
      <c r="CI105" s="1">
        <v>51.95790535664014</v>
      </c>
      <c r="CJ105" s="1">
        <v>51.571484697187088</v>
      </c>
      <c r="CK105" s="1">
        <v>52.347665752490123</v>
      </c>
      <c r="CL105" s="1">
        <v>56.908792088653307</v>
      </c>
      <c r="CM105" s="1">
        <v>57.613338862050725</v>
      </c>
      <c r="CN105" s="1">
        <v>53.299637598579501</v>
      </c>
      <c r="CO105" s="1">
        <v>49.566272587690037</v>
      </c>
      <c r="CP105" s="1">
        <v>46.331913552002298</v>
      </c>
      <c r="CQ105" s="1">
        <v>43.525813838076559</v>
      </c>
      <c r="CR105" s="1">
        <v>41.086660464426494</v>
      </c>
      <c r="CS105" s="1">
        <v>38.96150218634655</v>
      </c>
      <c r="CT105" s="1">
        <v>37.10475960043631</v>
      </c>
      <c r="CU105" s="1">
        <v>35.477318952904263</v>
      </c>
      <c r="CV105" s="1">
        <v>34.045709329216002</v>
      </c>
      <c r="CW105" s="1">
        <v>32.781361280843598</v>
      </c>
      <c r="CX105" s="1">
        <v>29.548379147102661</v>
      </c>
      <c r="CY105" s="1">
        <v>37.437673626437295</v>
      </c>
      <c r="CZ105" s="1">
        <v>46.820085956061654</v>
      </c>
      <c r="DA105" s="1">
        <v>54.463790638978558</v>
      </c>
      <c r="DB105" s="1">
        <v>63.596309244664035</v>
      </c>
      <c r="DC105" s="1">
        <v>69.457792564384079</v>
      </c>
      <c r="DD105" s="1">
        <v>76.827704067215763</v>
      </c>
      <c r="DE105" s="1">
        <v>84.125636984869445</v>
      </c>
      <c r="DF105" s="1">
        <v>91.360761101508217</v>
      </c>
      <c r="DG105" s="1">
        <v>100.08155333240894</v>
      </c>
      <c r="DH105" s="1">
        <v>108.74025859102241</v>
      </c>
      <c r="DI105" s="1">
        <v>111.38496148436296</v>
      </c>
      <c r="DJ105" s="1">
        <v>120.37640142536186</v>
      </c>
      <c r="DK105" s="1">
        <v>129.32683175552876</v>
      </c>
      <c r="DL105" s="1">
        <v>141.38618737269201</v>
      </c>
      <c r="DM105" s="1">
        <v>219.13873938463087</v>
      </c>
      <c r="DN105" s="1">
        <v>271.45497246496285</v>
      </c>
      <c r="DO105" s="1">
        <v>273.74291440779098</v>
      </c>
      <c r="DP105" s="1">
        <v>279.19126333579538</v>
      </c>
      <c r="DQ105" s="1">
        <v>337.28372559468175</v>
      </c>
      <c r="DR105" s="1">
        <v>219.19985224782107</v>
      </c>
      <c r="DS105" s="1">
        <v>257.89</v>
      </c>
      <c r="DT105" s="1">
        <v>254.85599999999999</v>
      </c>
      <c r="DU105" s="1">
        <v>239.68599999999998</v>
      </c>
      <c r="DV105" s="1">
        <v>263.95799999999997</v>
      </c>
      <c r="DW105" s="1">
        <v>351.94399999999996</v>
      </c>
      <c r="DX105" s="1">
        <v>345.87599999999998</v>
      </c>
      <c r="DY105" s="1">
        <v>361.04599999999999</v>
      </c>
      <c r="DZ105" s="1">
        <v>348.90999999999997</v>
      </c>
      <c r="EA105" s="1">
        <v>361.04599999999999</v>
      </c>
      <c r="EB105" s="1">
        <v>385.31799999999998</v>
      </c>
      <c r="EC105" s="1">
        <v>400.488</v>
      </c>
      <c r="ED105" s="1">
        <v>427.79399999999998</v>
      </c>
      <c r="EE105" s="1">
        <v>449.03199999999998</v>
      </c>
      <c r="EF105" s="1">
        <v>461.16799999999995</v>
      </c>
      <c r="EG105" s="1">
        <v>433.86199999999997</v>
      </c>
      <c r="EH105" s="1">
        <v>712.99</v>
      </c>
      <c r="EI105" s="1">
        <v>664.44599999999991</v>
      </c>
      <c r="EJ105" s="1">
        <v>791.87399999999991</v>
      </c>
      <c r="EK105" s="1">
        <v>737.26199999999994</v>
      </c>
      <c r="EL105" s="1">
        <v>521.84799999999996</v>
      </c>
      <c r="EM105" s="1">
        <v>442.964</v>
      </c>
      <c r="EN105" s="1">
        <v>373.18199999999996</v>
      </c>
      <c r="EO105" s="1">
        <v>491.50799999999998</v>
      </c>
      <c r="EP105" s="1">
        <v>373.18200000000002</v>
      </c>
      <c r="EQ105" s="1">
        <v>1486.6599999999999</v>
      </c>
      <c r="ER105" s="1">
        <v>1668.6999999999998</v>
      </c>
      <c r="ES105" s="1">
        <v>1796.1279999999999</v>
      </c>
      <c r="ET105" s="1">
        <v>1799.1619999999998</v>
      </c>
      <c r="EU105" s="1">
        <v>1756.6859999999999</v>
      </c>
      <c r="EV105" s="1">
        <v>1893.2159999999999</v>
      </c>
    </row>
    <row r="106" spans="1:152">
      <c r="A106" s="5" t="s">
        <v>141</v>
      </c>
    </row>
    <row r="107" spans="1:152">
      <c r="A107" s="5" t="s">
        <v>142</v>
      </c>
    </row>
    <row r="108" spans="1:152">
      <c r="A108" s="5" t="s">
        <v>143</v>
      </c>
    </row>
    <row r="109" spans="1:152">
      <c r="A109" s="8" t="s">
        <v>144</v>
      </c>
      <c r="B109" s="1">
        <f t="shared" ref="B109:AG109" si="40">SUM(B101:B105)</f>
        <v>20354.985869021028</v>
      </c>
      <c r="C109" s="1">
        <f t="shared" si="40"/>
        <v>20588.638416098984</v>
      </c>
      <c r="D109" s="1">
        <f t="shared" si="40"/>
        <v>20818.256232641499</v>
      </c>
      <c r="E109" s="1">
        <f t="shared" si="40"/>
        <v>21043.67425445337</v>
      </c>
      <c r="F109" s="1">
        <f t="shared" si="40"/>
        <v>21264.732443710163</v>
      </c>
      <c r="G109" s="1">
        <f t="shared" si="40"/>
        <v>21481.276131950119</v>
      </c>
      <c r="H109" s="1">
        <f t="shared" si="40"/>
        <v>21693.156356372492</v>
      </c>
      <c r="I109" s="1">
        <f t="shared" si="40"/>
        <v>21900.230188593334</v>
      </c>
      <c r="J109" s="1">
        <f t="shared" si="40"/>
        <v>22102.361055023921</v>
      </c>
      <c r="K109" s="1">
        <f t="shared" si="40"/>
        <v>22299.419048054242</v>
      </c>
      <c r="L109" s="1">
        <f t="shared" si="40"/>
        <v>22491.281227243766</v>
      </c>
      <c r="M109" s="1">
        <f t="shared" si="40"/>
        <v>22677.83190974408</v>
      </c>
      <c r="N109" s="1">
        <f t="shared" si="40"/>
        <v>22856.9650322579</v>
      </c>
      <c r="O109" s="1">
        <f t="shared" si="40"/>
        <v>23026.423163186832</v>
      </c>
      <c r="P109" s="1">
        <f t="shared" si="40"/>
        <v>23185.887397456958</v>
      </c>
      <c r="Q109" s="1">
        <f t="shared" si="40"/>
        <v>23335.064907951255</v>
      </c>
      <c r="R109" s="1">
        <f t="shared" si="40"/>
        <v>23473.691035056458</v>
      </c>
      <c r="S109" s="1">
        <f t="shared" si="40"/>
        <v>23601.531181246748</v>
      </c>
      <c r="T109" s="1">
        <f t="shared" si="40"/>
        <v>23718.382486530656</v>
      </c>
      <c r="U109" s="1">
        <f t="shared" si="40"/>
        <v>23824.075263276271</v>
      </c>
      <c r="V109" s="1">
        <f t="shared" si="40"/>
        <v>23918.474171999915</v>
      </c>
      <c r="W109" s="1">
        <f t="shared" si="40"/>
        <v>24068.823542316964</v>
      </c>
      <c r="X109" s="1">
        <f t="shared" si="40"/>
        <v>24208.302074167797</v>
      </c>
      <c r="Y109" s="1">
        <f t="shared" si="40"/>
        <v>24336.715830079302</v>
      </c>
      <c r="Z109" s="1">
        <f t="shared" si="40"/>
        <v>24453.905649357883</v>
      </c>
      <c r="AA109" s="1">
        <f t="shared" si="40"/>
        <v>24559.748226399446</v>
      </c>
      <c r="AB109" s="1">
        <f t="shared" si="40"/>
        <v>24654.156899704372</v>
      </c>
      <c r="AC109" s="1">
        <f t="shared" si="40"/>
        <v>24737.082141999865</v>
      </c>
      <c r="AD109" s="1">
        <f t="shared" si="40"/>
        <v>24808.511745954878</v>
      </c>
      <c r="AE109" s="1">
        <f t="shared" si="40"/>
        <v>24868.470704151234</v>
      </c>
      <c r="AF109" s="1">
        <f t="shared" si="40"/>
        <v>24917.020786173583</v>
      </c>
      <c r="AG109" s="1">
        <f t="shared" si="40"/>
        <v>24954.259819823263</v>
      </c>
      <c r="AH109" s="1">
        <f t="shared" ref="AH109:BM109" si="41">SUM(AH101:AH105)</f>
        <v>24980.320687470517</v>
      </c>
      <c r="AI109" s="1">
        <f t="shared" si="41"/>
        <v>24995.370052363429</v>
      </c>
      <c r="AJ109" s="1">
        <f t="shared" si="41"/>
        <v>24999.606833242928</v>
      </c>
      <c r="AK109" s="1">
        <f t="shared" si="41"/>
        <v>24993.260448808222</v>
      </c>
      <c r="AL109" s="1">
        <f t="shared" si="41"/>
        <v>24976.588856382052</v>
      </c>
      <c r="AM109" s="1">
        <f t="shared" si="41"/>
        <v>24949.876411494639</v>
      </c>
      <c r="AN109" s="1">
        <f t="shared" si="41"/>
        <v>24913.431577002473</v>
      </c>
      <c r="AO109" s="1">
        <f t="shared" si="41"/>
        <v>24867.584511756526</v>
      </c>
      <c r="AP109" s="1">
        <f t="shared" si="41"/>
        <v>24812.684569720095</v>
      </c>
      <c r="AQ109" s="1">
        <f t="shared" si="41"/>
        <v>24575.48938291016</v>
      </c>
      <c r="AR109" s="1">
        <f t="shared" si="41"/>
        <v>24331.962598321425</v>
      </c>
      <c r="AS109" s="1">
        <f t="shared" si="41"/>
        <v>24082.638535473681</v>
      </c>
      <c r="AT109" s="1">
        <f t="shared" si="41"/>
        <v>23828.049899387643</v>
      </c>
      <c r="AU109" s="1">
        <f t="shared" si="41"/>
        <v>23568.725178531648</v>
      </c>
      <c r="AV109" s="1">
        <f t="shared" si="41"/>
        <v>23305.186201702647</v>
      </c>
      <c r="AW109" s="1">
        <f t="shared" si="41"/>
        <v>23037.945872964254</v>
      </c>
      <c r="AX109" s="1">
        <f t="shared" si="41"/>
        <v>22767.506100485069</v>
      </c>
      <c r="AY109" s="1">
        <f t="shared" si="41"/>
        <v>22494.355931737548</v>
      </c>
      <c r="AZ109" s="1">
        <f t="shared" si="41"/>
        <v>22218.969904095738</v>
      </c>
      <c r="BA109" s="1">
        <f t="shared" si="41"/>
        <v>21873.469284313811</v>
      </c>
      <c r="BB109" s="1">
        <f t="shared" si="41"/>
        <v>21529.175104625516</v>
      </c>
      <c r="BC109" s="1">
        <f t="shared" si="41"/>
        <v>21186.471963681011</v>
      </c>
      <c r="BD109" s="1">
        <f t="shared" si="41"/>
        <v>20845.718093299423</v>
      </c>
      <c r="BE109" s="1">
        <f t="shared" si="41"/>
        <v>20507.2457591987</v>
      </c>
      <c r="BF109" s="1">
        <f t="shared" si="41"/>
        <v>20171.36184594025</v>
      </c>
      <c r="BG109" s="1">
        <f t="shared" si="41"/>
        <v>19838.348604003866</v>
      </c>
      <c r="BH109" s="1">
        <f t="shared" si="41"/>
        <v>19508.464536371834</v>
      </c>
      <c r="BI109" s="1">
        <f t="shared" si="41"/>
        <v>19181.945401864155</v>
      </c>
      <c r="BJ109" s="1">
        <f t="shared" si="41"/>
        <v>18859.005312704943</v>
      </c>
      <c r="BK109" s="1">
        <f t="shared" si="41"/>
        <v>18418.802924920619</v>
      </c>
      <c r="BL109" s="1">
        <f t="shared" si="41"/>
        <v>17987.441474012605</v>
      </c>
      <c r="BM109" s="1">
        <f t="shared" si="41"/>
        <v>17564.95201855063</v>
      </c>
      <c r="BN109" s="1">
        <f t="shared" ref="BN109:CS109" si="42">SUM(BN101:BN105)</f>
        <v>16882.17798502931</v>
      </c>
      <c r="BO109" s="1">
        <f t="shared" si="42"/>
        <v>16224.203365247005</v>
      </c>
      <c r="BP109" s="1">
        <f t="shared" si="42"/>
        <v>15590.394213988489</v>
      </c>
      <c r="BQ109" s="1">
        <f t="shared" si="42"/>
        <v>14980.11073181453</v>
      </c>
      <c r="BR109" s="1">
        <f t="shared" si="42"/>
        <v>14392.709428024924</v>
      </c>
      <c r="BS109" s="1">
        <f t="shared" si="42"/>
        <v>13827.545160293572</v>
      </c>
      <c r="BT109" s="1">
        <f t="shared" si="42"/>
        <v>13305.573044321334</v>
      </c>
      <c r="BU109" s="1">
        <f t="shared" si="42"/>
        <v>13149.68130918827</v>
      </c>
      <c r="BV109" s="1">
        <f t="shared" si="42"/>
        <v>13140.616132983758</v>
      </c>
      <c r="BW109" s="1">
        <f t="shared" si="42"/>
        <v>13139.528158276938</v>
      </c>
      <c r="BX109" s="1">
        <f t="shared" si="42"/>
        <v>13026.924524091572</v>
      </c>
      <c r="BY109" s="1">
        <f t="shared" si="42"/>
        <v>12917.524676077228</v>
      </c>
      <c r="BZ109" s="1">
        <f t="shared" si="42"/>
        <v>12786.215652037112</v>
      </c>
      <c r="CA109" s="1">
        <f t="shared" si="42"/>
        <v>12624.86596150613</v>
      </c>
      <c r="CB109" s="1">
        <f t="shared" si="42"/>
        <v>12501.903059891107</v>
      </c>
      <c r="CC109" s="1">
        <f t="shared" si="42"/>
        <v>12363.577108105144</v>
      </c>
      <c r="CD109" s="1">
        <f t="shared" si="42"/>
        <v>12210.925363788678</v>
      </c>
      <c r="CE109" s="1">
        <f t="shared" si="42"/>
        <v>12074.538971784485</v>
      </c>
      <c r="CF109" s="1">
        <f t="shared" si="42"/>
        <v>11940.48342031754</v>
      </c>
      <c r="CG109" s="1">
        <f t="shared" si="42"/>
        <v>11803.1345854634</v>
      </c>
      <c r="CH109" s="1">
        <f t="shared" si="42"/>
        <v>11664.100916010379</v>
      </c>
      <c r="CI109" s="1">
        <f t="shared" si="42"/>
        <v>11531.339771579591</v>
      </c>
      <c r="CJ109" s="1">
        <f t="shared" si="42"/>
        <v>11392.054975255154</v>
      </c>
      <c r="CK109" s="1">
        <f t="shared" si="42"/>
        <v>11247.573158317573</v>
      </c>
      <c r="CL109" s="1">
        <f t="shared" si="42"/>
        <v>11091.63754681838</v>
      </c>
      <c r="CM109" s="1">
        <f t="shared" si="42"/>
        <v>10946.052687226585</v>
      </c>
      <c r="CN109" s="1">
        <f t="shared" si="42"/>
        <v>10239.316273924253</v>
      </c>
      <c r="CO109" s="1">
        <f t="shared" si="42"/>
        <v>9639.4606711067845</v>
      </c>
      <c r="CP109" s="1">
        <f t="shared" si="42"/>
        <v>9076.7055762818763</v>
      </c>
      <c r="CQ109" s="1">
        <f t="shared" si="42"/>
        <v>8548.7512020448739</v>
      </c>
      <c r="CR109" s="1">
        <f t="shared" si="42"/>
        <v>8053.4351043375154</v>
      </c>
      <c r="CS109" s="1">
        <f t="shared" si="42"/>
        <v>7588.724570089139</v>
      </c>
      <c r="CT109" s="1">
        <f t="shared" ref="CT109:DY109" si="43">SUM(CT101:CT105)</f>
        <v>7152.7093577728301</v>
      </c>
      <c r="CU109" s="1">
        <f t="shared" si="43"/>
        <v>6935.1579268301211</v>
      </c>
      <c r="CV109" s="1">
        <f t="shared" si="43"/>
        <v>6859.5975259155502</v>
      </c>
      <c r="CW109" s="1">
        <f t="shared" si="43"/>
        <v>6837.4598606553027</v>
      </c>
      <c r="CX109" s="1">
        <f t="shared" si="43"/>
        <v>6808.9047560654735</v>
      </c>
      <c r="CY109" s="1">
        <f t="shared" si="43"/>
        <v>6803.8793417949337</v>
      </c>
      <c r="CZ109" s="1">
        <f t="shared" si="43"/>
        <v>6808.3257174329083</v>
      </c>
      <c r="DA109" s="1">
        <f t="shared" si="43"/>
        <v>6816.7488707265984</v>
      </c>
      <c r="DB109" s="1">
        <f t="shared" si="43"/>
        <v>6827.3236996767027</v>
      </c>
      <c r="DC109" s="1">
        <f t="shared" si="43"/>
        <v>6837.5089534667222</v>
      </c>
      <c r="DD109" s="1">
        <f t="shared" si="43"/>
        <v>6853.5385037715578</v>
      </c>
      <c r="DE109" s="1">
        <f t="shared" si="43"/>
        <v>6861.8842206956988</v>
      </c>
      <c r="DF109" s="1">
        <f t="shared" si="43"/>
        <v>6862.4878822352994</v>
      </c>
      <c r="DG109" s="1">
        <f t="shared" si="43"/>
        <v>6865.9458100915581</v>
      </c>
      <c r="DH109" s="1">
        <f t="shared" si="43"/>
        <v>6865.114559199932</v>
      </c>
      <c r="DI109" s="1">
        <f t="shared" si="43"/>
        <v>6871.8427374451094</v>
      </c>
      <c r="DJ109" s="1">
        <f t="shared" si="43"/>
        <v>6923.7717671069531</v>
      </c>
      <c r="DK109" s="1">
        <f t="shared" si="43"/>
        <v>7017.3253935511293</v>
      </c>
      <c r="DL109" s="1">
        <f t="shared" si="43"/>
        <v>7152.6582685736894</v>
      </c>
      <c r="DM109" s="1">
        <f t="shared" si="43"/>
        <v>7387.0088267809315</v>
      </c>
      <c r="DN109" s="1">
        <f t="shared" si="43"/>
        <v>7614.1568272220356</v>
      </c>
      <c r="DO109" s="1">
        <f t="shared" si="43"/>
        <v>7790.8864651923232</v>
      </c>
      <c r="DP109" s="1">
        <f t="shared" si="43"/>
        <v>7966.7686104320164</v>
      </c>
      <c r="DQ109" s="1">
        <f t="shared" si="43"/>
        <v>8185.3753873026471</v>
      </c>
      <c r="DR109" s="1">
        <f t="shared" si="43"/>
        <v>8213.2546277101756</v>
      </c>
      <c r="DS109" s="1">
        <f t="shared" si="43"/>
        <v>8381.0730286300841</v>
      </c>
      <c r="DT109" s="1">
        <f t="shared" si="43"/>
        <v>8488.2972332259924</v>
      </c>
      <c r="DU109" s="1">
        <f t="shared" si="43"/>
        <v>8567.9782336022381</v>
      </c>
      <c r="DV109" s="1">
        <f t="shared" si="43"/>
        <v>8669.0472757361822</v>
      </c>
      <c r="DW109" s="1">
        <f t="shared" si="43"/>
        <v>8815.2689886083499</v>
      </c>
      <c r="DX109" s="1">
        <f t="shared" si="43"/>
        <v>8848.0618816191272</v>
      </c>
      <c r="DY109" s="1">
        <f t="shared" si="43"/>
        <v>8882.35642600545</v>
      </c>
      <c r="DZ109" s="1">
        <f t="shared" ref="DZ109:EV109" si="44">SUM(DZ101:DZ105)</f>
        <v>8871.4497179071404</v>
      </c>
      <c r="EA109" s="1">
        <f t="shared" si="44"/>
        <v>8878.5884748126937</v>
      </c>
      <c r="EB109" s="1">
        <f t="shared" si="44"/>
        <v>8888.6868652254325</v>
      </c>
      <c r="EC109" s="1">
        <f t="shared" si="44"/>
        <v>8885.8126663284456</v>
      </c>
      <c r="ED109" s="1">
        <f t="shared" si="44"/>
        <v>8893.7439719615686</v>
      </c>
      <c r="EE109" s="1">
        <f t="shared" si="44"/>
        <v>8900.5817246245624</v>
      </c>
      <c r="EF109" s="1">
        <f t="shared" si="44"/>
        <v>8898.1582299614838</v>
      </c>
      <c r="EG109" s="1">
        <f t="shared" si="44"/>
        <v>8857.6244396439397</v>
      </c>
      <c r="EH109" s="1">
        <f t="shared" si="44"/>
        <v>9118.6091383562925</v>
      </c>
      <c r="EI109" s="1">
        <f t="shared" si="44"/>
        <v>9047.9792757827363</v>
      </c>
      <c r="EJ109" s="1">
        <f t="shared" si="44"/>
        <v>9134.6772678034922</v>
      </c>
      <c r="EK109" s="1">
        <f t="shared" si="44"/>
        <v>9040.1968518123158</v>
      </c>
      <c r="EL109" s="1">
        <f t="shared" si="44"/>
        <v>8800.4213469993811</v>
      </c>
      <c r="EM109" s="1">
        <f t="shared" si="44"/>
        <v>8698.7405960116848</v>
      </c>
      <c r="EN109" s="1">
        <f t="shared" si="44"/>
        <v>8607.0579290148435</v>
      </c>
      <c r="EO109" s="1">
        <f t="shared" si="44"/>
        <v>8703.3193398414005</v>
      </c>
      <c r="EP109" s="1">
        <f t="shared" si="44"/>
        <v>8562.8508160729671</v>
      </c>
      <c r="EQ109" s="1">
        <f t="shared" si="44"/>
        <v>9650.9169283075498</v>
      </c>
      <c r="ER109" s="1">
        <f t="shared" si="44"/>
        <v>9805.2998185317047</v>
      </c>
      <c r="ES109" s="1">
        <f t="shared" si="44"/>
        <v>9906.1358582919165</v>
      </c>
      <c r="ET109" s="1">
        <f t="shared" si="44"/>
        <v>9881.3544891765869</v>
      </c>
      <c r="EU109" s="1">
        <f t="shared" si="44"/>
        <v>9810.0818388711468</v>
      </c>
      <c r="EV109" s="1">
        <f t="shared" si="44"/>
        <v>9918.1956226507009</v>
      </c>
    </row>
    <row r="110" spans="1:152" s="4" customFormat="1" ht="13">
      <c r="A110" s="7" t="s">
        <v>295</v>
      </c>
    </row>
    <row r="111" spans="1:152">
      <c r="A111" s="5" t="s">
        <v>135</v>
      </c>
    </row>
    <row r="112" spans="1:152">
      <c r="A112" s="5" t="s">
        <v>136</v>
      </c>
    </row>
    <row r="113" spans="1:152">
      <c r="A113" s="36" t="s">
        <v>137</v>
      </c>
      <c r="B113" s="1">
        <v>7477.6675341922773</v>
      </c>
      <c r="C113" s="1">
        <v>7533.2040850010717</v>
      </c>
      <c r="D113" s="1">
        <v>7589.153105134239</v>
      </c>
      <c r="E113" s="1">
        <v>7645.5176579967119</v>
      </c>
      <c r="F113" s="1">
        <v>7702.3008297452961</v>
      </c>
      <c r="G113" s="1">
        <v>7759.5057294576427</v>
      </c>
      <c r="H113" s="1">
        <v>7817.1354893024909</v>
      </c>
      <c r="I113" s="1">
        <v>7875.1932647111653</v>
      </c>
      <c r="J113" s="1">
        <v>7933.6822345503269</v>
      </c>
      <c r="K113" s="1">
        <v>7992.6056012960662</v>
      </c>
      <c r="L113" s="1">
        <v>8051.9665912092059</v>
      </c>
      <c r="M113" s="1">
        <v>8111.7684545119855</v>
      </c>
      <c r="N113" s="1">
        <v>8172.0144655659933</v>
      </c>
      <c r="O113" s="1">
        <v>8232.7079230514792</v>
      </c>
      <c r="P113" s="1">
        <v>8293.8521501479372</v>
      </c>
      <c r="Q113" s="1">
        <v>8355.4504947160913</v>
      </c>
      <c r="R113" s="1">
        <v>8417.506329481188</v>
      </c>
      <c r="S113" s="1">
        <v>8480.023052217648</v>
      </c>
      <c r="T113" s="1">
        <v>8543.0040859351448</v>
      </c>
      <c r="U113" s="1">
        <v>8606.4528790660006</v>
      </c>
      <c r="V113" s="1">
        <v>8670.3729056539541</v>
      </c>
      <c r="W113" s="1">
        <v>8728.1366892165533</v>
      </c>
      <c r="X113" s="1">
        <v>8786.2853068258282</v>
      </c>
      <c r="Y113" s="1">
        <v>8844.8213223242801</v>
      </c>
      <c r="Z113" s="1">
        <v>8903.7473166352593</v>
      </c>
      <c r="AA113" s="1">
        <v>8963.0658878767299</v>
      </c>
      <c r="AB113" s="1">
        <v>9022.779651475872</v>
      </c>
      <c r="AC113" s="1">
        <v>9082.8912402843544</v>
      </c>
      <c r="AD113" s="1">
        <v>9143.4033046944442</v>
      </c>
      <c r="AE113" s="1">
        <v>9204.3185127558518</v>
      </c>
      <c r="AF113" s="1">
        <v>9265.6395502933847</v>
      </c>
      <c r="AG113" s="1">
        <v>9327.3691210253673</v>
      </c>
      <c r="AH113" s="1">
        <v>9389.5099466828215</v>
      </c>
      <c r="AI113" s="1">
        <v>9452.0647671295119</v>
      </c>
      <c r="AJ113" s="1">
        <v>9515.0363404827331</v>
      </c>
      <c r="AK113" s="1">
        <v>9578.4274432348957</v>
      </c>
      <c r="AL113" s="1">
        <v>9642.2408703759938</v>
      </c>
      <c r="AM113" s="1">
        <v>9706.4794355167869</v>
      </c>
      <c r="AN113" s="1">
        <v>9771.145971012902</v>
      </c>
      <c r="AO113" s="1">
        <v>9836.2433280896748</v>
      </c>
      <c r="AP113" s="1">
        <v>9901.7743769679</v>
      </c>
      <c r="AQ113" s="1">
        <v>9965.295217954892</v>
      </c>
      <c r="AR113" s="1">
        <v>10029.2235512848</v>
      </c>
      <c r="AS113" s="1">
        <v>10093.561991060427</v>
      </c>
      <c r="AT113" s="1">
        <v>10158.313168154307</v>
      </c>
      <c r="AU113" s="1">
        <v>10223.479730316287</v>
      </c>
      <c r="AV113" s="1">
        <v>10289.06434228179</v>
      </c>
      <c r="AW113" s="1">
        <v>10355.069685880757</v>
      </c>
      <c r="AX113" s="1">
        <v>10421.498460147341</v>
      </c>
      <c r="AY113" s="1">
        <v>10488.353381430257</v>
      </c>
      <c r="AZ113" s="1">
        <v>10555.637183503866</v>
      </c>
      <c r="BA113" s="1">
        <v>10624.690125540264</v>
      </c>
      <c r="BB113" s="1">
        <v>10694.194798601584</v>
      </c>
      <c r="BC113" s="1">
        <v>10764.154157825069</v>
      </c>
      <c r="BD113" s="1">
        <v>10834.571177679873</v>
      </c>
      <c r="BE113" s="1">
        <v>10905.44885209355</v>
      </c>
      <c r="BF113" s="1">
        <v>10976.790194579353</v>
      </c>
      <c r="BG113" s="1">
        <v>11048.598238364368</v>
      </c>
      <c r="BH113" s="1">
        <v>11120.876036518443</v>
      </c>
      <c r="BI113" s="1">
        <v>11193.626662084043</v>
      </c>
      <c r="BJ113" s="1">
        <v>11266.853208206961</v>
      </c>
      <c r="BK113" s="1">
        <v>11460.164885737684</v>
      </c>
      <c r="BL113" s="1">
        <v>11656.793319418428</v>
      </c>
      <c r="BM113" s="1">
        <v>11856.795416682306</v>
      </c>
      <c r="BN113" s="1">
        <v>11818.839843269394</v>
      </c>
      <c r="BO113" s="1">
        <v>11781.005771957345</v>
      </c>
      <c r="BP113" s="1">
        <v>11743.292813797772</v>
      </c>
      <c r="BQ113" s="1">
        <v>11705.700581087338</v>
      </c>
      <c r="BR113" s="1">
        <v>11668.22868736381</v>
      </c>
      <c r="BS113" s="1">
        <v>11630.876747402084</v>
      </c>
      <c r="BT113" s="1">
        <v>11593.644377210219</v>
      </c>
      <c r="BU113" s="1">
        <v>11711.843272143424</v>
      </c>
      <c r="BV113" s="1">
        <v>11874.78084624616</v>
      </c>
      <c r="BW113" s="1">
        <v>12027.995430873027</v>
      </c>
      <c r="BX113" s="1">
        <v>12180.872810335266</v>
      </c>
      <c r="BY113" s="1">
        <v>12344.628269270708</v>
      </c>
      <c r="BZ113" s="1">
        <v>12508.957468828803</v>
      </c>
      <c r="CA113" s="1">
        <v>12658.936633248317</v>
      </c>
      <c r="CB113" s="1">
        <v>12818.83233736552</v>
      </c>
      <c r="CC113" s="1">
        <v>12983.959532604733</v>
      </c>
      <c r="CD113" s="1">
        <v>13145.934383619264</v>
      </c>
      <c r="CE113" s="1">
        <v>13310.791511277317</v>
      </c>
      <c r="CF113" s="1">
        <v>13420.584106947601</v>
      </c>
      <c r="CG113" s="1">
        <v>13467.409449227236</v>
      </c>
      <c r="CH113" s="1">
        <v>13488.724700786826</v>
      </c>
      <c r="CI113" s="1">
        <v>13424.493739047535</v>
      </c>
      <c r="CJ113" s="1">
        <v>13357.347612578726</v>
      </c>
      <c r="CK113" s="1">
        <v>13242.81722894499</v>
      </c>
      <c r="CL113" s="1">
        <v>13081.402999348313</v>
      </c>
      <c r="CM113" s="1">
        <v>12871.003774801658</v>
      </c>
      <c r="CN113" s="1">
        <v>12633.552453515893</v>
      </c>
      <c r="CO113" s="1">
        <v>12144.342788003247</v>
      </c>
      <c r="CP113" s="1">
        <v>11791.034897604637</v>
      </c>
      <c r="CQ113" s="1">
        <v>11373.83024857847</v>
      </c>
      <c r="CR113" s="1">
        <v>11018.132631436549</v>
      </c>
      <c r="CS113" s="1">
        <v>10567.493990566923</v>
      </c>
      <c r="CT113" s="1">
        <v>10151.126249624296</v>
      </c>
      <c r="CU113" s="1">
        <v>9631.7715749086638</v>
      </c>
      <c r="CV113" s="1">
        <v>9217.4662883040692</v>
      </c>
      <c r="CW113" s="1">
        <v>8886.6738508177204</v>
      </c>
      <c r="CX113" s="1">
        <v>8571.674041606213</v>
      </c>
      <c r="CY113" s="1">
        <v>8225.9385485395778</v>
      </c>
      <c r="CZ113" s="1">
        <v>7889.3588647816787</v>
      </c>
      <c r="DA113" s="1">
        <v>7580.138385075822</v>
      </c>
      <c r="DB113" s="1">
        <v>7264.5571006544651</v>
      </c>
      <c r="DC113" s="1">
        <v>6992.8523449798931</v>
      </c>
      <c r="DD113" s="1">
        <v>6715.0793748708857</v>
      </c>
      <c r="DE113" s="1">
        <v>6440.0100659791378</v>
      </c>
      <c r="DF113" s="1">
        <v>6166.8604177663547</v>
      </c>
      <c r="DG113" s="1">
        <v>5885.8037326143058</v>
      </c>
      <c r="DH113" s="1">
        <v>5620.2831081254571</v>
      </c>
      <c r="DI113" s="1">
        <v>5417.5515269253629</v>
      </c>
      <c r="DJ113" s="1">
        <v>5310.5664236160237</v>
      </c>
      <c r="DK113" s="1">
        <v>5301.7267967428079</v>
      </c>
      <c r="DL113" s="1">
        <v>5362.5545782504087</v>
      </c>
      <c r="DM113" s="1">
        <v>5476.9597988764317</v>
      </c>
      <c r="DN113" s="1">
        <v>5636.3866212291196</v>
      </c>
      <c r="DO113" s="1">
        <v>5831.8557061284528</v>
      </c>
      <c r="DP113" s="1">
        <v>6132.8899467052124</v>
      </c>
      <c r="DQ113" s="1">
        <v>6396.1970611632851</v>
      </c>
      <c r="DR113" s="1">
        <v>6642.1566822229788</v>
      </c>
      <c r="DS113" s="1">
        <v>6870.0293661807682</v>
      </c>
      <c r="DT113" s="1">
        <v>7074.6352365485354</v>
      </c>
      <c r="DU113" s="1">
        <v>7250.8238372582946</v>
      </c>
      <c r="DV113" s="1">
        <v>7419.1448208018746</v>
      </c>
      <c r="DW113" s="1">
        <v>7571.803551326333</v>
      </c>
      <c r="DX113" s="1">
        <v>7698.2574982582928</v>
      </c>
      <c r="DY113" s="1">
        <v>7809.5575836353801</v>
      </c>
      <c r="DZ113" s="1">
        <v>7888.6015319892949</v>
      </c>
      <c r="EA113" s="1">
        <v>7950.3093148776652</v>
      </c>
      <c r="EB113" s="1">
        <v>7983.5519738783614</v>
      </c>
      <c r="EC113" s="1">
        <v>8004.7084211117162</v>
      </c>
      <c r="ED113" s="1">
        <v>8007.4345409931248</v>
      </c>
      <c r="EE113" s="1">
        <v>7985.7524594914885</v>
      </c>
      <c r="EF113" s="1">
        <v>7958.1075349718321</v>
      </c>
      <c r="EG113" s="1">
        <v>7935.0978251801525</v>
      </c>
      <c r="EH113" s="1">
        <v>7914.6696814519964</v>
      </c>
      <c r="EI113" s="1">
        <v>7897.0138140205154</v>
      </c>
      <c r="EJ113" s="1">
        <v>7878.8104493528108</v>
      </c>
      <c r="EK113" s="1">
        <v>7862.5475549758785</v>
      </c>
      <c r="EL113" s="1">
        <v>7824.8143977474583</v>
      </c>
      <c r="EM113" s="1">
        <v>7771.5480426327313</v>
      </c>
      <c r="EN113" s="1">
        <v>7725.6158836189488</v>
      </c>
      <c r="EO113" s="1">
        <v>7683.0470336425242</v>
      </c>
      <c r="EP113" s="1">
        <v>7643.3381184142572</v>
      </c>
      <c r="EQ113" s="1">
        <v>7601.4878508937963</v>
      </c>
      <c r="ER113" s="1">
        <v>7556.2367969348479</v>
      </c>
      <c r="ES113" s="1">
        <v>7513.950296874993</v>
      </c>
      <c r="ET113" s="1">
        <v>7478.2085597348296</v>
      </c>
      <c r="EU113" s="1">
        <v>7446.0754403329911</v>
      </c>
      <c r="EV113" s="1">
        <v>7416.6834328429231</v>
      </c>
    </row>
    <row r="114" spans="1:152">
      <c r="A114" s="5" t="s">
        <v>138</v>
      </c>
    </row>
    <row r="115" spans="1:152">
      <c r="A115" s="5" t="s">
        <v>139</v>
      </c>
    </row>
    <row r="116" spans="1:152">
      <c r="A116" s="5" t="s">
        <v>140</v>
      </c>
    </row>
    <row r="117" spans="1:152">
      <c r="A117" s="5" t="s">
        <v>176</v>
      </c>
      <c r="B117" s="1">
        <v>1607.4620652696401</v>
      </c>
      <c r="C117" s="1">
        <v>1628.4051047836629</v>
      </c>
      <c r="D117" s="1">
        <v>1649.6210035542501</v>
      </c>
      <c r="E117" s="1">
        <v>1671.1133165655697</v>
      </c>
      <c r="F117" s="1">
        <v>1692.8856451183874</v>
      </c>
      <c r="G117" s="1">
        <v>1714.9416374335085</v>
      </c>
      <c r="H117" s="1">
        <v>1737.2849892630823</v>
      </c>
      <c r="I117" s="1">
        <v>1759.9194445098699</v>
      </c>
      <c r="J117" s="1">
        <v>1782.8487958545838</v>
      </c>
      <c r="K117" s="1">
        <v>1806.0768853913946</v>
      </c>
      <c r="L117" s="1">
        <v>1829.6076052717233</v>
      </c>
      <c r="M117" s="1">
        <v>1853.444898356418</v>
      </c>
      <c r="N117" s="1">
        <v>1877.5927588764303</v>
      </c>
      <c r="O117" s="1">
        <v>1902.0552331020945</v>
      </c>
      <c r="P117" s="1">
        <v>1926.8364200211327</v>
      </c>
      <c r="Q117" s="1">
        <v>1951.9404720254895</v>
      </c>
      <c r="R117" s="1">
        <v>1977.3715956071167</v>
      </c>
      <c r="S117" s="1">
        <v>2003.1340520628207</v>
      </c>
      <c r="T117" s="1">
        <v>2029.2321582082986</v>
      </c>
      <c r="U117" s="1">
        <v>2055.6702871014691</v>
      </c>
      <c r="V117" s="1">
        <v>2099.4633516581939</v>
      </c>
      <c r="W117" s="1">
        <v>2143.3430208350333</v>
      </c>
      <c r="X117" s="1">
        <v>2188.1397935971991</v>
      </c>
      <c r="Y117" s="1">
        <v>2233.8728377962739</v>
      </c>
      <c r="Z117" s="1">
        <v>2280.5617219000173</v>
      </c>
      <c r="AA117" s="1">
        <v>2328.2264233654173</v>
      </c>
      <c r="AB117" s="1">
        <v>2376.887337186733</v>
      </c>
      <c r="AC117" s="1">
        <v>2426.5652846222033</v>
      </c>
      <c r="AD117" s="1">
        <v>2477.2815221031428</v>
      </c>
      <c r="AE117" s="1">
        <v>2529.0577503292402</v>
      </c>
      <c r="AF117" s="1">
        <v>2581.9161235539591</v>
      </c>
      <c r="AG117" s="1">
        <v>2635.8792590639991</v>
      </c>
      <c r="AH117" s="1">
        <v>2690.9702468568885</v>
      </c>
      <c r="AI117" s="1">
        <v>2747.2126595208374</v>
      </c>
      <c r="AJ117" s="1">
        <v>2804.6305623210878</v>
      </c>
      <c r="AK117" s="1">
        <v>2863.2485234970718</v>
      </c>
      <c r="AL117" s="1">
        <v>2923.0916247747837</v>
      </c>
      <c r="AM117" s="1">
        <v>2984.1854720988626</v>
      </c>
      <c r="AN117" s="1">
        <v>3046.5562065889903</v>
      </c>
      <c r="AO117" s="1">
        <v>3110.2305157252695</v>
      </c>
      <c r="AP117" s="1">
        <v>3175.2356447673856</v>
      </c>
      <c r="AQ117" s="1">
        <v>3234.8028612638</v>
      </c>
      <c r="AR117" s="1">
        <v>3295.487554910907</v>
      </c>
      <c r="AS117" s="1">
        <v>3357.3106895082005</v>
      </c>
      <c r="AT117" s="1">
        <v>3420.2936221346936</v>
      </c>
      <c r="AU117" s="1">
        <v>3484.4581105268267</v>
      </c>
      <c r="AV117" s="1">
        <v>3549.8263205947778</v>
      </c>
      <c r="AW117" s="1">
        <v>3616.4208340797722</v>
      </c>
      <c r="AX117" s="1">
        <v>3684.264656355052</v>
      </c>
      <c r="AY117" s="1">
        <v>3753.38122437318</v>
      </c>
      <c r="AZ117" s="1">
        <v>3823.7944147624394</v>
      </c>
      <c r="BA117" s="1">
        <v>3914.9104761573872</v>
      </c>
      <c r="BB117" s="1">
        <v>4008.1977151167221</v>
      </c>
      <c r="BC117" s="1">
        <v>4103.7078679857495</v>
      </c>
      <c r="BD117" s="1">
        <v>4201.4939039197916</v>
      </c>
      <c r="BE117" s="1">
        <v>4301.6100542604399</v>
      </c>
      <c r="BF117" s="1">
        <v>4404.1118426118146</v>
      </c>
      <c r="BG117" s="1">
        <v>4509.0561156335134</v>
      </c>
      <c r="BH117" s="1">
        <v>4616.5010745672907</v>
      </c>
      <c r="BI117" s="1">
        <v>4726.5063075150165</v>
      </c>
      <c r="BJ117" s="1">
        <v>4839.1328224857407</v>
      </c>
      <c r="BK117" s="1">
        <v>5006.2444668725084</v>
      </c>
      <c r="BL117" s="1">
        <v>5179.1270422740017</v>
      </c>
      <c r="BM117" s="1">
        <v>5357.9798384817741</v>
      </c>
      <c r="BN117" s="1">
        <v>5252.6780337531536</v>
      </c>
      <c r="BO117" s="1">
        <v>5149.4457534373423</v>
      </c>
      <c r="BP117" s="1">
        <v>5048.2423246198941</v>
      </c>
      <c r="BQ117" s="1">
        <v>4949.0278737419794</v>
      </c>
      <c r="BR117" s="1">
        <v>4814.0821027016655</v>
      </c>
      <c r="BS117" s="1">
        <v>4610.3636322409993</v>
      </c>
      <c r="BT117" s="1">
        <v>4346.9631039296655</v>
      </c>
      <c r="BU117" s="1">
        <v>4033.7828416834514</v>
      </c>
      <c r="BV117" s="1">
        <v>3682.6740578556487</v>
      </c>
      <c r="BW117" s="1">
        <v>3307.8398885485381</v>
      </c>
      <c r="BX117" s="1">
        <v>2923.2462640097137</v>
      </c>
      <c r="BY117" s="1">
        <v>2541.7853319825031</v>
      </c>
      <c r="BZ117" s="1">
        <v>2174.6123573912387</v>
      </c>
      <c r="CA117" s="1">
        <v>2172.2783247201241</v>
      </c>
      <c r="CB117" s="1">
        <v>2061.082821329765</v>
      </c>
      <c r="CC117" s="1">
        <v>1901.5400226524948</v>
      </c>
      <c r="CD117" s="1">
        <v>1666.0847938011045</v>
      </c>
      <c r="CE117" s="1">
        <v>1307.1324814069146</v>
      </c>
      <c r="CF117" s="1">
        <v>1093.0489334290501</v>
      </c>
      <c r="CG117" s="1">
        <v>733.57591595473184</v>
      </c>
      <c r="CH117" s="1">
        <v>657.38236401672236</v>
      </c>
      <c r="CI117" s="1">
        <v>601.11430098939763</v>
      </c>
      <c r="CJ117" s="1">
        <v>445.13383544811273</v>
      </c>
      <c r="CK117" s="1">
        <v>350.23123450010576</v>
      </c>
      <c r="CL117" s="1">
        <v>258.60260668467441</v>
      </c>
      <c r="CM117" s="1">
        <v>187.37637927312477</v>
      </c>
      <c r="CN117" s="1">
        <v>129.70063137017942</v>
      </c>
      <c r="CO117" s="1">
        <v>89.679743493635854</v>
      </c>
      <c r="CP117" s="1">
        <v>62.323255852777514</v>
      </c>
      <c r="CQ117" s="1">
        <v>43.878845564127978</v>
      </c>
      <c r="CR117" s="1">
        <v>31.590268454773106</v>
      </c>
      <c r="CS117" s="1">
        <v>23.477732920173047</v>
      </c>
      <c r="CT117" s="1">
        <v>18.149470461227903</v>
      </c>
      <c r="CU117" s="1">
        <v>14.647238608680377</v>
      </c>
      <c r="CV117" s="1">
        <v>12.324446036311222</v>
      </c>
      <c r="CW117" s="1">
        <v>13.644153457478826</v>
      </c>
      <c r="CX117" s="1">
        <v>10.922687202508751</v>
      </c>
      <c r="CY117" s="1">
        <v>11.614311111134175</v>
      </c>
      <c r="CZ117" s="1">
        <v>12.352880427883818</v>
      </c>
      <c r="DA117" s="1">
        <v>13.143192336784322</v>
      </c>
      <c r="DB117" s="1">
        <v>13.988810678660265</v>
      </c>
      <c r="DC117" s="1">
        <v>14.89405214943611</v>
      </c>
      <c r="DD117" s="1">
        <v>15.44630239894879</v>
      </c>
      <c r="DE117" s="1">
        <v>17.265926444142707</v>
      </c>
      <c r="DF117" s="1">
        <v>18.305925958396386</v>
      </c>
      <c r="DG117" s="1">
        <v>20.098299655284908</v>
      </c>
      <c r="DH117" s="1">
        <v>21.877755934984506</v>
      </c>
      <c r="DI117" s="1">
        <v>25.522943701012771</v>
      </c>
      <c r="DJ117" s="1">
        <v>29.141754648125847</v>
      </c>
      <c r="DK117" s="1">
        <v>33.109919391282709</v>
      </c>
      <c r="DL117" s="1">
        <v>37.055937463512166</v>
      </c>
      <c r="DM117" s="1">
        <v>42.091005969811356</v>
      </c>
      <c r="DN117" s="1">
        <v>47.471351285262649</v>
      </c>
      <c r="DO117" s="1">
        <v>52.463781080165845</v>
      </c>
      <c r="DP117" s="1">
        <v>59.636240019091488</v>
      </c>
      <c r="DQ117" s="1">
        <v>66.420724974635974</v>
      </c>
      <c r="DR117" s="1">
        <v>72.824118959597428</v>
      </c>
      <c r="DS117" s="1">
        <v>81.22781458011076</v>
      </c>
      <c r="DT117" s="1">
        <v>74.286750461553808</v>
      </c>
      <c r="DU117" s="1">
        <v>76.562893867571475</v>
      </c>
      <c r="DV117" s="1">
        <v>80.988467541539833</v>
      </c>
      <c r="DW117" s="1">
        <v>102.12140312359662</v>
      </c>
      <c r="DX117" s="1">
        <v>123.51715114016265</v>
      </c>
      <c r="DY117" s="1">
        <v>138.87290624220347</v>
      </c>
      <c r="DZ117" s="1">
        <v>151.28610069357816</v>
      </c>
      <c r="EA117" s="1">
        <v>153.1586392894566</v>
      </c>
      <c r="EB117" s="1">
        <v>171.18475644927898</v>
      </c>
      <c r="EC117" s="1">
        <v>163.56319584851053</v>
      </c>
      <c r="ED117" s="1">
        <v>163.11266024649467</v>
      </c>
      <c r="EE117" s="1">
        <v>162.81230317848409</v>
      </c>
      <c r="EF117" s="1">
        <v>165.26209051444536</v>
      </c>
      <c r="EG117" s="1">
        <v>126.99472281822263</v>
      </c>
      <c r="EH117" s="1">
        <v>132.09609989521479</v>
      </c>
      <c r="EI117" s="1">
        <v>134.98703667481661</v>
      </c>
      <c r="EJ117" s="1">
        <v>140.50140472032334</v>
      </c>
      <c r="EK117" s="1">
        <v>143.64576777605905</v>
      </c>
      <c r="EL117" s="1">
        <v>113.65699176687789</v>
      </c>
      <c r="EM117" s="1">
        <v>94.053999999999988</v>
      </c>
      <c r="EN117" s="1">
        <v>127.428</v>
      </c>
      <c r="EO117" s="1">
        <v>112.258</v>
      </c>
      <c r="EP117" s="1">
        <v>594.66399999999999</v>
      </c>
      <c r="EQ117" s="1">
        <v>679.61599999999999</v>
      </c>
      <c r="ER117" s="1">
        <v>697.81999999999994</v>
      </c>
      <c r="ES117" s="1">
        <v>916.26799999999992</v>
      </c>
      <c r="ET117" s="1">
        <v>670.51400000000001</v>
      </c>
      <c r="EU117" s="1">
        <v>676.58199999999999</v>
      </c>
      <c r="EV117" s="1">
        <v>791.87399999999991</v>
      </c>
    </row>
    <row r="118" spans="1:152">
      <c r="A118" s="5" t="s">
        <v>141</v>
      </c>
    </row>
    <row r="119" spans="1:152">
      <c r="A119" s="5" t="s">
        <v>142</v>
      </c>
    </row>
    <row r="120" spans="1:152">
      <c r="A120" s="5" t="s">
        <v>143</v>
      </c>
    </row>
    <row r="121" spans="1:152">
      <c r="A121" s="8" t="s">
        <v>144</v>
      </c>
      <c r="B121" s="1">
        <f t="shared" ref="B121:AG121" si="45">SUM(B113:B117)</f>
        <v>9085.1295994619177</v>
      </c>
      <c r="C121" s="1">
        <f t="shared" si="45"/>
        <v>9161.6091897847346</v>
      </c>
      <c r="D121" s="1">
        <f t="shared" si="45"/>
        <v>9238.7741086884889</v>
      </c>
      <c r="E121" s="1">
        <f t="shared" si="45"/>
        <v>9316.6309745622821</v>
      </c>
      <c r="F121" s="1">
        <f t="shared" si="45"/>
        <v>9395.1864748636835</v>
      </c>
      <c r="G121" s="1">
        <f t="shared" si="45"/>
        <v>9474.4473668911505</v>
      </c>
      <c r="H121" s="1">
        <f t="shared" si="45"/>
        <v>9554.4204785655729</v>
      </c>
      <c r="I121" s="1">
        <f t="shared" si="45"/>
        <v>9635.1127092210354</v>
      </c>
      <c r="J121" s="1">
        <f t="shared" si="45"/>
        <v>9716.5310304049108</v>
      </c>
      <c r="K121" s="1">
        <f t="shared" si="45"/>
        <v>9798.6824866874613</v>
      </c>
      <c r="L121" s="1">
        <f t="shared" si="45"/>
        <v>9881.5741964809295</v>
      </c>
      <c r="M121" s="1">
        <f t="shared" si="45"/>
        <v>9965.2133528684026</v>
      </c>
      <c r="N121" s="1">
        <f t="shared" si="45"/>
        <v>10049.607224442423</v>
      </c>
      <c r="O121" s="1">
        <f t="shared" si="45"/>
        <v>10134.763156153575</v>
      </c>
      <c r="P121" s="1">
        <f t="shared" si="45"/>
        <v>10220.68857016907</v>
      </c>
      <c r="Q121" s="1">
        <f t="shared" si="45"/>
        <v>10307.390966741581</v>
      </c>
      <c r="R121" s="1">
        <f t="shared" si="45"/>
        <v>10394.877925088305</v>
      </c>
      <c r="S121" s="1">
        <f t="shared" si="45"/>
        <v>10483.157104280468</v>
      </c>
      <c r="T121" s="1">
        <f t="shared" si="45"/>
        <v>10572.236244143443</v>
      </c>
      <c r="U121" s="1">
        <f t="shared" si="45"/>
        <v>10662.12316616747</v>
      </c>
      <c r="V121" s="1">
        <f t="shared" si="45"/>
        <v>10769.836257312149</v>
      </c>
      <c r="W121" s="1">
        <f t="shared" si="45"/>
        <v>10871.479710051586</v>
      </c>
      <c r="X121" s="1">
        <f t="shared" si="45"/>
        <v>10974.425100423028</v>
      </c>
      <c r="Y121" s="1">
        <f t="shared" si="45"/>
        <v>11078.694160120554</v>
      </c>
      <c r="Z121" s="1">
        <f t="shared" si="45"/>
        <v>11184.309038535277</v>
      </c>
      <c r="AA121" s="1">
        <f t="shared" si="45"/>
        <v>11291.292311242147</v>
      </c>
      <c r="AB121" s="1">
        <f t="shared" si="45"/>
        <v>11399.666988662604</v>
      </c>
      <c r="AC121" s="1">
        <f t="shared" si="45"/>
        <v>11509.456524906558</v>
      </c>
      <c r="AD121" s="1">
        <f t="shared" si="45"/>
        <v>11620.684826797587</v>
      </c>
      <c r="AE121" s="1">
        <f t="shared" si="45"/>
        <v>11733.376263085092</v>
      </c>
      <c r="AF121" s="1">
        <f t="shared" si="45"/>
        <v>11847.555673847344</v>
      </c>
      <c r="AG121" s="1">
        <f t="shared" si="45"/>
        <v>11963.248380089366</v>
      </c>
      <c r="AH121" s="1">
        <f t="shared" ref="AH121:BM121" si="46">SUM(AH113:AH117)</f>
        <v>12080.48019353971</v>
      </c>
      <c r="AI121" s="1">
        <f t="shared" si="46"/>
        <v>12199.277426650349</v>
      </c>
      <c r="AJ121" s="1">
        <f t="shared" si="46"/>
        <v>12319.666902803821</v>
      </c>
      <c r="AK121" s="1">
        <f t="shared" si="46"/>
        <v>12441.675966731967</v>
      </c>
      <c r="AL121" s="1">
        <f t="shared" si="46"/>
        <v>12565.332495150778</v>
      </c>
      <c r="AM121" s="1">
        <f t="shared" si="46"/>
        <v>12690.66490761565</v>
      </c>
      <c r="AN121" s="1">
        <f t="shared" si="46"/>
        <v>12817.702177601892</v>
      </c>
      <c r="AO121" s="1">
        <f t="shared" si="46"/>
        <v>12946.473843814943</v>
      </c>
      <c r="AP121" s="1">
        <f t="shared" si="46"/>
        <v>13077.010021735285</v>
      </c>
      <c r="AQ121" s="1">
        <f t="shared" si="46"/>
        <v>13200.098079218693</v>
      </c>
      <c r="AR121" s="1">
        <f t="shared" si="46"/>
        <v>13324.711106195708</v>
      </c>
      <c r="AS121" s="1">
        <f t="shared" si="46"/>
        <v>13450.872680568627</v>
      </c>
      <c r="AT121" s="1">
        <f t="shared" si="46"/>
        <v>13578.606790289001</v>
      </c>
      <c r="AU121" s="1">
        <f t="shared" si="46"/>
        <v>13707.937840843113</v>
      </c>
      <c r="AV121" s="1">
        <f t="shared" si="46"/>
        <v>13838.890662876569</v>
      </c>
      <c r="AW121" s="1">
        <f t="shared" si="46"/>
        <v>13971.490519960529</v>
      </c>
      <c r="AX121" s="1">
        <f t="shared" si="46"/>
        <v>14105.763116502392</v>
      </c>
      <c r="AY121" s="1">
        <f t="shared" si="46"/>
        <v>14241.734605803438</v>
      </c>
      <c r="AZ121" s="1">
        <f t="shared" si="46"/>
        <v>14379.431598266307</v>
      </c>
      <c r="BA121" s="1">
        <f t="shared" si="46"/>
        <v>14539.600601697652</v>
      </c>
      <c r="BB121" s="1">
        <f t="shared" si="46"/>
        <v>14702.392513718307</v>
      </c>
      <c r="BC121" s="1">
        <f t="shared" si="46"/>
        <v>14867.862025810819</v>
      </c>
      <c r="BD121" s="1">
        <f t="shared" si="46"/>
        <v>15036.065081599663</v>
      </c>
      <c r="BE121" s="1">
        <f t="shared" si="46"/>
        <v>15207.05890635399</v>
      </c>
      <c r="BF121" s="1">
        <f t="shared" si="46"/>
        <v>15380.902037191168</v>
      </c>
      <c r="BG121" s="1">
        <f t="shared" si="46"/>
        <v>15557.654353997881</v>
      </c>
      <c r="BH121" s="1">
        <f t="shared" si="46"/>
        <v>15737.377111085734</v>
      </c>
      <c r="BI121" s="1">
        <f t="shared" si="46"/>
        <v>15920.132969599061</v>
      </c>
      <c r="BJ121" s="1">
        <f t="shared" si="46"/>
        <v>16105.986030692702</v>
      </c>
      <c r="BK121" s="1">
        <f t="shared" si="46"/>
        <v>16466.409352610193</v>
      </c>
      <c r="BL121" s="1">
        <f t="shared" si="46"/>
        <v>16835.920361692428</v>
      </c>
      <c r="BM121" s="1">
        <f t="shared" si="46"/>
        <v>17214.775255164081</v>
      </c>
      <c r="BN121" s="1">
        <f t="shared" ref="BN121:CS121" si="47">SUM(BN113:BN117)</f>
        <v>17071.517877022547</v>
      </c>
      <c r="BO121" s="1">
        <f t="shared" si="47"/>
        <v>16930.451525394688</v>
      </c>
      <c r="BP121" s="1">
        <f t="shared" si="47"/>
        <v>16791.535138417668</v>
      </c>
      <c r="BQ121" s="1">
        <f t="shared" si="47"/>
        <v>16654.728454829317</v>
      </c>
      <c r="BR121" s="1">
        <f t="shared" si="47"/>
        <v>16482.310790065476</v>
      </c>
      <c r="BS121" s="1">
        <f t="shared" si="47"/>
        <v>16241.240379643084</v>
      </c>
      <c r="BT121" s="1">
        <f t="shared" si="47"/>
        <v>15940.607481139885</v>
      </c>
      <c r="BU121" s="1">
        <f t="shared" si="47"/>
        <v>15745.626113826875</v>
      </c>
      <c r="BV121" s="1">
        <f t="shared" si="47"/>
        <v>15557.454904101809</v>
      </c>
      <c r="BW121" s="1">
        <f t="shared" si="47"/>
        <v>15335.835319421565</v>
      </c>
      <c r="BX121" s="1">
        <f t="shared" si="47"/>
        <v>15104.119074344981</v>
      </c>
      <c r="BY121" s="1">
        <f t="shared" si="47"/>
        <v>14886.413601253211</v>
      </c>
      <c r="BZ121" s="1">
        <f t="shared" si="47"/>
        <v>14683.569826220042</v>
      </c>
      <c r="CA121" s="1">
        <f t="shared" si="47"/>
        <v>14831.214957968441</v>
      </c>
      <c r="CB121" s="1">
        <f t="shared" si="47"/>
        <v>14879.915158695285</v>
      </c>
      <c r="CC121" s="1">
        <f t="shared" si="47"/>
        <v>14885.499555257227</v>
      </c>
      <c r="CD121" s="1">
        <f t="shared" si="47"/>
        <v>14812.019177420369</v>
      </c>
      <c r="CE121" s="1">
        <f t="shared" si="47"/>
        <v>14617.923992684231</v>
      </c>
      <c r="CF121" s="1">
        <f t="shared" si="47"/>
        <v>14513.633040376651</v>
      </c>
      <c r="CG121" s="1">
        <f t="shared" si="47"/>
        <v>14200.985365181969</v>
      </c>
      <c r="CH121" s="1">
        <f t="shared" si="47"/>
        <v>14146.107064803549</v>
      </c>
      <c r="CI121" s="1">
        <f t="shared" si="47"/>
        <v>14025.608040036932</v>
      </c>
      <c r="CJ121" s="1">
        <f t="shared" si="47"/>
        <v>13802.481448026838</v>
      </c>
      <c r="CK121" s="1">
        <f t="shared" si="47"/>
        <v>13593.048463445097</v>
      </c>
      <c r="CL121" s="1">
        <f t="shared" si="47"/>
        <v>13340.005606032988</v>
      </c>
      <c r="CM121" s="1">
        <f t="shared" si="47"/>
        <v>13058.380154074783</v>
      </c>
      <c r="CN121" s="1">
        <f t="shared" si="47"/>
        <v>12763.253084886072</v>
      </c>
      <c r="CO121" s="1">
        <f t="shared" si="47"/>
        <v>12234.022531496883</v>
      </c>
      <c r="CP121" s="1">
        <f t="shared" si="47"/>
        <v>11853.358153457415</v>
      </c>
      <c r="CQ121" s="1">
        <f t="shared" si="47"/>
        <v>11417.709094142598</v>
      </c>
      <c r="CR121" s="1">
        <f t="shared" si="47"/>
        <v>11049.722899891322</v>
      </c>
      <c r="CS121" s="1">
        <f t="shared" si="47"/>
        <v>10590.971723487097</v>
      </c>
      <c r="CT121" s="1">
        <f t="shared" ref="CT121:DY121" si="48">SUM(CT113:CT117)</f>
        <v>10169.275720085525</v>
      </c>
      <c r="CU121" s="1">
        <f t="shared" si="48"/>
        <v>9646.4188135173445</v>
      </c>
      <c r="CV121" s="1">
        <f t="shared" si="48"/>
        <v>9229.7907343403804</v>
      </c>
      <c r="CW121" s="1">
        <f t="shared" si="48"/>
        <v>8900.3180042751992</v>
      </c>
      <c r="CX121" s="1">
        <f t="shared" si="48"/>
        <v>8582.5967288087213</v>
      </c>
      <c r="CY121" s="1">
        <f t="shared" si="48"/>
        <v>8237.552859650712</v>
      </c>
      <c r="CZ121" s="1">
        <f t="shared" si="48"/>
        <v>7901.7117452095627</v>
      </c>
      <c r="DA121" s="1">
        <f t="shared" si="48"/>
        <v>7593.2815774126066</v>
      </c>
      <c r="DB121" s="1">
        <f t="shared" si="48"/>
        <v>7278.5459113331253</v>
      </c>
      <c r="DC121" s="1">
        <f t="shared" si="48"/>
        <v>7007.7463971293291</v>
      </c>
      <c r="DD121" s="1">
        <f t="shared" si="48"/>
        <v>6730.5256772698349</v>
      </c>
      <c r="DE121" s="1">
        <f t="shared" si="48"/>
        <v>6457.2759924232805</v>
      </c>
      <c r="DF121" s="1">
        <f t="shared" si="48"/>
        <v>6185.1663437247507</v>
      </c>
      <c r="DG121" s="1">
        <f t="shared" si="48"/>
        <v>5905.9020322695906</v>
      </c>
      <c r="DH121" s="1">
        <f t="shared" si="48"/>
        <v>5642.1608640604418</v>
      </c>
      <c r="DI121" s="1">
        <f t="shared" si="48"/>
        <v>5443.0744706263758</v>
      </c>
      <c r="DJ121" s="1">
        <f t="shared" si="48"/>
        <v>5339.7081782641499</v>
      </c>
      <c r="DK121" s="1">
        <f t="shared" si="48"/>
        <v>5334.8367161340902</v>
      </c>
      <c r="DL121" s="1">
        <f t="shared" si="48"/>
        <v>5399.6105157139209</v>
      </c>
      <c r="DM121" s="1">
        <f t="shared" si="48"/>
        <v>5519.0508048462434</v>
      </c>
      <c r="DN121" s="1">
        <f t="shared" si="48"/>
        <v>5683.8579725143818</v>
      </c>
      <c r="DO121" s="1">
        <f t="shared" si="48"/>
        <v>5884.3194872086187</v>
      </c>
      <c r="DP121" s="1">
        <f t="shared" si="48"/>
        <v>6192.5261867243044</v>
      </c>
      <c r="DQ121" s="1">
        <f t="shared" si="48"/>
        <v>6462.617786137921</v>
      </c>
      <c r="DR121" s="1">
        <f t="shared" si="48"/>
        <v>6714.9808011825762</v>
      </c>
      <c r="DS121" s="1">
        <f t="shared" si="48"/>
        <v>6951.2571807608792</v>
      </c>
      <c r="DT121" s="1">
        <f t="shared" si="48"/>
        <v>7148.9219870100897</v>
      </c>
      <c r="DU121" s="1">
        <f t="shared" si="48"/>
        <v>7327.3867311258664</v>
      </c>
      <c r="DV121" s="1">
        <f t="shared" si="48"/>
        <v>7500.1332883434143</v>
      </c>
      <c r="DW121" s="1">
        <f t="shared" si="48"/>
        <v>7673.9249544499298</v>
      </c>
      <c r="DX121" s="1">
        <f t="shared" si="48"/>
        <v>7821.774649398455</v>
      </c>
      <c r="DY121" s="1">
        <f t="shared" si="48"/>
        <v>7948.4304898775836</v>
      </c>
      <c r="DZ121" s="1">
        <f t="shared" ref="DZ121:EV121" si="49">SUM(DZ113:DZ117)</f>
        <v>8039.8876326828731</v>
      </c>
      <c r="EA121" s="1">
        <f t="shared" si="49"/>
        <v>8103.4679541671221</v>
      </c>
      <c r="EB121" s="1">
        <f t="shared" si="49"/>
        <v>8154.7367303276405</v>
      </c>
      <c r="EC121" s="1">
        <f t="shared" si="49"/>
        <v>8168.2716169602263</v>
      </c>
      <c r="ED121" s="1">
        <f t="shared" si="49"/>
        <v>8170.5472012396194</v>
      </c>
      <c r="EE121" s="1">
        <f t="shared" si="49"/>
        <v>8148.5647626699729</v>
      </c>
      <c r="EF121" s="1">
        <f t="shared" si="49"/>
        <v>8123.3696254862771</v>
      </c>
      <c r="EG121" s="1">
        <f t="shared" si="49"/>
        <v>8062.0925479983753</v>
      </c>
      <c r="EH121" s="1">
        <f t="shared" si="49"/>
        <v>8046.7657813472115</v>
      </c>
      <c r="EI121" s="1">
        <f t="shared" si="49"/>
        <v>8032.0008506953318</v>
      </c>
      <c r="EJ121" s="1">
        <f t="shared" si="49"/>
        <v>8019.3118540731339</v>
      </c>
      <c r="EK121" s="1">
        <f t="shared" si="49"/>
        <v>8006.1933227519376</v>
      </c>
      <c r="EL121" s="1">
        <f t="shared" si="49"/>
        <v>7938.4713895143359</v>
      </c>
      <c r="EM121" s="1">
        <f t="shared" si="49"/>
        <v>7865.6020426327314</v>
      </c>
      <c r="EN121" s="1">
        <f t="shared" si="49"/>
        <v>7853.0438836189487</v>
      </c>
      <c r="EO121" s="1">
        <f t="shared" si="49"/>
        <v>7795.305033642524</v>
      </c>
      <c r="EP121" s="1">
        <f t="shared" si="49"/>
        <v>8238.002118414257</v>
      </c>
      <c r="EQ121" s="1">
        <f t="shared" si="49"/>
        <v>8281.1038508937963</v>
      </c>
      <c r="ER121" s="1">
        <f t="shared" si="49"/>
        <v>8254.0567969348485</v>
      </c>
      <c r="ES121" s="1">
        <f t="shared" si="49"/>
        <v>8430.218296874993</v>
      </c>
      <c r="ET121" s="1">
        <f t="shared" si="49"/>
        <v>8148.7225597348297</v>
      </c>
      <c r="EU121" s="1">
        <f t="shared" si="49"/>
        <v>8122.6574403329914</v>
      </c>
      <c r="EV121" s="1">
        <f t="shared" si="49"/>
        <v>8208.5574328429229</v>
      </c>
    </row>
    <row r="122" spans="1:152" s="4" customFormat="1" ht="13">
      <c r="A122" s="3" t="s">
        <v>118</v>
      </c>
    </row>
    <row r="123" spans="1:152">
      <c r="A123" s="5" t="s">
        <v>135</v>
      </c>
    </row>
    <row r="124" spans="1:152">
      <c r="A124" s="5" t="s">
        <v>136</v>
      </c>
    </row>
    <row r="125" spans="1:152">
      <c r="A125" s="36" t="s">
        <v>137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995.49062356963589</v>
      </c>
      <c r="EO125" s="1">
        <v>980.79548057656552</v>
      </c>
      <c r="EP125" s="1">
        <v>969.87215062495852</v>
      </c>
      <c r="EQ125" s="1">
        <v>966.90666285384759</v>
      </c>
      <c r="ER125" s="1">
        <v>962.50173563412818</v>
      </c>
      <c r="ES125" s="1">
        <v>952.20219948215424</v>
      </c>
      <c r="ET125" s="1">
        <v>939.18012644694056</v>
      </c>
      <c r="EU125" s="1">
        <v>920.30467428772397</v>
      </c>
      <c r="EV125" s="1">
        <v>909.15600748022121</v>
      </c>
    </row>
    <row r="126" spans="1:152">
      <c r="A126" s="5" t="s">
        <v>138</v>
      </c>
    </row>
    <row r="127" spans="1:152">
      <c r="A127" s="5" t="s">
        <v>139</v>
      </c>
    </row>
    <row r="128" spans="1:152">
      <c r="A128" s="5" t="s">
        <v>140</v>
      </c>
    </row>
    <row r="129" spans="1:152">
      <c r="A129" s="5" t="s">
        <v>176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</row>
    <row r="130" spans="1:152">
      <c r="A130" s="5" t="s">
        <v>141</v>
      </c>
    </row>
    <row r="131" spans="1:152">
      <c r="A131" s="5" t="s">
        <v>142</v>
      </c>
    </row>
    <row r="132" spans="1:152">
      <c r="A132" s="5" t="s">
        <v>143</v>
      </c>
    </row>
    <row r="133" spans="1:152">
      <c r="A133" s="8" t="s">
        <v>144</v>
      </c>
      <c r="B133" s="1">
        <f t="shared" ref="B133:AG133" si="50">SUM(B125:B129)</f>
        <v>0</v>
      </c>
      <c r="C133" s="1">
        <f t="shared" si="50"/>
        <v>0</v>
      </c>
      <c r="D133" s="1">
        <f t="shared" si="50"/>
        <v>0</v>
      </c>
      <c r="E133" s="1">
        <f t="shared" si="50"/>
        <v>0</v>
      </c>
      <c r="F133" s="1">
        <f t="shared" si="50"/>
        <v>0</v>
      </c>
      <c r="G133" s="1">
        <f t="shared" si="50"/>
        <v>0</v>
      </c>
      <c r="H133" s="1">
        <f t="shared" si="50"/>
        <v>0</v>
      </c>
      <c r="I133" s="1">
        <f t="shared" si="50"/>
        <v>0</v>
      </c>
      <c r="J133" s="1">
        <f t="shared" si="50"/>
        <v>0</v>
      </c>
      <c r="K133" s="1">
        <f t="shared" si="50"/>
        <v>0</v>
      </c>
      <c r="L133" s="1">
        <f t="shared" si="50"/>
        <v>0</v>
      </c>
      <c r="M133" s="1">
        <f t="shared" si="50"/>
        <v>0</v>
      </c>
      <c r="N133" s="1">
        <f t="shared" si="50"/>
        <v>0</v>
      </c>
      <c r="O133" s="1">
        <f t="shared" si="50"/>
        <v>0</v>
      </c>
      <c r="P133" s="1">
        <f t="shared" si="50"/>
        <v>0</v>
      </c>
      <c r="Q133" s="1">
        <f t="shared" si="50"/>
        <v>0</v>
      </c>
      <c r="R133" s="1">
        <f t="shared" si="50"/>
        <v>0</v>
      </c>
      <c r="S133" s="1">
        <f t="shared" si="50"/>
        <v>0</v>
      </c>
      <c r="T133" s="1">
        <f t="shared" si="50"/>
        <v>0</v>
      </c>
      <c r="U133" s="1">
        <f t="shared" si="50"/>
        <v>0</v>
      </c>
      <c r="V133" s="1">
        <f t="shared" si="50"/>
        <v>0</v>
      </c>
      <c r="W133" s="1">
        <f t="shared" si="50"/>
        <v>0</v>
      </c>
      <c r="X133" s="1">
        <f t="shared" si="50"/>
        <v>0</v>
      </c>
      <c r="Y133" s="1">
        <f t="shared" si="50"/>
        <v>0</v>
      </c>
      <c r="Z133" s="1">
        <f t="shared" si="50"/>
        <v>0</v>
      </c>
      <c r="AA133" s="1">
        <f t="shared" si="50"/>
        <v>0</v>
      </c>
      <c r="AB133" s="1">
        <f t="shared" si="50"/>
        <v>0</v>
      </c>
      <c r="AC133" s="1">
        <f t="shared" si="50"/>
        <v>0</v>
      </c>
      <c r="AD133" s="1">
        <f t="shared" si="50"/>
        <v>0</v>
      </c>
      <c r="AE133" s="1">
        <f t="shared" si="50"/>
        <v>0</v>
      </c>
      <c r="AF133" s="1">
        <f t="shared" si="50"/>
        <v>0</v>
      </c>
      <c r="AG133" s="1">
        <f t="shared" si="50"/>
        <v>0</v>
      </c>
      <c r="AH133" s="1">
        <f t="shared" ref="AH133:BM133" si="51">SUM(AH125:AH129)</f>
        <v>0</v>
      </c>
      <c r="AI133" s="1">
        <f t="shared" si="51"/>
        <v>0</v>
      </c>
      <c r="AJ133" s="1">
        <f t="shared" si="51"/>
        <v>0</v>
      </c>
      <c r="AK133" s="1">
        <f t="shared" si="51"/>
        <v>0</v>
      </c>
      <c r="AL133" s="1">
        <f t="shared" si="51"/>
        <v>0</v>
      </c>
      <c r="AM133" s="1">
        <f t="shared" si="51"/>
        <v>0</v>
      </c>
      <c r="AN133" s="1">
        <f t="shared" si="51"/>
        <v>0</v>
      </c>
      <c r="AO133" s="1">
        <f t="shared" si="51"/>
        <v>0</v>
      </c>
      <c r="AP133" s="1">
        <f t="shared" si="51"/>
        <v>0</v>
      </c>
      <c r="AQ133" s="1">
        <f t="shared" si="51"/>
        <v>0</v>
      </c>
      <c r="AR133" s="1">
        <f t="shared" si="51"/>
        <v>0</v>
      </c>
      <c r="AS133" s="1">
        <f t="shared" si="51"/>
        <v>0</v>
      </c>
      <c r="AT133" s="1">
        <f t="shared" si="51"/>
        <v>0</v>
      </c>
      <c r="AU133" s="1">
        <f t="shared" si="51"/>
        <v>0</v>
      </c>
      <c r="AV133" s="1">
        <f t="shared" si="51"/>
        <v>0</v>
      </c>
      <c r="AW133" s="1">
        <f t="shared" si="51"/>
        <v>0</v>
      </c>
      <c r="AX133" s="1">
        <f t="shared" si="51"/>
        <v>0</v>
      </c>
      <c r="AY133" s="1">
        <f t="shared" si="51"/>
        <v>0</v>
      </c>
      <c r="AZ133" s="1">
        <f t="shared" si="51"/>
        <v>0</v>
      </c>
      <c r="BA133" s="1">
        <f t="shared" si="51"/>
        <v>0</v>
      </c>
      <c r="BB133" s="1">
        <f t="shared" si="51"/>
        <v>0</v>
      </c>
      <c r="BC133" s="1">
        <f t="shared" si="51"/>
        <v>0</v>
      </c>
      <c r="BD133" s="1">
        <f t="shared" si="51"/>
        <v>0</v>
      </c>
      <c r="BE133" s="1">
        <f t="shared" si="51"/>
        <v>0</v>
      </c>
      <c r="BF133" s="1">
        <f t="shared" si="51"/>
        <v>0</v>
      </c>
      <c r="BG133" s="1">
        <f t="shared" si="51"/>
        <v>0</v>
      </c>
      <c r="BH133" s="1">
        <f t="shared" si="51"/>
        <v>0</v>
      </c>
      <c r="BI133" s="1">
        <f t="shared" si="51"/>
        <v>0</v>
      </c>
      <c r="BJ133" s="1">
        <f t="shared" si="51"/>
        <v>0</v>
      </c>
      <c r="BK133" s="1">
        <f t="shared" si="51"/>
        <v>0</v>
      </c>
      <c r="BL133" s="1">
        <f t="shared" si="51"/>
        <v>0</v>
      </c>
      <c r="BM133" s="1">
        <f t="shared" si="51"/>
        <v>0</v>
      </c>
      <c r="BN133" s="1">
        <f t="shared" ref="BN133:CS133" si="52">SUM(BN125:BN129)</f>
        <v>0</v>
      </c>
      <c r="BO133" s="1">
        <f t="shared" si="52"/>
        <v>0</v>
      </c>
      <c r="BP133" s="1">
        <f t="shared" si="52"/>
        <v>0</v>
      </c>
      <c r="BQ133" s="1">
        <f t="shared" si="52"/>
        <v>0</v>
      </c>
      <c r="BR133" s="1">
        <f t="shared" si="52"/>
        <v>0</v>
      </c>
      <c r="BS133" s="1">
        <f t="shared" si="52"/>
        <v>0</v>
      </c>
      <c r="BT133" s="1">
        <f t="shared" si="52"/>
        <v>0</v>
      </c>
      <c r="BU133" s="1">
        <f t="shared" si="52"/>
        <v>0</v>
      </c>
      <c r="BV133" s="1">
        <f t="shared" si="52"/>
        <v>0</v>
      </c>
      <c r="BW133" s="1">
        <f t="shared" si="52"/>
        <v>0</v>
      </c>
      <c r="BX133" s="1">
        <f t="shared" si="52"/>
        <v>0</v>
      </c>
      <c r="BY133" s="1">
        <f t="shared" si="52"/>
        <v>0</v>
      </c>
      <c r="BZ133" s="1">
        <f t="shared" si="52"/>
        <v>0</v>
      </c>
      <c r="CA133" s="1">
        <f t="shared" si="52"/>
        <v>0</v>
      </c>
      <c r="CB133" s="1">
        <f t="shared" si="52"/>
        <v>0</v>
      </c>
      <c r="CC133" s="1">
        <f t="shared" si="52"/>
        <v>0</v>
      </c>
      <c r="CD133" s="1">
        <f t="shared" si="52"/>
        <v>0</v>
      </c>
      <c r="CE133" s="1">
        <f t="shared" si="52"/>
        <v>0</v>
      </c>
      <c r="CF133" s="1">
        <f t="shared" si="52"/>
        <v>0</v>
      </c>
      <c r="CG133" s="1">
        <f t="shared" si="52"/>
        <v>0</v>
      </c>
      <c r="CH133" s="1">
        <f t="shared" si="52"/>
        <v>0</v>
      </c>
      <c r="CI133" s="1">
        <f t="shared" si="52"/>
        <v>0</v>
      </c>
      <c r="CJ133" s="1">
        <f t="shared" si="52"/>
        <v>0</v>
      </c>
      <c r="CK133" s="1">
        <f t="shared" si="52"/>
        <v>0</v>
      </c>
      <c r="CL133" s="1">
        <f t="shared" si="52"/>
        <v>0</v>
      </c>
      <c r="CM133" s="1">
        <f t="shared" si="52"/>
        <v>0</v>
      </c>
      <c r="CN133" s="1">
        <f t="shared" si="52"/>
        <v>0</v>
      </c>
      <c r="CO133" s="1">
        <f t="shared" si="52"/>
        <v>0</v>
      </c>
      <c r="CP133" s="1">
        <f t="shared" si="52"/>
        <v>0</v>
      </c>
      <c r="CQ133" s="1">
        <f t="shared" si="52"/>
        <v>0</v>
      </c>
      <c r="CR133" s="1">
        <f t="shared" si="52"/>
        <v>0</v>
      </c>
      <c r="CS133" s="1">
        <f t="shared" si="52"/>
        <v>0</v>
      </c>
      <c r="CT133" s="1">
        <f t="shared" ref="CT133:DY133" si="53">SUM(CT125:CT129)</f>
        <v>0</v>
      </c>
      <c r="CU133" s="1">
        <f t="shared" si="53"/>
        <v>0</v>
      </c>
      <c r="CV133" s="1">
        <f t="shared" si="53"/>
        <v>0</v>
      </c>
      <c r="CW133" s="1">
        <f t="shared" si="53"/>
        <v>0</v>
      </c>
      <c r="CX133" s="1">
        <f t="shared" si="53"/>
        <v>0</v>
      </c>
      <c r="CY133" s="1">
        <f t="shared" si="53"/>
        <v>0</v>
      </c>
      <c r="CZ133" s="1">
        <f t="shared" si="53"/>
        <v>0</v>
      </c>
      <c r="DA133" s="1">
        <f t="shared" si="53"/>
        <v>0</v>
      </c>
      <c r="DB133" s="1">
        <f t="shared" si="53"/>
        <v>0</v>
      </c>
      <c r="DC133" s="1">
        <f t="shared" si="53"/>
        <v>0</v>
      </c>
      <c r="DD133" s="1">
        <f t="shared" si="53"/>
        <v>0</v>
      </c>
      <c r="DE133" s="1">
        <f t="shared" si="53"/>
        <v>0</v>
      </c>
      <c r="DF133" s="1">
        <f t="shared" si="53"/>
        <v>0</v>
      </c>
      <c r="DG133" s="1">
        <f t="shared" si="53"/>
        <v>0</v>
      </c>
      <c r="DH133" s="1">
        <f t="shared" si="53"/>
        <v>0</v>
      </c>
      <c r="DI133" s="1">
        <f t="shared" si="53"/>
        <v>0</v>
      </c>
      <c r="DJ133" s="1">
        <f t="shared" si="53"/>
        <v>0</v>
      </c>
      <c r="DK133" s="1">
        <f t="shared" si="53"/>
        <v>0</v>
      </c>
      <c r="DL133" s="1">
        <f t="shared" si="53"/>
        <v>0</v>
      </c>
      <c r="DM133" s="1">
        <f t="shared" si="53"/>
        <v>0</v>
      </c>
      <c r="DN133" s="1">
        <f t="shared" si="53"/>
        <v>0</v>
      </c>
      <c r="DO133" s="1">
        <f t="shared" si="53"/>
        <v>0</v>
      </c>
      <c r="DP133" s="1">
        <f t="shared" si="53"/>
        <v>0</v>
      </c>
      <c r="DQ133" s="1">
        <f t="shared" si="53"/>
        <v>0</v>
      </c>
      <c r="DR133" s="1">
        <f t="shared" si="53"/>
        <v>0</v>
      </c>
      <c r="DS133" s="1">
        <f t="shared" si="53"/>
        <v>0</v>
      </c>
      <c r="DT133" s="1">
        <f t="shared" si="53"/>
        <v>0</v>
      </c>
      <c r="DU133" s="1">
        <f t="shared" si="53"/>
        <v>0</v>
      </c>
      <c r="DV133" s="1">
        <f t="shared" si="53"/>
        <v>0</v>
      </c>
      <c r="DW133" s="1">
        <f t="shared" si="53"/>
        <v>0</v>
      </c>
      <c r="DX133" s="1">
        <f t="shared" si="53"/>
        <v>0</v>
      </c>
      <c r="DY133" s="1">
        <f t="shared" si="53"/>
        <v>0</v>
      </c>
      <c r="DZ133" s="1">
        <f t="shared" ref="DZ133:EV133" si="54">SUM(DZ125:DZ129)</f>
        <v>0</v>
      </c>
      <c r="EA133" s="1">
        <f t="shared" si="54"/>
        <v>0</v>
      </c>
      <c r="EB133" s="1">
        <f t="shared" si="54"/>
        <v>0</v>
      </c>
      <c r="EC133" s="1">
        <f t="shared" si="54"/>
        <v>0</v>
      </c>
      <c r="ED133" s="1">
        <f t="shared" si="54"/>
        <v>0</v>
      </c>
      <c r="EE133" s="1">
        <f t="shared" si="54"/>
        <v>0</v>
      </c>
      <c r="EF133" s="1">
        <f t="shared" si="54"/>
        <v>0</v>
      </c>
      <c r="EG133" s="1">
        <f t="shared" si="54"/>
        <v>0</v>
      </c>
      <c r="EH133" s="1">
        <f t="shared" si="54"/>
        <v>0</v>
      </c>
      <c r="EI133" s="1">
        <f t="shared" si="54"/>
        <v>0</v>
      </c>
      <c r="EJ133" s="1">
        <f t="shared" si="54"/>
        <v>0</v>
      </c>
      <c r="EK133" s="1">
        <f t="shared" si="54"/>
        <v>0</v>
      </c>
      <c r="EL133" s="1">
        <f t="shared" si="54"/>
        <v>0</v>
      </c>
      <c r="EM133" s="1">
        <f t="shared" si="54"/>
        <v>0</v>
      </c>
      <c r="EN133" s="1">
        <f t="shared" si="54"/>
        <v>995.49062356963589</v>
      </c>
      <c r="EO133" s="1">
        <f t="shared" si="54"/>
        <v>980.79548057656552</v>
      </c>
      <c r="EP133" s="1">
        <f t="shared" si="54"/>
        <v>969.87215062495852</v>
      </c>
      <c r="EQ133" s="1">
        <f t="shared" si="54"/>
        <v>966.90666285384759</v>
      </c>
      <c r="ER133" s="1">
        <f t="shared" si="54"/>
        <v>962.50173563412818</v>
      </c>
      <c r="ES133" s="1">
        <f t="shared" si="54"/>
        <v>952.20219948215424</v>
      </c>
      <c r="ET133" s="1">
        <f t="shared" si="54"/>
        <v>939.18012644694056</v>
      </c>
      <c r="EU133" s="1">
        <f t="shared" si="54"/>
        <v>920.30467428772397</v>
      </c>
      <c r="EV133" s="1">
        <f t="shared" si="54"/>
        <v>909.15600748022121</v>
      </c>
    </row>
    <row r="134" spans="1:152" s="4" customFormat="1" ht="13">
      <c r="A134" s="7" t="s">
        <v>39</v>
      </c>
    </row>
    <row r="135" spans="1:152">
      <c r="A135" s="5" t="s">
        <v>135</v>
      </c>
    </row>
    <row r="136" spans="1:152">
      <c r="A136" s="5" t="s">
        <v>136</v>
      </c>
    </row>
    <row r="137" spans="1:152">
      <c r="A137" s="36" t="s">
        <v>137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1283.7968019983316</v>
      </c>
      <c r="EO137" s="1">
        <v>1276.1908139688023</v>
      </c>
      <c r="EP137" s="1">
        <v>1269.236082931913</v>
      </c>
      <c r="EQ137" s="1">
        <v>1261.4785560883176</v>
      </c>
      <c r="ER137" s="1">
        <v>1253.1291492586968</v>
      </c>
      <c r="ES137" s="1">
        <v>1245.0484674947281</v>
      </c>
      <c r="ET137" s="1">
        <v>1237.237613720627</v>
      </c>
      <c r="EU137" s="1">
        <v>1229.7413043718452</v>
      </c>
      <c r="EV137" s="1">
        <v>1222.6096073495498</v>
      </c>
    </row>
    <row r="138" spans="1:152">
      <c r="A138" s="5" t="s">
        <v>138</v>
      </c>
    </row>
    <row r="139" spans="1:152">
      <c r="A139" s="5" t="s">
        <v>139</v>
      </c>
    </row>
    <row r="140" spans="1:152">
      <c r="A140" s="5" t="s">
        <v>140</v>
      </c>
    </row>
    <row r="141" spans="1:152">
      <c r="A141" s="5" t="s">
        <v>176</v>
      </c>
      <c r="B141" s="1">
        <v>142.19011070036083</v>
      </c>
      <c r="C141" s="1">
        <v>143.39749455062949</v>
      </c>
      <c r="D141" s="1">
        <v>144.61513070153083</v>
      </c>
      <c r="E141" s="1">
        <v>145.84310620878298</v>
      </c>
      <c r="F141" s="1">
        <v>147.08150886732358</v>
      </c>
      <c r="G141" s="1">
        <v>148.33042721758622</v>
      </c>
      <c r="H141" s="1">
        <v>149.58995055183115</v>
      </c>
      <c r="I141" s="1">
        <v>150.86016892052888</v>
      </c>
      <c r="J141" s="1">
        <v>152.14117313879893</v>
      </c>
      <c r="K141" s="1">
        <v>153.43305479290223</v>
      </c>
      <c r="L141" s="1">
        <v>154.59527711997526</v>
      </c>
      <c r="M141" s="1">
        <v>155.48333102988926</v>
      </c>
      <c r="N141" s="1">
        <v>156.0924979305187</v>
      </c>
      <c r="O141" s="1">
        <v>156.41962309507406</v>
      </c>
      <c r="P141" s="1">
        <v>156.46314539418574</v>
      </c>
      <c r="Q141" s="1">
        <v>156.22311205388658</v>
      </c>
      <c r="R141" s="1">
        <v>155.70117824475801</v>
      </c>
      <c r="S141" s="1">
        <v>154.90059150766695</v>
      </c>
      <c r="T141" s="1">
        <v>153.82616122159411</v>
      </c>
      <c r="U141" s="1">
        <v>152.48421351564122</v>
      </c>
      <c r="V141" s="1">
        <v>150.88253221708914</v>
      </c>
      <c r="W141" s="1">
        <v>150.45687388845386</v>
      </c>
      <c r="X141" s="1">
        <v>149.76452801878656</v>
      </c>
      <c r="Y141" s="1">
        <v>148.81009943580054</v>
      </c>
      <c r="Z141" s="1">
        <v>147.59965555406788</v>
      </c>
      <c r="AA141" s="1">
        <v>146.14067006850939</v>
      </c>
      <c r="AB141" s="1">
        <v>144.4419539172888</v>
      </c>
      <c r="AC141" s="1">
        <v>142.51357441136793</v>
      </c>
      <c r="AD141" s="1">
        <v>140.36676357414049</v>
      </c>
      <c r="AE141" s="1">
        <v>138.01381686343535</v>
      </c>
      <c r="AF141" s="1">
        <v>135.46798355779796</v>
      </c>
      <c r="AG141" s="1">
        <v>132.74335017774547</v>
      </c>
      <c r="AH141" s="1">
        <v>129.85471837948813</v>
      </c>
      <c r="AI141" s="1">
        <v>126.81747880267811</v>
      </c>
      <c r="AJ141" s="1">
        <v>123.64748237479681</v>
      </c>
      <c r="AK141" s="1">
        <v>120.36091057296277</v>
      </c>
      <c r="AL141" s="1">
        <v>116.97414611979612</v>
      </c>
      <c r="AM141" s="1">
        <v>113.50364554447883</v>
      </c>
      <c r="AN141" s="1">
        <v>109.96581497464258</v>
      </c>
      <c r="AO141" s="1">
        <v>106.37689044086368</v>
      </c>
      <c r="AP141" s="1">
        <v>102.75282387531556</v>
      </c>
      <c r="AQ141" s="1">
        <v>99.456376200536809</v>
      </c>
      <c r="AR141" s="1">
        <v>96.131027804530078</v>
      </c>
      <c r="AS141" s="1">
        <v>92.791241342691578</v>
      </c>
      <c r="AT141" s="1">
        <v>89.451010563823402</v>
      </c>
      <c r="AU141" s="1">
        <v>86.12377686863644</v>
      </c>
      <c r="AV141" s="1">
        <v>82.822354484759302</v>
      </c>
      <c r="AW141" s="1">
        <v>79.558864719116997</v>
      </c>
      <c r="AX141" s="1">
        <v>76.344679611237879</v>
      </c>
      <c r="AY141" s="1">
        <v>73.190375175095653</v>
      </c>
      <c r="AZ141" s="1">
        <v>70.105694284672467</v>
      </c>
      <c r="BA141" s="1">
        <v>67.054694544902731</v>
      </c>
      <c r="BB141" s="1">
        <v>64.094133388840817</v>
      </c>
      <c r="BC141" s="1">
        <v>61.230934804196728</v>
      </c>
      <c r="BD141" s="1">
        <v>58.47111807923838</v>
      </c>
      <c r="BE141" s="1">
        <v>55.819808550097633</v>
      </c>
      <c r="BF141" s="1">
        <v>53.281255900756669</v>
      </c>
      <c r="BG141" s="1">
        <v>50.858859352683986</v>
      </c>
      <c r="BH141" s="1">
        <v>48.555199034228288</v>
      </c>
      <c r="BI141" s="1">
        <v>46.37207278633803</v>
      </c>
      <c r="BJ141" s="1">
        <v>44.310537640652264</v>
      </c>
      <c r="BK141" s="1">
        <v>42.493285946709243</v>
      </c>
      <c r="BL141" s="1">
        <v>40.787542529405478</v>
      </c>
      <c r="BM141" s="1">
        <v>39.193430711604663</v>
      </c>
      <c r="BN141" s="1">
        <v>36.300331253190485</v>
      </c>
      <c r="BO141" s="1">
        <v>33.670969243407015</v>
      </c>
      <c r="BP141" s="1">
        <v>31.284596885704605</v>
      </c>
      <c r="BQ141" s="1">
        <v>29.121531471797265</v>
      </c>
      <c r="BR141" s="1">
        <v>27.163173582400894</v>
      </c>
      <c r="BS141" s="1">
        <v>25.392013578965702</v>
      </c>
      <c r="BT141" s="1">
        <v>23.791627672310515</v>
      </c>
      <c r="BU141" s="1">
        <v>24.493196425103427</v>
      </c>
      <c r="BV141" s="1">
        <v>22.752029279360084</v>
      </c>
      <c r="BW141" s="1">
        <v>19.99947306482488</v>
      </c>
      <c r="BX141" s="1">
        <v>20.167873726549573</v>
      </c>
      <c r="BY141" s="1">
        <v>25.489693495977814</v>
      </c>
      <c r="BZ141" s="1">
        <v>25.447633976219603</v>
      </c>
      <c r="CA141" s="1">
        <v>23.926632196849759</v>
      </c>
      <c r="CB141" s="1">
        <v>26.569629807058156</v>
      </c>
      <c r="CC141" s="1">
        <v>27.660847540916812</v>
      </c>
      <c r="CD141" s="1">
        <v>28.164026949562043</v>
      </c>
      <c r="CE141" s="1">
        <v>24.453484516761471</v>
      </c>
      <c r="CF141" s="1">
        <v>21.481350007225785</v>
      </c>
      <c r="CG141" s="1">
        <v>16.441405932897023</v>
      </c>
      <c r="CH141" s="1">
        <v>15.310707772691117</v>
      </c>
      <c r="CI141" s="1">
        <v>16.382073320549623</v>
      </c>
      <c r="CJ141" s="1">
        <v>16.953995531182194</v>
      </c>
      <c r="CK141" s="1">
        <v>18.879111819293534</v>
      </c>
      <c r="CL141" s="1">
        <v>22.302066393136563</v>
      </c>
      <c r="CM141" s="1">
        <v>26.249704323537536</v>
      </c>
      <c r="CN141" s="1">
        <v>30.781336560298161</v>
      </c>
      <c r="CO141" s="1">
        <v>35.958809843747318</v>
      </c>
      <c r="CP141" s="1">
        <v>41.845817338029995</v>
      </c>
      <c r="CQ141" s="1">
        <v>48.5070524140977</v>
      </c>
      <c r="CR141" s="1">
        <v>56.007201226327375</v>
      </c>
      <c r="CS141" s="1">
        <v>64.409773267687058</v>
      </c>
      <c r="CT141" s="1">
        <v>73.775773232905891</v>
      </c>
      <c r="CU141" s="1">
        <v>84.162222284033277</v>
      </c>
      <c r="CV141" s="1">
        <v>95.620542196374984</v>
      </c>
      <c r="CW141" s="1">
        <v>108.19482183359665</v>
      </c>
      <c r="CX141" s="1">
        <v>122.00557352383218</v>
      </c>
      <c r="CY141" s="1">
        <v>138.8984695362627</v>
      </c>
      <c r="CZ141" s="1">
        <v>155.54533903852018</v>
      </c>
      <c r="DA141" s="1">
        <v>180.78714776470298</v>
      </c>
      <c r="DB141" s="1">
        <v>196.94238078423601</v>
      </c>
      <c r="DC141" s="1">
        <v>204.23064413688422</v>
      </c>
      <c r="DD141" s="1">
        <v>224.42946139552146</v>
      </c>
      <c r="DE141" s="1">
        <v>244.43546082034132</v>
      </c>
      <c r="DF141" s="1">
        <v>268.53629674169161</v>
      </c>
      <c r="DG141" s="1">
        <v>296.68355166186939</v>
      </c>
      <c r="DH141" s="1">
        <v>328.83751996376014</v>
      </c>
      <c r="DI141" s="1">
        <v>364.96656860395797</v>
      </c>
      <c r="DJ141" s="1">
        <v>396.69495924266971</v>
      </c>
      <c r="DK141" s="1">
        <v>419.95375854982666</v>
      </c>
      <c r="DL141" s="1">
        <v>414.16155897051186</v>
      </c>
      <c r="DM141" s="1">
        <v>429.17041427535491</v>
      </c>
      <c r="DN141" s="1">
        <v>460.65086236478533</v>
      </c>
      <c r="DO141" s="1">
        <v>496.15903236412106</v>
      </c>
      <c r="DP141" s="1">
        <v>527.50228087838912</v>
      </c>
      <c r="DQ141" s="1">
        <v>550.65295483869022</v>
      </c>
      <c r="DR141" s="1">
        <v>573.8208680162229</v>
      </c>
      <c r="DS141" s="1">
        <v>615.90199999999993</v>
      </c>
      <c r="DT141" s="1">
        <v>621.96999999999991</v>
      </c>
      <c r="DU141" s="1">
        <v>552.18799999999999</v>
      </c>
      <c r="DV141" s="1">
        <v>491.50799999999998</v>
      </c>
      <c r="DW141" s="1">
        <v>491.50799999999998</v>
      </c>
      <c r="DX141" s="1">
        <v>540.05200000000002</v>
      </c>
      <c r="DY141" s="1">
        <v>518.81399999999996</v>
      </c>
      <c r="DZ141" s="1">
        <v>561.29</v>
      </c>
      <c r="EA141" s="1">
        <v>540.05200000000002</v>
      </c>
      <c r="EB141" s="1">
        <v>497.57599999999996</v>
      </c>
      <c r="EC141" s="1">
        <v>476.33799999999997</v>
      </c>
      <c r="ED141" s="1">
        <v>424.76</v>
      </c>
      <c r="EE141" s="1">
        <v>376.21599999999995</v>
      </c>
      <c r="EF141" s="1">
        <v>370.14799999999997</v>
      </c>
      <c r="EG141" s="1">
        <v>391.38599999999997</v>
      </c>
      <c r="EH141" s="1">
        <v>391.38599999999997</v>
      </c>
      <c r="EI141" s="1">
        <v>418.69199999999995</v>
      </c>
      <c r="EJ141" s="1">
        <v>433.86199999999997</v>
      </c>
      <c r="EK141" s="1">
        <v>388.35199999999998</v>
      </c>
      <c r="EL141" s="1">
        <v>503.64399999999995</v>
      </c>
      <c r="EM141" s="1">
        <v>430.82799999999997</v>
      </c>
      <c r="EN141" s="1">
        <v>358.012</v>
      </c>
      <c r="EO141" s="1">
        <v>385.38287679265613</v>
      </c>
      <c r="EP141" s="1">
        <v>414.84632281874195</v>
      </c>
      <c r="EQ141" s="1">
        <v>446.56232001927748</v>
      </c>
      <c r="ER141" s="1">
        <v>480.70308133870304</v>
      </c>
      <c r="ES141" s="1">
        <v>517.45398581445147</v>
      </c>
      <c r="ET141" s="1">
        <v>557.01458515636193</v>
      </c>
      <c r="EU141" s="1">
        <v>599.59968728150602</v>
      </c>
      <c r="EV141" s="1">
        <v>645.44052268785288</v>
      </c>
    </row>
    <row r="142" spans="1:152">
      <c r="A142" s="5" t="s">
        <v>141</v>
      </c>
    </row>
    <row r="143" spans="1:152">
      <c r="A143" s="5" t="s">
        <v>142</v>
      </c>
    </row>
    <row r="144" spans="1:152">
      <c r="A144" s="5" t="s">
        <v>143</v>
      </c>
    </row>
    <row r="145" spans="1:152">
      <c r="A145" s="8" t="s">
        <v>144</v>
      </c>
      <c r="B145" s="1">
        <f t="shared" ref="B145:AG145" si="55">SUM(B137:B141)</f>
        <v>142.19011070036083</v>
      </c>
      <c r="C145" s="1">
        <f t="shared" si="55"/>
        <v>143.39749455062949</v>
      </c>
      <c r="D145" s="1">
        <f t="shared" si="55"/>
        <v>144.61513070153083</v>
      </c>
      <c r="E145" s="1">
        <f t="shared" si="55"/>
        <v>145.84310620878298</v>
      </c>
      <c r="F145" s="1">
        <f t="shared" si="55"/>
        <v>147.08150886732358</v>
      </c>
      <c r="G145" s="1">
        <f t="shared" si="55"/>
        <v>148.33042721758622</v>
      </c>
      <c r="H145" s="1">
        <f t="shared" si="55"/>
        <v>149.58995055183115</v>
      </c>
      <c r="I145" s="1">
        <f t="shared" si="55"/>
        <v>150.86016892052888</v>
      </c>
      <c r="J145" s="1">
        <f t="shared" si="55"/>
        <v>152.14117313879893</v>
      </c>
      <c r="K145" s="1">
        <f t="shared" si="55"/>
        <v>153.43305479290223</v>
      </c>
      <c r="L145" s="1">
        <f t="shared" si="55"/>
        <v>154.59527711997526</v>
      </c>
      <c r="M145" s="1">
        <f t="shared" si="55"/>
        <v>155.48333102988926</v>
      </c>
      <c r="N145" s="1">
        <f t="shared" si="55"/>
        <v>156.0924979305187</v>
      </c>
      <c r="O145" s="1">
        <f t="shared" si="55"/>
        <v>156.41962309507406</v>
      </c>
      <c r="P145" s="1">
        <f t="shared" si="55"/>
        <v>156.46314539418574</v>
      </c>
      <c r="Q145" s="1">
        <f t="shared" si="55"/>
        <v>156.22311205388658</v>
      </c>
      <c r="R145" s="1">
        <f t="shared" si="55"/>
        <v>155.70117824475801</v>
      </c>
      <c r="S145" s="1">
        <f t="shared" si="55"/>
        <v>154.90059150766695</v>
      </c>
      <c r="T145" s="1">
        <f t="shared" si="55"/>
        <v>153.82616122159411</v>
      </c>
      <c r="U145" s="1">
        <f t="shared" si="55"/>
        <v>152.48421351564122</v>
      </c>
      <c r="V145" s="1">
        <f t="shared" si="55"/>
        <v>150.88253221708914</v>
      </c>
      <c r="W145" s="1">
        <f t="shared" si="55"/>
        <v>150.45687388845386</v>
      </c>
      <c r="X145" s="1">
        <f t="shared" si="55"/>
        <v>149.76452801878656</v>
      </c>
      <c r="Y145" s="1">
        <f t="shared" si="55"/>
        <v>148.81009943580054</v>
      </c>
      <c r="Z145" s="1">
        <f t="shared" si="55"/>
        <v>147.59965555406788</v>
      </c>
      <c r="AA145" s="1">
        <f t="shared" si="55"/>
        <v>146.14067006850939</v>
      </c>
      <c r="AB145" s="1">
        <f t="shared" si="55"/>
        <v>144.4419539172888</v>
      </c>
      <c r="AC145" s="1">
        <f t="shared" si="55"/>
        <v>142.51357441136793</v>
      </c>
      <c r="AD145" s="1">
        <f t="shared" si="55"/>
        <v>140.36676357414049</v>
      </c>
      <c r="AE145" s="1">
        <f t="shared" si="55"/>
        <v>138.01381686343535</v>
      </c>
      <c r="AF145" s="1">
        <f t="shared" si="55"/>
        <v>135.46798355779796</v>
      </c>
      <c r="AG145" s="1">
        <f t="shared" si="55"/>
        <v>132.74335017774547</v>
      </c>
      <c r="AH145" s="1">
        <f t="shared" ref="AH145:BM145" si="56">SUM(AH137:AH141)</f>
        <v>129.85471837948813</v>
      </c>
      <c r="AI145" s="1">
        <f t="shared" si="56"/>
        <v>126.81747880267811</v>
      </c>
      <c r="AJ145" s="1">
        <f t="shared" si="56"/>
        <v>123.64748237479681</v>
      </c>
      <c r="AK145" s="1">
        <f t="shared" si="56"/>
        <v>120.36091057296277</v>
      </c>
      <c r="AL145" s="1">
        <f t="shared" si="56"/>
        <v>116.97414611979612</v>
      </c>
      <c r="AM145" s="1">
        <f t="shared" si="56"/>
        <v>113.50364554447883</v>
      </c>
      <c r="AN145" s="1">
        <f t="shared" si="56"/>
        <v>109.96581497464258</v>
      </c>
      <c r="AO145" s="1">
        <f t="shared" si="56"/>
        <v>106.37689044086368</v>
      </c>
      <c r="AP145" s="1">
        <f t="shared" si="56"/>
        <v>102.75282387531556</v>
      </c>
      <c r="AQ145" s="1">
        <f t="shared" si="56"/>
        <v>99.456376200536809</v>
      </c>
      <c r="AR145" s="1">
        <f t="shared" si="56"/>
        <v>96.131027804530078</v>
      </c>
      <c r="AS145" s="1">
        <f t="shared" si="56"/>
        <v>92.791241342691578</v>
      </c>
      <c r="AT145" s="1">
        <f t="shared" si="56"/>
        <v>89.451010563823402</v>
      </c>
      <c r="AU145" s="1">
        <f t="shared" si="56"/>
        <v>86.12377686863644</v>
      </c>
      <c r="AV145" s="1">
        <f t="shared" si="56"/>
        <v>82.822354484759302</v>
      </c>
      <c r="AW145" s="1">
        <f t="shared" si="56"/>
        <v>79.558864719116997</v>
      </c>
      <c r="AX145" s="1">
        <f t="shared" si="56"/>
        <v>76.344679611237879</v>
      </c>
      <c r="AY145" s="1">
        <f t="shared" si="56"/>
        <v>73.190375175095653</v>
      </c>
      <c r="AZ145" s="1">
        <f t="shared" si="56"/>
        <v>70.105694284672467</v>
      </c>
      <c r="BA145" s="1">
        <f t="shared" si="56"/>
        <v>67.054694544902731</v>
      </c>
      <c r="BB145" s="1">
        <f t="shared" si="56"/>
        <v>64.094133388840817</v>
      </c>
      <c r="BC145" s="1">
        <f t="shared" si="56"/>
        <v>61.230934804196728</v>
      </c>
      <c r="BD145" s="1">
        <f t="shared" si="56"/>
        <v>58.47111807923838</v>
      </c>
      <c r="BE145" s="1">
        <f t="shared" si="56"/>
        <v>55.819808550097633</v>
      </c>
      <c r="BF145" s="1">
        <f t="shared" si="56"/>
        <v>53.281255900756669</v>
      </c>
      <c r="BG145" s="1">
        <f t="shared" si="56"/>
        <v>50.858859352683986</v>
      </c>
      <c r="BH145" s="1">
        <f t="shared" si="56"/>
        <v>48.555199034228288</v>
      </c>
      <c r="BI145" s="1">
        <f t="shared" si="56"/>
        <v>46.37207278633803</v>
      </c>
      <c r="BJ145" s="1">
        <f t="shared" si="56"/>
        <v>44.310537640652264</v>
      </c>
      <c r="BK145" s="1">
        <f t="shared" si="56"/>
        <v>42.493285946709243</v>
      </c>
      <c r="BL145" s="1">
        <f t="shared" si="56"/>
        <v>40.787542529405478</v>
      </c>
      <c r="BM145" s="1">
        <f t="shared" si="56"/>
        <v>39.193430711604663</v>
      </c>
      <c r="BN145" s="1">
        <f t="shared" ref="BN145:CS145" si="57">SUM(BN137:BN141)</f>
        <v>36.300331253190485</v>
      </c>
      <c r="BO145" s="1">
        <f t="shared" si="57"/>
        <v>33.670969243407015</v>
      </c>
      <c r="BP145" s="1">
        <f t="shared" si="57"/>
        <v>31.284596885704605</v>
      </c>
      <c r="BQ145" s="1">
        <f t="shared" si="57"/>
        <v>29.121531471797265</v>
      </c>
      <c r="BR145" s="1">
        <f t="shared" si="57"/>
        <v>27.163173582400894</v>
      </c>
      <c r="BS145" s="1">
        <f t="shared" si="57"/>
        <v>25.392013578965702</v>
      </c>
      <c r="BT145" s="1">
        <f t="shared" si="57"/>
        <v>23.791627672310515</v>
      </c>
      <c r="BU145" s="1">
        <f t="shared" si="57"/>
        <v>24.493196425103427</v>
      </c>
      <c r="BV145" s="1">
        <f t="shared" si="57"/>
        <v>22.752029279360084</v>
      </c>
      <c r="BW145" s="1">
        <f t="shared" si="57"/>
        <v>19.99947306482488</v>
      </c>
      <c r="BX145" s="1">
        <f t="shared" si="57"/>
        <v>20.167873726549573</v>
      </c>
      <c r="BY145" s="1">
        <f t="shared" si="57"/>
        <v>25.489693495977814</v>
      </c>
      <c r="BZ145" s="1">
        <f t="shared" si="57"/>
        <v>25.447633976219603</v>
      </c>
      <c r="CA145" s="1">
        <f t="shared" si="57"/>
        <v>23.926632196849759</v>
      </c>
      <c r="CB145" s="1">
        <f t="shared" si="57"/>
        <v>26.569629807058156</v>
      </c>
      <c r="CC145" s="1">
        <f t="shared" si="57"/>
        <v>27.660847540916812</v>
      </c>
      <c r="CD145" s="1">
        <f t="shared" si="57"/>
        <v>28.164026949562043</v>
      </c>
      <c r="CE145" s="1">
        <f t="shared" si="57"/>
        <v>24.453484516761471</v>
      </c>
      <c r="CF145" s="1">
        <f t="shared" si="57"/>
        <v>21.481350007225785</v>
      </c>
      <c r="CG145" s="1">
        <f t="shared" si="57"/>
        <v>16.441405932897023</v>
      </c>
      <c r="CH145" s="1">
        <f t="shared" si="57"/>
        <v>15.310707772691117</v>
      </c>
      <c r="CI145" s="1">
        <f t="shared" si="57"/>
        <v>16.382073320549623</v>
      </c>
      <c r="CJ145" s="1">
        <f t="shared" si="57"/>
        <v>16.953995531182194</v>
      </c>
      <c r="CK145" s="1">
        <f t="shared" si="57"/>
        <v>18.879111819293534</v>
      </c>
      <c r="CL145" s="1">
        <f t="shared" si="57"/>
        <v>22.302066393136563</v>
      </c>
      <c r="CM145" s="1">
        <f t="shared" si="57"/>
        <v>26.249704323537536</v>
      </c>
      <c r="CN145" s="1">
        <f t="shared" si="57"/>
        <v>30.781336560298161</v>
      </c>
      <c r="CO145" s="1">
        <f t="shared" si="57"/>
        <v>35.958809843747318</v>
      </c>
      <c r="CP145" s="1">
        <f t="shared" si="57"/>
        <v>41.845817338029995</v>
      </c>
      <c r="CQ145" s="1">
        <f t="shared" si="57"/>
        <v>48.5070524140977</v>
      </c>
      <c r="CR145" s="1">
        <f t="shared" si="57"/>
        <v>56.007201226327375</v>
      </c>
      <c r="CS145" s="1">
        <f t="shared" si="57"/>
        <v>64.409773267687058</v>
      </c>
      <c r="CT145" s="1">
        <f t="shared" ref="CT145:DY145" si="58">SUM(CT137:CT141)</f>
        <v>73.775773232905891</v>
      </c>
      <c r="CU145" s="1">
        <f t="shared" si="58"/>
        <v>84.162222284033277</v>
      </c>
      <c r="CV145" s="1">
        <f t="shared" si="58"/>
        <v>95.620542196374984</v>
      </c>
      <c r="CW145" s="1">
        <f t="shared" si="58"/>
        <v>108.19482183359665</v>
      </c>
      <c r="CX145" s="1">
        <f t="shared" si="58"/>
        <v>122.00557352383218</v>
      </c>
      <c r="CY145" s="1">
        <f t="shared" si="58"/>
        <v>138.8984695362627</v>
      </c>
      <c r="CZ145" s="1">
        <f t="shared" si="58"/>
        <v>155.54533903852018</v>
      </c>
      <c r="DA145" s="1">
        <f t="shared" si="58"/>
        <v>180.78714776470298</v>
      </c>
      <c r="DB145" s="1">
        <f t="shared" si="58"/>
        <v>196.94238078423601</v>
      </c>
      <c r="DC145" s="1">
        <f t="shared" si="58"/>
        <v>204.23064413688422</v>
      </c>
      <c r="DD145" s="1">
        <f t="shared" si="58"/>
        <v>224.42946139552146</v>
      </c>
      <c r="DE145" s="1">
        <f t="shared" si="58"/>
        <v>244.43546082034132</v>
      </c>
      <c r="DF145" s="1">
        <f t="shared" si="58"/>
        <v>268.53629674169161</v>
      </c>
      <c r="DG145" s="1">
        <f t="shared" si="58"/>
        <v>296.68355166186939</v>
      </c>
      <c r="DH145" s="1">
        <f t="shared" si="58"/>
        <v>328.83751996376014</v>
      </c>
      <c r="DI145" s="1">
        <f t="shared" si="58"/>
        <v>364.96656860395797</v>
      </c>
      <c r="DJ145" s="1">
        <f t="shared" si="58"/>
        <v>396.69495924266971</v>
      </c>
      <c r="DK145" s="1">
        <f t="shared" si="58"/>
        <v>419.95375854982666</v>
      </c>
      <c r="DL145" s="1">
        <f t="shared" si="58"/>
        <v>414.16155897051186</v>
      </c>
      <c r="DM145" s="1">
        <f t="shared" si="58"/>
        <v>429.17041427535491</v>
      </c>
      <c r="DN145" s="1">
        <f t="shared" si="58"/>
        <v>460.65086236478533</v>
      </c>
      <c r="DO145" s="1">
        <f t="shared" si="58"/>
        <v>496.15903236412106</v>
      </c>
      <c r="DP145" s="1">
        <f t="shared" si="58"/>
        <v>527.50228087838912</v>
      </c>
      <c r="DQ145" s="1">
        <f t="shared" si="58"/>
        <v>550.65295483869022</v>
      </c>
      <c r="DR145" s="1">
        <f t="shared" si="58"/>
        <v>573.8208680162229</v>
      </c>
      <c r="DS145" s="1">
        <f t="shared" si="58"/>
        <v>615.90199999999993</v>
      </c>
      <c r="DT145" s="1">
        <f t="shared" si="58"/>
        <v>621.96999999999991</v>
      </c>
      <c r="DU145" s="1">
        <f t="shared" si="58"/>
        <v>552.18799999999999</v>
      </c>
      <c r="DV145" s="1">
        <f t="shared" si="58"/>
        <v>491.50799999999998</v>
      </c>
      <c r="DW145" s="1">
        <f t="shared" si="58"/>
        <v>491.50799999999998</v>
      </c>
      <c r="DX145" s="1">
        <f t="shared" si="58"/>
        <v>540.05200000000002</v>
      </c>
      <c r="DY145" s="1">
        <f t="shared" si="58"/>
        <v>518.81399999999996</v>
      </c>
      <c r="DZ145" s="1">
        <f t="shared" ref="DZ145:EV145" si="59">SUM(DZ137:DZ141)</f>
        <v>561.29</v>
      </c>
      <c r="EA145" s="1">
        <f t="shared" si="59"/>
        <v>540.05200000000002</v>
      </c>
      <c r="EB145" s="1">
        <f t="shared" si="59"/>
        <v>497.57599999999996</v>
      </c>
      <c r="EC145" s="1">
        <f t="shared" si="59"/>
        <v>476.33799999999997</v>
      </c>
      <c r="ED145" s="1">
        <f t="shared" si="59"/>
        <v>424.76</v>
      </c>
      <c r="EE145" s="1">
        <f t="shared" si="59"/>
        <v>376.21599999999995</v>
      </c>
      <c r="EF145" s="1">
        <f t="shared" si="59"/>
        <v>370.14799999999997</v>
      </c>
      <c r="EG145" s="1">
        <f t="shared" si="59"/>
        <v>391.38599999999997</v>
      </c>
      <c r="EH145" s="1">
        <f t="shared" si="59"/>
        <v>391.38599999999997</v>
      </c>
      <c r="EI145" s="1">
        <f t="shared" si="59"/>
        <v>418.69199999999995</v>
      </c>
      <c r="EJ145" s="1">
        <f t="shared" si="59"/>
        <v>433.86199999999997</v>
      </c>
      <c r="EK145" s="1">
        <f t="shared" si="59"/>
        <v>388.35199999999998</v>
      </c>
      <c r="EL145" s="1">
        <f t="shared" si="59"/>
        <v>503.64399999999995</v>
      </c>
      <c r="EM145" s="1">
        <f t="shared" si="59"/>
        <v>430.82799999999997</v>
      </c>
      <c r="EN145" s="1">
        <f t="shared" si="59"/>
        <v>1641.8088019983315</v>
      </c>
      <c r="EO145" s="1">
        <f t="shared" si="59"/>
        <v>1661.5736907614585</v>
      </c>
      <c r="EP145" s="1">
        <f t="shared" si="59"/>
        <v>1684.082405750655</v>
      </c>
      <c r="EQ145" s="1">
        <f t="shared" si="59"/>
        <v>1708.0408761075951</v>
      </c>
      <c r="ER145" s="1">
        <f t="shared" si="59"/>
        <v>1733.8322305973998</v>
      </c>
      <c r="ES145" s="1">
        <f t="shared" si="59"/>
        <v>1762.5024533091796</v>
      </c>
      <c r="ET145" s="1">
        <f t="shared" si="59"/>
        <v>1794.252198876989</v>
      </c>
      <c r="EU145" s="1">
        <f t="shared" si="59"/>
        <v>1829.3409916533512</v>
      </c>
      <c r="EV145" s="1">
        <f t="shared" si="59"/>
        <v>1868.0501300374026</v>
      </c>
    </row>
    <row r="146" spans="1:152" s="4" customFormat="1" ht="13">
      <c r="A146" s="3" t="s">
        <v>82</v>
      </c>
    </row>
    <row r="147" spans="1:152">
      <c r="A147" s="5" t="s">
        <v>135</v>
      </c>
    </row>
    <row r="148" spans="1:152">
      <c r="A148" s="5" t="s">
        <v>136</v>
      </c>
    </row>
    <row r="149" spans="1:152">
      <c r="A149" s="36" t="s">
        <v>137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184.03502286223483</v>
      </c>
      <c r="EO149" s="1">
        <v>179.75183282069969</v>
      </c>
      <c r="EP149" s="1">
        <v>176.37585502330793</v>
      </c>
      <c r="EQ149" s="1">
        <v>173.50538984273388</v>
      </c>
      <c r="ER149" s="1">
        <v>171.00736313573958</v>
      </c>
      <c r="ES149" s="1">
        <v>168.82360074839357</v>
      </c>
      <c r="ET149" s="1">
        <v>167.00044311740152</v>
      </c>
      <c r="EU149" s="1">
        <v>165.55227546864293</v>
      </c>
      <c r="EV149" s="1">
        <v>164.35582348909529</v>
      </c>
    </row>
    <row r="150" spans="1:152">
      <c r="A150" s="5" t="s">
        <v>138</v>
      </c>
    </row>
    <row r="151" spans="1:152">
      <c r="A151" s="5" t="s">
        <v>139</v>
      </c>
    </row>
    <row r="152" spans="1:152">
      <c r="A152" s="5" t="s">
        <v>140</v>
      </c>
    </row>
    <row r="153" spans="1:152">
      <c r="A153" s="5" t="s">
        <v>176</v>
      </c>
      <c r="B153" s="1">
        <v>38.034331364396209</v>
      </c>
      <c r="C153" s="1">
        <v>38.529866855941606</v>
      </c>
      <c r="D153" s="1">
        <v>39.031858499457407</v>
      </c>
      <c r="E153" s="1">
        <v>39.54039040980313</v>
      </c>
      <c r="F153" s="1">
        <v>40.055547797740289</v>
      </c>
      <c r="G153" s="1">
        <v>40.577416984210444</v>
      </c>
      <c r="H153" s="1">
        <v>41.106085414799345</v>
      </c>
      <c r="I153" s="1">
        <v>41.641641674389525</v>
      </c>
      <c r="J153" s="1">
        <v>42.184175502003818</v>
      </c>
      <c r="K153" s="1">
        <v>42.733777805842152</v>
      </c>
      <c r="L153" s="1">
        <v>43.290540678514411</v>
      </c>
      <c r="M153" s="1">
        <v>43.854557412471628</v>
      </c>
      <c r="N153" s="1">
        <v>44.425922515638334</v>
      </c>
      <c r="O153" s="1">
        <v>45.004731727248462</v>
      </c>
      <c r="P153" s="1">
        <v>45.591082033887673</v>
      </c>
      <c r="Q153" s="1">
        <v>46.18507168574461</v>
      </c>
      <c r="R153" s="1">
        <v>46.786800213073967</v>
      </c>
      <c r="S153" s="1">
        <v>47.396368442873978</v>
      </c>
      <c r="T153" s="1">
        <v>48.013878515781215</v>
      </c>
      <c r="U153" s="1">
        <v>48.639433903185513</v>
      </c>
      <c r="V153" s="1">
        <v>49.675626274253055</v>
      </c>
      <c r="W153" s="1">
        <v>50.939217039991902</v>
      </c>
      <c r="X153" s="1">
        <v>52.234949556988106</v>
      </c>
      <c r="Y153" s="1">
        <v>53.563641409701695</v>
      </c>
      <c r="Z153" s="1">
        <v>54.926130979354603</v>
      </c>
      <c r="AA153" s="1">
        <v>56.323277972934576</v>
      </c>
      <c r="AB153" s="1">
        <v>57.755963965655098</v>
      </c>
      <c r="AC153" s="1">
        <v>59.22509295721396</v>
      </c>
      <c r="AD153" s="1">
        <v>60.731591942201071</v>
      </c>
      <c r="AE153" s="1">
        <v>62.276411495015836</v>
      </c>
      <c r="AF153" s="1">
        <v>63.860526369662921</v>
      </c>
      <c r="AG153" s="1">
        <v>65.484936114804924</v>
      </c>
      <c r="AH153" s="1">
        <v>67.150665704459897</v>
      </c>
      <c r="AI153" s="1">
        <v>68.858766184742123</v>
      </c>
      <c r="AJ153" s="1">
        <v>70.610315337053621</v>
      </c>
      <c r="AK153" s="1">
        <v>72.406418358145359</v>
      </c>
      <c r="AL153" s="1">
        <v>74.248208557476914</v>
      </c>
      <c r="AM153" s="1">
        <v>76.136848072314933</v>
      </c>
      <c r="AN153" s="1">
        <v>78.073528601021266</v>
      </c>
      <c r="AO153" s="1">
        <v>80.059472154993728</v>
      </c>
      <c r="AP153" s="1">
        <v>82.095931829733843</v>
      </c>
      <c r="AQ153" s="1">
        <v>83.839077610411394</v>
      </c>
      <c r="AR153" s="1">
        <v>85.619235666179677</v>
      </c>
      <c r="AS153" s="1">
        <v>87.437191879964928</v>
      </c>
      <c r="AT153" s="1">
        <v>89.2937488213732</v>
      </c>
      <c r="AU153" s="1">
        <v>91.189726100998925</v>
      </c>
      <c r="AV153" s="1">
        <v>93.125960732256814</v>
      </c>
      <c r="AW153" s="1">
        <v>95.103307500896605</v>
      </c>
      <c r="AX153" s="1">
        <v>97.122639342363641</v>
      </c>
      <c r="AY153" s="1">
        <v>99.184847727171956</v>
      </c>
      <c r="AZ153" s="1">
        <v>101.29084305446018</v>
      </c>
      <c r="BA153" s="1">
        <v>104.52029138303303</v>
      </c>
      <c r="BB153" s="1">
        <v>107.85270396970098</v>
      </c>
      <c r="BC153" s="1">
        <v>111.29136361615834</v>
      </c>
      <c r="BD153" s="1">
        <v>114.83965778941904</v>
      </c>
      <c r="BE153" s="1">
        <v>118.50108195885281</v>
      </c>
      <c r="BF153" s="1">
        <v>122.27924303961649</v>
      </c>
      <c r="BG153" s="1">
        <v>126.1778629458713</v>
      </c>
      <c r="BH153" s="1">
        <v>130.20078225728778</v>
      </c>
      <c r="BI153" s="1">
        <v>134.35196400244922</v>
      </c>
      <c r="BJ153" s="1">
        <v>138.63549756288108</v>
      </c>
      <c r="BK153" s="1">
        <v>140.51596684864066</v>
      </c>
      <c r="BL153" s="1">
        <v>142.42194305576498</v>
      </c>
      <c r="BM153" s="1">
        <v>143.67052306061305</v>
      </c>
      <c r="BN153" s="1">
        <v>139.3431758535834</v>
      </c>
      <c r="BO153" s="1">
        <v>133.87382061043178</v>
      </c>
      <c r="BP153" s="1">
        <v>127.41311731194943</v>
      </c>
      <c r="BQ153" s="1">
        <v>120.13386701324895</v>
      </c>
      <c r="BR153" s="1">
        <v>112.22321799602889</v>
      </c>
      <c r="BS153" s="1">
        <v>103.87460605528155</v>
      </c>
      <c r="BT153" s="1">
        <v>95.279908742813973</v>
      </c>
      <c r="BU153" s="1">
        <v>90.211247277154868</v>
      </c>
      <c r="BV153" s="1">
        <v>85.028219113245029</v>
      </c>
      <c r="BW153" s="1">
        <v>81.165793612931566</v>
      </c>
      <c r="BX153" s="1">
        <v>78.237219158141968</v>
      </c>
      <c r="BY153" s="1">
        <v>73.214578589366923</v>
      </c>
      <c r="BZ153" s="1">
        <v>69.310581053166288</v>
      </c>
      <c r="CA153" s="1">
        <v>59.896618920254255</v>
      </c>
      <c r="CB153" s="1">
        <v>56.883903890697759</v>
      </c>
      <c r="CC153" s="1">
        <v>51.988176176330256</v>
      </c>
      <c r="CD153" s="1">
        <v>44.056134694108955</v>
      </c>
      <c r="CE153" s="1">
        <v>36.817400575483653</v>
      </c>
      <c r="CF153" s="1">
        <v>28.717518600063006</v>
      </c>
      <c r="CG153" s="1">
        <v>25.478765483400768</v>
      </c>
      <c r="CH153" s="1">
        <v>22.799197007426631</v>
      </c>
      <c r="CI153" s="1">
        <v>19.468009391017194</v>
      </c>
      <c r="CJ153" s="1">
        <v>19.200345964832199</v>
      </c>
      <c r="CK153" s="1">
        <v>17.184993564225898</v>
      </c>
      <c r="CL153" s="1">
        <v>16.528260108803561</v>
      </c>
      <c r="CM153" s="1">
        <v>16.084298170097487</v>
      </c>
      <c r="CN153" s="1">
        <v>15.627527516652028</v>
      </c>
      <c r="CO153" s="1">
        <v>14.23399916840809</v>
      </c>
      <c r="CP153" s="1">
        <v>13.121827763705642</v>
      </c>
      <c r="CQ153" s="1">
        <v>12.230790048670007</v>
      </c>
      <c r="CR153" s="1">
        <v>11.511784383750909</v>
      </c>
      <c r="CS153" s="1">
        <v>10.925418693204643</v>
      </c>
      <c r="CT153" s="1">
        <v>10.440571274168372</v>
      </c>
      <c r="CU153" s="1">
        <v>10.033009864250873</v>
      </c>
      <c r="CV153" s="1">
        <v>15.064204045145049</v>
      </c>
      <c r="CW153" s="1">
        <v>18.341975162578454</v>
      </c>
      <c r="CX153" s="1">
        <v>19.958413226415946</v>
      </c>
      <c r="CY153" s="1">
        <v>20.372062386281094</v>
      </c>
      <c r="CZ153" s="1">
        <v>19.629040047073449</v>
      </c>
      <c r="DA153" s="1">
        <v>18.902916795203819</v>
      </c>
      <c r="DB153" s="1">
        <v>21.035826514718885</v>
      </c>
      <c r="DC153" s="1">
        <v>23.708469884772228</v>
      </c>
      <c r="DD153" s="1">
        <v>26.351513743969758</v>
      </c>
      <c r="DE153" s="1">
        <v>28.968358381403991</v>
      </c>
      <c r="DF153" s="1">
        <v>31.562288713154683</v>
      </c>
      <c r="DG153" s="1">
        <v>34.687033945822449</v>
      </c>
      <c r="DH153" s="1">
        <v>38.336811369937145</v>
      </c>
      <c r="DI153" s="1">
        <v>41.961957870669792</v>
      </c>
      <c r="DJ153" s="1">
        <v>45.566277347743181</v>
      </c>
      <c r="DK153" s="1">
        <v>50.233591985351175</v>
      </c>
      <c r="DL153" s="1">
        <v>53.802316286133852</v>
      </c>
      <c r="DM153" s="1">
        <v>62.184996151279421</v>
      </c>
      <c r="DN153" s="1">
        <v>66.787481263621814</v>
      </c>
      <c r="DO153" s="1">
        <v>69.781132543604159</v>
      </c>
      <c r="DP153" s="1">
        <v>69.057232582200257</v>
      </c>
      <c r="DQ153" s="1">
        <v>73.123080419434928</v>
      </c>
      <c r="DR153" s="1">
        <v>80.887207571437699</v>
      </c>
      <c r="DS153" s="1">
        <v>86.76379731999846</v>
      </c>
      <c r="DT153" s="1">
        <v>96.115583857483315</v>
      </c>
      <c r="DU153" s="1">
        <v>102.86965191233351</v>
      </c>
      <c r="DV153" s="1">
        <v>109.10417627065672</v>
      </c>
      <c r="DW153" s="1">
        <v>121.0536812907763</v>
      </c>
      <c r="DX153" s="1">
        <v>127.80774934562646</v>
      </c>
      <c r="DY153" s="1">
        <v>131.96409891784197</v>
      </c>
      <c r="DZ153" s="1">
        <v>144.43314763448845</v>
      </c>
      <c r="EA153" s="1">
        <v>156.90219635113493</v>
      </c>
      <c r="EB153" s="1">
        <v>169.37124506778142</v>
      </c>
      <c r="EC153" s="1">
        <v>176.64485681915852</v>
      </c>
      <c r="ED153" s="1">
        <v>183.91846857053562</v>
      </c>
      <c r="EE153" s="1">
        <v>183.91846857053562</v>
      </c>
      <c r="EF153" s="1">
        <v>186.51618705317031</v>
      </c>
      <c r="EG153" s="1">
        <v>196.90706098370904</v>
      </c>
      <c r="EH153" s="1">
        <v>202.1024979489784</v>
      </c>
      <c r="EI153" s="1">
        <v>210.4151970934094</v>
      </c>
      <c r="EJ153" s="1">
        <v>211.45428448646325</v>
      </c>
      <c r="EK153" s="1">
        <v>210.4151970934094</v>
      </c>
      <c r="EL153" s="1">
        <v>211.45428448646325</v>
      </c>
      <c r="EM153" s="1">
        <v>192.63031585732702</v>
      </c>
      <c r="EN153" s="1">
        <v>182.04000000000002</v>
      </c>
      <c r="EO153" s="1">
        <v>185.07399999999998</v>
      </c>
      <c r="EP153" s="1">
        <v>185.07399999999998</v>
      </c>
      <c r="EQ153" s="1">
        <v>185.07399999999996</v>
      </c>
      <c r="ER153" s="1">
        <v>185.07399999999998</v>
      </c>
      <c r="ES153" s="1">
        <v>185.07399999999998</v>
      </c>
      <c r="ET153" s="1">
        <v>185.07399999999998</v>
      </c>
      <c r="EU153" s="1">
        <v>57.645999999999994</v>
      </c>
      <c r="EV153" s="1">
        <v>109.22399999999999</v>
      </c>
    </row>
    <row r="154" spans="1:152">
      <c r="A154" s="5" t="s">
        <v>141</v>
      </c>
    </row>
    <row r="155" spans="1:152">
      <c r="A155" s="5" t="s">
        <v>142</v>
      </c>
    </row>
    <row r="156" spans="1:152">
      <c r="A156" s="5" t="s">
        <v>143</v>
      </c>
    </row>
    <row r="157" spans="1:152">
      <c r="A157" s="8" t="s">
        <v>144</v>
      </c>
      <c r="B157" s="1">
        <f t="shared" ref="B157:AG157" si="60">SUM(B149:B153)</f>
        <v>38.034331364396209</v>
      </c>
      <c r="C157" s="1">
        <f t="shared" si="60"/>
        <v>38.529866855941606</v>
      </c>
      <c r="D157" s="1">
        <f t="shared" si="60"/>
        <v>39.031858499457407</v>
      </c>
      <c r="E157" s="1">
        <f t="shared" si="60"/>
        <v>39.54039040980313</v>
      </c>
      <c r="F157" s="1">
        <f t="shared" si="60"/>
        <v>40.055547797740289</v>
      </c>
      <c r="G157" s="1">
        <f t="shared" si="60"/>
        <v>40.577416984210444</v>
      </c>
      <c r="H157" s="1">
        <f t="shared" si="60"/>
        <v>41.106085414799345</v>
      </c>
      <c r="I157" s="1">
        <f t="shared" si="60"/>
        <v>41.641641674389525</v>
      </c>
      <c r="J157" s="1">
        <f t="shared" si="60"/>
        <v>42.184175502003818</v>
      </c>
      <c r="K157" s="1">
        <f t="shared" si="60"/>
        <v>42.733777805842152</v>
      </c>
      <c r="L157" s="1">
        <f t="shared" si="60"/>
        <v>43.290540678514411</v>
      </c>
      <c r="M157" s="1">
        <f t="shared" si="60"/>
        <v>43.854557412471628</v>
      </c>
      <c r="N157" s="1">
        <f t="shared" si="60"/>
        <v>44.425922515638334</v>
      </c>
      <c r="O157" s="1">
        <f t="shared" si="60"/>
        <v>45.004731727248462</v>
      </c>
      <c r="P157" s="1">
        <f t="shared" si="60"/>
        <v>45.591082033887673</v>
      </c>
      <c r="Q157" s="1">
        <f t="shared" si="60"/>
        <v>46.18507168574461</v>
      </c>
      <c r="R157" s="1">
        <f t="shared" si="60"/>
        <v>46.786800213073967</v>
      </c>
      <c r="S157" s="1">
        <f t="shared" si="60"/>
        <v>47.396368442873978</v>
      </c>
      <c r="T157" s="1">
        <f t="shared" si="60"/>
        <v>48.013878515781215</v>
      </c>
      <c r="U157" s="1">
        <f t="shared" si="60"/>
        <v>48.639433903185513</v>
      </c>
      <c r="V157" s="1">
        <f t="shared" si="60"/>
        <v>49.675626274253055</v>
      </c>
      <c r="W157" s="1">
        <f t="shared" si="60"/>
        <v>50.939217039991902</v>
      </c>
      <c r="X157" s="1">
        <f t="shared" si="60"/>
        <v>52.234949556988106</v>
      </c>
      <c r="Y157" s="1">
        <f t="shared" si="60"/>
        <v>53.563641409701695</v>
      </c>
      <c r="Z157" s="1">
        <f t="shared" si="60"/>
        <v>54.926130979354603</v>
      </c>
      <c r="AA157" s="1">
        <f t="shared" si="60"/>
        <v>56.323277972934576</v>
      </c>
      <c r="AB157" s="1">
        <f t="shared" si="60"/>
        <v>57.755963965655098</v>
      </c>
      <c r="AC157" s="1">
        <f t="shared" si="60"/>
        <v>59.22509295721396</v>
      </c>
      <c r="AD157" s="1">
        <f t="shared" si="60"/>
        <v>60.731591942201071</v>
      </c>
      <c r="AE157" s="1">
        <f t="shared" si="60"/>
        <v>62.276411495015836</v>
      </c>
      <c r="AF157" s="1">
        <f t="shared" si="60"/>
        <v>63.860526369662921</v>
      </c>
      <c r="AG157" s="1">
        <f t="shared" si="60"/>
        <v>65.484936114804924</v>
      </c>
      <c r="AH157" s="1">
        <f t="shared" ref="AH157:BM157" si="61">SUM(AH149:AH153)</f>
        <v>67.150665704459897</v>
      </c>
      <c r="AI157" s="1">
        <f t="shared" si="61"/>
        <v>68.858766184742123</v>
      </c>
      <c r="AJ157" s="1">
        <f t="shared" si="61"/>
        <v>70.610315337053621</v>
      </c>
      <c r="AK157" s="1">
        <f t="shared" si="61"/>
        <v>72.406418358145359</v>
      </c>
      <c r="AL157" s="1">
        <f t="shared" si="61"/>
        <v>74.248208557476914</v>
      </c>
      <c r="AM157" s="1">
        <f t="shared" si="61"/>
        <v>76.136848072314933</v>
      </c>
      <c r="AN157" s="1">
        <f t="shared" si="61"/>
        <v>78.073528601021266</v>
      </c>
      <c r="AO157" s="1">
        <f t="shared" si="61"/>
        <v>80.059472154993728</v>
      </c>
      <c r="AP157" s="1">
        <f t="shared" si="61"/>
        <v>82.095931829733843</v>
      </c>
      <c r="AQ157" s="1">
        <f t="shared" si="61"/>
        <v>83.839077610411394</v>
      </c>
      <c r="AR157" s="1">
        <f t="shared" si="61"/>
        <v>85.619235666179677</v>
      </c>
      <c r="AS157" s="1">
        <f t="shared" si="61"/>
        <v>87.437191879964928</v>
      </c>
      <c r="AT157" s="1">
        <f t="shared" si="61"/>
        <v>89.2937488213732</v>
      </c>
      <c r="AU157" s="1">
        <f t="shared" si="61"/>
        <v>91.189726100998925</v>
      </c>
      <c r="AV157" s="1">
        <f t="shared" si="61"/>
        <v>93.125960732256814</v>
      </c>
      <c r="AW157" s="1">
        <f t="shared" si="61"/>
        <v>95.103307500896605</v>
      </c>
      <c r="AX157" s="1">
        <f t="shared" si="61"/>
        <v>97.122639342363641</v>
      </c>
      <c r="AY157" s="1">
        <f t="shared" si="61"/>
        <v>99.184847727171956</v>
      </c>
      <c r="AZ157" s="1">
        <f t="shared" si="61"/>
        <v>101.29084305446018</v>
      </c>
      <c r="BA157" s="1">
        <f t="shared" si="61"/>
        <v>104.52029138303303</v>
      </c>
      <c r="BB157" s="1">
        <f t="shared" si="61"/>
        <v>107.85270396970098</v>
      </c>
      <c r="BC157" s="1">
        <f t="shared" si="61"/>
        <v>111.29136361615834</v>
      </c>
      <c r="BD157" s="1">
        <f t="shared" si="61"/>
        <v>114.83965778941904</v>
      </c>
      <c r="BE157" s="1">
        <f t="shared" si="61"/>
        <v>118.50108195885281</v>
      </c>
      <c r="BF157" s="1">
        <f t="shared" si="61"/>
        <v>122.27924303961649</v>
      </c>
      <c r="BG157" s="1">
        <f t="shared" si="61"/>
        <v>126.1778629458713</v>
      </c>
      <c r="BH157" s="1">
        <f t="shared" si="61"/>
        <v>130.20078225728778</v>
      </c>
      <c r="BI157" s="1">
        <f t="shared" si="61"/>
        <v>134.35196400244922</v>
      </c>
      <c r="BJ157" s="1">
        <f t="shared" si="61"/>
        <v>138.63549756288108</v>
      </c>
      <c r="BK157" s="1">
        <f t="shared" si="61"/>
        <v>140.51596684864066</v>
      </c>
      <c r="BL157" s="1">
        <f t="shared" si="61"/>
        <v>142.42194305576498</v>
      </c>
      <c r="BM157" s="1">
        <f t="shared" si="61"/>
        <v>143.67052306061305</v>
      </c>
      <c r="BN157" s="1">
        <f t="shared" ref="BN157:CS157" si="62">SUM(BN149:BN153)</f>
        <v>139.3431758535834</v>
      </c>
      <c r="BO157" s="1">
        <f t="shared" si="62"/>
        <v>133.87382061043178</v>
      </c>
      <c r="BP157" s="1">
        <f t="shared" si="62"/>
        <v>127.41311731194943</v>
      </c>
      <c r="BQ157" s="1">
        <f t="shared" si="62"/>
        <v>120.13386701324895</v>
      </c>
      <c r="BR157" s="1">
        <f t="shared" si="62"/>
        <v>112.22321799602889</v>
      </c>
      <c r="BS157" s="1">
        <f t="shared" si="62"/>
        <v>103.87460605528155</v>
      </c>
      <c r="BT157" s="1">
        <f t="shared" si="62"/>
        <v>95.279908742813973</v>
      </c>
      <c r="BU157" s="1">
        <f t="shared" si="62"/>
        <v>90.211247277154868</v>
      </c>
      <c r="BV157" s="1">
        <f t="shared" si="62"/>
        <v>85.028219113245029</v>
      </c>
      <c r="BW157" s="1">
        <f t="shared" si="62"/>
        <v>81.165793612931566</v>
      </c>
      <c r="BX157" s="1">
        <f t="shared" si="62"/>
        <v>78.237219158141968</v>
      </c>
      <c r="BY157" s="1">
        <f t="shared" si="62"/>
        <v>73.214578589366923</v>
      </c>
      <c r="BZ157" s="1">
        <f t="shared" si="62"/>
        <v>69.310581053166288</v>
      </c>
      <c r="CA157" s="1">
        <f t="shared" si="62"/>
        <v>59.896618920254255</v>
      </c>
      <c r="CB157" s="1">
        <f t="shared" si="62"/>
        <v>56.883903890697759</v>
      </c>
      <c r="CC157" s="1">
        <f t="shared" si="62"/>
        <v>51.988176176330256</v>
      </c>
      <c r="CD157" s="1">
        <f t="shared" si="62"/>
        <v>44.056134694108955</v>
      </c>
      <c r="CE157" s="1">
        <f t="shared" si="62"/>
        <v>36.817400575483653</v>
      </c>
      <c r="CF157" s="1">
        <f t="shared" si="62"/>
        <v>28.717518600063006</v>
      </c>
      <c r="CG157" s="1">
        <f t="shared" si="62"/>
        <v>25.478765483400768</v>
      </c>
      <c r="CH157" s="1">
        <f t="shared" si="62"/>
        <v>22.799197007426631</v>
      </c>
      <c r="CI157" s="1">
        <f t="shared" si="62"/>
        <v>19.468009391017194</v>
      </c>
      <c r="CJ157" s="1">
        <f t="shared" si="62"/>
        <v>19.200345964832199</v>
      </c>
      <c r="CK157" s="1">
        <f t="shared" si="62"/>
        <v>17.184993564225898</v>
      </c>
      <c r="CL157" s="1">
        <f t="shared" si="62"/>
        <v>16.528260108803561</v>
      </c>
      <c r="CM157" s="1">
        <f t="shared" si="62"/>
        <v>16.084298170097487</v>
      </c>
      <c r="CN157" s="1">
        <f t="shared" si="62"/>
        <v>15.627527516652028</v>
      </c>
      <c r="CO157" s="1">
        <f t="shared" si="62"/>
        <v>14.23399916840809</v>
      </c>
      <c r="CP157" s="1">
        <f t="shared" si="62"/>
        <v>13.121827763705642</v>
      </c>
      <c r="CQ157" s="1">
        <f t="shared" si="62"/>
        <v>12.230790048670007</v>
      </c>
      <c r="CR157" s="1">
        <f t="shared" si="62"/>
        <v>11.511784383750909</v>
      </c>
      <c r="CS157" s="1">
        <f t="shared" si="62"/>
        <v>10.925418693204643</v>
      </c>
      <c r="CT157" s="1">
        <f t="shared" ref="CT157:DY157" si="63">SUM(CT149:CT153)</f>
        <v>10.440571274168372</v>
      </c>
      <c r="CU157" s="1">
        <f t="shared" si="63"/>
        <v>10.033009864250873</v>
      </c>
      <c r="CV157" s="1">
        <f t="shared" si="63"/>
        <v>15.064204045145049</v>
      </c>
      <c r="CW157" s="1">
        <f t="shared" si="63"/>
        <v>18.341975162578454</v>
      </c>
      <c r="CX157" s="1">
        <f t="shared" si="63"/>
        <v>19.958413226415946</v>
      </c>
      <c r="CY157" s="1">
        <f t="shared" si="63"/>
        <v>20.372062386281094</v>
      </c>
      <c r="CZ157" s="1">
        <f t="shared" si="63"/>
        <v>19.629040047073449</v>
      </c>
      <c r="DA157" s="1">
        <f t="shared" si="63"/>
        <v>18.902916795203819</v>
      </c>
      <c r="DB157" s="1">
        <f t="shared" si="63"/>
        <v>21.035826514718885</v>
      </c>
      <c r="DC157" s="1">
        <f t="shared" si="63"/>
        <v>23.708469884772228</v>
      </c>
      <c r="DD157" s="1">
        <f t="shared" si="63"/>
        <v>26.351513743969758</v>
      </c>
      <c r="DE157" s="1">
        <f t="shared" si="63"/>
        <v>28.968358381403991</v>
      </c>
      <c r="DF157" s="1">
        <f t="shared" si="63"/>
        <v>31.562288713154683</v>
      </c>
      <c r="DG157" s="1">
        <f t="shared" si="63"/>
        <v>34.687033945822449</v>
      </c>
      <c r="DH157" s="1">
        <f t="shared" si="63"/>
        <v>38.336811369937145</v>
      </c>
      <c r="DI157" s="1">
        <f t="shared" si="63"/>
        <v>41.961957870669792</v>
      </c>
      <c r="DJ157" s="1">
        <f t="shared" si="63"/>
        <v>45.566277347743181</v>
      </c>
      <c r="DK157" s="1">
        <f t="shared" si="63"/>
        <v>50.233591985351175</v>
      </c>
      <c r="DL157" s="1">
        <f t="shared" si="63"/>
        <v>53.802316286133852</v>
      </c>
      <c r="DM157" s="1">
        <f t="shared" si="63"/>
        <v>62.184996151279421</v>
      </c>
      <c r="DN157" s="1">
        <f t="shared" si="63"/>
        <v>66.787481263621814</v>
      </c>
      <c r="DO157" s="1">
        <f t="shared" si="63"/>
        <v>69.781132543604159</v>
      </c>
      <c r="DP157" s="1">
        <f t="shared" si="63"/>
        <v>69.057232582200257</v>
      </c>
      <c r="DQ157" s="1">
        <f t="shared" si="63"/>
        <v>73.123080419434928</v>
      </c>
      <c r="DR157" s="1">
        <f t="shared" si="63"/>
        <v>80.887207571437699</v>
      </c>
      <c r="DS157" s="1">
        <f t="shared" si="63"/>
        <v>86.76379731999846</v>
      </c>
      <c r="DT157" s="1">
        <f t="shared" si="63"/>
        <v>96.115583857483315</v>
      </c>
      <c r="DU157" s="1">
        <f t="shared" si="63"/>
        <v>102.86965191233351</v>
      </c>
      <c r="DV157" s="1">
        <f t="shared" si="63"/>
        <v>109.10417627065672</v>
      </c>
      <c r="DW157" s="1">
        <f t="shared" si="63"/>
        <v>121.0536812907763</v>
      </c>
      <c r="DX157" s="1">
        <f t="shared" si="63"/>
        <v>127.80774934562646</v>
      </c>
      <c r="DY157" s="1">
        <f t="shared" si="63"/>
        <v>131.96409891784197</v>
      </c>
      <c r="DZ157" s="1">
        <f t="shared" ref="DZ157:EV157" si="64">SUM(DZ149:DZ153)</f>
        <v>144.43314763448845</v>
      </c>
      <c r="EA157" s="1">
        <f t="shared" si="64"/>
        <v>156.90219635113493</v>
      </c>
      <c r="EB157" s="1">
        <f t="shared" si="64"/>
        <v>169.37124506778142</v>
      </c>
      <c r="EC157" s="1">
        <f t="shared" si="64"/>
        <v>176.64485681915852</v>
      </c>
      <c r="ED157" s="1">
        <f t="shared" si="64"/>
        <v>183.91846857053562</v>
      </c>
      <c r="EE157" s="1">
        <f t="shared" si="64"/>
        <v>183.91846857053562</v>
      </c>
      <c r="EF157" s="1">
        <f t="shared" si="64"/>
        <v>186.51618705317031</v>
      </c>
      <c r="EG157" s="1">
        <f t="shared" si="64"/>
        <v>196.90706098370904</v>
      </c>
      <c r="EH157" s="1">
        <f t="shared" si="64"/>
        <v>202.1024979489784</v>
      </c>
      <c r="EI157" s="1">
        <f t="shared" si="64"/>
        <v>210.4151970934094</v>
      </c>
      <c r="EJ157" s="1">
        <f t="shared" si="64"/>
        <v>211.45428448646325</v>
      </c>
      <c r="EK157" s="1">
        <f t="shared" si="64"/>
        <v>210.4151970934094</v>
      </c>
      <c r="EL157" s="1">
        <f t="shared" si="64"/>
        <v>211.45428448646325</v>
      </c>
      <c r="EM157" s="1">
        <f t="shared" si="64"/>
        <v>192.63031585732702</v>
      </c>
      <c r="EN157" s="1">
        <f t="shared" si="64"/>
        <v>366.07502286223485</v>
      </c>
      <c r="EO157" s="1">
        <f t="shared" si="64"/>
        <v>364.8258328206997</v>
      </c>
      <c r="EP157" s="1">
        <f t="shared" si="64"/>
        <v>361.44985502330792</v>
      </c>
      <c r="EQ157" s="1">
        <f t="shared" si="64"/>
        <v>358.5793898427338</v>
      </c>
      <c r="ER157" s="1">
        <f t="shared" si="64"/>
        <v>356.08136313573959</v>
      </c>
      <c r="ES157" s="1">
        <f t="shared" si="64"/>
        <v>353.89760074839353</v>
      </c>
      <c r="ET157" s="1">
        <f t="shared" si="64"/>
        <v>352.07444311740153</v>
      </c>
      <c r="EU157" s="1">
        <f t="shared" si="64"/>
        <v>223.19827546864292</v>
      </c>
      <c r="EV157" s="1">
        <f t="shared" si="64"/>
        <v>273.57982348909525</v>
      </c>
    </row>
    <row r="158" spans="1:152" s="4" customFormat="1" ht="13">
      <c r="A158" s="3" t="s">
        <v>83</v>
      </c>
    </row>
    <row r="159" spans="1:152">
      <c r="A159" s="5" t="s">
        <v>135</v>
      </c>
    </row>
    <row r="160" spans="1:152">
      <c r="A160" s="5" t="s">
        <v>136</v>
      </c>
    </row>
    <row r="161" spans="1:152">
      <c r="A161" s="36" t="s">
        <v>137</v>
      </c>
      <c r="B161" s="1">
        <v>3478.2046394245685</v>
      </c>
      <c r="C161" s="1">
        <v>3542.6204027486237</v>
      </c>
      <c r="D161" s="1">
        <v>3608.2291351457402</v>
      </c>
      <c r="E161" s="1">
        <v>3675.0529302019604</v>
      </c>
      <c r="F161" s="1">
        <v>3743.1142906728101</v>
      </c>
      <c r="G161" s="1">
        <v>3812.4361360610542</v>
      </c>
      <c r="H161" s="1">
        <v>3883.0418103347824</v>
      </c>
      <c r="I161" s="1">
        <v>3954.9550897884328</v>
      </c>
      <c r="J161" s="1">
        <v>4028.2001910494168</v>
      </c>
      <c r="K161" s="1">
        <v>4102.8017792329902</v>
      </c>
      <c r="L161" s="1">
        <v>4178.7849762481901</v>
      </c>
      <c r="M161" s="1">
        <v>4256.1753692575694</v>
      </c>
      <c r="N161" s="1">
        <v>4334.9990192936184</v>
      </c>
      <c r="O161" s="1">
        <v>4415.282470034751</v>
      </c>
      <c r="P161" s="1">
        <v>4497.0527567438312</v>
      </c>
      <c r="Q161" s="1">
        <v>4580.3374153722298</v>
      </c>
      <c r="R161" s="1">
        <v>4665.1644918324982</v>
      </c>
      <c r="S161" s="1">
        <v>4751.562551442752</v>
      </c>
      <c r="T161" s="1">
        <v>4839.5606885459811</v>
      </c>
      <c r="U161" s="1">
        <v>4929.1885363075053</v>
      </c>
      <c r="V161" s="1">
        <v>5020.4762766938538</v>
      </c>
      <c r="W161" s="1">
        <v>5073.2029713367674</v>
      </c>
      <c r="X161" s="1">
        <v>5126.4834190849133</v>
      </c>
      <c r="Y161" s="1">
        <v>5180.3234356357025</v>
      </c>
      <c r="Z161" s="1">
        <v>5234.7288977649168</v>
      </c>
      <c r="AA161" s="1">
        <v>5289.7057439681712</v>
      </c>
      <c r="AB161" s="1">
        <v>5345.2599751091129</v>
      </c>
      <c r="AC161" s="1">
        <v>5401.397655074441</v>
      </c>
      <c r="AD161" s="1">
        <v>5458.1249114357843</v>
      </c>
      <c r="AE161" s="1">
        <v>5515.4479361185467</v>
      </c>
      <c r="AF161" s="1">
        <v>5573.3729860777739</v>
      </c>
      <c r="AG161" s="1">
        <v>5631.9063839811106</v>
      </c>
      <c r="AH161" s="1">
        <v>5691.0545188989381</v>
      </c>
      <c r="AI161" s="1">
        <v>5750.8238470017604</v>
      </c>
      <c r="AJ161" s="1">
        <v>5811.2208922649106</v>
      </c>
      <c r="AK161" s="1">
        <v>5872.2522471806515</v>
      </c>
      <c r="AL161" s="1">
        <v>5933.9245734777796</v>
      </c>
      <c r="AM161" s="1">
        <v>5996.244602848752</v>
      </c>
      <c r="AN161" s="1">
        <v>6059.2191376844848</v>
      </c>
      <c r="AO161" s="1">
        <v>6122.8550518168322</v>
      </c>
      <c r="AP161" s="1">
        <v>6187.1592912689093</v>
      </c>
      <c r="AQ161" s="1">
        <v>6291.1331541821937</v>
      </c>
      <c r="AR161" s="1">
        <v>6396.8542751924797</v>
      </c>
      <c r="AS161" s="1">
        <v>6504.3520165911332</v>
      </c>
      <c r="AT161" s="1">
        <v>6613.6562340964329</v>
      </c>
      <c r="AU161" s="1">
        <v>6724.7972851454842</v>
      </c>
      <c r="AV161" s="1">
        <v>6837.8060373255075</v>
      </c>
      <c r="AW161" s="1">
        <v>6952.7138769467983</v>
      </c>
      <c r="AX161" s="1">
        <v>7069.5527177597505</v>
      </c>
      <c r="AY161" s="1">
        <v>7188.3550098183796</v>
      </c>
      <c r="AZ161" s="1">
        <v>7309.1537484927712</v>
      </c>
      <c r="BA161" s="1">
        <v>7433.1926346895652</v>
      </c>
      <c r="BB161" s="1">
        <v>7559.3365040100016</v>
      </c>
      <c r="BC161" s="1">
        <v>7687.6210787512682</v>
      </c>
      <c r="BD161" s="1">
        <v>7818.0826874303448</v>
      </c>
      <c r="BE161" s="1">
        <v>7950.7582750718029</v>
      </c>
      <c r="BF161" s="1">
        <v>8085.6854136701613</v>
      </c>
      <c r="BG161" s="1">
        <v>8222.902312829774</v>
      </c>
      <c r="BH161" s="1">
        <v>8362.4478305853045</v>
      </c>
      <c r="BI161" s="1">
        <v>8504.3614844057938</v>
      </c>
      <c r="BJ161" s="1">
        <v>8648.6834623855248</v>
      </c>
      <c r="BK161" s="1">
        <v>8777.2590658810441</v>
      </c>
      <c r="BL161" s="1">
        <v>8907.7461378545595</v>
      </c>
      <c r="BM161" s="1">
        <v>9040.1730951413047</v>
      </c>
      <c r="BN161" s="1">
        <v>8936.4036648367528</v>
      </c>
      <c r="BO161" s="1">
        <v>8833.8253726390067</v>
      </c>
      <c r="BP161" s="1">
        <v>8732.4245458316836</v>
      </c>
      <c r="BQ161" s="1">
        <v>8632.187668643408</v>
      </c>
      <c r="BR161" s="1">
        <v>8533.1013804462782</v>
      </c>
      <c r="BS161" s="1">
        <v>8435.1524739750312</v>
      </c>
      <c r="BT161" s="1">
        <v>8338.327893566624</v>
      </c>
      <c r="BU161" s="1">
        <v>8473.4573491903429</v>
      </c>
      <c r="BV161" s="1">
        <v>8611.6144350988197</v>
      </c>
      <c r="BW161" s="1">
        <v>8751.4625142114455</v>
      </c>
      <c r="BX161" s="1">
        <v>8893.0074737977247</v>
      </c>
      <c r="BY161" s="1">
        <v>9038.2820393843376</v>
      </c>
      <c r="BZ161" s="1">
        <v>9185.2705478820826</v>
      </c>
      <c r="CA161" s="1">
        <v>9333.9789408010693</v>
      </c>
      <c r="CB161" s="1">
        <v>9485.7696408345928</v>
      </c>
      <c r="CC161" s="1">
        <v>9639.2956621600497</v>
      </c>
      <c r="CD161" s="1">
        <v>9796.6029647956439</v>
      </c>
      <c r="CE161" s="1">
        <v>9952.9393919328431</v>
      </c>
      <c r="CF161" s="1">
        <v>10102.846410543912</v>
      </c>
      <c r="CG161" s="1">
        <v>10254.489882847865</v>
      </c>
      <c r="CH161" s="1">
        <v>10408.559331288632</v>
      </c>
      <c r="CI161" s="1">
        <v>10566.432228821475</v>
      </c>
      <c r="CJ161" s="1">
        <v>10725.381448456425</v>
      </c>
      <c r="CK161" s="1">
        <v>10882.665714811506</v>
      </c>
      <c r="CL161" s="1">
        <v>11050.644839744098</v>
      </c>
      <c r="CM161" s="1">
        <v>11216.976515470953</v>
      </c>
      <c r="CN161" s="1">
        <v>11169.244918556238</v>
      </c>
      <c r="CO161" s="1">
        <v>11116.774821607491</v>
      </c>
      <c r="CP161" s="1">
        <v>11054.72425152359</v>
      </c>
      <c r="CQ161" s="1">
        <v>10983.266375483172</v>
      </c>
      <c r="CR161" s="1">
        <v>10902.604610683389</v>
      </c>
      <c r="CS161" s="1">
        <v>10812.971511233272</v>
      </c>
      <c r="CT161" s="1">
        <v>10714.627502377794</v>
      </c>
      <c r="CU161" s="1">
        <v>10607.859471685588</v>
      </c>
      <c r="CV161" s="1">
        <v>10700.970044046931</v>
      </c>
      <c r="CW161" s="1">
        <v>10784.754572037471</v>
      </c>
      <c r="CX161" s="1">
        <v>10880.759962506982</v>
      </c>
      <c r="CY161" s="1">
        <v>10908.53553816935</v>
      </c>
      <c r="CZ161" s="1">
        <v>10866.504261869033</v>
      </c>
      <c r="DA161" s="1">
        <v>10802.521643636599</v>
      </c>
      <c r="DB161" s="1">
        <v>10683.526434463618</v>
      </c>
      <c r="DC161" s="1">
        <v>10521.074501274252</v>
      </c>
      <c r="DD161" s="1">
        <v>10279.507202335062</v>
      </c>
      <c r="DE161" s="1">
        <v>10010.739344140804</v>
      </c>
      <c r="DF161" s="1">
        <v>9707.1057514422682</v>
      </c>
      <c r="DG161" s="1">
        <v>9401.9034474473447</v>
      </c>
      <c r="DH161" s="1">
        <v>9075.851647907115</v>
      </c>
      <c r="DI161" s="1">
        <v>8749.033614967937</v>
      </c>
      <c r="DJ161" s="1">
        <v>8413.8313389587438</v>
      </c>
      <c r="DK161" s="1">
        <v>8077.9018868927469</v>
      </c>
      <c r="DL161" s="1">
        <v>7737.3944959956762</v>
      </c>
      <c r="DM161" s="1">
        <v>7410.9365723531828</v>
      </c>
      <c r="DN161" s="1">
        <v>7223.7224815353566</v>
      </c>
      <c r="DO161" s="1">
        <v>7002.9008883734568</v>
      </c>
      <c r="DP161" s="1">
        <v>6757.1890196524246</v>
      </c>
      <c r="DQ161" s="1">
        <v>6491.9459234089645</v>
      </c>
      <c r="DR161" s="1">
        <v>6210.1580966021311</v>
      </c>
      <c r="DS161" s="1">
        <v>5934.8105753237696</v>
      </c>
      <c r="DT161" s="1">
        <v>5659.2907074402374</v>
      </c>
      <c r="DU161" s="1">
        <v>5381.4298368628224</v>
      </c>
      <c r="DV161" s="1">
        <v>5111.3493070665427</v>
      </c>
      <c r="DW161" s="1">
        <v>4848.2169012747881</v>
      </c>
      <c r="DX161" s="1">
        <v>4597.5757270383974</v>
      </c>
      <c r="DY161" s="1">
        <v>4357.1202818902175</v>
      </c>
      <c r="DZ161" s="1">
        <v>4126.0054021793248</v>
      </c>
      <c r="EA161" s="1">
        <v>3907.6419188240961</v>
      </c>
      <c r="EB161" s="1">
        <v>3693.5719416752313</v>
      </c>
      <c r="EC161" s="1">
        <v>3489.7957836133883</v>
      </c>
      <c r="ED161" s="1">
        <v>3311.3484275094493</v>
      </c>
      <c r="EE161" s="1">
        <v>3141.5320368830749</v>
      </c>
      <c r="EF161" s="1">
        <v>2978.42831527621</v>
      </c>
      <c r="EG161" s="1">
        <v>2838.915395943548</v>
      </c>
      <c r="EH161" s="1">
        <v>2713.0515091967654</v>
      </c>
      <c r="EI161" s="1">
        <v>2597.784973022548</v>
      </c>
      <c r="EJ161" s="1">
        <v>2496.3322910885713</v>
      </c>
      <c r="EK161" s="1">
        <v>2406.8569692833426</v>
      </c>
      <c r="EL161" s="1">
        <v>2327.4462251733785</v>
      </c>
      <c r="EM161" s="1">
        <v>2284.5686752346378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</row>
    <row r="162" spans="1:152">
      <c r="A162" s="5" t="s">
        <v>138</v>
      </c>
    </row>
    <row r="163" spans="1:152">
      <c r="A163" s="5" t="s">
        <v>139</v>
      </c>
    </row>
    <row r="164" spans="1:152">
      <c r="A164" s="5" t="s">
        <v>140</v>
      </c>
    </row>
    <row r="165" spans="1:152">
      <c r="A165" s="5" t="s">
        <v>176</v>
      </c>
      <c r="B165" s="1">
        <v>502.47084538532079</v>
      </c>
      <c r="C165" s="1">
        <v>509.01735556239538</v>
      </c>
      <c r="D165" s="1">
        <v>515.6491578432649</v>
      </c>
      <c r="E165" s="1">
        <v>522.36736346777673</v>
      </c>
      <c r="F165" s="1">
        <v>529.17309815371846</v>
      </c>
      <c r="G165" s="1">
        <v>536.06750228544649</v>
      </c>
      <c r="H165" s="1">
        <v>543.05173110497049</v>
      </c>
      <c r="I165" s="1">
        <v>550.12695490552824</v>
      </c>
      <c r="J165" s="1">
        <v>557.29435922768425</v>
      </c>
      <c r="K165" s="1">
        <v>564.55514505797964</v>
      </c>
      <c r="L165" s="1">
        <v>571.91052903017351</v>
      </c>
      <c r="M165" s="1">
        <v>579.36174362910424</v>
      </c>
      <c r="N165" s="1">
        <v>586.91003739720747</v>
      </c>
      <c r="O165" s="1">
        <v>594.55667514372522</v>
      </c>
      <c r="P165" s="1">
        <v>602.30293815663947</v>
      </c>
      <c r="Q165" s="1">
        <v>610.15012441736803</v>
      </c>
      <c r="R165" s="1">
        <v>618.0995488182574</v>
      </c>
      <c r="S165" s="1">
        <v>626.15254338290913</v>
      </c>
      <c r="T165" s="1">
        <v>634.31045748937629</v>
      </c>
      <c r="U165" s="1">
        <v>642.57465809626842</v>
      </c>
      <c r="V165" s="1">
        <v>656.2637762691071</v>
      </c>
      <c r="W165" s="1">
        <v>672.95705041132669</v>
      </c>
      <c r="X165" s="1">
        <v>690.07494863255829</v>
      </c>
      <c r="Y165" s="1">
        <v>707.62827202592155</v>
      </c>
      <c r="Z165" s="1">
        <v>725.62809643017113</v>
      </c>
      <c r="AA165" s="1">
        <v>744.08577941835836</v>
      </c>
      <c r="AB165" s="1">
        <v>763.01296746425817</v>
      </c>
      <c r="AC165" s="1">
        <v>782.4216032910914</v>
      </c>
      <c r="AD165" s="1">
        <v>802.32393340717158</v>
      </c>
      <c r="AE165" s="1">
        <v>822.73251583323815</v>
      </c>
      <c r="AF165" s="1">
        <v>843.6602280263462</v>
      </c>
      <c r="AG165" s="1">
        <v>865.12027500531622</v>
      </c>
      <c r="AH165" s="1">
        <v>887.126197682868</v>
      </c>
      <c r="AI165" s="1">
        <v>909.6918814096997</v>
      </c>
      <c r="AJ165" s="1">
        <v>932.83156473589986</v>
      </c>
      <c r="AK165" s="1">
        <v>956.5598483952233</v>
      </c>
      <c r="AL165" s="1">
        <v>980.89170451789562</v>
      </c>
      <c r="AM165" s="1">
        <v>1005.842486077766</v>
      </c>
      <c r="AN165" s="1">
        <v>1031.4279365797643</v>
      </c>
      <c r="AO165" s="1">
        <v>1057.6641999937751</v>
      </c>
      <c r="AP165" s="1">
        <v>1084.5678309411999</v>
      </c>
      <c r="AQ165" s="1">
        <v>1107.5964974807887</v>
      </c>
      <c r="AR165" s="1">
        <v>1131.1141324993102</v>
      </c>
      <c r="AS165" s="1">
        <v>1155.1311182815098</v>
      </c>
      <c r="AT165" s="1">
        <v>1179.6580575595501</v>
      </c>
      <c r="AU165" s="1">
        <v>1204.705778193774</v>
      </c>
      <c r="AV165" s="1">
        <v>1230.2853379528608</v>
      </c>
      <c r="AW165" s="1">
        <v>1256.4080293954778</v>
      </c>
      <c r="AX165" s="1">
        <v>1283.085384855583</v>
      </c>
      <c r="AY165" s="1">
        <v>1310.3291815335845</v>
      </c>
      <c r="AZ165" s="1">
        <v>1338.1514466955962</v>
      </c>
      <c r="BA165" s="1">
        <v>1380.8156285958783</v>
      </c>
      <c r="BB165" s="1">
        <v>1424.840069397884</v>
      </c>
      <c r="BC165" s="1">
        <v>1470.2681381338375</v>
      </c>
      <c r="BD165" s="1">
        <v>1517.1445865675569</v>
      </c>
      <c r="BE165" s="1">
        <v>1565.5155932799771</v>
      </c>
      <c r="BF165" s="1">
        <v>1615.4288091602582</v>
      </c>
      <c r="BG165" s="1">
        <v>1666.9334043472697</v>
      </c>
      <c r="BH165" s="1">
        <v>1720.0801166677234</v>
      </c>
      <c r="BI165" s="1">
        <v>1774.921301618642</v>
      </c>
      <c r="BJ165" s="1">
        <v>1831.5109839434217</v>
      </c>
      <c r="BK165" s="1">
        <v>1856.3538287586521</v>
      </c>
      <c r="BL165" s="1">
        <v>1881.5336450383875</v>
      </c>
      <c r="BM165" s="1">
        <v>1895.3427889292368</v>
      </c>
      <c r="BN165" s="1">
        <v>1830.4499536740557</v>
      </c>
      <c r="BO165" s="1">
        <v>1746.135174338016</v>
      </c>
      <c r="BP165" s="1">
        <v>1645.3141640288929</v>
      </c>
      <c r="BQ165" s="1">
        <v>1531.3426187125392</v>
      </c>
      <c r="BR165" s="1">
        <v>1407.8314603344834</v>
      </c>
      <c r="BS165" s="1">
        <v>1278.458697369568</v>
      </c>
      <c r="BT165" s="1">
        <v>1146.7914079649418</v>
      </c>
      <c r="BU165" s="1">
        <v>1058.230564851031</v>
      </c>
      <c r="BV165" s="1">
        <v>968.65131094940557</v>
      </c>
      <c r="BW165" s="1">
        <v>894.55586783294814</v>
      </c>
      <c r="BX165" s="1">
        <v>830.79723703129855</v>
      </c>
      <c r="BY165" s="1">
        <v>745.735524842009</v>
      </c>
      <c r="BZ165" s="1">
        <v>673.83715168798824</v>
      </c>
      <c r="CA165" s="1">
        <v>552.77446452534525</v>
      </c>
      <c r="CB165" s="1">
        <v>495.28436990485818</v>
      </c>
      <c r="CC165" s="1">
        <v>424.09771078259735</v>
      </c>
      <c r="CD165" s="1">
        <v>334.05796180359022</v>
      </c>
      <c r="CE165" s="1">
        <v>257.15471467217839</v>
      </c>
      <c r="CF165" s="1">
        <v>182.86831448465003</v>
      </c>
      <c r="CG165" s="1">
        <v>146.20233569337859</v>
      </c>
      <c r="CH165" s="1">
        <v>116.3643114956992</v>
      </c>
      <c r="CI165" s="1">
        <v>87.126808235166976</v>
      </c>
      <c r="CJ165" s="1">
        <v>74.215717900054727</v>
      </c>
      <c r="CK165" s="1">
        <v>56.496573007636485</v>
      </c>
      <c r="CL165" s="1">
        <v>45.545996301644173</v>
      </c>
      <c r="CM165" s="1">
        <v>36.691251485986015</v>
      </c>
      <c r="CN165" s="1">
        <v>29.25567628076595</v>
      </c>
      <c r="CO165" s="1">
        <v>21.798156414210599</v>
      </c>
      <c r="CP165" s="1">
        <v>16.501295718515532</v>
      </c>
      <c r="CQ165" s="1">
        <v>12.777765629470373</v>
      </c>
      <c r="CR165" s="1">
        <v>10.183042959931313</v>
      </c>
      <c r="CS165" s="1">
        <v>8.3866261497972481</v>
      </c>
      <c r="CT165" s="1">
        <v>7.146980481404527</v>
      </c>
      <c r="CU165" s="1">
        <v>6.2905093714862756</v>
      </c>
      <c r="CV165" s="1">
        <v>8.8580406128491074</v>
      </c>
      <c r="CW165" s="1">
        <v>10.311901779629476</v>
      </c>
      <c r="CX165" s="1">
        <v>10.371028909827722</v>
      </c>
      <c r="CY165" s="1">
        <v>10.585974223707154</v>
      </c>
      <c r="CZ165" s="1">
        <v>10.199876086888786</v>
      </c>
      <c r="DA165" s="1">
        <v>9.8225592555451549</v>
      </c>
      <c r="DB165" s="1">
        <v>10.930887262997459</v>
      </c>
      <c r="DC165" s="1">
        <v>12.319678112351976</v>
      </c>
      <c r="DD165" s="1">
        <v>13.693088110567684</v>
      </c>
      <c r="DE165" s="1">
        <v>15.052884156449613</v>
      </c>
      <c r="DF165" s="1">
        <v>16.400773197300801</v>
      </c>
      <c r="DG165" s="1">
        <v>18.024490612919379</v>
      </c>
      <c r="DH165" s="1">
        <v>19.921031522786453</v>
      </c>
      <c r="DI165" s="1">
        <v>21.80477341824427</v>
      </c>
      <c r="DJ165" s="1">
        <v>23.677692927071178</v>
      </c>
      <c r="DK165" s="1">
        <v>26.102978669418086</v>
      </c>
      <c r="DL165" s="1">
        <v>27.957401787866971</v>
      </c>
      <c r="DM165" s="1">
        <v>32.313309957369654</v>
      </c>
      <c r="DN165" s="1">
        <v>34.704908207974981</v>
      </c>
      <c r="DO165" s="1">
        <v>36.260505019125645</v>
      </c>
      <c r="DP165" s="1">
        <v>35.884343480511617</v>
      </c>
      <c r="DQ165" s="1">
        <v>37.997087864775146</v>
      </c>
      <c r="DR165" s="1">
        <v>42.031576290259011</v>
      </c>
      <c r="DS165" s="1">
        <v>45.085239999999999</v>
      </c>
      <c r="DT165" s="1">
        <v>43.507559999999998</v>
      </c>
      <c r="DU165" s="1">
        <v>51.219988000000001</v>
      </c>
      <c r="DV165" s="1">
        <v>56.499147999999998</v>
      </c>
      <c r="DW165" s="1">
        <v>55.807396000000004</v>
      </c>
      <c r="DX165" s="1">
        <v>52.033100000000005</v>
      </c>
      <c r="DY165" s="1">
        <v>54.59986399999999</v>
      </c>
      <c r="DZ165" s="1">
        <v>56.128999999999998</v>
      </c>
      <c r="EA165" s="1">
        <v>59.866887999999996</v>
      </c>
      <c r="EB165" s="1">
        <v>59.569555999999999</v>
      </c>
      <c r="EC165" s="1">
        <v>66.165471999999994</v>
      </c>
      <c r="ED165" s="1">
        <v>68.871799999999993</v>
      </c>
      <c r="EE165" s="1">
        <v>65.115707999999998</v>
      </c>
      <c r="EF165" s="1">
        <v>69.430055999999993</v>
      </c>
      <c r="EG165" s="1">
        <v>68.859663999999995</v>
      </c>
      <c r="EH165" s="1">
        <v>74.114552000000003</v>
      </c>
      <c r="EI165" s="1">
        <v>70.740743999999992</v>
      </c>
      <c r="EJ165" s="1">
        <v>65.631488000000004</v>
      </c>
      <c r="EK165" s="1">
        <v>68.629080000000002</v>
      </c>
      <c r="EL165" s="1">
        <v>56.031911999999998</v>
      </c>
      <c r="EM165" s="1">
        <v>94.126815999999991</v>
      </c>
      <c r="EN165" s="1">
        <v>182.04</v>
      </c>
      <c r="EO165" s="1">
        <v>185.07399999999996</v>
      </c>
      <c r="EP165" s="1">
        <v>185.07399999999998</v>
      </c>
      <c r="EQ165" s="1">
        <v>185.07400000000001</v>
      </c>
      <c r="ER165" s="1">
        <v>354.97799999999995</v>
      </c>
      <c r="ES165" s="1">
        <v>412.62399999999997</v>
      </c>
      <c r="ET165" s="1">
        <v>400.488</v>
      </c>
      <c r="EU165" s="1">
        <v>224.51599999999999</v>
      </c>
      <c r="EV165" s="1">
        <v>276.09399999999999</v>
      </c>
    </row>
    <row r="166" spans="1:152">
      <c r="A166" s="5" t="s">
        <v>141</v>
      </c>
    </row>
    <row r="167" spans="1:152">
      <c r="A167" s="5" t="s">
        <v>142</v>
      </c>
    </row>
    <row r="168" spans="1:152">
      <c r="A168" s="5" t="s">
        <v>143</v>
      </c>
    </row>
    <row r="169" spans="1:152" s="114" customFormat="1">
      <c r="A169" s="113" t="s">
        <v>144</v>
      </c>
      <c r="B169" s="114">
        <f t="shared" ref="B169:AG169" si="65">SUM(B161:B165)</f>
        <v>3980.6754848098894</v>
      </c>
      <c r="C169" s="114">
        <f t="shared" si="65"/>
        <v>4051.6377583110193</v>
      </c>
      <c r="D169" s="114">
        <f t="shared" si="65"/>
        <v>4123.8782929890049</v>
      </c>
      <c r="E169" s="114">
        <f t="shared" si="65"/>
        <v>4197.4202936697375</v>
      </c>
      <c r="F169" s="114">
        <f t="shared" si="65"/>
        <v>4272.2873888265285</v>
      </c>
      <c r="G169" s="114">
        <f t="shared" si="65"/>
        <v>4348.5036383465003</v>
      </c>
      <c r="H169" s="114">
        <f t="shared" si="65"/>
        <v>4426.0935414397527</v>
      </c>
      <c r="I169" s="114">
        <f t="shared" si="65"/>
        <v>4505.0820446939615</v>
      </c>
      <c r="J169" s="114">
        <f t="shared" si="65"/>
        <v>4585.4945502771006</v>
      </c>
      <c r="K169" s="114">
        <f t="shared" si="65"/>
        <v>4667.3569242909698</v>
      </c>
      <c r="L169" s="114">
        <f t="shared" si="65"/>
        <v>4750.6955052783633</v>
      </c>
      <c r="M169" s="114">
        <f t="shared" si="65"/>
        <v>4835.5371128866736</v>
      </c>
      <c r="N169" s="114">
        <f t="shared" si="65"/>
        <v>4921.9090566908262</v>
      </c>
      <c r="O169" s="114">
        <f t="shared" si="65"/>
        <v>5009.8391451784764</v>
      </c>
      <c r="P169" s="114">
        <f t="shared" si="65"/>
        <v>5099.3556949004706</v>
      </c>
      <c r="Q169" s="114">
        <f t="shared" si="65"/>
        <v>5190.4875397895976</v>
      </c>
      <c r="R169" s="114">
        <f t="shared" si="65"/>
        <v>5283.2640406507553</v>
      </c>
      <c r="S169" s="114">
        <f t="shared" si="65"/>
        <v>5377.7150948256613</v>
      </c>
      <c r="T169" s="114">
        <f t="shared" si="65"/>
        <v>5473.871146035357</v>
      </c>
      <c r="U169" s="114">
        <f t="shared" si="65"/>
        <v>5571.7631944037739</v>
      </c>
      <c r="V169" s="114">
        <f t="shared" si="65"/>
        <v>5676.7400529629613</v>
      </c>
      <c r="W169" s="114">
        <f t="shared" si="65"/>
        <v>5746.1600217480936</v>
      </c>
      <c r="X169" s="114">
        <f t="shared" si="65"/>
        <v>5816.5583677174718</v>
      </c>
      <c r="Y169" s="114">
        <f t="shared" si="65"/>
        <v>5887.9517076616239</v>
      </c>
      <c r="Z169" s="114">
        <f t="shared" si="65"/>
        <v>5960.3569941950882</v>
      </c>
      <c r="AA169" s="114">
        <f t="shared" si="65"/>
        <v>6033.7915233865297</v>
      </c>
      <c r="AB169" s="114">
        <f t="shared" si="65"/>
        <v>6108.2729425733714</v>
      </c>
      <c r="AC169" s="114">
        <f t="shared" si="65"/>
        <v>6183.8192583655327</v>
      </c>
      <c r="AD169" s="114">
        <f t="shared" si="65"/>
        <v>6260.4488448429556</v>
      </c>
      <c r="AE169" s="114">
        <f t="shared" si="65"/>
        <v>6338.1804519517846</v>
      </c>
      <c r="AF169" s="114">
        <f t="shared" si="65"/>
        <v>6417.0332141041199</v>
      </c>
      <c r="AG169" s="114">
        <f t="shared" si="65"/>
        <v>6497.0266589864268</v>
      </c>
      <c r="AH169" s="114">
        <f t="shared" ref="AH169:BM169" si="66">SUM(AH161:AH165)</f>
        <v>6578.1807165818063</v>
      </c>
      <c r="AI169" s="114">
        <f t="shared" si="66"/>
        <v>6660.5157284114603</v>
      </c>
      <c r="AJ169" s="114">
        <f t="shared" si="66"/>
        <v>6744.0524570008101</v>
      </c>
      <c r="AK169" s="114">
        <f t="shared" si="66"/>
        <v>6828.812095575875</v>
      </c>
      <c r="AL169" s="114">
        <f t="shared" si="66"/>
        <v>6914.8162779956756</v>
      </c>
      <c r="AM169" s="114">
        <f t="shared" si="66"/>
        <v>7002.0870889265179</v>
      </c>
      <c r="AN169" s="114">
        <f t="shared" si="66"/>
        <v>7090.6470742642487</v>
      </c>
      <c r="AO169" s="114">
        <f t="shared" si="66"/>
        <v>7180.5192518106069</v>
      </c>
      <c r="AP169" s="114">
        <f t="shared" si="66"/>
        <v>7271.727122210109</v>
      </c>
      <c r="AQ169" s="114">
        <f t="shared" si="66"/>
        <v>7398.7296516629822</v>
      </c>
      <c r="AR169" s="114">
        <f t="shared" si="66"/>
        <v>7527.9684076917902</v>
      </c>
      <c r="AS169" s="114">
        <f t="shared" si="66"/>
        <v>7659.4831348726429</v>
      </c>
      <c r="AT169" s="114">
        <f t="shared" si="66"/>
        <v>7793.3142916559827</v>
      </c>
      <c r="AU169" s="114">
        <f t="shared" si="66"/>
        <v>7929.503063339258</v>
      </c>
      <c r="AV169" s="114">
        <f t="shared" si="66"/>
        <v>8068.0913752783681</v>
      </c>
      <c r="AW169" s="114">
        <f t="shared" si="66"/>
        <v>8209.1219063422759</v>
      </c>
      <c r="AX169" s="114">
        <f t="shared" si="66"/>
        <v>8352.638102615334</v>
      </c>
      <c r="AY169" s="114">
        <f t="shared" si="66"/>
        <v>8498.6841913519638</v>
      </c>
      <c r="AZ169" s="114">
        <f t="shared" si="66"/>
        <v>8647.3051951883681</v>
      </c>
      <c r="BA169" s="114">
        <f t="shared" si="66"/>
        <v>8814.0082632854428</v>
      </c>
      <c r="BB169" s="114">
        <f t="shared" si="66"/>
        <v>8984.1765734078854</v>
      </c>
      <c r="BC169" s="114">
        <f t="shared" si="66"/>
        <v>9157.8892168851053</v>
      </c>
      <c r="BD169" s="114">
        <f t="shared" si="66"/>
        <v>9335.2272739979016</v>
      </c>
      <c r="BE169" s="114">
        <f t="shared" si="66"/>
        <v>9516.27386835178</v>
      </c>
      <c r="BF169" s="114">
        <f t="shared" si="66"/>
        <v>9701.1142228304197</v>
      </c>
      <c r="BG169" s="114">
        <f t="shared" si="66"/>
        <v>9889.835717177044</v>
      </c>
      <c r="BH169" s="114">
        <f t="shared" si="66"/>
        <v>10082.527947253027</v>
      </c>
      <c r="BI169" s="114">
        <f t="shared" si="66"/>
        <v>10279.282786024436</v>
      </c>
      <c r="BJ169" s="114">
        <f t="shared" si="66"/>
        <v>10480.194446328947</v>
      </c>
      <c r="BK169" s="114">
        <f t="shared" si="66"/>
        <v>10633.612894639697</v>
      </c>
      <c r="BL169" s="114">
        <f t="shared" si="66"/>
        <v>10789.279782892947</v>
      </c>
      <c r="BM169" s="114">
        <f t="shared" si="66"/>
        <v>10935.515884070541</v>
      </c>
      <c r="BN169" s="114">
        <f t="shared" ref="BN169:CS169" si="67">SUM(BN161:BN165)</f>
        <v>10766.853618510808</v>
      </c>
      <c r="BO169" s="114">
        <f t="shared" si="67"/>
        <v>10579.960546977023</v>
      </c>
      <c r="BP169" s="114">
        <f t="shared" si="67"/>
        <v>10377.738709860576</v>
      </c>
      <c r="BQ169" s="114">
        <f t="shared" si="67"/>
        <v>10163.530287355947</v>
      </c>
      <c r="BR169" s="114">
        <f t="shared" si="67"/>
        <v>9940.9328407807625</v>
      </c>
      <c r="BS169" s="114">
        <f t="shared" si="67"/>
        <v>9713.6111713445989</v>
      </c>
      <c r="BT169" s="114">
        <f t="shared" si="67"/>
        <v>9485.1193015315657</v>
      </c>
      <c r="BU169" s="114">
        <f t="shared" si="67"/>
        <v>9531.687914041373</v>
      </c>
      <c r="BV169" s="114">
        <f t="shared" si="67"/>
        <v>9580.265746048226</v>
      </c>
      <c r="BW169" s="114">
        <f t="shared" si="67"/>
        <v>9646.0183820443945</v>
      </c>
      <c r="BX169" s="114">
        <f t="shared" si="67"/>
        <v>9723.804710829023</v>
      </c>
      <c r="BY169" s="114">
        <f t="shared" si="67"/>
        <v>9784.0175642263457</v>
      </c>
      <c r="BZ169" s="114">
        <f t="shared" si="67"/>
        <v>9859.1076995700714</v>
      </c>
      <c r="CA169" s="114">
        <f t="shared" si="67"/>
        <v>9886.7534053264153</v>
      </c>
      <c r="CB169" s="114">
        <f t="shared" si="67"/>
        <v>9981.0540107394518</v>
      </c>
      <c r="CC169" s="114">
        <f t="shared" si="67"/>
        <v>10063.393372942646</v>
      </c>
      <c r="CD169" s="114">
        <f t="shared" si="67"/>
        <v>10130.660926599234</v>
      </c>
      <c r="CE169" s="114">
        <f t="shared" si="67"/>
        <v>10210.094106605022</v>
      </c>
      <c r="CF169" s="114">
        <f t="shared" si="67"/>
        <v>10285.714725028563</v>
      </c>
      <c r="CG169" s="114">
        <f t="shared" si="67"/>
        <v>10400.692218541244</v>
      </c>
      <c r="CH169" s="114">
        <f t="shared" si="67"/>
        <v>10524.923642784332</v>
      </c>
      <c r="CI169" s="114">
        <f t="shared" si="67"/>
        <v>10653.559037056642</v>
      </c>
      <c r="CJ169" s="114">
        <f t="shared" si="67"/>
        <v>10799.59716635648</v>
      </c>
      <c r="CK169" s="114">
        <f t="shared" si="67"/>
        <v>10939.162287819143</v>
      </c>
      <c r="CL169" s="114">
        <f t="shared" si="67"/>
        <v>11096.190836045742</v>
      </c>
      <c r="CM169" s="114">
        <f t="shared" si="67"/>
        <v>11253.66776695694</v>
      </c>
      <c r="CN169" s="114">
        <f t="shared" si="67"/>
        <v>11198.500594837004</v>
      </c>
      <c r="CO169" s="114">
        <f t="shared" si="67"/>
        <v>11138.572978021701</v>
      </c>
      <c r="CP169" s="114">
        <f t="shared" si="67"/>
        <v>11071.225547242106</v>
      </c>
      <c r="CQ169" s="114">
        <f t="shared" si="67"/>
        <v>10996.044141112643</v>
      </c>
      <c r="CR169" s="114">
        <f t="shared" si="67"/>
        <v>10912.787653643321</v>
      </c>
      <c r="CS169" s="114">
        <f t="shared" si="67"/>
        <v>10821.358137383069</v>
      </c>
      <c r="CT169" s="114">
        <f t="shared" ref="CT169:DY169" si="68">SUM(CT161:CT165)</f>
        <v>10721.774482859199</v>
      </c>
      <c r="CU169" s="114">
        <f t="shared" si="68"/>
        <v>10614.149981057075</v>
      </c>
      <c r="CV169" s="114">
        <f t="shared" si="68"/>
        <v>10709.828084659781</v>
      </c>
      <c r="CW169" s="114">
        <f t="shared" si="68"/>
        <v>10795.0664738171</v>
      </c>
      <c r="CX169" s="114">
        <f t="shared" si="68"/>
        <v>10891.130991416809</v>
      </c>
      <c r="CY169" s="114">
        <f t="shared" si="68"/>
        <v>10919.121512393058</v>
      </c>
      <c r="CZ169" s="114">
        <f t="shared" si="68"/>
        <v>10876.704137955921</v>
      </c>
      <c r="DA169" s="114">
        <f t="shared" si="68"/>
        <v>10812.344202892144</v>
      </c>
      <c r="DB169" s="114">
        <f t="shared" si="68"/>
        <v>10694.457321726615</v>
      </c>
      <c r="DC169" s="114">
        <f t="shared" si="68"/>
        <v>10533.394179386603</v>
      </c>
      <c r="DD169" s="114">
        <f t="shared" si="68"/>
        <v>10293.200290445629</v>
      </c>
      <c r="DE169" s="114">
        <f t="shared" si="68"/>
        <v>10025.792228297254</v>
      </c>
      <c r="DF169" s="114">
        <f t="shared" si="68"/>
        <v>9723.5065246395698</v>
      </c>
      <c r="DG169" s="114">
        <f t="shared" si="68"/>
        <v>9419.9279380602638</v>
      </c>
      <c r="DH169" s="114">
        <f t="shared" si="68"/>
        <v>9095.7726794299015</v>
      </c>
      <c r="DI169" s="114">
        <f t="shared" si="68"/>
        <v>8770.8383883861807</v>
      </c>
      <c r="DJ169" s="114">
        <f t="shared" si="68"/>
        <v>8437.5090318858147</v>
      </c>
      <c r="DK169" s="114">
        <f t="shared" si="68"/>
        <v>8104.0048655621649</v>
      </c>
      <c r="DL169" s="114">
        <f t="shared" si="68"/>
        <v>7765.3518977835429</v>
      </c>
      <c r="DM169" s="114">
        <f t="shared" si="68"/>
        <v>7443.2498823105525</v>
      </c>
      <c r="DN169" s="114">
        <f t="shared" si="68"/>
        <v>7258.4273897433313</v>
      </c>
      <c r="DO169" s="114">
        <f t="shared" si="68"/>
        <v>7039.1613933925828</v>
      </c>
      <c r="DP169" s="114">
        <f t="shared" si="68"/>
        <v>6793.0733631329358</v>
      </c>
      <c r="DQ169" s="114">
        <f t="shared" si="68"/>
        <v>6529.94301127374</v>
      </c>
      <c r="DR169" s="114">
        <f t="shared" si="68"/>
        <v>6252.1896728923903</v>
      </c>
      <c r="DS169" s="114">
        <f t="shared" si="68"/>
        <v>5979.89581532377</v>
      </c>
      <c r="DT169" s="114">
        <f t="shared" si="68"/>
        <v>5702.7982674402374</v>
      </c>
      <c r="DU169" s="114">
        <f t="shared" si="68"/>
        <v>5432.6498248628222</v>
      </c>
      <c r="DV169" s="114">
        <f t="shared" si="68"/>
        <v>5167.8484550665426</v>
      </c>
      <c r="DW169" s="114">
        <f t="shared" si="68"/>
        <v>4904.0242972747883</v>
      </c>
      <c r="DX169" s="114">
        <f t="shared" si="68"/>
        <v>4649.6088270383971</v>
      </c>
      <c r="DY169" s="114">
        <f t="shared" si="68"/>
        <v>4411.7201458902173</v>
      </c>
      <c r="DZ169" s="114">
        <f t="shared" ref="DZ169:EV169" si="69">SUM(DZ161:DZ165)</f>
        <v>4182.1344021793248</v>
      </c>
      <c r="EA169" s="114">
        <f t="shared" si="69"/>
        <v>3967.5088068240962</v>
      </c>
      <c r="EB169" s="114">
        <f t="shared" si="69"/>
        <v>3753.1414976752312</v>
      </c>
      <c r="EC169" s="114">
        <f t="shared" si="69"/>
        <v>3555.9612556133884</v>
      </c>
      <c r="ED169" s="114">
        <f t="shared" si="69"/>
        <v>3380.2202275094492</v>
      </c>
      <c r="EE169" s="114">
        <f t="shared" si="69"/>
        <v>3206.6477448830747</v>
      </c>
      <c r="EF169" s="114">
        <f t="shared" si="69"/>
        <v>3047.8583712762102</v>
      </c>
      <c r="EG169" s="114">
        <f t="shared" si="69"/>
        <v>2907.7750599435481</v>
      </c>
      <c r="EH169" s="114">
        <f t="shared" si="69"/>
        <v>2787.1660611967654</v>
      </c>
      <c r="EI169" s="114">
        <f t="shared" si="69"/>
        <v>2668.5257170225482</v>
      </c>
      <c r="EJ169" s="114">
        <f t="shared" si="69"/>
        <v>2561.9637790885713</v>
      </c>
      <c r="EK169" s="114">
        <f t="shared" si="69"/>
        <v>2475.4860492833427</v>
      </c>
      <c r="EL169" s="114">
        <f t="shared" si="69"/>
        <v>2383.4781371733784</v>
      </c>
      <c r="EM169" s="114">
        <f t="shared" si="69"/>
        <v>2378.6954912346378</v>
      </c>
      <c r="EN169" s="114">
        <f t="shared" si="69"/>
        <v>182.04</v>
      </c>
      <c r="EO169" s="114">
        <f t="shared" si="69"/>
        <v>185.07399999999996</v>
      </c>
      <c r="EP169" s="114">
        <f t="shared" si="69"/>
        <v>185.07399999999998</v>
      </c>
      <c r="EQ169" s="114">
        <f t="shared" si="69"/>
        <v>185.07400000000001</v>
      </c>
      <c r="ER169" s="114">
        <f t="shared" si="69"/>
        <v>354.97799999999995</v>
      </c>
      <c r="ES169" s="114">
        <f t="shared" si="69"/>
        <v>412.62399999999997</v>
      </c>
      <c r="ET169" s="114">
        <f t="shared" si="69"/>
        <v>400.488</v>
      </c>
      <c r="EU169" s="114">
        <f t="shared" si="69"/>
        <v>224.51599999999999</v>
      </c>
      <c r="EV169" s="114">
        <f t="shared" si="69"/>
        <v>276.09399999999999</v>
      </c>
    </row>
    <row r="170" spans="1:152" s="4" customFormat="1" ht="13">
      <c r="A170" s="3" t="s">
        <v>84</v>
      </c>
    </row>
    <row r="171" spans="1:152">
      <c r="A171" s="5" t="s">
        <v>135</v>
      </c>
    </row>
    <row r="172" spans="1:152">
      <c r="A172" s="5" t="s">
        <v>136</v>
      </c>
    </row>
    <row r="173" spans="1:152">
      <c r="A173" s="36" t="s">
        <v>137</v>
      </c>
      <c r="B173" s="1">
        <v>179.5973826459128</v>
      </c>
      <c r="C173" s="1">
        <v>188.67433678238248</v>
      </c>
      <c r="D173" s="1">
        <v>185.72321697574739</v>
      </c>
      <c r="E173" s="1">
        <v>182.81825664295317</v>
      </c>
      <c r="F173" s="1">
        <v>179.95873378788815</v>
      </c>
      <c r="G173" s="1">
        <v>177.14393770742859</v>
      </c>
      <c r="H173" s="1">
        <v>174.37316881480149</v>
      </c>
      <c r="I173" s="1">
        <v>171.6457384657096</v>
      </c>
      <c r="J173" s="1">
        <v>168.9609687871768</v>
      </c>
      <c r="K173" s="1">
        <v>184.10044180190403</v>
      </c>
      <c r="L173" s="1">
        <v>200.59646269161655</v>
      </c>
      <c r="M173" s="1">
        <v>218.57058272400602</v>
      </c>
      <c r="N173" s="1">
        <v>238.15524457056202</v>
      </c>
      <c r="O173" s="1">
        <v>259.4947582131087</v>
      </c>
      <c r="P173" s="1">
        <v>282.7463642948602</v>
      </c>
      <c r="Q173" s="1">
        <v>286.9684511848065</v>
      </c>
      <c r="R173" s="1">
        <v>291.25358404088121</v>
      </c>
      <c r="S173" s="1">
        <v>295.60270429180258</v>
      </c>
      <c r="T173" s="1">
        <v>299.38739649687756</v>
      </c>
      <c r="U173" s="1">
        <v>303.2205452785642</v>
      </c>
      <c r="V173" s="1">
        <v>307.1027710412946</v>
      </c>
      <c r="W173" s="1">
        <v>311.03470213272823</v>
      </c>
      <c r="X173" s="1">
        <v>319.85820960080082</v>
      </c>
      <c r="Y173" s="1">
        <v>328.93202445742247</v>
      </c>
      <c r="Z173" s="1">
        <v>338.26324748297969</v>
      </c>
      <c r="AA173" s="1">
        <v>347.85918089450865</v>
      </c>
      <c r="AB173" s="1">
        <v>357.72733406010116</v>
      </c>
      <c r="AC173" s="1">
        <v>367.875429375414</v>
      </c>
      <c r="AD173" s="1">
        <v>378.31140830688736</v>
      </c>
      <c r="AE173" s="1">
        <v>389.04343760639722</v>
      </c>
      <c r="AF173" s="1">
        <v>400.0799157022069</v>
      </c>
      <c r="AG173" s="1">
        <v>411.42947927121878</v>
      </c>
      <c r="AH173" s="1">
        <v>425.0821194026089</v>
      </c>
      <c r="AI173" s="1">
        <v>439.18780092249506</v>
      </c>
      <c r="AJ173" s="1">
        <v>453.76155729676481</v>
      </c>
      <c r="AK173" s="1">
        <v>468.81892085322499</v>
      </c>
      <c r="AL173" s="1">
        <v>484.37593933555149</v>
      </c>
      <c r="AM173" s="1">
        <v>488.85843104152019</v>
      </c>
      <c r="AN173" s="1">
        <v>493.3824044361163</v>
      </c>
      <c r="AO173" s="1">
        <v>497.94824339746003</v>
      </c>
      <c r="AP173" s="1">
        <v>502.5563353561414</v>
      </c>
      <c r="AQ173" s="1">
        <v>507.20707132809383</v>
      </c>
      <c r="AR173" s="1">
        <v>525.29867793245728</v>
      </c>
      <c r="AS173" s="1">
        <v>544.03559539313426</v>
      </c>
      <c r="AT173" s="1">
        <v>563.4408413508678</v>
      </c>
      <c r="AU173" s="1">
        <v>583.53825446433291</v>
      </c>
      <c r="AV173" s="1">
        <v>604.35252369508794</v>
      </c>
      <c r="AW173" s="1">
        <v>625.90921863709013</v>
      </c>
      <c r="AX173" s="1">
        <v>634.57646991924298</v>
      </c>
      <c r="AY173" s="1">
        <v>643.36374059486536</v>
      </c>
      <c r="AZ173" s="1">
        <v>652.27269262740401</v>
      </c>
      <c r="BA173" s="1">
        <v>661.30501099427215</v>
      </c>
      <c r="BB173" s="1">
        <v>670.46240400553836</v>
      </c>
      <c r="BC173" s="1">
        <v>679.74660362701957</v>
      </c>
      <c r="BD173" s="1">
        <v>689.15936580785808</v>
      </c>
      <c r="BE173" s="1">
        <v>698.70247081262573</v>
      </c>
      <c r="BF173" s="1">
        <v>708.37772355803247</v>
      </c>
      <c r="BG173" s="1">
        <v>718.18695395429461</v>
      </c>
      <c r="BH173" s="1">
        <v>734.18267664153893</v>
      </c>
      <c r="BI173" s="1">
        <v>750.5346619187377</v>
      </c>
      <c r="BJ173" s="1">
        <v>767.25084459667983</v>
      </c>
      <c r="BK173" s="1">
        <v>777.24935813884861</v>
      </c>
      <c r="BL173" s="1">
        <v>787.37816840699293</v>
      </c>
      <c r="BM173" s="1">
        <v>797.63897337719004</v>
      </c>
      <c r="BN173" s="1">
        <v>814.68406895619398</v>
      </c>
      <c r="BO173" s="1">
        <v>832.09340862681654</v>
      </c>
      <c r="BP173" s="1">
        <v>856.90822553335681</v>
      </c>
      <c r="BQ173" s="1">
        <v>882.463073705282</v>
      </c>
      <c r="BR173" s="1">
        <v>908.78002246818141</v>
      </c>
      <c r="BS173" s="1">
        <v>935.8817993024486</v>
      </c>
      <c r="BT173" s="1">
        <v>963.79180947087252</v>
      </c>
      <c r="BU173" s="1">
        <v>992.5341562315698</v>
      </c>
      <c r="BV173" s="1">
        <v>1022.1336616537055</v>
      </c>
      <c r="BW173" s="1">
        <v>1052.6158880539901</v>
      </c>
      <c r="BX173" s="1">
        <v>1084.0071600724534</v>
      </c>
      <c r="BY173" s="1">
        <v>1116.3345874065658</v>
      </c>
      <c r="BZ173" s="1">
        <v>736.55110061218011</v>
      </c>
      <c r="CA173" s="1">
        <v>760.7843164383188</v>
      </c>
      <c r="CB173" s="1">
        <v>785.81482758964046</v>
      </c>
      <c r="CC173" s="1">
        <v>811.66886582342045</v>
      </c>
      <c r="CD173" s="1">
        <v>838.3735259461306</v>
      </c>
      <c r="CE173" s="1">
        <v>865.95679420856061</v>
      </c>
      <c r="CF173" s="1">
        <v>894.4475776351635</v>
      </c>
      <c r="CG173" s="1">
        <v>923.87573431836529</v>
      </c>
      <c r="CH173" s="1">
        <v>954.27210470958687</v>
      </c>
      <c r="CI173" s="1">
        <v>985.66854393976485</v>
      </c>
      <c r="CJ173" s="1">
        <v>1018.0979552032552</v>
      </c>
      <c r="CK173" s="1">
        <v>1051.5943242400888</v>
      </c>
      <c r="CL173" s="1">
        <v>1086.1927549527334</v>
      </c>
      <c r="CM173" s="1">
        <v>1121.9295061946768</v>
      </c>
      <c r="CN173" s="1">
        <v>1159.6432233435817</v>
      </c>
      <c r="CO173" s="1">
        <v>1166.8282730203589</v>
      </c>
      <c r="CP173" s="1">
        <v>1174.0578406469838</v>
      </c>
      <c r="CQ173" s="1">
        <v>1181.332202052844</v>
      </c>
      <c r="CR173" s="1">
        <v>1188.6516347763441</v>
      </c>
      <c r="CS173" s="1">
        <v>1196.0164180754919</v>
      </c>
      <c r="CT173" s="1">
        <v>1203.4268329385532</v>
      </c>
      <c r="CU173" s="1">
        <v>1210.8831620947731</v>
      </c>
      <c r="CV173" s="1">
        <v>1218.385690025164</v>
      </c>
      <c r="CW173" s="1">
        <v>1225.9347029733574</v>
      </c>
      <c r="CX173" s="1">
        <v>1233.5304889565216</v>
      </c>
      <c r="CY173" s="1">
        <v>1253.1399136231987</v>
      </c>
      <c r="CZ173" s="1">
        <v>1280.5706973208089</v>
      </c>
      <c r="DA173" s="1">
        <v>1304.6271087910029</v>
      </c>
      <c r="DB173" s="1">
        <v>1333.3906301460991</v>
      </c>
      <c r="DC173" s="1">
        <v>1365.4926349455459</v>
      </c>
      <c r="DD173" s="1">
        <v>1385.6776359587061</v>
      </c>
      <c r="DE173" s="1">
        <v>1403.1034520184242</v>
      </c>
      <c r="DF173" s="1">
        <v>1420.282253071297</v>
      </c>
      <c r="DG173" s="1">
        <v>1434.5837795955392</v>
      </c>
      <c r="DH173" s="1">
        <v>1451.4875820361617</v>
      </c>
      <c r="DI173" s="1">
        <v>1464.0453569707061</v>
      </c>
      <c r="DJ173" s="1">
        <v>1460.4868123474093</v>
      </c>
      <c r="DK173" s="1">
        <v>1447.7887751099347</v>
      </c>
      <c r="DL173" s="1">
        <v>1437.1672764299133</v>
      </c>
      <c r="DM173" s="1">
        <v>1422.8808717453912</v>
      </c>
      <c r="DN173" s="1">
        <v>1402.929230424548</v>
      </c>
      <c r="DO173" s="1">
        <v>1378.2647047766193</v>
      </c>
      <c r="DP173" s="1">
        <v>1352.0265002881658</v>
      </c>
      <c r="DQ173" s="1">
        <v>1323.2346915682626</v>
      </c>
      <c r="DR173" s="1">
        <v>1292.5472810272133</v>
      </c>
      <c r="DS173" s="1">
        <v>1265.5712220809091</v>
      </c>
      <c r="DT173" s="1">
        <v>1241.5933338535065</v>
      </c>
      <c r="DU173" s="1">
        <v>1219.5675281748756</v>
      </c>
      <c r="DV173" s="1">
        <v>1198.5061641815184</v>
      </c>
      <c r="DW173" s="1">
        <v>1177.3199507488105</v>
      </c>
      <c r="DX173" s="1">
        <v>1159.2049945279364</v>
      </c>
      <c r="DY173" s="1">
        <v>1145.2206912456656</v>
      </c>
      <c r="DZ173" s="1">
        <v>1132.7317152675769</v>
      </c>
      <c r="EA173" s="1">
        <v>1120.5771433560001</v>
      </c>
      <c r="EB173" s="1">
        <v>1109.4556032426608</v>
      </c>
      <c r="EC173" s="1">
        <v>1101.8026980964273</v>
      </c>
      <c r="ED173" s="1">
        <v>1097.2569172515873</v>
      </c>
      <c r="EE173" s="1">
        <v>1094.6477050140793</v>
      </c>
      <c r="EF173" s="1">
        <v>1094.4564470625032</v>
      </c>
      <c r="EG173" s="1">
        <v>1095.8885841958834</v>
      </c>
      <c r="EH173" s="1">
        <v>1098.2741717283118</v>
      </c>
      <c r="EI173" s="1">
        <v>1101.8256347369443</v>
      </c>
      <c r="EJ173" s="1">
        <v>1106.8386379783235</v>
      </c>
      <c r="EK173" s="1">
        <v>1039.3205149255978</v>
      </c>
      <c r="EL173" s="1">
        <v>1047.6142950040612</v>
      </c>
      <c r="EM173" s="1">
        <v>1056.9048493501109</v>
      </c>
      <c r="EN173" s="1">
        <v>1063.2890033142219</v>
      </c>
      <c r="EO173" s="1">
        <v>1062.9558677236882</v>
      </c>
      <c r="EP173" s="1">
        <v>1054.4020364999089</v>
      </c>
      <c r="EQ173" s="1">
        <v>1043.9230152379764</v>
      </c>
      <c r="ER173" s="1">
        <v>1035.9887531295376</v>
      </c>
      <c r="ES173" s="1">
        <v>1029.689413702062</v>
      </c>
      <c r="ET173" s="1">
        <v>1024.7679223316613</v>
      </c>
      <c r="EU173" s="1">
        <v>1020.4935390807315</v>
      </c>
      <c r="EV173" s="1">
        <v>1016.7764015100206</v>
      </c>
    </row>
    <row r="174" spans="1:152">
      <c r="A174" s="5" t="s">
        <v>138</v>
      </c>
    </row>
    <row r="175" spans="1:152">
      <c r="A175" s="5" t="s">
        <v>139</v>
      </c>
    </row>
    <row r="176" spans="1:152">
      <c r="A176" s="5" t="s">
        <v>140</v>
      </c>
    </row>
    <row r="177" spans="1:152">
      <c r="A177" s="5" t="s">
        <v>176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</row>
    <row r="178" spans="1:152">
      <c r="A178" s="5" t="s">
        <v>141</v>
      </c>
    </row>
    <row r="179" spans="1:152">
      <c r="A179" s="5" t="s">
        <v>142</v>
      </c>
    </row>
    <row r="180" spans="1:152">
      <c r="A180" s="5" t="s">
        <v>143</v>
      </c>
    </row>
    <row r="181" spans="1:152">
      <c r="A181" s="8" t="s">
        <v>144</v>
      </c>
      <c r="B181" s="1">
        <f t="shared" ref="B181:AG181" si="70">SUM(B173:B177)</f>
        <v>179.5973826459128</v>
      </c>
      <c r="C181" s="1">
        <f t="shared" si="70"/>
        <v>188.67433678238248</v>
      </c>
      <c r="D181" s="1">
        <f t="shared" si="70"/>
        <v>185.72321697574739</v>
      </c>
      <c r="E181" s="1">
        <f t="shared" si="70"/>
        <v>182.81825664295317</v>
      </c>
      <c r="F181" s="1">
        <f t="shared" si="70"/>
        <v>179.95873378788815</v>
      </c>
      <c r="G181" s="1">
        <f t="shared" si="70"/>
        <v>177.14393770742859</v>
      </c>
      <c r="H181" s="1">
        <f t="shared" si="70"/>
        <v>174.37316881480149</v>
      </c>
      <c r="I181" s="1">
        <f t="shared" si="70"/>
        <v>171.6457384657096</v>
      </c>
      <c r="J181" s="1">
        <f t="shared" si="70"/>
        <v>168.9609687871768</v>
      </c>
      <c r="K181" s="1">
        <f t="shared" si="70"/>
        <v>184.10044180190403</v>
      </c>
      <c r="L181" s="1">
        <f t="shared" si="70"/>
        <v>200.59646269161655</v>
      </c>
      <c r="M181" s="1">
        <f t="shared" si="70"/>
        <v>218.57058272400602</v>
      </c>
      <c r="N181" s="1">
        <f t="shared" si="70"/>
        <v>238.15524457056202</v>
      </c>
      <c r="O181" s="1">
        <f t="shared" si="70"/>
        <v>259.4947582131087</v>
      </c>
      <c r="P181" s="1">
        <f t="shared" si="70"/>
        <v>282.7463642948602</v>
      </c>
      <c r="Q181" s="1">
        <f t="shared" si="70"/>
        <v>286.9684511848065</v>
      </c>
      <c r="R181" s="1">
        <f t="shared" si="70"/>
        <v>291.25358404088121</v>
      </c>
      <c r="S181" s="1">
        <f t="shared" si="70"/>
        <v>295.60270429180258</v>
      </c>
      <c r="T181" s="1">
        <f t="shared" si="70"/>
        <v>299.38739649687756</v>
      </c>
      <c r="U181" s="1">
        <f t="shared" si="70"/>
        <v>303.2205452785642</v>
      </c>
      <c r="V181" s="1">
        <f t="shared" si="70"/>
        <v>307.1027710412946</v>
      </c>
      <c r="W181" s="1">
        <f t="shared" si="70"/>
        <v>311.03470213272823</v>
      </c>
      <c r="X181" s="1">
        <f t="shared" si="70"/>
        <v>319.85820960080082</v>
      </c>
      <c r="Y181" s="1">
        <f t="shared" si="70"/>
        <v>328.93202445742247</v>
      </c>
      <c r="Z181" s="1">
        <f t="shared" si="70"/>
        <v>338.26324748297969</v>
      </c>
      <c r="AA181" s="1">
        <f t="shared" si="70"/>
        <v>347.85918089450865</v>
      </c>
      <c r="AB181" s="1">
        <f t="shared" si="70"/>
        <v>357.72733406010116</v>
      </c>
      <c r="AC181" s="1">
        <f t="shared" si="70"/>
        <v>367.875429375414</v>
      </c>
      <c r="AD181" s="1">
        <f t="shared" si="70"/>
        <v>378.31140830688736</v>
      </c>
      <c r="AE181" s="1">
        <f t="shared" si="70"/>
        <v>389.04343760639722</v>
      </c>
      <c r="AF181" s="1">
        <f t="shared" si="70"/>
        <v>400.0799157022069</v>
      </c>
      <c r="AG181" s="1">
        <f t="shared" si="70"/>
        <v>411.42947927121878</v>
      </c>
      <c r="AH181" s="1">
        <f t="shared" ref="AH181:BM181" si="71">SUM(AH173:AH177)</f>
        <v>425.0821194026089</v>
      </c>
      <c r="AI181" s="1">
        <f t="shared" si="71"/>
        <v>439.18780092249506</v>
      </c>
      <c r="AJ181" s="1">
        <f t="shared" si="71"/>
        <v>453.76155729676481</v>
      </c>
      <c r="AK181" s="1">
        <f t="shared" si="71"/>
        <v>468.81892085322499</v>
      </c>
      <c r="AL181" s="1">
        <f t="shared" si="71"/>
        <v>484.37593933555149</v>
      </c>
      <c r="AM181" s="1">
        <f t="shared" si="71"/>
        <v>488.85843104152019</v>
      </c>
      <c r="AN181" s="1">
        <f t="shared" si="71"/>
        <v>493.3824044361163</v>
      </c>
      <c r="AO181" s="1">
        <f t="shared" si="71"/>
        <v>497.94824339746003</v>
      </c>
      <c r="AP181" s="1">
        <f t="shared" si="71"/>
        <v>502.5563353561414</v>
      </c>
      <c r="AQ181" s="1">
        <f t="shared" si="71"/>
        <v>507.20707132809383</v>
      </c>
      <c r="AR181" s="1">
        <f t="shared" si="71"/>
        <v>525.29867793245728</v>
      </c>
      <c r="AS181" s="1">
        <f t="shared" si="71"/>
        <v>544.03559539313426</v>
      </c>
      <c r="AT181" s="1">
        <f t="shared" si="71"/>
        <v>563.4408413508678</v>
      </c>
      <c r="AU181" s="1">
        <f t="shared" si="71"/>
        <v>583.53825446433291</v>
      </c>
      <c r="AV181" s="1">
        <f t="shared" si="71"/>
        <v>604.35252369508794</v>
      </c>
      <c r="AW181" s="1">
        <f t="shared" si="71"/>
        <v>625.90921863709013</v>
      </c>
      <c r="AX181" s="1">
        <f t="shared" si="71"/>
        <v>634.57646991924298</v>
      </c>
      <c r="AY181" s="1">
        <f t="shared" si="71"/>
        <v>643.36374059486536</v>
      </c>
      <c r="AZ181" s="1">
        <f t="shared" si="71"/>
        <v>652.27269262740401</v>
      </c>
      <c r="BA181" s="1">
        <f t="shared" si="71"/>
        <v>661.30501099427215</v>
      </c>
      <c r="BB181" s="1">
        <f t="shared" si="71"/>
        <v>670.46240400553836</v>
      </c>
      <c r="BC181" s="1">
        <f t="shared" si="71"/>
        <v>679.74660362701957</v>
      </c>
      <c r="BD181" s="1">
        <f t="shared" si="71"/>
        <v>689.15936580785808</v>
      </c>
      <c r="BE181" s="1">
        <f t="shared" si="71"/>
        <v>698.70247081262573</v>
      </c>
      <c r="BF181" s="1">
        <f t="shared" si="71"/>
        <v>708.37772355803247</v>
      </c>
      <c r="BG181" s="1">
        <f t="shared" si="71"/>
        <v>718.18695395429461</v>
      </c>
      <c r="BH181" s="1">
        <f t="shared" si="71"/>
        <v>734.18267664153893</v>
      </c>
      <c r="BI181" s="1">
        <f t="shared" si="71"/>
        <v>750.5346619187377</v>
      </c>
      <c r="BJ181" s="1">
        <f t="shared" si="71"/>
        <v>767.25084459667983</v>
      </c>
      <c r="BK181" s="1">
        <f t="shared" si="71"/>
        <v>777.24935813884861</v>
      </c>
      <c r="BL181" s="1">
        <f t="shared" si="71"/>
        <v>787.37816840699293</v>
      </c>
      <c r="BM181" s="1">
        <f t="shared" si="71"/>
        <v>797.63897337719004</v>
      </c>
      <c r="BN181" s="1">
        <f t="shared" ref="BN181:CS181" si="72">SUM(BN173:BN177)</f>
        <v>814.68406895619398</v>
      </c>
      <c r="BO181" s="1">
        <f t="shared" si="72"/>
        <v>832.09340862681654</v>
      </c>
      <c r="BP181" s="1">
        <f t="shared" si="72"/>
        <v>856.90822553335681</v>
      </c>
      <c r="BQ181" s="1">
        <f t="shared" si="72"/>
        <v>882.463073705282</v>
      </c>
      <c r="BR181" s="1">
        <f t="shared" si="72"/>
        <v>908.78002246818141</v>
      </c>
      <c r="BS181" s="1">
        <f t="shared" si="72"/>
        <v>935.8817993024486</v>
      </c>
      <c r="BT181" s="1">
        <f t="shared" si="72"/>
        <v>963.79180947087252</v>
      </c>
      <c r="BU181" s="1">
        <f t="shared" si="72"/>
        <v>992.5341562315698</v>
      </c>
      <c r="BV181" s="1">
        <f t="shared" si="72"/>
        <v>1022.1336616537055</v>
      </c>
      <c r="BW181" s="1">
        <f t="shared" si="72"/>
        <v>1052.6158880539901</v>
      </c>
      <c r="BX181" s="1">
        <f t="shared" si="72"/>
        <v>1084.0071600724534</v>
      </c>
      <c r="BY181" s="1">
        <f t="shared" si="72"/>
        <v>1116.3345874065658</v>
      </c>
      <c r="BZ181" s="1">
        <f t="shared" si="72"/>
        <v>736.55110061218011</v>
      </c>
      <c r="CA181" s="1">
        <f t="shared" si="72"/>
        <v>760.7843164383188</v>
      </c>
      <c r="CB181" s="1">
        <f t="shared" si="72"/>
        <v>785.81482758964046</v>
      </c>
      <c r="CC181" s="1">
        <f t="shared" si="72"/>
        <v>811.66886582342045</v>
      </c>
      <c r="CD181" s="1">
        <f t="shared" si="72"/>
        <v>838.3735259461306</v>
      </c>
      <c r="CE181" s="1">
        <f t="shared" si="72"/>
        <v>865.95679420856061</v>
      </c>
      <c r="CF181" s="1">
        <f t="shared" si="72"/>
        <v>894.4475776351635</v>
      </c>
      <c r="CG181" s="1">
        <f t="shared" si="72"/>
        <v>923.87573431836529</v>
      </c>
      <c r="CH181" s="1">
        <f t="shared" si="72"/>
        <v>954.27210470958687</v>
      </c>
      <c r="CI181" s="1">
        <f t="shared" si="72"/>
        <v>985.66854393976485</v>
      </c>
      <c r="CJ181" s="1">
        <f t="shared" si="72"/>
        <v>1018.0979552032552</v>
      </c>
      <c r="CK181" s="1">
        <f t="shared" si="72"/>
        <v>1051.5943242400888</v>
      </c>
      <c r="CL181" s="1">
        <f t="shared" si="72"/>
        <v>1086.1927549527334</v>
      </c>
      <c r="CM181" s="1">
        <f t="shared" si="72"/>
        <v>1121.9295061946768</v>
      </c>
      <c r="CN181" s="1">
        <f t="shared" si="72"/>
        <v>1159.6432233435817</v>
      </c>
      <c r="CO181" s="1">
        <f t="shared" si="72"/>
        <v>1166.8282730203589</v>
      </c>
      <c r="CP181" s="1">
        <f t="shared" si="72"/>
        <v>1174.0578406469838</v>
      </c>
      <c r="CQ181" s="1">
        <f t="shared" si="72"/>
        <v>1181.332202052844</v>
      </c>
      <c r="CR181" s="1">
        <f t="shared" si="72"/>
        <v>1188.6516347763441</v>
      </c>
      <c r="CS181" s="1">
        <f t="shared" si="72"/>
        <v>1196.0164180754919</v>
      </c>
      <c r="CT181" s="1">
        <f t="shared" ref="CT181:DY181" si="73">SUM(CT173:CT177)</f>
        <v>1203.4268329385532</v>
      </c>
      <c r="CU181" s="1">
        <f t="shared" si="73"/>
        <v>1210.8831620947731</v>
      </c>
      <c r="CV181" s="1">
        <f t="shared" si="73"/>
        <v>1218.385690025164</v>
      </c>
      <c r="CW181" s="1">
        <f t="shared" si="73"/>
        <v>1225.9347029733574</v>
      </c>
      <c r="CX181" s="1">
        <f t="shared" si="73"/>
        <v>1233.5304889565216</v>
      </c>
      <c r="CY181" s="1">
        <f t="shared" si="73"/>
        <v>1253.1399136231987</v>
      </c>
      <c r="CZ181" s="1">
        <f t="shared" si="73"/>
        <v>1280.5706973208089</v>
      </c>
      <c r="DA181" s="1">
        <f t="shared" si="73"/>
        <v>1304.6271087910029</v>
      </c>
      <c r="DB181" s="1">
        <f t="shared" si="73"/>
        <v>1333.3906301460991</v>
      </c>
      <c r="DC181" s="1">
        <f t="shared" si="73"/>
        <v>1365.4926349455459</v>
      </c>
      <c r="DD181" s="1">
        <f t="shared" si="73"/>
        <v>1385.6776359587061</v>
      </c>
      <c r="DE181" s="1">
        <f t="shared" si="73"/>
        <v>1403.1034520184242</v>
      </c>
      <c r="DF181" s="1">
        <f t="shared" si="73"/>
        <v>1420.282253071297</v>
      </c>
      <c r="DG181" s="1">
        <f t="shared" si="73"/>
        <v>1434.5837795955392</v>
      </c>
      <c r="DH181" s="1">
        <f t="shared" si="73"/>
        <v>1451.4875820361617</v>
      </c>
      <c r="DI181" s="1">
        <f t="shared" si="73"/>
        <v>1464.0453569707061</v>
      </c>
      <c r="DJ181" s="1">
        <f t="shared" si="73"/>
        <v>1460.4868123474093</v>
      </c>
      <c r="DK181" s="1">
        <f t="shared" si="73"/>
        <v>1447.7887751099347</v>
      </c>
      <c r="DL181" s="1">
        <f t="shared" si="73"/>
        <v>1437.1672764299133</v>
      </c>
      <c r="DM181" s="1">
        <f t="shared" si="73"/>
        <v>1422.8808717453912</v>
      </c>
      <c r="DN181" s="1">
        <f t="shared" si="73"/>
        <v>1402.929230424548</v>
      </c>
      <c r="DO181" s="1">
        <f t="shared" si="73"/>
        <v>1378.2647047766193</v>
      </c>
      <c r="DP181" s="1">
        <f t="shared" si="73"/>
        <v>1352.0265002881658</v>
      </c>
      <c r="DQ181" s="1">
        <f t="shared" si="73"/>
        <v>1323.2346915682626</v>
      </c>
      <c r="DR181" s="1">
        <f t="shared" si="73"/>
        <v>1292.5472810272133</v>
      </c>
      <c r="DS181" s="1">
        <f t="shared" si="73"/>
        <v>1265.5712220809091</v>
      </c>
      <c r="DT181" s="1">
        <f t="shared" si="73"/>
        <v>1241.5933338535065</v>
      </c>
      <c r="DU181" s="1">
        <f t="shared" si="73"/>
        <v>1219.5675281748756</v>
      </c>
      <c r="DV181" s="1">
        <f t="shared" si="73"/>
        <v>1198.5061641815184</v>
      </c>
      <c r="DW181" s="1">
        <f t="shared" si="73"/>
        <v>1177.3199507488105</v>
      </c>
      <c r="DX181" s="1">
        <f t="shared" si="73"/>
        <v>1159.2049945279364</v>
      </c>
      <c r="DY181" s="1">
        <f t="shared" si="73"/>
        <v>1145.2206912456656</v>
      </c>
      <c r="DZ181" s="1">
        <f t="shared" ref="DZ181:EV181" si="74">SUM(DZ173:DZ177)</f>
        <v>1132.7317152675769</v>
      </c>
      <c r="EA181" s="1">
        <f t="shared" si="74"/>
        <v>1120.5771433560001</v>
      </c>
      <c r="EB181" s="1">
        <f t="shared" si="74"/>
        <v>1109.4556032426608</v>
      </c>
      <c r="EC181" s="1">
        <f t="shared" si="74"/>
        <v>1101.8026980964273</v>
      </c>
      <c r="ED181" s="1">
        <f t="shared" si="74"/>
        <v>1097.2569172515873</v>
      </c>
      <c r="EE181" s="1">
        <f t="shared" si="74"/>
        <v>1094.6477050140793</v>
      </c>
      <c r="EF181" s="1">
        <f t="shared" si="74"/>
        <v>1094.4564470625032</v>
      </c>
      <c r="EG181" s="1">
        <f t="shared" si="74"/>
        <v>1095.8885841958834</v>
      </c>
      <c r="EH181" s="1">
        <f t="shared" si="74"/>
        <v>1098.2741717283118</v>
      </c>
      <c r="EI181" s="1">
        <f t="shared" si="74"/>
        <v>1101.8256347369443</v>
      </c>
      <c r="EJ181" s="1">
        <f t="shared" si="74"/>
        <v>1106.8386379783235</v>
      </c>
      <c r="EK181" s="1">
        <f t="shared" si="74"/>
        <v>1039.3205149255978</v>
      </c>
      <c r="EL181" s="1">
        <f t="shared" si="74"/>
        <v>1047.6142950040612</v>
      </c>
      <c r="EM181" s="1">
        <f t="shared" si="74"/>
        <v>1056.9048493501109</v>
      </c>
      <c r="EN181" s="1">
        <f t="shared" si="74"/>
        <v>1063.2890033142219</v>
      </c>
      <c r="EO181" s="1">
        <f t="shared" si="74"/>
        <v>1062.9558677236882</v>
      </c>
      <c r="EP181" s="1">
        <f t="shared" si="74"/>
        <v>1054.4020364999089</v>
      </c>
      <c r="EQ181" s="1">
        <f t="shared" si="74"/>
        <v>1043.9230152379764</v>
      </c>
      <c r="ER181" s="1">
        <f t="shared" si="74"/>
        <v>1035.9887531295376</v>
      </c>
      <c r="ES181" s="1">
        <f t="shared" si="74"/>
        <v>1029.689413702062</v>
      </c>
      <c r="ET181" s="1">
        <f t="shared" si="74"/>
        <v>1024.7679223316613</v>
      </c>
      <c r="EU181" s="1">
        <f t="shared" si="74"/>
        <v>1020.4935390807315</v>
      </c>
      <c r="EV181" s="1">
        <f t="shared" si="74"/>
        <v>1016.7764015100206</v>
      </c>
    </row>
    <row r="182" spans="1:152" s="4" customFormat="1" ht="13">
      <c r="A182" s="7" t="s">
        <v>85</v>
      </c>
    </row>
    <row r="183" spans="1:152">
      <c r="A183" s="5" t="s">
        <v>135</v>
      </c>
    </row>
    <row r="184" spans="1:152">
      <c r="A184" s="5" t="s">
        <v>136</v>
      </c>
    </row>
    <row r="185" spans="1:152">
      <c r="A185" s="36" t="s">
        <v>137</v>
      </c>
      <c r="B185" s="1">
        <v>422.07124258364468</v>
      </c>
      <c r="C185" s="1">
        <v>426.60274573402103</v>
      </c>
      <c r="D185" s="1">
        <v>431.18290067283988</v>
      </c>
      <c r="E185" s="1">
        <v>435.81222974256042</v>
      </c>
      <c r="F185" s="1">
        <v>440.49126089370156</v>
      </c>
      <c r="G185" s="1">
        <v>445.22052774503453</v>
      </c>
      <c r="H185" s="1">
        <v>450.00056964444866</v>
      </c>
      <c r="I185" s="1">
        <v>454.83193173045828</v>
      </c>
      <c r="J185" s="1">
        <v>459.71516499437439</v>
      </c>
      <c r="K185" s="1">
        <v>477.70420907558008</v>
      </c>
      <c r="L185" s="1">
        <v>496.3971796999956</v>
      </c>
      <c r="M185" s="1">
        <v>515.82162210993579</v>
      </c>
      <c r="N185" s="1">
        <v>536.0061594163966</v>
      </c>
      <c r="O185" s="1">
        <v>556.98053477696874</v>
      </c>
      <c r="P185" s="1">
        <v>578.7756552242115</v>
      </c>
      <c r="Q185" s="1">
        <v>628.4156210252969</v>
      </c>
      <c r="R185" s="1">
        <v>682.3130675660974</v>
      </c>
      <c r="S185" s="1">
        <v>740.8331470371204</v>
      </c>
      <c r="T185" s="1">
        <v>753.31206867592698</v>
      </c>
      <c r="U185" s="1">
        <v>766.00119079764954</v>
      </c>
      <c r="V185" s="1">
        <v>778.90405411231916</v>
      </c>
      <c r="W185" s="1">
        <v>792.02425897125318</v>
      </c>
      <c r="X185" s="1">
        <v>805.84818435442935</v>
      </c>
      <c r="Y185" s="1">
        <v>819.91339137870966</v>
      </c>
      <c r="Z185" s="1">
        <v>834.22409135374301</v>
      </c>
      <c r="AA185" s="1">
        <v>848.78456909302417</v>
      </c>
      <c r="AB185" s="1">
        <v>863.59918419682595</v>
      </c>
      <c r="AC185" s="1">
        <v>878.67237235751975</v>
      </c>
      <c r="AD185" s="1">
        <v>894.00864668768418</v>
      </c>
      <c r="AE185" s="1">
        <v>909.61259907138628</v>
      </c>
      <c r="AF185" s="1">
        <v>925.48890153905506</v>
      </c>
      <c r="AG185" s="1">
        <v>941.64230766635148</v>
      </c>
      <c r="AH185" s="1">
        <v>983.99108480674431</v>
      </c>
      <c r="AI185" s="1">
        <v>1028.2444268872264</v>
      </c>
      <c r="AJ185" s="1">
        <v>1074.4879885088508</v>
      </c>
      <c r="AK185" s="1">
        <v>1122.8112764441173</v>
      </c>
      <c r="AL185" s="1">
        <v>1173.307822881897</v>
      </c>
      <c r="AM185" s="1">
        <v>1208.8156337577254</v>
      </c>
      <c r="AN185" s="1">
        <v>1245.3980174000542</v>
      </c>
      <c r="AO185" s="1">
        <v>1283.0874936010675</v>
      </c>
      <c r="AP185" s="1">
        <v>1321.9175662993136</v>
      </c>
      <c r="AQ185" s="1">
        <v>1361.922753362926</v>
      </c>
      <c r="AR185" s="1">
        <v>1371.3756489059999</v>
      </c>
      <c r="AS185" s="1">
        <v>1380.8941555374627</v>
      </c>
      <c r="AT185" s="1">
        <v>1390.4787286537471</v>
      </c>
      <c r="AU185" s="1">
        <v>1400.1298268121229</v>
      </c>
      <c r="AV185" s="1">
        <v>1409.8479117526363</v>
      </c>
      <c r="AW185" s="1">
        <v>1419.6334484201968</v>
      </c>
      <c r="AX185" s="1">
        <v>1435.4710599026375</v>
      </c>
      <c r="AY185" s="1">
        <v>1451.485357795041</v>
      </c>
      <c r="AZ185" s="1">
        <v>1467.6783132334945</v>
      </c>
      <c r="BA185" s="1">
        <v>1481.1308221704146</v>
      </c>
      <c r="BB185" s="1">
        <v>1494.7066346916868</v>
      </c>
      <c r="BC185" s="1">
        <v>1508.4068809786022</v>
      </c>
      <c r="BD185" s="1">
        <v>1522.2327015715152</v>
      </c>
      <c r="BE185" s="1">
        <v>1536.1852474647953</v>
      </c>
      <c r="BF185" s="1">
        <v>1550.2656802026445</v>
      </c>
      <c r="BG185" s="1">
        <v>1564.4751719757958</v>
      </c>
      <c r="BH185" s="1">
        <v>1626.2122349110305</v>
      </c>
      <c r="BI185" s="1">
        <v>1690.3855557096988</v>
      </c>
      <c r="BJ185" s="1">
        <v>1757.091273580485</v>
      </c>
      <c r="BK185" s="1">
        <v>1837.2710966558159</v>
      </c>
      <c r="BL185" s="1">
        <v>1921.1096960992611</v>
      </c>
      <c r="BM185" s="1">
        <v>2008.7740296814666</v>
      </c>
      <c r="BN185" s="1">
        <v>1996.6875343009656</v>
      </c>
      <c r="BO185" s="1">
        <v>1984.6737615704146</v>
      </c>
      <c r="BP185" s="1">
        <v>1972.7322739284111</v>
      </c>
      <c r="BQ185" s="1">
        <v>1960.8626364463016</v>
      </c>
      <c r="BR185" s="1">
        <v>1949.064416812329</v>
      </c>
      <c r="BS185" s="1">
        <v>1937.3371853158974</v>
      </c>
      <c r="BT185" s="1">
        <v>1925.6805148319095</v>
      </c>
      <c r="BU185" s="1">
        <v>1914.093980805221</v>
      </c>
      <c r="BV185" s="1">
        <v>1902.5771612351714</v>
      </c>
      <c r="BW185" s="1">
        <v>1891.1296366602166</v>
      </c>
      <c r="BX185" s="1">
        <v>1879.7509901426474</v>
      </c>
      <c r="BY185" s="1">
        <v>1868.4408072534106</v>
      </c>
      <c r="BZ185" s="1">
        <v>2028.2735903767432</v>
      </c>
      <c r="CA185" s="1">
        <v>2083.2390393336877</v>
      </c>
      <c r="CB185" s="1">
        <v>2139.6940312168817</v>
      </c>
      <c r="CC185" s="1">
        <v>2197.6789320775647</v>
      </c>
      <c r="CD185" s="1">
        <v>2257.2352018717356</v>
      </c>
      <c r="CE185" s="1">
        <v>2318.4054241045556</v>
      </c>
      <c r="CF185" s="1">
        <v>2381.2333362781101</v>
      </c>
      <c r="CG185" s="1">
        <v>2445.7638611642833</v>
      </c>
      <c r="CH185" s="1">
        <v>2512.0431389251312</v>
      </c>
      <c r="CI185" s="1">
        <v>2580.1185601036877</v>
      </c>
      <c r="CJ185" s="1">
        <v>2650.0387995088222</v>
      </c>
      <c r="CK185" s="1">
        <v>2721.8538510183553</v>
      </c>
      <c r="CL185" s="1">
        <v>2795.6150633253355</v>
      </c>
      <c r="CM185" s="1">
        <v>2871.3751766530149</v>
      </c>
      <c r="CN185" s="1">
        <v>2933.4986396106565</v>
      </c>
      <c r="CO185" s="1">
        <v>2901.2110282159765</v>
      </c>
      <c r="CP185" s="1">
        <v>2869.2787910612933</v>
      </c>
      <c r="CQ185" s="1">
        <v>2837.6980167129291</v>
      </c>
      <c r="CR185" s="1">
        <v>2806.4648367884843</v>
      </c>
      <c r="CS185" s="1">
        <v>2775.5754254829862</v>
      </c>
      <c r="CT185" s="1">
        <v>2745.0259991002599</v>
      </c>
      <c r="CU185" s="1">
        <v>2714.812815589461</v>
      </c>
      <c r="CV185" s="1">
        <v>2684.9321740867008</v>
      </c>
      <c r="CW185" s="1">
        <v>2655.3804144617206</v>
      </c>
      <c r="CX185" s="1">
        <v>2626.1539168695645</v>
      </c>
      <c r="CY185" s="1">
        <v>2712.1099625956736</v>
      </c>
      <c r="CZ185" s="1">
        <v>2800.8747403062794</v>
      </c>
      <c r="DA185" s="1">
        <v>2846.7491838228193</v>
      </c>
      <c r="DB185" s="1">
        <v>2881.8811136003237</v>
      </c>
      <c r="DC185" s="1">
        <v>2934.564945357457</v>
      </c>
      <c r="DD185" s="1">
        <v>2990.2600317938377</v>
      </c>
      <c r="DE185" s="1">
        <v>3043.9931430239112</v>
      </c>
      <c r="DF185" s="1">
        <v>3085.4291025713933</v>
      </c>
      <c r="DG185" s="1">
        <v>3124.1739642398584</v>
      </c>
      <c r="DH185" s="1">
        <v>3180.8962990435662</v>
      </c>
      <c r="DI185" s="1">
        <v>3244.0201869575767</v>
      </c>
      <c r="DJ185" s="1">
        <v>3288.2812363477296</v>
      </c>
      <c r="DK185" s="1">
        <v>3338.9618221077089</v>
      </c>
      <c r="DL185" s="1">
        <v>3410.0728897445174</v>
      </c>
      <c r="DM185" s="1">
        <v>3477.7650219682646</v>
      </c>
      <c r="DN185" s="1">
        <v>3547.975711416535</v>
      </c>
      <c r="DO185" s="1">
        <v>3614.9005326805964</v>
      </c>
      <c r="DP185" s="1">
        <v>3679.3124490716809</v>
      </c>
      <c r="DQ185" s="1">
        <v>3743.459269329991</v>
      </c>
      <c r="DR185" s="1">
        <v>3806.2814329105031</v>
      </c>
      <c r="DS185" s="1">
        <v>3874.1875880135012</v>
      </c>
      <c r="DT185" s="1">
        <v>3939.5020947896464</v>
      </c>
      <c r="DU185" s="1">
        <v>4000.8955807668476</v>
      </c>
      <c r="DV185" s="1">
        <v>4060.5789596628611</v>
      </c>
      <c r="DW185" s="1">
        <v>4116.5386535665002</v>
      </c>
      <c r="DX185" s="1">
        <v>4170.0311076981288</v>
      </c>
      <c r="DY185" s="1">
        <v>4225.3580020283653</v>
      </c>
      <c r="DZ185" s="1">
        <v>4282.5110679212339</v>
      </c>
      <c r="EA185" s="1">
        <v>4336.3248471374536</v>
      </c>
      <c r="EB185" s="1">
        <v>4386.7732409839291</v>
      </c>
      <c r="EC185" s="1">
        <v>4441.2771472272543</v>
      </c>
      <c r="ED185" s="1">
        <v>4496.7642037368696</v>
      </c>
      <c r="EE185" s="1">
        <v>4554.1285001174128</v>
      </c>
      <c r="EF185" s="1">
        <v>4616.9401093304186</v>
      </c>
      <c r="EG185" s="1">
        <v>4675.9417839497091</v>
      </c>
      <c r="EH185" s="1">
        <v>4729.7558170686934</v>
      </c>
      <c r="EI185" s="1">
        <v>4785.9673915857256</v>
      </c>
      <c r="EJ185" s="1">
        <v>4845.7336676125869</v>
      </c>
      <c r="EK185" s="1">
        <v>4922.808563076127</v>
      </c>
      <c r="EL185" s="1">
        <v>4981.186082593681</v>
      </c>
      <c r="EM185" s="1">
        <v>5047.3996750389497</v>
      </c>
      <c r="EN185" s="1">
        <v>5112.0284986498318</v>
      </c>
      <c r="EO185" s="1">
        <v>5162.3614633906436</v>
      </c>
      <c r="EP185" s="1">
        <v>5207.962898837085</v>
      </c>
      <c r="EQ185" s="1">
        <v>5241.5777298763005</v>
      </c>
      <c r="ER185" s="1">
        <v>5262.5276159943169</v>
      </c>
      <c r="ES185" s="1">
        <v>5276.4875276528328</v>
      </c>
      <c r="ET185" s="1">
        <v>5285.549713353199</v>
      </c>
      <c r="EU185" s="1">
        <v>5292.5684239681905</v>
      </c>
      <c r="EV185" s="1">
        <v>5302.7371024646427</v>
      </c>
    </row>
    <row r="186" spans="1:152">
      <c r="A186" s="5" t="s">
        <v>138</v>
      </c>
    </row>
    <row r="187" spans="1:152">
      <c r="A187" s="5" t="s">
        <v>139</v>
      </c>
    </row>
    <row r="188" spans="1:152">
      <c r="A188" s="5" t="s">
        <v>140</v>
      </c>
    </row>
    <row r="189" spans="1:152">
      <c r="A189" s="5" t="s">
        <v>176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</row>
    <row r="190" spans="1:152">
      <c r="A190" s="5" t="s">
        <v>141</v>
      </c>
    </row>
    <row r="191" spans="1:152">
      <c r="A191" s="5" t="s">
        <v>142</v>
      </c>
    </row>
    <row r="192" spans="1:152">
      <c r="A192" s="5" t="s">
        <v>143</v>
      </c>
    </row>
    <row r="193" spans="1:152">
      <c r="A193" s="8" t="s">
        <v>144</v>
      </c>
      <c r="B193" s="1">
        <f t="shared" ref="B193:AG193" si="75">SUM(B185:B189)</f>
        <v>422.07124258364468</v>
      </c>
      <c r="C193" s="1">
        <f t="shared" si="75"/>
        <v>426.60274573402103</v>
      </c>
      <c r="D193" s="1">
        <f t="shared" si="75"/>
        <v>431.18290067283988</v>
      </c>
      <c r="E193" s="1">
        <f t="shared" si="75"/>
        <v>435.81222974256042</v>
      </c>
      <c r="F193" s="1">
        <f t="shared" si="75"/>
        <v>440.49126089370156</v>
      </c>
      <c r="G193" s="1">
        <f t="shared" si="75"/>
        <v>445.22052774503453</v>
      </c>
      <c r="H193" s="1">
        <f t="shared" si="75"/>
        <v>450.00056964444866</v>
      </c>
      <c r="I193" s="1">
        <f t="shared" si="75"/>
        <v>454.83193173045828</v>
      </c>
      <c r="J193" s="1">
        <f t="shared" si="75"/>
        <v>459.71516499437439</v>
      </c>
      <c r="K193" s="1">
        <f t="shared" si="75"/>
        <v>477.70420907558008</v>
      </c>
      <c r="L193" s="1">
        <f t="shared" si="75"/>
        <v>496.3971796999956</v>
      </c>
      <c r="M193" s="1">
        <f t="shared" si="75"/>
        <v>515.82162210993579</v>
      </c>
      <c r="N193" s="1">
        <f t="shared" si="75"/>
        <v>536.0061594163966</v>
      </c>
      <c r="O193" s="1">
        <f t="shared" si="75"/>
        <v>556.98053477696874</v>
      </c>
      <c r="P193" s="1">
        <f t="shared" si="75"/>
        <v>578.7756552242115</v>
      </c>
      <c r="Q193" s="1">
        <f t="shared" si="75"/>
        <v>628.4156210252969</v>
      </c>
      <c r="R193" s="1">
        <f t="shared" si="75"/>
        <v>682.3130675660974</v>
      </c>
      <c r="S193" s="1">
        <f t="shared" si="75"/>
        <v>740.8331470371204</v>
      </c>
      <c r="T193" s="1">
        <f t="shared" si="75"/>
        <v>753.31206867592698</v>
      </c>
      <c r="U193" s="1">
        <f t="shared" si="75"/>
        <v>766.00119079764954</v>
      </c>
      <c r="V193" s="1">
        <f t="shared" si="75"/>
        <v>778.90405411231916</v>
      </c>
      <c r="W193" s="1">
        <f t="shared" si="75"/>
        <v>792.02425897125318</v>
      </c>
      <c r="X193" s="1">
        <f t="shared" si="75"/>
        <v>805.84818435442935</v>
      </c>
      <c r="Y193" s="1">
        <f t="shared" si="75"/>
        <v>819.91339137870966</v>
      </c>
      <c r="Z193" s="1">
        <f t="shared" si="75"/>
        <v>834.22409135374301</v>
      </c>
      <c r="AA193" s="1">
        <f t="shared" si="75"/>
        <v>848.78456909302417</v>
      </c>
      <c r="AB193" s="1">
        <f t="shared" si="75"/>
        <v>863.59918419682595</v>
      </c>
      <c r="AC193" s="1">
        <f t="shared" si="75"/>
        <v>878.67237235751975</v>
      </c>
      <c r="AD193" s="1">
        <f t="shared" si="75"/>
        <v>894.00864668768418</v>
      </c>
      <c r="AE193" s="1">
        <f t="shared" si="75"/>
        <v>909.61259907138628</v>
      </c>
      <c r="AF193" s="1">
        <f t="shared" si="75"/>
        <v>925.48890153905506</v>
      </c>
      <c r="AG193" s="1">
        <f t="shared" si="75"/>
        <v>941.64230766635148</v>
      </c>
      <c r="AH193" s="1">
        <f t="shared" ref="AH193:BM193" si="76">SUM(AH185:AH189)</f>
        <v>983.99108480674431</v>
      </c>
      <c r="AI193" s="1">
        <f t="shared" si="76"/>
        <v>1028.2444268872264</v>
      </c>
      <c r="AJ193" s="1">
        <f t="shared" si="76"/>
        <v>1074.4879885088508</v>
      </c>
      <c r="AK193" s="1">
        <f t="shared" si="76"/>
        <v>1122.8112764441173</v>
      </c>
      <c r="AL193" s="1">
        <f t="shared" si="76"/>
        <v>1173.307822881897</v>
      </c>
      <c r="AM193" s="1">
        <f t="shared" si="76"/>
        <v>1208.8156337577254</v>
      </c>
      <c r="AN193" s="1">
        <f t="shared" si="76"/>
        <v>1245.3980174000542</v>
      </c>
      <c r="AO193" s="1">
        <f t="shared" si="76"/>
        <v>1283.0874936010675</v>
      </c>
      <c r="AP193" s="1">
        <f t="shared" si="76"/>
        <v>1321.9175662993136</v>
      </c>
      <c r="AQ193" s="1">
        <f t="shared" si="76"/>
        <v>1361.922753362926</v>
      </c>
      <c r="AR193" s="1">
        <f t="shared" si="76"/>
        <v>1371.3756489059999</v>
      </c>
      <c r="AS193" s="1">
        <f t="shared" si="76"/>
        <v>1380.8941555374627</v>
      </c>
      <c r="AT193" s="1">
        <f t="shared" si="76"/>
        <v>1390.4787286537471</v>
      </c>
      <c r="AU193" s="1">
        <f t="shared" si="76"/>
        <v>1400.1298268121229</v>
      </c>
      <c r="AV193" s="1">
        <f t="shared" si="76"/>
        <v>1409.8479117526363</v>
      </c>
      <c r="AW193" s="1">
        <f t="shared" si="76"/>
        <v>1419.6334484201968</v>
      </c>
      <c r="AX193" s="1">
        <f t="shared" si="76"/>
        <v>1435.4710599026375</v>
      </c>
      <c r="AY193" s="1">
        <f t="shared" si="76"/>
        <v>1451.485357795041</v>
      </c>
      <c r="AZ193" s="1">
        <f t="shared" si="76"/>
        <v>1467.6783132334945</v>
      </c>
      <c r="BA193" s="1">
        <f t="shared" si="76"/>
        <v>1481.1308221704146</v>
      </c>
      <c r="BB193" s="1">
        <f t="shared" si="76"/>
        <v>1494.7066346916868</v>
      </c>
      <c r="BC193" s="1">
        <f t="shared" si="76"/>
        <v>1508.4068809786022</v>
      </c>
      <c r="BD193" s="1">
        <f t="shared" si="76"/>
        <v>1522.2327015715152</v>
      </c>
      <c r="BE193" s="1">
        <f t="shared" si="76"/>
        <v>1536.1852474647953</v>
      </c>
      <c r="BF193" s="1">
        <f t="shared" si="76"/>
        <v>1550.2656802026445</v>
      </c>
      <c r="BG193" s="1">
        <f t="shared" si="76"/>
        <v>1564.4751719757958</v>
      </c>
      <c r="BH193" s="1">
        <f t="shared" si="76"/>
        <v>1626.2122349110305</v>
      </c>
      <c r="BI193" s="1">
        <f t="shared" si="76"/>
        <v>1690.3855557096988</v>
      </c>
      <c r="BJ193" s="1">
        <f t="shared" si="76"/>
        <v>1757.091273580485</v>
      </c>
      <c r="BK193" s="1">
        <f t="shared" si="76"/>
        <v>1837.2710966558159</v>
      </c>
      <c r="BL193" s="1">
        <f t="shared" si="76"/>
        <v>1921.1096960992611</v>
      </c>
      <c r="BM193" s="1">
        <f t="shared" si="76"/>
        <v>2008.7740296814666</v>
      </c>
      <c r="BN193" s="1">
        <f t="shared" ref="BN193:CS193" si="77">SUM(BN185:BN189)</f>
        <v>1996.6875343009656</v>
      </c>
      <c r="BO193" s="1">
        <f t="shared" si="77"/>
        <v>1984.6737615704146</v>
      </c>
      <c r="BP193" s="1">
        <f t="shared" si="77"/>
        <v>1972.7322739284111</v>
      </c>
      <c r="BQ193" s="1">
        <f t="shared" si="77"/>
        <v>1960.8626364463016</v>
      </c>
      <c r="BR193" s="1">
        <f t="shared" si="77"/>
        <v>1949.064416812329</v>
      </c>
      <c r="BS193" s="1">
        <f t="shared" si="77"/>
        <v>1937.3371853158974</v>
      </c>
      <c r="BT193" s="1">
        <f t="shared" si="77"/>
        <v>1925.6805148319095</v>
      </c>
      <c r="BU193" s="1">
        <f t="shared" si="77"/>
        <v>1914.093980805221</v>
      </c>
      <c r="BV193" s="1">
        <f t="shared" si="77"/>
        <v>1902.5771612351714</v>
      </c>
      <c r="BW193" s="1">
        <f t="shared" si="77"/>
        <v>1891.1296366602166</v>
      </c>
      <c r="BX193" s="1">
        <f t="shared" si="77"/>
        <v>1879.7509901426474</v>
      </c>
      <c r="BY193" s="1">
        <f t="shared" si="77"/>
        <v>1868.4408072534106</v>
      </c>
      <c r="BZ193" s="1">
        <f t="shared" si="77"/>
        <v>2028.2735903767432</v>
      </c>
      <c r="CA193" s="1">
        <f t="shared" si="77"/>
        <v>2083.2390393336877</v>
      </c>
      <c r="CB193" s="1">
        <f t="shared" si="77"/>
        <v>2139.6940312168817</v>
      </c>
      <c r="CC193" s="1">
        <f t="shared" si="77"/>
        <v>2197.6789320775647</v>
      </c>
      <c r="CD193" s="1">
        <f t="shared" si="77"/>
        <v>2257.2352018717356</v>
      </c>
      <c r="CE193" s="1">
        <f t="shared" si="77"/>
        <v>2318.4054241045556</v>
      </c>
      <c r="CF193" s="1">
        <f t="shared" si="77"/>
        <v>2381.2333362781101</v>
      </c>
      <c r="CG193" s="1">
        <f t="shared" si="77"/>
        <v>2445.7638611642833</v>
      </c>
      <c r="CH193" s="1">
        <f t="shared" si="77"/>
        <v>2512.0431389251312</v>
      </c>
      <c r="CI193" s="1">
        <f t="shared" si="77"/>
        <v>2580.1185601036877</v>
      </c>
      <c r="CJ193" s="1">
        <f t="shared" si="77"/>
        <v>2650.0387995088222</v>
      </c>
      <c r="CK193" s="1">
        <f t="shared" si="77"/>
        <v>2721.8538510183553</v>
      </c>
      <c r="CL193" s="1">
        <f t="shared" si="77"/>
        <v>2795.6150633253355</v>
      </c>
      <c r="CM193" s="1">
        <f t="shared" si="77"/>
        <v>2871.3751766530149</v>
      </c>
      <c r="CN193" s="1">
        <f t="shared" si="77"/>
        <v>2933.4986396106565</v>
      </c>
      <c r="CO193" s="1">
        <f t="shared" si="77"/>
        <v>2901.2110282159765</v>
      </c>
      <c r="CP193" s="1">
        <f t="shared" si="77"/>
        <v>2869.2787910612933</v>
      </c>
      <c r="CQ193" s="1">
        <f t="shared" si="77"/>
        <v>2837.6980167129291</v>
      </c>
      <c r="CR193" s="1">
        <f t="shared" si="77"/>
        <v>2806.4648367884843</v>
      </c>
      <c r="CS193" s="1">
        <f t="shared" si="77"/>
        <v>2775.5754254829862</v>
      </c>
      <c r="CT193" s="1">
        <f t="shared" ref="CT193:DY193" si="78">SUM(CT185:CT189)</f>
        <v>2745.0259991002599</v>
      </c>
      <c r="CU193" s="1">
        <f t="shared" si="78"/>
        <v>2714.812815589461</v>
      </c>
      <c r="CV193" s="1">
        <f t="shared" si="78"/>
        <v>2684.9321740867008</v>
      </c>
      <c r="CW193" s="1">
        <f t="shared" si="78"/>
        <v>2655.3804144617206</v>
      </c>
      <c r="CX193" s="1">
        <f t="shared" si="78"/>
        <v>2626.1539168695645</v>
      </c>
      <c r="CY193" s="1">
        <f t="shared" si="78"/>
        <v>2712.1099625956736</v>
      </c>
      <c r="CZ193" s="1">
        <f t="shared" si="78"/>
        <v>2800.8747403062794</v>
      </c>
      <c r="DA193" s="1">
        <f t="shared" si="78"/>
        <v>2846.7491838228193</v>
      </c>
      <c r="DB193" s="1">
        <f t="shared" si="78"/>
        <v>2881.8811136003237</v>
      </c>
      <c r="DC193" s="1">
        <f t="shared" si="78"/>
        <v>2934.564945357457</v>
      </c>
      <c r="DD193" s="1">
        <f t="shared" si="78"/>
        <v>2990.2600317938377</v>
      </c>
      <c r="DE193" s="1">
        <f t="shared" si="78"/>
        <v>3043.9931430239112</v>
      </c>
      <c r="DF193" s="1">
        <f t="shared" si="78"/>
        <v>3085.4291025713933</v>
      </c>
      <c r="DG193" s="1">
        <f t="shared" si="78"/>
        <v>3124.1739642398584</v>
      </c>
      <c r="DH193" s="1">
        <f t="shared" si="78"/>
        <v>3180.8962990435662</v>
      </c>
      <c r="DI193" s="1">
        <f t="shared" si="78"/>
        <v>3244.0201869575767</v>
      </c>
      <c r="DJ193" s="1">
        <f t="shared" si="78"/>
        <v>3288.2812363477296</v>
      </c>
      <c r="DK193" s="1">
        <f t="shared" si="78"/>
        <v>3338.9618221077089</v>
      </c>
      <c r="DL193" s="1">
        <f t="shared" si="78"/>
        <v>3410.0728897445174</v>
      </c>
      <c r="DM193" s="1">
        <f t="shared" si="78"/>
        <v>3477.7650219682646</v>
      </c>
      <c r="DN193" s="1">
        <f t="shared" si="78"/>
        <v>3547.975711416535</v>
      </c>
      <c r="DO193" s="1">
        <f t="shared" si="78"/>
        <v>3614.9005326805964</v>
      </c>
      <c r="DP193" s="1">
        <f t="shared" si="78"/>
        <v>3679.3124490716809</v>
      </c>
      <c r="DQ193" s="1">
        <f t="shared" si="78"/>
        <v>3743.459269329991</v>
      </c>
      <c r="DR193" s="1">
        <f t="shared" si="78"/>
        <v>3806.2814329105031</v>
      </c>
      <c r="DS193" s="1">
        <f t="shared" si="78"/>
        <v>3874.1875880135012</v>
      </c>
      <c r="DT193" s="1">
        <f t="shared" si="78"/>
        <v>3939.5020947896464</v>
      </c>
      <c r="DU193" s="1">
        <f t="shared" si="78"/>
        <v>4000.8955807668476</v>
      </c>
      <c r="DV193" s="1">
        <f t="shared" si="78"/>
        <v>4060.5789596628611</v>
      </c>
      <c r="DW193" s="1">
        <f t="shared" si="78"/>
        <v>4116.5386535665002</v>
      </c>
      <c r="DX193" s="1">
        <f t="shared" si="78"/>
        <v>4170.0311076981288</v>
      </c>
      <c r="DY193" s="1">
        <f t="shared" si="78"/>
        <v>4225.3580020283653</v>
      </c>
      <c r="DZ193" s="1">
        <f t="shared" ref="DZ193:EV193" si="79">SUM(DZ185:DZ189)</f>
        <v>4282.5110679212339</v>
      </c>
      <c r="EA193" s="1">
        <f t="shared" si="79"/>
        <v>4336.3248471374536</v>
      </c>
      <c r="EB193" s="1">
        <f t="shared" si="79"/>
        <v>4386.7732409839291</v>
      </c>
      <c r="EC193" s="1">
        <f t="shared" si="79"/>
        <v>4441.2771472272543</v>
      </c>
      <c r="ED193" s="1">
        <f t="shared" si="79"/>
        <v>4496.7642037368696</v>
      </c>
      <c r="EE193" s="1">
        <f t="shared" si="79"/>
        <v>4554.1285001174128</v>
      </c>
      <c r="EF193" s="1">
        <f t="shared" si="79"/>
        <v>4616.9401093304186</v>
      </c>
      <c r="EG193" s="1">
        <f t="shared" si="79"/>
        <v>4675.9417839497091</v>
      </c>
      <c r="EH193" s="1">
        <f t="shared" si="79"/>
        <v>4729.7558170686934</v>
      </c>
      <c r="EI193" s="1">
        <f t="shared" si="79"/>
        <v>4785.9673915857256</v>
      </c>
      <c r="EJ193" s="1">
        <f t="shared" si="79"/>
        <v>4845.7336676125869</v>
      </c>
      <c r="EK193" s="1">
        <f t="shared" si="79"/>
        <v>4922.808563076127</v>
      </c>
      <c r="EL193" s="1">
        <f t="shared" si="79"/>
        <v>4981.186082593681</v>
      </c>
      <c r="EM193" s="1">
        <f t="shared" si="79"/>
        <v>5047.3996750389497</v>
      </c>
      <c r="EN193" s="1">
        <f t="shared" si="79"/>
        <v>5112.0284986498318</v>
      </c>
      <c r="EO193" s="1">
        <f t="shared" si="79"/>
        <v>5162.3614633906436</v>
      </c>
      <c r="EP193" s="1">
        <f t="shared" si="79"/>
        <v>5207.962898837085</v>
      </c>
      <c r="EQ193" s="1">
        <f t="shared" si="79"/>
        <v>5241.5777298763005</v>
      </c>
      <c r="ER193" s="1">
        <f t="shared" si="79"/>
        <v>5262.5276159943169</v>
      </c>
      <c r="ES193" s="1">
        <f t="shared" si="79"/>
        <v>5276.4875276528328</v>
      </c>
      <c r="ET193" s="1">
        <f t="shared" si="79"/>
        <v>5285.549713353199</v>
      </c>
      <c r="EU193" s="1">
        <f t="shared" si="79"/>
        <v>5292.5684239681905</v>
      </c>
      <c r="EV193" s="1">
        <f t="shared" si="79"/>
        <v>5302.7371024646427</v>
      </c>
    </row>
    <row r="194" spans="1:152" s="4" customFormat="1" ht="13">
      <c r="A194" s="7" t="s">
        <v>86</v>
      </c>
    </row>
    <row r="195" spans="1:152">
      <c r="A195" s="5" t="s">
        <v>135</v>
      </c>
    </row>
    <row r="196" spans="1:152">
      <c r="A196" s="5" t="s">
        <v>136</v>
      </c>
    </row>
    <row r="197" spans="1:152">
      <c r="A197" s="36" t="s">
        <v>137</v>
      </c>
      <c r="B197" s="1">
        <v>4201.4537828319299</v>
      </c>
      <c r="C197" s="1">
        <v>4250.5628974664987</v>
      </c>
      <c r="D197" s="1">
        <v>4300.2460289211631</v>
      </c>
      <c r="E197" s="1">
        <v>4350.509886649309</v>
      </c>
      <c r="F197" s="1">
        <v>4401.361258528179</v>
      </c>
      <c r="G197" s="1">
        <v>4452.8070117759762</v>
      </c>
      <c r="H197" s="1">
        <v>4504.8540938790456</v>
      </c>
      <c r="I197" s="1">
        <v>4557.5095335301266</v>
      </c>
      <c r="J197" s="1">
        <v>4610.7804415775227</v>
      </c>
      <c r="K197" s="1">
        <v>4634.6763106545759</v>
      </c>
      <c r="L197" s="1">
        <v>4658.6960226615165</v>
      </c>
      <c r="M197" s="1">
        <v>4682.8402194277414</v>
      </c>
      <c r="N197" s="1">
        <v>4707.1095461090017</v>
      </c>
      <c r="O197" s="1">
        <v>4731.5046512046374</v>
      </c>
      <c r="P197" s="1">
        <v>4756.0261865748853</v>
      </c>
      <c r="Q197" s="1">
        <v>4872.8515823252274</v>
      </c>
      <c r="R197" s="1">
        <v>4992.5466370212607</v>
      </c>
      <c r="S197" s="1">
        <v>5115.1818399809135</v>
      </c>
      <c r="T197" s="1">
        <v>5187.7436615664019</v>
      </c>
      <c r="U197" s="1">
        <v>5261.33481468233</v>
      </c>
      <c r="V197" s="1">
        <v>5335.9699009935448</v>
      </c>
      <c r="W197" s="1">
        <v>5411.6637292979995</v>
      </c>
      <c r="X197" s="1">
        <v>5545.0135110356123</v>
      </c>
      <c r="Y197" s="1">
        <v>5681.649188789489</v>
      </c>
      <c r="Z197" s="1">
        <v>5821.6517309158544</v>
      </c>
      <c r="AA197" s="1">
        <v>5965.1041009267901</v>
      </c>
      <c r="AB197" s="1">
        <v>6112.0913066532476</v>
      </c>
      <c r="AC197" s="1">
        <v>6262.700450619458</v>
      </c>
      <c r="AD197" s="1">
        <v>6417.0207816586681</v>
      </c>
      <c r="AE197" s="1">
        <v>6575.143747800711</v>
      </c>
      <c r="AF197" s="1">
        <v>6737.163050462812</v>
      </c>
      <c r="AG197" s="1">
        <v>6903.1746999757315</v>
      </c>
      <c r="AH197" s="1">
        <v>7058.2363350074538</v>
      </c>
      <c r="AI197" s="1">
        <v>7216.7810212009572</v>
      </c>
      <c r="AJ197" s="1">
        <v>7378.886996125404</v>
      </c>
      <c r="AK197" s="1">
        <v>7544.6342547508493</v>
      </c>
      <c r="AL197" s="1">
        <v>7561.9290464408059</v>
      </c>
      <c r="AM197" s="1">
        <v>7579.263483501164</v>
      </c>
      <c r="AN197" s="1">
        <v>7596.6376568122014</v>
      </c>
      <c r="AO197" s="1">
        <v>7614.051657462519</v>
      </c>
      <c r="AP197" s="1">
        <v>7631.5055767495205</v>
      </c>
      <c r="AQ197" s="1">
        <v>8522.3509055355498</v>
      </c>
      <c r="AR197" s="1">
        <v>8734.8945634064476</v>
      </c>
      <c r="AS197" s="1">
        <v>8952.738965989909</v>
      </c>
      <c r="AT197" s="1">
        <v>9176.0163115118903</v>
      </c>
      <c r="AU197" s="1">
        <v>9404.8620951635585</v>
      </c>
      <c r="AV197" s="1">
        <v>9639.4151913261467</v>
      </c>
      <c r="AW197" s="1">
        <v>9879.8179378464993</v>
      </c>
      <c r="AX197" s="1">
        <v>10087.597055714388</v>
      </c>
      <c r="AY197" s="1">
        <v>10299.745906111104</v>
      </c>
      <c r="AZ197" s="1">
        <v>10516.356387407241</v>
      </c>
      <c r="BA197" s="1">
        <v>10715.95351252173</v>
      </c>
      <c r="BB197" s="1">
        <v>10919.338928075074</v>
      </c>
      <c r="BC197" s="1">
        <v>11126.584534624153</v>
      </c>
      <c r="BD197" s="1">
        <v>11337.763597375742</v>
      </c>
      <c r="BE197" s="1">
        <v>11552.950772087102</v>
      </c>
      <c r="BF197" s="1">
        <v>11772.222131458209</v>
      </c>
      <c r="BG197" s="1">
        <v>11995.655192024851</v>
      </c>
      <c r="BH197" s="1">
        <v>12288.599219101405</v>
      </c>
      <c r="BI197" s="1">
        <v>12588.697186636075</v>
      </c>
      <c r="BJ197" s="1">
        <v>12896.123799894516</v>
      </c>
      <c r="BK197" s="1">
        <v>11825.628763821178</v>
      </c>
      <c r="BL197" s="1">
        <v>10843.994507935695</v>
      </c>
      <c r="BM197" s="1">
        <v>9943.8447829426223</v>
      </c>
      <c r="BN197" s="1">
        <v>13700.732082393102</v>
      </c>
      <c r="BO197" s="1">
        <v>13990.672926149275</v>
      </c>
      <c r="BP197" s="1">
        <v>12471.257587629989</v>
      </c>
      <c r="BQ197" s="1">
        <v>11116.853823830077</v>
      </c>
      <c r="BR197" s="1">
        <v>9909.5410444401823</v>
      </c>
      <c r="BS197" s="1">
        <v>8833.3448714550304</v>
      </c>
      <c r="BT197" s="1">
        <v>7874.0257765861916</v>
      </c>
      <c r="BU197" s="1">
        <v>7018.8906730787576</v>
      </c>
      <c r="BV197" s="1">
        <v>6256.6249690372424</v>
      </c>
      <c r="BW197" s="1">
        <v>6482.3373296883055</v>
      </c>
      <c r="BX197" s="1">
        <v>6716.1924302355301</v>
      </c>
      <c r="BY197" s="1">
        <v>6958.4840260267647</v>
      </c>
      <c r="BZ197" s="1">
        <v>7209.5164698507033</v>
      </c>
      <c r="CA197" s="1">
        <v>7525.2265045642589</v>
      </c>
      <c r="CB197" s="1">
        <v>7854.7617141609953</v>
      </c>
      <c r="CC197" s="1">
        <v>8198.7275132287723</v>
      </c>
      <c r="CD197" s="1">
        <v>8557.7558279060322</v>
      </c>
      <c r="CE197" s="1">
        <v>8932.5062568421254</v>
      </c>
      <c r="CF197" s="1">
        <v>9323.6672829969175</v>
      </c>
      <c r="CG197" s="1">
        <v>9731.9575385060434</v>
      </c>
      <c r="CH197" s="1">
        <v>10158.127124935498</v>
      </c>
      <c r="CI197" s="1">
        <v>10602.958991351155</v>
      </c>
      <c r="CJ197" s="1">
        <v>11067.270372734994</v>
      </c>
      <c r="CK197" s="1">
        <v>11551.914291390587</v>
      </c>
      <c r="CL197" s="1">
        <v>12057.781124096289</v>
      </c>
      <c r="CM197" s="1">
        <v>12585.800237885171</v>
      </c>
      <c r="CN197" s="1">
        <v>13136.941697457012</v>
      </c>
      <c r="CO197" s="1">
        <v>12934.306061633712</v>
      </c>
      <c r="CP197" s="1">
        <v>12734.796054427114</v>
      </c>
      <c r="CQ197" s="1">
        <v>12538.363463417862</v>
      </c>
      <c r="CR197" s="1">
        <v>12344.960819856982</v>
      </c>
      <c r="CS197" s="1">
        <v>12154.541387194835</v>
      </c>
      <c r="CT197" s="1">
        <v>11967.059149787054</v>
      </c>
      <c r="CU197" s="1">
        <v>11782.468801774656</v>
      </c>
      <c r="CV197" s="1">
        <v>11600.725736135717</v>
      </c>
      <c r="CW197" s="1">
        <v>11421.78603390589</v>
      </c>
      <c r="CX197" s="1">
        <v>11245.606453565188</v>
      </c>
      <c r="CY197" s="1">
        <v>11240.346996923119</v>
      </c>
      <c r="CZ197" s="1">
        <v>11074.719009551149</v>
      </c>
      <c r="DA197" s="1">
        <v>10862.7344574934</v>
      </c>
      <c r="DB197" s="1">
        <v>10678.352224633449</v>
      </c>
      <c r="DC197" s="1">
        <v>10501.633454206154</v>
      </c>
      <c r="DD197" s="1">
        <v>10258.572356214037</v>
      </c>
      <c r="DE197" s="1">
        <v>9936.5228766171549</v>
      </c>
      <c r="DF197" s="1">
        <v>9586.4803418274678</v>
      </c>
      <c r="DG197" s="1">
        <v>9222.7815525647129</v>
      </c>
      <c r="DH197" s="1">
        <v>8824.1345225890291</v>
      </c>
      <c r="DI197" s="1">
        <v>8420.057650790246</v>
      </c>
      <c r="DJ197" s="1">
        <v>8037.093077092165</v>
      </c>
      <c r="DK197" s="1">
        <v>7642.3547506316481</v>
      </c>
      <c r="DL197" s="1">
        <v>7254.4909182897045</v>
      </c>
      <c r="DM197" s="1">
        <v>6904.3012089822114</v>
      </c>
      <c r="DN197" s="1">
        <v>6577.5781007045707</v>
      </c>
      <c r="DO197" s="1">
        <v>6254.4635544237935</v>
      </c>
      <c r="DP197" s="1">
        <v>5933.0791185480748</v>
      </c>
      <c r="DQ197" s="1">
        <v>5627.1512789915496</v>
      </c>
      <c r="DR197" s="1">
        <v>5334.843724085119</v>
      </c>
      <c r="DS197" s="1">
        <v>5053.5594427950273</v>
      </c>
      <c r="DT197" s="1">
        <v>4785.5701385528455</v>
      </c>
      <c r="DU197" s="1">
        <v>4535.7672768498578</v>
      </c>
      <c r="DV197" s="1">
        <v>4305.8605414168605</v>
      </c>
      <c r="DW197" s="1">
        <v>4091.3167192553933</v>
      </c>
      <c r="DX197" s="1">
        <v>3894.2083761394238</v>
      </c>
      <c r="DY197" s="1">
        <v>3722.0093693950744</v>
      </c>
      <c r="DZ197" s="1">
        <v>3575.7210167110634</v>
      </c>
      <c r="EA197" s="1">
        <v>3449.5232197538458</v>
      </c>
      <c r="EB197" s="1">
        <v>3343.3695115416658</v>
      </c>
      <c r="EC197" s="1">
        <v>3257.8819528465251</v>
      </c>
      <c r="ED197" s="1">
        <v>3188.0892960950723</v>
      </c>
      <c r="EE197" s="1">
        <v>3133.4889014249011</v>
      </c>
      <c r="EF197" s="1">
        <v>3093.0574900451197</v>
      </c>
      <c r="EG197" s="1">
        <v>3063.6980472831519</v>
      </c>
      <c r="EH197" s="1">
        <v>3042.7226766729032</v>
      </c>
      <c r="EI197" s="1">
        <v>3027.3722724490162</v>
      </c>
      <c r="EJ197" s="1">
        <v>3018.6761886637587</v>
      </c>
      <c r="EK197" s="1">
        <v>3010.4357079059573</v>
      </c>
      <c r="EL197" s="1">
        <v>3005.8137619294234</v>
      </c>
      <c r="EM197" s="1">
        <v>3004.323655839783</v>
      </c>
      <c r="EN197" s="1">
        <v>3015.0904224177903</v>
      </c>
      <c r="EO197" s="1">
        <v>3025.752320563603</v>
      </c>
      <c r="EP197" s="1">
        <v>3030.1746292538237</v>
      </c>
      <c r="EQ197" s="1">
        <v>3032.5193987999933</v>
      </c>
      <c r="ER197" s="1">
        <v>3032.4047812897843</v>
      </c>
      <c r="ES197" s="1">
        <v>3030.166505534507</v>
      </c>
      <c r="ET197" s="1">
        <v>3026.8107285191081</v>
      </c>
      <c r="EU197" s="1">
        <v>3023.0730078831439</v>
      </c>
      <c r="EV197" s="1">
        <v>3018.4516059014636</v>
      </c>
    </row>
    <row r="198" spans="1:152">
      <c r="A198" s="5" t="s">
        <v>138</v>
      </c>
    </row>
    <row r="199" spans="1:152">
      <c r="A199" s="5" t="s">
        <v>139</v>
      </c>
    </row>
    <row r="200" spans="1:152">
      <c r="A200" s="5" t="s">
        <v>140</v>
      </c>
    </row>
    <row r="201" spans="1:152">
      <c r="A201" s="5" t="s">
        <v>176</v>
      </c>
      <c r="B201" s="1">
        <v>2.0990989518937582</v>
      </c>
      <c r="C201" s="1">
        <v>2.1330907598385789</v>
      </c>
      <c r="D201" s="1">
        <v>2.1676330149199283</v>
      </c>
      <c r="E201" s="1">
        <v>2.2027346308163773</v>
      </c>
      <c r="F201" s="1">
        <v>2.2384046655503602</v>
      </c>
      <c r="G201" s="1">
        <v>2.27465232382561</v>
      </c>
      <c r="H201" s="1">
        <v>2.311486959402445</v>
      </c>
      <c r="I201" s="1">
        <v>2.3489180775115179</v>
      </c>
      <c r="J201" s="1">
        <v>2.386955337306659</v>
      </c>
      <c r="K201" s="1">
        <v>2.4256085543574297</v>
      </c>
      <c r="L201" s="1">
        <v>2.4648877031820469</v>
      </c>
      <c r="M201" s="1">
        <v>2.5048029198213233</v>
      </c>
      <c r="N201" s="1">
        <v>2.4194119111910508</v>
      </c>
      <c r="O201" s="1">
        <v>1.9355295289528407</v>
      </c>
      <c r="P201" s="1">
        <v>2.0778478766699613</v>
      </c>
      <c r="Q201" s="1">
        <v>2.1632388853002333</v>
      </c>
      <c r="R201" s="1">
        <v>2.1347752157568096</v>
      </c>
      <c r="S201" s="1">
        <v>2.7894396152555649</v>
      </c>
      <c r="T201" s="1">
        <v>2.8463669543424137</v>
      </c>
      <c r="U201" s="1">
        <v>2.7609759457121408</v>
      </c>
      <c r="V201" s="1">
        <v>3.1310036497766549</v>
      </c>
      <c r="W201" s="1">
        <v>3.1310036497766549</v>
      </c>
      <c r="X201" s="1">
        <v>3.4156403452108961</v>
      </c>
      <c r="Y201" s="1">
        <v>3.4156403452108961</v>
      </c>
      <c r="Z201" s="1">
        <v>3.4156403452108961</v>
      </c>
      <c r="AA201" s="1">
        <v>3.7002770406451373</v>
      </c>
      <c r="AB201" s="1">
        <v>3.9849137360793776</v>
      </c>
      <c r="AC201" s="1">
        <v>3.9849137360793776</v>
      </c>
      <c r="AD201" s="1">
        <v>3.9849137360793776</v>
      </c>
      <c r="AE201" s="1">
        <v>5.1234605178163433</v>
      </c>
      <c r="AF201" s="1">
        <v>5.1234605178163433</v>
      </c>
      <c r="AG201" s="1">
        <v>5.1234605178163433</v>
      </c>
      <c r="AH201" s="1">
        <v>6.2620072995533098</v>
      </c>
      <c r="AI201" s="1">
        <v>5.9773706041190691</v>
      </c>
      <c r="AJ201" s="1">
        <v>6.5466439949875515</v>
      </c>
      <c r="AK201" s="1">
        <v>6.2620072995533107</v>
      </c>
      <c r="AL201" s="1">
        <v>6.8312806904217931</v>
      </c>
      <c r="AM201" s="1">
        <v>7.1159173858560347</v>
      </c>
      <c r="AN201" s="1">
        <v>7.9698274721587588</v>
      </c>
      <c r="AO201" s="1">
        <v>7.4005540812902764</v>
      </c>
      <c r="AP201" s="1">
        <v>8.2544641675930031</v>
      </c>
      <c r="AQ201" s="1">
        <v>9.1083742538957271</v>
      </c>
      <c r="AR201" s="1">
        <v>9.6776476447642086</v>
      </c>
      <c r="AS201" s="1">
        <v>9.9622843401984511</v>
      </c>
      <c r="AT201" s="1">
        <v>11.385467817369657</v>
      </c>
      <c r="AU201" s="1">
        <v>11.385467817369657</v>
      </c>
      <c r="AV201" s="1">
        <v>12.524014599106625</v>
      </c>
      <c r="AW201" s="1">
        <v>13.093287989975108</v>
      </c>
      <c r="AX201" s="1">
        <v>13.94719807627783</v>
      </c>
      <c r="AY201" s="1">
        <v>15.370381553449038</v>
      </c>
      <c r="AZ201" s="1">
        <v>17.078201726054484</v>
      </c>
      <c r="BA201" s="1">
        <v>17.93211181235721</v>
      </c>
      <c r="BB201" s="1">
        <v>18.501385203225698</v>
      </c>
      <c r="BC201" s="1">
        <v>19.639931984962665</v>
      </c>
      <c r="BD201" s="1">
        <v>19.070658594094184</v>
      </c>
      <c r="BE201" s="1">
        <v>19.639931984962665</v>
      </c>
      <c r="BF201" s="1">
        <v>17.362838421488735</v>
      </c>
      <c r="BG201" s="1">
        <v>19.639931984962665</v>
      </c>
      <c r="BH201" s="1">
        <v>20.778478766699635</v>
      </c>
      <c r="BI201" s="1">
        <v>21.063115462133879</v>
      </c>
      <c r="BJ201" s="1">
        <v>21.917025548436605</v>
      </c>
      <c r="BK201" s="1">
        <v>24.478755807344779</v>
      </c>
      <c r="BL201" s="1">
        <v>25.901939284515986</v>
      </c>
      <c r="BM201" s="1">
        <v>27.040486066252949</v>
      </c>
      <c r="BN201" s="1">
        <v>28.523012592216322</v>
      </c>
      <c r="BO201" s="1">
        <v>30.400097746001421</v>
      </c>
      <c r="BP201" s="1">
        <v>32.738083574654695</v>
      </c>
      <c r="BQ201" s="1">
        <v>35.622977187647344</v>
      </c>
      <c r="BR201" s="1">
        <v>39.165696951202257</v>
      </c>
      <c r="BS201" s="1">
        <v>43.509109260776526</v>
      </c>
      <c r="BT201" s="1">
        <v>48.837476145022563</v>
      </c>
      <c r="BU201" s="1">
        <v>55.369408320085221</v>
      </c>
      <c r="BV201" s="1">
        <v>63.383468063532703</v>
      </c>
      <c r="BW201" s="1">
        <v>73.261202826110889</v>
      </c>
      <c r="BX201" s="1">
        <v>81.677994185509732</v>
      </c>
      <c r="BY201" s="1">
        <v>115.34591018612878</v>
      </c>
      <c r="BZ201" s="1">
        <v>156.71141666020301</v>
      </c>
      <c r="CA201" s="1">
        <v>200.95315583246526</v>
      </c>
      <c r="CB201" s="1">
        <v>203.16820825532798</v>
      </c>
      <c r="CC201" s="1">
        <v>212.67801871167345</v>
      </c>
      <c r="CD201" s="1">
        <v>235.83929991591495</v>
      </c>
      <c r="CE201" s="1">
        <v>260.30829707478404</v>
      </c>
      <c r="CF201" s="1">
        <v>284.80036216127877</v>
      </c>
      <c r="CG201" s="1">
        <v>289.06870748155416</v>
      </c>
      <c r="CH201" s="1">
        <v>278.07187816723456</v>
      </c>
      <c r="CI201" s="1">
        <v>297.68417118173517</v>
      </c>
      <c r="CJ201" s="1">
        <v>329.45872983907338</v>
      </c>
      <c r="CK201" s="1">
        <v>381.63169484801523</v>
      </c>
      <c r="CL201" s="1">
        <v>381.94247035805148</v>
      </c>
      <c r="CM201" s="1">
        <v>385.23838748026037</v>
      </c>
      <c r="CN201" s="1">
        <v>402.63041792012814</v>
      </c>
      <c r="CO201" s="1">
        <v>365.29591143370908</v>
      </c>
      <c r="CP201" s="1">
        <v>322.71914462152779</v>
      </c>
      <c r="CQ201" s="1">
        <v>277.62983240217454</v>
      </c>
      <c r="CR201" s="1">
        <v>232.58848865610304</v>
      </c>
      <c r="CS201" s="1">
        <v>189.76208181304358</v>
      </c>
      <c r="CT201" s="1">
        <v>150.78124825485673</v>
      </c>
      <c r="CU201" s="1">
        <v>113.17016495325306</v>
      </c>
      <c r="CV201" s="1">
        <v>124.37791440308764</v>
      </c>
      <c r="CW201" s="1">
        <v>138.71120894245232</v>
      </c>
      <c r="CX201" s="1">
        <v>153.16864308478623</v>
      </c>
      <c r="CY201" s="1">
        <v>170.96650599494785</v>
      </c>
      <c r="CZ201" s="1">
        <v>177.90141068270432</v>
      </c>
      <c r="DA201" s="1">
        <v>176.53632187611765</v>
      </c>
      <c r="DB201" s="1">
        <v>178.62082446423429</v>
      </c>
      <c r="DC201" s="1">
        <v>183.03885618893611</v>
      </c>
      <c r="DD201" s="1">
        <v>184.9748113920532</v>
      </c>
      <c r="DE201" s="1">
        <v>184.88350586411852</v>
      </c>
      <c r="DF201" s="1">
        <v>183.15131001776518</v>
      </c>
      <c r="DG201" s="1">
        <v>183.01048187166649</v>
      </c>
      <c r="DH201" s="1">
        <v>183.9043682962398</v>
      </c>
      <c r="DI201" s="1">
        <v>183.02021391563963</v>
      </c>
      <c r="DJ201" s="1">
        <v>180.698323179976</v>
      </c>
      <c r="DK201" s="1">
        <v>181.12235861082138</v>
      </c>
      <c r="DL201" s="1">
        <v>176.37866960602437</v>
      </c>
      <c r="DM201" s="1">
        <v>170.97151005983531</v>
      </c>
      <c r="DN201" s="1">
        <v>169.41447698021861</v>
      </c>
      <c r="DO201" s="1">
        <v>166.69297681498412</v>
      </c>
      <c r="DP201" s="1">
        <v>165.42256079589697</v>
      </c>
      <c r="DQ201" s="1">
        <v>162.97977676292487</v>
      </c>
      <c r="DR201" s="1">
        <v>158.61785178139468</v>
      </c>
      <c r="DS201" s="1">
        <v>153.10029376884853</v>
      </c>
      <c r="DT201" s="1">
        <v>150.33740083832944</v>
      </c>
      <c r="DU201" s="1">
        <v>146.09113420057471</v>
      </c>
      <c r="DV201" s="1">
        <v>142.03438675755152</v>
      </c>
      <c r="DW201" s="1">
        <v>139.30378874498368</v>
      </c>
      <c r="DX201" s="1">
        <v>135.89837824063238</v>
      </c>
      <c r="DY201" s="1">
        <v>129.4919630663567</v>
      </c>
      <c r="DZ201" s="1">
        <v>124.92621366357491</v>
      </c>
      <c r="EA201" s="1">
        <v>118.48790952581244</v>
      </c>
      <c r="EB201" s="1">
        <v>111.817503832298</v>
      </c>
      <c r="EC201" s="1">
        <v>105.04392585284897</v>
      </c>
      <c r="ED201" s="1">
        <v>98.578645347351028</v>
      </c>
      <c r="EE201" s="1">
        <v>92.142292083677589</v>
      </c>
      <c r="EF201" s="1">
        <v>87.839211426403807</v>
      </c>
      <c r="EG201" s="1">
        <v>82.634730323279058</v>
      </c>
      <c r="EH201" s="1">
        <v>77.861139457089465</v>
      </c>
      <c r="EI201" s="1">
        <v>74.227307065326642</v>
      </c>
      <c r="EJ201" s="1">
        <v>69.744090399770357</v>
      </c>
      <c r="EK201" s="1">
        <v>65.778607354839153</v>
      </c>
      <c r="EL201" s="1">
        <v>60.667520408080144</v>
      </c>
      <c r="EM201" s="1">
        <v>54.768699164798164</v>
      </c>
      <c r="EN201" s="1">
        <v>45.646882579076177</v>
      </c>
      <c r="EO201" s="1">
        <v>40.602163403838546</v>
      </c>
      <c r="EP201" s="1">
        <v>27.443001675342952</v>
      </c>
      <c r="EQ201" s="1">
        <v>24.181957045664046</v>
      </c>
      <c r="ER201" s="1">
        <v>22.399999999999995</v>
      </c>
      <c r="ES201" s="1">
        <v>56</v>
      </c>
      <c r="ET201" s="1">
        <v>42</v>
      </c>
      <c r="EU201" s="1">
        <v>44.8</v>
      </c>
      <c r="EV201" s="1">
        <v>67.199999999999989</v>
      </c>
    </row>
    <row r="202" spans="1:152">
      <c r="A202" s="5" t="s">
        <v>141</v>
      </c>
    </row>
    <row r="203" spans="1:152">
      <c r="A203" s="5" t="s">
        <v>142</v>
      </c>
    </row>
    <row r="204" spans="1:152">
      <c r="A204" s="5" t="s">
        <v>143</v>
      </c>
    </row>
    <row r="205" spans="1:152">
      <c r="A205" s="8" t="s">
        <v>144</v>
      </c>
      <c r="B205" s="1">
        <f t="shared" ref="B205:AG205" si="80">SUM(B197:B203)</f>
        <v>4203.552881783824</v>
      </c>
      <c r="C205" s="1">
        <f t="shared" si="80"/>
        <v>4252.6959882263372</v>
      </c>
      <c r="D205" s="1">
        <f t="shared" si="80"/>
        <v>4302.4136619360834</v>
      </c>
      <c r="E205" s="1">
        <f t="shared" si="80"/>
        <v>4352.7126212801249</v>
      </c>
      <c r="F205" s="1">
        <f t="shared" si="80"/>
        <v>4403.5996631937296</v>
      </c>
      <c r="G205" s="1">
        <f t="shared" si="80"/>
        <v>4455.0816640998019</v>
      </c>
      <c r="H205" s="1">
        <f t="shared" si="80"/>
        <v>4507.1655808384485</v>
      </c>
      <c r="I205" s="1">
        <f t="shared" si="80"/>
        <v>4559.858451607638</v>
      </c>
      <c r="J205" s="1">
        <f t="shared" si="80"/>
        <v>4613.1673969148296</v>
      </c>
      <c r="K205" s="1">
        <f t="shared" si="80"/>
        <v>4637.1019192089334</v>
      </c>
      <c r="L205" s="1">
        <f t="shared" si="80"/>
        <v>4661.1609103646988</v>
      </c>
      <c r="M205" s="1">
        <f t="shared" si="80"/>
        <v>4685.3450223475629</v>
      </c>
      <c r="N205" s="1">
        <f t="shared" si="80"/>
        <v>4709.5289580201925</v>
      </c>
      <c r="O205" s="1">
        <f t="shared" si="80"/>
        <v>4733.4401807335898</v>
      </c>
      <c r="P205" s="1">
        <f t="shared" si="80"/>
        <v>4758.104034451555</v>
      </c>
      <c r="Q205" s="1">
        <f t="shared" si="80"/>
        <v>4875.0148212105278</v>
      </c>
      <c r="R205" s="1">
        <f t="shared" si="80"/>
        <v>4994.6814122370179</v>
      </c>
      <c r="S205" s="1">
        <f t="shared" si="80"/>
        <v>5117.9712795961696</v>
      </c>
      <c r="T205" s="1">
        <f t="shared" si="80"/>
        <v>5190.5900285207445</v>
      </c>
      <c r="U205" s="1">
        <f t="shared" si="80"/>
        <v>5264.0957906280419</v>
      </c>
      <c r="V205" s="1">
        <f t="shared" si="80"/>
        <v>5339.1009046433219</v>
      </c>
      <c r="W205" s="1">
        <f t="shared" si="80"/>
        <v>5414.7947329477765</v>
      </c>
      <c r="X205" s="1">
        <f t="shared" si="80"/>
        <v>5548.429151380823</v>
      </c>
      <c r="Y205" s="1">
        <f t="shared" si="80"/>
        <v>5685.0648291346997</v>
      </c>
      <c r="Z205" s="1">
        <f t="shared" si="80"/>
        <v>5825.0673712610651</v>
      </c>
      <c r="AA205" s="1">
        <f t="shared" si="80"/>
        <v>5968.8043779674354</v>
      </c>
      <c r="AB205" s="1">
        <f t="shared" si="80"/>
        <v>6116.0762203893273</v>
      </c>
      <c r="AC205" s="1">
        <f t="shared" si="80"/>
        <v>6266.6853643555378</v>
      </c>
      <c r="AD205" s="1">
        <f t="shared" si="80"/>
        <v>6421.0056953947478</v>
      </c>
      <c r="AE205" s="1">
        <f t="shared" si="80"/>
        <v>6580.2672083185271</v>
      </c>
      <c r="AF205" s="1">
        <f t="shared" si="80"/>
        <v>6742.286510980628</v>
      </c>
      <c r="AG205" s="1">
        <f t="shared" si="80"/>
        <v>6908.2981604935476</v>
      </c>
      <c r="AH205" s="1">
        <f t="shared" ref="AH205:BM205" si="81">SUM(AH197:AH203)</f>
        <v>7064.4983423070071</v>
      </c>
      <c r="AI205" s="1">
        <f t="shared" si="81"/>
        <v>7222.7583918050759</v>
      </c>
      <c r="AJ205" s="1">
        <f t="shared" si="81"/>
        <v>7385.4336401203918</v>
      </c>
      <c r="AK205" s="1">
        <f t="shared" si="81"/>
        <v>7550.8962620504026</v>
      </c>
      <c r="AL205" s="1">
        <f t="shared" si="81"/>
        <v>7568.7603271312273</v>
      </c>
      <c r="AM205" s="1">
        <f t="shared" si="81"/>
        <v>7586.37940088702</v>
      </c>
      <c r="AN205" s="1">
        <f t="shared" si="81"/>
        <v>7604.60748428436</v>
      </c>
      <c r="AO205" s="1">
        <f t="shared" si="81"/>
        <v>7621.4522115438094</v>
      </c>
      <c r="AP205" s="1">
        <f t="shared" si="81"/>
        <v>7639.7600409171137</v>
      </c>
      <c r="AQ205" s="1">
        <f t="shared" si="81"/>
        <v>8531.4592797894456</v>
      </c>
      <c r="AR205" s="1">
        <f t="shared" si="81"/>
        <v>8744.5722110512124</v>
      </c>
      <c r="AS205" s="1">
        <f t="shared" si="81"/>
        <v>8962.7012503301066</v>
      </c>
      <c r="AT205" s="1">
        <f t="shared" si="81"/>
        <v>9187.4017793292605</v>
      </c>
      <c r="AU205" s="1">
        <f t="shared" si="81"/>
        <v>9416.2475629809287</v>
      </c>
      <c r="AV205" s="1">
        <f t="shared" si="81"/>
        <v>9651.9392059252532</v>
      </c>
      <c r="AW205" s="1">
        <f t="shared" si="81"/>
        <v>9892.9112258364748</v>
      </c>
      <c r="AX205" s="1">
        <f t="shared" si="81"/>
        <v>10101.544253790666</v>
      </c>
      <c r="AY205" s="1">
        <f t="shared" si="81"/>
        <v>10315.116287664552</v>
      </c>
      <c r="AZ205" s="1">
        <f t="shared" si="81"/>
        <v>10533.434589133296</v>
      </c>
      <c r="BA205" s="1">
        <f t="shared" si="81"/>
        <v>10733.885624334087</v>
      </c>
      <c r="BB205" s="1">
        <f t="shared" si="81"/>
        <v>10937.840313278301</v>
      </c>
      <c r="BC205" s="1">
        <f t="shared" si="81"/>
        <v>11146.224466609116</v>
      </c>
      <c r="BD205" s="1">
        <f t="shared" si="81"/>
        <v>11356.834255969836</v>
      </c>
      <c r="BE205" s="1">
        <f t="shared" si="81"/>
        <v>11572.590704072065</v>
      </c>
      <c r="BF205" s="1">
        <f t="shared" si="81"/>
        <v>11789.584969879697</v>
      </c>
      <c r="BG205" s="1">
        <f t="shared" si="81"/>
        <v>12015.295124009814</v>
      </c>
      <c r="BH205" s="1">
        <f t="shared" si="81"/>
        <v>12309.377697868103</v>
      </c>
      <c r="BI205" s="1">
        <f t="shared" si="81"/>
        <v>12609.760302098208</v>
      </c>
      <c r="BJ205" s="1">
        <f t="shared" si="81"/>
        <v>12918.040825442953</v>
      </c>
      <c r="BK205" s="1">
        <f t="shared" si="81"/>
        <v>11850.107519628522</v>
      </c>
      <c r="BL205" s="1">
        <f t="shared" si="81"/>
        <v>10869.896447220211</v>
      </c>
      <c r="BM205" s="1">
        <f t="shared" si="81"/>
        <v>9970.8852690088752</v>
      </c>
      <c r="BN205" s="1">
        <f t="shared" ref="BN205:CS205" si="82">SUM(BN197:BN203)</f>
        <v>13729.255094985319</v>
      </c>
      <c r="BO205" s="1">
        <f t="shared" si="82"/>
        <v>14021.073023895276</v>
      </c>
      <c r="BP205" s="1">
        <f t="shared" si="82"/>
        <v>12503.995671204644</v>
      </c>
      <c r="BQ205" s="1">
        <f t="shared" si="82"/>
        <v>11152.476801017725</v>
      </c>
      <c r="BR205" s="1">
        <f t="shared" si="82"/>
        <v>9948.7067413913846</v>
      </c>
      <c r="BS205" s="1">
        <f t="shared" si="82"/>
        <v>8876.8539807158068</v>
      </c>
      <c r="BT205" s="1">
        <f t="shared" si="82"/>
        <v>7922.8632527312138</v>
      </c>
      <c r="BU205" s="1">
        <f t="shared" si="82"/>
        <v>7074.2600813988429</v>
      </c>
      <c r="BV205" s="1">
        <f t="shared" si="82"/>
        <v>6320.0084371007752</v>
      </c>
      <c r="BW205" s="1">
        <f t="shared" si="82"/>
        <v>6555.5985325144165</v>
      </c>
      <c r="BX205" s="1">
        <f t="shared" si="82"/>
        <v>6797.8704244210394</v>
      </c>
      <c r="BY205" s="1">
        <f t="shared" si="82"/>
        <v>7073.8299362128937</v>
      </c>
      <c r="BZ205" s="1">
        <f t="shared" si="82"/>
        <v>7366.2278865109065</v>
      </c>
      <c r="CA205" s="1">
        <f t="shared" si="82"/>
        <v>7726.1796603967241</v>
      </c>
      <c r="CB205" s="1">
        <f t="shared" si="82"/>
        <v>8057.9299224163233</v>
      </c>
      <c r="CC205" s="1">
        <f t="shared" si="82"/>
        <v>8411.4055319404451</v>
      </c>
      <c r="CD205" s="1">
        <f t="shared" si="82"/>
        <v>8793.5951278219472</v>
      </c>
      <c r="CE205" s="1">
        <f t="shared" si="82"/>
        <v>9192.8145539169091</v>
      </c>
      <c r="CF205" s="1">
        <f t="shared" si="82"/>
        <v>9608.4676451581963</v>
      </c>
      <c r="CG205" s="1">
        <f t="shared" si="82"/>
        <v>10021.026245987598</v>
      </c>
      <c r="CH205" s="1">
        <f t="shared" si="82"/>
        <v>10436.199003102733</v>
      </c>
      <c r="CI205" s="1">
        <f t="shared" si="82"/>
        <v>10900.643162532891</v>
      </c>
      <c r="CJ205" s="1">
        <f t="shared" si="82"/>
        <v>11396.729102574067</v>
      </c>
      <c r="CK205" s="1">
        <f t="shared" si="82"/>
        <v>11933.545986238601</v>
      </c>
      <c r="CL205" s="1">
        <f t="shared" si="82"/>
        <v>12439.723594454341</v>
      </c>
      <c r="CM205" s="1">
        <f t="shared" si="82"/>
        <v>12971.038625365431</v>
      </c>
      <c r="CN205" s="1">
        <f t="shared" si="82"/>
        <v>13539.572115377141</v>
      </c>
      <c r="CO205" s="1">
        <f t="shared" si="82"/>
        <v>13299.60197306742</v>
      </c>
      <c r="CP205" s="1">
        <f t="shared" si="82"/>
        <v>13057.515199048641</v>
      </c>
      <c r="CQ205" s="1">
        <f t="shared" si="82"/>
        <v>12815.993295820037</v>
      </c>
      <c r="CR205" s="1">
        <f t="shared" si="82"/>
        <v>12577.549308513086</v>
      </c>
      <c r="CS205" s="1">
        <f t="shared" si="82"/>
        <v>12344.303469007878</v>
      </c>
      <c r="CT205" s="1">
        <f t="shared" ref="CT205:DY205" si="83">SUM(CT197:CT203)</f>
        <v>12117.84039804191</v>
      </c>
      <c r="CU205" s="1">
        <f t="shared" si="83"/>
        <v>11895.638966727909</v>
      </c>
      <c r="CV205" s="1">
        <f t="shared" si="83"/>
        <v>11725.103650538804</v>
      </c>
      <c r="CW205" s="1">
        <f t="shared" si="83"/>
        <v>11560.497242848342</v>
      </c>
      <c r="CX205" s="1">
        <f t="shared" si="83"/>
        <v>11398.775096649973</v>
      </c>
      <c r="CY205" s="1">
        <f t="shared" si="83"/>
        <v>11411.313502918067</v>
      </c>
      <c r="CZ205" s="1">
        <f t="shared" si="83"/>
        <v>11252.620420233852</v>
      </c>
      <c r="DA205" s="1">
        <f t="shared" si="83"/>
        <v>11039.270779369517</v>
      </c>
      <c r="DB205" s="1">
        <f t="shared" si="83"/>
        <v>10856.973049097684</v>
      </c>
      <c r="DC205" s="1">
        <f t="shared" si="83"/>
        <v>10684.67231039509</v>
      </c>
      <c r="DD205" s="1">
        <f t="shared" si="83"/>
        <v>10443.547167606092</v>
      </c>
      <c r="DE205" s="1">
        <f t="shared" si="83"/>
        <v>10121.406382481273</v>
      </c>
      <c r="DF205" s="1">
        <f t="shared" si="83"/>
        <v>9769.6316518452331</v>
      </c>
      <c r="DG205" s="1">
        <f t="shared" si="83"/>
        <v>9405.7920344363793</v>
      </c>
      <c r="DH205" s="1">
        <f t="shared" si="83"/>
        <v>9008.0388908852692</v>
      </c>
      <c r="DI205" s="1">
        <f t="shared" si="83"/>
        <v>8603.0778647058851</v>
      </c>
      <c r="DJ205" s="1">
        <f t="shared" si="83"/>
        <v>8217.7914002721409</v>
      </c>
      <c r="DK205" s="1">
        <f t="shared" si="83"/>
        <v>7823.4771092424699</v>
      </c>
      <c r="DL205" s="1">
        <f t="shared" si="83"/>
        <v>7430.8695878957287</v>
      </c>
      <c r="DM205" s="1">
        <f t="shared" si="83"/>
        <v>7075.2727190420464</v>
      </c>
      <c r="DN205" s="1">
        <f t="shared" si="83"/>
        <v>6746.9925776847895</v>
      </c>
      <c r="DO205" s="1">
        <f t="shared" si="83"/>
        <v>6421.1565312387775</v>
      </c>
      <c r="DP205" s="1">
        <f t="shared" si="83"/>
        <v>6098.5016793439718</v>
      </c>
      <c r="DQ205" s="1">
        <f t="shared" si="83"/>
        <v>5790.1310557544748</v>
      </c>
      <c r="DR205" s="1">
        <f t="shared" si="83"/>
        <v>5493.4615758665141</v>
      </c>
      <c r="DS205" s="1">
        <f t="shared" si="83"/>
        <v>5206.6597365638754</v>
      </c>
      <c r="DT205" s="1">
        <f t="shared" si="83"/>
        <v>4935.9075393911753</v>
      </c>
      <c r="DU205" s="1">
        <f t="shared" si="83"/>
        <v>4681.8584110504326</v>
      </c>
      <c r="DV205" s="1">
        <f t="shared" si="83"/>
        <v>4447.8949281744117</v>
      </c>
      <c r="DW205" s="1">
        <f t="shared" si="83"/>
        <v>4230.6205080003774</v>
      </c>
      <c r="DX205" s="1">
        <f t="shared" si="83"/>
        <v>4030.1067543800564</v>
      </c>
      <c r="DY205" s="1">
        <f t="shared" si="83"/>
        <v>3851.501332461431</v>
      </c>
      <c r="DZ205" s="1">
        <f t="shared" ref="DZ205:EV205" si="84">SUM(DZ197:DZ203)</f>
        <v>3700.6472303746382</v>
      </c>
      <c r="EA205" s="1">
        <f t="shared" si="84"/>
        <v>3568.0111292796582</v>
      </c>
      <c r="EB205" s="1">
        <f t="shared" si="84"/>
        <v>3455.1870153739637</v>
      </c>
      <c r="EC205" s="1">
        <f t="shared" si="84"/>
        <v>3362.9258786993742</v>
      </c>
      <c r="ED205" s="1">
        <f t="shared" si="84"/>
        <v>3286.6679414424234</v>
      </c>
      <c r="EE205" s="1">
        <f t="shared" si="84"/>
        <v>3225.6311935085787</v>
      </c>
      <c r="EF205" s="1">
        <f t="shared" si="84"/>
        <v>3180.8967014715236</v>
      </c>
      <c r="EG205" s="1">
        <f t="shared" si="84"/>
        <v>3146.3327776064311</v>
      </c>
      <c r="EH205" s="1">
        <f t="shared" si="84"/>
        <v>3120.5838161299926</v>
      </c>
      <c r="EI205" s="1">
        <f t="shared" si="84"/>
        <v>3101.5995795143431</v>
      </c>
      <c r="EJ205" s="1">
        <f t="shared" si="84"/>
        <v>3088.4202790635291</v>
      </c>
      <c r="EK205" s="1">
        <f t="shared" si="84"/>
        <v>3076.2143152607964</v>
      </c>
      <c r="EL205" s="1">
        <f t="shared" si="84"/>
        <v>3066.4812823375037</v>
      </c>
      <c r="EM205" s="1">
        <f t="shared" si="84"/>
        <v>3059.0923550045813</v>
      </c>
      <c r="EN205" s="1">
        <f t="shared" si="84"/>
        <v>3060.7373049968664</v>
      </c>
      <c r="EO205" s="1">
        <f t="shared" si="84"/>
        <v>3066.3544839674414</v>
      </c>
      <c r="EP205" s="1">
        <f t="shared" si="84"/>
        <v>3057.6176309291668</v>
      </c>
      <c r="EQ205" s="1">
        <f t="shared" si="84"/>
        <v>3056.7013558456574</v>
      </c>
      <c r="ER205" s="1">
        <f t="shared" si="84"/>
        <v>3054.8047812897844</v>
      </c>
      <c r="ES205" s="1">
        <f t="shared" si="84"/>
        <v>3086.166505534507</v>
      </c>
      <c r="ET205" s="1">
        <f t="shared" si="84"/>
        <v>3068.8107285191081</v>
      </c>
      <c r="EU205" s="1">
        <f t="shared" si="84"/>
        <v>3067.8730078831441</v>
      </c>
      <c r="EV205" s="1">
        <f t="shared" si="84"/>
        <v>3085.6516059014634</v>
      </c>
    </row>
    <row r="206" spans="1:152" s="4" customFormat="1" ht="13">
      <c r="A206" s="7" t="s">
        <v>87</v>
      </c>
    </row>
    <row r="207" spans="1:152">
      <c r="A207" s="5" t="s">
        <v>135</v>
      </c>
    </row>
    <row r="208" spans="1:152">
      <c r="A208" s="5" t="s">
        <v>136</v>
      </c>
    </row>
    <row r="209" spans="1:152">
      <c r="A209" s="36" t="s">
        <v>137</v>
      </c>
      <c r="B209" s="1">
        <v>346.07367119659216</v>
      </c>
      <c r="C209" s="1">
        <v>349.4405870943628</v>
      </c>
      <c r="D209" s="1">
        <v>352.84025937785748</v>
      </c>
      <c r="E209" s="1">
        <v>356.27300673065224</v>
      </c>
      <c r="F209" s="1">
        <v>359.73915093676834</v>
      </c>
      <c r="G209" s="1">
        <v>363.23901691082818</v>
      </c>
      <c r="H209" s="1">
        <v>366.77293272851637</v>
      </c>
      <c r="I209" s="1">
        <v>370.34122965733258</v>
      </c>
      <c r="J209" s="1">
        <v>373.94424218764499</v>
      </c>
      <c r="K209" s="1">
        <v>377.44245829874814</v>
      </c>
      <c r="L209" s="1">
        <v>380.97339991964458</v>
      </c>
      <c r="M209" s="1">
        <v>384.53737319465415</v>
      </c>
      <c r="N209" s="1">
        <v>388.1346871320502</v>
      </c>
      <c r="O209" s="1">
        <v>391.76565363085211</v>
      </c>
      <c r="P209" s="1">
        <v>395.95365843417841</v>
      </c>
      <c r="Q209" s="1">
        <v>400.18643332919089</v>
      </c>
      <c r="R209" s="1">
        <v>404.46445691159448</v>
      </c>
      <c r="S209" s="1">
        <v>408.78821289331847</v>
      </c>
      <c r="T209" s="1">
        <v>410.46289422162067</v>
      </c>
      <c r="U209" s="1">
        <v>412.14443621141686</v>
      </c>
      <c r="V209" s="1">
        <v>413.83286696875632</v>
      </c>
      <c r="W209" s="1">
        <v>415.5282147148302</v>
      </c>
      <c r="X209" s="1">
        <v>423.05056243017412</v>
      </c>
      <c r="Y209" s="1">
        <v>430.70908793837663</v>
      </c>
      <c r="Z209" s="1">
        <v>438.50625647927683</v>
      </c>
      <c r="AA209" s="1">
        <v>446.4445779211901</v>
      </c>
      <c r="AB209" s="1">
        <v>454.52660756882221</v>
      </c>
      <c r="AC209" s="1">
        <v>462.75494698580889</v>
      </c>
      <c r="AD209" s="1">
        <v>471.13224483214532</v>
      </c>
      <c r="AE209" s="1">
        <v>479.6611977167766</v>
      </c>
      <c r="AF209" s="1">
        <v>488.34455106562172</v>
      </c>
      <c r="AG209" s="1">
        <v>497.18510000531336</v>
      </c>
      <c r="AH209" s="1">
        <v>502.39446202194745</v>
      </c>
      <c r="AI209" s="1">
        <v>507.65840623064628</v>
      </c>
      <c r="AJ209" s="1">
        <v>512.97750452786897</v>
      </c>
      <c r="AK209" s="1">
        <v>518.35233480224053</v>
      </c>
      <c r="AL209" s="1">
        <v>519.95299745045429</v>
      </c>
      <c r="AM209" s="1">
        <v>521.55860291601743</v>
      </c>
      <c r="AN209" s="1">
        <v>523.16916646226014</v>
      </c>
      <c r="AO209" s="1">
        <v>524.78470339964622</v>
      </c>
      <c r="AP209" s="1">
        <v>526.40522908591765</v>
      </c>
      <c r="AQ209" s="1">
        <v>552.03835736876715</v>
      </c>
      <c r="AR209" s="1">
        <v>555.55256806278487</v>
      </c>
      <c r="AS209" s="1">
        <v>559.08914980518534</v>
      </c>
      <c r="AT209" s="1">
        <v>562.64824500740883</v>
      </c>
      <c r="AU209" s="1">
        <v>566.22999698746992</v>
      </c>
      <c r="AV209" s="1">
        <v>569.83454997572835</v>
      </c>
      <c r="AW209" s="1">
        <v>573.46204912069777</v>
      </c>
      <c r="AX209" s="1">
        <v>580.89881133180586</v>
      </c>
      <c r="AY209" s="1">
        <v>588.43201485453903</v>
      </c>
      <c r="AZ209" s="1">
        <v>596.06291035771324</v>
      </c>
      <c r="BA209" s="1">
        <v>602.8796077211374</v>
      </c>
      <c r="BB209" s="1">
        <v>609.77426222991812</v>
      </c>
      <c r="BC209" s="1">
        <v>616.74776541791596</v>
      </c>
      <c r="BD209" s="1">
        <v>623.80101901475359</v>
      </c>
      <c r="BE209" s="1">
        <v>630.93493506241907</v>
      </c>
      <c r="BF209" s="1">
        <v>638.1504360331993</v>
      </c>
      <c r="BG209" s="1">
        <v>645.44845494896288</v>
      </c>
      <c r="BH209" s="1">
        <v>654.04212953810247</v>
      </c>
      <c r="BI209" s="1">
        <v>662.75022262554035</v>
      </c>
      <c r="BJ209" s="1">
        <v>671.57425760998228</v>
      </c>
      <c r="BK209" s="1">
        <v>684.98388242495639</v>
      </c>
      <c r="BL209" s="1">
        <v>698.66126324105835</v>
      </c>
      <c r="BM209" s="1">
        <v>712.61174646261622</v>
      </c>
      <c r="BN209" s="1">
        <v>726.84078524801419</v>
      </c>
      <c r="BO209" s="1">
        <v>735.87985833138293</v>
      </c>
      <c r="BP209" s="1">
        <v>822.74971429323796</v>
      </c>
      <c r="BQ209" s="1">
        <v>919.87446687903957</v>
      </c>
      <c r="BR209" s="1">
        <v>1028.4646960259079</v>
      </c>
      <c r="BS209" s="1">
        <v>1149.8738893801176</v>
      </c>
      <c r="BT209" s="1">
        <v>1285.6153124043169</v>
      </c>
      <c r="BU209" s="1">
        <v>1437.3808699834519</v>
      </c>
      <c r="BV209" s="1">
        <v>1607.0621946237545</v>
      </c>
      <c r="BW209" s="1">
        <v>1613.6580208228409</v>
      </c>
      <c r="BX209" s="1">
        <v>1619.8255460514051</v>
      </c>
      <c r="BY209" s="1">
        <v>1626.0166440363746</v>
      </c>
      <c r="BZ209" s="1">
        <v>1632.231404874638</v>
      </c>
      <c r="CA209" s="1">
        <v>1635.4533110128434</v>
      </c>
      <c r="CB209" s="1">
        <v>1638.6815769595471</v>
      </c>
      <c r="CC209" s="1">
        <v>1641.9162152685508</v>
      </c>
      <c r="CD209" s="1">
        <v>1645.1572385184343</v>
      </c>
      <c r="CE209" s="1">
        <v>1648.4046593126075</v>
      </c>
      <c r="CF209" s="1">
        <v>1651.6584902793586</v>
      </c>
      <c r="CG209" s="1">
        <v>1658.6782691359231</v>
      </c>
      <c r="CH209" s="1">
        <v>1665.7278830313189</v>
      </c>
      <c r="CI209" s="1">
        <v>1670.1936413716803</v>
      </c>
      <c r="CJ209" s="1">
        <v>1674.6713722543443</v>
      </c>
      <c r="CK209" s="1">
        <v>1679.1611077772855</v>
      </c>
      <c r="CL209" s="1">
        <v>1683.6628801245267</v>
      </c>
      <c r="CM209" s="1">
        <v>1690.7807844578076</v>
      </c>
      <c r="CN209" s="1">
        <v>1573.9704572132148</v>
      </c>
      <c r="CO209" s="1">
        <v>1522.2995850646967</v>
      </c>
      <c r="CP209" s="1">
        <v>1459.2533594886011</v>
      </c>
      <c r="CQ209" s="1">
        <v>1398.8182011415765</v>
      </c>
      <c r="CR209" s="1">
        <v>1340.8859723514245</v>
      </c>
      <c r="CS209" s="1">
        <v>1285.3530139810148</v>
      </c>
      <c r="CT209" s="1">
        <v>1353.1432030880799</v>
      </c>
      <c r="CU209" s="1">
        <v>1424.5086821654377</v>
      </c>
      <c r="CV209" s="1">
        <v>1499.6380138729664</v>
      </c>
      <c r="CW209" s="1">
        <v>1578.729705763684</v>
      </c>
      <c r="CX209" s="1">
        <v>1661.9927347826085</v>
      </c>
      <c r="CY209" s="1">
        <v>1682.8867182962201</v>
      </c>
      <c r="CZ209" s="1">
        <v>1698.9887190574957</v>
      </c>
      <c r="DA209" s="1">
        <v>1694.2693252248348</v>
      </c>
      <c r="DB209" s="1">
        <v>1678.9652010048633</v>
      </c>
      <c r="DC209" s="1">
        <v>1653.5805383734075</v>
      </c>
      <c r="DD209" s="1">
        <v>1625.0504111602445</v>
      </c>
      <c r="DE209" s="1">
        <v>1594.5676568871781</v>
      </c>
      <c r="DF209" s="1">
        <v>1558.0457208875025</v>
      </c>
      <c r="DG209" s="1">
        <v>1518.0686826272956</v>
      </c>
      <c r="DH209" s="1">
        <v>1475.5429925401011</v>
      </c>
      <c r="DI209" s="1">
        <v>1433.5194218791514</v>
      </c>
      <c r="DJ209" s="1">
        <v>1395.2373411616115</v>
      </c>
      <c r="DK209" s="1">
        <v>1361.8343336074045</v>
      </c>
      <c r="DL209" s="1">
        <v>1333.6853396394572</v>
      </c>
      <c r="DM209" s="1">
        <v>1305.9740631429029</v>
      </c>
      <c r="DN209" s="1">
        <v>1278.3150541671753</v>
      </c>
      <c r="DO209" s="1">
        <v>1252.7578261954477</v>
      </c>
      <c r="DP209" s="1">
        <v>1231.5402045611461</v>
      </c>
      <c r="DQ209" s="1">
        <v>1218.1352731023651</v>
      </c>
      <c r="DR209" s="1">
        <v>1208.7952128367381</v>
      </c>
      <c r="DS209" s="1">
        <v>1200.0408938466746</v>
      </c>
      <c r="DT209" s="1">
        <v>1191.6804935532448</v>
      </c>
      <c r="DU209" s="1">
        <v>1183.6706150049265</v>
      </c>
      <c r="DV209" s="1">
        <v>1176.466282846638</v>
      </c>
      <c r="DW209" s="1">
        <v>1170.4505720035172</v>
      </c>
      <c r="DX209" s="1">
        <v>1166.7648879154299</v>
      </c>
      <c r="DY209" s="1">
        <v>1166.0687599764581</v>
      </c>
      <c r="DZ209" s="1">
        <v>1166.89636173186</v>
      </c>
      <c r="EA209" s="1">
        <v>1168.228521922902</v>
      </c>
      <c r="EB209" s="1">
        <v>1172.1598782540211</v>
      </c>
      <c r="EC209" s="1">
        <v>1178.4054709190045</v>
      </c>
      <c r="ED209" s="1">
        <v>1185.5064349787442</v>
      </c>
      <c r="EE209" s="1">
        <v>1193.4867474462126</v>
      </c>
      <c r="EF209" s="1">
        <v>1202.8742804087935</v>
      </c>
      <c r="EG209" s="1">
        <v>1213.3355331074636</v>
      </c>
      <c r="EH209" s="1">
        <v>1224.0079365575789</v>
      </c>
      <c r="EI209" s="1">
        <v>1235.1862854845001</v>
      </c>
      <c r="EJ209" s="1">
        <v>1242.4047700752162</v>
      </c>
      <c r="EK209" s="1">
        <v>1245.3586984652547</v>
      </c>
      <c r="EL209" s="1">
        <v>1248.9499631212718</v>
      </c>
      <c r="EM209" s="1">
        <v>1246.6227842234359</v>
      </c>
      <c r="EN209" s="1">
        <v>1230.1049166450809</v>
      </c>
      <c r="EO209" s="1">
        <v>1208.8011807153534</v>
      </c>
      <c r="EP209" s="1">
        <v>1195.6395720740575</v>
      </c>
      <c r="EQ209" s="1">
        <v>1184.1875762318457</v>
      </c>
      <c r="ER209" s="1">
        <v>1173.6634458203259</v>
      </c>
      <c r="ES209" s="1">
        <v>1165.1684583019587</v>
      </c>
      <c r="ET209" s="1">
        <v>1158.2047937266718</v>
      </c>
      <c r="EU209" s="1">
        <v>1151.7164381532384</v>
      </c>
      <c r="EV209" s="1">
        <v>1145.2737140793661</v>
      </c>
    </row>
    <row r="210" spans="1:152">
      <c r="A210" s="5" t="s">
        <v>138</v>
      </c>
    </row>
    <row r="211" spans="1:152">
      <c r="A211" s="5" t="s">
        <v>139</v>
      </c>
    </row>
    <row r="212" spans="1:152">
      <c r="A212" s="5" t="s">
        <v>140</v>
      </c>
    </row>
    <row r="213" spans="1:152">
      <c r="A213" s="5" t="s">
        <v>176</v>
      </c>
      <c r="B213" s="1">
        <v>0.35385170723855569</v>
      </c>
      <c r="C213" s="1">
        <v>0.35958181313115722</v>
      </c>
      <c r="D213" s="1">
        <v>0.36540470962747434</v>
      </c>
      <c r="E213" s="1">
        <v>0.3713218993343172</v>
      </c>
      <c r="F213" s="1">
        <v>0.37733490919099466</v>
      </c>
      <c r="G213" s="1">
        <v>0.38344529086334278</v>
      </c>
      <c r="H213" s="1">
        <v>0.38965462114413502</v>
      </c>
      <c r="I213" s="1">
        <v>0.39596450235997482</v>
      </c>
      <c r="J213" s="1">
        <v>0.40237656278477968</v>
      </c>
      <c r="K213" s="1">
        <v>0.40889245705995803</v>
      </c>
      <c r="L213" s="1">
        <v>0.41551386662139334</v>
      </c>
      <c r="M213" s="1">
        <v>0.42224250013334014</v>
      </c>
      <c r="N213" s="1">
        <v>0.40784786944697626</v>
      </c>
      <c r="O213" s="1">
        <v>0.32627829555758103</v>
      </c>
      <c r="P213" s="1">
        <v>0.35026934670152077</v>
      </c>
      <c r="Q213" s="1">
        <v>0.36466397738788453</v>
      </c>
      <c r="R213" s="1">
        <v>0.35986576715909657</v>
      </c>
      <c r="S213" s="1">
        <v>0.47022460242121972</v>
      </c>
      <c r="T213" s="1">
        <v>0.47982102287879563</v>
      </c>
      <c r="U213" s="1">
        <v>0.46542639219243176</v>
      </c>
      <c r="V213" s="1">
        <v>0.52780312516667527</v>
      </c>
      <c r="W213" s="1">
        <v>0.52780312516667527</v>
      </c>
      <c r="X213" s="1">
        <v>0.57578522745455474</v>
      </c>
      <c r="Y213" s="1">
        <v>0.57578522745455474</v>
      </c>
      <c r="Z213" s="1">
        <v>0.57578522745455474</v>
      </c>
      <c r="AA213" s="1">
        <v>0.62376732974243432</v>
      </c>
      <c r="AB213" s="1">
        <v>0.67174943203031379</v>
      </c>
      <c r="AC213" s="1">
        <v>0.67174943203031379</v>
      </c>
      <c r="AD213" s="1">
        <v>0.67174943203031379</v>
      </c>
      <c r="AE213" s="1">
        <v>0.86367784118183211</v>
      </c>
      <c r="AF213" s="1">
        <v>0.86367784118183211</v>
      </c>
      <c r="AG213" s="1">
        <v>0.86367784118183211</v>
      </c>
      <c r="AH213" s="1">
        <v>1.0556062503333503</v>
      </c>
      <c r="AI213" s="1">
        <v>1.0076241480454708</v>
      </c>
      <c r="AJ213" s="1">
        <v>1.10358835262123</v>
      </c>
      <c r="AK213" s="1">
        <v>1.0556062503333505</v>
      </c>
      <c r="AL213" s="1">
        <v>1.1515704549091095</v>
      </c>
      <c r="AM213" s="1">
        <v>1.1995525571969892</v>
      </c>
      <c r="AN213" s="1">
        <v>1.343498864060628</v>
      </c>
      <c r="AO213" s="1">
        <v>1.2475346594848691</v>
      </c>
      <c r="AP213" s="1">
        <v>1.3914809663485077</v>
      </c>
      <c r="AQ213" s="1">
        <v>1.5354272732121466</v>
      </c>
      <c r="AR213" s="1">
        <v>1.6313914777879057</v>
      </c>
      <c r="AS213" s="1">
        <v>1.6793735800757854</v>
      </c>
      <c r="AT213" s="1">
        <v>1.919284091515183</v>
      </c>
      <c r="AU213" s="1">
        <v>1.919284091515183</v>
      </c>
      <c r="AV213" s="1">
        <v>2.1112125006667015</v>
      </c>
      <c r="AW213" s="1">
        <v>2.2071767052424605</v>
      </c>
      <c r="AX213" s="1">
        <v>2.3511230121060995</v>
      </c>
      <c r="AY213" s="1">
        <v>2.5910335235454967</v>
      </c>
      <c r="AZ213" s="1">
        <v>2.8789261372727748</v>
      </c>
      <c r="BA213" s="1">
        <v>3.0228724441364134</v>
      </c>
      <c r="BB213" s="1">
        <v>3.1188366487121728</v>
      </c>
      <c r="BC213" s="1">
        <v>3.3107650578636911</v>
      </c>
      <c r="BD213" s="1">
        <v>3.2148008532879326</v>
      </c>
      <c r="BE213" s="1">
        <v>3.310765057863692</v>
      </c>
      <c r="BF213" s="1">
        <v>2.9269082395606554</v>
      </c>
      <c r="BG213" s="1">
        <v>3.310765057863692</v>
      </c>
      <c r="BH213" s="1">
        <v>3.5026934670152103</v>
      </c>
      <c r="BI213" s="1">
        <v>3.55067556930309</v>
      </c>
      <c r="BJ213" s="1">
        <v>3.6946218761667291</v>
      </c>
      <c r="BK213" s="1">
        <v>4.1264607967576454</v>
      </c>
      <c r="BL213" s="1">
        <v>4.3663713081970439</v>
      </c>
      <c r="BM213" s="1">
        <v>4.5582997173485618</v>
      </c>
      <c r="BN213" s="1">
        <v>4.8082138730225035</v>
      </c>
      <c r="BO213" s="1">
        <v>5.1246400165827071</v>
      </c>
      <c r="BP213" s="1">
        <v>5.5187616353954549</v>
      </c>
      <c r="BQ213" s="1">
        <v>6.0050772182021115</v>
      </c>
      <c r="BR213" s="1">
        <v>6.6022846225842224</v>
      </c>
      <c r="BS213" s="1">
        <v>7.3344672858156237</v>
      </c>
      <c r="BT213" s="1">
        <v>8.232686837153512</v>
      </c>
      <c r="BU213" s="1">
        <v>9.3337951720546073</v>
      </c>
      <c r="BV213" s="1">
        <v>10.684750409096809</v>
      </c>
      <c r="BW213" s="1">
        <v>12.349871201155983</v>
      </c>
      <c r="BX213" s="1">
        <v>13.768716172379019</v>
      </c>
      <c r="BY213" s="1">
        <v>19.444222582038911</v>
      </c>
      <c r="BZ213" s="1">
        <v>28.990692911026112</v>
      </c>
      <c r="CA213" s="1">
        <v>40.61589784850198</v>
      </c>
      <c r="CB213" s="1">
        <v>44.665686844392084</v>
      </c>
      <c r="CC213" s="1">
        <v>50.632784697844883</v>
      </c>
      <c r="CD213" s="1">
        <v>60.53275175505469</v>
      </c>
      <c r="CE213" s="1">
        <v>71.713616456347253</v>
      </c>
      <c r="CF213" s="1">
        <v>83.843264727148991</v>
      </c>
      <c r="CG213" s="1">
        <v>90.535270251144453</v>
      </c>
      <c r="CH213" s="1">
        <v>92.244056251896367</v>
      </c>
      <c r="CI213" s="1">
        <v>104.13045225295488</v>
      </c>
      <c r="CJ213" s="1">
        <v>120.98749641584503</v>
      </c>
      <c r="CK213" s="1">
        <v>146.48020355142606</v>
      </c>
      <c r="CL213" s="1">
        <v>152.54781771008322</v>
      </c>
      <c r="CM213" s="1">
        <v>159.40090743622346</v>
      </c>
      <c r="CN213" s="1">
        <v>171.83117553114258</v>
      </c>
      <c r="CO213" s="1">
        <v>160.08729066986768</v>
      </c>
      <c r="CP213" s="1">
        <v>144.58984563965893</v>
      </c>
      <c r="CQ213" s="1">
        <v>126.60963243268898</v>
      </c>
      <c r="CR213" s="1">
        <v>107.48936381596104</v>
      </c>
      <c r="CS213" s="1">
        <v>88.482122150150701</v>
      </c>
      <c r="CT213" s="1">
        <v>70.624930698812378</v>
      </c>
      <c r="CU213" s="1">
        <v>53.016049821887805</v>
      </c>
      <c r="CV213" s="1">
        <v>58.021462665449214</v>
      </c>
      <c r="CW213" s="1">
        <v>64.15616381116385</v>
      </c>
      <c r="CX213" s="1">
        <v>69.935385093917731</v>
      </c>
      <c r="CY213" s="1">
        <v>76.73017100662652</v>
      </c>
      <c r="CZ213" s="1">
        <v>78.144969465577674</v>
      </c>
      <c r="DA213" s="1">
        <v>75.574217080878711</v>
      </c>
      <c r="DB213" s="1">
        <v>74.209032430749176</v>
      </c>
      <c r="DC213" s="1">
        <v>73.491866859199021</v>
      </c>
      <c r="DD213" s="1">
        <v>71.480781170114611</v>
      </c>
      <c r="DE213" s="1">
        <v>68.484652591086615</v>
      </c>
      <c r="DF213" s="1">
        <v>64.773257269814891</v>
      </c>
      <c r="DG213" s="1">
        <v>61.555489327539398</v>
      </c>
      <c r="DH213" s="1">
        <v>58.607646281596757</v>
      </c>
      <c r="DI213" s="1">
        <v>55.063338713963965</v>
      </c>
      <c r="DJ213" s="1">
        <v>51.147766812792746</v>
      </c>
      <c r="DK213" s="1">
        <v>48.079200746807444</v>
      </c>
      <c r="DL213" s="1">
        <v>43.778896993304329</v>
      </c>
      <c r="DM213" s="1">
        <v>39.576812403372195</v>
      </c>
      <c r="DN213" s="1">
        <v>36.492718100347517</v>
      </c>
      <c r="DO213" s="1">
        <v>33.355348510168767</v>
      </c>
      <c r="DP213" s="1">
        <v>30.714783592103476</v>
      </c>
      <c r="DQ213" s="1">
        <v>28.068080813097282</v>
      </c>
      <c r="DR213" s="1">
        <v>25.348168778566322</v>
      </c>
      <c r="DS213" s="1">
        <v>22.735546572969916</v>
      </c>
      <c r="DT213" s="1">
        <v>20.799116398923637</v>
      </c>
      <c r="DU213" s="1">
        <v>18.902488161732339</v>
      </c>
      <c r="DV213" s="1">
        <v>17.277471521402738</v>
      </c>
      <c r="DW213" s="1">
        <v>16.038056476790917</v>
      </c>
      <c r="DX213" s="1">
        <v>14.929770489109307</v>
      </c>
      <c r="DY213" s="1">
        <v>13.70501319669947</v>
      </c>
      <c r="DZ213" s="1">
        <v>12.875195480139919</v>
      </c>
      <c r="EA213" s="1">
        <v>12.030858036856799</v>
      </c>
      <c r="EB213" s="1">
        <v>11.322596167633819</v>
      </c>
      <c r="EC213" s="1">
        <v>10.739035973970861</v>
      </c>
      <c r="ED213" s="1">
        <v>10.298027939864246</v>
      </c>
      <c r="EE213" s="1">
        <v>9.9481353478286572</v>
      </c>
      <c r="EF213" s="1">
        <v>9.9039863152635572</v>
      </c>
      <c r="EG213" s="1">
        <v>11.354080282647086</v>
      </c>
      <c r="EH213" s="1">
        <v>13.03700538643735</v>
      </c>
      <c r="EI213" s="1">
        <v>15.145671671781468</v>
      </c>
      <c r="EJ213" s="1">
        <v>17.342032308104475</v>
      </c>
      <c r="EK213" s="1">
        <v>19.931729938340176</v>
      </c>
      <c r="EL213" s="1">
        <v>22.401871813475772</v>
      </c>
      <c r="EM213" s="1">
        <v>24.644966497408465</v>
      </c>
      <c r="EN213" s="1">
        <v>25.030796676591947</v>
      </c>
      <c r="EO213" s="1">
        <v>24.218264305177108</v>
      </c>
      <c r="EP213" s="1">
        <v>87.324137488542618</v>
      </c>
      <c r="EQ213" s="1">
        <v>181.66074999999998</v>
      </c>
      <c r="ER213" s="1">
        <v>155.94208363636363</v>
      </c>
      <c r="ES213" s="1">
        <v>164.18682655246252</v>
      </c>
      <c r="ET213" s="1">
        <v>174.02269430051811</v>
      </c>
      <c r="EU213" s="1">
        <v>169.9708650137741</v>
      </c>
      <c r="EV213" s="1">
        <v>192.816768</v>
      </c>
    </row>
    <row r="214" spans="1:152">
      <c r="A214" s="5" t="s">
        <v>141</v>
      </c>
    </row>
    <row r="215" spans="1:152">
      <c r="A215" s="5" t="s">
        <v>142</v>
      </c>
    </row>
    <row r="216" spans="1:152">
      <c r="A216" s="5" t="s">
        <v>143</v>
      </c>
    </row>
    <row r="217" spans="1:152">
      <c r="A217" s="8" t="s">
        <v>144</v>
      </c>
      <c r="B217" s="1">
        <f t="shared" ref="B217:AG217" si="85">SUM(B209:B213)</f>
        <v>346.42752290383072</v>
      </c>
      <c r="C217" s="1">
        <f t="shared" si="85"/>
        <v>349.80016890749397</v>
      </c>
      <c r="D217" s="1">
        <f t="shared" si="85"/>
        <v>353.20566408748493</v>
      </c>
      <c r="E217" s="1">
        <f t="shared" si="85"/>
        <v>356.64432862998655</v>
      </c>
      <c r="F217" s="1">
        <f t="shared" si="85"/>
        <v>360.11648584595935</v>
      </c>
      <c r="G217" s="1">
        <f t="shared" si="85"/>
        <v>363.62246220169152</v>
      </c>
      <c r="H217" s="1">
        <f t="shared" si="85"/>
        <v>367.1625873496605</v>
      </c>
      <c r="I217" s="1">
        <f t="shared" si="85"/>
        <v>370.73719415969254</v>
      </c>
      <c r="J217" s="1">
        <f t="shared" si="85"/>
        <v>374.34661875042974</v>
      </c>
      <c r="K217" s="1">
        <f t="shared" si="85"/>
        <v>377.85135075580808</v>
      </c>
      <c r="L217" s="1">
        <f t="shared" si="85"/>
        <v>381.38891378626596</v>
      </c>
      <c r="M217" s="1">
        <f t="shared" si="85"/>
        <v>384.95961569478749</v>
      </c>
      <c r="N217" s="1">
        <f t="shared" si="85"/>
        <v>388.54253500149719</v>
      </c>
      <c r="O217" s="1">
        <f t="shared" si="85"/>
        <v>392.0919319264097</v>
      </c>
      <c r="P217" s="1">
        <f t="shared" si="85"/>
        <v>396.30392778087992</v>
      </c>
      <c r="Q217" s="1">
        <f t="shared" si="85"/>
        <v>400.55109730657875</v>
      </c>
      <c r="R217" s="1">
        <f t="shared" si="85"/>
        <v>404.82432267875356</v>
      </c>
      <c r="S217" s="1">
        <f t="shared" si="85"/>
        <v>409.25843749573971</v>
      </c>
      <c r="T217" s="1">
        <f t="shared" si="85"/>
        <v>410.94271524449948</v>
      </c>
      <c r="U217" s="1">
        <f t="shared" si="85"/>
        <v>412.60986260360932</v>
      </c>
      <c r="V217" s="1">
        <f t="shared" si="85"/>
        <v>414.36067009392298</v>
      </c>
      <c r="W217" s="1">
        <f t="shared" si="85"/>
        <v>416.05601783999685</v>
      </c>
      <c r="X217" s="1">
        <f t="shared" si="85"/>
        <v>423.62634765762868</v>
      </c>
      <c r="Y217" s="1">
        <f t="shared" si="85"/>
        <v>431.28487316583119</v>
      </c>
      <c r="Z217" s="1">
        <f t="shared" si="85"/>
        <v>439.08204170673139</v>
      </c>
      <c r="AA217" s="1">
        <f t="shared" si="85"/>
        <v>447.06834525093251</v>
      </c>
      <c r="AB217" s="1">
        <f t="shared" si="85"/>
        <v>455.19835700085252</v>
      </c>
      <c r="AC217" s="1">
        <f t="shared" si="85"/>
        <v>463.4266964178392</v>
      </c>
      <c r="AD217" s="1">
        <f t="shared" si="85"/>
        <v>471.80399426417563</v>
      </c>
      <c r="AE217" s="1">
        <f t="shared" si="85"/>
        <v>480.52487555795841</v>
      </c>
      <c r="AF217" s="1">
        <f t="shared" si="85"/>
        <v>489.20822890680353</v>
      </c>
      <c r="AG217" s="1">
        <f t="shared" si="85"/>
        <v>498.04877784649517</v>
      </c>
      <c r="AH217" s="1">
        <f t="shared" ref="AH217:BM217" si="86">SUM(AH209:AH213)</f>
        <v>503.45006827228082</v>
      </c>
      <c r="AI217" s="1">
        <f t="shared" si="86"/>
        <v>508.66603037869174</v>
      </c>
      <c r="AJ217" s="1">
        <f t="shared" si="86"/>
        <v>514.08109288049025</v>
      </c>
      <c r="AK217" s="1">
        <f t="shared" si="86"/>
        <v>519.40794105257385</v>
      </c>
      <c r="AL217" s="1">
        <f t="shared" si="86"/>
        <v>521.10456790536341</v>
      </c>
      <c r="AM217" s="1">
        <f t="shared" si="86"/>
        <v>522.7581554732144</v>
      </c>
      <c r="AN217" s="1">
        <f t="shared" si="86"/>
        <v>524.51266532632076</v>
      </c>
      <c r="AO217" s="1">
        <f t="shared" si="86"/>
        <v>526.03223805913103</v>
      </c>
      <c r="AP217" s="1">
        <f t="shared" si="86"/>
        <v>527.79671005226612</v>
      </c>
      <c r="AQ217" s="1">
        <f t="shared" si="86"/>
        <v>553.57378464197927</v>
      </c>
      <c r="AR217" s="1">
        <f t="shared" si="86"/>
        <v>557.1839595405728</v>
      </c>
      <c r="AS217" s="1">
        <f t="shared" si="86"/>
        <v>560.76852338526112</v>
      </c>
      <c r="AT217" s="1">
        <f t="shared" si="86"/>
        <v>564.56752909892407</v>
      </c>
      <c r="AU217" s="1">
        <f t="shared" si="86"/>
        <v>568.14928107898515</v>
      </c>
      <c r="AV217" s="1">
        <f t="shared" si="86"/>
        <v>571.94576247639509</v>
      </c>
      <c r="AW217" s="1">
        <f t="shared" si="86"/>
        <v>575.6692258259402</v>
      </c>
      <c r="AX217" s="1">
        <f t="shared" si="86"/>
        <v>583.24993434391195</v>
      </c>
      <c r="AY217" s="1">
        <f t="shared" si="86"/>
        <v>591.02304837808458</v>
      </c>
      <c r="AZ217" s="1">
        <f t="shared" si="86"/>
        <v>598.94183649498598</v>
      </c>
      <c r="BA217" s="1">
        <f t="shared" si="86"/>
        <v>605.9024801652738</v>
      </c>
      <c r="BB217" s="1">
        <f t="shared" si="86"/>
        <v>612.89309887863033</v>
      </c>
      <c r="BC217" s="1">
        <f t="shared" si="86"/>
        <v>620.05853047577966</v>
      </c>
      <c r="BD217" s="1">
        <f t="shared" si="86"/>
        <v>627.01581986804149</v>
      </c>
      <c r="BE217" s="1">
        <f t="shared" si="86"/>
        <v>634.24570012028278</v>
      </c>
      <c r="BF217" s="1">
        <f t="shared" si="86"/>
        <v>641.07734427276</v>
      </c>
      <c r="BG217" s="1">
        <f t="shared" si="86"/>
        <v>648.75922000682658</v>
      </c>
      <c r="BH217" s="1">
        <f t="shared" si="86"/>
        <v>657.54482300511768</v>
      </c>
      <c r="BI217" s="1">
        <f t="shared" si="86"/>
        <v>666.3008981948434</v>
      </c>
      <c r="BJ217" s="1">
        <f t="shared" si="86"/>
        <v>675.26887948614899</v>
      </c>
      <c r="BK217" s="1">
        <f t="shared" si="86"/>
        <v>689.11034322171406</v>
      </c>
      <c r="BL217" s="1">
        <f t="shared" si="86"/>
        <v>703.02763454925537</v>
      </c>
      <c r="BM217" s="1">
        <f t="shared" si="86"/>
        <v>717.17004617996474</v>
      </c>
      <c r="BN217" s="1">
        <f t="shared" ref="BN217:CS217" si="87">SUM(BN209:BN213)</f>
        <v>731.6489991210367</v>
      </c>
      <c r="BO217" s="1">
        <f t="shared" si="87"/>
        <v>741.00449834796564</v>
      </c>
      <c r="BP217" s="1">
        <f t="shared" si="87"/>
        <v>828.26847592863339</v>
      </c>
      <c r="BQ217" s="1">
        <f t="shared" si="87"/>
        <v>925.87954409724171</v>
      </c>
      <c r="BR217" s="1">
        <f t="shared" si="87"/>
        <v>1035.0669806484921</v>
      </c>
      <c r="BS217" s="1">
        <f t="shared" si="87"/>
        <v>1157.2083566659333</v>
      </c>
      <c r="BT217" s="1">
        <f t="shared" si="87"/>
        <v>1293.8479992414705</v>
      </c>
      <c r="BU217" s="1">
        <f t="shared" si="87"/>
        <v>1446.7146651555065</v>
      </c>
      <c r="BV217" s="1">
        <f t="shared" si="87"/>
        <v>1617.7469450328513</v>
      </c>
      <c r="BW217" s="1">
        <f t="shared" si="87"/>
        <v>1626.0078920239969</v>
      </c>
      <c r="BX217" s="1">
        <f t="shared" si="87"/>
        <v>1633.5942622237842</v>
      </c>
      <c r="BY217" s="1">
        <f t="shared" si="87"/>
        <v>1645.4608666184135</v>
      </c>
      <c r="BZ217" s="1">
        <f t="shared" si="87"/>
        <v>1661.2220977856641</v>
      </c>
      <c r="CA217" s="1">
        <f t="shared" si="87"/>
        <v>1676.0692088613455</v>
      </c>
      <c r="CB217" s="1">
        <f t="shared" si="87"/>
        <v>1683.3472638039391</v>
      </c>
      <c r="CC217" s="1">
        <f t="shared" si="87"/>
        <v>1692.5489999663957</v>
      </c>
      <c r="CD217" s="1">
        <f t="shared" si="87"/>
        <v>1705.689990273489</v>
      </c>
      <c r="CE217" s="1">
        <f t="shared" si="87"/>
        <v>1720.1182757689546</v>
      </c>
      <c r="CF217" s="1">
        <f t="shared" si="87"/>
        <v>1735.5017550065077</v>
      </c>
      <c r="CG217" s="1">
        <f t="shared" si="87"/>
        <v>1749.2135393870676</v>
      </c>
      <c r="CH217" s="1">
        <f t="shared" si="87"/>
        <v>1757.9719392832153</v>
      </c>
      <c r="CI217" s="1">
        <f t="shared" si="87"/>
        <v>1774.3240936246352</v>
      </c>
      <c r="CJ217" s="1">
        <f t="shared" si="87"/>
        <v>1795.6588686701893</v>
      </c>
      <c r="CK217" s="1">
        <f t="shared" si="87"/>
        <v>1825.6413113287115</v>
      </c>
      <c r="CL217" s="1">
        <f t="shared" si="87"/>
        <v>1836.2106978346101</v>
      </c>
      <c r="CM217" s="1">
        <f t="shared" si="87"/>
        <v>1850.181691894031</v>
      </c>
      <c r="CN217" s="1">
        <f t="shared" si="87"/>
        <v>1745.8016327443574</v>
      </c>
      <c r="CO217" s="1">
        <f t="shared" si="87"/>
        <v>1682.3868757345645</v>
      </c>
      <c r="CP217" s="1">
        <f t="shared" si="87"/>
        <v>1603.84320512826</v>
      </c>
      <c r="CQ217" s="1">
        <f t="shared" si="87"/>
        <v>1525.4278335742656</v>
      </c>
      <c r="CR217" s="1">
        <f t="shared" si="87"/>
        <v>1448.3753361673855</v>
      </c>
      <c r="CS217" s="1">
        <f t="shared" si="87"/>
        <v>1373.8351361311654</v>
      </c>
      <c r="CT217" s="1">
        <f t="shared" ref="CT217:DY217" si="88">SUM(CT209:CT213)</f>
        <v>1423.7681337868923</v>
      </c>
      <c r="CU217" s="1">
        <f t="shared" si="88"/>
        <v>1477.5247319873256</v>
      </c>
      <c r="CV217" s="1">
        <f t="shared" si="88"/>
        <v>1557.6594765384157</v>
      </c>
      <c r="CW217" s="1">
        <f t="shared" si="88"/>
        <v>1642.8858695748479</v>
      </c>
      <c r="CX217" s="1">
        <f t="shared" si="88"/>
        <v>1731.9281198765264</v>
      </c>
      <c r="CY217" s="1">
        <f t="shared" si="88"/>
        <v>1759.6168893028466</v>
      </c>
      <c r="CZ217" s="1">
        <f t="shared" si="88"/>
        <v>1777.1336885230735</v>
      </c>
      <c r="DA217" s="1">
        <f t="shared" si="88"/>
        <v>1769.8435423057135</v>
      </c>
      <c r="DB217" s="1">
        <f t="shared" si="88"/>
        <v>1753.1742334356125</v>
      </c>
      <c r="DC217" s="1">
        <f t="shared" si="88"/>
        <v>1727.0724052326066</v>
      </c>
      <c r="DD217" s="1">
        <f t="shared" si="88"/>
        <v>1696.5311923303591</v>
      </c>
      <c r="DE217" s="1">
        <f t="shared" si="88"/>
        <v>1663.0523094782648</v>
      </c>
      <c r="DF217" s="1">
        <f t="shared" si="88"/>
        <v>1622.8189781573174</v>
      </c>
      <c r="DG217" s="1">
        <f t="shared" si="88"/>
        <v>1579.624171954835</v>
      </c>
      <c r="DH217" s="1">
        <f t="shared" si="88"/>
        <v>1534.1506388216978</v>
      </c>
      <c r="DI217" s="1">
        <f t="shared" si="88"/>
        <v>1488.5827605931154</v>
      </c>
      <c r="DJ217" s="1">
        <f t="shared" si="88"/>
        <v>1446.3851079744043</v>
      </c>
      <c r="DK217" s="1">
        <f t="shared" si="88"/>
        <v>1409.9135343542118</v>
      </c>
      <c r="DL217" s="1">
        <f t="shared" si="88"/>
        <v>1377.4642366327616</v>
      </c>
      <c r="DM217" s="1">
        <f t="shared" si="88"/>
        <v>1345.5508755462752</v>
      </c>
      <c r="DN217" s="1">
        <f t="shared" si="88"/>
        <v>1314.8077722675228</v>
      </c>
      <c r="DO217" s="1">
        <f t="shared" si="88"/>
        <v>1286.1131747056165</v>
      </c>
      <c r="DP217" s="1">
        <f t="shared" si="88"/>
        <v>1262.2549881532495</v>
      </c>
      <c r="DQ217" s="1">
        <f t="shared" si="88"/>
        <v>1246.2033539154625</v>
      </c>
      <c r="DR217" s="1">
        <f t="shared" si="88"/>
        <v>1234.1433816153044</v>
      </c>
      <c r="DS217" s="1">
        <f t="shared" si="88"/>
        <v>1222.7764404196446</v>
      </c>
      <c r="DT217" s="1">
        <f t="shared" si="88"/>
        <v>1212.4796099521684</v>
      </c>
      <c r="DU217" s="1">
        <f t="shared" si="88"/>
        <v>1202.5731031666589</v>
      </c>
      <c r="DV217" s="1">
        <f t="shared" si="88"/>
        <v>1193.7437543680408</v>
      </c>
      <c r="DW217" s="1">
        <f t="shared" si="88"/>
        <v>1186.4886284803081</v>
      </c>
      <c r="DX217" s="1">
        <f t="shared" si="88"/>
        <v>1181.6946584045393</v>
      </c>
      <c r="DY217" s="1">
        <f t="shared" si="88"/>
        <v>1179.7737731731575</v>
      </c>
      <c r="DZ217" s="1">
        <f t="shared" ref="DZ217:EV217" si="89">SUM(DZ209:DZ213)</f>
        <v>1179.7715572119998</v>
      </c>
      <c r="EA217" s="1">
        <f t="shared" si="89"/>
        <v>1180.2593799597589</v>
      </c>
      <c r="EB217" s="1">
        <f t="shared" si="89"/>
        <v>1183.4824744216548</v>
      </c>
      <c r="EC217" s="1">
        <f t="shared" si="89"/>
        <v>1189.1445068929754</v>
      </c>
      <c r="ED217" s="1">
        <f t="shared" si="89"/>
        <v>1195.8044629186084</v>
      </c>
      <c r="EE217" s="1">
        <f t="shared" si="89"/>
        <v>1203.4348827940412</v>
      </c>
      <c r="EF217" s="1">
        <f t="shared" si="89"/>
        <v>1212.7782667240572</v>
      </c>
      <c r="EG217" s="1">
        <f t="shared" si="89"/>
        <v>1224.6896133901107</v>
      </c>
      <c r="EH217" s="1">
        <f t="shared" si="89"/>
        <v>1237.0449419440163</v>
      </c>
      <c r="EI217" s="1">
        <f t="shared" si="89"/>
        <v>1250.3319571562815</v>
      </c>
      <c r="EJ217" s="1">
        <f t="shared" si="89"/>
        <v>1259.7468023833208</v>
      </c>
      <c r="EK217" s="1">
        <f t="shared" si="89"/>
        <v>1265.2904284035949</v>
      </c>
      <c r="EL217" s="1">
        <f t="shared" si="89"/>
        <v>1271.3518349347476</v>
      </c>
      <c r="EM217" s="1">
        <f t="shared" si="89"/>
        <v>1271.2677507208443</v>
      </c>
      <c r="EN217" s="1">
        <f t="shared" si="89"/>
        <v>1255.1357133216729</v>
      </c>
      <c r="EO217" s="1">
        <f t="shared" si="89"/>
        <v>1233.0194450205306</v>
      </c>
      <c r="EP217" s="1">
        <f t="shared" si="89"/>
        <v>1282.9637095626001</v>
      </c>
      <c r="EQ217" s="1">
        <f t="shared" si="89"/>
        <v>1365.8483262318457</v>
      </c>
      <c r="ER217" s="1">
        <f t="shared" si="89"/>
        <v>1329.6055294566895</v>
      </c>
      <c r="ES217" s="1">
        <f t="shared" si="89"/>
        <v>1329.3552848544211</v>
      </c>
      <c r="ET217" s="1">
        <f t="shared" si="89"/>
        <v>1332.22748802719</v>
      </c>
      <c r="EU217" s="1">
        <f t="shared" si="89"/>
        <v>1321.6873031670125</v>
      </c>
      <c r="EV217" s="1">
        <f t="shared" si="89"/>
        <v>1338.090482079366</v>
      </c>
    </row>
    <row r="218" spans="1:152" s="4" customFormat="1" ht="13">
      <c r="A218" s="3" t="s">
        <v>88</v>
      </c>
    </row>
    <row r="219" spans="1:152">
      <c r="A219" s="5" t="s">
        <v>135</v>
      </c>
    </row>
    <row r="220" spans="1:152">
      <c r="A220" s="5" t="s">
        <v>136</v>
      </c>
    </row>
    <row r="221" spans="1:152">
      <c r="A221" s="36" t="s">
        <v>137</v>
      </c>
      <c r="B221" s="1">
        <v>807.78516493691961</v>
      </c>
      <c r="C221" s="1">
        <v>820.58742338507682</v>
      </c>
      <c r="D221" s="1">
        <v>833.59257961904086</v>
      </c>
      <c r="E221" s="1">
        <v>846.80384928326271</v>
      </c>
      <c r="F221" s="1">
        <v>860.22449898566083</v>
      </c>
      <c r="G221" s="1">
        <v>873.85784710527469</v>
      </c>
      <c r="H221" s="1">
        <v>887.70726461278582</v>
      </c>
      <c r="I221" s="1">
        <v>901.77617590402087</v>
      </c>
      <c r="J221" s="1">
        <v>916.06805964666</v>
      </c>
      <c r="K221" s="1">
        <v>926.37274620571759</v>
      </c>
      <c r="L221" s="1">
        <v>936.79334834982535</v>
      </c>
      <c r="M221" s="1">
        <v>947.33116999276922</v>
      </c>
      <c r="N221" s="1">
        <v>957.98752971582917</v>
      </c>
      <c r="O221" s="1">
        <v>968.76376093277031</v>
      </c>
      <c r="P221" s="1">
        <v>985.77118820853582</v>
      </c>
      <c r="Q221" s="1">
        <v>1003.0771945540436</v>
      </c>
      <c r="R221" s="1">
        <v>1020.6870217650963</v>
      </c>
      <c r="S221" s="1">
        <v>1038.6060036614383</v>
      </c>
      <c r="T221" s="1">
        <v>1057.5625867836004</v>
      </c>
      <c r="U221" s="1">
        <v>1076.865164481572</v>
      </c>
      <c r="V221" s="1">
        <v>1096.5200518304734</v>
      </c>
      <c r="W221" s="1">
        <v>1116.5336791678526</v>
      </c>
      <c r="X221" s="1">
        <v>1139.8166723473307</v>
      </c>
      <c r="Y221" s="1">
        <v>1163.5851840396042</v>
      </c>
      <c r="Z221" s="1">
        <v>1187.8493387258532</v>
      </c>
      <c r="AA221" s="1">
        <v>1212.6194720123058</v>
      </c>
      <c r="AB221" s="1">
        <v>1237.9061350328134</v>
      </c>
      <c r="AC221" s="1">
        <v>1263.7200989432288</v>
      </c>
      <c r="AD221" s="1">
        <v>1290.0723595095139</v>
      </c>
      <c r="AE221" s="1">
        <v>1316.9741417915131</v>
      </c>
      <c r="AF221" s="1">
        <v>1344.4369049244021</v>
      </c>
      <c r="AG221" s="1">
        <v>1372.4723469998476</v>
      </c>
      <c r="AH221" s="1">
        <v>1404.5679904287078</v>
      </c>
      <c r="AI221" s="1">
        <v>1437.4141993092962</v>
      </c>
      <c r="AJ221" s="1">
        <v>1471.0285258211982</v>
      </c>
      <c r="AK221" s="1">
        <v>1505.4289326065502</v>
      </c>
      <c r="AL221" s="1">
        <v>1508.114012042558</v>
      </c>
      <c r="AM221" s="1">
        <v>1510.803880579813</v>
      </c>
      <c r="AN221" s="1">
        <v>1513.4985467601434</v>
      </c>
      <c r="AO221" s="1">
        <v>1516.1980191406153</v>
      </c>
      <c r="AP221" s="1">
        <v>1518.9023062935544</v>
      </c>
      <c r="AQ221" s="1">
        <v>1563.3958160385171</v>
      </c>
      <c r="AR221" s="1">
        <v>1614.9455526052463</v>
      </c>
      <c r="AS221" s="1">
        <v>1668.1950348875775</v>
      </c>
      <c r="AT221" s="1">
        <v>1723.2003084774001</v>
      </c>
      <c r="AU221" s="1">
        <v>1780.019266953831</v>
      </c>
      <c r="AV221" s="1">
        <v>1838.7117128167629</v>
      </c>
      <c r="AW221" s="1">
        <v>1899.339420429568</v>
      </c>
      <c r="AX221" s="1">
        <v>1920.1673413012506</v>
      </c>
      <c r="AY221" s="1">
        <v>1941.2236585739004</v>
      </c>
      <c r="AZ221" s="1">
        <v>1962.5108768141631</v>
      </c>
      <c r="BA221" s="1">
        <v>1980.710522961964</v>
      </c>
      <c r="BB221" s="1">
        <v>1999.0789463246172</v>
      </c>
      <c r="BC221" s="1">
        <v>2017.6177120835559</v>
      </c>
      <c r="BD221" s="1">
        <v>2036.3283999351647</v>
      </c>
      <c r="BE221" s="1">
        <v>2055.2126042253853</v>
      </c>
      <c r="BF221" s="1">
        <v>2074.2719340855706</v>
      </c>
      <c r="BG221" s="1">
        <v>2093.5080135696016</v>
      </c>
      <c r="BH221" s="1">
        <v>2147.8639483158954</v>
      </c>
      <c r="BI221" s="1">
        <v>2203.6311829583419</v>
      </c>
      <c r="BJ221" s="1">
        <v>2260.8463605499242</v>
      </c>
      <c r="BK221" s="1">
        <v>2292.7879180366526</v>
      </c>
      <c r="BL221" s="1">
        <v>2325.1807503700388</v>
      </c>
      <c r="BM221" s="1">
        <v>2358.0312332250123</v>
      </c>
      <c r="BN221" s="1">
        <v>2446.2672848731481</v>
      </c>
      <c r="BO221" s="1">
        <v>2537.8050743018321</v>
      </c>
      <c r="BP221" s="1">
        <v>2488.2460474515674</v>
      </c>
      <c r="BQ221" s="1">
        <v>2439.6548243019142</v>
      </c>
      <c r="BR221" s="1">
        <v>2392.0125052888106</v>
      </c>
      <c r="BS221" s="1">
        <v>2345.3005599246085</v>
      </c>
      <c r="BT221" s="1">
        <v>2299.5008195906412</v>
      </c>
      <c r="BU221" s="1">
        <v>2254.595470470535</v>
      </c>
      <c r="BV221" s="1">
        <v>2210.567046621517</v>
      </c>
      <c r="BW221" s="1">
        <v>2263.5642161431929</v>
      </c>
      <c r="BX221" s="1">
        <v>2317.8319646240539</v>
      </c>
      <c r="BY221" s="1">
        <v>2373.4007535190453</v>
      </c>
      <c r="BZ221" s="1">
        <v>2430.3017745802968</v>
      </c>
      <c r="CA221" s="1">
        <v>2483.4785924559442</v>
      </c>
      <c r="CB221" s="1">
        <v>2537.8189588213154</v>
      </c>
      <c r="CC221" s="1">
        <v>2593.3483329863479</v>
      </c>
      <c r="CD221" s="1">
        <v>2650.0927313296979</v>
      </c>
      <c r="CE221" s="1">
        <v>2708.0787394878166</v>
      </c>
      <c r="CF221" s="1">
        <v>2767.3335248107346</v>
      </c>
      <c r="CG221" s="1">
        <v>2827.8848490903933</v>
      </c>
      <c r="CH221" s="1">
        <v>2889.7610815674725</v>
      </c>
      <c r="CI221" s="1">
        <v>2952.9912122228275</v>
      </c>
      <c r="CJ221" s="1">
        <v>3017.6048653597454</v>
      </c>
      <c r="CK221" s="1">
        <v>3083.6323134833933</v>
      </c>
      <c r="CL221" s="1">
        <v>3151.1044914839608</v>
      </c>
      <c r="CM221" s="1">
        <v>3220.0530111301337</v>
      </c>
      <c r="CN221" s="1">
        <v>3284.0409399588125</v>
      </c>
      <c r="CO221" s="1">
        <v>3275.5189397309427</v>
      </c>
      <c r="CP221" s="1">
        <v>3267.0190538704678</v>
      </c>
      <c r="CQ221" s="1">
        <v>3258.5412249911819</v>
      </c>
      <c r="CR221" s="1">
        <v>3250.0853958557977</v>
      </c>
      <c r="CS221" s="1">
        <v>3241.6515093755561</v>
      </c>
      <c r="CT221" s="1">
        <v>3233.2395086098418</v>
      </c>
      <c r="CU221" s="1">
        <v>3224.8493367657975</v>
      </c>
      <c r="CV221" s="1">
        <v>3216.4809371979445</v>
      </c>
      <c r="CW221" s="1">
        <v>3208.1342534077953</v>
      </c>
      <c r="CX221" s="1">
        <v>3199.8092290434765</v>
      </c>
      <c r="CY221" s="1">
        <v>3252.2457230412683</v>
      </c>
      <c r="CZ221" s="1">
        <v>3279.6517933030377</v>
      </c>
      <c r="DA221" s="1">
        <v>3304.578220106418</v>
      </c>
      <c r="DB221" s="1">
        <v>3329.6597222369819</v>
      </c>
      <c r="DC221" s="1">
        <v>3338.5637139555879</v>
      </c>
      <c r="DD221" s="1">
        <v>3330.4169915045354</v>
      </c>
      <c r="DE221" s="1">
        <v>3302.8940639819043</v>
      </c>
      <c r="DF221" s="1">
        <v>3273.696404413949</v>
      </c>
      <c r="DG221" s="1">
        <v>3251.181673341217</v>
      </c>
      <c r="DH221" s="1">
        <v>3220.5304984256036</v>
      </c>
      <c r="DI221" s="1">
        <v>3180.9304331221861</v>
      </c>
      <c r="DJ221" s="1">
        <v>3149.741212271706</v>
      </c>
      <c r="DK221" s="1">
        <v>3123.7336780137721</v>
      </c>
      <c r="DL221" s="1">
        <v>3102.5703713703165</v>
      </c>
      <c r="DM221" s="1">
        <v>3085.3836859517287</v>
      </c>
      <c r="DN221" s="1">
        <v>3071.8934551055349</v>
      </c>
      <c r="DO221" s="1">
        <v>3061.0284640569512</v>
      </c>
      <c r="DP221" s="1">
        <v>3053.9341336626517</v>
      </c>
      <c r="DQ221" s="1">
        <v>3054.0211729311227</v>
      </c>
      <c r="DR221" s="1">
        <v>3060.6132781796764</v>
      </c>
      <c r="DS221" s="1">
        <v>3074.6852490886008</v>
      </c>
      <c r="DT221" s="1">
        <v>3092.3722922880588</v>
      </c>
      <c r="DU221" s="1">
        <v>3111.1926246685416</v>
      </c>
      <c r="DV221" s="1">
        <v>3134.2250219888792</v>
      </c>
      <c r="DW221" s="1">
        <v>3156.4937530156776</v>
      </c>
      <c r="DX221" s="1">
        <v>3181.9501688558566</v>
      </c>
      <c r="DY221" s="1">
        <v>3210.7905666927404</v>
      </c>
      <c r="DZ221" s="1">
        <v>3238.0434742713669</v>
      </c>
      <c r="EA221" s="1">
        <v>3266.9739055338791</v>
      </c>
      <c r="EB221" s="1">
        <v>3298.3979485661566</v>
      </c>
      <c r="EC221" s="1">
        <v>3330.8688794477634</v>
      </c>
      <c r="ED221" s="1">
        <v>3364.162294784448</v>
      </c>
      <c r="EE221" s="1">
        <v>3398.6220288320633</v>
      </c>
      <c r="EF221" s="1">
        <v>3433.5945601180956</v>
      </c>
      <c r="EG221" s="1">
        <v>3468.412191271862</v>
      </c>
      <c r="EH221" s="1">
        <v>3499.1024635352437</v>
      </c>
      <c r="EI221" s="1">
        <v>3525.6245003599061</v>
      </c>
      <c r="EJ221" s="1">
        <v>3591.264709097115</v>
      </c>
      <c r="EK221" s="1">
        <v>3654.5628324862942</v>
      </c>
      <c r="EL221" s="1">
        <v>3684.9049947730955</v>
      </c>
      <c r="EM221" s="1">
        <v>3705.6949812964381</v>
      </c>
      <c r="EN221" s="1">
        <v>3704.0930898456209</v>
      </c>
      <c r="EO221" s="1">
        <v>3678.8609666512116</v>
      </c>
      <c r="EP221" s="1">
        <v>3640.3300581947742</v>
      </c>
      <c r="EQ221" s="1">
        <v>3595.3137903810712</v>
      </c>
      <c r="ER221" s="1">
        <v>3549.7326366585189</v>
      </c>
      <c r="ES221" s="1">
        <v>3509.5134023532119</v>
      </c>
      <c r="ET221" s="1">
        <v>3474.8364627691403</v>
      </c>
      <c r="EU221" s="1">
        <v>3445.8361270255091</v>
      </c>
      <c r="EV221" s="1">
        <v>3422.6551579775414</v>
      </c>
    </row>
    <row r="222" spans="1:152">
      <c r="A222" s="5" t="s">
        <v>138</v>
      </c>
    </row>
    <row r="223" spans="1:152">
      <c r="A223" s="5" t="s">
        <v>139</v>
      </c>
    </row>
    <row r="224" spans="1:152">
      <c r="A224" s="5" t="s">
        <v>140</v>
      </c>
    </row>
    <row r="225" spans="1:152">
      <c r="A225" s="5" t="s">
        <v>176</v>
      </c>
      <c r="B225" s="1">
        <v>0.48010865442226597</v>
      </c>
      <c r="C225" s="1">
        <v>0.48788330514039663</v>
      </c>
      <c r="D225" s="1">
        <v>0.49578385484666732</v>
      </c>
      <c r="E225" s="1">
        <v>0.50381234228928506</v>
      </c>
      <c r="F225" s="1">
        <v>0.5119708392309742</v>
      </c>
      <c r="G225" s="1">
        <v>0.52026145098359677</v>
      </c>
      <c r="H225" s="1">
        <v>0.5286863169514322</v>
      </c>
      <c r="I225" s="1">
        <v>0.53724761118325259</v>
      </c>
      <c r="J225" s="1">
        <v>0.54594754293333969</v>
      </c>
      <c r="K225" s="1">
        <v>0.55478835723158659</v>
      </c>
      <c r="L225" s="1">
        <v>0.56377233546282979</v>
      </c>
      <c r="M225" s="1">
        <v>0.57290179595556512</v>
      </c>
      <c r="N225" s="1">
        <v>0.55337105291162536</v>
      </c>
      <c r="O225" s="1">
        <v>0.44269684232930034</v>
      </c>
      <c r="P225" s="1">
        <v>0.4752480807358665</v>
      </c>
      <c r="Q225" s="1">
        <v>0.4947788237798062</v>
      </c>
      <c r="R225" s="1">
        <v>0.488268576098493</v>
      </c>
      <c r="S225" s="1">
        <v>0.63800427276869776</v>
      </c>
      <c r="T225" s="1">
        <v>0.65102476813132415</v>
      </c>
      <c r="U225" s="1">
        <v>0.6314940250873845</v>
      </c>
      <c r="V225" s="1">
        <v>0.71612724494445668</v>
      </c>
      <c r="W225" s="1">
        <v>0.71612724494445668</v>
      </c>
      <c r="X225" s="1">
        <v>0.7812297217575892</v>
      </c>
      <c r="Y225" s="1">
        <v>0.7812297217575892</v>
      </c>
      <c r="Z225" s="1">
        <v>0.7812297217575892</v>
      </c>
      <c r="AA225" s="1">
        <v>0.84633219857072151</v>
      </c>
      <c r="AB225" s="1">
        <v>0.91143467538385392</v>
      </c>
      <c r="AC225" s="1">
        <v>0.91143467538385392</v>
      </c>
      <c r="AD225" s="1">
        <v>0.91143467538385392</v>
      </c>
      <c r="AE225" s="1">
        <v>1.1718445826363835</v>
      </c>
      <c r="AF225" s="1">
        <v>1.1718445826363835</v>
      </c>
      <c r="AG225" s="1">
        <v>1.1718445826363835</v>
      </c>
      <c r="AH225" s="1">
        <v>1.4322544898889134</v>
      </c>
      <c r="AI225" s="1">
        <v>1.367152013075781</v>
      </c>
      <c r="AJ225" s="1">
        <v>1.4973569667020461</v>
      </c>
      <c r="AK225" s="1">
        <v>1.4322544898889138</v>
      </c>
      <c r="AL225" s="1">
        <v>1.5624594435151784</v>
      </c>
      <c r="AM225" s="1">
        <v>1.6275619203283109</v>
      </c>
      <c r="AN225" s="1">
        <v>1.8228693507677085</v>
      </c>
      <c r="AO225" s="1">
        <v>1.6926643971414435</v>
      </c>
      <c r="AP225" s="1">
        <v>1.887971827580841</v>
      </c>
      <c r="AQ225" s="1">
        <v>2.0832792580202386</v>
      </c>
      <c r="AR225" s="1">
        <v>2.2134842116465032</v>
      </c>
      <c r="AS225" s="1">
        <v>2.2785866884596353</v>
      </c>
      <c r="AT225" s="1">
        <v>2.6040990725252975</v>
      </c>
      <c r="AU225" s="1">
        <v>2.6040990725252975</v>
      </c>
      <c r="AV225" s="1">
        <v>2.8645089797778276</v>
      </c>
      <c r="AW225" s="1">
        <v>2.9947139334040926</v>
      </c>
      <c r="AX225" s="1">
        <v>3.1900213638434898</v>
      </c>
      <c r="AY225" s="1">
        <v>3.5155337479091515</v>
      </c>
      <c r="AZ225" s="1">
        <v>3.9061486087879467</v>
      </c>
      <c r="BA225" s="1">
        <v>4.1014560392273438</v>
      </c>
      <c r="BB225" s="1">
        <v>4.2316609928536089</v>
      </c>
      <c r="BC225" s="1">
        <v>4.492070900106139</v>
      </c>
      <c r="BD225" s="1">
        <v>4.3618659464798739</v>
      </c>
      <c r="BE225" s="1">
        <v>4.492070900106139</v>
      </c>
      <c r="BF225" s="1">
        <v>3.9712510856010792</v>
      </c>
      <c r="BG225" s="1">
        <v>4.492070900106139</v>
      </c>
      <c r="BH225" s="1">
        <v>4.7524808073586682</v>
      </c>
      <c r="BI225" s="1">
        <v>4.8175832841718016</v>
      </c>
      <c r="BJ225" s="1">
        <v>5.0128907146111983</v>
      </c>
      <c r="BK225" s="1">
        <v>5.5988130059293901</v>
      </c>
      <c r="BL225" s="1">
        <v>5.9243253899950536</v>
      </c>
      <c r="BM225" s="1">
        <v>6.1847352972475811</v>
      </c>
      <c r="BN225" s="1">
        <v>6.5238207009554179</v>
      </c>
      <c r="BO225" s="1">
        <v>6.953150069447898</v>
      </c>
      <c r="BP225" s="1">
        <v>7.487897242391016</v>
      </c>
      <c r="BQ225" s="1">
        <v>8.1477338782178883</v>
      </c>
      <c r="BR225" s="1">
        <v>8.9580293705485445</v>
      </c>
      <c r="BS225" s="1">
        <v>9.9514603079845774</v>
      </c>
      <c r="BT225" s="1">
        <v>11.17017134242894</v>
      </c>
      <c r="BU225" s="1">
        <v>12.664163402459067</v>
      </c>
      <c r="BV225" s="1">
        <v>14.497149616098488</v>
      </c>
      <c r="BW225" s="1">
        <v>16.756398014713991</v>
      </c>
      <c r="BX225" s="1">
        <v>18.681497529659801</v>
      </c>
      <c r="BY225" s="1">
        <v>26.382067259198333</v>
      </c>
      <c r="BZ225" s="1">
        <v>39.334789912143414</v>
      </c>
      <c r="CA225" s="1">
        <v>55.107955296793769</v>
      </c>
      <c r="CB225" s="1">
        <v>60.602739427367688</v>
      </c>
      <c r="CC225" s="1">
        <v>68.698942618202679</v>
      </c>
      <c r="CD225" s="1">
        <v>82.131292287374663</v>
      </c>
      <c r="CE225" s="1">
        <v>97.301573501804469</v>
      </c>
      <c r="CF225" s="1">
        <v>113.75917139035711</v>
      </c>
      <c r="CG225" s="1">
        <v>122.83893475390023</v>
      </c>
      <c r="CH225" s="1">
        <v>125.15742843567159</v>
      </c>
      <c r="CI225" s="1">
        <v>141.28497981738948</v>
      </c>
      <c r="CJ225" s="1">
        <v>164.15674396328271</v>
      </c>
      <c r="CK225" s="1">
        <v>198.74544049935275</v>
      </c>
      <c r="CL225" s="1">
        <v>206.97802496814109</v>
      </c>
      <c r="CM225" s="1">
        <v>216.27634858717641</v>
      </c>
      <c r="CN225" s="1">
        <v>233.14182971126857</v>
      </c>
      <c r="CO225" s="1">
        <v>217.20763851451537</v>
      </c>
      <c r="CP225" s="1">
        <v>196.18058868479548</v>
      </c>
      <c r="CQ225" s="1">
        <v>171.78490034294424</v>
      </c>
      <c r="CR225" s="1">
        <v>145.84237625733681</v>
      </c>
      <c r="CS225" s="1">
        <v>120.05320798776314</v>
      </c>
      <c r="CT225" s="1">
        <v>95.824436488059973</v>
      </c>
      <c r="CU225" s="1">
        <v>71.932574640965115</v>
      </c>
      <c r="CV225" s="1">
        <v>78.723956386454532</v>
      </c>
      <c r="CW225" s="1">
        <v>87.047564983222259</v>
      </c>
      <c r="CX225" s="1">
        <v>94.888855831653586</v>
      </c>
      <c r="CY225" s="1">
        <v>104.10807239866222</v>
      </c>
      <c r="CZ225" s="1">
        <v>106.02768157536121</v>
      </c>
      <c r="DA225" s="1">
        <v>102.5396654289856</v>
      </c>
      <c r="DB225" s="1">
        <v>100.68737264078167</v>
      </c>
      <c r="DC225" s="1">
        <v>99.714317006143219</v>
      </c>
      <c r="DD225" s="1">
        <v>96.985660836446513</v>
      </c>
      <c r="DE225" s="1">
        <v>92.920491074291178</v>
      </c>
      <c r="DF225" s="1">
        <v>87.884842023363831</v>
      </c>
      <c r="DG225" s="1">
        <v>83.518950308257615</v>
      </c>
      <c r="DH225" s="1">
        <v>79.519294720100717</v>
      </c>
      <c r="DI225" s="1">
        <v>74.710351588429944</v>
      </c>
      <c r="DJ225" s="1">
        <v>69.397674220174153</v>
      </c>
      <c r="DK225" s="1">
        <v>65.234220731583775</v>
      </c>
      <c r="DL225" s="1">
        <v>59.399536296079539</v>
      </c>
      <c r="DM225" s="1">
        <v>53.698116359504965</v>
      </c>
      <c r="DN225" s="1">
        <v>49.513594042255519</v>
      </c>
      <c r="DO225" s="1">
        <v>45.25678741520548</v>
      </c>
      <c r="DP225" s="1">
        <v>41.674049099145073</v>
      </c>
      <c r="DQ225" s="1">
        <v>38.082982887254047</v>
      </c>
      <c r="DR225" s="1">
        <v>34.392585807538332</v>
      </c>
      <c r="DS225" s="1">
        <v>30.847760373654001</v>
      </c>
      <c r="DT225" s="1">
        <v>28.220397367553655</v>
      </c>
      <c r="DU225" s="1">
        <v>25.647037928359833</v>
      </c>
      <c r="DV225" s="1">
        <v>23.442203144062862</v>
      </c>
      <c r="DW225" s="1">
        <v>21.760555501373585</v>
      </c>
      <c r="DX225" s="1">
        <v>20.256824748134218</v>
      </c>
      <c r="DY225" s="1">
        <v>18.595064853737775</v>
      </c>
      <c r="DZ225" s="1">
        <v>17.469161942537255</v>
      </c>
      <c r="EA225" s="1">
        <v>16.323558557049832</v>
      </c>
      <c r="EB225" s="1">
        <v>15.36258353261114</v>
      </c>
      <c r="EC225" s="1">
        <v>14.570804678298488</v>
      </c>
      <c r="ED225" s="1">
        <v>13.972441664886228</v>
      </c>
      <c r="EE225" s="1">
        <v>13.497704767711179</v>
      </c>
      <c r="EF225" s="1">
        <v>13.437803028690928</v>
      </c>
      <c r="EG225" s="1">
        <v>15.405301416361537</v>
      </c>
      <c r="EH225" s="1">
        <v>17.688706838875088</v>
      </c>
      <c r="EI225" s="1">
        <v>20.549761094576731</v>
      </c>
      <c r="EJ225" s="1">
        <v>23.529799704423439</v>
      </c>
      <c r="EK225" s="1">
        <v>27.043520902254983</v>
      </c>
      <c r="EL225" s="1">
        <v>30.395027953495301</v>
      </c>
      <c r="EM225" s="1">
        <v>33.438475670192709</v>
      </c>
      <c r="EN225" s="1">
        <v>33.961972955563716</v>
      </c>
      <c r="EO225" s="1">
        <v>27.305999999999997</v>
      </c>
      <c r="EP225" s="1">
        <v>81.917999999999992</v>
      </c>
      <c r="EQ225" s="1">
        <v>81.917999999999992</v>
      </c>
      <c r="ER225" s="1">
        <v>81.917999999999992</v>
      </c>
      <c r="ES225" s="1">
        <v>81.917999999999992</v>
      </c>
      <c r="ET225" s="1">
        <v>81.917999999999992</v>
      </c>
      <c r="EU225" s="1">
        <v>94.053999999999988</v>
      </c>
      <c r="EV225" s="1">
        <v>109.22399999999999</v>
      </c>
    </row>
    <row r="226" spans="1:152">
      <c r="A226" s="5" t="s">
        <v>141</v>
      </c>
    </row>
    <row r="227" spans="1:152">
      <c r="A227" s="5" t="s">
        <v>142</v>
      </c>
    </row>
    <row r="228" spans="1:152">
      <c r="A228" s="5" t="s">
        <v>143</v>
      </c>
    </row>
    <row r="229" spans="1:152">
      <c r="A229" s="8" t="s">
        <v>144</v>
      </c>
      <c r="B229" s="1">
        <f t="shared" ref="B229:AG229" si="90">SUM(B221:B225)</f>
        <v>808.26527359134184</v>
      </c>
      <c r="C229" s="1">
        <f t="shared" si="90"/>
        <v>821.07530669021719</v>
      </c>
      <c r="D229" s="1">
        <f t="shared" si="90"/>
        <v>834.08836347388751</v>
      </c>
      <c r="E229" s="1">
        <f t="shared" si="90"/>
        <v>847.30766162555199</v>
      </c>
      <c r="F229" s="1">
        <f t="shared" si="90"/>
        <v>860.73646982489186</v>
      </c>
      <c r="G229" s="1">
        <f t="shared" si="90"/>
        <v>874.37810855625833</v>
      </c>
      <c r="H229" s="1">
        <f t="shared" si="90"/>
        <v>888.23595092973721</v>
      </c>
      <c r="I229" s="1">
        <f t="shared" si="90"/>
        <v>902.31342351520414</v>
      </c>
      <c r="J229" s="1">
        <f t="shared" si="90"/>
        <v>916.61400718959339</v>
      </c>
      <c r="K229" s="1">
        <f t="shared" si="90"/>
        <v>926.92753456294918</v>
      </c>
      <c r="L229" s="1">
        <f t="shared" si="90"/>
        <v>937.35712068528824</v>
      </c>
      <c r="M229" s="1">
        <f t="shared" si="90"/>
        <v>947.90407178872476</v>
      </c>
      <c r="N229" s="1">
        <f t="shared" si="90"/>
        <v>958.54090076874081</v>
      </c>
      <c r="O229" s="1">
        <f t="shared" si="90"/>
        <v>969.20645777509958</v>
      </c>
      <c r="P229" s="1">
        <f t="shared" si="90"/>
        <v>986.24643628927163</v>
      </c>
      <c r="Q229" s="1">
        <f t="shared" si="90"/>
        <v>1003.5719733778234</v>
      </c>
      <c r="R229" s="1">
        <f t="shared" si="90"/>
        <v>1021.1752903411948</v>
      </c>
      <c r="S229" s="1">
        <f t="shared" si="90"/>
        <v>1039.244007934207</v>
      </c>
      <c r="T229" s="1">
        <f t="shared" si="90"/>
        <v>1058.2136115517317</v>
      </c>
      <c r="U229" s="1">
        <f t="shared" si="90"/>
        <v>1077.4966585066595</v>
      </c>
      <c r="V229" s="1">
        <f t="shared" si="90"/>
        <v>1097.2361790754178</v>
      </c>
      <c r="W229" s="1">
        <f t="shared" si="90"/>
        <v>1117.2498064127969</v>
      </c>
      <c r="X229" s="1">
        <f t="shared" si="90"/>
        <v>1140.5979020690884</v>
      </c>
      <c r="Y229" s="1">
        <f t="shared" si="90"/>
        <v>1164.3664137613619</v>
      </c>
      <c r="Z229" s="1">
        <f t="shared" si="90"/>
        <v>1188.6305684476108</v>
      </c>
      <c r="AA229" s="1">
        <f t="shared" si="90"/>
        <v>1213.4658042108765</v>
      </c>
      <c r="AB229" s="1">
        <f t="shared" si="90"/>
        <v>1238.8175697081972</v>
      </c>
      <c r="AC229" s="1">
        <f t="shared" si="90"/>
        <v>1264.6315336186126</v>
      </c>
      <c r="AD229" s="1">
        <f t="shared" si="90"/>
        <v>1290.9837941848978</v>
      </c>
      <c r="AE229" s="1">
        <f t="shared" si="90"/>
        <v>1318.1459863741495</v>
      </c>
      <c r="AF229" s="1">
        <f t="shared" si="90"/>
        <v>1345.6087495070385</v>
      </c>
      <c r="AG229" s="1">
        <f t="shared" si="90"/>
        <v>1373.6441915824839</v>
      </c>
      <c r="AH229" s="1">
        <f t="shared" ref="AH229:BM229" si="91">SUM(AH221:AH225)</f>
        <v>1406.0002449185968</v>
      </c>
      <c r="AI229" s="1">
        <f t="shared" si="91"/>
        <v>1438.7813513223721</v>
      </c>
      <c r="AJ229" s="1">
        <f t="shared" si="91"/>
        <v>1472.5258827879002</v>
      </c>
      <c r="AK229" s="1">
        <f t="shared" si="91"/>
        <v>1506.8611870964392</v>
      </c>
      <c r="AL229" s="1">
        <f t="shared" si="91"/>
        <v>1509.6764714860731</v>
      </c>
      <c r="AM229" s="1">
        <f t="shared" si="91"/>
        <v>1512.4314425001414</v>
      </c>
      <c r="AN229" s="1">
        <f t="shared" si="91"/>
        <v>1515.3214161109111</v>
      </c>
      <c r="AO229" s="1">
        <f t="shared" si="91"/>
        <v>1517.8906835377568</v>
      </c>
      <c r="AP229" s="1">
        <f t="shared" si="91"/>
        <v>1520.7902781211353</v>
      </c>
      <c r="AQ229" s="1">
        <f t="shared" si="91"/>
        <v>1565.4790952965373</v>
      </c>
      <c r="AR229" s="1">
        <f t="shared" si="91"/>
        <v>1617.1590368168929</v>
      </c>
      <c r="AS229" s="1">
        <f t="shared" si="91"/>
        <v>1670.4736215760372</v>
      </c>
      <c r="AT229" s="1">
        <f t="shared" si="91"/>
        <v>1725.8044075499254</v>
      </c>
      <c r="AU229" s="1">
        <f t="shared" si="91"/>
        <v>1782.6233660263563</v>
      </c>
      <c r="AV229" s="1">
        <f t="shared" si="91"/>
        <v>1841.5762217965407</v>
      </c>
      <c r="AW229" s="1">
        <f t="shared" si="91"/>
        <v>1902.334134362972</v>
      </c>
      <c r="AX229" s="1">
        <f t="shared" si="91"/>
        <v>1923.3573626650941</v>
      </c>
      <c r="AY229" s="1">
        <f t="shared" si="91"/>
        <v>1944.7391923218095</v>
      </c>
      <c r="AZ229" s="1">
        <f t="shared" si="91"/>
        <v>1966.4170254229512</v>
      </c>
      <c r="BA229" s="1">
        <f t="shared" si="91"/>
        <v>1984.8119790011913</v>
      </c>
      <c r="BB229" s="1">
        <f t="shared" si="91"/>
        <v>2003.3106073174708</v>
      </c>
      <c r="BC229" s="1">
        <f t="shared" si="91"/>
        <v>2022.1097829836622</v>
      </c>
      <c r="BD229" s="1">
        <f t="shared" si="91"/>
        <v>2040.6902658816446</v>
      </c>
      <c r="BE229" s="1">
        <f t="shared" si="91"/>
        <v>2059.7046751254916</v>
      </c>
      <c r="BF229" s="1">
        <f t="shared" si="91"/>
        <v>2078.2431851711717</v>
      </c>
      <c r="BG229" s="1">
        <f t="shared" si="91"/>
        <v>2098.0000844697079</v>
      </c>
      <c r="BH229" s="1">
        <f t="shared" si="91"/>
        <v>2152.616429123254</v>
      </c>
      <c r="BI229" s="1">
        <f t="shared" si="91"/>
        <v>2208.4487662425136</v>
      </c>
      <c r="BJ229" s="1">
        <f t="shared" si="91"/>
        <v>2265.8592512645355</v>
      </c>
      <c r="BK229" s="1">
        <f t="shared" si="91"/>
        <v>2298.3867310425821</v>
      </c>
      <c r="BL229" s="1">
        <f t="shared" si="91"/>
        <v>2331.1050757600337</v>
      </c>
      <c r="BM229" s="1">
        <f t="shared" si="91"/>
        <v>2364.21596852226</v>
      </c>
      <c r="BN229" s="1">
        <f t="shared" ref="BN229:CS229" si="92">SUM(BN221:BN225)</f>
        <v>2452.7911055741038</v>
      </c>
      <c r="BO229" s="1">
        <f t="shared" si="92"/>
        <v>2544.75822437128</v>
      </c>
      <c r="BP229" s="1">
        <f t="shared" si="92"/>
        <v>2495.7339446939586</v>
      </c>
      <c r="BQ229" s="1">
        <f t="shared" si="92"/>
        <v>2447.8025581801321</v>
      </c>
      <c r="BR229" s="1">
        <f t="shared" si="92"/>
        <v>2400.9705346593591</v>
      </c>
      <c r="BS229" s="1">
        <f t="shared" si="92"/>
        <v>2355.2520202325932</v>
      </c>
      <c r="BT229" s="1">
        <f t="shared" si="92"/>
        <v>2310.6709909330702</v>
      </c>
      <c r="BU229" s="1">
        <f t="shared" si="92"/>
        <v>2267.2596338729941</v>
      </c>
      <c r="BV229" s="1">
        <f t="shared" si="92"/>
        <v>2225.0641962376153</v>
      </c>
      <c r="BW229" s="1">
        <f t="shared" si="92"/>
        <v>2280.3206141579067</v>
      </c>
      <c r="BX229" s="1">
        <f t="shared" si="92"/>
        <v>2336.5134621537136</v>
      </c>
      <c r="BY229" s="1">
        <f t="shared" si="92"/>
        <v>2399.7828207782436</v>
      </c>
      <c r="BZ229" s="1">
        <f t="shared" si="92"/>
        <v>2469.6365644924404</v>
      </c>
      <c r="CA229" s="1">
        <f t="shared" si="92"/>
        <v>2538.5865477527382</v>
      </c>
      <c r="CB229" s="1">
        <f t="shared" si="92"/>
        <v>2598.4216982486832</v>
      </c>
      <c r="CC229" s="1">
        <f t="shared" si="92"/>
        <v>2662.0472756045506</v>
      </c>
      <c r="CD229" s="1">
        <f t="shared" si="92"/>
        <v>2732.2240236170728</v>
      </c>
      <c r="CE229" s="1">
        <f t="shared" si="92"/>
        <v>2805.380312989621</v>
      </c>
      <c r="CF229" s="1">
        <f t="shared" si="92"/>
        <v>2881.0926962010917</v>
      </c>
      <c r="CG229" s="1">
        <f t="shared" si="92"/>
        <v>2950.7237838442934</v>
      </c>
      <c r="CH229" s="1">
        <f t="shared" si="92"/>
        <v>3014.9185100031441</v>
      </c>
      <c r="CI229" s="1">
        <f t="shared" si="92"/>
        <v>3094.2761920402168</v>
      </c>
      <c r="CJ229" s="1">
        <f t="shared" si="92"/>
        <v>3181.7616093230281</v>
      </c>
      <c r="CK229" s="1">
        <f t="shared" si="92"/>
        <v>3282.3777539827461</v>
      </c>
      <c r="CL229" s="1">
        <f t="shared" si="92"/>
        <v>3358.082516452102</v>
      </c>
      <c r="CM229" s="1">
        <f t="shared" si="92"/>
        <v>3436.3293597173101</v>
      </c>
      <c r="CN229" s="1">
        <f t="shared" si="92"/>
        <v>3517.1827696700811</v>
      </c>
      <c r="CO229" s="1">
        <f t="shared" si="92"/>
        <v>3492.7265782454583</v>
      </c>
      <c r="CP229" s="1">
        <f t="shared" si="92"/>
        <v>3463.1996425552634</v>
      </c>
      <c r="CQ229" s="1">
        <f t="shared" si="92"/>
        <v>3430.3261253341261</v>
      </c>
      <c r="CR229" s="1">
        <f t="shared" si="92"/>
        <v>3395.9277721131348</v>
      </c>
      <c r="CS229" s="1">
        <f t="shared" si="92"/>
        <v>3361.7047173633191</v>
      </c>
      <c r="CT229" s="1">
        <f t="shared" ref="CT229:DY229" si="93">SUM(CT221:CT225)</f>
        <v>3329.0639450979015</v>
      </c>
      <c r="CU229" s="1">
        <f t="shared" si="93"/>
        <v>3296.7819114067624</v>
      </c>
      <c r="CV229" s="1">
        <f t="shared" si="93"/>
        <v>3295.2048935843991</v>
      </c>
      <c r="CW229" s="1">
        <f t="shared" si="93"/>
        <v>3295.1818183910177</v>
      </c>
      <c r="CX229" s="1">
        <f t="shared" si="93"/>
        <v>3294.69808487513</v>
      </c>
      <c r="CY229" s="1">
        <f t="shared" si="93"/>
        <v>3356.3537954399308</v>
      </c>
      <c r="CZ229" s="1">
        <f t="shared" si="93"/>
        <v>3385.6794748783991</v>
      </c>
      <c r="DA229" s="1">
        <f t="shared" si="93"/>
        <v>3407.1178855354037</v>
      </c>
      <c r="DB229" s="1">
        <f t="shared" si="93"/>
        <v>3430.3470948777635</v>
      </c>
      <c r="DC229" s="1">
        <f t="shared" si="93"/>
        <v>3438.278030961731</v>
      </c>
      <c r="DD229" s="1">
        <f t="shared" si="93"/>
        <v>3427.4026523409821</v>
      </c>
      <c r="DE229" s="1">
        <f t="shared" si="93"/>
        <v>3395.8145550561953</v>
      </c>
      <c r="DF229" s="1">
        <f t="shared" si="93"/>
        <v>3361.581246437313</v>
      </c>
      <c r="DG229" s="1">
        <f t="shared" si="93"/>
        <v>3334.7006236494744</v>
      </c>
      <c r="DH229" s="1">
        <f t="shared" si="93"/>
        <v>3300.0497931457044</v>
      </c>
      <c r="DI229" s="1">
        <f t="shared" si="93"/>
        <v>3255.6407847106161</v>
      </c>
      <c r="DJ229" s="1">
        <f t="shared" si="93"/>
        <v>3219.1388864918799</v>
      </c>
      <c r="DK229" s="1">
        <f t="shared" si="93"/>
        <v>3188.9678987453558</v>
      </c>
      <c r="DL229" s="1">
        <f t="shared" si="93"/>
        <v>3161.969907666396</v>
      </c>
      <c r="DM229" s="1">
        <f t="shared" si="93"/>
        <v>3139.0818023112338</v>
      </c>
      <c r="DN229" s="1">
        <f t="shared" si="93"/>
        <v>3121.4070491477905</v>
      </c>
      <c r="DO229" s="1">
        <f t="shared" si="93"/>
        <v>3106.2852514721567</v>
      </c>
      <c r="DP229" s="1">
        <f t="shared" si="93"/>
        <v>3095.6081827617968</v>
      </c>
      <c r="DQ229" s="1">
        <f t="shared" si="93"/>
        <v>3092.104155818377</v>
      </c>
      <c r="DR229" s="1">
        <f t="shared" si="93"/>
        <v>3095.0058639872145</v>
      </c>
      <c r="DS229" s="1">
        <f t="shared" si="93"/>
        <v>3105.533009462255</v>
      </c>
      <c r="DT229" s="1">
        <f t="shared" si="93"/>
        <v>3120.5926896556125</v>
      </c>
      <c r="DU229" s="1">
        <f t="shared" si="93"/>
        <v>3136.8396625969012</v>
      </c>
      <c r="DV229" s="1">
        <f t="shared" si="93"/>
        <v>3157.6672251329419</v>
      </c>
      <c r="DW229" s="1">
        <f t="shared" si="93"/>
        <v>3178.2543085170514</v>
      </c>
      <c r="DX229" s="1">
        <f t="shared" si="93"/>
        <v>3202.2069936039907</v>
      </c>
      <c r="DY229" s="1">
        <f t="shared" si="93"/>
        <v>3229.3856315464782</v>
      </c>
      <c r="DZ229" s="1">
        <f t="shared" ref="DZ229:EV229" si="94">SUM(DZ221:DZ225)</f>
        <v>3255.512636213904</v>
      </c>
      <c r="EA229" s="1">
        <f t="shared" si="94"/>
        <v>3283.2974640909288</v>
      </c>
      <c r="EB229" s="1">
        <f t="shared" si="94"/>
        <v>3313.7605320987677</v>
      </c>
      <c r="EC229" s="1">
        <f t="shared" si="94"/>
        <v>3345.4396841260618</v>
      </c>
      <c r="ED229" s="1">
        <f t="shared" si="94"/>
        <v>3378.1347364493345</v>
      </c>
      <c r="EE229" s="1">
        <f t="shared" si="94"/>
        <v>3412.1197335997745</v>
      </c>
      <c r="EF229" s="1">
        <f t="shared" si="94"/>
        <v>3447.0323631467863</v>
      </c>
      <c r="EG229" s="1">
        <f t="shared" si="94"/>
        <v>3483.8174926882234</v>
      </c>
      <c r="EH229" s="1">
        <f t="shared" si="94"/>
        <v>3516.7911703741188</v>
      </c>
      <c r="EI229" s="1">
        <f t="shared" si="94"/>
        <v>3546.1742614544828</v>
      </c>
      <c r="EJ229" s="1">
        <f t="shared" si="94"/>
        <v>3614.7945088015385</v>
      </c>
      <c r="EK229" s="1">
        <f t="shared" si="94"/>
        <v>3681.606353388549</v>
      </c>
      <c r="EL229" s="1">
        <f t="shared" si="94"/>
        <v>3715.3000227265907</v>
      </c>
      <c r="EM229" s="1">
        <f t="shared" si="94"/>
        <v>3739.133456966631</v>
      </c>
      <c r="EN229" s="1">
        <f t="shared" si="94"/>
        <v>3738.0550628011847</v>
      </c>
      <c r="EO229" s="1">
        <f t="shared" si="94"/>
        <v>3706.1669666512116</v>
      </c>
      <c r="EP229" s="1">
        <f t="shared" si="94"/>
        <v>3722.2480581947743</v>
      </c>
      <c r="EQ229" s="1">
        <f t="shared" si="94"/>
        <v>3677.2317903810713</v>
      </c>
      <c r="ER229" s="1">
        <f t="shared" si="94"/>
        <v>3631.650636658519</v>
      </c>
      <c r="ES229" s="1">
        <f t="shared" si="94"/>
        <v>3591.431402353212</v>
      </c>
      <c r="ET229" s="1">
        <f t="shared" si="94"/>
        <v>3556.7544627691404</v>
      </c>
      <c r="EU229" s="1">
        <f t="shared" si="94"/>
        <v>3539.8901270255092</v>
      </c>
      <c r="EV229" s="1">
        <f t="shared" si="94"/>
        <v>3531.8791579775416</v>
      </c>
    </row>
    <row r="230" spans="1:152" s="4" customFormat="1" ht="13">
      <c r="A230" s="3" t="s">
        <v>162</v>
      </c>
    </row>
    <row r="231" spans="1:152">
      <c r="A231" s="5" t="s">
        <v>135</v>
      </c>
    </row>
    <row r="232" spans="1:152">
      <c r="A232" s="5" t="s">
        <v>136</v>
      </c>
    </row>
    <row r="233" spans="1:152">
      <c r="A233" s="36" t="s">
        <v>137</v>
      </c>
      <c r="B233" s="1">
        <v>260.86500131515476</v>
      </c>
      <c r="C233" s="1">
        <v>268.53120485524471</v>
      </c>
      <c r="D233" s="1">
        <v>276.36128546048457</v>
      </c>
      <c r="E233" s="1">
        <v>284.35650737633347</v>
      </c>
      <c r="F233" s="1">
        <v>292.5180721253754</v>
      </c>
      <c r="G233" s="1">
        <v>300.84711693042533</v>
      </c>
      <c r="H233" s="1">
        <v>309.34471324133534</v>
      </c>
      <c r="I233" s="1">
        <v>318.01186537300549</v>
      </c>
      <c r="J233" s="1">
        <v>326.84950926217391</v>
      </c>
      <c r="K233" s="1">
        <v>335.85851135060932</v>
      </c>
      <c r="L233" s="1">
        <v>345.03966760236801</v>
      </c>
      <c r="M233" s="1">
        <v>354.393702662804</v>
      </c>
      <c r="N233" s="1">
        <v>363.92126916702892</v>
      </c>
      <c r="O233" s="1">
        <v>373.62294720551876</v>
      </c>
      <c r="P233" s="1">
        <v>383.49924395454156</v>
      </c>
      <c r="Q233" s="1">
        <v>393.55059347905399</v>
      </c>
      <c r="R233" s="1">
        <v>403.77735671565927</v>
      </c>
      <c r="S233" s="1">
        <v>414.17982164316095</v>
      </c>
      <c r="T233" s="1">
        <v>424.75820364816911</v>
      </c>
      <c r="U233" s="1">
        <v>435.51264609311494</v>
      </c>
      <c r="V233" s="1">
        <v>446.44322109393056</v>
      </c>
      <c r="W233" s="1">
        <v>457.54993051451459</v>
      </c>
      <c r="X233" s="1">
        <v>468.83270718497488</v>
      </c>
      <c r="Y233" s="1">
        <v>480.29141635047273</v>
      </c>
      <c r="Z233" s="1">
        <v>491.92585735733445</v>
      </c>
      <c r="AA233" s="1">
        <v>503.73576558289693</v>
      </c>
      <c r="AB233" s="1">
        <v>515.72081461536504</v>
      </c>
      <c r="AC233" s="1">
        <v>527.88061868973546</v>
      </c>
      <c r="AD233" s="1">
        <v>540.21473538561816</v>
      </c>
      <c r="AE233" s="1">
        <v>552.72266859253762</v>
      </c>
      <c r="AF233" s="1">
        <v>565.40387174804721</v>
      </c>
      <c r="AG233" s="1">
        <v>578.25775135371464</v>
      </c>
      <c r="AH233" s="1">
        <v>591.28367077376004</v>
      </c>
      <c r="AI233" s="1">
        <v>604.48095432083471</v>
      </c>
      <c r="AJ233" s="1">
        <v>617.84889163312039</v>
      </c>
      <c r="AK233" s="1">
        <v>631.38674234662824</v>
      </c>
      <c r="AL233" s="1">
        <v>645.09374106623454</v>
      </c>
      <c r="AM233" s="1">
        <v>658.96910263868017</v>
      </c>
      <c r="AN233" s="1">
        <v>673.01202773040177</v>
      </c>
      <c r="AO233" s="1">
        <v>687.22170871273272</v>
      </c>
      <c r="AP233" s="1">
        <v>701.59733585665037</v>
      </c>
      <c r="AQ233" s="1">
        <v>716.13810383888972</v>
      </c>
      <c r="AR233" s="1">
        <v>730.84321856089207</v>
      </c>
      <c r="AS233" s="1">
        <v>745.71190428167927</v>
      </c>
      <c r="AT233" s="1">
        <v>760.74341106539487</v>
      </c>
      <c r="AU233" s="1">
        <v>775.93702254387381</v>
      </c>
      <c r="AV233" s="1">
        <v>791.29206399424606</v>
      </c>
      <c r="AW233" s="1">
        <v>806.80791073121554</v>
      </c>
      <c r="AX233" s="1">
        <v>822.48399681329079</v>
      </c>
      <c r="AY233" s="1">
        <v>838.31982406189104</v>
      </c>
      <c r="AZ233" s="1">
        <v>854.31497139190333</v>
      </c>
      <c r="BA233" s="1">
        <v>863.97969810531674</v>
      </c>
      <c r="BB233" s="1">
        <v>873.60923120687914</v>
      </c>
      <c r="BC233" s="1">
        <v>883.20226456076671</v>
      </c>
      <c r="BD233" s="1">
        <v>892.75763808486749</v>
      </c>
      <c r="BE233" s="1">
        <v>902.2743434654343</v>
      </c>
      <c r="BF233" s="1">
        <v>911.75152978833057</v>
      </c>
      <c r="BG233" s="1">
        <v>921.18850907914577</v>
      </c>
      <c r="BH233" s="1">
        <v>930.58476174463397</v>
      </c>
      <c r="BI233" s="1">
        <v>939.93994190814954</v>
      </c>
      <c r="BJ233" s="1">
        <v>949.25388263193781</v>
      </c>
      <c r="BK233" s="1">
        <v>958.52660101943104</v>
      </c>
      <c r="BL233" s="1">
        <v>967.75830319090733</v>
      </c>
      <c r="BM233" s="1">
        <v>976.94938912617749</v>
      </c>
      <c r="BN233" s="1">
        <v>986.10045736825043</v>
      </c>
      <c r="BO233" s="1">
        <v>995.21230958221838</v>
      </c>
      <c r="BP233" s="1">
        <v>1004.28595496397</v>
      </c>
      <c r="BQ233" s="1">
        <v>1013.3226144936241</v>
      </c>
      <c r="BR233" s="1">
        <v>1022.3237250289824</v>
      </c>
      <c r="BS233" s="1">
        <v>1031.290943234636</v>
      </c>
      <c r="BT233" s="1">
        <v>1040.2261493427477</v>
      </c>
      <c r="BU233" s="1">
        <v>1049.1314507419377</v>
      </c>
      <c r="BV233" s="1">
        <v>1058.0091853910799</v>
      </c>
      <c r="BW233" s="1">
        <v>1066.8619250552563</v>
      </c>
      <c r="BX233" s="1">
        <v>1075.6924783615182</v>
      </c>
      <c r="BY233" s="1">
        <v>1084.5038936725441</v>
      </c>
      <c r="BZ233" s="1">
        <v>1093.2994617767176</v>
      </c>
      <c r="CA233" s="1">
        <v>1102.0827183936005</v>
      </c>
      <c r="CB233" s="1">
        <v>1110.8574464942119</v>
      </c>
      <c r="CC233" s="1">
        <v>1119.6276784359852</v>
      </c>
      <c r="CD233" s="1">
        <v>1128.3976979127337</v>
      </c>
      <c r="CE233" s="1">
        <v>1137.1720417203976</v>
      </c>
      <c r="CF233" s="1">
        <v>1145.9555013398285</v>
      </c>
      <c r="CG233" s="1">
        <v>1154.7531243382934</v>
      </c>
      <c r="CH233" s="1">
        <v>1163.5702155918636</v>
      </c>
      <c r="CI233" s="1">
        <v>1172.4123383312908</v>
      </c>
      <c r="CJ233" s="1">
        <v>1181.2853150144338</v>
      </c>
      <c r="CK233" s="1">
        <v>1190.1952280287273</v>
      </c>
      <c r="CL233" s="1">
        <v>1199.1484202276474</v>
      </c>
      <c r="CM233" s="1">
        <v>1208.1514953055405</v>
      </c>
      <c r="CN233" s="1">
        <v>1217.2113180156111</v>
      </c>
      <c r="CO233" s="1">
        <v>1226.335014236296</v>
      </c>
      <c r="CP233" s="1">
        <v>1235.5299708916305</v>
      </c>
      <c r="CQ233" s="1">
        <v>1244.8038357316379</v>
      </c>
      <c r="CR233" s="1">
        <v>1254.1645169791327</v>
      </c>
      <c r="CS233" s="1">
        <v>1263.6201828497162</v>
      </c>
      <c r="CT233" s="1">
        <v>1273.1792609520949</v>
      </c>
      <c r="CU233" s="1">
        <v>1282.8504375761966</v>
      </c>
      <c r="CV233" s="1">
        <v>1292.6426568768984</v>
      </c>
      <c r="CW233" s="1">
        <v>1302.5651199614763</v>
      </c>
      <c r="CX233" s="1">
        <v>1216.8221294830662</v>
      </c>
      <c r="CY233" s="1">
        <v>1242.2529970481039</v>
      </c>
      <c r="CZ233" s="1">
        <v>1254.1651662892912</v>
      </c>
      <c r="DA233" s="1">
        <v>1254.0174704705862</v>
      </c>
      <c r="DB233" s="1">
        <v>1270.8147202793689</v>
      </c>
      <c r="DC233" s="1">
        <v>1317.5106854003789</v>
      </c>
      <c r="DD233" s="1">
        <v>1354.964362069393</v>
      </c>
      <c r="DE233" s="1">
        <v>1365.0426862166921</v>
      </c>
      <c r="DF233" s="1">
        <v>1379.8370619771995</v>
      </c>
      <c r="DG233" s="1">
        <v>1402.8751817082866</v>
      </c>
      <c r="DH233" s="1">
        <v>1427.5086578343139</v>
      </c>
      <c r="DI233" s="1">
        <v>1449.236092136118</v>
      </c>
      <c r="DJ233" s="1">
        <v>1468.9203829927596</v>
      </c>
      <c r="DK233" s="1">
        <v>1472.9423811519484</v>
      </c>
      <c r="DL233" s="1">
        <v>1467.5900266652777</v>
      </c>
      <c r="DM233" s="1">
        <v>1464.2711430234583</v>
      </c>
      <c r="DN233" s="1">
        <v>1458.8546468421196</v>
      </c>
      <c r="DO233" s="1">
        <v>1453.5805057223497</v>
      </c>
      <c r="DP233" s="1">
        <v>1445.4097235201789</v>
      </c>
      <c r="DQ233" s="1">
        <v>1434.457693398816</v>
      </c>
      <c r="DR233" s="1">
        <v>1424.1451237897795</v>
      </c>
      <c r="DS233" s="1">
        <v>1415.8680268486635</v>
      </c>
      <c r="DT233" s="1">
        <v>1408.0603780229567</v>
      </c>
      <c r="DU233" s="1">
        <v>1400.3664804003688</v>
      </c>
      <c r="DV233" s="1">
        <v>1393.6737631442734</v>
      </c>
      <c r="DW233" s="1">
        <v>1384.3785903520218</v>
      </c>
      <c r="DX233" s="1">
        <v>1372.0348196053083</v>
      </c>
      <c r="DY233" s="1">
        <v>1360.7232689291393</v>
      </c>
      <c r="DZ233" s="1">
        <v>1351.8455854579115</v>
      </c>
      <c r="EA233" s="1">
        <v>1344.6684768817634</v>
      </c>
      <c r="EB233" s="1">
        <v>1339.0889291528399</v>
      </c>
      <c r="EC233" s="1">
        <v>1334.7853891497416</v>
      </c>
      <c r="ED233" s="1">
        <v>1330.9203111862114</v>
      </c>
      <c r="EE233" s="1">
        <v>1327.420788799287</v>
      </c>
      <c r="EF233" s="1">
        <v>1324.6240670184802</v>
      </c>
      <c r="EG233" s="1">
        <v>1322.1531289703685</v>
      </c>
      <c r="EH233" s="1">
        <v>1320.1327203679821</v>
      </c>
      <c r="EI233" s="1">
        <v>1319.318907546319</v>
      </c>
      <c r="EJ233" s="1">
        <v>1313.7938603445091</v>
      </c>
      <c r="EK233" s="1">
        <v>1305.8368272806977</v>
      </c>
      <c r="EL233" s="1">
        <v>1302.4874369496258</v>
      </c>
      <c r="EM233" s="1">
        <v>1300.2060988933779</v>
      </c>
      <c r="EN233" s="1">
        <v>1297.2645043934358</v>
      </c>
      <c r="EO233" s="1">
        <v>1287.3303503429781</v>
      </c>
      <c r="EP233" s="1">
        <v>1273.6998217659245</v>
      </c>
      <c r="EQ233" s="1">
        <v>1259.2570248364459</v>
      </c>
      <c r="ER233" s="1">
        <v>1244.3231722826367</v>
      </c>
      <c r="ES233" s="1">
        <v>1230.2418676682878</v>
      </c>
      <c r="ET233" s="1">
        <v>1217.7177148937631</v>
      </c>
      <c r="EU233" s="1">
        <v>1206.7241302253969</v>
      </c>
      <c r="EV233" s="1">
        <v>1197.2442195291719</v>
      </c>
    </row>
    <row r="234" spans="1:152">
      <c r="A234" s="5" t="s">
        <v>138</v>
      </c>
    </row>
    <row r="235" spans="1:152">
      <c r="A235" s="5" t="s">
        <v>139</v>
      </c>
    </row>
    <row r="236" spans="1:152">
      <c r="A236" s="5" t="s">
        <v>140</v>
      </c>
    </row>
    <row r="237" spans="1:152">
      <c r="A237" s="5" t="s">
        <v>176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</row>
    <row r="238" spans="1:152">
      <c r="A238" s="5" t="s">
        <v>141</v>
      </c>
    </row>
    <row r="239" spans="1:152">
      <c r="A239" s="5" t="s">
        <v>142</v>
      </c>
    </row>
    <row r="240" spans="1:152">
      <c r="A240" s="5" t="s">
        <v>143</v>
      </c>
    </row>
    <row r="241" spans="1:152">
      <c r="A241" s="8" t="s">
        <v>144</v>
      </c>
      <c r="B241" s="1">
        <f t="shared" ref="B241:AG241" si="95">SUM(B233:B237)</f>
        <v>260.86500131515476</v>
      </c>
      <c r="C241" s="1">
        <f t="shared" si="95"/>
        <v>268.53120485524471</v>
      </c>
      <c r="D241" s="1">
        <f t="shared" si="95"/>
        <v>276.36128546048457</v>
      </c>
      <c r="E241" s="1">
        <f t="shared" si="95"/>
        <v>284.35650737633347</v>
      </c>
      <c r="F241" s="1">
        <f t="shared" si="95"/>
        <v>292.5180721253754</v>
      </c>
      <c r="G241" s="1">
        <f t="shared" si="95"/>
        <v>300.84711693042533</v>
      </c>
      <c r="H241" s="1">
        <f t="shared" si="95"/>
        <v>309.34471324133534</v>
      </c>
      <c r="I241" s="1">
        <f t="shared" si="95"/>
        <v>318.01186537300549</v>
      </c>
      <c r="J241" s="1">
        <f t="shared" si="95"/>
        <v>326.84950926217391</v>
      </c>
      <c r="K241" s="1">
        <f t="shared" si="95"/>
        <v>335.85851135060932</v>
      </c>
      <c r="L241" s="1">
        <f t="shared" si="95"/>
        <v>345.03966760236801</v>
      </c>
      <c r="M241" s="1">
        <f t="shared" si="95"/>
        <v>354.393702662804</v>
      </c>
      <c r="N241" s="1">
        <f t="shared" si="95"/>
        <v>363.92126916702892</v>
      </c>
      <c r="O241" s="1">
        <f t="shared" si="95"/>
        <v>373.62294720551876</v>
      </c>
      <c r="P241" s="1">
        <f t="shared" si="95"/>
        <v>383.49924395454156</v>
      </c>
      <c r="Q241" s="1">
        <f t="shared" si="95"/>
        <v>393.55059347905399</v>
      </c>
      <c r="R241" s="1">
        <f t="shared" si="95"/>
        <v>403.77735671565927</v>
      </c>
      <c r="S241" s="1">
        <f t="shared" si="95"/>
        <v>414.17982164316095</v>
      </c>
      <c r="T241" s="1">
        <f t="shared" si="95"/>
        <v>424.75820364816911</v>
      </c>
      <c r="U241" s="1">
        <f t="shared" si="95"/>
        <v>435.51264609311494</v>
      </c>
      <c r="V241" s="1">
        <f t="shared" si="95"/>
        <v>446.44322109393056</v>
      </c>
      <c r="W241" s="1">
        <f t="shared" si="95"/>
        <v>457.54993051451459</v>
      </c>
      <c r="X241" s="1">
        <f t="shared" si="95"/>
        <v>468.83270718497488</v>
      </c>
      <c r="Y241" s="1">
        <f t="shared" si="95"/>
        <v>480.29141635047273</v>
      </c>
      <c r="Z241" s="1">
        <f t="shared" si="95"/>
        <v>491.92585735733445</v>
      </c>
      <c r="AA241" s="1">
        <f t="shared" si="95"/>
        <v>503.73576558289693</v>
      </c>
      <c r="AB241" s="1">
        <f t="shared" si="95"/>
        <v>515.72081461536504</v>
      </c>
      <c r="AC241" s="1">
        <f t="shared" si="95"/>
        <v>527.88061868973546</v>
      </c>
      <c r="AD241" s="1">
        <f t="shared" si="95"/>
        <v>540.21473538561816</v>
      </c>
      <c r="AE241" s="1">
        <f t="shared" si="95"/>
        <v>552.72266859253762</v>
      </c>
      <c r="AF241" s="1">
        <f t="shared" si="95"/>
        <v>565.40387174804721</v>
      </c>
      <c r="AG241" s="1">
        <f t="shared" si="95"/>
        <v>578.25775135371464</v>
      </c>
      <c r="AH241" s="1">
        <f t="shared" ref="AH241:BM241" si="96">SUM(AH233:AH237)</f>
        <v>591.28367077376004</v>
      </c>
      <c r="AI241" s="1">
        <f t="shared" si="96"/>
        <v>604.48095432083471</v>
      </c>
      <c r="AJ241" s="1">
        <f t="shared" si="96"/>
        <v>617.84889163312039</v>
      </c>
      <c r="AK241" s="1">
        <f t="shared" si="96"/>
        <v>631.38674234662824</v>
      </c>
      <c r="AL241" s="1">
        <f t="shared" si="96"/>
        <v>645.09374106623454</v>
      </c>
      <c r="AM241" s="1">
        <f t="shared" si="96"/>
        <v>658.96910263868017</v>
      </c>
      <c r="AN241" s="1">
        <f t="shared" si="96"/>
        <v>673.01202773040177</v>
      </c>
      <c r="AO241" s="1">
        <f t="shared" si="96"/>
        <v>687.22170871273272</v>
      </c>
      <c r="AP241" s="1">
        <f t="shared" si="96"/>
        <v>701.59733585665037</v>
      </c>
      <c r="AQ241" s="1">
        <f t="shared" si="96"/>
        <v>716.13810383888972</v>
      </c>
      <c r="AR241" s="1">
        <f t="shared" si="96"/>
        <v>730.84321856089207</v>
      </c>
      <c r="AS241" s="1">
        <f t="shared" si="96"/>
        <v>745.71190428167927</v>
      </c>
      <c r="AT241" s="1">
        <f t="shared" si="96"/>
        <v>760.74341106539487</v>
      </c>
      <c r="AU241" s="1">
        <f t="shared" si="96"/>
        <v>775.93702254387381</v>
      </c>
      <c r="AV241" s="1">
        <f t="shared" si="96"/>
        <v>791.29206399424606</v>
      </c>
      <c r="AW241" s="1">
        <f t="shared" si="96"/>
        <v>806.80791073121554</v>
      </c>
      <c r="AX241" s="1">
        <f t="shared" si="96"/>
        <v>822.48399681329079</v>
      </c>
      <c r="AY241" s="1">
        <f t="shared" si="96"/>
        <v>838.31982406189104</v>
      </c>
      <c r="AZ241" s="1">
        <f t="shared" si="96"/>
        <v>854.31497139190333</v>
      </c>
      <c r="BA241" s="1">
        <f t="shared" si="96"/>
        <v>863.97969810531674</v>
      </c>
      <c r="BB241" s="1">
        <f t="shared" si="96"/>
        <v>873.60923120687914</v>
      </c>
      <c r="BC241" s="1">
        <f t="shared" si="96"/>
        <v>883.20226456076671</v>
      </c>
      <c r="BD241" s="1">
        <f t="shared" si="96"/>
        <v>892.75763808486749</v>
      </c>
      <c r="BE241" s="1">
        <f t="shared" si="96"/>
        <v>902.2743434654343</v>
      </c>
      <c r="BF241" s="1">
        <f t="shared" si="96"/>
        <v>911.75152978833057</v>
      </c>
      <c r="BG241" s="1">
        <f t="shared" si="96"/>
        <v>921.18850907914577</v>
      </c>
      <c r="BH241" s="1">
        <f t="shared" si="96"/>
        <v>930.58476174463397</v>
      </c>
      <c r="BI241" s="1">
        <f t="shared" si="96"/>
        <v>939.93994190814954</v>
      </c>
      <c r="BJ241" s="1">
        <f t="shared" si="96"/>
        <v>949.25388263193781</v>
      </c>
      <c r="BK241" s="1">
        <f t="shared" si="96"/>
        <v>958.52660101943104</v>
      </c>
      <c r="BL241" s="1">
        <f t="shared" si="96"/>
        <v>967.75830319090733</v>
      </c>
      <c r="BM241" s="1">
        <f t="shared" si="96"/>
        <v>976.94938912617749</v>
      </c>
      <c r="BN241" s="1">
        <f t="shared" ref="BN241:CS241" si="97">SUM(BN233:BN237)</f>
        <v>986.10045736825043</v>
      </c>
      <c r="BO241" s="1">
        <f t="shared" si="97"/>
        <v>995.21230958221838</v>
      </c>
      <c r="BP241" s="1">
        <f t="shared" si="97"/>
        <v>1004.28595496397</v>
      </c>
      <c r="BQ241" s="1">
        <f t="shared" si="97"/>
        <v>1013.3226144936241</v>
      </c>
      <c r="BR241" s="1">
        <f t="shared" si="97"/>
        <v>1022.3237250289824</v>
      </c>
      <c r="BS241" s="1">
        <f t="shared" si="97"/>
        <v>1031.290943234636</v>
      </c>
      <c r="BT241" s="1">
        <f t="shared" si="97"/>
        <v>1040.2261493427477</v>
      </c>
      <c r="BU241" s="1">
        <f t="shared" si="97"/>
        <v>1049.1314507419377</v>
      </c>
      <c r="BV241" s="1">
        <f t="shared" si="97"/>
        <v>1058.0091853910799</v>
      </c>
      <c r="BW241" s="1">
        <f t="shared" si="97"/>
        <v>1066.8619250552563</v>
      </c>
      <c r="BX241" s="1">
        <f t="shared" si="97"/>
        <v>1075.6924783615182</v>
      </c>
      <c r="BY241" s="1">
        <f t="shared" si="97"/>
        <v>1084.5038936725441</v>
      </c>
      <c r="BZ241" s="1">
        <f t="shared" si="97"/>
        <v>1093.2994617767176</v>
      </c>
      <c r="CA241" s="1">
        <f t="shared" si="97"/>
        <v>1102.0827183936005</v>
      </c>
      <c r="CB241" s="1">
        <f t="shared" si="97"/>
        <v>1110.8574464942119</v>
      </c>
      <c r="CC241" s="1">
        <f t="shared" si="97"/>
        <v>1119.6276784359852</v>
      </c>
      <c r="CD241" s="1">
        <f t="shared" si="97"/>
        <v>1128.3976979127337</v>
      </c>
      <c r="CE241" s="1">
        <f t="shared" si="97"/>
        <v>1137.1720417203976</v>
      </c>
      <c r="CF241" s="1">
        <f t="shared" si="97"/>
        <v>1145.9555013398285</v>
      </c>
      <c r="CG241" s="1">
        <f t="shared" si="97"/>
        <v>1154.7531243382934</v>
      </c>
      <c r="CH241" s="1">
        <f t="shared" si="97"/>
        <v>1163.5702155918636</v>
      </c>
      <c r="CI241" s="1">
        <f t="shared" si="97"/>
        <v>1172.4123383312908</v>
      </c>
      <c r="CJ241" s="1">
        <f t="shared" si="97"/>
        <v>1181.2853150144338</v>
      </c>
      <c r="CK241" s="1">
        <f t="shared" si="97"/>
        <v>1190.1952280287273</v>
      </c>
      <c r="CL241" s="1">
        <f t="shared" si="97"/>
        <v>1199.1484202276474</v>
      </c>
      <c r="CM241" s="1">
        <f t="shared" si="97"/>
        <v>1208.1514953055405</v>
      </c>
      <c r="CN241" s="1">
        <f t="shared" si="97"/>
        <v>1217.2113180156111</v>
      </c>
      <c r="CO241" s="1">
        <f t="shared" si="97"/>
        <v>1226.335014236296</v>
      </c>
      <c r="CP241" s="1">
        <f t="shared" si="97"/>
        <v>1235.5299708916305</v>
      </c>
      <c r="CQ241" s="1">
        <f t="shared" si="97"/>
        <v>1244.8038357316379</v>
      </c>
      <c r="CR241" s="1">
        <f t="shared" si="97"/>
        <v>1254.1645169791327</v>
      </c>
      <c r="CS241" s="1">
        <f t="shared" si="97"/>
        <v>1263.6201828497162</v>
      </c>
      <c r="CT241" s="1">
        <f t="shared" ref="CT241:DY241" si="98">SUM(CT233:CT237)</f>
        <v>1273.1792609520949</v>
      </c>
      <c r="CU241" s="1">
        <f t="shared" si="98"/>
        <v>1282.8504375761966</v>
      </c>
      <c r="CV241" s="1">
        <f t="shared" si="98"/>
        <v>1292.6426568768984</v>
      </c>
      <c r="CW241" s="1">
        <f t="shared" si="98"/>
        <v>1302.5651199614763</v>
      </c>
      <c r="CX241" s="1">
        <f t="shared" si="98"/>
        <v>1216.8221294830662</v>
      </c>
      <c r="CY241" s="1">
        <f t="shared" si="98"/>
        <v>1242.2529970481039</v>
      </c>
      <c r="CZ241" s="1">
        <f t="shared" si="98"/>
        <v>1254.1651662892912</v>
      </c>
      <c r="DA241" s="1">
        <f t="shared" si="98"/>
        <v>1254.0174704705862</v>
      </c>
      <c r="DB241" s="1">
        <f t="shared" si="98"/>
        <v>1270.8147202793689</v>
      </c>
      <c r="DC241" s="1">
        <f t="shared" si="98"/>
        <v>1317.5106854003789</v>
      </c>
      <c r="DD241" s="1">
        <f t="shared" si="98"/>
        <v>1354.964362069393</v>
      </c>
      <c r="DE241" s="1">
        <f t="shared" si="98"/>
        <v>1365.0426862166921</v>
      </c>
      <c r="DF241" s="1">
        <f t="shared" si="98"/>
        <v>1379.8370619771995</v>
      </c>
      <c r="DG241" s="1">
        <f t="shared" si="98"/>
        <v>1402.8751817082866</v>
      </c>
      <c r="DH241" s="1">
        <f t="shared" si="98"/>
        <v>1427.5086578343139</v>
      </c>
      <c r="DI241" s="1">
        <f t="shared" si="98"/>
        <v>1449.236092136118</v>
      </c>
      <c r="DJ241" s="1">
        <f t="shared" si="98"/>
        <v>1468.9203829927596</v>
      </c>
      <c r="DK241" s="1">
        <f t="shared" si="98"/>
        <v>1472.9423811519484</v>
      </c>
      <c r="DL241" s="1">
        <f t="shared" si="98"/>
        <v>1467.5900266652777</v>
      </c>
      <c r="DM241" s="1">
        <f t="shared" si="98"/>
        <v>1464.2711430234583</v>
      </c>
      <c r="DN241" s="1">
        <f t="shared" si="98"/>
        <v>1458.8546468421196</v>
      </c>
      <c r="DO241" s="1">
        <f t="shared" si="98"/>
        <v>1453.5805057223497</v>
      </c>
      <c r="DP241" s="1">
        <f t="shared" si="98"/>
        <v>1445.4097235201789</v>
      </c>
      <c r="DQ241" s="1">
        <f t="shared" si="98"/>
        <v>1434.457693398816</v>
      </c>
      <c r="DR241" s="1">
        <f t="shared" si="98"/>
        <v>1424.1451237897795</v>
      </c>
      <c r="DS241" s="1">
        <f t="shared" si="98"/>
        <v>1415.8680268486635</v>
      </c>
      <c r="DT241" s="1">
        <f t="shared" si="98"/>
        <v>1408.0603780229567</v>
      </c>
      <c r="DU241" s="1">
        <f t="shared" si="98"/>
        <v>1400.3664804003688</v>
      </c>
      <c r="DV241" s="1">
        <f t="shared" si="98"/>
        <v>1393.6737631442734</v>
      </c>
      <c r="DW241" s="1">
        <f t="shared" si="98"/>
        <v>1384.3785903520218</v>
      </c>
      <c r="DX241" s="1">
        <f t="shared" si="98"/>
        <v>1372.0348196053083</v>
      </c>
      <c r="DY241" s="1">
        <f t="shared" si="98"/>
        <v>1360.7232689291393</v>
      </c>
      <c r="DZ241" s="1">
        <f t="shared" ref="DZ241:EV241" si="99">SUM(DZ233:DZ237)</f>
        <v>1351.8455854579115</v>
      </c>
      <c r="EA241" s="1">
        <f t="shared" si="99"/>
        <v>1344.6684768817634</v>
      </c>
      <c r="EB241" s="1">
        <f t="shared" si="99"/>
        <v>1339.0889291528399</v>
      </c>
      <c r="EC241" s="1">
        <f t="shared" si="99"/>
        <v>1334.7853891497416</v>
      </c>
      <c r="ED241" s="1">
        <f t="shared" si="99"/>
        <v>1330.9203111862114</v>
      </c>
      <c r="EE241" s="1">
        <f t="shared" si="99"/>
        <v>1327.420788799287</v>
      </c>
      <c r="EF241" s="1">
        <f t="shared" si="99"/>
        <v>1324.6240670184802</v>
      </c>
      <c r="EG241" s="1">
        <f t="shared" si="99"/>
        <v>1322.1531289703685</v>
      </c>
      <c r="EH241" s="1">
        <f t="shared" si="99"/>
        <v>1320.1327203679821</v>
      </c>
      <c r="EI241" s="1">
        <f t="shared" si="99"/>
        <v>1319.318907546319</v>
      </c>
      <c r="EJ241" s="1">
        <f t="shared" si="99"/>
        <v>1313.7938603445091</v>
      </c>
      <c r="EK241" s="1">
        <f t="shared" si="99"/>
        <v>1305.8368272806977</v>
      </c>
      <c r="EL241" s="1">
        <f t="shared" si="99"/>
        <v>1302.4874369496258</v>
      </c>
      <c r="EM241" s="1">
        <f t="shared" si="99"/>
        <v>1300.2060988933779</v>
      </c>
      <c r="EN241" s="1">
        <f t="shared" si="99"/>
        <v>1297.2645043934358</v>
      </c>
      <c r="EO241" s="1">
        <f t="shared" si="99"/>
        <v>1287.3303503429781</v>
      </c>
      <c r="EP241" s="1">
        <f t="shared" si="99"/>
        <v>1273.6998217659245</v>
      </c>
      <c r="EQ241" s="1">
        <f t="shared" si="99"/>
        <v>1259.2570248364459</v>
      </c>
      <c r="ER241" s="1">
        <f t="shared" si="99"/>
        <v>1244.3231722826367</v>
      </c>
      <c r="ES241" s="1">
        <f t="shared" si="99"/>
        <v>1230.2418676682878</v>
      </c>
      <c r="ET241" s="1">
        <f t="shared" si="99"/>
        <v>1217.7177148937631</v>
      </c>
      <c r="EU241" s="1">
        <f t="shared" si="99"/>
        <v>1206.7241302253969</v>
      </c>
      <c r="EV241" s="1">
        <f t="shared" si="99"/>
        <v>1197.2442195291719</v>
      </c>
    </row>
    <row r="242" spans="1:152" s="4" customFormat="1" ht="13">
      <c r="A242" s="3" t="s">
        <v>163</v>
      </c>
    </row>
    <row r="243" spans="1:152">
      <c r="A243" s="5" t="s">
        <v>135</v>
      </c>
    </row>
    <row r="244" spans="1:152">
      <c r="A244" s="5" t="s">
        <v>136</v>
      </c>
    </row>
    <row r="245" spans="1:152">
      <c r="A245" s="36" t="s">
        <v>137</v>
      </c>
      <c r="B245" s="1">
        <v>83.133293984054973</v>
      </c>
      <c r="C245" s="1">
        <v>85.626798507355716</v>
      </c>
      <c r="D245" s="1">
        <v>88.195093340407865</v>
      </c>
      <c r="E245" s="1">
        <v>90.840421747813721</v>
      </c>
      <c r="F245" s="1">
        <v>93.565094278775419</v>
      </c>
      <c r="G245" s="1">
        <v>96.371490785233291</v>
      </c>
      <c r="H245" s="1">
        <v>99.262062500535507</v>
      </c>
      <c r="I245" s="1">
        <v>102.23933418045621</v>
      </c>
      <c r="J245" s="1">
        <v>105.30590630843089</v>
      </c>
      <c r="K245" s="1">
        <v>108.46445736693606</v>
      </c>
      <c r="L245" s="1">
        <v>111.71774617699674</v>
      </c>
      <c r="M245" s="1">
        <v>115.06861430786546</v>
      </c>
      <c r="N245" s="1">
        <v>118.51998855897642</v>
      </c>
      <c r="O245" s="1">
        <v>122.0748835163451</v>
      </c>
      <c r="P245" s="1">
        <v>125.7364041856428</v>
      </c>
      <c r="Q245" s="1">
        <v>129.50774870424931</v>
      </c>
      <c r="R245" s="1">
        <v>133.3922111346503</v>
      </c>
      <c r="S245" s="1">
        <v>137.39318434161999</v>
      </c>
      <c r="T245" s="1">
        <v>141.51416295570249</v>
      </c>
      <c r="U245" s="1">
        <v>145.75874642557974</v>
      </c>
      <c r="V245" s="1">
        <v>150.13064216199237</v>
      </c>
      <c r="W245" s="1">
        <v>154.63366877595973</v>
      </c>
      <c r="X245" s="1">
        <v>159.2717594141269</v>
      </c>
      <c r="Y245" s="1">
        <v>164.04896519415252</v>
      </c>
      <c r="Z245" s="1">
        <v>168.96945874313766</v>
      </c>
      <c r="AA245" s="1">
        <v>174.03753784218677</v>
      </c>
      <c r="AB245" s="1">
        <v>179.25762918028349</v>
      </c>
      <c r="AC245" s="1">
        <v>184.63429222076093</v>
      </c>
      <c r="AD245" s="1">
        <v>190.17222318374181</v>
      </c>
      <c r="AE245" s="1">
        <v>195.87625914803036</v>
      </c>
      <c r="AF245" s="1">
        <v>201.75138227603395</v>
      </c>
      <c r="AG245" s="1">
        <v>207.8027241654093</v>
      </c>
      <c r="AH245" s="1">
        <v>214.03557033123124</v>
      </c>
      <c r="AI245" s="1">
        <v>220.45536482260007</v>
      </c>
      <c r="AJ245" s="1">
        <v>227.06771497771965</v>
      </c>
      <c r="AK245" s="1">
        <v>233.87839632159995</v>
      </c>
      <c r="AL245" s="1">
        <v>240.89335761066039</v>
      </c>
      <c r="AM245" s="1">
        <v>248.11872602864341</v>
      </c>
      <c r="AN245" s="1">
        <v>255.56081253837206</v>
      </c>
      <c r="AO245" s="1">
        <v>263.22611739403033</v>
      </c>
      <c r="AP245" s="1">
        <v>271.12133581877845</v>
      </c>
      <c r="AQ245" s="1">
        <v>279.25336385266257</v>
      </c>
      <c r="AR245" s="1">
        <v>287.62930437592775</v>
      </c>
      <c r="AS245" s="1">
        <v>296.25647331299382</v>
      </c>
      <c r="AT245" s="1">
        <v>305.14240602251402</v>
      </c>
      <c r="AU245" s="1">
        <v>314.29486387909748</v>
      </c>
      <c r="AV245" s="1">
        <v>323.7218410524431</v>
      </c>
      <c r="AW245" s="1">
        <v>333.43157148980953</v>
      </c>
      <c r="AX245" s="1">
        <v>343.43253610791521</v>
      </c>
      <c r="AY245" s="1">
        <v>353.73347020055428</v>
      </c>
      <c r="AZ245" s="1">
        <v>364.34337106839581</v>
      </c>
      <c r="BA245" s="1">
        <v>374.99854949792501</v>
      </c>
      <c r="BB245" s="1">
        <v>385.96533734972047</v>
      </c>
      <c r="BC245" s="1">
        <v>397.25284760416878</v>
      </c>
      <c r="BD245" s="1">
        <v>408.87045974968095</v>
      </c>
      <c r="BE245" s="1">
        <v>420.82782757668798</v>
      </c>
      <c r="BF245" s="1">
        <v>433.13488719957087</v>
      </c>
      <c r="BG245" s="1">
        <v>445.80186531318969</v>
      </c>
      <c r="BH245" s="1">
        <v>458.83928769087669</v>
      </c>
      <c r="BI245" s="1">
        <v>472.25798793094958</v>
      </c>
      <c r="BJ245" s="1">
        <v>486.06911645901641</v>
      </c>
      <c r="BK245" s="1">
        <v>500.28414979355273</v>
      </c>
      <c r="BL245" s="1">
        <v>514.91490008244705</v>
      </c>
      <c r="BM245" s="1">
        <v>529.97352491844504</v>
      </c>
      <c r="BN245" s="1">
        <v>545.47253744164129</v>
      </c>
      <c r="BO245" s="1">
        <v>561.42481673742077</v>
      </c>
      <c r="BP245" s="1">
        <v>577.84361853848316</v>
      </c>
      <c r="BQ245" s="1">
        <v>594.74258623985145</v>
      </c>
      <c r="BR245" s="1">
        <v>612.13576223600739</v>
      </c>
      <c r="BS245" s="1">
        <v>630.03759958958517</v>
      </c>
      <c r="BT245" s="1">
        <v>648.46297404131144</v>
      </c>
      <c r="BU245" s="1">
        <v>667.42719637117568</v>
      </c>
      <c r="BV245" s="1">
        <v>686.94602512110373</v>
      </c>
      <c r="BW245" s="1">
        <v>707.03567968969833</v>
      </c>
      <c r="BX245" s="1">
        <v>727.71285380994061</v>
      </c>
      <c r="BY245" s="1">
        <v>748.99472942104182</v>
      </c>
      <c r="BZ245" s="1">
        <v>770.89899094597581</v>
      </c>
      <c r="CA245" s="1">
        <v>793.44383998655735</v>
      </c>
      <c r="CB245" s="1">
        <v>816.64801044827436</v>
      </c>
      <c r="CC245" s="1">
        <v>840.53078410744729</v>
      </c>
      <c r="CD245" s="1">
        <v>865.11200663364446</v>
      </c>
      <c r="CE245" s="1">
        <v>890.41210408067388</v>
      </c>
      <c r="CF245" s="1">
        <v>916.45209985985105</v>
      </c>
      <c r="CG245" s="1">
        <v>943.25363220964755</v>
      </c>
      <c r="CH245" s="1">
        <v>970.8389721762386</v>
      </c>
      <c r="CI245" s="1">
        <v>999.23104211988732</v>
      </c>
      <c r="CJ245" s="1">
        <v>1028.4534347625502</v>
      </c>
      <c r="CK245" s="1">
        <v>1058.530432792521</v>
      </c>
      <c r="CL245" s="1">
        <v>1089.4870290424196</v>
      </c>
      <c r="CM245" s="1">
        <v>1121.3489472572724</v>
      </c>
      <c r="CN245" s="1">
        <v>1154.1426634699603</v>
      </c>
      <c r="CO245" s="1">
        <v>1187.8954280017902</v>
      </c>
      <c r="CP245" s="1">
        <v>1222.6352881064633</v>
      </c>
      <c r="CQ245" s="1">
        <v>1258.3911112762719</v>
      </c>
      <c r="CR245" s="1">
        <v>1295.1926092298752</v>
      </c>
      <c r="CS245" s="1">
        <v>1333.0703626016011</v>
      </c>
      <c r="CT245" s="1">
        <v>1372.0558463527821</v>
      </c>
      <c r="CU245" s="1">
        <v>1412.1814559262398</v>
      </c>
      <c r="CV245" s="1">
        <v>1453.4805341656565</v>
      </c>
      <c r="CW245" s="1">
        <v>1495.9873990222025</v>
      </c>
      <c r="CX245" s="1">
        <v>1582.7569379999998</v>
      </c>
      <c r="CY245" s="1">
        <v>1605.5872179481421</v>
      </c>
      <c r="CZ245" s="1">
        <v>1614.8417329558208</v>
      </c>
      <c r="DA245" s="1">
        <v>1628.3514501623629</v>
      </c>
      <c r="DB245" s="1">
        <v>1645.3125464795469</v>
      </c>
      <c r="DC245" s="1">
        <v>1658.7449120048796</v>
      </c>
      <c r="DD245" s="1">
        <v>1661.4998423784186</v>
      </c>
      <c r="DE245" s="1">
        <v>1658.1793827764518</v>
      </c>
      <c r="DF245" s="1">
        <v>1661.1318019843338</v>
      </c>
      <c r="DG245" s="1">
        <v>1673.5805851142441</v>
      </c>
      <c r="DH245" s="1">
        <v>1686.3792395338889</v>
      </c>
      <c r="DI245" s="1">
        <v>1703.2968389972461</v>
      </c>
      <c r="DJ245" s="1">
        <v>1717.2135596418461</v>
      </c>
      <c r="DK245" s="1">
        <v>1734.8614365775941</v>
      </c>
      <c r="DL245" s="1">
        <v>1756.2252689724949</v>
      </c>
      <c r="DM245" s="1">
        <v>1778.0894313288563</v>
      </c>
      <c r="DN245" s="1">
        <v>1805.3952071687713</v>
      </c>
      <c r="DO245" s="1">
        <v>1835.0754276359696</v>
      </c>
      <c r="DP245" s="1">
        <v>1868.2366471335163</v>
      </c>
      <c r="DQ245" s="1">
        <v>1901.6814517553037</v>
      </c>
      <c r="DR245" s="1">
        <v>1932.2693661491096</v>
      </c>
      <c r="DS245" s="1">
        <v>1964.2820937363545</v>
      </c>
      <c r="DT245" s="1">
        <v>1999.5345560470844</v>
      </c>
      <c r="DU245" s="1">
        <v>2037.9783203782144</v>
      </c>
      <c r="DV245" s="1">
        <v>2082.0081659378966</v>
      </c>
      <c r="DW245" s="1">
        <v>2127.2601478500733</v>
      </c>
      <c r="DX245" s="1">
        <v>2173.0850590695495</v>
      </c>
      <c r="DY245" s="1">
        <v>2220.2504495314206</v>
      </c>
      <c r="DZ245" s="1">
        <v>2268.209215349882</v>
      </c>
      <c r="EA245" s="1">
        <v>2317.1082043240503</v>
      </c>
      <c r="EB245" s="1">
        <v>2367.0605501839937</v>
      </c>
      <c r="EC245" s="1">
        <v>2420.5422656653427</v>
      </c>
      <c r="ED245" s="1">
        <v>2477.8331340575287</v>
      </c>
      <c r="EE245" s="1">
        <v>2539.8473276558593</v>
      </c>
      <c r="EF245" s="1">
        <v>2603.8598857649768</v>
      </c>
      <c r="EG245" s="1">
        <v>2667.6490272362789</v>
      </c>
      <c r="EH245" s="1">
        <v>2732.63433472424</v>
      </c>
      <c r="EI245" s="1">
        <v>2798.7218926999699</v>
      </c>
      <c r="EJ245" s="1">
        <v>2852.2140976700575</v>
      </c>
      <c r="EK245" s="1">
        <v>2899.7201337763795</v>
      </c>
      <c r="EL245" s="1">
        <v>2964.0827318423762</v>
      </c>
      <c r="EM245" s="1">
        <v>3022.8099559900165</v>
      </c>
      <c r="EN245" s="1">
        <v>3070.7239701922372</v>
      </c>
      <c r="EO245" s="1">
        <v>3088.8915464877819</v>
      </c>
      <c r="EP245" s="1">
        <v>3086.6614435773804</v>
      </c>
      <c r="EQ245" s="1">
        <v>3083.9782426042339</v>
      </c>
      <c r="ER245" s="1">
        <v>3087.3377614133806</v>
      </c>
      <c r="ES245" s="1">
        <v>3099.7245148385709</v>
      </c>
      <c r="ET245" s="1">
        <v>3121.5376570078929</v>
      </c>
      <c r="EU245" s="1">
        <v>3153.0876202779996</v>
      </c>
      <c r="EV245" s="1">
        <v>3194.7017087650529</v>
      </c>
    </row>
    <row r="246" spans="1:152">
      <c r="A246" s="5" t="s">
        <v>138</v>
      </c>
    </row>
    <row r="247" spans="1:152">
      <c r="A247" s="5" t="s">
        <v>139</v>
      </c>
    </row>
    <row r="248" spans="1:152">
      <c r="A248" s="5" t="s">
        <v>140</v>
      </c>
    </row>
    <row r="249" spans="1:152">
      <c r="A249" s="5" t="s">
        <v>176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</row>
    <row r="250" spans="1:152">
      <c r="A250" s="5" t="s">
        <v>141</v>
      </c>
    </row>
    <row r="251" spans="1:152">
      <c r="A251" s="5" t="s">
        <v>142</v>
      </c>
    </row>
    <row r="252" spans="1:152">
      <c r="A252" s="5" t="s">
        <v>143</v>
      </c>
    </row>
    <row r="253" spans="1:152">
      <c r="A253" s="8" t="s">
        <v>144</v>
      </c>
      <c r="B253" s="1">
        <f t="shared" ref="B253:AG253" si="100">SUM(B245:B249)</f>
        <v>83.133293984054973</v>
      </c>
      <c r="C253" s="1">
        <f t="shared" si="100"/>
        <v>85.626798507355716</v>
      </c>
      <c r="D253" s="1">
        <f t="shared" si="100"/>
        <v>88.195093340407865</v>
      </c>
      <c r="E253" s="1">
        <f t="shared" si="100"/>
        <v>90.840421747813721</v>
      </c>
      <c r="F253" s="1">
        <f t="shared" si="100"/>
        <v>93.565094278775419</v>
      </c>
      <c r="G253" s="1">
        <f t="shared" si="100"/>
        <v>96.371490785233291</v>
      </c>
      <c r="H253" s="1">
        <f t="shared" si="100"/>
        <v>99.262062500535507</v>
      </c>
      <c r="I253" s="1">
        <f t="shared" si="100"/>
        <v>102.23933418045621</v>
      </c>
      <c r="J253" s="1">
        <f t="shared" si="100"/>
        <v>105.30590630843089</v>
      </c>
      <c r="K253" s="1">
        <f t="shared" si="100"/>
        <v>108.46445736693606</v>
      </c>
      <c r="L253" s="1">
        <f t="shared" si="100"/>
        <v>111.71774617699674</v>
      </c>
      <c r="M253" s="1">
        <f t="shared" si="100"/>
        <v>115.06861430786546</v>
      </c>
      <c r="N253" s="1">
        <f t="shared" si="100"/>
        <v>118.51998855897642</v>
      </c>
      <c r="O253" s="1">
        <f t="shared" si="100"/>
        <v>122.0748835163451</v>
      </c>
      <c r="P253" s="1">
        <f t="shared" si="100"/>
        <v>125.7364041856428</v>
      </c>
      <c r="Q253" s="1">
        <f t="shared" si="100"/>
        <v>129.50774870424931</v>
      </c>
      <c r="R253" s="1">
        <f t="shared" si="100"/>
        <v>133.3922111346503</v>
      </c>
      <c r="S253" s="1">
        <f t="shared" si="100"/>
        <v>137.39318434161999</v>
      </c>
      <c r="T253" s="1">
        <f t="shared" si="100"/>
        <v>141.51416295570249</v>
      </c>
      <c r="U253" s="1">
        <f t="shared" si="100"/>
        <v>145.75874642557974</v>
      </c>
      <c r="V253" s="1">
        <f t="shared" si="100"/>
        <v>150.13064216199237</v>
      </c>
      <c r="W253" s="1">
        <f t="shared" si="100"/>
        <v>154.63366877595973</v>
      </c>
      <c r="X253" s="1">
        <f t="shared" si="100"/>
        <v>159.2717594141269</v>
      </c>
      <c r="Y253" s="1">
        <f t="shared" si="100"/>
        <v>164.04896519415252</v>
      </c>
      <c r="Z253" s="1">
        <f t="shared" si="100"/>
        <v>168.96945874313766</v>
      </c>
      <c r="AA253" s="1">
        <f t="shared" si="100"/>
        <v>174.03753784218677</v>
      </c>
      <c r="AB253" s="1">
        <f t="shared" si="100"/>
        <v>179.25762918028349</v>
      </c>
      <c r="AC253" s="1">
        <f t="shared" si="100"/>
        <v>184.63429222076093</v>
      </c>
      <c r="AD253" s="1">
        <f t="shared" si="100"/>
        <v>190.17222318374181</v>
      </c>
      <c r="AE253" s="1">
        <f t="shared" si="100"/>
        <v>195.87625914803036</v>
      </c>
      <c r="AF253" s="1">
        <f t="shared" si="100"/>
        <v>201.75138227603395</v>
      </c>
      <c r="AG253" s="1">
        <f t="shared" si="100"/>
        <v>207.8027241654093</v>
      </c>
      <c r="AH253" s="1">
        <f t="shared" ref="AH253:BM253" si="101">SUM(AH245:AH249)</f>
        <v>214.03557033123124</v>
      </c>
      <c r="AI253" s="1">
        <f t="shared" si="101"/>
        <v>220.45536482260007</v>
      </c>
      <c r="AJ253" s="1">
        <f t="shared" si="101"/>
        <v>227.06771497771965</v>
      </c>
      <c r="AK253" s="1">
        <f t="shared" si="101"/>
        <v>233.87839632159995</v>
      </c>
      <c r="AL253" s="1">
        <f t="shared" si="101"/>
        <v>240.89335761066039</v>
      </c>
      <c r="AM253" s="1">
        <f t="shared" si="101"/>
        <v>248.11872602864341</v>
      </c>
      <c r="AN253" s="1">
        <f t="shared" si="101"/>
        <v>255.56081253837206</v>
      </c>
      <c r="AO253" s="1">
        <f t="shared" si="101"/>
        <v>263.22611739403033</v>
      </c>
      <c r="AP253" s="1">
        <f t="shared" si="101"/>
        <v>271.12133581877845</v>
      </c>
      <c r="AQ253" s="1">
        <f t="shared" si="101"/>
        <v>279.25336385266257</v>
      </c>
      <c r="AR253" s="1">
        <f t="shared" si="101"/>
        <v>287.62930437592775</v>
      </c>
      <c r="AS253" s="1">
        <f t="shared" si="101"/>
        <v>296.25647331299382</v>
      </c>
      <c r="AT253" s="1">
        <f t="shared" si="101"/>
        <v>305.14240602251402</v>
      </c>
      <c r="AU253" s="1">
        <f t="shared" si="101"/>
        <v>314.29486387909748</v>
      </c>
      <c r="AV253" s="1">
        <f t="shared" si="101"/>
        <v>323.7218410524431</v>
      </c>
      <c r="AW253" s="1">
        <f t="shared" si="101"/>
        <v>333.43157148980953</v>
      </c>
      <c r="AX253" s="1">
        <f t="shared" si="101"/>
        <v>343.43253610791521</v>
      </c>
      <c r="AY253" s="1">
        <f t="shared" si="101"/>
        <v>353.73347020055428</v>
      </c>
      <c r="AZ253" s="1">
        <f t="shared" si="101"/>
        <v>364.34337106839581</v>
      </c>
      <c r="BA253" s="1">
        <f t="shared" si="101"/>
        <v>374.99854949792501</v>
      </c>
      <c r="BB253" s="1">
        <f t="shared" si="101"/>
        <v>385.96533734972047</v>
      </c>
      <c r="BC253" s="1">
        <f t="shared" si="101"/>
        <v>397.25284760416878</v>
      </c>
      <c r="BD253" s="1">
        <f t="shared" si="101"/>
        <v>408.87045974968095</v>
      </c>
      <c r="BE253" s="1">
        <f t="shared" si="101"/>
        <v>420.82782757668798</v>
      </c>
      <c r="BF253" s="1">
        <f t="shared" si="101"/>
        <v>433.13488719957087</v>
      </c>
      <c r="BG253" s="1">
        <f t="shared" si="101"/>
        <v>445.80186531318969</v>
      </c>
      <c r="BH253" s="1">
        <f t="shared" si="101"/>
        <v>458.83928769087669</v>
      </c>
      <c r="BI253" s="1">
        <f t="shared" si="101"/>
        <v>472.25798793094958</v>
      </c>
      <c r="BJ253" s="1">
        <f t="shared" si="101"/>
        <v>486.06911645901641</v>
      </c>
      <c r="BK253" s="1">
        <f t="shared" si="101"/>
        <v>500.28414979355273</v>
      </c>
      <c r="BL253" s="1">
        <f t="shared" si="101"/>
        <v>514.91490008244705</v>
      </c>
      <c r="BM253" s="1">
        <f t="shared" si="101"/>
        <v>529.97352491844504</v>
      </c>
      <c r="BN253" s="1">
        <f t="shared" ref="BN253:CS253" si="102">SUM(BN245:BN249)</f>
        <v>545.47253744164129</v>
      </c>
      <c r="BO253" s="1">
        <f t="shared" si="102"/>
        <v>561.42481673742077</v>
      </c>
      <c r="BP253" s="1">
        <f t="shared" si="102"/>
        <v>577.84361853848316</v>
      </c>
      <c r="BQ253" s="1">
        <f t="shared" si="102"/>
        <v>594.74258623985145</v>
      </c>
      <c r="BR253" s="1">
        <f t="shared" si="102"/>
        <v>612.13576223600739</v>
      </c>
      <c r="BS253" s="1">
        <f t="shared" si="102"/>
        <v>630.03759958958517</v>
      </c>
      <c r="BT253" s="1">
        <f t="shared" si="102"/>
        <v>648.46297404131144</v>
      </c>
      <c r="BU253" s="1">
        <f t="shared" si="102"/>
        <v>667.42719637117568</v>
      </c>
      <c r="BV253" s="1">
        <f t="shared" si="102"/>
        <v>686.94602512110373</v>
      </c>
      <c r="BW253" s="1">
        <f t="shared" si="102"/>
        <v>707.03567968969833</v>
      </c>
      <c r="BX253" s="1">
        <f t="shared" si="102"/>
        <v>727.71285380994061</v>
      </c>
      <c r="BY253" s="1">
        <f t="shared" si="102"/>
        <v>748.99472942104182</v>
      </c>
      <c r="BZ253" s="1">
        <f t="shared" si="102"/>
        <v>770.89899094597581</v>
      </c>
      <c r="CA253" s="1">
        <f t="shared" si="102"/>
        <v>793.44383998655735</v>
      </c>
      <c r="CB253" s="1">
        <f t="shared" si="102"/>
        <v>816.64801044827436</v>
      </c>
      <c r="CC253" s="1">
        <f t="shared" si="102"/>
        <v>840.53078410744729</v>
      </c>
      <c r="CD253" s="1">
        <f t="shared" si="102"/>
        <v>865.11200663364446</v>
      </c>
      <c r="CE253" s="1">
        <f t="shared" si="102"/>
        <v>890.41210408067388</v>
      </c>
      <c r="CF253" s="1">
        <f t="shared" si="102"/>
        <v>916.45209985985105</v>
      </c>
      <c r="CG253" s="1">
        <f t="shared" si="102"/>
        <v>943.25363220964755</v>
      </c>
      <c r="CH253" s="1">
        <f t="shared" si="102"/>
        <v>970.8389721762386</v>
      </c>
      <c r="CI253" s="1">
        <f t="shared" si="102"/>
        <v>999.23104211988732</v>
      </c>
      <c r="CJ253" s="1">
        <f t="shared" si="102"/>
        <v>1028.4534347625502</v>
      </c>
      <c r="CK253" s="1">
        <f t="shared" si="102"/>
        <v>1058.530432792521</v>
      </c>
      <c r="CL253" s="1">
        <f t="shared" si="102"/>
        <v>1089.4870290424196</v>
      </c>
      <c r="CM253" s="1">
        <f t="shared" si="102"/>
        <v>1121.3489472572724</v>
      </c>
      <c r="CN253" s="1">
        <f t="shared" si="102"/>
        <v>1154.1426634699603</v>
      </c>
      <c r="CO253" s="1">
        <f t="shared" si="102"/>
        <v>1187.8954280017902</v>
      </c>
      <c r="CP253" s="1">
        <f t="shared" si="102"/>
        <v>1222.6352881064633</v>
      </c>
      <c r="CQ253" s="1">
        <f t="shared" si="102"/>
        <v>1258.3911112762719</v>
      </c>
      <c r="CR253" s="1">
        <f t="shared" si="102"/>
        <v>1295.1926092298752</v>
      </c>
      <c r="CS253" s="1">
        <f t="shared" si="102"/>
        <v>1333.0703626016011</v>
      </c>
      <c r="CT253" s="1">
        <f t="shared" ref="CT253:DY253" si="103">SUM(CT245:CT249)</f>
        <v>1372.0558463527821</v>
      </c>
      <c r="CU253" s="1">
        <f t="shared" si="103"/>
        <v>1412.1814559262398</v>
      </c>
      <c r="CV253" s="1">
        <f t="shared" si="103"/>
        <v>1453.4805341656565</v>
      </c>
      <c r="CW253" s="1">
        <f t="shared" si="103"/>
        <v>1495.9873990222025</v>
      </c>
      <c r="CX253" s="1">
        <f t="shared" si="103"/>
        <v>1582.7569379999998</v>
      </c>
      <c r="CY253" s="1">
        <f t="shared" si="103"/>
        <v>1605.5872179481421</v>
      </c>
      <c r="CZ253" s="1">
        <f t="shared" si="103"/>
        <v>1614.8417329558208</v>
      </c>
      <c r="DA253" s="1">
        <f t="shared" si="103"/>
        <v>1628.3514501623629</v>
      </c>
      <c r="DB253" s="1">
        <f t="shared" si="103"/>
        <v>1645.3125464795469</v>
      </c>
      <c r="DC253" s="1">
        <f t="shared" si="103"/>
        <v>1658.7449120048796</v>
      </c>
      <c r="DD253" s="1">
        <f t="shared" si="103"/>
        <v>1661.4998423784186</v>
      </c>
      <c r="DE253" s="1">
        <f t="shared" si="103"/>
        <v>1658.1793827764518</v>
      </c>
      <c r="DF253" s="1">
        <f t="shared" si="103"/>
        <v>1661.1318019843338</v>
      </c>
      <c r="DG253" s="1">
        <f t="shared" si="103"/>
        <v>1673.5805851142441</v>
      </c>
      <c r="DH253" s="1">
        <f t="shared" si="103"/>
        <v>1686.3792395338889</v>
      </c>
      <c r="DI253" s="1">
        <f t="shared" si="103"/>
        <v>1703.2968389972461</v>
      </c>
      <c r="DJ253" s="1">
        <f t="shared" si="103"/>
        <v>1717.2135596418461</v>
      </c>
      <c r="DK253" s="1">
        <f t="shared" si="103"/>
        <v>1734.8614365775941</v>
      </c>
      <c r="DL253" s="1">
        <f t="shared" si="103"/>
        <v>1756.2252689724949</v>
      </c>
      <c r="DM253" s="1">
        <f t="shared" si="103"/>
        <v>1778.0894313288563</v>
      </c>
      <c r="DN253" s="1">
        <f t="shared" si="103"/>
        <v>1805.3952071687713</v>
      </c>
      <c r="DO253" s="1">
        <f t="shared" si="103"/>
        <v>1835.0754276359696</v>
      </c>
      <c r="DP253" s="1">
        <f t="shared" si="103"/>
        <v>1868.2366471335163</v>
      </c>
      <c r="DQ253" s="1">
        <f t="shared" si="103"/>
        <v>1901.6814517553037</v>
      </c>
      <c r="DR253" s="1">
        <f t="shared" si="103"/>
        <v>1932.2693661491096</v>
      </c>
      <c r="DS253" s="1">
        <f t="shared" si="103"/>
        <v>1964.2820937363545</v>
      </c>
      <c r="DT253" s="1">
        <f t="shared" si="103"/>
        <v>1999.5345560470844</v>
      </c>
      <c r="DU253" s="1">
        <f t="shared" si="103"/>
        <v>2037.9783203782144</v>
      </c>
      <c r="DV253" s="1">
        <f t="shared" si="103"/>
        <v>2082.0081659378966</v>
      </c>
      <c r="DW253" s="1">
        <f t="shared" si="103"/>
        <v>2127.2601478500733</v>
      </c>
      <c r="DX253" s="1">
        <f t="shared" si="103"/>
        <v>2173.0850590695495</v>
      </c>
      <c r="DY253" s="1">
        <f t="shared" si="103"/>
        <v>2220.2504495314206</v>
      </c>
      <c r="DZ253" s="1">
        <f t="shared" ref="DZ253:EV253" si="104">SUM(DZ245:DZ249)</f>
        <v>2268.209215349882</v>
      </c>
      <c r="EA253" s="1">
        <f t="shared" si="104"/>
        <v>2317.1082043240503</v>
      </c>
      <c r="EB253" s="1">
        <f t="shared" si="104"/>
        <v>2367.0605501839937</v>
      </c>
      <c r="EC253" s="1">
        <f t="shared" si="104"/>
        <v>2420.5422656653427</v>
      </c>
      <c r="ED253" s="1">
        <f t="shared" si="104"/>
        <v>2477.8331340575287</v>
      </c>
      <c r="EE253" s="1">
        <f t="shared" si="104"/>
        <v>2539.8473276558593</v>
      </c>
      <c r="EF253" s="1">
        <f t="shared" si="104"/>
        <v>2603.8598857649768</v>
      </c>
      <c r="EG253" s="1">
        <f t="shared" si="104"/>
        <v>2667.6490272362789</v>
      </c>
      <c r="EH253" s="1">
        <f t="shared" si="104"/>
        <v>2732.63433472424</v>
      </c>
      <c r="EI253" s="1">
        <f t="shared" si="104"/>
        <v>2798.7218926999699</v>
      </c>
      <c r="EJ253" s="1">
        <f t="shared" si="104"/>
        <v>2852.2140976700575</v>
      </c>
      <c r="EK253" s="1">
        <f t="shared" si="104"/>
        <v>2899.7201337763795</v>
      </c>
      <c r="EL253" s="1">
        <f t="shared" si="104"/>
        <v>2964.0827318423762</v>
      </c>
      <c r="EM253" s="1">
        <f t="shared" si="104"/>
        <v>3022.8099559900165</v>
      </c>
      <c r="EN253" s="1">
        <f t="shared" si="104"/>
        <v>3070.7239701922372</v>
      </c>
      <c r="EO253" s="1">
        <f t="shared" si="104"/>
        <v>3088.8915464877819</v>
      </c>
      <c r="EP253" s="1">
        <f t="shared" si="104"/>
        <v>3086.6614435773804</v>
      </c>
      <c r="EQ253" s="1">
        <f t="shared" si="104"/>
        <v>3083.9782426042339</v>
      </c>
      <c r="ER253" s="1">
        <f t="shared" si="104"/>
        <v>3087.3377614133806</v>
      </c>
      <c r="ES253" s="1">
        <f t="shared" si="104"/>
        <v>3099.7245148385709</v>
      </c>
      <c r="ET253" s="1">
        <f t="shared" si="104"/>
        <v>3121.5376570078929</v>
      </c>
      <c r="EU253" s="1">
        <f t="shared" si="104"/>
        <v>3153.0876202779996</v>
      </c>
      <c r="EV253" s="1">
        <f t="shared" si="104"/>
        <v>3194.7017087650529</v>
      </c>
    </row>
    <row r="254" spans="1:152" s="4" customFormat="1" ht="13">
      <c r="A254" s="7" t="s">
        <v>89</v>
      </c>
    </row>
    <row r="255" spans="1:152">
      <c r="A255" s="5" t="s">
        <v>135</v>
      </c>
    </row>
    <row r="256" spans="1:152">
      <c r="A256" s="5" t="s">
        <v>136</v>
      </c>
    </row>
    <row r="257" spans="1:152">
      <c r="A257" s="36" t="s">
        <v>137</v>
      </c>
      <c r="B257" s="1">
        <v>2162.7049776273248</v>
      </c>
      <c r="C257" s="1">
        <v>2187.5979802984589</v>
      </c>
      <c r="D257" s="1">
        <v>2212.7775045194094</v>
      </c>
      <c r="E257" s="1">
        <v>2238.2468481887149</v>
      </c>
      <c r="F257" s="1">
        <v>2264.0093471642631</v>
      </c>
      <c r="G257" s="1">
        <v>2290.0683756999902</v>
      </c>
      <c r="H257" s="1">
        <v>2316.4273468879314</v>
      </c>
      <c r="I257" s="1">
        <v>2343.0897131052343</v>
      </c>
      <c r="J257" s="1">
        <v>2370.0589664663321</v>
      </c>
      <c r="K257" s="1">
        <v>2182.8321174076086</v>
      </c>
      <c r="L257" s="1">
        <v>2010.3955725161802</v>
      </c>
      <c r="M257" s="1">
        <v>2155.3588833355229</v>
      </c>
      <c r="N257" s="1">
        <v>2310.7750432214807</v>
      </c>
      <c r="O257" s="1">
        <v>2477.3977742916823</v>
      </c>
      <c r="P257" s="1">
        <v>2519.1105351655219</v>
      </c>
      <c r="Q257" s="1">
        <v>2561.5256275090078</v>
      </c>
      <c r="R257" s="1">
        <v>2604.6548767080149</v>
      </c>
      <c r="S257" s="1">
        <v>2648.5103072563325</v>
      </c>
      <c r="T257" s="1">
        <v>2667.8694537273855</v>
      </c>
      <c r="U257" s="1">
        <v>2687.3701048590187</v>
      </c>
      <c r="V257" s="1">
        <v>2707.0132949720955</v>
      </c>
      <c r="W257" s="1">
        <v>2726.8000659477862</v>
      </c>
      <c r="X257" s="1">
        <v>2759.7180524079931</v>
      </c>
      <c r="Y257" s="1">
        <v>2793.0334254775521</v>
      </c>
      <c r="Z257" s="1">
        <v>2826.7509824157851</v>
      </c>
      <c r="AA257" s="1">
        <v>2860.8755783946231</v>
      </c>
      <c r="AB257" s="1">
        <v>2895.4121271977333</v>
      </c>
      <c r="AC257" s="1">
        <v>2930.3656019280788</v>
      </c>
      <c r="AD257" s="1">
        <v>2965.741035724026</v>
      </c>
      <c r="AE257" s="1">
        <v>3001.5435224840912</v>
      </c>
      <c r="AF257" s="1">
        <v>3037.7782176004375</v>
      </c>
      <c r="AG257" s="1">
        <v>3074.4503387012342</v>
      </c>
      <c r="AH257" s="1">
        <v>3116.2246262573149</v>
      </c>
      <c r="AI257" s="1">
        <v>3158.5665245758305</v>
      </c>
      <c r="AJ257" s="1">
        <v>3201.483746103755</v>
      </c>
      <c r="AK257" s="1">
        <v>3244.9841080814263</v>
      </c>
      <c r="AL257" s="1">
        <v>3258.8871031466629</v>
      </c>
      <c r="AM257" s="1">
        <v>3266.3763962954185</v>
      </c>
      <c r="AN257" s="1">
        <v>3273.8829006914775</v>
      </c>
      <c r="AO257" s="1">
        <v>3281.4066558882432</v>
      </c>
      <c r="AP257" s="1">
        <v>3288.947701530019</v>
      </c>
      <c r="AQ257" s="1">
        <v>3296.5060773522127</v>
      </c>
      <c r="AR257" s="1">
        <v>3333.6445403809325</v>
      </c>
      <c r="AS257" s="1">
        <v>3371.2014056221083</v>
      </c>
      <c r="AT257" s="1">
        <v>3409.1813867983087</v>
      </c>
      <c r="AU257" s="1">
        <v>3447.5892507369385</v>
      </c>
      <c r="AV257" s="1">
        <v>3486.429817968517</v>
      </c>
      <c r="AW257" s="1">
        <v>3525.7079633317035</v>
      </c>
      <c r="AX257" s="1">
        <v>3554.3438907106952</v>
      </c>
      <c r="AY257" s="1">
        <v>3583.2124001258112</v>
      </c>
      <c r="AZ257" s="1">
        <v>3612.3153806167338</v>
      </c>
      <c r="BA257" s="1">
        <v>3646.3278172711039</v>
      </c>
      <c r="BB257" s="1">
        <v>3680.660504436652</v>
      </c>
      <c r="BC257" s="1">
        <v>3715.316457492454</v>
      </c>
      <c r="BD257" s="1">
        <v>3750.2987202094596</v>
      </c>
      <c r="BE257" s="1">
        <v>3785.6103650178165</v>
      </c>
      <c r="BF257" s="1">
        <v>3821.2544932767169</v>
      </c>
      <c r="BG257" s="1">
        <v>3857.2342355467831</v>
      </c>
      <c r="BH257" s="1">
        <v>3902.9238062566324</v>
      </c>
      <c r="BI257" s="1">
        <v>3949.1545774080855</v>
      </c>
      <c r="BJ257" s="1">
        <v>3995.9329596089292</v>
      </c>
      <c r="BK257" s="1">
        <v>4156.9201548373503</v>
      </c>
      <c r="BL257" s="1">
        <v>4324.3931638393042</v>
      </c>
      <c r="BM257" s="1">
        <v>4498.6132855351379</v>
      </c>
      <c r="BN257" s="1">
        <v>4588.1179888365186</v>
      </c>
      <c r="BO257" s="1">
        <v>4677.3036856728786</v>
      </c>
      <c r="BP257" s="1">
        <v>4083.1368573056593</v>
      </c>
      <c r="BQ257" s="1">
        <v>3564.4481769606364</v>
      </c>
      <c r="BR257" s="1">
        <v>3111.6495112098301</v>
      </c>
      <c r="BS257" s="1">
        <v>2716.3707255433915</v>
      </c>
      <c r="BT257" s="1">
        <v>2884.7475281028328</v>
      </c>
      <c r="BU257" s="1">
        <v>3050.5095078043778</v>
      </c>
      <c r="BV257" s="1">
        <v>3225.7964229281301</v>
      </c>
      <c r="BW257" s="1">
        <v>3411.1555907477041</v>
      </c>
      <c r="BX257" s="1">
        <v>3455.0207913461381</v>
      </c>
      <c r="BY257" s="1">
        <v>3338.754882517946</v>
      </c>
      <c r="BZ257" s="1">
        <v>3361.264726093917</v>
      </c>
      <c r="CA257" s="1">
        <v>3381.3551723559845</v>
      </c>
      <c r="CB257" s="1">
        <v>3401.5657002134908</v>
      </c>
      <c r="CC257" s="1">
        <v>3421.8970274001008</v>
      </c>
      <c r="CD257" s="1">
        <v>3442.3498759394024</v>
      </c>
      <c r="CE257" s="1">
        <v>3461.0977099222778</v>
      </c>
      <c r="CF257" s="1">
        <v>3479.9476489472609</v>
      </c>
      <c r="CG257" s="1">
        <v>3498.9002491020428</v>
      </c>
      <c r="CH257" s="1">
        <v>3517.9560695028927</v>
      </c>
      <c r="CI257" s="1">
        <v>3537.1156723111562</v>
      </c>
      <c r="CJ257" s="1">
        <v>3550.9005870887045</v>
      </c>
      <c r="CK257" s="1">
        <v>3564.7392246994928</v>
      </c>
      <c r="CL257" s="1">
        <v>3577.7436626366616</v>
      </c>
      <c r="CM257" s="1">
        <v>3621.256485670172</v>
      </c>
      <c r="CN257" s="1">
        <v>3612.4076546622505</v>
      </c>
      <c r="CO257" s="1">
        <v>3603.5804464834591</v>
      </c>
      <c r="CP257" s="1">
        <v>3594.7748082966723</v>
      </c>
      <c r="CQ257" s="1">
        <v>3585.9906873938853</v>
      </c>
      <c r="CR257" s="1">
        <v>3577.2280311958825</v>
      </c>
      <c r="CS257" s="1">
        <v>3568.486787251938</v>
      </c>
      <c r="CT257" s="1">
        <v>3559.7669032394874</v>
      </c>
      <c r="CU257" s="1">
        <v>3551.0683269638257</v>
      </c>
      <c r="CV257" s="1">
        <v>3542.3910063577828</v>
      </c>
      <c r="CW257" s="1">
        <v>3533.7348894814272</v>
      </c>
      <c r="CX257" s="1">
        <v>3525.0999245217399</v>
      </c>
      <c r="CY257" s="1">
        <v>3545.1399790147575</v>
      </c>
      <c r="CZ257" s="1">
        <v>3551.0839128502471</v>
      </c>
      <c r="DA257" s="1">
        <v>3542.0531412683204</v>
      </c>
      <c r="DB257" s="1">
        <v>3525.7644995987994</v>
      </c>
      <c r="DC257" s="1">
        <v>3493.0264817727925</v>
      </c>
      <c r="DD257" s="1">
        <v>3471.9180951678709</v>
      </c>
      <c r="DE257" s="1">
        <v>3449.3748148566374</v>
      </c>
      <c r="DF257" s="1">
        <v>3396.1703188769916</v>
      </c>
      <c r="DG257" s="1">
        <v>3336.4646600332203</v>
      </c>
      <c r="DH257" s="1">
        <v>3285.6126201903571</v>
      </c>
      <c r="DI257" s="1">
        <v>3239.7734957050834</v>
      </c>
      <c r="DJ257" s="1">
        <v>3191.766405756845</v>
      </c>
      <c r="DK257" s="1">
        <v>3147.0005991536468</v>
      </c>
      <c r="DL257" s="1">
        <v>3108.969119096952</v>
      </c>
      <c r="DM257" s="1">
        <v>3073.1412243438008</v>
      </c>
      <c r="DN257" s="1">
        <v>3041.3244398346546</v>
      </c>
      <c r="DO257" s="1">
        <v>3011.8392239945356</v>
      </c>
      <c r="DP257" s="1">
        <v>2985.5406170020028</v>
      </c>
      <c r="DQ257" s="1">
        <v>2964.0007112269413</v>
      </c>
      <c r="DR257" s="1">
        <v>2947.4833888710277</v>
      </c>
      <c r="DS257" s="1">
        <v>2937.986830395058</v>
      </c>
      <c r="DT257" s="1">
        <v>2932.6961483298305</v>
      </c>
      <c r="DU257" s="1">
        <v>2933.0362599944351</v>
      </c>
      <c r="DV257" s="1">
        <v>2939.2614445804074</v>
      </c>
      <c r="DW257" s="1">
        <v>2947.3988374152173</v>
      </c>
      <c r="DX257" s="1">
        <v>2954.6946218823523</v>
      </c>
      <c r="DY257" s="1">
        <v>2964.8798236303296</v>
      </c>
      <c r="DZ257" s="1">
        <v>2976.2578593960502</v>
      </c>
      <c r="EA257" s="1">
        <v>2986.1144127920952</v>
      </c>
      <c r="EB257" s="1">
        <v>2999.698209772896</v>
      </c>
      <c r="EC257" s="1">
        <v>3017.4057263672885</v>
      </c>
      <c r="ED257" s="1">
        <v>3039.7521420624703</v>
      </c>
      <c r="EE257" s="1">
        <v>3065.8248015012191</v>
      </c>
      <c r="EF257" s="1">
        <v>3093.2081768382168</v>
      </c>
      <c r="EG257" s="1">
        <v>3121.2377011342264</v>
      </c>
      <c r="EH257" s="1">
        <v>3151.6617582433064</v>
      </c>
      <c r="EI257" s="1">
        <v>3184.4322959340857</v>
      </c>
      <c r="EJ257" s="1">
        <v>3208.4100419635383</v>
      </c>
      <c r="EK257" s="1">
        <v>3217.7838181198308</v>
      </c>
      <c r="EL257" s="1">
        <v>3219.0757740255913</v>
      </c>
      <c r="EM257" s="1">
        <v>3212.1509579821532</v>
      </c>
      <c r="EN257" s="1">
        <v>3177.0483594599373</v>
      </c>
      <c r="EO257" s="1">
        <v>3126.0526708598081</v>
      </c>
      <c r="EP257" s="1">
        <v>3086.9030532273773</v>
      </c>
      <c r="EQ257" s="1">
        <v>3053.2473928983309</v>
      </c>
      <c r="ER257" s="1">
        <v>3022.5685557740098</v>
      </c>
      <c r="ES257" s="1">
        <v>2992.9906911054668</v>
      </c>
      <c r="ET257" s="1">
        <v>2965.4893354013088</v>
      </c>
      <c r="EU257" s="1">
        <v>2940.4772351169186</v>
      </c>
      <c r="EV257" s="1">
        <v>2916.2090920945843</v>
      </c>
    </row>
    <row r="258" spans="1:152">
      <c r="A258" s="5" t="s">
        <v>138</v>
      </c>
    </row>
    <row r="259" spans="1:152">
      <c r="A259" s="5" t="s">
        <v>139</v>
      </c>
    </row>
    <row r="260" spans="1:152">
      <c r="A260" s="5" t="s">
        <v>140</v>
      </c>
    </row>
    <row r="261" spans="1:152">
      <c r="A261" s="5" t="s">
        <v>176</v>
      </c>
      <c r="B261" s="1">
        <v>0.32323677079739283</v>
      </c>
      <c r="C261" s="1">
        <v>0.32847111300109721</v>
      </c>
      <c r="D261" s="1">
        <v>0.33379021764763239</v>
      </c>
      <c r="E261" s="1">
        <v>0.33919545733959749</v>
      </c>
      <c r="F261" s="1">
        <v>0.34468822690686418</v>
      </c>
      <c r="G261" s="1">
        <v>0.35026994376651421</v>
      </c>
      <c r="H261" s="1">
        <v>0.35594204828860609</v>
      </c>
      <c r="I261" s="1">
        <v>0.36170600416786425</v>
      </c>
      <c r="J261" s="1">
        <v>0.36756329880138799</v>
      </c>
      <c r="K261" s="1">
        <v>0.37351544367247669</v>
      </c>
      <c r="L261" s="1">
        <v>0.379563974740669</v>
      </c>
      <c r="M261" s="1">
        <v>0.38571045283810129</v>
      </c>
      <c r="N261" s="1">
        <v>0.3725612328549841</v>
      </c>
      <c r="O261" s="1">
        <v>0.29804898628398735</v>
      </c>
      <c r="P261" s="1">
        <v>0.31996435292251585</v>
      </c>
      <c r="Q261" s="1">
        <v>0.33311357290563287</v>
      </c>
      <c r="R261" s="1">
        <v>0.32873049957792722</v>
      </c>
      <c r="S261" s="1">
        <v>0.42954118611515835</v>
      </c>
      <c r="T261" s="1">
        <v>0.43830733277056971</v>
      </c>
      <c r="U261" s="1">
        <v>0.42515811278745264</v>
      </c>
      <c r="V261" s="1">
        <v>0.48213806604762677</v>
      </c>
      <c r="W261" s="1">
        <v>0.48213806604762677</v>
      </c>
      <c r="X261" s="1">
        <v>0.52596879932468366</v>
      </c>
      <c r="Y261" s="1">
        <v>0.52596879932468366</v>
      </c>
      <c r="Z261" s="1">
        <v>0.52596879932468366</v>
      </c>
      <c r="AA261" s="1">
        <v>0.56979953260174054</v>
      </c>
      <c r="AB261" s="1">
        <v>0.61363026587879754</v>
      </c>
      <c r="AC261" s="1">
        <v>0.61363026587879754</v>
      </c>
      <c r="AD261" s="1">
        <v>0.61363026587879754</v>
      </c>
      <c r="AE261" s="1">
        <v>0.78895319898702543</v>
      </c>
      <c r="AF261" s="1">
        <v>0.78895319898702543</v>
      </c>
      <c r="AG261" s="1">
        <v>0.78895319898702543</v>
      </c>
      <c r="AH261" s="1">
        <v>0.96427613209525331</v>
      </c>
      <c r="AI261" s="1">
        <v>0.92044539881819643</v>
      </c>
      <c r="AJ261" s="1">
        <v>1.0081068653723104</v>
      </c>
      <c r="AK261" s="1">
        <v>0.96427613209525354</v>
      </c>
      <c r="AL261" s="1">
        <v>1.0519375986493673</v>
      </c>
      <c r="AM261" s="1">
        <v>1.0957683319264244</v>
      </c>
      <c r="AN261" s="1">
        <v>1.2272605317575955</v>
      </c>
      <c r="AO261" s="1">
        <v>1.1395990652034815</v>
      </c>
      <c r="AP261" s="1">
        <v>1.2710912650346524</v>
      </c>
      <c r="AQ261" s="1">
        <v>1.4025834648658233</v>
      </c>
      <c r="AR261" s="1">
        <v>1.4902449314199373</v>
      </c>
      <c r="AS261" s="1">
        <v>1.5340756646969942</v>
      </c>
      <c r="AT261" s="1">
        <v>1.7532293310822789</v>
      </c>
      <c r="AU261" s="1">
        <v>1.7532293310822789</v>
      </c>
      <c r="AV261" s="1">
        <v>1.9285522641905064</v>
      </c>
      <c r="AW261" s="1">
        <v>2.0162137307446204</v>
      </c>
      <c r="AX261" s="1">
        <v>2.1477059305757913</v>
      </c>
      <c r="AY261" s="1">
        <v>2.366859596961076</v>
      </c>
      <c r="AZ261" s="1">
        <v>2.6298439966234177</v>
      </c>
      <c r="BA261" s="1">
        <v>2.7613361964545886</v>
      </c>
      <c r="BB261" s="1">
        <v>2.8489976630087033</v>
      </c>
      <c r="BC261" s="1">
        <v>3.0243205961169308</v>
      </c>
      <c r="BD261" s="1">
        <v>2.9366591295628175</v>
      </c>
      <c r="BE261" s="1">
        <v>3.0243205961169313</v>
      </c>
      <c r="BF261" s="1">
        <v>2.6736747299004757</v>
      </c>
      <c r="BG261" s="1">
        <v>3.0243205961169313</v>
      </c>
      <c r="BH261" s="1">
        <v>3.1996435292251597</v>
      </c>
      <c r="BI261" s="1">
        <v>3.2434742625022164</v>
      </c>
      <c r="BJ261" s="1">
        <v>3.3749664623333873</v>
      </c>
      <c r="BK261" s="1">
        <v>3.7694430618268999</v>
      </c>
      <c r="BL261" s="1">
        <v>3.9885967282121855</v>
      </c>
      <c r="BM261" s="1">
        <v>4.1639196613204135</v>
      </c>
      <c r="BN261" s="1">
        <v>4.3922114654974145</v>
      </c>
      <c r="BO261" s="1">
        <v>4.6812606992526078</v>
      </c>
      <c r="BP261" s="1">
        <v>5.0412832645262249</v>
      </c>
      <c r="BQ261" s="1">
        <v>5.4855232536494087</v>
      </c>
      <c r="BR261" s="1">
        <v>6.0310608021191836</v>
      </c>
      <c r="BS261" s="1">
        <v>6.6998956695378062</v>
      </c>
      <c r="BT261" s="1">
        <v>7.5204020604983715</v>
      </c>
      <c r="BU261" s="1">
        <v>8.526243477088105</v>
      </c>
      <c r="BV261" s="1">
        <v>9.7603152630381249</v>
      </c>
      <c r="BW261" s="1">
        <v>11.281371278319543</v>
      </c>
      <c r="BX261" s="1">
        <v>12.577459038752659</v>
      </c>
      <c r="BY261" s="1">
        <v>17.761925658441971</v>
      </c>
      <c r="BZ261" s="1">
        <v>26.482443826168709</v>
      </c>
      <c r="CA261" s="1">
        <v>37.101846324386102</v>
      </c>
      <c r="CB261" s="1">
        <v>40.801251161678074</v>
      </c>
      <c r="CC261" s="1">
        <v>46.252080991592685</v>
      </c>
      <c r="CD261" s="1">
        <v>55.295511663571055</v>
      </c>
      <c r="CE261" s="1">
        <v>65.509017849460037</v>
      </c>
      <c r="CF261" s="1">
        <v>76.589219690393634</v>
      </c>
      <c r="CG261" s="1">
        <v>82.702238820964922</v>
      </c>
      <c r="CH261" s="1">
        <v>84.263182169740318</v>
      </c>
      <c r="CI261" s="1">
        <v>95.121177711954758</v>
      </c>
      <c r="CJ261" s="1">
        <v>110.51976533761294</v>
      </c>
      <c r="CK261" s="1">
        <v>133.80686602081977</v>
      </c>
      <c r="CL261" s="1">
        <v>139.34951557420075</v>
      </c>
      <c r="CM261" s="1">
        <v>145.60968204435702</v>
      </c>
      <c r="CN261" s="1">
        <v>156.96449434836762</v>
      </c>
      <c r="CO261" s="1">
        <v>146.2366800082896</v>
      </c>
      <c r="CP261" s="1">
        <v>132.08006020202242</v>
      </c>
      <c r="CQ261" s="1">
        <v>115.65547912362332</v>
      </c>
      <c r="CR261" s="1">
        <v>98.189479220213883</v>
      </c>
      <c r="CS261" s="1">
        <v>80.826727275992766</v>
      </c>
      <c r="CT261" s="1">
        <v>64.514524219840666</v>
      </c>
      <c r="CU261" s="1">
        <v>48.429148127036328</v>
      </c>
      <c r="CV261" s="1">
        <v>53.001497082724207</v>
      </c>
      <c r="CW261" s="1">
        <v>58.605429316435362</v>
      </c>
      <c r="CX261" s="1">
        <v>63.88463749021858</v>
      </c>
      <c r="CY261" s="1">
        <v>70.091544541264426</v>
      </c>
      <c r="CZ261" s="1">
        <v>71.383935890084999</v>
      </c>
      <c r="DA261" s="1">
        <v>69.035602725792586</v>
      </c>
      <c r="DB261" s="1">
        <v>67.788532642978069</v>
      </c>
      <c r="DC261" s="1">
        <v>67.133415601763247</v>
      </c>
      <c r="DD261" s="1">
        <v>65.296327266060388</v>
      </c>
      <c r="DE261" s="1">
        <v>62.55942107918171</v>
      </c>
      <c r="DF261" s="1">
        <v>59.16913239536408</v>
      </c>
      <c r="DG261" s="1">
        <v>56.229762886726085</v>
      </c>
      <c r="DH261" s="1">
        <v>53.536964611357959</v>
      </c>
      <c r="DI261" s="1">
        <v>50.299307396659202</v>
      </c>
      <c r="DJ261" s="1">
        <v>46.722507309875041</v>
      </c>
      <c r="DK261" s="1">
        <v>43.919430863280823</v>
      </c>
      <c r="DL261" s="1">
        <v>39.99118558342083</v>
      </c>
      <c r="DM261" s="1">
        <v>36.152661632054262</v>
      </c>
      <c r="DN261" s="1">
        <v>33.335400437741981</v>
      </c>
      <c r="DO261" s="1">
        <v>30.469473286954955</v>
      </c>
      <c r="DP261" s="1">
        <v>28.057367707877205</v>
      </c>
      <c r="DQ261" s="1">
        <v>25.639655310153245</v>
      </c>
      <c r="DR261" s="1">
        <v>23.155067656879488</v>
      </c>
      <c r="DS261" s="1">
        <v>20.76848721152583</v>
      </c>
      <c r="DT261" s="1">
        <v>18.999595261793417</v>
      </c>
      <c r="DU261" s="1">
        <v>17.267061620576417</v>
      </c>
      <c r="DV261" s="1">
        <v>15.782639981321612</v>
      </c>
      <c r="DW261" s="1">
        <v>14.650458029100758</v>
      </c>
      <c r="DX261" s="1">
        <v>13.638059963894618</v>
      </c>
      <c r="DY261" s="1">
        <v>12.519267588131907</v>
      </c>
      <c r="DZ261" s="1">
        <v>11.761244965761614</v>
      </c>
      <c r="EA261" s="1">
        <v>10.989958850569391</v>
      </c>
      <c r="EB261" s="1">
        <v>10.34297517123894</v>
      </c>
      <c r="EC261" s="1">
        <v>9.8099040888989357</v>
      </c>
      <c r="ED261" s="1">
        <v>9.407051679473577</v>
      </c>
      <c r="EE261" s="1">
        <v>9.0874314847368414</v>
      </c>
      <c r="EF261" s="1">
        <v>9.0471021873836115</v>
      </c>
      <c r="EG261" s="1">
        <v>10.371735308494522</v>
      </c>
      <c r="EH261" s="1">
        <v>11.909055222218425</v>
      </c>
      <c r="EI261" s="1">
        <v>13.835281567381863</v>
      </c>
      <c r="EJ261" s="1">
        <v>15.841615025914347</v>
      </c>
      <c r="EK261" s="1">
        <v>18.207254309872113</v>
      </c>
      <c r="EL261" s="1">
        <v>20.463681696816906</v>
      </c>
      <c r="EM261" s="1">
        <v>22.51270581453409</v>
      </c>
      <c r="EN261" s="1">
        <v>22.865154308194654</v>
      </c>
      <c r="EO261" s="1">
        <v>12.536950953678472</v>
      </c>
      <c r="EP261" s="1">
        <v>64.873649862511456</v>
      </c>
      <c r="EQ261" s="1">
        <v>123.25624999999999</v>
      </c>
      <c r="ER261" s="1">
        <v>138.66483272727271</v>
      </c>
      <c r="ES261" s="1">
        <v>178.92154175588863</v>
      </c>
      <c r="ET261" s="1">
        <v>162.77488601036268</v>
      </c>
      <c r="EU261" s="1">
        <v>191.47632506887052</v>
      </c>
      <c r="EV261" s="1">
        <v>199.22457599999998</v>
      </c>
    </row>
    <row r="262" spans="1:152">
      <c r="A262" s="5" t="s">
        <v>141</v>
      </c>
    </row>
    <row r="263" spans="1:152">
      <c r="A263" s="5" t="s">
        <v>142</v>
      </c>
    </row>
    <row r="264" spans="1:152">
      <c r="A264" s="5" t="s">
        <v>143</v>
      </c>
    </row>
    <row r="265" spans="1:152">
      <c r="A265" s="8" t="s">
        <v>144</v>
      </c>
      <c r="B265" s="1">
        <f t="shared" ref="B265:AG265" si="105">SUM(B257:B261)</f>
        <v>2163.0282143981221</v>
      </c>
      <c r="C265" s="1">
        <f t="shared" si="105"/>
        <v>2187.9264514114598</v>
      </c>
      <c r="D265" s="1">
        <f t="shared" si="105"/>
        <v>2213.1112947370571</v>
      </c>
      <c r="E265" s="1">
        <f t="shared" si="105"/>
        <v>2238.5860436460543</v>
      </c>
      <c r="F265" s="1">
        <f t="shared" si="105"/>
        <v>2264.3540353911699</v>
      </c>
      <c r="G265" s="1">
        <f t="shared" si="105"/>
        <v>2290.4186456437565</v>
      </c>
      <c r="H265" s="1">
        <f t="shared" si="105"/>
        <v>2316.7832889362198</v>
      </c>
      <c r="I265" s="1">
        <f t="shared" si="105"/>
        <v>2343.4514191094022</v>
      </c>
      <c r="J265" s="1">
        <f t="shared" si="105"/>
        <v>2370.4265297651336</v>
      </c>
      <c r="K265" s="1">
        <f t="shared" si="105"/>
        <v>2183.2056328512813</v>
      </c>
      <c r="L265" s="1">
        <f t="shared" si="105"/>
        <v>2010.7751364909209</v>
      </c>
      <c r="M265" s="1">
        <f t="shared" si="105"/>
        <v>2155.7445937883608</v>
      </c>
      <c r="N265" s="1">
        <f t="shared" si="105"/>
        <v>2311.1476044543356</v>
      </c>
      <c r="O265" s="1">
        <f t="shared" si="105"/>
        <v>2477.6958232779662</v>
      </c>
      <c r="P265" s="1">
        <f t="shared" si="105"/>
        <v>2519.4304995184443</v>
      </c>
      <c r="Q265" s="1">
        <f t="shared" si="105"/>
        <v>2561.8587410819136</v>
      </c>
      <c r="R265" s="1">
        <f t="shared" si="105"/>
        <v>2604.9836072075927</v>
      </c>
      <c r="S265" s="1">
        <f t="shared" si="105"/>
        <v>2648.9398484424478</v>
      </c>
      <c r="T265" s="1">
        <f t="shared" si="105"/>
        <v>2668.3077610601558</v>
      </c>
      <c r="U265" s="1">
        <f t="shared" si="105"/>
        <v>2687.7952629718061</v>
      </c>
      <c r="V265" s="1">
        <f t="shared" si="105"/>
        <v>2707.4954330381433</v>
      </c>
      <c r="W265" s="1">
        <f t="shared" si="105"/>
        <v>2727.282204013834</v>
      </c>
      <c r="X265" s="1">
        <f t="shared" si="105"/>
        <v>2760.2440212073179</v>
      </c>
      <c r="Y265" s="1">
        <f t="shared" si="105"/>
        <v>2793.5593942768769</v>
      </c>
      <c r="Z265" s="1">
        <f t="shared" si="105"/>
        <v>2827.2769512151099</v>
      </c>
      <c r="AA265" s="1">
        <f t="shared" si="105"/>
        <v>2861.4453779272249</v>
      </c>
      <c r="AB265" s="1">
        <f t="shared" si="105"/>
        <v>2896.0257574636121</v>
      </c>
      <c r="AC265" s="1">
        <f t="shared" si="105"/>
        <v>2930.9792321939576</v>
      </c>
      <c r="AD265" s="1">
        <f t="shared" si="105"/>
        <v>2966.3546659899048</v>
      </c>
      <c r="AE265" s="1">
        <f t="shared" si="105"/>
        <v>3002.3324756830784</v>
      </c>
      <c r="AF265" s="1">
        <f t="shared" si="105"/>
        <v>3038.5671707994247</v>
      </c>
      <c r="AG265" s="1">
        <f t="shared" si="105"/>
        <v>3075.2392919002214</v>
      </c>
      <c r="AH265" s="1">
        <f t="shared" ref="AH265:BM265" si="106">SUM(AH257:AH261)</f>
        <v>3117.18890238941</v>
      </c>
      <c r="AI265" s="1">
        <f t="shared" si="106"/>
        <v>3159.4869699746487</v>
      </c>
      <c r="AJ265" s="1">
        <f t="shared" si="106"/>
        <v>3202.4918529691272</v>
      </c>
      <c r="AK265" s="1">
        <f t="shared" si="106"/>
        <v>3245.9483842135214</v>
      </c>
      <c r="AL265" s="1">
        <f t="shared" si="106"/>
        <v>3259.939040745312</v>
      </c>
      <c r="AM265" s="1">
        <f t="shared" si="106"/>
        <v>3267.4721646273451</v>
      </c>
      <c r="AN265" s="1">
        <f t="shared" si="106"/>
        <v>3275.1101612232351</v>
      </c>
      <c r="AO265" s="1">
        <f t="shared" si="106"/>
        <v>3282.5462549534468</v>
      </c>
      <c r="AP265" s="1">
        <f t="shared" si="106"/>
        <v>3290.2187927950536</v>
      </c>
      <c r="AQ265" s="1">
        <f t="shared" si="106"/>
        <v>3297.9086608170787</v>
      </c>
      <c r="AR265" s="1">
        <f t="shared" si="106"/>
        <v>3335.1347853123525</v>
      </c>
      <c r="AS265" s="1">
        <f t="shared" si="106"/>
        <v>3372.7354812868052</v>
      </c>
      <c r="AT265" s="1">
        <f t="shared" si="106"/>
        <v>3410.9346161293911</v>
      </c>
      <c r="AU265" s="1">
        <f t="shared" si="106"/>
        <v>3449.3424800680209</v>
      </c>
      <c r="AV265" s="1">
        <f t="shared" si="106"/>
        <v>3488.3583702327073</v>
      </c>
      <c r="AW265" s="1">
        <f t="shared" si="106"/>
        <v>3527.7241770624482</v>
      </c>
      <c r="AX265" s="1">
        <f t="shared" si="106"/>
        <v>3556.4915966412709</v>
      </c>
      <c r="AY265" s="1">
        <f t="shared" si="106"/>
        <v>3585.5792597227723</v>
      </c>
      <c r="AZ265" s="1">
        <f t="shared" si="106"/>
        <v>3614.9452246133574</v>
      </c>
      <c r="BA265" s="1">
        <f t="shared" si="106"/>
        <v>3649.0891534675584</v>
      </c>
      <c r="BB265" s="1">
        <f t="shared" si="106"/>
        <v>3683.5095020996605</v>
      </c>
      <c r="BC265" s="1">
        <f t="shared" si="106"/>
        <v>3718.3407780885709</v>
      </c>
      <c r="BD265" s="1">
        <f t="shared" si="106"/>
        <v>3753.2353793390225</v>
      </c>
      <c r="BE265" s="1">
        <f t="shared" si="106"/>
        <v>3788.6346856139335</v>
      </c>
      <c r="BF265" s="1">
        <f t="shared" si="106"/>
        <v>3823.9281680066174</v>
      </c>
      <c r="BG265" s="1">
        <f t="shared" si="106"/>
        <v>3860.2585561429</v>
      </c>
      <c r="BH265" s="1">
        <f t="shared" si="106"/>
        <v>3906.1234497858577</v>
      </c>
      <c r="BI265" s="1">
        <f t="shared" si="106"/>
        <v>3952.3980516705878</v>
      </c>
      <c r="BJ265" s="1">
        <f t="shared" si="106"/>
        <v>3999.3079260712625</v>
      </c>
      <c r="BK265" s="1">
        <f t="shared" si="106"/>
        <v>4160.689597899177</v>
      </c>
      <c r="BL265" s="1">
        <f t="shared" si="106"/>
        <v>4328.3817605675167</v>
      </c>
      <c r="BM265" s="1">
        <f t="shared" si="106"/>
        <v>4502.7772051964585</v>
      </c>
      <c r="BN265" s="1">
        <f t="shared" ref="BN265:CS265" si="107">SUM(BN257:BN261)</f>
        <v>4592.5102003020156</v>
      </c>
      <c r="BO265" s="1">
        <f t="shared" si="107"/>
        <v>4681.9849463721312</v>
      </c>
      <c r="BP265" s="1">
        <f t="shared" si="107"/>
        <v>4088.1781405701854</v>
      </c>
      <c r="BQ265" s="1">
        <f t="shared" si="107"/>
        <v>3569.9337002142856</v>
      </c>
      <c r="BR265" s="1">
        <f t="shared" si="107"/>
        <v>3117.6805720119492</v>
      </c>
      <c r="BS265" s="1">
        <f t="shared" si="107"/>
        <v>2723.0706212129294</v>
      </c>
      <c r="BT265" s="1">
        <f t="shared" si="107"/>
        <v>2892.2679301633311</v>
      </c>
      <c r="BU265" s="1">
        <f t="shared" si="107"/>
        <v>3059.0357512814658</v>
      </c>
      <c r="BV265" s="1">
        <f t="shared" si="107"/>
        <v>3235.5567381911683</v>
      </c>
      <c r="BW265" s="1">
        <f t="shared" si="107"/>
        <v>3422.4369620260236</v>
      </c>
      <c r="BX265" s="1">
        <f t="shared" si="107"/>
        <v>3467.5982503848909</v>
      </c>
      <c r="BY265" s="1">
        <f t="shared" si="107"/>
        <v>3356.5168081763882</v>
      </c>
      <c r="BZ265" s="1">
        <f t="shared" si="107"/>
        <v>3387.7471699200855</v>
      </c>
      <c r="CA265" s="1">
        <f t="shared" si="107"/>
        <v>3418.4570186803708</v>
      </c>
      <c r="CB265" s="1">
        <f t="shared" si="107"/>
        <v>3442.3669513751688</v>
      </c>
      <c r="CC265" s="1">
        <f t="shared" si="107"/>
        <v>3468.1491083916935</v>
      </c>
      <c r="CD265" s="1">
        <f t="shared" si="107"/>
        <v>3497.6453876029736</v>
      </c>
      <c r="CE265" s="1">
        <f t="shared" si="107"/>
        <v>3526.606727771738</v>
      </c>
      <c r="CF265" s="1">
        <f t="shared" si="107"/>
        <v>3556.5368686376546</v>
      </c>
      <c r="CG265" s="1">
        <f t="shared" si="107"/>
        <v>3581.6024879230076</v>
      </c>
      <c r="CH265" s="1">
        <f t="shared" si="107"/>
        <v>3602.2192516726332</v>
      </c>
      <c r="CI265" s="1">
        <f t="shared" si="107"/>
        <v>3632.2368500231109</v>
      </c>
      <c r="CJ265" s="1">
        <f t="shared" si="107"/>
        <v>3661.4203524263175</v>
      </c>
      <c r="CK265" s="1">
        <f t="shared" si="107"/>
        <v>3698.5460907203123</v>
      </c>
      <c r="CL265" s="1">
        <f t="shared" si="107"/>
        <v>3717.0931782108623</v>
      </c>
      <c r="CM265" s="1">
        <f t="shared" si="107"/>
        <v>3766.8661677145292</v>
      </c>
      <c r="CN265" s="1">
        <f t="shared" si="107"/>
        <v>3769.3721490106182</v>
      </c>
      <c r="CO265" s="1">
        <f t="shared" si="107"/>
        <v>3749.8171264917487</v>
      </c>
      <c r="CP265" s="1">
        <f t="shared" si="107"/>
        <v>3726.8548684986945</v>
      </c>
      <c r="CQ265" s="1">
        <f t="shared" si="107"/>
        <v>3701.6461665175088</v>
      </c>
      <c r="CR265" s="1">
        <f t="shared" si="107"/>
        <v>3675.4175104160963</v>
      </c>
      <c r="CS265" s="1">
        <f t="shared" si="107"/>
        <v>3649.3135145279307</v>
      </c>
      <c r="CT265" s="1">
        <f t="shared" ref="CT265:DY265" si="108">SUM(CT257:CT261)</f>
        <v>3624.2814274593279</v>
      </c>
      <c r="CU265" s="1">
        <f t="shared" si="108"/>
        <v>3599.4974750908618</v>
      </c>
      <c r="CV265" s="1">
        <f t="shared" si="108"/>
        <v>3595.392503440507</v>
      </c>
      <c r="CW265" s="1">
        <f t="shared" si="108"/>
        <v>3592.3403187978624</v>
      </c>
      <c r="CX265" s="1">
        <f t="shared" si="108"/>
        <v>3588.9845620119586</v>
      </c>
      <c r="CY265" s="1">
        <f t="shared" si="108"/>
        <v>3615.2315235560218</v>
      </c>
      <c r="CZ265" s="1">
        <f t="shared" si="108"/>
        <v>3622.4678487403321</v>
      </c>
      <c r="DA265" s="1">
        <f t="shared" si="108"/>
        <v>3611.088743994113</v>
      </c>
      <c r="DB265" s="1">
        <f t="shared" si="108"/>
        <v>3593.5530322417776</v>
      </c>
      <c r="DC265" s="1">
        <f t="shared" si="108"/>
        <v>3560.1598973745558</v>
      </c>
      <c r="DD265" s="1">
        <f t="shared" si="108"/>
        <v>3537.2144224339313</v>
      </c>
      <c r="DE265" s="1">
        <f t="shared" si="108"/>
        <v>3511.9342359358193</v>
      </c>
      <c r="DF265" s="1">
        <f t="shared" si="108"/>
        <v>3455.3394512723557</v>
      </c>
      <c r="DG265" s="1">
        <f t="shared" si="108"/>
        <v>3392.6944229199462</v>
      </c>
      <c r="DH265" s="1">
        <f t="shared" si="108"/>
        <v>3339.1495848017153</v>
      </c>
      <c r="DI265" s="1">
        <f t="shared" si="108"/>
        <v>3290.0728031017425</v>
      </c>
      <c r="DJ265" s="1">
        <f t="shared" si="108"/>
        <v>3238.4889130667202</v>
      </c>
      <c r="DK265" s="1">
        <f t="shared" si="108"/>
        <v>3190.9200300169277</v>
      </c>
      <c r="DL265" s="1">
        <f t="shared" si="108"/>
        <v>3148.9603046803727</v>
      </c>
      <c r="DM265" s="1">
        <f t="shared" si="108"/>
        <v>3109.2938859758551</v>
      </c>
      <c r="DN265" s="1">
        <f t="shared" si="108"/>
        <v>3074.6598402723967</v>
      </c>
      <c r="DO265" s="1">
        <f t="shared" si="108"/>
        <v>3042.3086972814904</v>
      </c>
      <c r="DP265" s="1">
        <f t="shared" si="108"/>
        <v>3013.5979847098802</v>
      </c>
      <c r="DQ265" s="1">
        <f t="shared" si="108"/>
        <v>2989.6403665370945</v>
      </c>
      <c r="DR265" s="1">
        <f t="shared" si="108"/>
        <v>2970.6384565279072</v>
      </c>
      <c r="DS265" s="1">
        <f t="shared" si="108"/>
        <v>2958.755317606584</v>
      </c>
      <c r="DT265" s="1">
        <f t="shared" si="108"/>
        <v>2951.6957435916238</v>
      </c>
      <c r="DU265" s="1">
        <f t="shared" si="108"/>
        <v>2950.3033216150116</v>
      </c>
      <c r="DV265" s="1">
        <f t="shared" si="108"/>
        <v>2955.0440845617291</v>
      </c>
      <c r="DW265" s="1">
        <f t="shared" si="108"/>
        <v>2962.049295444318</v>
      </c>
      <c r="DX265" s="1">
        <f t="shared" si="108"/>
        <v>2968.3326818462469</v>
      </c>
      <c r="DY265" s="1">
        <f t="shared" si="108"/>
        <v>2977.3990912184613</v>
      </c>
      <c r="DZ265" s="1">
        <f t="shared" ref="DZ265:EV265" si="109">SUM(DZ257:DZ261)</f>
        <v>2988.019104361812</v>
      </c>
      <c r="EA265" s="1">
        <f t="shared" si="109"/>
        <v>2997.1043716426648</v>
      </c>
      <c r="EB265" s="1">
        <f t="shared" si="109"/>
        <v>3010.0411849441348</v>
      </c>
      <c r="EC265" s="1">
        <f t="shared" si="109"/>
        <v>3027.2156304561872</v>
      </c>
      <c r="ED265" s="1">
        <f t="shared" si="109"/>
        <v>3049.1591937419439</v>
      </c>
      <c r="EE265" s="1">
        <f t="shared" si="109"/>
        <v>3074.9122329859561</v>
      </c>
      <c r="EF265" s="1">
        <f t="shared" si="109"/>
        <v>3102.2552790256004</v>
      </c>
      <c r="EG265" s="1">
        <f t="shared" si="109"/>
        <v>3131.6094364427208</v>
      </c>
      <c r="EH265" s="1">
        <f t="shared" si="109"/>
        <v>3163.5708134655247</v>
      </c>
      <c r="EI265" s="1">
        <f t="shared" si="109"/>
        <v>3198.2675775014677</v>
      </c>
      <c r="EJ265" s="1">
        <f t="shared" si="109"/>
        <v>3224.2516569894528</v>
      </c>
      <c r="EK265" s="1">
        <f t="shared" si="109"/>
        <v>3235.9910724297029</v>
      </c>
      <c r="EL265" s="1">
        <f t="shared" si="109"/>
        <v>3239.5394557224081</v>
      </c>
      <c r="EM265" s="1">
        <f t="shared" si="109"/>
        <v>3234.6636637966872</v>
      </c>
      <c r="EN265" s="1">
        <f t="shared" si="109"/>
        <v>3199.9135137681319</v>
      </c>
      <c r="EO265" s="1">
        <f t="shared" si="109"/>
        <v>3138.5896218134867</v>
      </c>
      <c r="EP265" s="1">
        <f t="shared" si="109"/>
        <v>3151.7767030898885</v>
      </c>
      <c r="EQ265" s="1">
        <f t="shared" si="109"/>
        <v>3176.5036428983308</v>
      </c>
      <c r="ER265" s="1">
        <f t="shared" si="109"/>
        <v>3161.2333885012827</v>
      </c>
      <c r="ES265" s="1">
        <f t="shared" si="109"/>
        <v>3171.9122328613553</v>
      </c>
      <c r="ET265" s="1">
        <f t="shared" si="109"/>
        <v>3128.2642214116713</v>
      </c>
      <c r="EU265" s="1">
        <f t="shared" si="109"/>
        <v>3131.9535601857892</v>
      </c>
      <c r="EV265" s="1">
        <f t="shared" si="109"/>
        <v>3115.4336680945844</v>
      </c>
    </row>
    <row r="266" spans="1:152" s="4" customFormat="1" ht="13">
      <c r="A266" s="3" t="s">
        <v>90</v>
      </c>
    </row>
    <row r="267" spans="1:152">
      <c r="A267" s="5" t="s">
        <v>135</v>
      </c>
    </row>
    <row r="268" spans="1:152">
      <c r="A268" s="5" t="s">
        <v>136</v>
      </c>
    </row>
    <row r="269" spans="1:152">
      <c r="A269" s="36" t="s">
        <v>137</v>
      </c>
      <c r="B269" s="1">
        <v>1446.4757105433989</v>
      </c>
      <c r="C269" s="1">
        <v>1471.1971518323412</v>
      </c>
      <c r="D269" s="1">
        <v>1496.3411025730147</v>
      </c>
      <c r="E269" s="1">
        <v>1521.9147837941077</v>
      </c>
      <c r="F269" s="1">
        <v>1547.9255399375379</v>
      </c>
      <c r="G269" s="1">
        <v>1574.3808409676842</v>
      </c>
      <c r="H269" s="1">
        <v>1601.2882845166655</v>
      </c>
      <c r="I269" s="1">
        <v>1628.6555980662843</v>
      </c>
      <c r="J269" s="1">
        <v>1656.4906411672728</v>
      </c>
      <c r="K269" s="1">
        <v>1668.386342833556</v>
      </c>
      <c r="L269" s="1">
        <v>1680.3674707102964</v>
      </c>
      <c r="M269" s="1">
        <v>1692.4346382659251</v>
      </c>
      <c r="N269" s="1">
        <v>1704.5884633743533</v>
      </c>
      <c r="O269" s="1">
        <v>1716.829568346614</v>
      </c>
      <c r="P269" s="1">
        <v>1753.967965919496</v>
      </c>
      <c r="Q269" s="1">
        <v>1791.9097400183368</v>
      </c>
      <c r="R269" s="1">
        <v>1830.6722692562341</v>
      </c>
      <c r="S269" s="1">
        <v>1870.2733081798406</v>
      </c>
      <c r="T269" s="1">
        <v>1887.0177598099633</v>
      </c>
      <c r="U269" s="1">
        <v>1903.9121235728023</v>
      </c>
      <c r="V269" s="1">
        <v>1920.9577416232439</v>
      </c>
      <c r="W269" s="1">
        <v>1938.15596813241</v>
      </c>
      <c r="X269" s="1">
        <v>1975.0954204243405</v>
      </c>
      <c r="Y269" s="1">
        <v>2012.7389043618448</v>
      </c>
      <c r="Z269" s="1">
        <v>2051.0998381340764</v>
      </c>
      <c r="AA269" s="1">
        <v>2090.1918956684058</v>
      </c>
      <c r="AB269" s="1">
        <v>2130.0290115045564</v>
      </c>
      <c r="AC269" s="1">
        <v>2170.6253857616357</v>
      </c>
      <c r="AD269" s="1">
        <v>2211.9954891998295</v>
      </c>
      <c r="AE269" s="1">
        <v>2254.1540683785697</v>
      </c>
      <c r="AF269" s="1">
        <v>2297.1161509130116</v>
      </c>
      <c r="AG269" s="1">
        <v>2340.8970508306957</v>
      </c>
      <c r="AH269" s="1">
        <v>2385.2628833337717</v>
      </c>
      <c r="AI269" s="1">
        <v>2430.4695589200542</v>
      </c>
      <c r="AJ269" s="1">
        <v>2476.5330136613056</v>
      </c>
      <c r="AK269" s="1">
        <v>2523.4694856575611</v>
      </c>
      <c r="AL269" s="1">
        <v>2556.5237912311773</v>
      </c>
      <c r="AM269" s="1">
        <v>2590.0110670163076</v>
      </c>
      <c r="AN269" s="1">
        <v>2623.9369843831651</v>
      </c>
      <c r="AO269" s="1">
        <v>2658.3072889898449</v>
      </c>
      <c r="AP269" s="1">
        <v>2693.1278017554055</v>
      </c>
      <c r="AQ269" s="1">
        <v>2728.4044198456882</v>
      </c>
      <c r="AR269" s="1">
        <v>2804.9941618324983</v>
      </c>
      <c r="AS269" s="1">
        <v>2883.7338741590961</v>
      </c>
      <c r="AT269" s="1">
        <v>2964.6839091956804</v>
      </c>
      <c r="AU269" s="1">
        <v>3047.9063134793505</v>
      </c>
      <c r="AV269" s="1">
        <v>3133.464875271507</v>
      </c>
      <c r="AW269" s="1">
        <v>3221.4251734502304</v>
      </c>
      <c r="AX269" s="1">
        <v>3273.0256374342193</v>
      </c>
      <c r="AY269" s="1">
        <v>3325.452632453389</v>
      </c>
      <c r="AZ269" s="1">
        <v>3378.719397798614</v>
      </c>
      <c r="BA269" s="1">
        <v>3419.2003539557918</v>
      </c>
      <c r="BB269" s="1">
        <v>3460.1663186675328</v>
      </c>
      <c r="BC269" s="1">
        <v>3501.6231028958387</v>
      </c>
      <c r="BD269" s="1">
        <v>3543.5765872247352</v>
      </c>
      <c r="BE269" s="1">
        <v>3586.0327226944369</v>
      </c>
      <c r="BF269" s="1">
        <v>3628.9975316454806</v>
      </c>
      <c r="BG269" s="1">
        <v>3672.4771085729885</v>
      </c>
      <c r="BH269" s="1">
        <v>3745.1924572375901</v>
      </c>
      <c r="BI269" s="1">
        <v>3819.3475757836904</v>
      </c>
      <c r="BJ269" s="1">
        <v>3894.9709717732921</v>
      </c>
      <c r="BK269" s="1">
        <v>3932.7314522894944</v>
      </c>
      <c r="BL269" s="1">
        <v>3970.8580084193932</v>
      </c>
      <c r="BM269" s="1">
        <v>4009.3541891473501</v>
      </c>
      <c r="BN269" s="1">
        <v>4095.103162445474</v>
      </c>
      <c r="BO269" s="1">
        <v>4100.1475811191758</v>
      </c>
      <c r="BP269" s="1">
        <v>4077.5509705674026</v>
      </c>
      <c r="BQ269" s="1">
        <v>4055.0788937789457</v>
      </c>
      <c r="BR269" s="1">
        <v>4032.730664427057</v>
      </c>
      <c r="BS269" s="1">
        <v>4010.505599967456</v>
      </c>
      <c r="BT269" s="1">
        <v>3988.4030216174751</v>
      </c>
      <c r="BU269" s="1">
        <v>3966.4222543353358</v>
      </c>
      <c r="BV269" s="1">
        <v>3944.5626267995299</v>
      </c>
      <c r="BW269" s="1">
        <v>3922.8234713883171</v>
      </c>
      <c r="BX269" s="1">
        <v>3976.801976043741</v>
      </c>
      <c r="BY269" s="1">
        <v>4031.5232311660379</v>
      </c>
      <c r="BZ269" s="1">
        <v>4086.9974570875324</v>
      </c>
      <c r="CA269" s="1">
        <v>4143.2350147735087</v>
      </c>
      <c r="CB269" s="1">
        <v>4200.2464077573277</v>
      </c>
      <c r="CC269" s="1">
        <v>4258.0422841021818</v>
      </c>
      <c r="CD269" s="1">
        <v>4316.6334383898493</v>
      </c>
      <c r="CE269" s="1">
        <v>4376.0308137367992</v>
      </c>
      <c r="CF269" s="1">
        <v>4436.2455038380522</v>
      </c>
      <c r="CG269" s="1">
        <v>4497.2887550391506</v>
      </c>
      <c r="CH269" s="1">
        <v>4559.1719684366553</v>
      </c>
      <c r="CI269" s="1">
        <v>4621.9067020075317</v>
      </c>
      <c r="CJ269" s="1">
        <v>4685.5046727678528</v>
      </c>
      <c r="CK269" s="1">
        <v>4749.977758961174</v>
      </c>
      <c r="CL269" s="1">
        <v>4815.3380022770598</v>
      </c>
      <c r="CM269" s="1">
        <v>5665.9430087838755</v>
      </c>
      <c r="CN269" s="1">
        <v>5370.3798575868868</v>
      </c>
      <c r="CO269" s="1">
        <v>5432.5161920119399</v>
      </c>
      <c r="CP269" s="1">
        <v>5001.6012868112193</v>
      </c>
      <c r="CQ269" s="1">
        <v>4959.0213896429623</v>
      </c>
      <c r="CR269" s="1">
        <v>4916.6064422089694</v>
      </c>
      <c r="CS269" s="1">
        <v>4876.1966896187205</v>
      </c>
      <c r="CT269" s="1">
        <v>4834.1059694896658</v>
      </c>
      <c r="CU269" s="1">
        <v>4794.0112146452539</v>
      </c>
      <c r="CV269" s="1">
        <v>4752.242675482009</v>
      </c>
      <c r="CW269" s="1">
        <v>4712.460914480941</v>
      </c>
      <c r="CX269" s="1">
        <v>4647.6374353043475</v>
      </c>
      <c r="CY269" s="1">
        <v>4654.8833773669448</v>
      </c>
      <c r="CZ269" s="1">
        <v>4671.3105221007554</v>
      </c>
      <c r="DA269" s="1">
        <v>4649.195228089111</v>
      </c>
      <c r="DB269" s="1">
        <v>4600.4769861796003</v>
      </c>
      <c r="DC269" s="1">
        <v>4561.1581377116227</v>
      </c>
      <c r="DD269" s="1">
        <v>4525.3744076912535</v>
      </c>
      <c r="DE269" s="1">
        <v>4449.2998475554214</v>
      </c>
      <c r="DF269" s="1">
        <v>4379.7411321658374</v>
      </c>
      <c r="DG269" s="1">
        <v>4340.6987812372736</v>
      </c>
      <c r="DH269" s="1">
        <v>4294.7924843902356</v>
      </c>
      <c r="DI269" s="1">
        <v>4243.1163743431744</v>
      </c>
      <c r="DJ269" s="1">
        <v>4186.8165626546188</v>
      </c>
      <c r="DK269" s="1">
        <v>4129.6838719654261</v>
      </c>
      <c r="DL269" s="1">
        <v>4079.2460150161705</v>
      </c>
      <c r="DM269" s="1">
        <v>4035.2948150008242</v>
      </c>
      <c r="DN269" s="1">
        <v>3999.5617042793006</v>
      </c>
      <c r="DO269" s="1">
        <v>3970.2859666392314</v>
      </c>
      <c r="DP269" s="1">
        <v>3945.6966900943025</v>
      </c>
      <c r="DQ269" s="1">
        <v>3925.8326876660758</v>
      </c>
      <c r="DR269" s="1">
        <v>3916.6832375765284</v>
      </c>
      <c r="DS269" s="1">
        <v>3919.7973612083852</v>
      </c>
      <c r="DT269" s="1">
        <v>3924.4439487365476</v>
      </c>
      <c r="DU269" s="1">
        <v>3931.4015361899424</v>
      </c>
      <c r="DV269" s="1">
        <v>3942.7598606364754</v>
      </c>
      <c r="DW269" s="1">
        <v>3957.4683765113459</v>
      </c>
      <c r="DX269" s="1">
        <v>3976.8078534936526</v>
      </c>
      <c r="DY269" s="1">
        <v>4000.2309425427638</v>
      </c>
      <c r="DZ269" s="1">
        <v>4024.9620503029373</v>
      </c>
      <c r="EA269" s="1">
        <v>4051.1410264496199</v>
      </c>
      <c r="EB269" s="1">
        <v>4081.6956828680809</v>
      </c>
      <c r="EC269" s="1">
        <v>4117.6754082145189</v>
      </c>
      <c r="ED269" s="1">
        <v>4158.5012260698586</v>
      </c>
      <c r="EE269" s="1">
        <v>4202.7425240538842</v>
      </c>
      <c r="EF269" s="1">
        <v>4248.1888005118772</v>
      </c>
      <c r="EG269" s="1">
        <v>4294.5206729755964</v>
      </c>
      <c r="EH269" s="1">
        <v>4341.7672256758324</v>
      </c>
      <c r="EI269" s="1">
        <v>4390.4106791983568</v>
      </c>
      <c r="EJ269" s="1">
        <v>4423.0263457952478</v>
      </c>
      <c r="EK269" s="1">
        <v>4439.1821157628774</v>
      </c>
      <c r="EL269" s="1">
        <v>4460.9996268857285</v>
      </c>
      <c r="EM269" s="1">
        <v>4474.5992070786106</v>
      </c>
      <c r="EN269" s="1">
        <v>4475.8687353862515</v>
      </c>
      <c r="EO269" s="1">
        <v>4464.3334945183306</v>
      </c>
      <c r="EP269" s="1">
        <v>4454.0382040658678</v>
      </c>
      <c r="EQ269" s="1">
        <v>4445.4691403784518</v>
      </c>
      <c r="ER269" s="1">
        <v>4435.0954274075666</v>
      </c>
      <c r="ES269" s="1">
        <v>4424.3574434634065</v>
      </c>
      <c r="ET269" s="1">
        <v>4413.5254124158928</v>
      </c>
      <c r="EU269" s="1">
        <v>4402.2678532175669</v>
      </c>
      <c r="EV269" s="1">
        <v>4390.522439133686</v>
      </c>
    </row>
    <row r="270" spans="1:152">
      <c r="A270" s="5" t="s">
        <v>138</v>
      </c>
    </row>
    <row r="271" spans="1:152">
      <c r="A271" s="5" t="s">
        <v>139</v>
      </c>
    </row>
    <row r="272" spans="1:152">
      <c r="A272" s="5" t="s">
        <v>140</v>
      </c>
    </row>
    <row r="273" spans="1:152">
      <c r="A273" s="5" t="s">
        <v>176</v>
      </c>
      <c r="B273" s="1">
        <v>0.5197419442336928</v>
      </c>
      <c r="C273" s="1">
        <v>0.52815839755682981</v>
      </c>
      <c r="D273" s="1">
        <v>0.53671114291359334</v>
      </c>
      <c r="E273" s="1">
        <v>0.5454023873522158</v>
      </c>
      <c r="F273" s="1">
        <v>0.5542343736608164</v>
      </c>
      <c r="G273" s="1">
        <v>0.56320938094615669</v>
      </c>
      <c r="H273" s="1">
        <v>0.57232972522176695</v>
      </c>
      <c r="I273" s="1">
        <v>0.58159776000559615</v>
      </c>
      <c r="J273" s="1">
        <v>0.59101587692734159</v>
      </c>
      <c r="K273" s="1">
        <v>0.60058650634561173</v>
      </c>
      <c r="L273" s="1">
        <v>0.610312117975084</v>
      </c>
      <c r="M273" s="1">
        <v>0.62019522152381878</v>
      </c>
      <c r="N273" s="1">
        <v>0.599052202608234</v>
      </c>
      <c r="O273" s="1">
        <v>0.47924176208658725</v>
      </c>
      <c r="P273" s="1">
        <v>0.51448012694589518</v>
      </c>
      <c r="Q273" s="1">
        <v>0.53562314586147985</v>
      </c>
      <c r="R273" s="1">
        <v>0.52857547288961826</v>
      </c>
      <c r="S273" s="1">
        <v>0.69067195124243463</v>
      </c>
      <c r="T273" s="1">
        <v>0.70476729718615783</v>
      </c>
      <c r="U273" s="1">
        <v>0.68362427827057304</v>
      </c>
      <c r="V273" s="1">
        <v>0.77524402690477368</v>
      </c>
      <c r="W273" s="1">
        <v>0.77524402690477368</v>
      </c>
      <c r="X273" s="1">
        <v>0.84572075662338952</v>
      </c>
      <c r="Y273" s="1">
        <v>0.84572075662338952</v>
      </c>
      <c r="Z273" s="1">
        <v>0.84572075662338952</v>
      </c>
      <c r="AA273" s="1">
        <v>0.91619748634200515</v>
      </c>
      <c r="AB273" s="1">
        <v>0.98667421606062078</v>
      </c>
      <c r="AC273" s="1">
        <v>0.98667421606062078</v>
      </c>
      <c r="AD273" s="1">
        <v>0.98667421606062078</v>
      </c>
      <c r="AE273" s="1">
        <v>1.268581134935084</v>
      </c>
      <c r="AF273" s="1">
        <v>1.268581134935084</v>
      </c>
      <c r="AG273" s="1">
        <v>1.268581134935084</v>
      </c>
      <c r="AH273" s="1">
        <v>1.5504880538095471</v>
      </c>
      <c r="AI273" s="1">
        <v>1.4800113240909316</v>
      </c>
      <c r="AJ273" s="1">
        <v>1.6209647835281635</v>
      </c>
      <c r="AK273" s="1">
        <v>1.5504880538095478</v>
      </c>
      <c r="AL273" s="1">
        <v>1.691441513246779</v>
      </c>
      <c r="AM273" s="1">
        <v>1.761918242965395</v>
      </c>
      <c r="AN273" s="1">
        <v>1.9733484321212424</v>
      </c>
      <c r="AO273" s="1">
        <v>1.8323949726840107</v>
      </c>
      <c r="AP273" s="1">
        <v>2.0438251618398584</v>
      </c>
      <c r="AQ273" s="1">
        <v>2.2552553509957058</v>
      </c>
      <c r="AR273" s="1">
        <v>2.3962088104329378</v>
      </c>
      <c r="AS273" s="1">
        <v>2.4666855401515533</v>
      </c>
      <c r="AT273" s="1">
        <v>2.8190691887446322</v>
      </c>
      <c r="AU273" s="1">
        <v>2.8190691887446322</v>
      </c>
      <c r="AV273" s="1">
        <v>3.100976107619096</v>
      </c>
      <c r="AW273" s="1">
        <v>3.2419295670563271</v>
      </c>
      <c r="AX273" s="1">
        <v>3.4533597562121749</v>
      </c>
      <c r="AY273" s="1">
        <v>3.8057434048052534</v>
      </c>
      <c r="AZ273" s="1">
        <v>4.2286037831169487</v>
      </c>
      <c r="BA273" s="1">
        <v>4.4400339722727962</v>
      </c>
      <c r="BB273" s="1">
        <v>4.5809874317100281</v>
      </c>
      <c r="BC273" s="1">
        <v>4.8628943505844919</v>
      </c>
      <c r="BD273" s="1">
        <v>4.72194089114726</v>
      </c>
      <c r="BE273" s="1">
        <v>4.8628943505844928</v>
      </c>
      <c r="BF273" s="1">
        <v>4.299080512835566</v>
      </c>
      <c r="BG273" s="1">
        <v>4.8628943505844928</v>
      </c>
      <c r="BH273" s="1">
        <v>5.1448012694589567</v>
      </c>
      <c r="BI273" s="1">
        <v>5.2152779991775722</v>
      </c>
      <c r="BJ273" s="1">
        <v>5.4267081883334205</v>
      </c>
      <c r="BK273" s="1">
        <v>6.0609987558009619</v>
      </c>
      <c r="BL273" s="1">
        <v>6.4133824043940431</v>
      </c>
      <c r="BM273" s="1">
        <v>6.695289323268506</v>
      </c>
      <c r="BN273" s="1">
        <v>7.0623664533328459</v>
      </c>
      <c r="BO273" s="1">
        <v>7.5271372476969249</v>
      </c>
      <c r="BP273" s="1">
        <v>8.1060281566170573</v>
      </c>
      <c r="BQ273" s="1">
        <v>8.8203347470574176</v>
      </c>
      <c r="BR273" s="1">
        <v>9.6975206730110202</v>
      </c>
      <c r="BS273" s="1">
        <v>10.772959997274445</v>
      </c>
      <c r="BT273" s="1">
        <v>12.092276440889448</v>
      </c>
      <c r="BU273" s="1">
        <v>13.709598542454438</v>
      </c>
      <c r="BV273" s="1">
        <v>15.6938989912287</v>
      </c>
      <c r="BW273" s="1">
        <v>18.139649852804546</v>
      </c>
      <c r="BX273" s="1">
        <v>20.223667617377618</v>
      </c>
      <c r="BY273" s="1">
        <v>28.559924516878056</v>
      </c>
      <c r="BZ273" s="1">
        <v>42.581903068509142</v>
      </c>
      <c r="CA273" s="1">
        <v>59.657153781501862</v>
      </c>
      <c r="CB273" s="1">
        <v>65.605536008865599</v>
      </c>
      <c r="CC273" s="1">
        <v>74.370086175908924</v>
      </c>
      <c r="CD273" s="1">
        <v>88.911285274023911</v>
      </c>
      <c r="CE273" s="1">
        <v>105.33388332622425</v>
      </c>
      <c r="CF273" s="1">
        <v>123.1500669030558</v>
      </c>
      <c r="CG273" s="1">
        <v>132.97937079141934</v>
      </c>
      <c r="CH273" s="1">
        <v>135.48925767381149</v>
      </c>
      <c r="CI273" s="1">
        <v>152.9481491844206</v>
      </c>
      <c r="CJ273" s="1">
        <v>177.70799272347449</v>
      </c>
      <c r="CK273" s="1">
        <v>215.15200924052513</v>
      </c>
      <c r="CL273" s="1">
        <v>224.06419905102754</v>
      </c>
      <c r="CM273" s="1">
        <v>234.1301054898251</v>
      </c>
      <c r="CN273" s="1">
        <v>252.38784333548085</v>
      </c>
      <c r="CO273" s="1">
        <v>235.13827402213957</v>
      </c>
      <c r="CP273" s="1">
        <v>212.37542719708449</v>
      </c>
      <c r="CQ273" s="1">
        <v>185.96585850274229</v>
      </c>
      <c r="CR273" s="1">
        <v>157.88176174175356</v>
      </c>
      <c r="CS273" s="1">
        <v>129.96368042175044</v>
      </c>
      <c r="CT273" s="1">
        <v>103.73480766626359</v>
      </c>
      <c r="CU273" s="1">
        <v>77.870656680036348</v>
      </c>
      <c r="CV273" s="1">
        <v>85.222671520679867</v>
      </c>
      <c r="CW273" s="1">
        <v>94.23339956166916</v>
      </c>
      <c r="CX273" s="1">
        <v>102.72199420233382</v>
      </c>
      <c r="CY273" s="1">
        <v>112.70226324916965</v>
      </c>
      <c r="CZ273" s="1">
        <v>114.78033744440981</v>
      </c>
      <c r="DA273" s="1">
        <v>111.00438323750789</v>
      </c>
      <c r="DB273" s="1">
        <v>108.99918244355504</v>
      </c>
      <c r="DC273" s="1">
        <v>107.94580041693209</v>
      </c>
      <c r="DD273" s="1">
        <v>104.99189185952437</v>
      </c>
      <c r="DE273" s="1">
        <v>100.59113962071066</v>
      </c>
      <c r="DF273" s="1">
        <v>95.139794380210944</v>
      </c>
      <c r="DG273" s="1">
        <v>90.41349539055075</v>
      </c>
      <c r="DH273" s="1">
        <v>86.083665564518299</v>
      </c>
      <c r="DI273" s="1">
        <v>80.877740968196505</v>
      </c>
      <c r="DJ273" s="1">
        <v>75.126498537904766</v>
      </c>
      <c r="DK273" s="1">
        <v>70.619349185451512</v>
      </c>
      <c r="DL273" s="1">
        <v>64.303007656161228</v>
      </c>
      <c r="DM273" s="1">
        <v>58.130931699118072</v>
      </c>
      <c r="DN273" s="1">
        <v>53.600974272140185</v>
      </c>
      <c r="DO273" s="1">
        <v>48.992765417350462</v>
      </c>
      <c r="DP273" s="1">
        <v>45.114269662445722</v>
      </c>
      <c r="DQ273" s="1">
        <v>41.226758538352122</v>
      </c>
      <c r="DR273" s="1">
        <v>37.231716717008851</v>
      </c>
      <c r="DS273" s="1">
        <v>33.394263578004079</v>
      </c>
      <c r="DT273" s="1">
        <v>30.550010002443141</v>
      </c>
      <c r="DU273" s="1">
        <v>27.764218024274843</v>
      </c>
      <c r="DV273" s="1">
        <v>25.377372657191124</v>
      </c>
      <c r="DW273" s="1">
        <v>23.556903879391069</v>
      </c>
      <c r="DX273" s="1">
        <v>21.929039148993535</v>
      </c>
      <c r="DY273" s="1">
        <v>20.130099866379489</v>
      </c>
      <c r="DZ273" s="1">
        <v>18.911252918515359</v>
      </c>
      <c r="EA273" s="1">
        <v>17.671079209065308</v>
      </c>
      <c r="EB273" s="1">
        <v>16.630775055075819</v>
      </c>
      <c r="EC273" s="1">
        <v>15.773634327965238</v>
      </c>
      <c r="ED273" s="1">
        <v>15.125876048492747</v>
      </c>
      <c r="EE273" s="1">
        <v>14.611949303651739</v>
      </c>
      <c r="EF273" s="1">
        <v>11.942769662337659</v>
      </c>
      <c r="EG273" s="1">
        <v>15.05162642694884</v>
      </c>
      <c r="EH273" s="1">
        <v>15.598193867033576</v>
      </c>
      <c r="EI273" s="1">
        <v>16.354979553304744</v>
      </c>
      <c r="EJ273" s="1">
        <v>16.901546993389481</v>
      </c>
      <c r="EK273" s="1">
        <v>17.532201731948792</v>
      </c>
      <c r="EL273" s="1">
        <v>17.784463627372514</v>
      </c>
      <c r="EM273" s="1">
        <v>17.658332679660653</v>
      </c>
      <c r="EN273" s="1">
        <v>16.186804956355598</v>
      </c>
      <c r="EO273" s="1">
        <v>45.51</v>
      </c>
      <c r="EP273" s="1">
        <v>69.781999999999996</v>
      </c>
      <c r="EQ273" s="1">
        <v>63.713999999999999</v>
      </c>
      <c r="ER273" s="1">
        <v>72.816000000000003</v>
      </c>
      <c r="ES273" s="1">
        <v>78.883999999999986</v>
      </c>
      <c r="ET273" s="1">
        <v>103.15599999999999</v>
      </c>
      <c r="EU273" s="1">
        <v>91.02</v>
      </c>
      <c r="EV273" s="1">
        <v>94.053999999999988</v>
      </c>
    </row>
    <row r="274" spans="1:152">
      <c r="A274" s="5" t="s">
        <v>141</v>
      </c>
    </row>
    <row r="275" spans="1:152">
      <c r="A275" s="5" t="s">
        <v>142</v>
      </c>
    </row>
    <row r="276" spans="1:152">
      <c r="A276" s="5" t="s">
        <v>143</v>
      </c>
    </row>
    <row r="277" spans="1:152">
      <c r="A277" s="8" t="s">
        <v>144</v>
      </c>
      <c r="B277" s="1">
        <f t="shared" ref="B277:AG277" si="110">SUM(B269:B273)</f>
        <v>1446.9954524876325</v>
      </c>
      <c r="C277" s="1">
        <f t="shared" si="110"/>
        <v>1471.725310229898</v>
      </c>
      <c r="D277" s="1">
        <f t="shared" si="110"/>
        <v>1496.8778137159284</v>
      </c>
      <c r="E277" s="1">
        <f t="shared" si="110"/>
        <v>1522.4601861814599</v>
      </c>
      <c r="F277" s="1">
        <f t="shared" si="110"/>
        <v>1548.4797743111988</v>
      </c>
      <c r="G277" s="1">
        <f t="shared" si="110"/>
        <v>1574.9440503486303</v>
      </c>
      <c r="H277" s="1">
        <f t="shared" si="110"/>
        <v>1601.8606142418873</v>
      </c>
      <c r="I277" s="1">
        <f t="shared" si="110"/>
        <v>1629.23719582629</v>
      </c>
      <c r="J277" s="1">
        <f t="shared" si="110"/>
        <v>1657.0816570442</v>
      </c>
      <c r="K277" s="1">
        <f t="shared" si="110"/>
        <v>1668.9869293399015</v>
      </c>
      <c r="L277" s="1">
        <f t="shared" si="110"/>
        <v>1680.9777828282715</v>
      </c>
      <c r="M277" s="1">
        <f t="shared" si="110"/>
        <v>1693.0548334874488</v>
      </c>
      <c r="N277" s="1">
        <f t="shared" si="110"/>
        <v>1705.1875155769615</v>
      </c>
      <c r="O277" s="1">
        <f t="shared" si="110"/>
        <v>1717.3088101087005</v>
      </c>
      <c r="P277" s="1">
        <f t="shared" si="110"/>
        <v>1754.482446046442</v>
      </c>
      <c r="Q277" s="1">
        <f t="shared" si="110"/>
        <v>1792.4453631641984</v>
      </c>
      <c r="R277" s="1">
        <f t="shared" si="110"/>
        <v>1831.2008447291237</v>
      </c>
      <c r="S277" s="1">
        <f t="shared" si="110"/>
        <v>1870.963980131083</v>
      </c>
      <c r="T277" s="1">
        <f t="shared" si="110"/>
        <v>1887.7225271071495</v>
      </c>
      <c r="U277" s="1">
        <f t="shared" si="110"/>
        <v>1904.5957478510729</v>
      </c>
      <c r="V277" s="1">
        <f t="shared" si="110"/>
        <v>1921.7329856501487</v>
      </c>
      <c r="W277" s="1">
        <f t="shared" si="110"/>
        <v>1938.9312121593148</v>
      </c>
      <c r="X277" s="1">
        <f t="shared" si="110"/>
        <v>1975.941141180964</v>
      </c>
      <c r="Y277" s="1">
        <f t="shared" si="110"/>
        <v>2013.5846251184682</v>
      </c>
      <c r="Z277" s="1">
        <f t="shared" si="110"/>
        <v>2051.9455588906999</v>
      </c>
      <c r="AA277" s="1">
        <f t="shared" si="110"/>
        <v>2091.1080931547476</v>
      </c>
      <c r="AB277" s="1">
        <f t="shared" si="110"/>
        <v>2131.0156857206171</v>
      </c>
      <c r="AC277" s="1">
        <f t="shared" si="110"/>
        <v>2171.6120599776964</v>
      </c>
      <c r="AD277" s="1">
        <f t="shared" si="110"/>
        <v>2212.9821634158902</v>
      </c>
      <c r="AE277" s="1">
        <f t="shared" si="110"/>
        <v>2255.4226495135049</v>
      </c>
      <c r="AF277" s="1">
        <f t="shared" si="110"/>
        <v>2298.3847320479467</v>
      </c>
      <c r="AG277" s="1">
        <f t="shared" si="110"/>
        <v>2342.1656319656308</v>
      </c>
      <c r="AH277" s="1">
        <f t="shared" ref="AH277:BM277" si="111">SUM(AH269:AH273)</f>
        <v>2386.8133713875814</v>
      </c>
      <c r="AI277" s="1">
        <f t="shared" si="111"/>
        <v>2431.949570244145</v>
      </c>
      <c r="AJ277" s="1">
        <f t="shared" si="111"/>
        <v>2478.1539784448337</v>
      </c>
      <c r="AK277" s="1">
        <f t="shared" si="111"/>
        <v>2525.0199737113708</v>
      </c>
      <c r="AL277" s="1">
        <f t="shared" si="111"/>
        <v>2558.2152327444242</v>
      </c>
      <c r="AM277" s="1">
        <f t="shared" si="111"/>
        <v>2591.7729852592729</v>
      </c>
      <c r="AN277" s="1">
        <f t="shared" si="111"/>
        <v>2625.9103328152864</v>
      </c>
      <c r="AO277" s="1">
        <f t="shared" si="111"/>
        <v>2660.139683962529</v>
      </c>
      <c r="AP277" s="1">
        <f t="shared" si="111"/>
        <v>2695.1716269172452</v>
      </c>
      <c r="AQ277" s="1">
        <f t="shared" si="111"/>
        <v>2730.659675196684</v>
      </c>
      <c r="AR277" s="1">
        <f t="shared" si="111"/>
        <v>2807.3903706429314</v>
      </c>
      <c r="AS277" s="1">
        <f t="shared" si="111"/>
        <v>2886.2005596992476</v>
      </c>
      <c r="AT277" s="1">
        <f t="shared" si="111"/>
        <v>2967.5029783844252</v>
      </c>
      <c r="AU277" s="1">
        <f t="shared" si="111"/>
        <v>3050.7253826680953</v>
      </c>
      <c r="AV277" s="1">
        <f t="shared" si="111"/>
        <v>3136.5658513791263</v>
      </c>
      <c r="AW277" s="1">
        <f t="shared" si="111"/>
        <v>3224.6671030172865</v>
      </c>
      <c r="AX277" s="1">
        <f t="shared" si="111"/>
        <v>3276.4789971904315</v>
      </c>
      <c r="AY277" s="1">
        <f t="shared" si="111"/>
        <v>3329.2583758581941</v>
      </c>
      <c r="AZ277" s="1">
        <f t="shared" si="111"/>
        <v>3382.9480015817308</v>
      </c>
      <c r="BA277" s="1">
        <f t="shared" si="111"/>
        <v>3423.6403879280647</v>
      </c>
      <c r="BB277" s="1">
        <f t="shared" si="111"/>
        <v>3464.7473060992429</v>
      </c>
      <c r="BC277" s="1">
        <f t="shared" si="111"/>
        <v>3506.4859972464233</v>
      </c>
      <c r="BD277" s="1">
        <f t="shared" si="111"/>
        <v>3548.2985281158826</v>
      </c>
      <c r="BE277" s="1">
        <f t="shared" si="111"/>
        <v>3590.8956170450215</v>
      </c>
      <c r="BF277" s="1">
        <f t="shared" si="111"/>
        <v>3633.2966121583163</v>
      </c>
      <c r="BG277" s="1">
        <f t="shared" si="111"/>
        <v>3677.3400029235731</v>
      </c>
      <c r="BH277" s="1">
        <f t="shared" si="111"/>
        <v>3750.3372585070492</v>
      </c>
      <c r="BI277" s="1">
        <f t="shared" si="111"/>
        <v>3824.5628537828679</v>
      </c>
      <c r="BJ277" s="1">
        <f t="shared" si="111"/>
        <v>3900.3976799616257</v>
      </c>
      <c r="BK277" s="1">
        <f t="shared" si="111"/>
        <v>3938.7924510452954</v>
      </c>
      <c r="BL277" s="1">
        <f t="shared" si="111"/>
        <v>3977.2713908237874</v>
      </c>
      <c r="BM277" s="1">
        <f t="shared" si="111"/>
        <v>4016.0494784706184</v>
      </c>
      <c r="BN277" s="1">
        <f t="shared" ref="BN277:CS277" si="112">SUM(BN269:BN273)</f>
        <v>4102.1655288988068</v>
      </c>
      <c r="BO277" s="1">
        <f t="shared" si="112"/>
        <v>4107.6747183668731</v>
      </c>
      <c r="BP277" s="1">
        <f t="shared" si="112"/>
        <v>4085.6569987240196</v>
      </c>
      <c r="BQ277" s="1">
        <f t="shared" si="112"/>
        <v>4063.8992285260033</v>
      </c>
      <c r="BR277" s="1">
        <f t="shared" si="112"/>
        <v>4042.4281851000683</v>
      </c>
      <c r="BS277" s="1">
        <f t="shared" si="112"/>
        <v>4021.2785599647304</v>
      </c>
      <c r="BT277" s="1">
        <f t="shared" si="112"/>
        <v>4000.4952980583644</v>
      </c>
      <c r="BU277" s="1">
        <f t="shared" si="112"/>
        <v>3980.1318528777902</v>
      </c>
      <c r="BV277" s="1">
        <f t="shared" si="112"/>
        <v>3960.2565257907586</v>
      </c>
      <c r="BW277" s="1">
        <f t="shared" si="112"/>
        <v>3940.9631212411218</v>
      </c>
      <c r="BX277" s="1">
        <f t="shared" si="112"/>
        <v>3997.0256436611185</v>
      </c>
      <c r="BY277" s="1">
        <f t="shared" si="112"/>
        <v>4060.0831556829162</v>
      </c>
      <c r="BZ277" s="1">
        <f t="shared" si="112"/>
        <v>4129.5793601560417</v>
      </c>
      <c r="CA277" s="1">
        <f t="shared" si="112"/>
        <v>4202.8921685550104</v>
      </c>
      <c r="CB277" s="1">
        <f t="shared" si="112"/>
        <v>4265.8519437661935</v>
      </c>
      <c r="CC277" s="1">
        <f t="shared" si="112"/>
        <v>4332.4123702780907</v>
      </c>
      <c r="CD277" s="1">
        <f t="shared" si="112"/>
        <v>4405.5447236638729</v>
      </c>
      <c r="CE277" s="1">
        <f t="shared" si="112"/>
        <v>4481.3646970630234</v>
      </c>
      <c r="CF277" s="1">
        <f t="shared" si="112"/>
        <v>4559.3955707411078</v>
      </c>
      <c r="CG277" s="1">
        <f t="shared" si="112"/>
        <v>4630.2681258305702</v>
      </c>
      <c r="CH277" s="1">
        <f t="shared" si="112"/>
        <v>4694.6612261104665</v>
      </c>
      <c r="CI277" s="1">
        <f t="shared" si="112"/>
        <v>4774.8548511919525</v>
      </c>
      <c r="CJ277" s="1">
        <f t="shared" si="112"/>
        <v>4863.2126654913272</v>
      </c>
      <c r="CK277" s="1">
        <f t="shared" si="112"/>
        <v>4965.1297682016993</v>
      </c>
      <c r="CL277" s="1">
        <f t="shared" si="112"/>
        <v>5039.4022013280874</v>
      </c>
      <c r="CM277" s="1">
        <f t="shared" si="112"/>
        <v>5900.0731142737004</v>
      </c>
      <c r="CN277" s="1">
        <f t="shared" si="112"/>
        <v>5622.767700922368</v>
      </c>
      <c r="CO277" s="1">
        <f t="shared" si="112"/>
        <v>5667.6544660340796</v>
      </c>
      <c r="CP277" s="1">
        <f t="shared" si="112"/>
        <v>5213.976714008304</v>
      </c>
      <c r="CQ277" s="1">
        <f t="shared" si="112"/>
        <v>5144.9872481457041</v>
      </c>
      <c r="CR277" s="1">
        <f t="shared" si="112"/>
        <v>5074.4882039507229</v>
      </c>
      <c r="CS277" s="1">
        <f t="shared" si="112"/>
        <v>5006.1603700404712</v>
      </c>
      <c r="CT277" s="1">
        <f t="shared" ref="CT277:DY277" si="113">SUM(CT269:CT273)</f>
        <v>4937.8407771559296</v>
      </c>
      <c r="CU277" s="1">
        <f t="shared" si="113"/>
        <v>4871.8818713252904</v>
      </c>
      <c r="CV277" s="1">
        <f t="shared" si="113"/>
        <v>4837.4653470026888</v>
      </c>
      <c r="CW277" s="1">
        <f t="shared" si="113"/>
        <v>4806.6943140426101</v>
      </c>
      <c r="CX277" s="1">
        <f t="shared" si="113"/>
        <v>4750.3594295066814</v>
      </c>
      <c r="CY277" s="1">
        <f t="shared" si="113"/>
        <v>4767.5856406161147</v>
      </c>
      <c r="CZ277" s="1">
        <f t="shared" si="113"/>
        <v>4786.0908595451656</v>
      </c>
      <c r="DA277" s="1">
        <f t="shared" si="113"/>
        <v>4760.1996113266187</v>
      </c>
      <c r="DB277" s="1">
        <f t="shared" si="113"/>
        <v>4709.476168623155</v>
      </c>
      <c r="DC277" s="1">
        <f t="shared" si="113"/>
        <v>4669.1039381285545</v>
      </c>
      <c r="DD277" s="1">
        <f t="shared" si="113"/>
        <v>4630.3662995507775</v>
      </c>
      <c r="DE277" s="1">
        <f t="shared" si="113"/>
        <v>4549.8909871761316</v>
      </c>
      <c r="DF277" s="1">
        <f t="shared" si="113"/>
        <v>4474.8809265460486</v>
      </c>
      <c r="DG277" s="1">
        <f t="shared" si="113"/>
        <v>4431.112276627824</v>
      </c>
      <c r="DH277" s="1">
        <f t="shared" si="113"/>
        <v>4380.8761499547536</v>
      </c>
      <c r="DI277" s="1">
        <f t="shared" si="113"/>
        <v>4323.9941153113705</v>
      </c>
      <c r="DJ277" s="1">
        <f t="shared" si="113"/>
        <v>4261.9430611925236</v>
      </c>
      <c r="DK277" s="1">
        <f t="shared" si="113"/>
        <v>4200.303221150878</v>
      </c>
      <c r="DL277" s="1">
        <f t="shared" si="113"/>
        <v>4143.5490226723314</v>
      </c>
      <c r="DM277" s="1">
        <f t="shared" si="113"/>
        <v>4093.4257466999425</v>
      </c>
      <c r="DN277" s="1">
        <f t="shared" si="113"/>
        <v>4053.1626785514409</v>
      </c>
      <c r="DO277" s="1">
        <f t="shared" si="113"/>
        <v>4019.2787320565817</v>
      </c>
      <c r="DP277" s="1">
        <f t="shared" si="113"/>
        <v>3990.8109597567482</v>
      </c>
      <c r="DQ277" s="1">
        <f t="shared" si="113"/>
        <v>3967.0594462044278</v>
      </c>
      <c r="DR277" s="1">
        <f t="shared" si="113"/>
        <v>3953.9149542935374</v>
      </c>
      <c r="DS277" s="1">
        <f t="shared" si="113"/>
        <v>3953.1916247863892</v>
      </c>
      <c r="DT277" s="1">
        <f t="shared" si="113"/>
        <v>3954.9939587389908</v>
      </c>
      <c r="DU277" s="1">
        <f t="shared" si="113"/>
        <v>3959.165754214217</v>
      </c>
      <c r="DV277" s="1">
        <f t="shared" si="113"/>
        <v>3968.1372332936667</v>
      </c>
      <c r="DW277" s="1">
        <f t="shared" si="113"/>
        <v>3981.025280390737</v>
      </c>
      <c r="DX277" s="1">
        <f t="shared" si="113"/>
        <v>3998.7368926426461</v>
      </c>
      <c r="DY277" s="1">
        <f t="shared" si="113"/>
        <v>4020.3610424091435</v>
      </c>
      <c r="DZ277" s="1">
        <f t="shared" ref="DZ277:EV277" si="114">SUM(DZ269:DZ273)</f>
        <v>4043.8733032214527</v>
      </c>
      <c r="EA277" s="1">
        <f t="shared" si="114"/>
        <v>4068.8121056586851</v>
      </c>
      <c r="EB277" s="1">
        <f t="shared" si="114"/>
        <v>4098.3264579231563</v>
      </c>
      <c r="EC277" s="1">
        <f t="shared" si="114"/>
        <v>4133.4490425424838</v>
      </c>
      <c r="ED277" s="1">
        <f t="shared" si="114"/>
        <v>4173.6271021183511</v>
      </c>
      <c r="EE277" s="1">
        <f t="shared" si="114"/>
        <v>4217.3544733575363</v>
      </c>
      <c r="EF277" s="1">
        <f t="shared" si="114"/>
        <v>4260.1315701742151</v>
      </c>
      <c r="EG277" s="1">
        <f t="shared" si="114"/>
        <v>4309.5722994025455</v>
      </c>
      <c r="EH277" s="1">
        <f t="shared" si="114"/>
        <v>4357.3654195428662</v>
      </c>
      <c r="EI277" s="1">
        <f t="shared" si="114"/>
        <v>4406.7656587516612</v>
      </c>
      <c r="EJ277" s="1">
        <f t="shared" si="114"/>
        <v>4439.9278927886371</v>
      </c>
      <c r="EK277" s="1">
        <f t="shared" si="114"/>
        <v>4456.714317494826</v>
      </c>
      <c r="EL277" s="1">
        <f t="shared" si="114"/>
        <v>4478.7840905131006</v>
      </c>
      <c r="EM277" s="1">
        <f t="shared" si="114"/>
        <v>4492.2575397582714</v>
      </c>
      <c r="EN277" s="1">
        <f t="shared" si="114"/>
        <v>4492.0555403426069</v>
      </c>
      <c r="EO277" s="1">
        <f t="shared" si="114"/>
        <v>4509.8434945183308</v>
      </c>
      <c r="EP277" s="1">
        <f t="shared" si="114"/>
        <v>4523.820204065868</v>
      </c>
      <c r="EQ277" s="1">
        <f t="shared" si="114"/>
        <v>4509.1831403784518</v>
      </c>
      <c r="ER277" s="1">
        <f t="shared" si="114"/>
        <v>4507.9114274075664</v>
      </c>
      <c r="ES277" s="1">
        <f t="shared" si="114"/>
        <v>4503.2414434634065</v>
      </c>
      <c r="ET277" s="1">
        <f t="shared" si="114"/>
        <v>4516.6814124158927</v>
      </c>
      <c r="EU277" s="1">
        <f t="shared" si="114"/>
        <v>4493.2878532175673</v>
      </c>
      <c r="EV277" s="1">
        <f t="shared" si="114"/>
        <v>4484.5764391336861</v>
      </c>
    </row>
    <row r="278" spans="1:152" s="4" customFormat="1" ht="13">
      <c r="A278" s="7" t="s">
        <v>91</v>
      </c>
    </row>
    <row r="279" spans="1:152">
      <c r="A279" s="5" t="s">
        <v>135</v>
      </c>
    </row>
    <row r="280" spans="1:152">
      <c r="A280" s="5" t="s">
        <v>136</v>
      </c>
    </row>
    <row r="281" spans="1:152">
      <c r="A281" s="36" t="s">
        <v>137</v>
      </c>
      <c r="B281" s="1">
        <v>744.64697505313939</v>
      </c>
      <c r="C281" s="1">
        <v>748.91277865816824</v>
      </c>
      <c r="D281" s="1">
        <v>753.20301945425035</v>
      </c>
      <c r="E281" s="1">
        <v>757.51783743290457</v>
      </c>
      <c r="F281" s="1">
        <v>761.85737338759805</v>
      </c>
      <c r="G281" s="1">
        <v>766.22176891835909</v>
      </c>
      <c r="H281" s="1">
        <v>770.61116643638752</v>
      </c>
      <c r="I281" s="1">
        <v>775.02570916870366</v>
      </c>
      <c r="J281" s="1">
        <v>779.46554116282175</v>
      </c>
      <c r="K281" s="1">
        <v>792.75935071276422</v>
      </c>
      <c r="L281" s="1">
        <v>806.27988660661458</v>
      </c>
      <c r="M281" s="1">
        <v>820.03101566936596</v>
      </c>
      <c r="N281" s="1">
        <v>834.01667067483493</v>
      </c>
      <c r="O281" s="1">
        <v>848.24085147041967</v>
      </c>
      <c r="P281" s="1">
        <v>862.70762612104375</v>
      </c>
      <c r="Q281" s="1">
        <v>868.56694957724324</v>
      </c>
      <c r="R281" s="1">
        <v>874.46606829005657</v>
      </c>
      <c r="S281" s="1">
        <v>880.40525254025408</v>
      </c>
      <c r="T281" s="1">
        <v>884.67383032147814</v>
      </c>
      <c r="U281" s="1">
        <v>888.96310397681566</v>
      </c>
      <c r="V281" s="1">
        <v>893.27317384863431</v>
      </c>
      <c r="W281" s="1">
        <v>897.6041407658048</v>
      </c>
      <c r="X281" s="1">
        <v>919.79368594996481</v>
      </c>
      <c r="Y281" s="1">
        <v>942.53177574652034</v>
      </c>
      <c r="Z281" s="1">
        <v>965.83197064935587</v>
      </c>
      <c r="AA281" s="1">
        <v>989.7081663794097</v>
      </c>
      <c r="AB281" s="1">
        <v>1014.174602171777</v>
      </c>
      <c r="AC281" s="1">
        <v>1039.2458692676701</v>
      </c>
      <c r="AD281" s="1">
        <v>1064.9369196163166</v>
      </c>
      <c r="AE281" s="1">
        <v>1091.2630747919677</v>
      </c>
      <c r="AF281" s="1">
        <v>1118.2400351313488</v>
      </c>
      <c r="AG281" s="1">
        <v>1145.8838890969919</v>
      </c>
      <c r="AH281" s="1">
        <v>1169.6683776891896</v>
      </c>
      <c r="AI281" s="1">
        <v>1193.9465479737248</v>
      </c>
      <c r="AJ281" s="1">
        <v>1218.7286470329527</v>
      </c>
      <c r="AK281" s="1">
        <v>1244.0251346423424</v>
      </c>
      <c r="AL281" s="1">
        <v>1249.3167540740003</v>
      </c>
      <c r="AM281" s="1">
        <v>1254.6308820832023</v>
      </c>
      <c r="AN281" s="1">
        <v>1259.967614413051</v>
      </c>
      <c r="AO281" s="1">
        <v>1265.3270472139045</v>
      </c>
      <c r="AP281" s="1">
        <v>1270.7092770451088</v>
      </c>
      <c r="AQ281" s="1">
        <v>1276.1144008767371</v>
      </c>
      <c r="AR281" s="1">
        <v>1318.0854718230332</v>
      </c>
      <c r="AS281" s="1">
        <v>1361.4369603832736</v>
      </c>
      <c r="AT281" s="1">
        <v>1406.2142681339726</v>
      </c>
      <c r="AU281" s="1">
        <v>1452.4642898976913</v>
      </c>
      <c r="AV281" s="1">
        <v>1500.2354628555195</v>
      </c>
      <c r="AW281" s="1">
        <v>1549.5778172748401</v>
      </c>
      <c r="AX281" s="1">
        <v>1574.3740681663396</v>
      </c>
      <c r="AY281" s="1">
        <v>1599.5671071709733</v>
      </c>
      <c r="AZ281" s="1">
        <v>1625.1632836682288</v>
      </c>
      <c r="BA281" s="1">
        <v>1644.6087808550842</v>
      </c>
      <c r="BB281" s="1">
        <v>1664.286948423214</v>
      </c>
      <c r="BC281" s="1">
        <v>1684.2005703336449</v>
      </c>
      <c r="BD281" s="1">
        <v>1704.3524638582151</v>
      </c>
      <c r="BE281" s="1">
        <v>1724.7454799781458</v>
      </c>
      <c r="BF281" s="1">
        <v>1745.3825037873812</v>
      </c>
      <c r="BG281" s="1">
        <v>1766.2664549007598</v>
      </c>
      <c r="BH281" s="1">
        <v>1803.2522941148072</v>
      </c>
      <c r="BI281" s="1">
        <v>1841.0126214014613</v>
      </c>
      <c r="BJ281" s="1">
        <v>1879.56365463728</v>
      </c>
      <c r="BK281" s="1">
        <v>1753.6796275264385</v>
      </c>
      <c r="BL281" s="1">
        <v>1636.2266999649785</v>
      </c>
      <c r="BM281" s="1">
        <v>1526.6401979331417</v>
      </c>
      <c r="BN281" s="1">
        <v>1962.1644163408462</v>
      </c>
      <c r="BO281" s="1">
        <v>1973.2272730031777</v>
      </c>
      <c r="BP281" s="1">
        <v>1896.8503370604938</v>
      </c>
      <c r="BQ281" s="1">
        <v>1823.4296932914494</v>
      </c>
      <c r="BR281" s="1">
        <v>1752.8509136516623</v>
      </c>
      <c r="BS281" s="1">
        <v>1685.0039992182872</v>
      </c>
      <c r="BT281" s="1">
        <v>1689.4855788585651</v>
      </c>
      <c r="BU281" s="1">
        <v>1557.8729926289409</v>
      </c>
      <c r="BV281" s="1">
        <v>1436.5131561539208</v>
      </c>
      <c r="BW281" s="1">
        <v>1619.0082903994125</v>
      </c>
      <c r="BX281" s="1">
        <v>1824.6876703864791</v>
      </c>
      <c r="BY281" s="1">
        <v>2056.4966308103626</v>
      </c>
      <c r="BZ281" s="1">
        <v>2034.6190584638921</v>
      </c>
      <c r="CA281" s="1">
        <v>2012.9742257021157</v>
      </c>
      <c r="CB281" s="1">
        <v>1991.5596565778178</v>
      </c>
      <c r="CC281" s="1">
        <v>1970.3729014835878</v>
      </c>
      <c r="CD281" s="1">
        <v>1949.4115368716064</v>
      </c>
      <c r="CE281" s="1">
        <v>1928.6731649764142</v>
      </c>
      <c r="CF281" s="1">
        <v>1897.6811780586472</v>
      </c>
      <c r="CG281" s="1">
        <v>1867.1872035934571</v>
      </c>
      <c r="CH281" s="1">
        <v>1837.1832389831534</v>
      </c>
      <c r="CI281" s="1">
        <v>1807.6614102243623</v>
      </c>
      <c r="CJ281" s="1">
        <v>1778.6139698416298</v>
      </c>
      <c r="CK281" s="1">
        <v>1750.0332948542398</v>
      </c>
      <c r="CL281" s="1">
        <v>1721.9118847756968</v>
      </c>
      <c r="CM281" s="1">
        <v>1694.2423596453614</v>
      </c>
      <c r="CN281" s="1">
        <v>1667.0174580917064</v>
      </c>
      <c r="CO281" s="1">
        <v>1640.2300354267047</v>
      </c>
      <c r="CP281" s="1">
        <v>1613.87306177083</v>
      </c>
      <c r="CQ281" s="1">
        <v>1587.9396202081934</v>
      </c>
      <c r="CR281" s="1">
        <v>1562.4229049713219</v>
      </c>
      <c r="CS281" s="1">
        <v>1537.3162196551064</v>
      </c>
      <c r="CT281" s="1">
        <v>1512.6129754594481</v>
      </c>
      <c r="CU281" s="1">
        <v>1488.3066894601509</v>
      </c>
      <c r="CV281" s="1">
        <v>1464.390982907589</v>
      </c>
      <c r="CW281" s="1">
        <v>1440.8595795527212</v>
      </c>
      <c r="CX281" s="1">
        <v>1417.7063039999987</v>
      </c>
      <c r="CY281" s="1">
        <v>1466.2713870981543</v>
      </c>
      <c r="CZ281" s="1">
        <v>1482.9428881008407</v>
      </c>
      <c r="DA281" s="1">
        <v>1488.9572723234055</v>
      </c>
      <c r="DB281" s="1">
        <v>1500.5762631973755</v>
      </c>
      <c r="DC281" s="1">
        <v>1502.5981386446283</v>
      </c>
      <c r="DD281" s="1">
        <v>1499.3651402779501</v>
      </c>
      <c r="DE281" s="1">
        <v>1498.5949311662707</v>
      </c>
      <c r="DF281" s="1">
        <v>1492.4023703781027</v>
      </c>
      <c r="DG281" s="1">
        <v>1480.4261149549402</v>
      </c>
      <c r="DH281" s="1">
        <v>1462.069587356481</v>
      </c>
      <c r="DI281" s="1">
        <v>1449.1003533084836</v>
      </c>
      <c r="DJ281" s="1">
        <v>1459.4118111500959</v>
      </c>
      <c r="DK281" s="1">
        <v>1492.423339981352</v>
      </c>
      <c r="DL281" s="1">
        <v>1543.6556218216958</v>
      </c>
      <c r="DM281" s="1">
        <v>1609.2410204177686</v>
      </c>
      <c r="DN281" s="1">
        <v>1686.4775277773899</v>
      </c>
      <c r="DO281" s="1">
        <v>1771.7559365822519</v>
      </c>
      <c r="DP281" s="1">
        <v>1861.0366577534869</v>
      </c>
      <c r="DQ281" s="1">
        <v>1948.4631446282958</v>
      </c>
      <c r="DR281" s="1">
        <v>2038.253983907827</v>
      </c>
      <c r="DS281" s="1">
        <v>2133.4787244435702</v>
      </c>
      <c r="DT281" s="1">
        <v>2228.1598135414774</v>
      </c>
      <c r="DU281" s="1">
        <v>2318.9687953613461</v>
      </c>
      <c r="DV281" s="1">
        <v>2406.9224574470536</v>
      </c>
      <c r="DW281" s="1">
        <v>2491.8766017546577</v>
      </c>
      <c r="DX281" s="1">
        <v>2570.7469363722175</v>
      </c>
      <c r="DY281" s="1">
        <v>2644.3606039572546</v>
      </c>
      <c r="DZ281" s="1">
        <v>2711.050316235649</v>
      </c>
      <c r="EA281" s="1">
        <v>2772.4709754916867</v>
      </c>
      <c r="EB281" s="1">
        <v>2834.3630201229721</v>
      </c>
      <c r="EC281" s="1">
        <v>2896.7475471401553</v>
      </c>
      <c r="ED281" s="1">
        <v>2956.2413803802078</v>
      </c>
      <c r="EE281" s="1">
        <v>3012.5583995716734</v>
      </c>
      <c r="EF281" s="1">
        <v>3068.6739677223877</v>
      </c>
      <c r="EG281" s="1">
        <v>3125.6930485246767</v>
      </c>
      <c r="EH281" s="1">
        <v>3180.4391087262529</v>
      </c>
      <c r="EI281" s="1">
        <v>3231.4302216075175</v>
      </c>
      <c r="EJ281" s="1">
        <v>3310.5109450031282</v>
      </c>
      <c r="EK281" s="1">
        <v>3385.1273648598403</v>
      </c>
      <c r="EL281" s="1">
        <v>3433.0925760153382</v>
      </c>
      <c r="EM281" s="1">
        <v>3472.1719180700734</v>
      </c>
      <c r="EN281" s="1">
        <v>3501.8617083663453</v>
      </c>
      <c r="EO281" s="1">
        <v>3522.5721555072964</v>
      </c>
      <c r="EP281" s="1">
        <v>3535.0102216459654</v>
      </c>
      <c r="EQ281" s="1">
        <v>3540.1868061531118</v>
      </c>
      <c r="ER281" s="1">
        <v>3539.5975606781253</v>
      </c>
      <c r="ES281" s="1">
        <v>3537.9997835323984</v>
      </c>
      <c r="ET281" s="1">
        <v>3537.5901748667329</v>
      </c>
      <c r="EU281" s="1">
        <v>3538.0346376147163</v>
      </c>
      <c r="EV281" s="1">
        <v>3539.6767039310894</v>
      </c>
    </row>
    <row r="282" spans="1:152">
      <c r="A282" s="5" t="s">
        <v>138</v>
      </c>
    </row>
    <row r="283" spans="1:152">
      <c r="A283" s="5" t="s">
        <v>139</v>
      </c>
    </row>
    <row r="284" spans="1:152">
      <c r="A284" s="5" t="s">
        <v>140</v>
      </c>
    </row>
    <row r="285" spans="1:152">
      <c r="A285" s="5" t="s">
        <v>176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</row>
    <row r="286" spans="1:152">
      <c r="A286" s="5" t="s">
        <v>141</v>
      </c>
    </row>
    <row r="287" spans="1:152">
      <c r="A287" s="5" t="s">
        <v>142</v>
      </c>
    </row>
    <row r="288" spans="1:152">
      <c r="A288" s="5" t="s">
        <v>143</v>
      </c>
    </row>
    <row r="289" spans="1:152">
      <c r="A289" s="8" t="s">
        <v>144</v>
      </c>
      <c r="EG289" s="1">
        <f t="shared" ref="EG289:EV289" si="115">SUM(EG281:EG285)</f>
        <v>3125.6930485246767</v>
      </c>
      <c r="EH289" s="1">
        <f t="shared" si="115"/>
        <v>3180.4391087262529</v>
      </c>
      <c r="EI289" s="1">
        <f t="shared" si="115"/>
        <v>3231.4302216075175</v>
      </c>
      <c r="EJ289" s="1">
        <f t="shared" si="115"/>
        <v>3310.5109450031282</v>
      </c>
      <c r="EK289" s="1">
        <f t="shared" si="115"/>
        <v>3385.1273648598403</v>
      </c>
      <c r="EL289" s="1">
        <f t="shared" si="115"/>
        <v>3433.0925760153382</v>
      </c>
      <c r="EM289" s="1">
        <f t="shared" si="115"/>
        <v>3472.1719180700734</v>
      </c>
      <c r="EN289" s="1">
        <f t="shared" si="115"/>
        <v>3501.8617083663453</v>
      </c>
      <c r="EO289" s="1">
        <f t="shared" si="115"/>
        <v>3522.5721555072964</v>
      </c>
      <c r="EP289" s="1">
        <f t="shared" si="115"/>
        <v>3535.0102216459654</v>
      </c>
      <c r="EQ289" s="1">
        <f t="shared" si="115"/>
        <v>3540.1868061531118</v>
      </c>
      <c r="ER289" s="1">
        <f t="shared" si="115"/>
        <v>3539.5975606781253</v>
      </c>
      <c r="ES289" s="1">
        <f t="shared" si="115"/>
        <v>3537.9997835323984</v>
      </c>
      <c r="ET289" s="1">
        <f t="shared" si="115"/>
        <v>3537.5901748667329</v>
      </c>
      <c r="EU289" s="1">
        <f t="shared" si="115"/>
        <v>3538.0346376147163</v>
      </c>
      <c r="EV289" s="1">
        <f t="shared" si="115"/>
        <v>3539.6767039310894</v>
      </c>
    </row>
    <row r="290" spans="1:152" s="4" customFormat="1" ht="13">
      <c r="A290" s="3" t="s">
        <v>116</v>
      </c>
    </row>
    <row r="291" spans="1:152">
      <c r="A291" s="5" t="s">
        <v>135</v>
      </c>
    </row>
    <row r="292" spans="1:152">
      <c r="A292" s="5" t="s">
        <v>136</v>
      </c>
    </row>
    <row r="293" spans="1:152">
      <c r="A293" s="36" t="s">
        <v>137</v>
      </c>
      <c r="B293" s="1">
        <v>71506.973912718211</v>
      </c>
      <c r="C293" s="1">
        <v>72341.55172025683</v>
      </c>
      <c r="D293" s="1">
        <v>73185.870117820858</v>
      </c>
      <c r="E293" s="1">
        <v>74040.042790549211</v>
      </c>
      <c r="F293" s="1">
        <v>74904.184750431741</v>
      </c>
      <c r="G293" s="1">
        <v>75778.412351795385</v>
      </c>
      <c r="H293" s="1">
        <v>76662.843306970739</v>
      </c>
      <c r="I293" s="1">
        <v>77557.596702141818</v>
      </c>
      <c r="J293" s="1">
        <v>78462.793013380637</v>
      </c>
      <c r="K293" s="1">
        <v>79378.554122869027</v>
      </c>
      <c r="L293" s="1">
        <v>80305.003335309724</v>
      </c>
      <c r="M293" s="1">
        <v>81235.63371122106</v>
      </c>
      <c r="N293" s="1">
        <v>82163.634273263073</v>
      </c>
      <c r="O293" s="1">
        <v>83088.672767233496</v>
      </c>
      <c r="P293" s="1">
        <v>84010.416395058652</v>
      </c>
      <c r="Q293" s="1">
        <v>84928.532103225429</v>
      </c>
      <c r="R293" s="1">
        <v>85842.686874974184</v>
      </c>
      <c r="S293" s="1">
        <v>86752.548025938158</v>
      </c>
      <c r="T293" s="1">
        <v>87657.783502907841</v>
      </c>
      <c r="U293" s="1">
        <v>88558.062185389077</v>
      </c>
      <c r="V293" s="1">
        <v>89453.054189617775</v>
      </c>
      <c r="W293" s="1">
        <v>90342.431174686761</v>
      </c>
      <c r="X293" s="1">
        <v>91225.866650433018</v>
      </c>
      <c r="Y293" s="1">
        <v>92103.036286729286</v>
      </c>
      <c r="Z293" s="1">
        <v>92973.618223817204</v>
      </c>
      <c r="AA293" s="1">
        <v>93837.293383314725</v>
      </c>
      <c r="AB293" s="1">
        <v>94693.745779526987</v>
      </c>
      <c r="AC293" s="1">
        <v>95542.662830685003</v>
      </c>
      <c r="AD293" s="1">
        <v>96383.735669733753</v>
      </c>
      <c r="AE293" s="1">
        <v>97216.659454290013</v>
      </c>
      <c r="AF293" s="1">
        <v>98041.133675385412</v>
      </c>
      <c r="AG293" s="1">
        <v>98856.86246461251</v>
      </c>
      <c r="AH293" s="1">
        <v>99663.55489928805</v>
      </c>
      <c r="AI293" s="1">
        <v>100460.92530524888</v>
      </c>
      <c r="AJ293" s="1">
        <v>101248.6935568965</v>
      </c>
      <c r="AK293" s="1">
        <v>102026.58537410718</v>
      </c>
      <c r="AL293" s="1">
        <v>102794.33261562609</v>
      </c>
      <c r="AM293" s="1">
        <v>103551.67356856713</v>
      </c>
      <c r="AN293" s="1">
        <v>104298.35323364292</v>
      </c>
      <c r="AO293" s="1">
        <v>105034.12360575268</v>
      </c>
      <c r="AP293" s="1">
        <v>105758.74394956054</v>
      </c>
      <c r="AQ293" s="1">
        <v>106471.98106970251</v>
      </c>
      <c r="AR293" s="1">
        <v>107173.60957526448</v>
      </c>
      <c r="AS293" s="1">
        <v>107863.41213818075</v>
      </c>
      <c r="AT293" s="1">
        <v>108541.17974520997</v>
      </c>
      <c r="AU293" s="1">
        <v>109206.71194315176</v>
      </c>
      <c r="AV293" s="1">
        <v>109859.81707697545</v>
      </c>
      <c r="AW293" s="1">
        <v>110500.31252054274</v>
      </c>
      <c r="AX293" s="1">
        <v>112059.98033428556</v>
      </c>
      <c r="AY293" s="1">
        <v>113624.87133322767</v>
      </c>
      <c r="AZ293" s="1">
        <v>115194.694878895</v>
      </c>
      <c r="BA293" s="1">
        <v>116509.3647145271</v>
      </c>
      <c r="BB293" s="1">
        <v>117821.95089523381</v>
      </c>
      <c r="BC293" s="1">
        <v>119132.16333477752</v>
      </c>
      <c r="BD293" s="1">
        <v>120439.71728648206</v>
      </c>
      <c r="BE293" s="1">
        <v>121744.33377391595</v>
      </c>
      <c r="BF293" s="1">
        <v>123045.74002275679</v>
      </c>
      <c r="BG293" s="1">
        <v>124343.66989338557</v>
      </c>
      <c r="BH293" s="1">
        <v>125637.86431375319</v>
      </c>
      <c r="BI293" s="1">
        <v>126928.07171206076</v>
      </c>
      <c r="BJ293" s="1">
        <v>128214.04844879209</v>
      </c>
      <c r="BK293" s="1">
        <v>129495.55924763475</v>
      </c>
      <c r="BL293" s="1">
        <v>130772.37762482742</v>
      </c>
      <c r="BM293" s="1">
        <v>132044.28631646978</v>
      </c>
      <c r="BN293" s="1">
        <v>130589.99162787142</v>
      </c>
      <c r="BO293" s="1">
        <v>129134.95185511197</v>
      </c>
      <c r="BP293" s="1">
        <v>127679.73157585673</v>
      </c>
      <c r="BQ293" s="1">
        <v>126224.88772054335</v>
      </c>
      <c r="BR293" s="1">
        <v>124770.9692283918</v>
      </c>
      <c r="BS293" s="1">
        <v>123318.51671640272</v>
      </c>
      <c r="BT293" s="1">
        <v>121868.06216156097</v>
      </c>
      <c r="BU293" s="1">
        <v>120420.12859643836</v>
      </c>
      <c r="BV293" s="1">
        <v>118975.22981836829</v>
      </c>
      <c r="BW293" s="1">
        <v>119720.00835292869</v>
      </c>
      <c r="BX293" s="1">
        <v>120455.51679890695</v>
      </c>
      <c r="BY293" s="1">
        <v>121181.74250878245</v>
      </c>
      <c r="BZ293" s="1">
        <v>121898.68502185863</v>
      </c>
      <c r="CA293" s="1">
        <v>122073.96620829288</v>
      </c>
      <c r="CB293" s="1">
        <v>122236.25991228098</v>
      </c>
      <c r="CC293" s="1">
        <v>122385.75194793538</v>
      </c>
      <c r="CD293" s="1">
        <v>122522.63880666243</v>
      </c>
      <c r="CE293" s="1">
        <v>122647.12751494486</v>
      </c>
      <c r="CF293" s="1">
        <v>122759.43548245323</v>
      </c>
      <c r="CG293" s="1">
        <v>122859.7903407103</v>
      </c>
      <c r="CH293" s="1">
        <v>122948.42977254395</v>
      </c>
      <c r="CI293" s="1">
        <v>123025.60133257824</v>
      </c>
      <c r="CJ293" s="1">
        <v>123091.56225902133</v>
      </c>
      <c r="CK293" s="1">
        <v>123146.57927702455</v>
      </c>
      <c r="CL293" s="1">
        <v>123190.92839389472</v>
      </c>
      <c r="CM293" s="1">
        <v>123224.89468645275</v>
      </c>
      <c r="CN293" s="1">
        <v>123787.70794541738</v>
      </c>
      <c r="CO293" s="1">
        <v>121460.4682029574</v>
      </c>
      <c r="CP293" s="1">
        <v>119167.81931097727</v>
      </c>
      <c r="CQ293" s="1">
        <v>116909.7611615161</v>
      </c>
      <c r="CR293" s="1">
        <v>114686.27390527379</v>
      </c>
      <c r="CS293" s="1">
        <v>112497.31843698669</v>
      </c>
      <c r="CT293" s="1">
        <v>110342.83688842868</v>
      </c>
      <c r="CU293" s="1">
        <v>108222.75312825284</v>
      </c>
      <c r="CV293" s="1">
        <v>106136.97326789839</v>
      </c>
      <c r="CW293" s="1">
        <v>104085.38617279756</v>
      </c>
      <c r="CX293" s="1">
        <v>102067.86397813013</v>
      </c>
      <c r="CY293" s="1">
        <v>102251.09024023083</v>
      </c>
      <c r="CZ293" s="1">
        <v>102342.35894977485</v>
      </c>
      <c r="DA293" s="1">
        <v>102072.70152918347</v>
      </c>
      <c r="DB293" s="1">
        <v>101399.38352846928</v>
      </c>
      <c r="DC293" s="1">
        <v>100355.74048420879</v>
      </c>
      <c r="DD293" s="1">
        <v>98789.437865314234</v>
      </c>
      <c r="DE293" s="1">
        <v>96861.292695787823</v>
      </c>
      <c r="DF293" s="1">
        <v>94640.578465391824</v>
      </c>
      <c r="DG293" s="1">
        <v>92145.221450042722</v>
      </c>
      <c r="DH293" s="1">
        <v>89397.032191772625</v>
      </c>
      <c r="DI293" s="1">
        <v>86562.655308246947</v>
      </c>
      <c r="DJ293" s="1">
        <v>83653.047515454804</v>
      </c>
      <c r="DK293" s="1">
        <v>80680.360321968241</v>
      </c>
      <c r="DL293" s="1">
        <v>77663.098293840507</v>
      </c>
      <c r="DM293" s="1">
        <v>74574.002925788533</v>
      </c>
      <c r="DN293" s="1">
        <v>71475.849924009875</v>
      </c>
      <c r="DO293" s="1">
        <v>68401.495484526764</v>
      </c>
      <c r="DP293" s="1">
        <v>65372.143229676425</v>
      </c>
      <c r="DQ293" s="1">
        <v>62431.950526868517</v>
      </c>
      <c r="DR293" s="1">
        <v>59569.669122144143</v>
      </c>
      <c r="DS293" s="1">
        <v>56825.591944830798</v>
      </c>
      <c r="DT293" s="1">
        <v>54200.190364192844</v>
      </c>
      <c r="DU293" s="1">
        <v>51670.685560726721</v>
      </c>
      <c r="DV293" s="1">
        <v>49258.135855742665</v>
      </c>
      <c r="DW293" s="1">
        <v>46987.158970709439</v>
      </c>
      <c r="DX293" s="1">
        <v>44848.807364348082</v>
      </c>
      <c r="DY293" s="1">
        <v>42832.411000627282</v>
      </c>
      <c r="DZ293" s="1">
        <v>40932.823367206009</v>
      </c>
      <c r="EA293" s="1">
        <v>39139.354762124371</v>
      </c>
      <c r="EB293" s="1">
        <v>37464.116463044316</v>
      </c>
      <c r="EC293" s="1">
        <v>35914.176141329983</v>
      </c>
      <c r="ED293" s="1">
        <v>34506.545301816986</v>
      </c>
      <c r="EE293" s="1">
        <v>33249.357928259255</v>
      </c>
      <c r="EF293" s="1">
        <v>32112.775901535424</v>
      </c>
      <c r="EG293" s="1">
        <v>31076.812347215407</v>
      </c>
      <c r="EH293" s="1">
        <v>30148.346849659669</v>
      </c>
      <c r="EI293" s="1">
        <v>29310.318005587669</v>
      </c>
      <c r="EJ293" s="1">
        <v>28546.493644028571</v>
      </c>
      <c r="EK293" s="1">
        <v>27787.529537943228</v>
      </c>
      <c r="EL293" s="1">
        <v>27140.441558833445</v>
      </c>
      <c r="EM293" s="1">
        <v>26513.500995692633</v>
      </c>
      <c r="EN293" s="1">
        <v>25908.760292886804</v>
      </c>
      <c r="EO293" s="1">
        <v>25323.935863573231</v>
      </c>
      <c r="EP293" s="1">
        <v>24781.885299701116</v>
      </c>
      <c r="EQ293" s="1">
        <v>24287.014511825688</v>
      </c>
      <c r="ER293" s="1">
        <v>23806.497080729787</v>
      </c>
      <c r="ES293" s="1">
        <v>23357.907548314553</v>
      </c>
      <c r="ET293" s="1">
        <v>22941.102547069724</v>
      </c>
      <c r="EU293" s="1">
        <v>22545.254278781649</v>
      </c>
      <c r="EV293" s="1">
        <v>22164.231859741714</v>
      </c>
    </row>
    <row r="294" spans="1:152">
      <c r="A294" s="5" t="s">
        <v>138</v>
      </c>
    </row>
    <row r="295" spans="1:152">
      <c r="A295" s="5" t="s">
        <v>139</v>
      </c>
    </row>
    <row r="296" spans="1:152">
      <c r="A296" s="5" t="s">
        <v>140</v>
      </c>
    </row>
    <row r="297" spans="1:152">
      <c r="A297" s="5" t="s">
        <v>176</v>
      </c>
      <c r="B297" s="1">
        <v>27.846352331361913</v>
      </c>
      <c r="C297" s="1">
        <v>28.297282888760133</v>
      </c>
      <c r="D297" s="1">
        <v>28.755515600680294</v>
      </c>
      <c r="E297" s="1">
        <v>29.2211687147323</v>
      </c>
      <c r="F297" s="1">
        <v>29.694362393371556</v>
      </c>
      <c r="G297" s="1">
        <v>30.175218744906946</v>
      </c>
      <c r="H297" s="1">
        <v>30.663861855011167</v>
      </c>
      <c r="I297" s="1">
        <v>31.160417818741085</v>
      </c>
      <c r="J297" s="1">
        <v>31.66501477307688</v>
      </c>
      <c r="K297" s="1">
        <v>32.177782929987877</v>
      </c>
      <c r="L297" s="1">
        <v>32.698854610033976</v>
      </c>
      <c r="M297" s="1">
        <v>33.228364276511186</v>
      </c>
      <c r="N297" s="1">
        <v>32.095579130721028</v>
      </c>
      <c r="O297" s="1">
        <v>25.676463304576824</v>
      </c>
      <c r="P297" s="1">
        <v>27.56443854756041</v>
      </c>
      <c r="Q297" s="1">
        <v>28.697223693350566</v>
      </c>
      <c r="R297" s="1">
        <v>28.319628644753845</v>
      </c>
      <c r="S297" s="1">
        <v>37.004314762478366</v>
      </c>
      <c r="T297" s="1">
        <v>37.7595048596718</v>
      </c>
      <c r="U297" s="1">
        <v>36.626719713881648</v>
      </c>
      <c r="V297" s="1">
        <v>41.535455345638987</v>
      </c>
      <c r="W297" s="1">
        <v>41.535455345638987</v>
      </c>
      <c r="X297" s="1">
        <v>45.311405831606173</v>
      </c>
      <c r="Y297" s="1">
        <v>45.311405831606173</v>
      </c>
      <c r="Z297" s="1">
        <v>45.311405831606173</v>
      </c>
      <c r="AA297" s="1">
        <v>49.087356317573345</v>
      </c>
      <c r="AB297" s="1">
        <v>52.863306803540524</v>
      </c>
      <c r="AC297" s="1">
        <v>52.863306803540524</v>
      </c>
      <c r="AD297" s="1">
        <v>52.863306803540524</v>
      </c>
      <c r="AE297" s="1">
        <v>67.967108747409256</v>
      </c>
      <c r="AF297" s="1">
        <v>67.967108747409256</v>
      </c>
      <c r="AG297" s="1">
        <v>67.967108747409256</v>
      </c>
      <c r="AH297" s="1">
        <v>83.070910691277987</v>
      </c>
      <c r="AI297" s="1">
        <v>79.294960205310815</v>
      </c>
      <c r="AJ297" s="1">
        <v>86.846861177245188</v>
      </c>
      <c r="AK297" s="1">
        <v>83.070910691278016</v>
      </c>
      <c r="AL297" s="1">
        <v>90.622811663212374</v>
      </c>
      <c r="AM297" s="1">
        <v>94.398762149179561</v>
      </c>
      <c r="AN297" s="1">
        <v>105.72661360708113</v>
      </c>
      <c r="AO297" s="1">
        <v>98.174712635146761</v>
      </c>
      <c r="AP297" s="1">
        <v>109.50256409304832</v>
      </c>
      <c r="AQ297" s="1">
        <v>120.83041555094987</v>
      </c>
      <c r="AR297" s="1">
        <v>128.38231652288422</v>
      </c>
      <c r="AS297" s="1">
        <v>132.15826700885137</v>
      </c>
      <c r="AT297" s="1">
        <v>151.03801943868729</v>
      </c>
      <c r="AU297" s="1">
        <v>151.03801943868729</v>
      </c>
      <c r="AV297" s="1">
        <v>166.14182138255603</v>
      </c>
      <c r="AW297" s="1">
        <v>173.69372235449038</v>
      </c>
      <c r="AX297" s="1">
        <v>185.02157381239195</v>
      </c>
      <c r="AY297" s="1">
        <v>203.90132624222781</v>
      </c>
      <c r="AZ297" s="1">
        <v>226.55702915803093</v>
      </c>
      <c r="BA297" s="1">
        <v>237.88488061593247</v>
      </c>
      <c r="BB297" s="1">
        <v>245.43678158786688</v>
      </c>
      <c r="BC297" s="1">
        <v>260.54058353173559</v>
      </c>
      <c r="BD297" s="1">
        <v>252.98868255980125</v>
      </c>
      <c r="BE297" s="1">
        <v>260.54058353173559</v>
      </c>
      <c r="BF297" s="1">
        <v>230.33297964399813</v>
      </c>
      <c r="BG297" s="1">
        <v>260.54058353173559</v>
      </c>
      <c r="BH297" s="1">
        <v>275.64438547560434</v>
      </c>
      <c r="BI297" s="1">
        <v>279.42033596157154</v>
      </c>
      <c r="BJ297" s="1">
        <v>290.74818741947314</v>
      </c>
      <c r="BK297" s="1">
        <v>324.73174179317766</v>
      </c>
      <c r="BL297" s="1">
        <v>343.61149422301366</v>
      </c>
      <c r="BM297" s="1">
        <v>358.71529616688235</v>
      </c>
      <c r="BN297" s="1">
        <v>378.38228516009849</v>
      </c>
      <c r="BO297" s="1">
        <v>403.28343357957237</v>
      </c>
      <c r="BP297" s="1">
        <v>434.29882571803</v>
      </c>
      <c r="BQ297" s="1">
        <v>472.56941982861906</v>
      </c>
      <c r="BR297" s="1">
        <v>519.56664340315706</v>
      </c>
      <c r="BS297" s="1">
        <v>577.18574200909131</v>
      </c>
      <c r="BT297" s="1">
        <v>647.87110987877406</v>
      </c>
      <c r="BU297" s="1">
        <v>734.52280611598906</v>
      </c>
      <c r="BV297" s="1">
        <v>840.83619883112999</v>
      </c>
      <c r="BW297" s="1">
        <v>971.87284299997293</v>
      </c>
      <c r="BX297" s="1">
        <v>1083.5288168557711</v>
      </c>
      <c r="BY297" s="1">
        <v>1530.162669142783</v>
      </c>
      <c r="BZ297" s="1">
        <v>2281.421942063721</v>
      </c>
      <c r="CA297" s="1">
        <v>3196.2671893554061</v>
      </c>
      <c r="CB297" s="1">
        <v>3514.9652454628513</v>
      </c>
      <c r="CC297" s="1">
        <v>3984.5458800164624</v>
      </c>
      <c r="CD297" s="1">
        <v>4763.6235702028962</v>
      </c>
      <c r="CE297" s="1">
        <v>5643.5014723648328</v>
      </c>
      <c r="CF297" s="1">
        <v>6598.0438766961734</v>
      </c>
      <c r="CG297" s="1">
        <v>7124.6711044658214</v>
      </c>
      <c r="CH297" s="1">
        <v>7259.1439812739518</v>
      </c>
      <c r="CI297" s="1">
        <v>8194.5436535791123</v>
      </c>
      <c r="CJ297" s="1">
        <v>9521.1083738355192</v>
      </c>
      <c r="CK297" s="1">
        <v>11527.25640210838</v>
      </c>
      <c r="CL297" s="1">
        <v>12004.74716509294</v>
      </c>
      <c r="CM297" s="1">
        <v>12544.050910613329</v>
      </c>
      <c r="CN297" s="1">
        <v>13522.250585402659</v>
      </c>
      <c r="CO297" s="1">
        <v>12598.065824113555</v>
      </c>
      <c r="CP297" s="1">
        <v>11378.494727749814</v>
      </c>
      <c r="CQ297" s="1">
        <v>9963.542244231774</v>
      </c>
      <c r="CR297" s="1">
        <v>8458.873125275848</v>
      </c>
      <c r="CS297" s="1">
        <v>6963.0986597405663</v>
      </c>
      <c r="CT297" s="1">
        <v>5557.8273705806832</v>
      </c>
      <c r="CU297" s="1">
        <v>4172.0968766219557</v>
      </c>
      <c r="CV297" s="1">
        <v>4565.9977304385729</v>
      </c>
      <c r="CW297" s="1">
        <v>5048.7679023965447</v>
      </c>
      <c r="CX297" s="1">
        <v>5503.5635943443467</v>
      </c>
      <c r="CY297" s="1">
        <v>6038.2791225469664</v>
      </c>
      <c r="CZ297" s="1">
        <v>6149.6166562083818</v>
      </c>
      <c r="DA297" s="1">
        <v>5947.3113537423524</v>
      </c>
      <c r="DB297" s="1">
        <v>5839.8781776767482</v>
      </c>
      <c r="DC297" s="1">
        <v>5783.4408487709297</v>
      </c>
      <c r="DD297" s="1">
        <v>5625.1785046272844</v>
      </c>
      <c r="DE297" s="1">
        <v>5389.3982318888275</v>
      </c>
      <c r="DF297" s="1">
        <v>5097.3300585751222</v>
      </c>
      <c r="DG297" s="1">
        <v>4844.1078810125964</v>
      </c>
      <c r="DH297" s="1">
        <v>4612.1274372400467</v>
      </c>
      <c r="DI297" s="1">
        <v>4333.2082310300939</v>
      </c>
      <c r="DJ297" s="1">
        <v>4025.072386244452</v>
      </c>
      <c r="DK297" s="1">
        <v>3783.5916470604479</v>
      </c>
      <c r="DL297" s="1">
        <v>3445.1793376033806</v>
      </c>
      <c r="DM297" s="1">
        <v>3114.496383066863</v>
      </c>
      <c r="DN297" s="1">
        <v>2871.7936496100106</v>
      </c>
      <c r="DO297" s="1">
        <v>2624.8984186003727</v>
      </c>
      <c r="DP297" s="1">
        <v>2417.0992203540063</v>
      </c>
      <c r="DQ297" s="1">
        <v>2208.8170032756693</v>
      </c>
      <c r="DR297" s="1">
        <v>1994.7735854413188</v>
      </c>
      <c r="DS297" s="1">
        <v>1789.1733383391324</v>
      </c>
      <c r="DT297" s="1">
        <v>1636.7860083121493</v>
      </c>
      <c r="DU297" s="1">
        <v>1487.5308908320098</v>
      </c>
      <c r="DV297" s="1">
        <v>1359.6502420029299</v>
      </c>
      <c r="DW297" s="1">
        <v>1262.1145022819294</v>
      </c>
      <c r="DX297" s="1">
        <v>1174.8979608167569</v>
      </c>
      <c r="DY297" s="1">
        <v>1078.515712583441</v>
      </c>
      <c r="DZ297" s="1">
        <v>1013.2132255996911</v>
      </c>
      <c r="EA297" s="1">
        <v>946.7681090402499</v>
      </c>
      <c r="EB297" s="1">
        <v>891.03145679356226</v>
      </c>
      <c r="EC297" s="1">
        <v>845.1082001669065</v>
      </c>
      <c r="ED297" s="1">
        <v>810.40308260641689</v>
      </c>
      <c r="EE297" s="1">
        <v>782.86829275901914</v>
      </c>
      <c r="EF297" s="1">
        <v>779.39398561072062</v>
      </c>
      <c r="EG297" s="1">
        <v>651.11696566542037</v>
      </c>
      <c r="EH297" s="1">
        <v>674.76087782645516</v>
      </c>
      <c r="EI297" s="1">
        <v>707.49860235711878</v>
      </c>
      <c r="EJ297" s="1">
        <v>731.14251451815369</v>
      </c>
      <c r="EK297" s="1">
        <v>758.42395162703997</v>
      </c>
      <c r="EL297" s="1">
        <v>769.33652647059432</v>
      </c>
      <c r="EM297" s="1">
        <v>763.88023904881709</v>
      </c>
      <c r="EN297" s="1">
        <v>700.22355246141569</v>
      </c>
      <c r="EO297" s="1">
        <v>1185.7262016680477</v>
      </c>
      <c r="EP297" s="1">
        <v>935.83991078965084</v>
      </c>
      <c r="EQ297" s="1">
        <v>921.78477074024443</v>
      </c>
      <c r="ER297" s="1">
        <v>791.25151278139595</v>
      </c>
      <c r="ES297" s="1">
        <v>768.03740019979386</v>
      </c>
      <c r="ET297" s="1">
        <v>711.19999999999993</v>
      </c>
      <c r="EU297" s="1">
        <v>1106</v>
      </c>
      <c r="EV297" s="1">
        <v>492.79999999999995</v>
      </c>
    </row>
    <row r="298" spans="1:152">
      <c r="A298" s="5" t="s">
        <v>141</v>
      </c>
    </row>
    <row r="299" spans="1:152">
      <c r="A299" s="5" t="s">
        <v>142</v>
      </c>
    </row>
    <row r="300" spans="1:152">
      <c r="A300" s="5" t="s">
        <v>143</v>
      </c>
    </row>
    <row r="301" spans="1:152">
      <c r="A301" s="8" t="s">
        <v>144</v>
      </c>
      <c r="B301" s="1">
        <f t="shared" ref="B301:AG301" si="116">SUM(B293:B298)</f>
        <v>71534.820265049566</v>
      </c>
      <c r="C301" s="1">
        <f t="shared" si="116"/>
        <v>72369.849003145588</v>
      </c>
      <c r="D301" s="1">
        <f t="shared" si="116"/>
        <v>73214.625633421543</v>
      </c>
      <c r="E301" s="1">
        <f t="shared" si="116"/>
        <v>74069.263959263946</v>
      </c>
      <c r="F301" s="1">
        <f t="shared" si="116"/>
        <v>74933.879112825118</v>
      </c>
      <c r="G301" s="1">
        <f t="shared" si="116"/>
        <v>75808.587570540287</v>
      </c>
      <c r="H301" s="1">
        <f t="shared" si="116"/>
        <v>76693.507168825745</v>
      </c>
      <c r="I301" s="1">
        <f t="shared" si="116"/>
        <v>77588.757119960559</v>
      </c>
      <c r="J301" s="1">
        <f t="shared" si="116"/>
        <v>78494.45802815372</v>
      </c>
      <c r="K301" s="1">
        <f t="shared" si="116"/>
        <v>79410.73190579901</v>
      </c>
      <c r="L301" s="1">
        <f t="shared" si="116"/>
        <v>80337.702189919757</v>
      </c>
      <c r="M301" s="1">
        <f t="shared" si="116"/>
        <v>81268.862075497571</v>
      </c>
      <c r="N301" s="1">
        <f t="shared" si="116"/>
        <v>82195.729852393793</v>
      </c>
      <c r="O301" s="1">
        <f t="shared" si="116"/>
        <v>83114.349230538079</v>
      </c>
      <c r="P301" s="1">
        <f t="shared" si="116"/>
        <v>84037.980833606212</v>
      </c>
      <c r="Q301" s="1">
        <f t="shared" si="116"/>
        <v>84957.229326918779</v>
      </c>
      <c r="R301" s="1">
        <f t="shared" si="116"/>
        <v>85871.006503618933</v>
      </c>
      <c r="S301" s="1">
        <f t="shared" si="116"/>
        <v>86789.55234070064</v>
      </c>
      <c r="T301" s="1">
        <f t="shared" si="116"/>
        <v>87695.543007767512</v>
      </c>
      <c r="U301" s="1">
        <f t="shared" si="116"/>
        <v>88594.688905102958</v>
      </c>
      <c r="V301" s="1">
        <f t="shared" si="116"/>
        <v>89494.589644963417</v>
      </c>
      <c r="W301" s="1">
        <f t="shared" si="116"/>
        <v>90383.966630032402</v>
      </c>
      <c r="X301" s="1">
        <f t="shared" si="116"/>
        <v>91271.178056264631</v>
      </c>
      <c r="Y301" s="1">
        <f t="shared" si="116"/>
        <v>92148.347692560899</v>
      </c>
      <c r="Z301" s="1">
        <f t="shared" si="116"/>
        <v>93018.929629648817</v>
      </c>
      <c r="AA301" s="1">
        <f t="shared" si="116"/>
        <v>93886.380739632295</v>
      </c>
      <c r="AB301" s="1">
        <f t="shared" si="116"/>
        <v>94746.609086330529</v>
      </c>
      <c r="AC301" s="1">
        <f t="shared" si="116"/>
        <v>95595.526137488545</v>
      </c>
      <c r="AD301" s="1">
        <f t="shared" si="116"/>
        <v>96436.598976537294</v>
      </c>
      <c r="AE301" s="1">
        <f t="shared" si="116"/>
        <v>97284.626563037426</v>
      </c>
      <c r="AF301" s="1">
        <f t="shared" si="116"/>
        <v>98109.100784132825</v>
      </c>
      <c r="AG301" s="1">
        <f t="shared" si="116"/>
        <v>98924.829573359923</v>
      </c>
      <c r="AH301" s="1">
        <f t="shared" ref="AH301:BM301" si="117">SUM(AH293:AH298)</f>
        <v>99746.625809979334</v>
      </c>
      <c r="AI301" s="1">
        <f t="shared" si="117"/>
        <v>100540.22026545419</v>
      </c>
      <c r="AJ301" s="1">
        <f t="shared" si="117"/>
        <v>101335.54041807374</v>
      </c>
      <c r="AK301" s="1">
        <f t="shared" si="117"/>
        <v>102109.65628479846</v>
      </c>
      <c r="AL301" s="1">
        <f t="shared" si="117"/>
        <v>102884.9554272893</v>
      </c>
      <c r="AM301" s="1">
        <f t="shared" si="117"/>
        <v>103646.07233071631</v>
      </c>
      <c r="AN301" s="1">
        <f t="shared" si="117"/>
        <v>104404.07984725</v>
      </c>
      <c r="AO301" s="1">
        <f t="shared" si="117"/>
        <v>105132.29831838782</v>
      </c>
      <c r="AP301" s="1">
        <f t="shared" si="117"/>
        <v>105868.24651365359</v>
      </c>
      <c r="AQ301" s="1">
        <f t="shared" si="117"/>
        <v>106592.81148525346</v>
      </c>
      <c r="AR301" s="1">
        <f t="shared" si="117"/>
        <v>107301.99189178736</v>
      </c>
      <c r="AS301" s="1">
        <f t="shared" si="117"/>
        <v>107995.5704051896</v>
      </c>
      <c r="AT301" s="1">
        <f t="shared" si="117"/>
        <v>108692.21776464865</v>
      </c>
      <c r="AU301" s="1">
        <f t="shared" si="117"/>
        <v>109357.74996259045</v>
      </c>
      <c r="AV301" s="1">
        <f t="shared" si="117"/>
        <v>110025.958898358</v>
      </c>
      <c r="AW301" s="1">
        <f t="shared" si="117"/>
        <v>110674.00624289723</v>
      </c>
      <c r="AX301" s="1">
        <f t="shared" si="117"/>
        <v>112245.00190809795</v>
      </c>
      <c r="AY301" s="1">
        <f t="shared" si="117"/>
        <v>113828.77265946989</v>
      </c>
      <c r="AZ301" s="1">
        <f t="shared" si="117"/>
        <v>115421.25190805303</v>
      </c>
      <c r="BA301" s="1">
        <f t="shared" si="117"/>
        <v>116747.24959514303</v>
      </c>
      <c r="BB301" s="1">
        <f t="shared" si="117"/>
        <v>118067.38767682167</v>
      </c>
      <c r="BC301" s="1">
        <f t="shared" si="117"/>
        <v>119392.70391830926</v>
      </c>
      <c r="BD301" s="1">
        <f t="shared" si="117"/>
        <v>120692.70596904187</v>
      </c>
      <c r="BE301" s="1">
        <f t="shared" si="117"/>
        <v>122004.87435744768</v>
      </c>
      <c r="BF301" s="1">
        <f t="shared" si="117"/>
        <v>123276.07300240078</v>
      </c>
      <c r="BG301" s="1">
        <f t="shared" si="117"/>
        <v>124604.2104769173</v>
      </c>
      <c r="BH301" s="1">
        <f t="shared" si="117"/>
        <v>125913.5086992288</v>
      </c>
      <c r="BI301" s="1">
        <f t="shared" si="117"/>
        <v>127207.49204802234</v>
      </c>
      <c r="BJ301" s="1">
        <f t="shared" si="117"/>
        <v>128504.79663621157</v>
      </c>
      <c r="BK301" s="1">
        <f t="shared" si="117"/>
        <v>129820.29098942793</v>
      </c>
      <c r="BL301" s="1">
        <f t="shared" si="117"/>
        <v>131115.98911905044</v>
      </c>
      <c r="BM301" s="1">
        <f t="shared" si="117"/>
        <v>132403.00161263667</v>
      </c>
      <c r="BN301" s="1">
        <f t="shared" ref="BN301:CS301" si="118">SUM(BN293:BN298)</f>
        <v>130968.37391303152</v>
      </c>
      <c r="BO301" s="1">
        <f t="shared" si="118"/>
        <v>129538.23528869155</v>
      </c>
      <c r="BP301" s="1">
        <f t="shared" si="118"/>
        <v>128114.03040157475</v>
      </c>
      <c r="BQ301" s="1">
        <f t="shared" si="118"/>
        <v>126697.45714037197</v>
      </c>
      <c r="BR301" s="1">
        <f t="shared" si="118"/>
        <v>125290.53587179496</v>
      </c>
      <c r="BS301" s="1">
        <f t="shared" si="118"/>
        <v>123895.70245841182</v>
      </c>
      <c r="BT301" s="1">
        <f t="shared" si="118"/>
        <v>122515.93327143975</v>
      </c>
      <c r="BU301" s="1">
        <f t="shared" si="118"/>
        <v>121154.65140255434</v>
      </c>
      <c r="BV301" s="1">
        <f t="shared" si="118"/>
        <v>119816.06601719942</v>
      </c>
      <c r="BW301" s="1">
        <f t="shared" si="118"/>
        <v>120691.88119592867</v>
      </c>
      <c r="BX301" s="1">
        <f t="shared" si="118"/>
        <v>121539.04561576272</v>
      </c>
      <c r="BY301" s="1">
        <f t="shared" si="118"/>
        <v>122711.90517792523</v>
      </c>
      <c r="BZ301" s="1">
        <f t="shared" si="118"/>
        <v>124180.10696392236</v>
      </c>
      <c r="CA301" s="1">
        <f t="shared" si="118"/>
        <v>125270.23339764829</v>
      </c>
      <c r="CB301" s="1">
        <f t="shared" si="118"/>
        <v>125751.22515774383</v>
      </c>
      <c r="CC301" s="1">
        <f t="shared" si="118"/>
        <v>126370.29782795184</v>
      </c>
      <c r="CD301" s="1">
        <f t="shared" si="118"/>
        <v>127286.26237686533</v>
      </c>
      <c r="CE301" s="1">
        <f t="shared" si="118"/>
        <v>128290.6289873097</v>
      </c>
      <c r="CF301" s="1">
        <f t="shared" si="118"/>
        <v>129357.47935914941</v>
      </c>
      <c r="CG301" s="1">
        <f t="shared" si="118"/>
        <v>129984.46144517612</v>
      </c>
      <c r="CH301" s="1">
        <f t="shared" si="118"/>
        <v>130207.57375381791</v>
      </c>
      <c r="CI301" s="1">
        <f t="shared" si="118"/>
        <v>131220.14498615736</v>
      </c>
      <c r="CJ301" s="1">
        <f t="shared" si="118"/>
        <v>132612.67063285684</v>
      </c>
      <c r="CK301" s="1">
        <f t="shared" si="118"/>
        <v>134673.83567913293</v>
      </c>
      <c r="CL301" s="1">
        <f t="shared" si="118"/>
        <v>135195.67555898766</v>
      </c>
      <c r="CM301" s="1">
        <f t="shared" si="118"/>
        <v>135768.94559706608</v>
      </c>
      <c r="CN301" s="1">
        <f t="shared" si="118"/>
        <v>137309.95853082003</v>
      </c>
      <c r="CO301" s="1">
        <f t="shared" si="118"/>
        <v>134058.53402707097</v>
      </c>
      <c r="CP301" s="1">
        <f t="shared" si="118"/>
        <v>130546.31403872708</v>
      </c>
      <c r="CQ301" s="1">
        <f t="shared" si="118"/>
        <v>126873.30340574788</v>
      </c>
      <c r="CR301" s="1">
        <f t="shared" si="118"/>
        <v>123145.14703054963</v>
      </c>
      <c r="CS301" s="1">
        <f t="shared" si="118"/>
        <v>119460.41709672727</v>
      </c>
      <c r="CT301" s="1">
        <f t="shared" ref="CT301:DY301" si="119">SUM(CT293:CT298)</f>
        <v>115900.66425900935</v>
      </c>
      <c r="CU301" s="1">
        <f t="shared" si="119"/>
        <v>112394.8500048748</v>
      </c>
      <c r="CV301" s="1">
        <f t="shared" si="119"/>
        <v>110702.97099833695</v>
      </c>
      <c r="CW301" s="1">
        <f t="shared" si="119"/>
        <v>109134.15407519411</v>
      </c>
      <c r="CX301" s="1">
        <f t="shared" si="119"/>
        <v>107571.42757247448</v>
      </c>
      <c r="CY301" s="1">
        <f t="shared" si="119"/>
        <v>108289.3693627778</v>
      </c>
      <c r="CZ301" s="1">
        <f t="shared" si="119"/>
        <v>108491.97560598323</v>
      </c>
      <c r="DA301" s="1">
        <f t="shared" si="119"/>
        <v>108020.01288292582</v>
      </c>
      <c r="DB301" s="1">
        <f t="shared" si="119"/>
        <v>107239.26170614602</v>
      </c>
      <c r="DC301" s="1">
        <f t="shared" si="119"/>
        <v>106139.18133297972</v>
      </c>
      <c r="DD301" s="1">
        <f t="shared" si="119"/>
        <v>104414.61636994152</v>
      </c>
      <c r="DE301" s="1">
        <f t="shared" si="119"/>
        <v>102250.69092767665</v>
      </c>
      <c r="DF301" s="1">
        <f t="shared" si="119"/>
        <v>99737.908523966951</v>
      </c>
      <c r="DG301" s="1">
        <f t="shared" si="119"/>
        <v>96989.329331055313</v>
      </c>
      <c r="DH301" s="1">
        <f t="shared" si="119"/>
        <v>94009.159629012676</v>
      </c>
      <c r="DI301" s="1">
        <f t="shared" si="119"/>
        <v>90895.863539277037</v>
      </c>
      <c r="DJ301" s="1">
        <f t="shared" si="119"/>
        <v>87678.119901699261</v>
      </c>
      <c r="DK301" s="1">
        <f t="shared" si="119"/>
        <v>84463.951969028683</v>
      </c>
      <c r="DL301" s="1">
        <f t="shared" si="119"/>
        <v>81108.277631443882</v>
      </c>
      <c r="DM301" s="1">
        <f t="shared" si="119"/>
        <v>77688.499308855389</v>
      </c>
      <c r="DN301" s="1">
        <f t="shared" si="119"/>
        <v>74347.643573619891</v>
      </c>
      <c r="DO301" s="1">
        <f t="shared" si="119"/>
        <v>71026.393903127144</v>
      </c>
      <c r="DP301" s="1">
        <f t="shared" si="119"/>
        <v>67789.242450030433</v>
      </c>
      <c r="DQ301" s="1">
        <f t="shared" si="119"/>
        <v>64640.767530144185</v>
      </c>
      <c r="DR301" s="1">
        <f t="shared" si="119"/>
        <v>61564.442707585462</v>
      </c>
      <c r="DS301" s="1">
        <f t="shared" si="119"/>
        <v>58614.765283169931</v>
      </c>
      <c r="DT301" s="1">
        <f t="shared" si="119"/>
        <v>55836.976372504992</v>
      </c>
      <c r="DU301" s="1">
        <f t="shared" si="119"/>
        <v>53158.216451558728</v>
      </c>
      <c r="DV301" s="1">
        <f t="shared" si="119"/>
        <v>50617.786097745593</v>
      </c>
      <c r="DW301" s="1">
        <f t="shared" si="119"/>
        <v>48249.273472991372</v>
      </c>
      <c r="DX301" s="1">
        <f t="shared" si="119"/>
        <v>46023.705325164839</v>
      </c>
      <c r="DY301" s="1">
        <f t="shared" si="119"/>
        <v>43910.92671321072</v>
      </c>
      <c r="DZ301" s="1">
        <f t="shared" ref="DZ301:EV301" si="120">SUM(DZ293:DZ298)</f>
        <v>41946.0365928057</v>
      </c>
      <c r="EA301" s="1">
        <f t="shared" si="120"/>
        <v>40086.122871164618</v>
      </c>
      <c r="EB301" s="1">
        <f t="shared" si="120"/>
        <v>38355.14791983788</v>
      </c>
      <c r="EC301" s="1">
        <f t="shared" si="120"/>
        <v>36759.284341496888</v>
      </c>
      <c r="ED301" s="1">
        <f t="shared" si="120"/>
        <v>35316.948384423406</v>
      </c>
      <c r="EE301" s="1">
        <f t="shared" si="120"/>
        <v>34032.226221018274</v>
      </c>
      <c r="EF301" s="1">
        <f t="shared" si="120"/>
        <v>32892.169887146141</v>
      </c>
      <c r="EG301" s="1">
        <f t="shared" si="120"/>
        <v>31727.929312880828</v>
      </c>
      <c r="EH301" s="1">
        <f t="shared" si="120"/>
        <v>30823.107727486124</v>
      </c>
      <c r="EI301" s="1">
        <f t="shared" si="120"/>
        <v>30017.816607944787</v>
      </c>
      <c r="EJ301" s="1">
        <f t="shared" si="120"/>
        <v>29277.636158546724</v>
      </c>
      <c r="EK301" s="1">
        <f t="shared" si="120"/>
        <v>28545.953489570267</v>
      </c>
      <c r="EL301" s="1">
        <f t="shared" si="120"/>
        <v>27909.778085304039</v>
      </c>
      <c r="EM301" s="1">
        <f t="shared" si="120"/>
        <v>27277.38123474145</v>
      </c>
      <c r="EN301" s="1">
        <f t="shared" si="120"/>
        <v>26608.983845348219</v>
      </c>
      <c r="EO301" s="1">
        <f t="shared" si="120"/>
        <v>26509.662065241278</v>
      </c>
      <c r="EP301" s="1">
        <f t="shared" si="120"/>
        <v>25717.725210490767</v>
      </c>
      <c r="EQ301" s="1">
        <f t="shared" si="120"/>
        <v>25208.799282565931</v>
      </c>
      <c r="ER301" s="1">
        <f t="shared" si="120"/>
        <v>24597.748593511184</v>
      </c>
      <c r="ES301" s="1">
        <f t="shared" si="120"/>
        <v>24125.944948514349</v>
      </c>
      <c r="ET301" s="1">
        <f t="shared" si="120"/>
        <v>23652.302547069725</v>
      </c>
      <c r="EU301" s="1">
        <f t="shared" si="120"/>
        <v>23651.254278781649</v>
      </c>
      <c r="EV301" s="1">
        <f t="shared" si="120"/>
        <v>22657.031859741714</v>
      </c>
    </row>
    <row r="302" spans="1:152" s="4" customFormat="1" ht="13">
      <c r="A302" s="3" t="s">
        <v>92</v>
      </c>
    </row>
    <row r="303" spans="1:152">
      <c r="A303" s="5" t="s">
        <v>135</v>
      </c>
    </row>
    <row r="304" spans="1:152">
      <c r="A304" s="5" t="s">
        <v>136</v>
      </c>
    </row>
    <row r="305" spans="1:152">
      <c r="A305" s="36" t="s">
        <v>137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825.58428275476831</v>
      </c>
      <c r="BN305" s="1">
        <v>821.3231610112922</v>
      </c>
      <c r="BO305" s="1">
        <v>817.08403236881361</v>
      </c>
      <c r="BP305" s="1">
        <v>812.86678331344569</v>
      </c>
      <c r="BQ305" s="1">
        <v>808.67130091718582</v>
      </c>
      <c r="BR305" s="1">
        <v>804.49747283489035</v>
      </c>
      <c r="BS305" s="1">
        <v>800.34518730126797</v>
      </c>
      <c r="BT305" s="1">
        <v>796.21433312788611</v>
      </c>
      <c r="BU305" s="1">
        <v>792.1047997001931</v>
      </c>
      <c r="BV305" s="1">
        <v>788.01647697455667</v>
      </c>
      <c r="BW305" s="1">
        <v>806.07999244398547</v>
      </c>
      <c r="BX305" s="1">
        <v>824.55757360956193</v>
      </c>
      <c r="BY305" s="1">
        <v>843.4587120013822</v>
      </c>
      <c r="BZ305" s="1">
        <v>862.7931167216442</v>
      </c>
      <c r="CA305" s="1">
        <v>890.43814475693182</v>
      </c>
      <c r="CB305" s="1">
        <v>918.96895590784561</v>
      </c>
      <c r="CC305" s="1">
        <v>948.41393183227228</v>
      </c>
      <c r="CD305" s="1">
        <v>978.80236357380409</v>
      </c>
      <c r="CE305" s="1">
        <v>1010.1644806996545</v>
      </c>
      <c r="CF305" s="1">
        <v>1042.5314813721943</v>
      </c>
      <c r="CG305" s="1">
        <v>1075.9355633840132</v>
      </c>
      <c r="CH305" s="1">
        <v>1110.4099561873904</v>
      </c>
      <c r="CI305" s="1">
        <v>1145.9889539500309</v>
      </c>
      <c r="CJ305" s="1">
        <v>1182.7079496699489</v>
      </c>
      <c r="CK305" s="1">
        <v>1220.6034703834389</v>
      </c>
      <c r="CL305" s="1">
        <v>1259.7132135011557</v>
      </c>
      <c r="CM305" s="1">
        <v>1300.0760843084538</v>
      </c>
      <c r="CN305" s="1">
        <v>1308.2277280513945</v>
      </c>
      <c r="CO305" s="1">
        <v>1316.4304836457979</v>
      </c>
      <c r="CP305" s="1">
        <v>1324.6846715695272</v>
      </c>
      <c r="CQ305" s="1">
        <v>1332.9906143098806</v>
      </c>
      <c r="CR305" s="1">
        <v>1341.3486363761954</v>
      </c>
      <c r="CS305" s="1">
        <v>1349.759064312522</v>
      </c>
      <c r="CT305" s="1">
        <v>1358.2222267103855</v>
      </c>
      <c r="CU305" s="1">
        <v>1366.7384542216203</v>
      </c>
      <c r="CV305" s="1">
        <v>1375.3080795712924</v>
      </c>
      <c r="CW305" s="1">
        <v>1383.9314375706952</v>
      </c>
      <c r="CX305" s="1">
        <v>1392.608865130431</v>
      </c>
      <c r="CY305" s="1">
        <v>1439.9737012995865</v>
      </c>
      <c r="CZ305" s="1">
        <v>1483.248799127764</v>
      </c>
      <c r="DA305" s="1">
        <v>1509.5539460333346</v>
      </c>
      <c r="DB305" s="1">
        <v>1531.9325257930643</v>
      </c>
      <c r="DC305" s="1">
        <v>1553.4993339692651</v>
      </c>
      <c r="DD305" s="1">
        <v>1573.5030671536008</v>
      </c>
      <c r="DE305" s="1">
        <v>1592.9096844700764</v>
      </c>
      <c r="DF305" s="1">
        <v>1600.8999518185999</v>
      </c>
      <c r="DG305" s="1">
        <v>1604.7823948572657</v>
      </c>
      <c r="DH305" s="1">
        <v>1615.9124412906042</v>
      </c>
      <c r="DI305" s="1">
        <v>1634.183141065279</v>
      </c>
      <c r="DJ305" s="1">
        <v>1658.9006551134123</v>
      </c>
      <c r="DK305" s="1">
        <v>1682.2711824600376</v>
      </c>
      <c r="DL305" s="1">
        <v>1706.6413896426568</v>
      </c>
      <c r="DM305" s="1">
        <v>1734.8922810356032</v>
      </c>
      <c r="DN305" s="1">
        <v>1762.8336590154529</v>
      </c>
      <c r="DO305" s="1">
        <v>1791.9621806726154</v>
      </c>
      <c r="DP305" s="1">
        <v>1829.1054104067505</v>
      </c>
      <c r="DQ305" s="1">
        <v>1871.727931052518</v>
      </c>
      <c r="DR305" s="1">
        <v>1915.7904632777932</v>
      </c>
      <c r="DS305" s="1">
        <v>1970.9117960214519</v>
      </c>
      <c r="DT305" s="1">
        <v>2031.9644171836596</v>
      </c>
      <c r="DU305" s="1">
        <v>2090.596889053204</v>
      </c>
      <c r="DV305" s="1">
        <v>2154.8681605130678</v>
      </c>
      <c r="DW305" s="1">
        <v>2222.7640025084297</v>
      </c>
      <c r="DX305" s="1">
        <v>2293.6865440692327</v>
      </c>
      <c r="DY305" s="1">
        <v>2367.1949126640679</v>
      </c>
      <c r="DZ305" s="1">
        <v>2440.0088718015577</v>
      </c>
      <c r="EA305" s="1">
        <v>2514.6620481567588</v>
      </c>
      <c r="EB305" s="1">
        <v>2593.3941420138622</v>
      </c>
      <c r="EC305" s="1">
        <v>2675.2578209146591</v>
      </c>
      <c r="ED305" s="1">
        <v>2761.770268522454</v>
      </c>
      <c r="EE305" s="1">
        <v>2853.2322504181584</v>
      </c>
      <c r="EF305" s="1">
        <v>2950.2284144712139</v>
      </c>
      <c r="EG305" s="1">
        <v>3055.218667688599</v>
      </c>
      <c r="EH305" s="1">
        <v>3166.0079483884001</v>
      </c>
      <c r="EI305" s="1">
        <v>3278.3581472287792</v>
      </c>
      <c r="EJ305" s="1">
        <v>3385.0832216093058</v>
      </c>
      <c r="EK305" s="1">
        <v>3492.4626793574585</v>
      </c>
      <c r="EL305" s="1">
        <v>3600.6622233809112</v>
      </c>
      <c r="EM305" s="1">
        <v>3707.979554211744</v>
      </c>
      <c r="EN305" s="1">
        <v>3795.0838582492197</v>
      </c>
      <c r="EO305" s="1">
        <v>3855.8117584309352</v>
      </c>
      <c r="EP305" s="1">
        <v>3920.4295995502389</v>
      </c>
      <c r="EQ305" s="1">
        <v>3987.8206438006287</v>
      </c>
      <c r="ER305" s="1">
        <v>4058.7023699834435</v>
      </c>
      <c r="ES305" s="1">
        <v>4134.1030397260893</v>
      </c>
      <c r="ET305" s="1">
        <v>4214.4814427675901</v>
      </c>
      <c r="EU305" s="1">
        <v>4300.2209661201905</v>
      </c>
      <c r="EV305" s="1">
        <v>4391.7198357599864</v>
      </c>
    </row>
    <row r="306" spans="1:152">
      <c r="A306" s="5" t="s">
        <v>138</v>
      </c>
    </row>
    <row r="307" spans="1:152">
      <c r="A307" s="5" t="s">
        <v>139</v>
      </c>
    </row>
    <row r="308" spans="1:152">
      <c r="A308" s="5" t="s">
        <v>140</v>
      </c>
    </row>
    <row r="309" spans="1:152">
      <c r="A309" s="5" t="s">
        <v>176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</row>
    <row r="310" spans="1:152">
      <c r="A310" s="5" t="s">
        <v>141</v>
      </c>
    </row>
    <row r="311" spans="1:152">
      <c r="A311" s="5" t="s">
        <v>142</v>
      </c>
    </row>
    <row r="312" spans="1:152">
      <c r="A312" s="5" t="s">
        <v>143</v>
      </c>
    </row>
    <row r="313" spans="1:152">
      <c r="A313" s="8" t="s">
        <v>144</v>
      </c>
      <c r="B313" s="1">
        <f t="shared" ref="B313:AG313" si="121">SUM(B305:B309)</f>
        <v>0</v>
      </c>
      <c r="C313" s="1">
        <f t="shared" si="121"/>
        <v>0</v>
      </c>
      <c r="D313" s="1">
        <f t="shared" si="121"/>
        <v>0</v>
      </c>
      <c r="E313" s="1">
        <f t="shared" si="121"/>
        <v>0</v>
      </c>
      <c r="F313" s="1">
        <f t="shared" si="121"/>
        <v>0</v>
      </c>
      <c r="G313" s="1">
        <f t="shared" si="121"/>
        <v>0</v>
      </c>
      <c r="H313" s="1">
        <f t="shared" si="121"/>
        <v>0</v>
      </c>
      <c r="I313" s="1">
        <f t="shared" si="121"/>
        <v>0</v>
      </c>
      <c r="J313" s="1">
        <f t="shared" si="121"/>
        <v>0</v>
      </c>
      <c r="K313" s="1">
        <f t="shared" si="121"/>
        <v>0</v>
      </c>
      <c r="L313" s="1">
        <f t="shared" si="121"/>
        <v>0</v>
      </c>
      <c r="M313" s="1">
        <f t="shared" si="121"/>
        <v>0</v>
      </c>
      <c r="N313" s="1">
        <f t="shared" si="121"/>
        <v>0</v>
      </c>
      <c r="O313" s="1">
        <f t="shared" si="121"/>
        <v>0</v>
      </c>
      <c r="P313" s="1">
        <f t="shared" si="121"/>
        <v>0</v>
      </c>
      <c r="Q313" s="1">
        <f t="shared" si="121"/>
        <v>0</v>
      </c>
      <c r="R313" s="1">
        <f t="shared" si="121"/>
        <v>0</v>
      </c>
      <c r="S313" s="1">
        <f t="shared" si="121"/>
        <v>0</v>
      </c>
      <c r="T313" s="1">
        <f t="shared" si="121"/>
        <v>0</v>
      </c>
      <c r="U313" s="1">
        <f t="shared" si="121"/>
        <v>0</v>
      </c>
      <c r="V313" s="1">
        <f t="shared" si="121"/>
        <v>0</v>
      </c>
      <c r="W313" s="1">
        <f t="shared" si="121"/>
        <v>0</v>
      </c>
      <c r="X313" s="1">
        <f t="shared" si="121"/>
        <v>0</v>
      </c>
      <c r="Y313" s="1">
        <f t="shared" si="121"/>
        <v>0</v>
      </c>
      <c r="Z313" s="1">
        <f t="shared" si="121"/>
        <v>0</v>
      </c>
      <c r="AA313" s="1">
        <f t="shared" si="121"/>
        <v>0</v>
      </c>
      <c r="AB313" s="1">
        <f t="shared" si="121"/>
        <v>0</v>
      </c>
      <c r="AC313" s="1">
        <f t="shared" si="121"/>
        <v>0</v>
      </c>
      <c r="AD313" s="1">
        <f t="shared" si="121"/>
        <v>0</v>
      </c>
      <c r="AE313" s="1">
        <f t="shared" si="121"/>
        <v>0</v>
      </c>
      <c r="AF313" s="1">
        <f t="shared" si="121"/>
        <v>0</v>
      </c>
      <c r="AG313" s="1">
        <f t="shared" si="121"/>
        <v>0</v>
      </c>
      <c r="AH313" s="1">
        <f t="shared" ref="AH313:BM313" si="122">SUM(AH305:AH309)</f>
        <v>0</v>
      </c>
      <c r="AI313" s="1">
        <f t="shared" si="122"/>
        <v>0</v>
      </c>
      <c r="AJ313" s="1">
        <f t="shared" si="122"/>
        <v>0</v>
      </c>
      <c r="AK313" s="1">
        <f t="shared" si="122"/>
        <v>0</v>
      </c>
      <c r="AL313" s="1">
        <f t="shared" si="122"/>
        <v>0</v>
      </c>
      <c r="AM313" s="1">
        <f t="shared" si="122"/>
        <v>0</v>
      </c>
      <c r="AN313" s="1">
        <f t="shared" si="122"/>
        <v>0</v>
      </c>
      <c r="AO313" s="1">
        <f t="shared" si="122"/>
        <v>0</v>
      </c>
      <c r="AP313" s="1">
        <f t="shared" si="122"/>
        <v>0</v>
      </c>
      <c r="AQ313" s="1">
        <f t="shared" si="122"/>
        <v>0</v>
      </c>
      <c r="AR313" s="1">
        <f t="shared" si="122"/>
        <v>0</v>
      </c>
      <c r="AS313" s="1">
        <f t="shared" si="122"/>
        <v>0</v>
      </c>
      <c r="AT313" s="1">
        <f t="shared" si="122"/>
        <v>0</v>
      </c>
      <c r="AU313" s="1">
        <f t="shared" si="122"/>
        <v>0</v>
      </c>
      <c r="AV313" s="1">
        <f t="shared" si="122"/>
        <v>0</v>
      </c>
      <c r="AW313" s="1">
        <f t="shared" si="122"/>
        <v>0</v>
      </c>
      <c r="AX313" s="1">
        <f t="shared" si="122"/>
        <v>0</v>
      </c>
      <c r="AY313" s="1">
        <f t="shared" si="122"/>
        <v>0</v>
      </c>
      <c r="AZ313" s="1">
        <f t="shared" si="122"/>
        <v>0</v>
      </c>
      <c r="BA313" s="1">
        <f t="shared" si="122"/>
        <v>0</v>
      </c>
      <c r="BB313" s="1">
        <f t="shared" si="122"/>
        <v>0</v>
      </c>
      <c r="BC313" s="1">
        <f t="shared" si="122"/>
        <v>0</v>
      </c>
      <c r="BD313" s="1">
        <f t="shared" si="122"/>
        <v>0</v>
      </c>
      <c r="BE313" s="1">
        <f t="shared" si="122"/>
        <v>0</v>
      </c>
      <c r="BF313" s="1">
        <f t="shared" si="122"/>
        <v>0</v>
      </c>
      <c r="BG313" s="1">
        <f t="shared" si="122"/>
        <v>0</v>
      </c>
      <c r="BH313" s="1">
        <f t="shared" si="122"/>
        <v>0</v>
      </c>
      <c r="BI313" s="1">
        <f t="shared" si="122"/>
        <v>0</v>
      </c>
      <c r="BJ313" s="1">
        <f t="shared" si="122"/>
        <v>0</v>
      </c>
      <c r="BK313" s="1">
        <f t="shared" si="122"/>
        <v>0</v>
      </c>
      <c r="BL313" s="1">
        <f t="shared" si="122"/>
        <v>0</v>
      </c>
      <c r="BM313" s="1">
        <f t="shared" si="122"/>
        <v>825.58428275476831</v>
      </c>
      <c r="BN313" s="1">
        <f t="shared" ref="BN313:CS313" si="123">SUM(BN305:BN309)</f>
        <v>821.3231610112922</v>
      </c>
      <c r="BO313" s="1">
        <f t="shared" si="123"/>
        <v>817.08403236881361</v>
      </c>
      <c r="BP313" s="1">
        <f t="shared" si="123"/>
        <v>812.86678331344569</v>
      </c>
      <c r="BQ313" s="1">
        <f t="shared" si="123"/>
        <v>808.67130091718582</v>
      </c>
      <c r="BR313" s="1">
        <f t="shared" si="123"/>
        <v>804.49747283489035</v>
      </c>
      <c r="BS313" s="1">
        <f t="shared" si="123"/>
        <v>800.34518730126797</v>
      </c>
      <c r="BT313" s="1">
        <f t="shared" si="123"/>
        <v>796.21433312788611</v>
      </c>
      <c r="BU313" s="1">
        <f t="shared" si="123"/>
        <v>792.1047997001931</v>
      </c>
      <c r="BV313" s="1">
        <f t="shared" si="123"/>
        <v>788.01647697455667</v>
      </c>
      <c r="BW313" s="1">
        <f t="shared" si="123"/>
        <v>806.07999244398547</v>
      </c>
      <c r="BX313" s="1">
        <f t="shared" si="123"/>
        <v>824.55757360956193</v>
      </c>
      <c r="BY313" s="1">
        <f t="shared" si="123"/>
        <v>843.4587120013822</v>
      </c>
      <c r="BZ313" s="1">
        <f t="shared" si="123"/>
        <v>862.7931167216442</v>
      </c>
      <c r="CA313" s="1">
        <f t="shared" si="123"/>
        <v>890.43814475693182</v>
      </c>
      <c r="CB313" s="1">
        <f t="shared" si="123"/>
        <v>918.96895590784561</v>
      </c>
      <c r="CC313" s="1">
        <f t="shared" si="123"/>
        <v>948.41393183227228</v>
      </c>
      <c r="CD313" s="1">
        <f t="shared" si="123"/>
        <v>978.80236357380409</v>
      </c>
      <c r="CE313" s="1">
        <f t="shared" si="123"/>
        <v>1010.1644806996545</v>
      </c>
      <c r="CF313" s="1">
        <f t="shared" si="123"/>
        <v>1042.5314813721943</v>
      </c>
      <c r="CG313" s="1">
        <f t="shared" si="123"/>
        <v>1075.9355633840132</v>
      </c>
      <c r="CH313" s="1">
        <f t="shared" si="123"/>
        <v>1110.4099561873904</v>
      </c>
      <c r="CI313" s="1">
        <f t="shared" si="123"/>
        <v>1145.9889539500309</v>
      </c>
      <c r="CJ313" s="1">
        <f t="shared" si="123"/>
        <v>1182.7079496699489</v>
      </c>
      <c r="CK313" s="1">
        <f t="shared" si="123"/>
        <v>1220.6034703834389</v>
      </c>
      <c r="CL313" s="1">
        <f t="shared" si="123"/>
        <v>1259.7132135011557</v>
      </c>
      <c r="CM313" s="1">
        <f t="shared" si="123"/>
        <v>1300.0760843084538</v>
      </c>
      <c r="CN313" s="1">
        <f t="shared" si="123"/>
        <v>1308.2277280513945</v>
      </c>
      <c r="CO313" s="1">
        <f t="shared" si="123"/>
        <v>1316.4304836457979</v>
      </c>
      <c r="CP313" s="1">
        <f t="shared" si="123"/>
        <v>1324.6846715695272</v>
      </c>
      <c r="CQ313" s="1">
        <f t="shared" si="123"/>
        <v>1332.9906143098806</v>
      </c>
      <c r="CR313" s="1">
        <f t="shared" si="123"/>
        <v>1341.3486363761954</v>
      </c>
      <c r="CS313" s="1">
        <f t="shared" si="123"/>
        <v>1349.759064312522</v>
      </c>
      <c r="CT313" s="1">
        <f t="shared" ref="CT313:DY313" si="124">SUM(CT305:CT309)</f>
        <v>1358.2222267103855</v>
      </c>
      <c r="CU313" s="1">
        <f t="shared" si="124"/>
        <v>1366.7384542216203</v>
      </c>
      <c r="CV313" s="1">
        <f t="shared" si="124"/>
        <v>1375.3080795712924</v>
      </c>
      <c r="CW313" s="1">
        <f t="shared" si="124"/>
        <v>1383.9314375706952</v>
      </c>
      <c r="CX313" s="1">
        <f t="shared" si="124"/>
        <v>1392.608865130431</v>
      </c>
      <c r="CY313" s="1">
        <f t="shared" si="124"/>
        <v>1439.9737012995865</v>
      </c>
      <c r="CZ313" s="1">
        <f t="shared" si="124"/>
        <v>1483.248799127764</v>
      </c>
      <c r="DA313" s="1">
        <f t="shared" si="124"/>
        <v>1509.5539460333346</v>
      </c>
      <c r="DB313" s="1">
        <f t="shared" si="124"/>
        <v>1531.9325257930643</v>
      </c>
      <c r="DC313" s="1">
        <f t="shared" si="124"/>
        <v>1553.4993339692651</v>
      </c>
      <c r="DD313" s="1">
        <f t="shared" si="124"/>
        <v>1573.5030671536008</v>
      </c>
      <c r="DE313" s="1">
        <f t="shared" si="124"/>
        <v>1592.9096844700764</v>
      </c>
      <c r="DF313" s="1">
        <f t="shared" si="124"/>
        <v>1600.8999518185999</v>
      </c>
      <c r="DG313" s="1">
        <f t="shared" si="124"/>
        <v>1604.7823948572657</v>
      </c>
      <c r="DH313" s="1">
        <f t="shared" si="124"/>
        <v>1615.9124412906042</v>
      </c>
      <c r="DI313" s="1">
        <f t="shared" si="124"/>
        <v>1634.183141065279</v>
      </c>
      <c r="DJ313" s="1">
        <f t="shared" si="124"/>
        <v>1658.9006551134123</v>
      </c>
      <c r="DK313" s="1">
        <f t="shared" si="124"/>
        <v>1682.2711824600376</v>
      </c>
      <c r="DL313" s="1">
        <f t="shared" si="124"/>
        <v>1706.6413896426568</v>
      </c>
      <c r="DM313" s="1">
        <f t="shared" si="124"/>
        <v>1734.8922810356032</v>
      </c>
      <c r="DN313" s="1">
        <f t="shared" si="124"/>
        <v>1762.8336590154529</v>
      </c>
      <c r="DO313" s="1">
        <f t="shared" si="124"/>
        <v>1791.9621806726154</v>
      </c>
      <c r="DP313" s="1">
        <f t="shared" si="124"/>
        <v>1829.1054104067505</v>
      </c>
      <c r="DQ313" s="1">
        <f t="shared" si="124"/>
        <v>1871.727931052518</v>
      </c>
      <c r="DR313" s="1">
        <f t="shared" si="124"/>
        <v>1915.7904632777932</v>
      </c>
      <c r="DS313" s="1">
        <f t="shared" si="124"/>
        <v>1970.9117960214519</v>
      </c>
      <c r="DT313" s="1">
        <f t="shared" si="124"/>
        <v>2031.9644171836596</v>
      </c>
      <c r="DU313" s="1">
        <f t="shared" si="124"/>
        <v>2090.596889053204</v>
      </c>
      <c r="DV313" s="1">
        <f t="shared" si="124"/>
        <v>2154.8681605130678</v>
      </c>
      <c r="DW313" s="1">
        <f t="shared" si="124"/>
        <v>2222.7640025084297</v>
      </c>
      <c r="DX313" s="1">
        <f t="shared" si="124"/>
        <v>2293.6865440692327</v>
      </c>
      <c r="DY313" s="1">
        <f t="shared" si="124"/>
        <v>2367.1949126640679</v>
      </c>
      <c r="DZ313" s="1">
        <f t="shared" ref="DZ313:EV313" si="125">SUM(DZ305:DZ309)</f>
        <v>2440.0088718015577</v>
      </c>
      <c r="EA313" s="1">
        <f t="shared" si="125"/>
        <v>2514.6620481567588</v>
      </c>
      <c r="EB313" s="1">
        <f t="shared" si="125"/>
        <v>2593.3941420138622</v>
      </c>
      <c r="EC313" s="1">
        <f t="shared" si="125"/>
        <v>2675.2578209146591</v>
      </c>
      <c r="ED313" s="1">
        <f t="shared" si="125"/>
        <v>2761.770268522454</v>
      </c>
      <c r="EE313" s="1">
        <f t="shared" si="125"/>
        <v>2853.2322504181584</v>
      </c>
      <c r="EF313" s="1">
        <f t="shared" si="125"/>
        <v>2950.2284144712139</v>
      </c>
      <c r="EG313" s="1">
        <f t="shared" si="125"/>
        <v>3055.218667688599</v>
      </c>
      <c r="EH313" s="1">
        <f t="shared" si="125"/>
        <v>3166.0079483884001</v>
      </c>
      <c r="EI313" s="1">
        <f t="shared" si="125"/>
        <v>3278.3581472287792</v>
      </c>
      <c r="EJ313" s="1">
        <f t="shared" si="125"/>
        <v>3385.0832216093058</v>
      </c>
      <c r="EK313" s="1">
        <f t="shared" si="125"/>
        <v>3492.4626793574585</v>
      </c>
      <c r="EL313" s="1">
        <f t="shared" si="125"/>
        <v>3600.6622233809112</v>
      </c>
      <c r="EM313" s="1">
        <f t="shared" si="125"/>
        <v>3707.979554211744</v>
      </c>
      <c r="EN313" s="1">
        <f t="shared" si="125"/>
        <v>3795.0838582492197</v>
      </c>
      <c r="EO313" s="1">
        <f t="shared" si="125"/>
        <v>3855.8117584309352</v>
      </c>
      <c r="EP313" s="1">
        <f t="shared" si="125"/>
        <v>3920.4295995502389</v>
      </c>
      <c r="EQ313" s="1">
        <f t="shared" si="125"/>
        <v>3987.8206438006287</v>
      </c>
      <c r="ER313" s="1">
        <f t="shared" si="125"/>
        <v>4058.7023699834435</v>
      </c>
      <c r="ES313" s="1">
        <f t="shared" si="125"/>
        <v>4134.1030397260893</v>
      </c>
      <c r="ET313" s="1">
        <f t="shared" si="125"/>
        <v>4214.4814427675901</v>
      </c>
      <c r="EU313" s="1">
        <f t="shared" si="125"/>
        <v>4300.2209661201905</v>
      </c>
      <c r="EV313" s="1">
        <f t="shared" si="125"/>
        <v>4391.7198357599864</v>
      </c>
    </row>
    <row r="314" spans="1:152" s="4" customFormat="1" ht="13">
      <c r="A314" s="3" t="s">
        <v>93</v>
      </c>
    </row>
    <row r="315" spans="1:152">
      <c r="A315" s="5" t="s">
        <v>135</v>
      </c>
    </row>
    <row r="316" spans="1:152">
      <c r="A316" s="5" t="s">
        <v>136</v>
      </c>
    </row>
    <row r="317" spans="1:152">
      <c r="A317" s="36" t="s">
        <v>137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417.18388105048945</v>
      </c>
      <c r="CA317" s="1">
        <v>432.29714455485345</v>
      </c>
      <c r="CB317" s="1">
        <v>440.98507111256407</v>
      </c>
      <c r="CC317" s="1">
        <v>449.8475999521055</v>
      </c>
      <c r="CD317" s="1">
        <v>458.88824007608019</v>
      </c>
      <c r="CE317" s="1">
        <v>468.11057100791942</v>
      </c>
      <c r="CF317" s="1">
        <v>477.51824420915796</v>
      </c>
      <c r="CG317" s="1">
        <v>487.11498452518259</v>
      </c>
      <c r="CH317" s="1">
        <v>496.90459166003563</v>
      </c>
      <c r="CI317" s="1">
        <v>506.89094168085865</v>
      </c>
      <c r="CJ317" s="1">
        <v>517.0779885525709</v>
      </c>
      <c r="CK317" s="1">
        <v>527.46976570338859</v>
      </c>
      <c r="CL317" s="1">
        <v>538.07038762181014</v>
      </c>
      <c r="CM317" s="1">
        <v>548.88405148569154</v>
      </c>
      <c r="CN317" s="1">
        <v>571.91495333081195</v>
      </c>
      <c r="CO317" s="1">
        <v>569.47294930102089</v>
      </c>
      <c r="CP317" s="1">
        <v>567.04137231750099</v>
      </c>
      <c r="CQ317" s="1">
        <v>564.62017785809201</v>
      </c>
      <c r="CR317" s="1">
        <v>562.20932159073834</v>
      </c>
      <c r="CS317" s="1">
        <v>559.80875937267638</v>
      </c>
      <c r="CT317" s="1">
        <v>557.41844724962607</v>
      </c>
      <c r="CU317" s="1">
        <v>555.03834145498649</v>
      </c>
      <c r="CV317" s="1">
        <v>552.66839840903572</v>
      </c>
      <c r="CW317" s="1">
        <v>550.30857471813044</v>
      </c>
      <c r="CX317" s="1">
        <v>547.95882717391305</v>
      </c>
      <c r="CY317" s="1">
        <v>557.19588899793871</v>
      </c>
      <c r="CZ317" s="1">
        <v>566.1780012232274</v>
      </c>
      <c r="DA317" s="1">
        <v>574.73325750430604</v>
      </c>
      <c r="DB317" s="1">
        <v>581.56177869727821</v>
      </c>
      <c r="DC317" s="1">
        <v>587.85580238119223</v>
      </c>
      <c r="DD317" s="1">
        <v>591.7760859674587</v>
      </c>
      <c r="DE317" s="1">
        <v>598.04576537507251</v>
      </c>
      <c r="DF317" s="1">
        <v>605.63416671088282</v>
      </c>
      <c r="DG317" s="1">
        <v>610.96567153600949</v>
      </c>
      <c r="DH317" s="1">
        <v>615.44374561563711</v>
      </c>
      <c r="DI317" s="1">
        <v>620.70957354574557</v>
      </c>
      <c r="DJ317" s="1">
        <v>625.96669579961633</v>
      </c>
      <c r="DK317" s="1">
        <v>631.42412537476628</v>
      </c>
      <c r="DL317" s="1">
        <v>636.9328974391135</v>
      </c>
      <c r="DM317" s="1">
        <v>641.65073024322771</v>
      </c>
      <c r="DN317" s="1">
        <v>645.95116444027428</v>
      </c>
      <c r="DO317" s="1">
        <v>652.43739097080027</v>
      </c>
      <c r="DP317" s="1">
        <v>660.38678915167304</v>
      </c>
      <c r="DQ317" s="1">
        <v>669.66058519516957</v>
      </c>
      <c r="DR317" s="1">
        <v>680.73168585951692</v>
      </c>
      <c r="DS317" s="1">
        <v>692.88406520093486</v>
      </c>
      <c r="DT317" s="1">
        <v>706.2615592265953</v>
      </c>
      <c r="DU317" s="1">
        <v>720.60773383963101</v>
      </c>
      <c r="DV317" s="1">
        <v>737.27660614945944</v>
      </c>
      <c r="DW317" s="1">
        <v>755.49840329294068</v>
      </c>
      <c r="DX317" s="1">
        <v>773.72543173479892</v>
      </c>
      <c r="DY317" s="1">
        <v>792.49203772369879</v>
      </c>
      <c r="DZ317" s="1">
        <v>812.22435487451241</v>
      </c>
      <c r="EA317" s="1">
        <v>832.6305334645283</v>
      </c>
      <c r="EB317" s="1">
        <v>853.85007943553683</v>
      </c>
      <c r="EC317" s="1">
        <v>875.72436360806603</v>
      </c>
      <c r="ED317" s="1">
        <v>898.06330937385974</v>
      </c>
      <c r="EE317" s="1">
        <v>921.08230217952143</v>
      </c>
      <c r="EF317" s="1">
        <v>944.38689737667198</v>
      </c>
      <c r="EG317" s="1">
        <v>968.64818425882868</v>
      </c>
      <c r="EH317" s="1">
        <v>995.1988699397134</v>
      </c>
      <c r="EI317" s="1">
        <v>1022.9404325382844</v>
      </c>
      <c r="EJ317" s="1">
        <v>1049.0137336187738</v>
      </c>
      <c r="EK317" s="1">
        <v>1075.0537369439778</v>
      </c>
      <c r="EL317" s="1">
        <v>1104.7464076277556</v>
      </c>
      <c r="EM317" s="1">
        <v>1134.1062899883657</v>
      </c>
      <c r="EN317" s="1">
        <v>1161.7760895586016</v>
      </c>
      <c r="EO317" s="1">
        <v>1188.5951133587498</v>
      </c>
      <c r="EP317" s="1">
        <v>1215.2339330551495</v>
      </c>
      <c r="EQ317" s="1">
        <v>1241.183931657285</v>
      </c>
      <c r="ER317" s="1">
        <v>1266.7812262511318</v>
      </c>
      <c r="ES317" s="1">
        <v>1292.4042289691895</v>
      </c>
      <c r="ET317" s="1">
        <v>1318.0695934556638</v>
      </c>
      <c r="EU317" s="1">
        <v>1343.8256438247224</v>
      </c>
      <c r="EV317" s="1">
        <v>1369.7109830115371</v>
      </c>
    </row>
    <row r="318" spans="1:152">
      <c r="A318" s="5" t="s">
        <v>138</v>
      </c>
    </row>
    <row r="319" spans="1:152">
      <c r="A319" s="5" t="s">
        <v>139</v>
      </c>
    </row>
    <row r="320" spans="1:152">
      <c r="A320" s="5" t="s">
        <v>140</v>
      </c>
    </row>
    <row r="321" spans="1:152">
      <c r="A321" s="5" t="s">
        <v>176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</row>
    <row r="322" spans="1:152">
      <c r="A322" s="5" t="s">
        <v>141</v>
      </c>
    </row>
    <row r="323" spans="1:152">
      <c r="A323" s="5" t="s">
        <v>142</v>
      </c>
    </row>
    <row r="324" spans="1:152">
      <c r="A324" s="5" t="s">
        <v>143</v>
      </c>
    </row>
    <row r="325" spans="1:152">
      <c r="A325" s="8" t="s">
        <v>144</v>
      </c>
      <c r="B325" s="1">
        <f t="shared" ref="B325:AG325" si="126">SUM(B317:B321)</f>
        <v>0</v>
      </c>
      <c r="C325" s="1">
        <f t="shared" si="126"/>
        <v>0</v>
      </c>
      <c r="D325" s="1">
        <f t="shared" si="126"/>
        <v>0</v>
      </c>
      <c r="E325" s="1">
        <f t="shared" si="126"/>
        <v>0</v>
      </c>
      <c r="F325" s="1">
        <f t="shared" si="126"/>
        <v>0</v>
      </c>
      <c r="G325" s="1">
        <f t="shared" si="126"/>
        <v>0</v>
      </c>
      <c r="H325" s="1">
        <f t="shared" si="126"/>
        <v>0</v>
      </c>
      <c r="I325" s="1">
        <f t="shared" si="126"/>
        <v>0</v>
      </c>
      <c r="J325" s="1">
        <f t="shared" si="126"/>
        <v>0</v>
      </c>
      <c r="K325" s="1">
        <f t="shared" si="126"/>
        <v>0</v>
      </c>
      <c r="L325" s="1">
        <f t="shared" si="126"/>
        <v>0</v>
      </c>
      <c r="M325" s="1">
        <f t="shared" si="126"/>
        <v>0</v>
      </c>
      <c r="N325" s="1">
        <f t="shared" si="126"/>
        <v>0</v>
      </c>
      <c r="O325" s="1">
        <f t="shared" si="126"/>
        <v>0</v>
      </c>
      <c r="P325" s="1">
        <f t="shared" si="126"/>
        <v>0</v>
      </c>
      <c r="Q325" s="1">
        <f t="shared" si="126"/>
        <v>0</v>
      </c>
      <c r="R325" s="1">
        <f t="shared" si="126"/>
        <v>0</v>
      </c>
      <c r="S325" s="1">
        <f t="shared" si="126"/>
        <v>0</v>
      </c>
      <c r="T325" s="1">
        <f t="shared" si="126"/>
        <v>0</v>
      </c>
      <c r="U325" s="1">
        <f t="shared" si="126"/>
        <v>0</v>
      </c>
      <c r="V325" s="1">
        <f t="shared" si="126"/>
        <v>0</v>
      </c>
      <c r="W325" s="1">
        <f t="shared" si="126"/>
        <v>0</v>
      </c>
      <c r="X325" s="1">
        <f t="shared" si="126"/>
        <v>0</v>
      </c>
      <c r="Y325" s="1">
        <f t="shared" si="126"/>
        <v>0</v>
      </c>
      <c r="Z325" s="1">
        <f t="shared" si="126"/>
        <v>0</v>
      </c>
      <c r="AA325" s="1">
        <f t="shared" si="126"/>
        <v>0</v>
      </c>
      <c r="AB325" s="1">
        <f t="shared" si="126"/>
        <v>0</v>
      </c>
      <c r="AC325" s="1">
        <f t="shared" si="126"/>
        <v>0</v>
      </c>
      <c r="AD325" s="1">
        <f t="shared" si="126"/>
        <v>0</v>
      </c>
      <c r="AE325" s="1">
        <f t="shared" si="126"/>
        <v>0</v>
      </c>
      <c r="AF325" s="1">
        <f t="shared" si="126"/>
        <v>0</v>
      </c>
      <c r="AG325" s="1">
        <f t="shared" si="126"/>
        <v>0</v>
      </c>
      <c r="AH325" s="1">
        <f t="shared" ref="AH325:BM325" si="127">SUM(AH317:AH321)</f>
        <v>0</v>
      </c>
      <c r="AI325" s="1">
        <f t="shared" si="127"/>
        <v>0</v>
      </c>
      <c r="AJ325" s="1">
        <f t="shared" si="127"/>
        <v>0</v>
      </c>
      <c r="AK325" s="1">
        <f t="shared" si="127"/>
        <v>0</v>
      </c>
      <c r="AL325" s="1">
        <f t="shared" si="127"/>
        <v>0</v>
      </c>
      <c r="AM325" s="1">
        <f t="shared" si="127"/>
        <v>0</v>
      </c>
      <c r="AN325" s="1">
        <f t="shared" si="127"/>
        <v>0</v>
      </c>
      <c r="AO325" s="1">
        <f t="shared" si="127"/>
        <v>0</v>
      </c>
      <c r="AP325" s="1">
        <f t="shared" si="127"/>
        <v>0</v>
      </c>
      <c r="AQ325" s="1">
        <f t="shared" si="127"/>
        <v>0</v>
      </c>
      <c r="AR325" s="1">
        <f t="shared" si="127"/>
        <v>0</v>
      </c>
      <c r="AS325" s="1">
        <f t="shared" si="127"/>
        <v>0</v>
      </c>
      <c r="AT325" s="1">
        <f t="shared" si="127"/>
        <v>0</v>
      </c>
      <c r="AU325" s="1">
        <f t="shared" si="127"/>
        <v>0</v>
      </c>
      <c r="AV325" s="1">
        <f t="shared" si="127"/>
        <v>0</v>
      </c>
      <c r="AW325" s="1">
        <f t="shared" si="127"/>
        <v>0</v>
      </c>
      <c r="AX325" s="1">
        <f t="shared" si="127"/>
        <v>0</v>
      </c>
      <c r="AY325" s="1">
        <f t="shared" si="127"/>
        <v>0</v>
      </c>
      <c r="AZ325" s="1">
        <f t="shared" si="127"/>
        <v>0</v>
      </c>
      <c r="BA325" s="1">
        <f t="shared" si="127"/>
        <v>0</v>
      </c>
      <c r="BB325" s="1">
        <f t="shared" si="127"/>
        <v>0</v>
      </c>
      <c r="BC325" s="1">
        <f t="shared" si="127"/>
        <v>0</v>
      </c>
      <c r="BD325" s="1">
        <f t="shared" si="127"/>
        <v>0</v>
      </c>
      <c r="BE325" s="1">
        <f t="shared" si="127"/>
        <v>0</v>
      </c>
      <c r="BF325" s="1">
        <f t="shared" si="127"/>
        <v>0</v>
      </c>
      <c r="BG325" s="1">
        <f t="shared" si="127"/>
        <v>0</v>
      </c>
      <c r="BH325" s="1">
        <f t="shared" si="127"/>
        <v>0</v>
      </c>
      <c r="BI325" s="1">
        <f t="shared" si="127"/>
        <v>0</v>
      </c>
      <c r="BJ325" s="1">
        <f t="shared" si="127"/>
        <v>0</v>
      </c>
      <c r="BK325" s="1">
        <f t="shared" si="127"/>
        <v>0</v>
      </c>
      <c r="BL325" s="1">
        <f t="shared" si="127"/>
        <v>0</v>
      </c>
      <c r="BM325" s="1">
        <f t="shared" si="127"/>
        <v>0</v>
      </c>
      <c r="BN325" s="1">
        <f t="shared" ref="BN325:CS325" si="128">SUM(BN317:BN321)</f>
        <v>0</v>
      </c>
      <c r="BO325" s="1">
        <f t="shared" si="128"/>
        <v>0</v>
      </c>
      <c r="BP325" s="1">
        <f t="shared" si="128"/>
        <v>0</v>
      </c>
      <c r="BQ325" s="1">
        <f t="shared" si="128"/>
        <v>0</v>
      </c>
      <c r="BR325" s="1">
        <f t="shared" si="128"/>
        <v>0</v>
      </c>
      <c r="BS325" s="1">
        <f t="shared" si="128"/>
        <v>0</v>
      </c>
      <c r="BT325" s="1">
        <f t="shared" si="128"/>
        <v>0</v>
      </c>
      <c r="BU325" s="1">
        <f t="shared" si="128"/>
        <v>0</v>
      </c>
      <c r="BV325" s="1">
        <f t="shared" si="128"/>
        <v>0</v>
      </c>
      <c r="BW325" s="1">
        <f t="shared" si="128"/>
        <v>0</v>
      </c>
      <c r="BX325" s="1">
        <f t="shared" si="128"/>
        <v>0</v>
      </c>
      <c r="BY325" s="1">
        <f t="shared" si="128"/>
        <v>0</v>
      </c>
      <c r="BZ325" s="1">
        <f t="shared" si="128"/>
        <v>417.18388105048945</v>
      </c>
      <c r="CA325" s="1">
        <f t="shared" si="128"/>
        <v>432.29714455485345</v>
      </c>
      <c r="CB325" s="1">
        <f t="shared" si="128"/>
        <v>440.98507111256407</v>
      </c>
      <c r="CC325" s="1">
        <f t="shared" si="128"/>
        <v>449.8475999521055</v>
      </c>
      <c r="CD325" s="1">
        <f t="shared" si="128"/>
        <v>458.88824007608019</v>
      </c>
      <c r="CE325" s="1">
        <f t="shared" si="128"/>
        <v>468.11057100791942</v>
      </c>
      <c r="CF325" s="1">
        <f t="shared" si="128"/>
        <v>477.51824420915796</v>
      </c>
      <c r="CG325" s="1">
        <f t="shared" si="128"/>
        <v>487.11498452518259</v>
      </c>
      <c r="CH325" s="1">
        <f t="shared" si="128"/>
        <v>496.90459166003563</v>
      </c>
      <c r="CI325" s="1">
        <f t="shared" si="128"/>
        <v>506.89094168085865</v>
      </c>
      <c r="CJ325" s="1">
        <f t="shared" si="128"/>
        <v>517.0779885525709</v>
      </c>
      <c r="CK325" s="1">
        <f t="shared" si="128"/>
        <v>527.46976570338859</v>
      </c>
      <c r="CL325" s="1">
        <f t="shared" si="128"/>
        <v>538.07038762181014</v>
      </c>
      <c r="CM325" s="1">
        <f t="shared" si="128"/>
        <v>548.88405148569154</v>
      </c>
      <c r="CN325" s="1">
        <f t="shared" si="128"/>
        <v>571.91495333081195</v>
      </c>
      <c r="CO325" s="1">
        <f t="shared" si="128"/>
        <v>569.47294930102089</v>
      </c>
      <c r="CP325" s="1">
        <f t="shared" si="128"/>
        <v>567.04137231750099</v>
      </c>
      <c r="CQ325" s="1">
        <f t="shared" si="128"/>
        <v>564.62017785809201</v>
      </c>
      <c r="CR325" s="1">
        <f t="shared" si="128"/>
        <v>562.20932159073834</v>
      </c>
      <c r="CS325" s="1">
        <f t="shared" si="128"/>
        <v>559.80875937267638</v>
      </c>
      <c r="CT325" s="1">
        <f t="shared" ref="CT325:DY325" si="129">SUM(CT317:CT321)</f>
        <v>557.41844724962607</v>
      </c>
      <c r="CU325" s="1">
        <f t="shared" si="129"/>
        <v>555.03834145498649</v>
      </c>
      <c r="CV325" s="1">
        <f t="shared" si="129"/>
        <v>552.66839840903572</v>
      </c>
      <c r="CW325" s="1">
        <f t="shared" si="129"/>
        <v>550.30857471813044</v>
      </c>
      <c r="CX325" s="1">
        <f t="shared" si="129"/>
        <v>547.95882717391305</v>
      </c>
      <c r="CY325" s="1">
        <f t="shared" si="129"/>
        <v>557.19588899793871</v>
      </c>
      <c r="CZ325" s="1">
        <f t="shared" si="129"/>
        <v>566.1780012232274</v>
      </c>
      <c r="DA325" s="1">
        <f t="shared" si="129"/>
        <v>574.73325750430604</v>
      </c>
      <c r="DB325" s="1">
        <f t="shared" si="129"/>
        <v>581.56177869727821</v>
      </c>
      <c r="DC325" s="1">
        <f t="shared" si="129"/>
        <v>587.85580238119223</v>
      </c>
      <c r="DD325" s="1">
        <f t="shared" si="129"/>
        <v>591.7760859674587</v>
      </c>
      <c r="DE325" s="1">
        <f t="shared" si="129"/>
        <v>598.04576537507251</v>
      </c>
      <c r="DF325" s="1">
        <f t="shared" si="129"/>
        <v>605.63416671088282</v>
      </c>
      <c r="DG325" s="1">
        <f t="shared" si="129"/>
        <v>610.96567153600949</v>
      </c>
      <c r="DH325" s="1">
        <f t="shared" si="129"/>
        <v>615.44374561563711</v>
      </c>
      <c r="DI325" s="1">
        <f t="shared" si="129"/>
        <v>620.70957354574557</v>
      </c>
      <c r="DJ325" s="1">
        <f t="shared" si="129"/>
        <v>625.96669579961633</v>
      </c>
      <c r="DK325" s="1">
        <f t="shared" si="129"/>
        <v>631.42412537476628</v>
      </c>
      <c r="DL325" s="1">
        <f t="shared" si="129"/>
        <v>636.9328974391135</v>
      </c>
      <c r="DM325" s="1">
        <f t="shared" si="129"/>
        <v>641.65073024322771</v>
      </c>
      <c r="DN325" s="1">
        <f t="shared" si="129"/>
        <v>645.95116444027428</v>
      </c>
      <c r="DO325" s="1">
        <f t="shared" si="129"/>
        <v>652.43739097080027</v>
      </c>
      <c r="DP325" s="1">
        <f t="shared" si="129"/>
        <v>660.38678915167304</v>
      </c>
      <c r="DQ325" s="1">
        <f t="shared" si="129"/>
        <v>669.66058519516957</v>
      </c>
      <c r="DR325" s="1">
        <f t="shared" si="129"/>
        <v>680.73168585951692</v>
      </c>
      <c r="DS325" s="1">
        <f t="shared" si="129"/>
        <v>692.88406520093486</v>
      </c>
      <c r="DT325" s="1">
        <f t="shared" si="129"/>
        <v>706.2615592265953</v>
      </c>
      <c r="DU325" s="1">
        <f t="shared" si="129"/>
        <v>720.60773383963101</v>
      </c>
      <c r="DV325" s="1">
        <f t="shared" si="129"/>
        <v>737.27660614945944</v>
      </c>
      <c r="DW325" s="1">
        <f t="shared" si="129"/>
        <v>755.49840329294068</v>
      </c>
      <c r="DX325" s="1">
        <f t="shared" si="129"/>
        <v>773.72543173479892</v>
      </c>
      <c r="DY325" s="1">
        <f t="shared" si="129"/>
        <v>792.49203772369879</v>
      </c>
      <c r="DZ325" s="1">
        <f t="shared" ref="DZ325:EV325" si="130">SUM(DZ317:DZ321)</f>
        <v>812.22435487451241</v>
      </c>
      <c r="EA325" s="1">
        <f t="shared" si="130"/>
        <v>832.6305334645283</v>
      </c>
      <c r="EB325" s="1">
        <f t="shared" si="130"/>
        <v>853.85007943553683</v>
      </c>
      <c r="EC325" s="1">
        <f t="shared" si="130"/>
        <v>875.72436360806603</v>
      </c>
      <c r="ED325" s="1">
        <f t="shared" si="130"/>
        <v>898.06330937385974</v>
      </c>
      <c r="EE325" s="1">
        <f t="shared" si="130"/>
        <v>921.08230217952143</v>
      </c>
      <c r="EF325" s="1">
        <f t="shared" si="130"/>
        <v>944.38689737667198</v>
      </c>
      <c r="EG325" s="1">
        <f t="shared" si="130"/>
        <v>968.64818425882868</v>
      </c>
      <c r="EH325" s="1">
        <f t="shared" si="130"/>
        <v>995.1988699397134</v>
      </c>
      <c r="EI325" s="1">
        <f t="shared" si="130"/>
        <v>1022.9404325382844</v>
      </c>
      <c r="EJ325" s="1">
        <f t="shared" si="130"/>
        <v>1049.0137336187738</v>
      </c>
      <c r="EK325" s="1">
        <f t="shared" si="130"/>
        <v>1075.0537369439778</v>
      </c>
      <c r="EL325" s="1">
        <f t="shared" si="130"/>
        <v>1104.7464076277556</v>
      </c>
      <c r="EM325" s="1">
        <f t="shared" si="130"/>
        <v>1134.1062899883657</v>
      </c>
      <c r="EN325" s="1">
        <f t="shared" si="130"/>
        <v>1161.7760895586016</v>
      </c>
      <c r="EO325" s="1">
        <f t="shared" si="130"/>
        <v>1188.5951133587498</v>
      </c>
      <c r="EP325" s="1">
        <f t="shared" si="130"/>
        <v>1215.2339330551495</v>
      </c>
      <c r="EQ325" s="1">
        <f t="shared" si="130"/>
        <v>1241.183931657285</v>
      </c>
      <c r="ER325" s="1">
        <f t="shared" si="130"/>
        <v>1266.7812262511318</v>
      </c>
      <c r="ES325" s="1">
        <f t="shared" si="130"/>
        <v>1292.4042289691895</v>
      </c>
      <c r="ET325" s="1">
        <f t="shared" si="130"/>
        <v>1318.0695934556638</v>
      </c>
      <c r="EU325" s="1">
        <f t="shared" si="130"/>
        <v>1343.8256438247224</v>
      </c>
      <c r="EV325" s="1">
        <f t="shared" si="130"/>
        <v>1369.7109830115371</v>
      </c>
    </row>
    <row r="326" spans="1:152" s="4" customFormat="1" ht="13">
      <c r="A326" s="7" t="s">
        <v>164</v>
      </c>
    </row>
    <row r="327" spans="1:152">
      <c r="A327" s="5" t="s">
        <v>135</v>
      </c>
    </row>
    <row r="328" spans="1:152">
      <c r="A328" s="5" t="s">
        <v>136</v>
      </c>
    </row>
    <row r="329" spans="1:152">
      <c r="A329" s="36" t="s">
        <v>137</v>
      </c>
      <c r="B329" s="1">
        <v>16867.660628063302</v>
      </c>
      <c r="C329" s="1">
        <v>17160.669638846535</v>
      </c>
      <c r="D329" s="1">
        <v>17458.768524408082</v>
      </c>
      <c r="E329" s="1">
        <v>17762.045701227678</v>
      </c>
      <c r="F329" s="1">
        <v>18070.591121672314</v>
      </c>
      <c r="G329" s="1">
        <v>18384.496300676226</v>
      </c>
      <c r="H329" s="1">
        <v>18703.854342884326</v>
      </c>
      <c r="I329" s="1">
        <v>19028.759970267187</v>
      </c>
      <c r="J329" s="1">
        <v>19359.309550215668</v>
      </c>
      <c r="K329" s="1">
        <v>19571.005970096834</v>
      </c>
      <c r="L329" s="1">
        <v>19785.017316245165</v>
      </c>
      <c r="M329" s="1">
        <v>19998.169003638846</v>
      </c>
      <c r="N329" s="1">
        <v>20207.150639880409</v>
      </c>
      <c r="O329" s="1">
        <v>20411.786593868073</v>
      </c>
      <c r="P329" s="1">
        <v>20611.90527703238</v>
      </c>
      <c r="Q329" s="1">
        <v>21005.165456995048</v>
      </c>
      <c r="R329" s="1">
        <v>21399.100687694696</v>
      </c>
      <c r="S329" s="1">
        <v>21793.479220128051</v>
      </c>
      <c r="T329" s="1">
        <v>21959.054177071495</v>
      </c>
      <c r="U329" s="1">
        <v>22118.862785286907</v>
      </c>
      <c r="V329" s="1">
        <v>22272.775993851676</v>
      </c>
      <c r="W329" s="1">
        <v>22420.671574913202</v>
      </c>
      <c r="X329" s="1">
        <v>22753.975143387182</v>
      </c>
      <c r="Y329" s="1">
        <v>23084.974888876659</v>
      </c>
      <c r="Z329" s="1">
        <v>23413.450878721796</v>
      </c>
      <c r="AA329" s="1">
        <v>23739.18540041308</v>
      </c>
      <c r="AB329" s="1">
        <v>24061.96339232559</v>
      </c>
      <c r="AC329" s="1">
        <v>24381.572875850972</v>
      </c>
      <c r="AD329" s="1">
        <v>24697.80538792735</v>
      </c>
      <c r="AE329" s="1">
        <v>25010.456412954718</v>
      </c>
      <c r="AF329" s="1">
        <v>25319.325813073541</v>
      </c>
      <c r="AG329" s="1">
        <v>25624.218255777178</v>
      </c>
      <c r="AH329" s="1">
        <v>25915.844788287388</v>
      </c>
      <c r="AI329" s="1">
        <v>26202.914999238666</v>
      </c>
      <c r="AJ329" s="1">
        <v>26485.255371981668</v>
      </c>
      <c r="AK329" s="1">
        <v>26762.699096209097</v>
      </c>
      <c r="AL329" s="1">
        <v>27035.086454541095</v>
      </c>
      <c r="AM329" s="1">
        <v>27254.314433983425</v>
      </c>
      <c r="AN329" s="1">
        <v>27467.354726963662</v>
      </c>
      <c r="AO329" s="1">
        <v>27674.102257068804</v>
      </c>
      <c r="AP329" s="1">
        <v>27874.46126952054</v>
      </c>
      <c r="AQ329" s="1">
        <v>28068.345579211804</v>
      </c>
      <c r="AR329" s="1">
        <v>28397.286724234527</v>
      </c>
      <c r="AS329" s="1">
        <v>28722.136014590011</v>
      </c>
      <c r="AT329" s="1">
        <v>29042.753666857021</v>
      </c>
      <c r="AU329" s="1">
        <v>29359.008455408653</v>
      </c>
      <c r="AV329" s="1">
        <v>29670.778117096881</v>
      </c>
      <c r="AW329" s="1">
        <v>29977.949744375583</v>
      </c>
      <c r="AX329" s="1">
        <v>30261.500875648606</v>
      </c>
      <c r="AY329" s="1">
        <v>30539.897692507871</v>
      </c>
      <c r="AZ329" s="1">
        <v>30813.067059917103</v>
      </c>
      <c r="BA329" s="1">
        <v>30933.658920326376</v>
      </c>
      <c r="BB329" s="1">
        <v>31047.125836616509</v>
      </c>
      <c r="BC329" s="1">
        <v>31153.518847222014</v>
      </c>
      <c r="BD329" s="1">
        <v>31252.900462528953</v>
      </c>
      <c r="BE329" s="1">
        <v>31345.34461478137</v>
      </c>
      <c r="BF329" s="1">
        <v>31430.936586442036</v>
      </c>
      <c r="BG329" s="1">
        <v>31509.772917233626</v>
      </c>
      <c r="BH329" s="1">
        <v>32094.957262409149</v>
      </c>
      <c r="BI329" s="1">
        <v>32684.095468042473</v>
      </c>
      <c r="BJ329" s="1">
        <v>33277.188014155596</v>
      </c>
      <c r="BK329" s="1">
        <v>33874.248380684134</v>
      </c>
      <c r="BL329" s="1">
        <v>34475.303893015189</v>
      </c>
      <c r="BM329" s="1">
        <v>35080.396577130377</v>
      </c>
      <c r="BN329" s="1">
        <v>33517.69539306582</v>
      </c>
      <c r="BO329" s="1">
        <v>32018.953125270673</v>
      </c>
      <c r="BP329" s="1">
        <v>29810.865416787423</v>
      </c>
      <c r="BQ329" s="1">
        <v>27750.514755050001</v>
      </c>
      <c r="BR329" s="1">
        <v>25828.516710838729</v>
      </c>
      <c r="BS329" s="1">
        <v>24036.038462009485</v>
      </c>
      <c r="BT329" s="1">
        <v>22364.769880857493</v>
      </c>
      <c r="BU329" s="1">
        <v>22200.737581122481</v>
      </c>
      <c r="BV329" s="1">
        <v>22035.096919954125</v>
      </c>
      <c r="BW329" s="1">
        <v>22198.804672009395</v>
      </c>
      <c r="BX329" s="1">
        <v>22361.225040905261</v>
      </c>
      <c r="BY329" s="1">
        <v>22522.494021447081</v>
      </c>
      <c r="BZ329" s="1">
        <v>22682.756813171225</v>
      </c>
      <c r="CA329" s="1">
        <v>22833.421110064679</v>
      </c>
      <c r="CB329" s="1">
        <v>22983.278972695352</v>
      </c>
      <c r="CC329" s="1">
        <v>23132.503733405469</v>
      </c>
      <c r="CD329" s="1">
        <v>23281.277518117047</v>
      </c>
      <c r="CE329" s="1">
        <v>23429.791168693118</v>
      </c>
      <c r="CF329" s="1">
        <v>23578.244155179302</v>
      </c>
      <c r="CG329" s="1">
        <v>23726.844478369578</v>
      </c>
      <c r="CH329" s="1">
        <v>23875.808563170165</v>
      </c>
      <c r="CI329" s="1">
        <v>24025.361143263479</v>
      </c>
      <c r="CJ329" s="1">
        <v>24175.735137601223</v>
      </c>
      <c r="CK329" s="1">
        <v>24327.171519280309</v>
      </c>
      <c r="CL329" s="1">
        <v>24479.91917737871</v>
      </c>
      <c r="CM329" s="1">
        <v>24634.234772349766</v>
      </c>
      <c r="CN329" s="1">
        <v>23882.540178001913</v>
      </c>
      <c r="CO329" s="1">
        <v>23154.817049184043</v>
      </c>
      <c r="CP329" s="1">
        <v>22450.49575656997</v>
      </c>
      <c r="CQ329" s="1">
        <v>21769.006739554596</v>
      </c>
      <c r="CR329" s="1">
        <v>21109.781358504522</v>
      </c>
      <c r="CS329" s="1">
        <v>20472.252706808453</v>
      </c>
      <c r="CT329" s="1">
        <v>19855.856382662943</v>
      </c>
      <c r="CU329" s="1">
        <v>19260.03122064218</v>
      </c>
      <c r="CV329" s="1">
        <v>18684.219983208201</v>
      </c>
      <c r="CW329" s="1">
        <v>18127.870012420492</v>
      </c>
      <c r="CX329" s="1">
        <v>17590.433842200266</v>
      </c>
      <c r="CY329" s="1">
        <v>17625.29006731134</v>
      </c>
      <c r="CZ329" s="1">
        <v>17615.433585205912</v>
      </c>
      <c r="DA329" s="1">
        <v>17588.378056363941</v>
      </c>
      <c r="DB329" s="1">
        <v>17523.78799028114</v>
      </c>
      <c r="DC329" s="1">
        <v>17425.610706826988</v>
      </c>
      <c r="DD329" s="1">
        <v>17415.897132584836</v>
      </c>
      <c r="DE329" s="1">
        <v>17467.672880153739</v>
      </c>
      <c r="DF329" s="1">
        <v>17512.540137489417</v>
      </c>
      <c r="DG329" s="1">
        <v>17532.57088739653</v>
      </c>
      <c r="DH329" s="1">
        <v>17548.615592001424</v>
      </c>
      <c r="DI329" s="1">
        <v>17548.162790437647</v>
      </c>
      <c r="DJ329" s="1">
        <v>17563.965905139568</v>
      </c>
      <c r="DK329" s="1">
        <v>17634.578523768152</v>
      </c>
      <c r="DL329" s="1">
        <v>17717.671147299141</v>
      </c>
      <c r="DM329" s="1">
        <v>17783.310450333913</v>
      </c>
      <c r="DN329" s="1">
        <v>17847.834997751306</v>
      </c>
      <c r="DO329" s="1">
        <v>17902.561512370787</v>
      </c>
      <c r="DP329" s="1">
        <v>17920.736304689352</v>
      </c>
      <c r="DQ329" s="1">
        <v>17891.470493527198</v>
      </c>
      <c r="DR329" s="1">
        <v>17820.772443026413</v>
      </c>
      <c r="DS329" s="1">
        <v>17713.347569748505</v>
      </c>
      <c r="DT329" s="1">
        <v>17544.863205178281</v>
      </c>
      <c r="DU329" s="1">
        <v>17299.275064400932</v>
      </c>
      <c r="DV329" s="1">
        <v>16983.810887325377</v>
      </c>
      <c r="DW329" s="1">
        <v>16607.168967995294</v>
      </c>
      <c r="DX329" s="1">
        <v>16166.528923538644</v>
      </c>
      <c r="DY329" s="1">
        <v>15668.116079618685</v>
      </c>
      <c r="DZ329" s="1">
        <v>15123.672506856314</v>
      </c>
      <c r="EA329" s="1">
        <v>14552.606802595954</v>
      </c>
      <c r="EB329" s="1">
        <v>13968.4095036487</v>
      </c>
      <c r="EC329" s="1">
        <v>13367.945082767646</v>
      </c>
      <c r="ED329" s="1">
        <v>12759.426350678106</v>
      </c>
      <c r="EE329" s="1">
        <v>12161.640240638173</v>
      </c>
      <c r="EF329" s="1">
        <v>11582.631689018523</v>
      </c>
      <c r="EG329" s="1">
        <v>11018.562949492774</v>
      </c>
      <c r="EH329" s="1">
        <v>10474.607573818565</v>
      </c>
      <c r="EI329" s="1">
        <v>9954.6763869475599</v>
      </c>
      <c r="EJ329" s="1">
        <v>9482.5919668039041</v>
      </c>
      <c r="EK329" s="1">
        <v>9025.961891463061</v>
      </c>
      <c r="EL329" s="1">
        <v>8609.2374614261826</v>
      </c>
      <c r="EM329" s="1">
        <v>8226.947626780453</v>
      </c>
      <c r="EN329" s="1">
        <v>7885.6913978588691</v>
      </c>
      <c r="EO329" s="1">
        <v>7558.5413564563987</v>
      </c>
      <c r="EP329" s="1">
        <v>7223.2276292877277</v>
      </c>
      <c r="EQ329" s="1">
        <v>6904.8036377033895</v>
      </c>
      <c r="ER329" s="1">
        <v>6614.2187137750452</v>
      </c>
      <c r="ES329" s="1">
        <v>6351.5745481569566</v>
      </c>
      <c r="ET329" s="1">
        <v>6119.1780151879102</v>
      </c>
      <c r="EU329" s="1">
        <v>5912.7138509726992</v>
      </c>
      <c r="EV329" s="1">
        <v>5729.3135907550222</v>
      </c>
    </row>
    <row r="330" spans="1:152">
      <c r="A330" s="5" t="s">
        <v>138</v>
      </c>
    </row>
    <row r="331" spans="1:152">
      <c r="A331" s="5" t="s">
        <v>139</v>
      </c>
    </row>
    <row r="332" spans="1:152">
      <c r="A332" s="5" t="s">
        <v>140</v>
      </c>
    </row>
    <row r="333" spans="1:152" s="14" customFormat="1">
      <c r="A333" s="13" t="s">
        <v>176</v>
      </c>
      <c r="B333" s="14">
        <v>0</v>
      </c>
      <c r="C333" s="14">
        <v>0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  <c r="AL333" s="14">
        <v>0</v>
      </c>
      <c r="AM333" s="14">
        <v>0</v>
      </c>
      <c r="AN333" s="14">
        <v>0</v>
      </c>
      <c r="AO333" s="14">
        <v>0</v>
      </c>
      <c r="AP333" s="14">
        <v>0</v>
      </c>
      <c r="AQ333" s="14">
        <v>0</v>
      </c>
      <c r="AR333" s="14">
        <v>0</v>
      </c>
      <c r="AS333" s="14">
        <v>0</v>
      </c>
      <c r="AT333" s="14">
        <v>0</v>
      </c>
      <c r="AU333" s="14">
        <v>0</v>
      </c>
      <c r="AV333" s="14">
        <v>0</v>
      </c>
      <c r="AW333" s="14">
        <v>0</v>
      </c>
      <c r="AX333" s="14">
        <v>0</v>
      </c>
      <c r="AY333" s="14">
        <v>0</v>
      </c>
      <c r="AZ333" s="14">
        <v>0</v>
      </c>
      <c r="BA333" s="14">
        <v>0</v>
      </c>
      <c r="BB333" s="14">
        <v>0</v>
      </c>
      <c r="BC333" s="14">
        <v>0</v>
      </c>
      <c r="BD333" s="14">
        <v>0</v>
      </c>
      <c r="BE333" s="14">
        <v>0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  <c r="BK333" s="14">
        <v>0</v>
      </c>
      <c r="BL333" s="14">
        <v>0</v>
      </c>
      <c r="BM333" s="14">
        <v>0</v>
      </c>
      <c r="BN333" s="14">
        <v>0</v>
      </c>
      <c r="BO333" s="14">
        <v>0</v>
      </c>
      <c r="BP333" s="14">
        <v>0</v>
      </c>
      <c r="BQ333" s="14">
        <v>0</v>
      </c>
      <c r="BR333" s="14">
        <v>0</v>
      </c>
      <c r="BS333" s="14">
        <v>0</v>
      </c>
      <c r="BT333" s="14">
        <v>0</v>
      </c>
      <c r="BU333" s="14">
        <v>0</v>
      </c>
      <c r="BV333" s="14">
        <v>0</v>
      </c>
      <c r="BW333" s="14">
        <v>0</v>
      </c>
      <c r="BX333" s="14">
        <v>0</v>
      </c>
      <c r="BY333" s="14">
        <v>0</v>
      </c>
      <c r="BZ333" s="14">
        <v>0</v>
      </c>
      <c r="CA333" s="14">
        <v>0</v>
      </c>
      <c r="CB333" s="14">
        <v>0</v>
      </c>
      <c r="CC333" s="14">
        <v>0</v>
      </c>
      <c r="CD333" s="14">
        <v>0</v>
      </c>
      <c r="CE333" s="14">
        <v>0</v>
      </c>
      <c r="CF333" s="14">
        <v>0</v>
      </c>
      <c r="CG333" s="14">
        <v>0</v>
      </c>
      <c r="CH333" s="14">
        <v>0</v>
      </c>
      <c r="CI333" s="14">
        <v>0</v>
      </c>
      <c r="CJ333" s="14">
        <v>0</v>
      </c>
      <c r="CK333" s="14">
        <v>0</v>
      </c>
      <c r="CL333" s="14">
        <v>0</v>
      </c>
      <c r="CM333" s="14">
        <v>0</v>
      </c>
      <c r="CN333" s="14">
        <v>0</v>
      </c>
      <c r="CO333" s="14">
        <v>0</v>
      </c>
      <c r="CP333" s="14">
        <v>0</v>
      </c>
      <c r="CQ333" s="14">
        <v>0</v>
      </c>
      <c r="CR333" s="14">
        <v>0</v>
      </c>
      <c r="CS333" s="14">
        <v>0</v>
      </c>
      <c r="CT333" s="14">
        <v>0</v>
      </c>
      <c r="CU333" s="14">
        <v>0</v>
      </c>
      <c r="CV333" s="14">
        <v>0</v>
      </c>
      <c r="CW333" s="14">
        <v>0</v>
      </c>
      <c r="CX333" s="14">
        <v>0</v>
      </c>
      <c r="CY333" s="14">
        <v>0</v>
      </c>
      <c r="CZ333" s="14">
        <v>0</v>
      </c>
      <c r="DA333" s="14">
        <v>0</v>
      </c>
      <c r="DB333" s="14">
        <v>0</v>
      </c>
      <c r="DC333" s="14">
        <v>0</v>
      </c>
      <c r="DD333" s="14">
        <v>0</v>
      </c>
      <c r="DE333" s="14">
        <v>0</v>
      </c>
      <c r="DF333" s="14">
        <v>0</v>
      </c>
      <c r="DG333" s="14">
        <v>0</v>
      </c>
      <c r="DH333" s="14">
        <v>0</v>
      </c>
      <c r="DI333" s="14">
        <v>0</v>
      </c>
      <c r="DJ333" s="14">
        <v>0</v>
      </c>
      <c r="DK333" s="14">
        <v>0</v>
      </c>
      <c r="DL333" s="14">
        <v>0</v>
      </c>
      <c r="DM333" s="14">
        <v>0</v>
      </c>
      <c r="DN333" s="14">
        <v>0</v>
      </c>
      <c r="DO333" s="14">
        <v>0</v>
      </c>
      <c r="DP333" s="14">
        <v>0</v>
      </c>
      <c r="DQ333" s="14">
        <v>0</v>
      </c>
      <c r="DR333" s="14">
        <v>0</v>
      </c>
      <c r="DS333" s="14">
        <v>0</v>
      </c>
      <c r="DT333" s="14">
        <v>0</v>
      </c>
      <c r="DU333" s="14">
        <v>0</v>
      </c>
      <c r="DV333" s="14">
        <v>0</v>
      </c>
      <c r="DW333" s="14">
        <v>0</v>
      </c>
      <c r="DX333" s="14">
        <v>0</v>
      </c>
      <c r="DY333" s="14">
        <v>0</v>
      </c>
      <c r="DZ333" s="14">
        <v>0</v>
      </c>
      <c r="EA333" s="14">
        <v>0</v>
      </c>
      <c r="EB333" s="14">
        <v>0</v>
      </c>
      <c r="EC333" s="14">
        <v>0</v>
      </c>
      <c r="ED333" s="14">
        <v>0</v>
      </c>
      <c r="EE333" s="14">
        <v>0</v>
      </c>
      <c r="EF333" s="14">
        <v>0</v>
      </c>
      <c r="EG333" s="14">
        <v>0</v>
      </c>
      <c r="EH333" s="14">
        <v>0</v>
      </c>
      <c r="EI333" s="14">
        <v>0</v>
      </c>
      <c r="EJ333" s="14">
        <v>0</v>
      </c>
      <c r="EK333" s="14">
        <v>0</v>
      </c>
      <c r="EL333" s="14">
        <v>0</v>
      </c>
      <c r="EM333" s="14">
        <v>0</v>
      </c>
      <c r="EN333" s="14">
        <v>0</v>
      </c>
      <c r="EO333" s="14">
        <v>0</v>
      </c>
      <c r="EP333" s="14">
        <v>0</v>
      </c>
      <c r="EQ333" s="14">
        <v>0</v>
      </c>
      <c r="ER333" s="14">
        <v>0</v>
      </c>
      <c r="ES333" s="14">
        <v>0</v>
      </c>
      <c r="ET333" s="14">
        <v>0</v>
      </c>
      <c r="EU333" s="14">
        <v>0</v>
      </c>
      <c r="EV333" s="14">
        <v>0</v>
      </c>
    </row>
    <row r="334" spans="1:152">
      <c r="A334" s="5" t="s">
        <v>141</v>
      </c>
    </row>
    <row r="335" spans="1:152">
      <c r="A335" s="5" t="s">
        <v>142</v>
      </c>
    </row>
    <row r="336" spans="1:152">
      <c r="A336" s="5" t="s">
        <v>143</v>
      </c>
    </row>
    <row r="337" spans="1:152">
      <c r="A337" s="8" t="s">
        <v>144</v>
      </c>
      <c r="B337" s="1">
        <f t="shared" ref="B337:AG337" si="131">SUM(B329:B333)</f>
        <v>16867.660628063302</v>
      </c>
      <c r="C337" s="1">
        <f t="shared" si="131"/>
        <v>17160.669638846535</v>
      </c>
      <c r="D337" s="1">
        <f t="shared" si="131"/>
        <v>17458.768524408082</v>
      </c>
      <c r="E337" s="1">
        <f t="shared" si="131"/>
        <v>17762.045701227678</v>
      </c>
      <c r="F337" s="1">
        <f t="shared" si="131"/>
        <v>18070.591121672314</v>
      </c>
      <c r="G337" s="1">
        <f t="shared" si="131"/>
        <v>18384.496300676226</v>
      </c>
      <c r="H337" s="1">
        <f t="shared" si="131"/>
        <v>18703.854342884326</v>
      </c>
      <c r="I337" s="1">
        <f t="shared" si="131"/>
        <v>19028.759970267187</v>
      </c>
      <c r="J337" s="1">
        <f t="shared" si="131"/>
        <v>19359.309550215668</v>
      </c>
      <c r="K337" s="1">
        <f t="shared" si="131"/>
        <v>19571.005970096834</v>
      </c>
      <c r="L337" s="1">
        <f t="shared" si="131"/>
        <v>19785.017316245165</v>
      </c>
      <c r="M337" s="1">
        <f t="shared" si="131"/>
        <v>19998.169003638846</v>
      </c>
      <c r="N337" s="1">
        <f t="shared" si="131"/>
        <v>20207.150639880409</v>
      </c>
      <c r="O337" s="1">
        <f t="shared" si="131"/>
        <v>20411.786593868073</v>
      </c>
      <c r="P337" s="1">
        <f t="shared" si="131"/>
        <v>20611.90527703238</v>
      </c>
      <c r="Q337" s="1">
        <f t="shared" si="131"/>
        <v>21005.165456995048</v>
      </c>
      <c r="R337" s="1">
        <f t="shared" si="131"/>
        <v>21399.100687694696</v>
      </c>
      <c r="S337" s="1">
        <f t="shared" si="131"/>
        <v>21793.479220128051</v>
      </c>
      <c r="T337" s="1">
        <f t="shared" si="131"/>
        <v>21959.054177071495</v>
      </c>
      <c r="U337" s="1">
        <f t="shared" si="131"/>
        <v>22118.862785286907</v>
      </c>
      <c r="V337" s="1">
        <f t="shared" si="131"/>
        <v>22272.775993851676</v>
      </c>
      <c r="W337" s="1">
        <f t="shared" si="131"/>
        <v>22420.671574913202</v>
      </c>
      <c r="X337" s="1">
        <f t="shared" si="131"/>
        <v>22753.975143387182</v>
      </c>
      <c r="Y337" s="1">
        <f t="shared" si="131"/>
        <v>23084.974888876659</v>
      </c>
      <c r="Z337" s="1">
        <f t="shared" si="131"/>
        <v>23413.450878721796</v>
      </c>
      <c r="AA337" s="1">
        <f t="shared" si="131"/>
        <v>23739.18540041308</v>
      </c>
      <c r="AB337" s="1">
        <f t="shared" si="131"/>
        <v>24061.96339232559</v>
      </c>
      <c r="AC337" s="1">
        <f t="shared" si="131"/>
        <v>24381.572875850972</v>
      </c>
      <c r="AD337" s="1">
        <f t="shared" si="131"/>
        <v>24697.80538792735</v>
      </c>
      <c r="AE337" s="1">
        <f t="shared" si="131"/>
        <v>25010.456412954718</v>
      </c>
      <c r="AF337" s="1">
        <f t="shared" si="131"/>
        <v>25319.325813073541</v>
      </c>
      <c r="AG337" s="1">
        <f t="shared" si="131"/>
        <v>25624.218255777178</v>
      </c>
      <c r="AH337" s="1">
        <f t="shared" ref="AH337:BM337" si="132">SUM(AH329:AH333)</f>
        <v>25915.844788287388</v>
      </c>
      <c r="AI337" s="1">
        <f t="shared" si="132"/>
        <v>26202.914999238666</v>
      </c>
      <c r="AJ337" s="1">
        <f t="shared" si="132"/>
        <v>26485.255371981668</v>
      </c>
      <c r="AK337" s="1">
        <f t="shared" si="132"/>
        <v>26762.699096209097</v>
      </c>
      <c r="AL337" s="1">
        <f t="shared" si="132"/>
        <v>27035.086454541095</v>
      </c>
      <c r="AM337" s="1">
        <f t="shared" si="132"/>
        <v>27254.314433983425</v>
      </c>
      <c r="AN337" s="1">
        <f t="shared" si="132"/>
        <v>27467.354726963662</v>
      </c>
      <c r="AO337" s="1">
        <f t="shared" si="132"/>
        <v>27674.102257068804</v>
      </c>
      <c r="AP337" s="1">
        <f t="shared" si="132"/>
        <v>27874.46126952054</v>
      </c>
      <c r="AQ337" s="1">
        <f t="shared" si="132"/>
        <v>28068.345579211804</v>
      </c>
      <c r="AR337" s="1">
        <f t="shared" si="132"/>
        <v>28397.286724234527</v>
      </c>
      <c r="AS337" s="1">
        <f t="shared" si="132"/>
        <v>28722.136014590011</v>
      </c>
      <c r="AT337" s="1">
        <f t="shared" si="132"/>
        <v>29042.753666857021</v>
      </c>
      <c r="AU337" s="1">
        <f t="shared" si="132"/>
        <v>29359.008455408653</v>
      </c>
      <c r="AV337" s="1">
        <f t="shared" si="132"/>
        <v>29670.778117096881</v>
      </c>
      <c r="AW337" s="1">
        <f t="shared" si="132"/>
        <v>29977.949744375583</v>
      </c>
      <c r="AX337" s="1">
        <f t="shared" si="132"/>
        <v>30261.500875648606</v>
      </c>
      <c r="AY337" s="1">
        <f t="shared" si="132"/>
        <v>30539.897692507871</v>
      </c>
      <c r="AZ337" s="1">
        <f t="shared" si="132"/>
        <v>30813.067059917103</v>
      </c>
      <c r="BA337" s="1">
        <f t="shared" si="132"/>
        <v>30933.658920326376</v>
      </c>
      <c r="BB337" s="1">
        <f t="shared" si="132"/>
        <v>31047.125836616509</v>
      </c>
      <c r="BC337" s="1">
        <f t="shared" si="132"/>
        <v>31153.518847222014</v>
      </c>
      <c r="BD337" s="1">
        <f t="shared" si="132"/>
        <v>31252.900462528953</v>
      </c>
      <c r="BE337" s="1">
        <f t="shared" si="132"/>
        <v>31345.34461478137</v>
      </c>
      <c r="BF337" s="1">
        <f t="shared" si="132"/>
        <v>31430.936586442036</v>
      </c>
      <c r="BG337" s="1">
        <f t="shared" si="132"/>
        <v>31509.772917233626</v>
      </c>
      <c r="BH337" s="1">
        <f t="shared" si="132"/>
        <v>32094.957262409149</v>
      </c>
      <c r="BI337" s="1">
        <f t="shared" si="132"/>
        <v>32684.095468042473</v>
      </c>
      <c r="BJ337" s="1">
        <f t="shared" si="132"/>
        <v>33277.188014155596</v>
      </c>
      <c r="BK337" s="1">
        <f t="shared" si="132"/>
        <v>33874.248380684134</v>
      </c>
      <c r="BL337" s="1">
        <f t="shared" si="132"/>
        <v>34475.303893015189</v>
      </c>
      <c r="BM337" s="1">
        <f t="shared" si="132"/>
        <v>35080.396577130377</v>
      </c>
      <c r="BN337" s="1">
        <f t="shared" ref="BN337:CS337" si="133">SUM(BN329:BN333)</f>
        <v>33517.69539306582</v>
      </c>
      <c r="BO337" s="1">
        <f t="shared" si="133"/>
        <v>32018.953125270673</v>
      </c>
      <c r="BP337" s="1">
        <f t="shared" si="133"/>
        <v>29810.865416787423</v>
      </c>
      <c r="BQ337" s="1">
        <f t="shared" si="133"/>
        <v>27750.514755050001</v>
      </c>
      <c r="BR337" s="1">
        <f t="shared" si="133"/>
        <v>25828.516710838729</v>
      </c>
      <c r="BS337" s="1">
        <f t="shared" si="133"/>
        <v>24036.038462009485</v>
      </c>
      <c r="BT337" s="1">
        <f t="shared" si="133"/>
        <v>22364.769880857493</v>
      </c>
      <c r="BU337" s="1">
        <f t="shared" si="133"/>
        <v>22200.737581122481</v>
      </c>
      <c r="BV337" s="1">
        <f t="shared" si="133"/>
        <v>22035.096919954125</v>
      </c>
      <c r="BW337" s="1">
        <f t="shared" si="133"/>
        <v>22198.804672009395</v>
      </c>
      <c r="BX337" s="1">
        <f t="shared" si="133"/>
        <v>22361.225040905261</v>
      </c>
      <c r="BY337" s="1">
        <f t="shared" si="133"/>
        <v>22522.494021447081</v>
      </c>
      <c r="BZ337" s="1">
        <f t="shared" si="133"/>
        <v>22682.756813171225</v>
      </c>
      <c r="CA337" s="1">
        <f t="shared" si="133"/>
        <v>22833.421110064679</v>
      </c>
      <c r="CB337" s="1">
        <f t="shared" si="133"/>
        <v>22983.278972695352</v>
      </c>
      <c r="CC337" s="1">
        <f t="shared" si="133"/>
        <v>23132.503733405469</v>
      </c>
      <c r="CD337" s="1">
        <f t="shared" si="133"/>
        <v>23281.277518117047</v>
      </c>
      <c r="CE337" s="1">
        <f t="shared" si="133"/>
        <v>23429.791168693118</v>
      </c>
      <c r="CF337" s="1">
        <f t="shared" si="133"/>
        <v>23578.244155179302</v>
      </c>
      <c r="CG337" s="1">
        <f t="shared" si="133"/>
        <v>23726.844478369578</v>
      </c>
      <c r="CH337" s="1">
        <f t="shared" si="133"/>
        <v>23875.808563170165</v>
      </c>
      <c r="CI337" s="1">
        <f t="shared" si="133"/>
        <v>24025.361143263479</v>
      </c>
      <c r="CJ337" s="1">
        <f t="shared" si="133"/>
        <v>24175.735137601223</v>
      </c>
      <c r="CK337" s="1">
        <f t="shared" si="133"/>
        <v>24327.171519280309</v>
      </c>
      <c r="CL337" s="1">
        <f t="shared" si="133"/>
        <v>24479.91917737871</v>
      </c>
      <c r="CM337" s="1">
        <f t="shared" si="133"/>
        <v>24634.234772349766</v>
      </c>
      <c r="CN337" s="1">
        <f t="shared" si="133"/>
        <v>23882.540178001913</v>
      </c>
      <c r="CO337" s="1">
        <f t="shared" si="133"/>
        <v>23154.817049184043</v>
      </c>
      <c r="CP337" s="1">
        <f t="shared" si="133"/>
        <v>22450.49575656997</v>
      </c>
      <c r="CQ337" s="1">
        <f t="shared" si="133"/>
        <v>21769.006739554596</v>
      </c>
      <c r="CR337" s="1">
        <f t="shared" si="133"/>
        <v>21109.781358504522</v>
      </c>
      <c r="CS337" s="1">
        <f t="shared" si="133"/>
        <v>20472.252706808453</v>
      </c>
      <c r="CT337" s="1">
        <f t="shared" ref="CT337:DY337" si="134">SUM(CT329:CT333)</f>
        <v>19855.856382662943</v>
      </c>
      <c r="CU337" s="1">
        <f t="shared" si="134"/>
        <v>19260.03122064218</v>
      </c>
      <c r="CV337" s="1">
        <f t="shared" si="134"/>
        <v>18684.219983208201</v>
      </c>
      <c r="CW337" s="1">
        <f t="shared" si="134"/>
        <v>18127.870012420492</v>
      </c>
      <c r="CX337" s="1">
        <f t="shared" si="134"/>
        <v>17590.433842200266</v>
      </c>
      <c r="CY337" s="1">
        <f t="shared" si="134"/>
        <v>17625.29006731134</v>
      </c>
      <c r="CZ337" s="1">
        <f t="shared" si="134"/>
        <v>17615.433585205912</v>
      </c>
      <c r="DA337" s="1">
        <f t="shared" si="134"/>
        <v>17588.378056363941</v>
      </c>
      <c r="DB337" s="1">
        <f t="shared" si="134"/>
        <v>17523.78799028114</v>
      </c>
      <c r="DC337" s="1">
        <f t="shared" si="134"/>
        <v>17425.610706826988</v>
      </c>
      <c r="DD337" s="1">
        <f t="shared" si="134"/>
        <v>17415.897132584836</v>
      </c>
      <c r="DE337" s="1">
        <f t="shared" si="134"/>
        <v>17467.672880153739</v>
      </c>
      <c r="DF337" s="1">
        <f t="shared" si="134"/>
        <v>17512.540137489417</v>
      </c>
      <c r="DG337" s="1">
        <f t="shared" si="134"/>
        <v>17532.57088739653</v>
      </c>
      <c r="DH337" s="1">
        <f t="shared" si="134"/>
        <v>17548.615592001424</v>
      </c>
      <c r="DI337" s="1">
        <f t="shared" si="134"/>
        <v>17548.162790437647</v>
      </c>
      <c r="DJ337" s="1">
        <f t="shared" si="134"/>
        <v>17563.965905139568</v>
      </c>
      <c r="DK337" s="1">
        <f t="shared" si="134"/>
        <v>17634.578523768152</v>
      </c>
      <c r="DL337" s="1">
        <f t="shared" si="134"/>
        <v>17717.671147299141</v>
      </c>
      <c r="DM337" s="1">
        <f t="shared" si="134"/>
        <v>17783.310450333913</v>
      </c>
      <c r="DN337" s="1">
        <f t="shared" si="134"/>
        <v>17847.834997751306</v>
      </c>
      <c r="DO337" s="1">
        <f t="shared" si="134"/>
        <v>17902.561512370787</v>
      </c>
      <c r="DP337" s="1">
        <f t="shared" si="134"/>
        <v>17920.736304689352</v>
      </c>
      <c r="DQ337" s="1">
        <f t="shared" si="134"/>
        <v>17891.470493527198</v>
      </c>
      <c r="DR337" s="1">
        <f t="shared" si="134"/>
        <v>17820.772443026413</v>
      </c>
      <c r="DS337" s="1">
        <f t="shared" si="134"/>
        <v>17713.347569748505</v>
      </c>
      <c r="DT337" s="1">
        <f t="shared" si="134"/>
        <v>17544.863205178281</v>
      </c>
      <c r="DU337" s="1">
        <f t="shared" si="134"/>
        <v>17299.275064400932</v>
      </c>
      <c r="DV337" s="1">
        <f t="shared" si="134"/>
        <v>16983.810887325377</v>
      </c>
      <c r="DW337" s="1">
        <f t="shared" si="134"/>
        <v>16607.168967995294</v>
      </c>
      <c r="DX337" s="1">
        <f t="shared" si="134"/>
        <v>16166.528923538644</v>
      </c>
      <c r="DY337" s="1">
        <f t="shared" si="134"/>
        <v>15668.116079618685</v>
      </c>
      <c r="DZ337" s="1">
        <f t="shared" ref="DZ337:EV337" si="135">SUM(DZ329:DZ333)</f>
        <v>15123.672506856314</v>
      </c>
      <c r="EA337" s="1">
        <f t="shared" si="135"/>
        <v>14552.606802595954</v>
      </c>
      <c r="EB337" s="1">
        <f t="shared" si="135"/>
        <v>13968.4095036487</v>
      </c>
      <c r="EC337" s="1">
        <f t="shared" si="135"/>
        <v>13367.945082767646</v>
      </c>
      <c r="ED337" s="1">
        <f t="shared" si="135"/>
        <v>12759.426350678106</v>
      </c>
      <c r="EE337" s="1">
        <f t="shared" si="135"/>
        <v>12161.640240638173</v>
      </c>
      <c r="EF337" s="1">
        <f t="shared" si="135"/>
        <v>11582.631689018523</v>
      </c>
      <c r="EG337" s="1">
        <f t="shared" si="135"/>
        <v>11018.562949492774</v>
      </c>
      <c r="EH337" s="1">
        <f t="shared" si="135"/>
        <v>10474.607573818565</v>
      </c>
      <c r="EI337" s="1">
        <f t="shared" si="135"/>
        <v>9954.6763869475599</v>
      </c>
      <c r="EJ337" s="1">
        <f t="shared" si="135"/>
        <v>9482.5919668039041</v>
      </c>
      <c r="EK337" s="1">
        <f t="shared" si="135"/>
        <v>9025.961891463061</v>
      </c>
      <c r="EL337" s="1">
        <f t="shared" si="135"/>
        <v>8609.2374614261826</v>
      </c>
      <c r="EM337" s="1">
        <f t="shared" si="135"/>
        <v>8226.947626780453</v>
      </c>
      <c r="EN337" s="1">
        <f t="shared" si="135"/>
        <v>7885.6913978588691</v>
      </c>
      <c r="EO337" s="1">
        <f t="shared" si="135"/>
        <v>7558.5413564563987</v>
      </c>
      <c r="EP337" s="1">
        <f t="shared" si="135"/>
        <v>7223.2276292877277</v>
      </c>
      <c r="EQ337" s="1">
        <f t="shared" si="135"/>
        <v>6904.8036377033895</v>
      </c>
      <c r="ER337" s="1">
        <f t="shared" si="135"/>
        <v>6614.2187137750452</v>
      </c>
      <c r="ES337" s="1">
        <f t="shared" si="135"/>
        <v>6351.5745481569566</v>
      </c>
      <c r="ET337" s="1">
        <f t="shared" si="135"/>
        <v>6119.1780151879102</v>
      </c>
      <c r="EU337" s="1">
        <f t="shared" si="135"/>
        <v>5912.7138509726992</v>
      </c>
      <c r="EV337" s="1">
        <f t="shared" si="135"/>
        <v>5729.3135907550222</v>
      </c>
    </row>
    <row r="338" spans="1:152" s="4" customFormat="1" ht="13">
      <c r="A338" s="3" t="s">
        <v>81</v>
      </c>
    </row>
    <row r="339" spans="1:152" s="115" customFormat="1">
      <c r="A339" s="127" t="s">
        <v>135</v>
      </c>
    </row>
    <row r="340" spans="1:152" s="115" customFormat="1">
      <c r="A340" s="127" t="s">
        <v>136</v>
      </c>
    </row>
    <row r="341" spans="1:152">
      <c r="A341" s="159" t="s">
        <v>137</v>
      </c>
      <c r="B341" s="1">
        <v>100454.70925623539</v>
      </c>
      <c r="C341" s="1">
        <v>101729.61586159798</v>
      </c>
      <c r="D341" s="1">
        <v>103009.16885692296</v>
      </c>
      <c r="E341" s="1">
        <v>104305.66955153515</v>
      </c>
      <c r="F341" s="1">
        <v>105619.34746704518</v>
      </c>
      <c r="G341" s="1">
        <v>106950.43535102901</v>
      </c>
      <c r="H341" s="1">
        <v>108299.16922469817</v>
      </c>
      <c r="I341" s="1">
        <v>109665.78843146763</v>
      </c>
      <c r="J341" s="1">
        <v>111050.53568644154</v>
      </c>
      <c r="K341" s="1">
        <v>112103.45330699139</v>
      </c>
      <c r="L341" s="1">
        <v>113187.0901421108</v>
      </c>
      <c r="M341" s="1">
        <v>114594.53365652208</v>
      </c>
      <c r="N341" s="1">
        <v>116008.88698536242</v>
      </c>
      <c r="O341" s="1">
        <v>117430.58057227278</v>
      </c>
      <c r="P341" s="1">
        <v>118754.63473523075</v>
      </c>
      <c r="Q341" s="1">
        <v>120362.86223793555</v>
      </c>
      <c r="R341" s="1">
        <v>121977.22048595632</v>
      </c>
      <c r="S341" s="1">
        <v>123597.62122013072</v>
      </c>
      <c r="T341" s="1">
        <v>124837.58893298586</v>
      </c>
      <c r="U341" s="1">
        <v>126069.10039245791</v>
      </c>
      <c r="V341" s="1">
        <v>127291.72807014362</v>
      </c>
      <c r="W341" s="1">
        <v>128505.05325480881</v>
      </c>
      <c r="X341" s="1">
        <v>130021.24908490216</v>
      </c>
      <c r="Y341" s="1">
        <v>131535.25388918765</v>
      </c>
      <c r="Z341" s="1">
        <v>133046.66653785305</v>
      </c>
      <c r="AA341" s="1">
        <v>134555.09413866288</v>
      </c>
      <c r="AB341" s="1">
        <v>136060.15286016872</v>
      </c>
      <c r="AC341" s="1">
        <v>137561.4687584225</v>
      </c>
      <c r="AD341" s="1">
        <v>139058.67860586746</v>
      </c>
      <c r="AE341" s="1">
        <v>140551.43072106881</v>
      </c>
      <c r="AF341" s="1">
        <v>142039.38579793242</v>
      </c>
      <c r="AG341" s="1">
        <v>143522.21773305579</v>
      </c>
      <c r="AH341" s="1">
        <v>145002.92097917022</v>
      </c>
      <c r="AI341" s="1">
        <v>146478.66702436257</v>
      </c>
      <c r="AJ341" s="1">
        <v>147949.23811458904</v>
      </c>
      <c r="AK341" s="1">
        <v>149414.4363303525</v>
      </c>
      <c r="AL341" s="1">
        <v>150620.06861687984</v>
      </c>
      <c r="AM341" s="1">
        <v>151730.55697848022</v>
      </c>
      <c r="AN341" s="1">
        <v>152826.23977816213</v>
      </c>
      <c r="AO341" s="1">
        <v>153906.8085736522</v>
      </c>
      <c r="AP341" s="1">
        <v>154971.97277081976</v>
      </c>
      <c r="AQ341" s="1">
        <v>156960.60358210988</v>
      </c>
      <c r="AR341" s="1">
        <v>158470.08956361655</v>
      </c>
      <c r="AS341" s="1">
        <v>159975.77048260285</v>
      </c>
      <c r="AT341" s="1">
        <v>161477.62670211415</v>
      </c>
      <c r="AU341" s="1">
        <v>162975.6651733164</v>
      </c>
      <c r="AV341" s="1">
        <v>164469.9203629056</v>
      </c>
      <c r="AW341" s="1">
        <v>165960.45517012966</v>
      </c>
      <c r="AX341" s="1">
        <v>168200.00924817414</v>
      </c>
      <c r="AY341" s="1">
        <v>170446.55473296199</v>
      </c>
      <c r="AZ341" s="1">
        <v>172699.85723984602</v>
      </c>
      <c r="BA341" s="1">
        <v>174501.59989242395</v>
      </c>
      <c r="BB341" s="1">
        <v>176299.74748747228</v>
      </c>
      <c r="BC341" s="1">
        <v>178094.15766243325</v>
      </c>
      <c r="BD341" s="1">
        <v>179884.70683400141</v>
      </c>
      <c r="BE341" s="1">
        <v>181671.29062030156</v>
      </c>
      <c r="BF341" s="1">
        <v>183453.82424336328</v>
      </c>
      <c r="BG341" s="1">
        <v>185232.24291167609</v>
      </c>
      <c r="BH341" s="1">
        <v>187728.30797849191</v>
      </c>
      <c r="BI341" s="1">
        <v>190238.92386391945</v>
      </c>
      <c r="BJ341" s="1">
        <v>192764.22652347491</v>
      </c>
      <c r="BK341" s="1">
        <v>193809.46757848133</v>
      </c>
      <c r="BL341" s="1">
        <v>194963.0542182753</v>
      </c>
      <c r="BM341" s="1">
        <v>197042.91239788165</v>
      </c>
      <c r="BN341" s="1">
        <v>198526.72738701166</v>
      </c>
      <c r="BO341" s="1">
        <v>196100.32605028356</v>
      </c>
      <c r="BP341" s="1">
        <v>190301.2876498097</v>
      </c>
      <c r="BQ341" s="1">
        <v>184906.44933654516</v>
      </c>
      <c r="BR341" s="1">
        <v>179880.58051765495</v>
      </c>
      <c r="BS341" s="1">
        <v>175192.30709804004</v>
      </c>
      <c r="BT341" s="1">
        <v>171396.87782797811</v>
      </c>
      <c r="BU341" s="1">
        <v>169095.17064973435</v>
      </c>
      <c r="BV341" s="1">
        <v>166927.94273317917</v>
      </c>
      <c r="BW341" s="1">
        <v>168565.40609064177</v>
      </c>
      <c r="BX341" s="1">
        <v>170161.22063832925</v>
      </c>
      <c r="BY341" s="1">
        <v>171625.68540717789</v>
      </c>
      <c r="BZ341" s="1">
        <v>173153.63380633784</v>
      </c>
      <c r="CA341" s="1">
        <v>174114.04695044921</v>
      </c>
      <c r="CB341" s="1">
        <v>175075.73380208263</v>
      </c>
      <c r="CC341" s="1">
        <v>176046.45573048398</v>
      </c>
      <c r="CD341" s="1">
        <v>177027.42933208839</v>
      </c>
      <c r="CE341" s="1">
        <v>178018.09676540838</v>
      </c>
      <c r="CF341" s="1">
        <v>179011.11356211361</v>
      </c>
      <c r="CG341" s="1">
        <v>180022.37155005318</v>
      </c>
      <c r="CH341" s="1">
        <v>181049.56359220404</v>
      </c>
      <c r="CI341" s="1">
        <v>182091.56267641796</v>
      </c>
      <c r="CJ341" s="1">
        <v>183147.03128073568</v>
      </c>
      <c r="CK341" s="1">
        <v>184223.00332913036</v>
      </c>
      <c r="CL341" s="1">
        <v>185320.2581852359</v>
      </c>
      <c r="CM341" s="1">
        <v>187258.81842660176</v>
      </c>
      <c r="CN341" s="1">
        <v>187419.6590461712</v>
      </c>
      <c r="CO341" s="1">
        <v>184162.12812061401</v>
      </c>
      <c r="CP341" s="1">
        <v>180463.32088401003</v>
      </c>
      <c r="CQ341" s="1">
        <v>177218.0183937586</v>
      </c>
      <c r="CR341" s="1">
        <v>174037.33402988975</v>
      </c>
      <c r="CS341" s="1">
        <v>170922.38044922086</v>
      </c>
      <c r="CT341" s="1">
        <v>167989.75720821859</v>
      </c>
      <c r="CU341" s="1">
        <v>165122.74223850286</v>
      </c>
      <c r="CV341" s="1">
        <v>162317.1914343822</v>
      </c>
      <c r="CW341" s="1">
        <v>159576.29034891931</v>
      </c>
      <c r="CX341" s="1">
        <v>156819.75090190038</v>
      </c>
      <c r="CY341" s="1">
        <v>157476.74163664787</v>
      </c>
      <c r="CZ341" s="1">
        <v>157735.92486649251</v>
      </c>
      <c r="DA341" s="1">
        <v>157406.59448946288</v>
      </c>
      <c r="DB341" s="1">
        <v>156608.62138536863</v>
      </c>
      <c r="DC341" s="1">
        <v>155403.97569868618</v>
      </c>
      <c r="DD341" s="1">
        <v>153660.95532169563</v>
      </c>
      <c r="DE341" s="1">
        <v>151449.18227169124</v>
      </c>
      <c r="DF341" s="1">
        <v>148851.11124213191</v>
      </c>
      <c r="DG341" s="1">
        <v>145961.88057432792</v>
      </c>
      <c r="DH341" s="1">
        <v>142798.87114378781</v>
      </c>
      <c r="DI341" s="1">
        <v>139540.05915763657</v>
      </c>
      <c r="DJ341" s="1">
        <v>136238.96661966969</v>
      </c>
      <c r="DK341" s="1">
        <v>132935.14739443199</v>
      </c>
      <c r="DL341" s="1">
        <v>129664.67248931099</v>
      </c>
      <c r="DM341" s="1">
        <v>126369.50136756834</v>
      </c>
      <c r="DN341" s="1">
        <v>123116.14117848946</v>
      </c>
      <c r="DO341" s="1">
        <v>119906.88902805261</v>
      </c>
      <c r="DP341" s="1">
        <v>116748.57034377036</v>
      </c>
      <c r="DQ341" s="1">
        <v>113672.95369400045</v>
      </c>
      <c r="DR341" s="1">
        <v>110675.16506824737</v>
      </c>
      <c r="DS341" s="1">
        <v>107846.00885687176</v>
      </c>
      <c r="DT341" s="1">
        <v>105117.37290213561</v>
      </c>
      <c r="DU341" s="1">
        <v>102435.53895798069</v>
      </c>
      <c r="DV341" s="1">
        <v>99856.482895522306</v>
      </c>
      <c r="DW341" s="1">
        <v>97380.127243892377</v>
      </c>
      <c r="DX341" s="1">
        <v>94998.156375681792</v>
      </c>
      <c r="DY341" s="1">
        <v>92725.925897381239</v>
      </c>
      <c r="DZ341" s="1">
        <v>90554.840076494307</v>
      </c>
      <c r="EA341" s="1">
        <v>88486.104379095632</v>
      </c>
      <c r="EB341" s="1">
        <v>86563.496235747312</v>
      </c>
      <c r="EC341" s="1">
        <v>84808.403540792409</v>
      </c>
      <c r="ED341" s="1">
        <v>83234.138307886009</v>
      </c>
      <c r="EE341" s="1">
        <v>81862.050348326753</v>
      </c>
      <c r="EF341" s="1">
        <v>80670.701688709407</v>
      </c>
      <c r="EG341" s="1">
        <v>79625.62171036462</v>
      </c>
      <c r="EH341" s="1">
        <v>78724.680589810101</v>
      </c>
      <c r="EI341" s="1">
        <v>77948.97208306173</v>
      </c>
      <c r="EJ341" s="1">
        <v>77291.993729202208</v>
      </c>
      <c r="EK341" s="1">
        <v>76551.366626987001</v>
      </c>
      <c r="EL341" s="1">
        <v>76015.653141137009</v>
      </c>
      <c r="EM341" s="1">
        <v>75499.796669897492</v>
      </c>
      <c r="EN341" s="1">
        <v>74923.733116525153</v>
      </c>
      <c r="EO341" s="1">
        <v>74217.076542873023</v>
      </c>
      <c r="EP341" s="1">
        <v>73497.847456310483</v>
      </c>
      <c r="EQ341" s="1">
        <v>72813.561490206674</v>
      </c>
      <c r="ER341" s="1">
        <v>72159.058354195004</v>
      </c>
      <c r="ES341" s="1">
        <v>71579.227408076156</v>
      </c>
      <c r="ET341" s="1">
        <v>71083.762157380086</v>
      </c>
      <c r="EU341" s="1">
        <v>70660.282923190854</v>
      </c>
      <c r="EV341" s="1">
        <v>70303.849254184272</v>
      </c>
    </row>
    <row r="342" spans="1:152" s="115" customFormat="1">
      <c r="A342" s="127" t="s">
        <v>138</v>
      </c>
    </row>
    <row r="343" spans="1:152" s="115" customFormat="1">
      <c r="A343" s="127" t="s">
        <v>139</v>
      </c>
    </row>
    <row r="344" spans="1:152" s="115" customFormat="1">
      <c r="A344" s="127" t="s">
        <v>140</v>
      </c>
    </row>
    <row r="345" spans="1:152" s="115" customFormat="1">
      <c r="A345" s="127" t="s">
        <v>176</v>
      </c>
      <c r="B345" s="115">
        <v>127.46920373674452</v>
      </c>
      <c r="C345" s="115">
        <v>129.53337926710225</v>
      </c>
      <c r="D345" s="115">
        <v>131.63098107216189</v>
      </c>
      <c r="E345" s="115">
        <v>133.76255044108402</v>
      </c>
      <c r="F345" s="115">
        <v>135.92863742840819</v>
      </c>
      <c r="G345" s="115">
        <v>138.12980099599474</v>
      </c>
      <c r="H345" s="115">
        <v>140.36660915726623</v>
      </c>
      <c r="I345" s="115">
        <v>142.63963912378355</v>
      </c>
      <c r="J345" s="115">
        <v>144.94947745419671</v>
      </c>
      <c r="K345" s="115">
        <v>147.29672020560687</v>
      </c>
      <c r="L345" s="115">
        <v>149.68197308737976</v>
      </c>
      <c r="M345" s="115">
        <v>152.10585161745001</v>
      </c>
      <c r="N345" s="115">
        <v>146.9204248577642</v>
      </c>
      <c r="O345" s="115">
        <v>117.53633988621138</v>
      </c>
      <c r="P345" s="115">
        <v>126.17871781902102</v>
      </c>
      <c r="Q345" s="115">
        <v>131.3641445787068</v>
      </c>
      <c r="R345" s="115">
        <v>129.6356689921449</v>
      </c>
      <c r="S345" s="115">
        <v>169.39060748306935</v>
      </c>
      <c r="T345" s="115">
        <v>172.8475586561932</v>
      </c>
      <c r="U345" s="115">
        <v>167.66213189650739</v>
      </c>
      <c r="V345" s="115">
        <v>190.13231452181256</v>
      </c>
      <c r="W345" s="115">
        <v>190.13231452181256</v>
      </c>
      <c r="X345" s="115">
        <v>207.41707038743186</v>
      </c>
      <c r="Y345" s="115">
        <v>207.41707038743186</v>
      </c>
      <c r="Z345" s="115">
        <v>207.41707038743186</v>
      </c>
      <c r="AA345" s="115">
        <v>224.70182625305114</v>
      </c>
      <c r="AB345" s="115">
        <v>241.98658211867047</v>
      </c>
      <c r="AC345" s="115">
        <v>241.98658211867047</v>
      </c>
      <c r="AD345" s="115">
        <v>241.98658211867047</v>
      </c>
      <c r="AE345" s="115">
        <v>311.12560558114774</v>
      </c>
      <c r="AF345" s="115">
        <v>311.12560558114774</v>
      </c>
      <c r="AG345" s="115">
        <v>311.12560558114774</v>
      </c>
      <c r="AH345" s="115">
        <v>380.26462904362501</v>
      </c>
      <c r="AI345" s="115">
        <v>362.97987317800579</v>
      </c>
      <c r="AJ345" s="115">
        <v>397.5493849092444</v>
      </c>
      <c r="AK345" s="115">
        <v>380.26462904362512</v>
      </c>
      <c r="AL345" s="115">
        <v>414.83414077486373</v>
      </c>
      <c r="AM345" s="115">
        <v>432.11889664048306</v>
      </c>
      <c r="AN345" s="115">
        <v>483.97316423734111</v>
      </c>
      <c r="AO345" s="115">
        <v>449.40365250610245</v>
      </c>
      <c r="AP345" s="115">
        <v>501.25792010296038</v>
      </c>
      <c r="AQ345" s="115">
        <v>553.11218769981838</v>
      </c>
      <c r="AR345" s="115">
        <v>587.68169943105704</v>
      </c>
      <c r="AS345" s="115">
        <v>604.96645529667637</v>
      </c>
      <c r="AT345" s="115">
        <v>691.39023462477292</v>
      </c>
      <c r="AU345" s="115">
        <v>691.39023462477292</v>
      </c>
      <c r="AV345" s="115">
        <v>760.52925808725024</v>
      </c>
      <c r="AW345" s="115">
        <v>795.09876981848879</v>
      </c>
      <c r="AX345" s="115">
        <v>846.9530374153469</v>
      </c>
      <c r="AY345" s="115">
        <v>933.37681674344333</v>
      </c>
      <c r="AZ345" s="115">
        <v>1037.0853519371592</v>
      </c>
      <c r="BA345" s="115">
        <v>1088.9396195340173</v>
      </c>
      <c r="BB345" s="115">
        <v>1123.5091312652562</v>
      </c>
      <c r="BC345" s="115">
        <v>1192.6481547277333</v>
      </c>
      <c r="BD345" s="115">
        <v>1158.0786429964949</v>
      </c>
      <c r="BE345" s="115">
        <v>1192.6481547277335</v>
      </c>
      <c r="BF345" s="115">
        <v>1054.3701078027791</v>
      </c>
      <c r="BG345" s="115">
        <v>1192.6481547277335</v>
      </c>
      <c r="BH345" s="115">
        <v>1261.7871781902111</v>
      </c>
      <c r="BI345" s="115">
        <v>1279.0719340558303</v>
      </c>
      <c r="BJ345" s="115">
        <v>1330.9262016526884</v>
      </c>
      <c r="BK345" s="115">
        <v>1486.4890044432623</v>
      </c>
      <c r="BL345" s="115">
        <v>1572.9127837713593</v>
      </c>
      <c r="BM345" s="115">
        <v>1642.0518072338361</v>
      </c>
      <c r="BN345" s="115">
        <v>1732.0792333409586</v>
      </c>
      <c r="BO345" s="115">
        <v>1846.0664990118726</v>
      </c>
      <c r="BP345" s="115">
        <v>1988.0422699288931</v>
      </c>
      <c r="BQ345" s="115">
        <v>2163.2293859920169</v>
      </c>
      <c r="BR345" s="115">
        <v>2378.363440018084</v>
      </c>
      <c r="BS345" s="115">
        <v>2642.1200905096275</v>
      </c>
      <c r="BT345" s="115">
        <v>2965.688773796006</v>
      </c>
      <c r="BU345" s="115">
        <v>3362.3447734888687</v>
      </c>
      <c r="BV345" s="115">
        <v>3849.0039723200312</v>
      </c>
      <c r="BW345" s="115">
        <v>4448.8360973242688</v>
      </c>
      <c r="BX345" s="115">
        <v>4959.9514459518095</v>
      </c>
      <c r="BY345" s="115">
        <v>7004.4584189092902</v>
      </c>
      <c r="BZ345" s="115">
        <v>10443.415887361103</v>
      </c>
      <c r="CA345" s="115">
        <v>14631.202992362974</v>
      </c>
      <c r="CB345" s="115">
        <v>16090.072253264749</v>
      </c>
      <c r="CC345" s="115">
        <v>18239.620203547991</v>
      </c>
      <c r="CD345" s="115">
        <v>21805.919000438564</v>
      </c>
      <c r="CE345" s="115">
        <v>25833.639911224509</v>
      </c>
      <c r="CF345" s="115">
        <v>30203.144353500695</v>
      </c>
      <c r="CG345" s="115">
        <v>32613.82825892132</v>
      </c>
      <c r="CH345" s="115">
        <v>33229.390050532224</v>
      </c>
      <c r="CI345" s="115">
        <v>37511.266900523195</v>
      </c>
      <c r="CJ345" s="115">
        <v>43583.737240054783</v>
      </c>
      <c r="CK345" s="115">
        <v>52767.061816968053</v>
      </c>
      <c r="CL345" s="115">
        <v>54952.819097670945</v>
      </c>
      <c r="CM345" s="115">
        <v>57421.530912981296</v>
      </c>
      <c r="CN345" s="115">
        <v>61899.328656727645</v>
      </c>
      <c r="CO345" s="115">
        <v>57668.789079216163</v>
      </c>
      <c r="CP345" s="115">
        <v>52086.091758434559</v>
      </c>
      <c r="CQ345" s="115">
        <v>45609.01841492737</v>
      </c>
      <c r="CR345" s="115">
        <v>38721.259034515897</v>
      </c>
      <c r="CS345" s="115">
        <v>31874.215736970582</v>
      </c>
      <c r="CT345" s="115">
        <v>25441.458938818054</v>
      </c>
      <c r="CU345" s="115">
        <v>19098.151903242462</v>
      </c>
      <c r="CV345" s="115">
        <v>20901.268792296505</v>
      </c>
      <c r="CW345" s="115">
        <v>23111.193046469874</v>
      </c>
      <c r="CX345" s="115">
        <v>25193.06158083431</v>
      </c>
      <c r="CY345" s="115">
        <v>27640.770415175819</v>
      </c>
      <c r="CZ345" s="115">
        <v>28150.428074927891</v>
      </c>
      <c r="DA345" s="115">
        <v>27224.357201795163</v>
      </c>
      <c r="DB345" s="115">
        <v>26732.572093101819</v>
      </c>
      <c r="DC345" s="115">
        <v>26474.225100610765</v>
      </c>
      <c r="DD345" s="115">
        <v>25749.764864331253</v>
      </c>
      <c r="DE345" s="115">
        <v>24670.459278265153</v>
      </c>
      <c r="DF345" s="115">
        <v>23333.490721445825</v>
      </c>
      <c r="DG345" s="115">
        <v>22174.343233894037</v>
      </c>
      <c r="DH345" s="115">
        <v>21112.431709601515</v>
      </c>
      <c r="DI345" s="115">
        <v>19835.653742441144</v>
      </c>
      <c r="DJ345" s="115">
        <v>18425.133961962089</v>
      </c>
      <c r="DK345" s="115">
        <v>17319.733973652743</v>
      </c>
      <c r="DL345" s="115">
        <v>15770.620929765048</v>
      </c>
      <c r="DM345" s="115">
        <v>14256.889709155213</v>
      </c>
      <c r="DN345" s="115">
        <v>13145.89593121492</v>
      </c>
      <c r="DO345" s="115">
        <v>12015.7106154257</v>
      </c>
      <c r="DP345" s="115">
        <v>11064.490936007718</v>
      </c>
      <c r="DQ345" s="115">
        <v>10111.060194071797</v>
      </c>
      <c r="DR345" s="115">
        <v>9131.2570330772614</v>
      </c>
      <c r="DS345" s="115">
        <v>8190.1032519884102</v>
      </c>
      <c r="DT345" s="115">
        <v>7484.0342954505368</v>
      </c>
      <c r="DU345" s="115">
        <v>6744.7364806485266</v>
      </c>
      <c r="DV345" s="115">
        <v>6080.8396745092905</v>
      </c>
      <c r="DW345" s="115">
        <v>5387.2393678987901</v>
      </c>
      <c r="DX345" s="115">
        <v>4977.6653868829271</v>
      </c>
      <c r="DY345" s="115">
        <v>4542.6583302886884</v>
      </c>
      <c r="DZ345" s="115">
        <v>4300.5607744701028</v>
      </c>
      <c r="EA345" s="115">
        <v>3988.394018707118</v>
      </c>
      <c r="EB345" s="115">
        <v>3554.9266246125944</v>
      </c>
      <c r="EC345" s="115">
        <v>3272.1644669315197</v>
      </c>
      <c r="ED345" s="115">
        <v>3004.6593457703898</v>
      </c>
      <c r="EE345" s="115">
        <v>2827.846990270139</v>
      </c>
      <c r="EF345" s="115">
        <v>2232.4475400000001</v>
      </c>
      <c r="EG345" s="115">
        <v>2234.729108</v>
      </c>
      <c r="EH345" s="115">
        <v>2346.8536119999999</v>
      </c>
      <c r="EI345" s="115">
        <v>2352.642484</v>
      </c>
      <c r="EJ345" s="115">
        <v>2425.6223199999999</v>
      </c>
      <c r="EK345" s="115">
        <v>2422.339532</v>
      </c>
      <c r="EL345" s="115">
        <v>2433.1587760000002</v>
      </c>
      <c r="EM345" s="115">
        <v>2094.00612</v>
      </c>
      <c r="EN345" s="115">
        <v>1516.93932</v>
      </c>
      <c r="EO345" s="115">
        <v>1936.6810840000001</v>
      </c>
      <c r="EP345" s="115">
        <v>1518.0072879999998</v>
      </c>
      <c r="EQ345" s="115">
        <v>1528.5109959999997</v>
      </c>
      <c r="ER345" s="115">
        <v>609.83399999999995</v>
      </c>
      <c r="ES345" s="115">
        <v>658.37799999999993</v>
      </c>
      <c r="ET345" s="115">
        <v>1559.4759999999999</v>
      </c>
      <c r="EU345" s="115">
        <v>2169.31</v>
      </c>
      <c r="EV345" s="115">
        <v>1565.5439999999999</v>
      </c>
    </row>
    <row r="346" spans="1:152" s="115" customFormat="1">
      <c r="A346" s="127" t="s">
        <v>141</v>
      </c>
    </row>
    <row r="347" spans="1:152" s="115" customFormat="1">
      <c r="A347" s="127" t="s">
        <v>142</v>
      </c>
    </row>
    <row r="348" spans="1:152" s="115" customFormat="1">
      <c r="A348" s="127" t="s">
        <v>143</v>
      </c>
    </row>
    <row r="349" spans="1:152" s="115" customFormat="1">
      <c r="A349" s="128" t="s">
        <v>144</v>
      </c>
      <c r="B349" s="115">
        <f t="shared" ref="B349:AG349" si="136">SUM(B341:B347)</f>
        <v>100582.17845997214</v>
      </c>
      <c r="C349" s="115">
        <f t="shared" si="136"/>
        <v>101859.14924086508</v>
      </c>
      <c r="D349" s="115">
        <f t="shared" si="136"/>
        <v>103140.79983799512</v>
      </c>
      <c r="E349" s="115">
        <f t="shared" si="136"/>
        <v>104439.43210197623</v>
      </c>
      <c r="F349" s="115">
        <f t="shared" si="136"/>
        <v>105755.2761044736</v>
      </c>
      <c r="G349" s="115">
        <f t="shared" si="136"/>
        <v>107088.56515202501</v>
      </c>
      <c r="H349" s="115">
        <f t="shared" si="136"/>
        <v>108439.53583385544</v>
      </c>
      <c r="I349" s="115">
        <f t="shared" si="136"/>
        <v>109808.42807059141</v>
      </c>
      <c r="J349" s="115">
        <f t="shared" si="136"/>
        <v>111195.48516389573</v>
      </c>
      <c r="K349" s="115">
        <f t="shared" si="136"/>
        <v>112250.75002719699</v>
      </c>
      <c r="L349" s="115">
        <f t="shared" si="136"/>
        <v>113336.77211519818</v>
      </c>
      <c r="M349" s="115">
        <f t="shared" si="136"/>
        <v>114746.63950813953</v>
      </c>
      <c r="N349" s="115">
        <f t="shared" si="136"/>
        <v>116155.80741022018</v>
      </c>
      <c r="O349" s="115">
        <f t="shared" si="136"/>
        <v>117548.11691215899</v>
      </c>
      <c r="P349" s="115">
        <f t="shared" si="136"/>
        <v>118880.81345304978</v>
      </c>
      <c r="Q349" s="115">
        <f t="shared" si="136"/>
        <v>120494.22638251426</v>
      </c>
      <c r="R349" s="115">
        <f t="shared" si="136"/>
        <v>122106.85615494846</v>
      </c>
      <c r="S349" s="115">
        <f t="shared" si="136"/>
        <v>123767.01182761379</v>
      </c>
      <c r="T349" s="115">
        <f t="shared" si="136"/>
        <v>125010.43649164206</v>
      </c>
      <c r="U349" s="115">
        <f t="shared" si="136"/>
        <v>126236.76252435442</v>
      </c>
      <c r="V349" s="115">
        <f t="shared" si="136"/>
        <v>127481.86038466544</v>
      </c>
      <c r="W349" s="115">
        <f t="shared" si="136"/>
        <v>128695.18556933063</v>
      </c>
      <c r="X349" s="115">
        <f t="shared" si="136"/>
        <v>130228.66615528958</v>
      </c>
      <c r="Y349" s="115">
        <f t="shared" si="136"/>
        <v>131742.67095957507</v>
      </c>
      <c r="Z349" s="115">
        <f t="shared" si="136"/>
        <v>133254.08360824047</v>
      </c>
      <c r="AA349" s="115">
        <f t="shared" si="136"/>
        <v>134779.79596491595</v>
      </c>
      <c r="AB349" s="115">
        <f t="shared" si="136"/>
        <v>136302.13944228739</v>
      </c>
      <c r="AC349" s="115">
        <f t="shared" si="136"/>
        <v>137803.45534054117</v>
      </c>
      <c r="AD349" s="115">
        <f t="shared" si="136"/>
        <v>139300.66518798613</v>
      </c>
      <c r="AE349" s="115">
        <f t="shared" si="136"/>
        <v>140862.55632664997</v>
      </c>
      <c r="AF349" s="115">
        <f t="shared" si="136"/>
        <v>142350.51140351358</v>
      </c>
      <c r="AG349" s="115">
        <f t="shared" si="136"/>
        <v>143833.34333863694</v>
      </c>
      <c r="AH349" s="115">
        <f t="shared" ref="AH349:BM349" si="137">SUM(AH341:AH347)</f>
        <v>145383.18560821385</v>
      </c>
      <c r="AI349" s="115">
        <f t="shared" si="137"/>
        <v>146841.64689754057</v>
      </c>
      <c r="AJ349" s="115">
        <f t="shared" si="137"/>
        <v>148346.78749949828</v>
      </c>
      <c r="AK349" s="115">
        <f t="shared" si="137"/>
        <v>149794.70095939614</v>
      </c>
      <c r="AL349" s="115">
        <f t="shared" si="137"/>
        <v>151034.90275765469</v>
      </c>
      <c r="AM349" s="115">
        <f t="shared" si="137"/>
        <v>152162.67587512071</v>
      </c>
      <c r="AN349" s="115">
        <f t="shared" si="137"/>
        <v>153310.21294239946</v>
      </c>
      <c r="AO349" s="115">
        <f t="shared" si="137"/>
        <v>154356.2122261583</v>
      </c>
      <c r="AP349" s="115">
        <f t="shared" si="137"/>
        <v>155473.23069092273</v>
      </c>
      <c r="AQ349" s="115">
        <f t="shared" si="137"/>
        <v>157513.7157698097</v>
      </c>
      <c r="AR349" s="115">
        <f t="shared" si="137"/>
        <v>159057.77126304762</v>
      </c>
      <c r="AS349" s="115">
        <f t="shared" si="137"/>
        <v>160580.73693789952</v>
      </c>
      <c r="AT349" s="115">
        <f t="shared" si="137"/>
        <v>162169.01693673892</v>
      </c>
      <c r="AU349" s="115">
        <f t="shared" si="137"/>
        <v>163667.05540794117</v>
      </c>
      <c r="AV349" s="115">
        <f t="shared" si="137"/>
        <v>165230.44962099285</v>
      </c>
      <c r="AW349" s="115">
        <f t="shared" si="137"/>
        <v>166755.55393994815</v>
      </c>
      <c r="AX349" s="115">
        <f t="shared" si="137"/>
        <v>169046.96228558948</v>
      </c>
      <c r="AY349" s="115">
        <f t="shared" si="137"/>
        <v>171379.93154970542</v>
      </c>
      <c r="AZ349" s="115">
        <f t="shared" si="137"/>
        <v>173736.94259178318</v>
      </c>
      <c r="BA349" s="115">
        <f t="shared" si="137"/>
        <v>175590.53951195796</v>
      </c>
      <c r="BB349" s="115">
        <f t="shared" si="137"/>
        <v>177423.25661873753</v>
      </c>
      <c r="BC349" s="115">
        <f t="shared" si="137"/>
        <v>179286.80581716099</v>
      </c>
      <c r="BD349" s="115">
        <f t="shared" si="137"/>
        <v>181042.7854769979</v>
      </c>
      <c r="BE349" s="115">
        <f t="shared" si="137"/>
        <v>182863.9387750293</v>
      </c>
      <c r="BF349" s="115">
        <f t="shared" si="137"/>
        <v>184508.19435116605</v>
      </c>
      <c r="BG349" s="115">
        <f t="shared" si="137"/>
        <v>186424.89106640383</v>
      </c>
      <c r="BH349" s="115">
        <f t="shared" si="137"/>
        <v>188990.09515668213</v>
      </c>
      <c r="BI349" s="115">
        <f t="shared" si="137"/>
        <v>191517.99579797528</v>
      </c>
      <c r="BJ349" s="115">
        <f t="shared" si="137"/>
        <v>194095.15272512758</v>
      </c>
      <c r="BK349" s="115">
        <f t="shared" si="137"/>
        <v>195295.95658292458</v>
      </c>
      <c r="BL349" s="115">
        <f t="shared" si="137"/>
        <v>196535.96700204664</v>
      </c>
      <c r="BM349" s="115">
        <f t="shared" si="137"/>
        <v>198684.96420511548</v>
      </c>
      <c r="BN349" s="115">
        <f t="shared" ref="BN349:CS349" si="138">SUM(BN341:BN347)</f>
        <v>200258.80662035261</v>
      </c>
      <c r="BO349" s="115">
        <f t="shared" si="138"/>
        <v>197946.39254929544</v>
      </c>
      <c r="BP349" s="115">
        <f t="shared" si="138"/>
        <v>192289.32991973861</v>
      </c>
      <c r="BQ349" s="115">
        <f t="shared" si="138"/>
        <v>187069.67872253718</v>
      </c>
      <c r="BR349" s="115">
        <f t="shared" si="138"/>
        <v>182258.94395767304</v>
      </c>
      <c r="BS349" s="115">
        <f t="shared" si="138"/>
        <v>177834.42718854966</v>
      </c>
      <c r="BT349" s="115">
        <f t="shared" si="138"/>
        <v>174362.56660177413</v>
      </c>
      <c r="BU349" s="115">
        <f t="shared" si="138"/>
        <v>172457.51542322323</v>
      </c>
      <c r="BV349" s="115">
        <f t="shared" si="138"/>
        <v>170776.9467054992</v>
      </c>
      <c r="BW349" s="115">
        <f t="shared" si="138"/>
        <v>173014.24218796604</v>
      </c>
      <c r="BX349" s="115">
        <f t="shared" si="138"/>
        <v>175121.17208428105</v>
      </c>
      <c r="BY349" s="115">
        <f t="shared" si="138"/>
        <v>178630.14382608718</v>
      </c>
      <c r="BZ349" s="115">
        <f t="shared" si="138"/>
        <v>183597.04969369894</v>
      </c>
      <c r="CA349" s="115">
        <f t="shared" si="138"/>
        <v>188745.2499428122</v>
      </c>
      <c r="CB349" s="115">
        <f t="shared" si="138"/>
        <v>191165.80605534738</v>
      </c>
      <c r="CC349" s="115">
        <f t="shared" si="138"/>
        <v>194286.07593403198</v>
      </c>
      <c r="CD349" s="115">
        <f t="shared" si="138"/>
        <v>198833.34833252695</v>
      </c>
      <c r="CE349" s="115">
        <f t="shared" si="138"/>
        <v>203851.73667663289</v>
      </c>
      <c r="CF349" s="115">
        <f t="shared" si="138"/>
        <v>209214.25791561429</v>
      </c>
      <c r="CG349" s="115">
        <f t="shared" si="138"/>
        <v>212636.19980897452</v>
      </c>
      <c r="CH349" s="115">
        <f t="shared" si="138"/>
        <v>214278.95364273625</v>
      </c>
      <c r="CI349" s="115">
        <f t="shared" si="138"/>
        <v>219602.82957694115</v>
      </c>
      <c r="CJ349" s="115">
        <f t="shared" si="138"/>
        <v>226730.76852079047</v>
      </c>
      <c r="CK349" s="115">
        <f t="shared" si="138"/>
        <v>236990.06514609841</v>
      </c>
      <c r="CL349" s="115">
        <f t="shared" si="138"/>
        <v>240273.07728290686</v>
      </c>
      <c r="CM349" s="115">
        <f t="shared" si="138"/>
        <v>244680.34933958307</v>
      </c>
      <c r="CN349" s="115">
        <f t="shared" si="138"/>
        <v>249318.98770289886</v>
      </c>
      <c r="CO349" s="115">
        <f t="shared" si="138"/>
        <v>241830.91719983018</v>
      </c>
      <c r="CP349" s="115">
        <f t="shared" si="138"/>
        <v>232549.4126424446</v>
      </c>
      <c r="CQ349" s="115">
        <f t="shared" si="138"/>
        <v>222827.03680868598</v>
      </c>
      <c r="CR349" s="115">
        <f t="shared" si="138"/>
        <v>212758.59306440566</v>
      </c>
      <c r="CS349" s="115">
        <f t="shared" si="138"/>
        <v>202796.59618619143</v>
      </c>
      <c r="CT349" s="115">
        <f t="shared" ref="CT349:DY349" si="139">SUM(CT341:CT347)</f>
        <v>193431.21614703664</v>
      </c>
      <c r="CU349" s="115">
        <f t="shared" si="139"/>
        <v>184220.89414174532</v>
      </c>
      <c r="CV349" s="115">
        <f t="shared" si="139"/>
        <v>183218.4602266787</v>
      </c>
      <c r="CW349" s="115">
        <f t="shared" si="139"/>
        <v>182687.48339538919</v>
      </c>
      <c r="CX349" s="115">
        <f t="shared" si="139"/>
        <v>182012.81248273468</v>
      </c>
      <c r="CY349" s="115">
        <f t="shared" si="139"/>
        <v>185117.51205182369</v>
      </c>
      <c r="CZ349" s="115">
        <f t="shared" si="139"/>
        <v>185886.35294142039</v>
      </c>
      <c r="DA349" s="115">
        <f t="shared" si="139"/>
        <v>184630.95169125803</v>
      </c>
      <c r="DB349" s="115">
        <f t="shared" si="139"/>
        <v>183341.19347847046</v>
      </c>
      <c r="DC349" s="115">
        <f t="shared" si="139"/>
        <v>181878.20079929693</v>
      </c>
      <c r="DD349" s="115">
        <f t="shared" si="139"/>
        <v>179410.72018602688</v>
      </c>
      <c r="DE349" s="115">
        <f t="shared" si="139"/>
        <v>176119.6415499564</v>
      </c>
      <c r="DF349" s="115">
        <f t="shared" si="139"/>
        <v>172184.60196357773</v>
      </c>
      <c r="DG349" s="115">
        <f t="shared" si="139"/>
        <v>168136.22380822196</v>
      </c>
      <c r="DH349" s="115">
        <f t="shared" si="139"/>
        <v>163911.30285338932</v>
      </c>
      <c r="DI349" s="115">
        <f t="shared" si="139"/>
        <v>159375.71290007772</v>
      </c>
      <c r="DJ349" s="115">
        <f t="shared" si="139"/>
        <v>154664.10058163179</v>
      </c>
      <c r="DK349" s="115">
        <f t="shared" si="139"/>
        <v>150254.88136808472</v>
      </c>
      <c r="DL349" s="115">
        <f t="shared" si="139"/>
        <v>145435.29341907604</v>
      </c>
      <c r="DM349" s="115">
        <f t="shared" si="139"/>
        <v>140626.39107672355</v>
      </c>
      <c r="DN349" s="115">
        <f t="shared" si="139"/>
        <v>136262.03710970437</v>
      </c>
      <c r="DO349" s="115">
        <f t="shared" si="139"/>
        <v>131922.59964347832</v>
      </c>
      <c r="DP349" s="115">
        <f t="shared" si="139"/>
        <v>127813.06127977808</v>
      </c>
      <c r="DQ349" s="115">
        <f t="shared" si="139"/>
        <v>123784.01388807225</v>
      </c>
      <c r="DR349" s="115">
        <f t="shared" si="139"/>
        <v>119806.42210132463</v>
      </c>
      <c r="DS349" s="115">
        <f t="shared" si="139"/>
        <v>116036.11210886016</v>
      </c>
      <c r="DT349" s="115">
        <f t="shared" si="139"/>
        <v>112601.40719758614</v>
      </c>
      <c r="DU349" s="115">
        <f t="shared" si="139"/>
        <v>109180.27543862922</v>
      </c>
      <c r="DV349" s="115">
        <f t="shared" si="139"/>
        <v>105937.3225700316</v>
      </c>
      <c r="DW349" s="115">
        <f t="shared" si="139"/>
        <v>102767.36661179116</v>
      </c>
      <c r="DX349" s="115">
        <f t="shared" si="139"/>
        <v>99975.821762564723</v>
      </c>
      <c r="DY349" s="115">
        <f t="shared" si="139"/>
        <v>97268.584227669926</v>
      </c>
      <c r="DZ349" s="115">
        <f t="shared" ref="DZ349:EV349" si="140">SUM(DZ341:DZ347)</f>
        <v>94855.400850964405</v>
      </c>
      <c r="EA349" s="115">
        <f t="shared" si="140"/>
        <v>92474.498397802745</v>
      </c>
      <c r="EB349" s="115">
        <f t="shared" si="140"/>
        <v>90118.422860359904</v>
      </c>
      <c r="EC349" s="115">
        <f t="shared" si="140"/>
        <v>88080.568007723923</v>
      </c>
      <c r="ED349" s="115">
        <f t="shared" si="140"/>
        <v>86238.797653656395</v>
      </c>
      <c r="EE349" s="115">
        <f t="shared" si="140"/>
        <v>84689.897338596886</v>
      </c>
      <c r="EF349" s="115">
        <f t="shared" si="140"/>
        <v>82903.149228709401</v>
      </c>
      <c r="EG349" s="115">
        <f t="shared" si="140"/>
        <v>81860.350818364619</v>
      </c>
      <c r="EH349" s="115">
        <f t="shared" si="140"/>
        <v>81071.534201810107</v>
      </c>
      <c r="EI349" s="115">
        <f t="shared" si="140"/>
        <v>80301.614567061726</v>
      </c>
      <c r="EJ349" s="115">
        <f t="shared" si="140"/>
        <v>79717.616049202203</v>
      </c>
      <c r="EK349" s="115">
        <f t="shared" si="140"/>
        <v>78973.706158986999</v>
      </c>
      <c r="EL349" s="115">
        <f t="shared" si="140"/>
        <v>78448.811917137005</v>
      </c>
      <c r="EM349" s="115">
        <f t="shared" si="140"/>
        <v>77593.802789897498</v>
      </c>
      <c r="EN349" s="115">
        <f t="shared" si="140"/>
        <v>76440.672436525158</v>
      </c>
      <c r="EO349" s="115">
        <f t="shared" si="140"/>
        <v>76153.757626873019</v>
      </c>
      <c r="EP349" s="115">
        <f t="shared" si="140"/>
        <v>75015.854744310476</v>
      </c>
      <c r="EQ349" s="115">
        <f t="shared" si="140"/>
        <v>74342.072486206671</v>
      </c>
      <c r="ER349" s="115">
        <f t="shared" si="140"/>
        <v>72768.892354195006</v>
      </c>
      <c r="ES349" s="115">
        <f t="shared" si="140"/>
        <v>72237.605408076153</v>
      </c>
      <c r="ET349" s="115">
        <f t="shared" si="140"/>
        <v>72643.238157380081</v>
      </c>
      <c r="EU349" s="115">
        <f t="shared" si="140"/>
        <v>72829.592923190852</v>
      </c>
      <c r="EV349" s="115">
        <f t="shared" si="140"/>
        <v>71869.393254184266</v>
      </c>
    </row>
    <row r="350" spans="1:152" s="4" customFormat="1" ht="13">
      <c r="A350" s="3" t="s">
        <v>94</v>
      </c>
    </row>
    <row r="351" spans="1:152">
      <c r="A351" s="5" t="s">
        <v>135</v>
      </c>
    </row>
    <row r="352" spans="1:152">
      <c r="A352" s="5" t="s">
        <v>136</v>
      </c>
    </row>
    <row r="353" spans="1:152">
      <c r="A353" s="36" t="s">
        <v>137</v>
      </c>
      <c r="B353" s="1">
        <v>1425.2675127358059</v>
      </c>
      <c r="C353" s="1">
        <v>1429.6605978806988</v>
      </c>
      <c r="D353" s="1">
        <v>1434.067223779814</v>
      </c>
      <c r="E353" s="1">
        <v>1438.4874321696559</v>
      </c>
      <c r="F353" s="1">
        <v>1442.9212649153767</v>
      </c>
      <c r="G353" s="1">
        <v>1447.3687640111659</v>
      </c>
      <c r="H353" s="1">
        <v>1451.8299715806518</v>
      </c>
      <c r="I353" s="1">
        <v>1456.3049298773003</v>
      </c>
      <c r="J353" s="1">
        <v>1460.7936812848161</v>
      </c>
      <c r="K353" s="1">
        <v>1465.2962683175388</v>
      </c>
      <c r="L353" s="1">
        <v>1469.8127336208536</v>
      </c>
      <c r="M353" s="1">
        <v>1474.3431199715885</v>
      </c>
      <c r="N353" s="1">
        <v>1478.8874702784233</v>
      </c>
      <c r="O353" s="1">
        <v>1483.4458275822938</v>
      </c>
      <c r="P353" s="1">
        <v>1488.0182350568004</v>
      </c>
      <c r="Q353" s="1">
        <v>1492.6047360086186</v>
      </c>
      <c r="R353" s="1">
        <v>1497.2053738779052</v>
      </c>
      <c r="S353" s="1">
        <v>1501.8201922387136</v>
      </c>
      <c r="T353" s="1">
        <v>1506.4492347994046</v>
      </c>
      <c r="U353" s="1">
        <v>1511.0925454030601</v>
      </c>
      <c r="V353" s="1">
        <v>1515.7501680279008</v>
      </c>
      <c r="W353" s="1">
        <v>1520.4221467876998</v>
      </c>
      <c r="X353" s="1">
        <v>1525.1085259322003</v>
      </c>
      <c r="Y353" s="1">
        <v>1529.8093498475378</v>
      </c>
      <c r="Z353" s="1">
        <v>1534.5246630566589</v>
      </c>
      <c r="AA353" s="1">
        <v>1539.2545102197403</v>
      </c>
      <c r="AB353" s="1">
        <v>1543.9989361346172</v>
      </c>
      <c r="AC353" s="1">
        <v>1548.7579857372025</v>
      </c>
      <c r="AD353" s="1">
        <v>1553.5317041019161</v>
      </c>
      <c r="AE353" s="1">
        <v>1558.3201364421088</v>
      </c>
      <c r="AF353" s="1">
        <v>1563.123328110493</v>
      </c>
      <c r="AG353" s="1">
        <v>1567.9413245995706</v>
      </c>
      <c r="AH353" s="1">
        <v>1572.7741715420657</v>
      </c>
      <c r="AI353" s="1">
        <v>1577.6219147113538</v>
      </c>
      <c r="AJ353" s="1">
        <v>1582.4846000218977</v>
      </c>
      <c r="AK353" s="1">
        <v>1587.3622735296819</v>
      </c>
      <c r="AL353" s="1">
        <v>1592.254981432651</v>
      </c>
      <c r="AM353" s="1">
        <v>1597.1627700711413</v>
      </c>
      <c r="AN353" s="1">
        <v>1602.0856859283244</v>
      </c>
      <c r="AO353" s="1">
        <v>1607.0237756306478</v>
      </c>
      <c r="AP353" s="1">
        <v>1611.9770859482751</v>
      </c>
      <c r="AQ353" s="1">
        <v>1616.9456637955273</v>
      </c>
      <c r="AR353" s="1">
        <v>1621.92955623133</v>
      </c>
      <c r="AS353" s="1">
        <v>1626.9288104596578</v>
      </c>
      <c r="AT353" s="1">
        <v>1631.9434738299817</v>
      </c>
      <c r="AU353" s="1">
        <v>1636.9735938377166</v>
      </c>
      <c r="AV353" s="1">
        <v>1642.0192181246737</v>
      </c>
      <c r="AW353" s="1">
        <v>1647.0803944795077</v>
      </c>
      <c r="AX353" s="1">
        <v>1652.1571708381744</v>
      </c>
      <c r="AY353" s="1">
        <v>1657.2495952843792</v>
      </c>
      <c r="AZ353" s="1">
        <v>1662.3577160500374</v>
      </c>
      <c r="BA353" s="1">
        <v>1667.4815815157276</v>
      </c>
      <c r="BB353" s="1">
        <v>1672.6212402111532</v>
      </c>
      <c r="BC353" s="1">
        <v>1677.7767408155964</v>
      </c>
      <c r="BD353" s="1">
        <v>1682.9481321583885</v>
      </c>
      <c r="BE353" s="1">
        <v>1688.135463219362</v>
      </c>
      <c r="BF353" s="1">
        <v>1693.3387831293207</v>
      </c>
      <c r="BG353" s="1">
        <v>1698.5581411705052</v>
      </c>
      <c r="BH353" s="1">
        <v>1703.7935867770568</v>
      </c>
      <c r="BI353" s="1">
        <v>1709.0451695354866</v>
      </c>
      <c r="BJ353" s="1">
        <v>1714.3129391851478</v>
      </c>
      <c r="BK353" s="1">
        <v>1719.5969456187015</v>
      </c>
      <c r="BL353" s="1">
        <v>1724.8972388825964</v>
      </c>
      <c r="BM353" s="1">
        <v>1730.2138691775394</v>
      </c>
      <c r="BN353" s="1">
        <v>1735.5468868589578</v>
      </c>
      <c r="BO353" s="1">
        <v>1740.8963424375042</v>
      </c>
      <c r="BP353" s="1">
        <v>1746.2622865795136</v>
      </c>
      <c r="BQ353" s="1">
        <v>1751.6447701074887</v>
      </c>
      <c r="BR353" s="1">
        <v>1757.0438440005837</v>
      </c>
      <c r="BS353" s="1">
        <v>1762.4595593950844</v>
      </c>
      <c r="BT353" s="1">
        <v>1767.891967584892</v>
      </c>
      <c r="BU353" s="1">
        <v>1773.341120022013</v>
      </c>
      <c r="BV353" s="1">
        <v>1778.8070683170415</v>
      </c>
      <c r="BW353" s="1">
        <v>1810.3230246107696</v>
      </c>
      <c r="BX353" s="1">
        <v>1842.3973638335949</v>
      </c>
      <c r="BY353" s="1">
        <v>1875.0399791168768</v>
      </c>
      <c r="BZ353" s="1">
        <v>1908.2609388732105</v>
      </c>
      <c r="CA353" s="1">
        <v>1962.6516077630597</v>
      </c>
      <c r="CB353" s="1">
        <v>2018.5925598463775</v>
      </c>
      <c r="CC353" s="1">
        <v>2076.1279824447938</v>
      </c>
      <c r="CD353" s="1">
        <v>2135.3033223397597</v>
      </c>
      <c r="CE353" s="1">
        <v>2196.1653216706045</v>
      </c>
      <c r="CF353" s="1">
        <v>2258.7620548557902</v>
      </c>
      <c r="CG353" s="1">
        <v>2323.1429665665137</v>
      </c>
      <c r="CH353" s="1">
        <v>2389.3589107826729</v>
      </c>
      <c r="CI353" s="1">
        <v>2457.4621909620241</v>
      </c>
      <c r="CJ353" s="1">
        <v>2527.5066013542778</v>
      </c>
      <c r="CK353" s="1">
        <v>2599.5474694927557</v>
      </c>
      <c r="CL353" s="1">
        <v>2673.6416998971781</v>
      </c>
      <c r="CM353" s="1">
        <v>2749.8478190220849</v>
      </c>
      <c r="CN353" s="1">
        <v>2760.0143319600074</v>
      </c>
      <c r="CO353" s="1">
        <v>2770.2184316998614</v>
      </c>
      <c r="CP353" s="1">
        <v>2780.4602572045042</v>
      </c>
      <c r="CQ353" s="1">
        <v>2790.7399479505539</v>
      </c>
      <c r="CR353" s="1">
        <v>2801.0576439302927</v>
      </c>
      <c r="CS353" s="1">
        <v>2811.4134856535666</v>
      </c>
      <c r="CT353" s="1">
        <v>2821.8076141497063</v>
      </c>
      <c r="CU353" s="1">
        <v>2832.2401709694445</v>
      </c>
      <c r="CV353" s="1">
        <v>2842.7112981868418</v>
      </c>
      <c r="CW353" s="1">
        <v>2853.2211384012257</v>
      </c>
      <c r="CX353" s="1">
        <v>2863.7698347391283</v>
      </c>
      <c r="CY353" s="1">
        <v>2948.327465852592</v>
      </c>
      <c r="CZ353" s="1">
        <v>3019.5563493250611</v>
      </c>
      <c r="DA353" s="1">
        <v>3085.6948426256045</v>
      </c>
      <c r="DB353" s="1">
        <v>3126.7616547714697</v>
      </c>
      <c r="DC353" s="1">
        <v>3154.3957289275072</v>
      </c>
      <c r="DD353" s="1">
        <v>3187.2418964592398</v>
      </c>
      <c r="DE353" s="1">
        <v>3227.6883908044874</v>
      </c>
      <c r="DF353" s="1">
        <v>3258.2420125671156</v>
      </c>
      <c r="DG353" s="1">
        <v>3283.505195078822</v>
      </c>
      <c r="DH353" s="1">
        <v>3312.912689167767</v>
      </c>
      <c r="DI353" s="1">
        <v>3347.2521401309878</v>
      </c>
      <c r="DJ353" s="1">
        <v>3382.1174467455248</v>
      </c>
      <c r="DK353" s="1">
        <v>3414.928252560363</v>
      </c>
      <c r="DL353" s="1">
        <v>3446.6559140430745</v>
      </c>
      <c r="DM353" s="1">
        <v>3479.3024942618672</v>
      </c>
      <c r="DN353" s="1">
        <v>3513.3663555519242</v>
      </c>
      <c r="DO353" s="1">
        <v>3554.480316803913</v>
      </c>
      <c r="DP353" s="1">
        <v>3610.3858682109735</v>
      </c>
      <c r="DQ353" s="1">
        <v>3667.7067827583132</v>
      </c>
      <c r="DR353" s="1">
        <v>3726.2853246059822</v>
      </c>
      <c r="DS353" s="1">
        <v>3803.8160486133274</v>
      </c>
      <c r="DT353" s="1">
        <v>3890.4801586390377</v>
      </c>
      <c r="DU353" s="1">
        <v>3981.5286921708521</v>
      </c>
      <c r="DV353" s="1">
        <v>4082.1287239488606</v>
      </c>
      <c r="DW353" s="1">
        <v>4187.0346969130605</v>
      </c>
      <c r="DX353" s="1">
        <v>4295.8792864311636</v>
      </c>
      <c r="DY353" s="1">
        <v>4405.8193888182832</v>
      </c>
      <c r="DZ353" s="1">
        <v>4517.8823131103845</v>
      </c>
      <c r="EA353" s="1">
        <v>4633.7194991107308</v>
      </c>
      <c r="EB353" s="1">
        <v>4751.6634729156776</v>
      </c>
      <c r="EC353" s="1">
        <v>4877.9076470980408</v>
      </c>
      <c r="ED353" s="1">
        <v>5013.305736891617</v>
      </c>
      <c r="EE353" s="1">
        <v>5153.969902415055</v>
      </c>
      <c r="EF353" s="1">
        <v>5301.2010014867183</v>
      </c>
      <c r="EG353" s="1">
        <v>5457.8498430598038</v>
      </c>
      <c r="EH353" s="1">
        <v>5620.0211347034101</v>
      </c>
      <c r="EI353" s="1">
        <v>5782.3890291570906</v>
      </c>
      <c r="EJ353" s="1">
        <v>5915.9378989381648</v>
      </c>
      <c r="EK353" s="1">
        <v>6050.2222046204242</v>
      </c>
      <c r="EL353" s="1">
        <v>6212.3582467285278</v>
      </c>
      <c r="EM353" s="1">
        <v>6374.3781194613366</v>
      </c>
      <c r="EN353" s="1">
        <v>6525.0482693008898</v>
      </c>
      <c r="EO353" s="1">
        <v>6662.2804342930176</v>
      </c>
      <c r="EP353" s="1">
        <v>6792.249055574096</v>
      </c>
      <c r="EQ353" s="1">
        <v>6913.0786478219097</v>
      </c>
      <c r="ER353" s="1">
        <v>7029.6192530074022</v>
      </c>
      <c r="ES353" s="1">
        <v>7146.8984347566638</v>
      </c>
      <c r="ET353" s="1">
        <v>7264.900643613827</v>
      </c>
      <c r="EU353" s="1">
        <v>7383.989170928181</v>
      </c>
      <c r="EV353" s="1">
        <v>7504.6248395293906</v>
      </c>
    </row>
    <row r="354" spans="1:152">
      <c r="A354" s="5" t="s">
        <v>138</v>
      </c>
    </row>
    <row r="355" spans="1:152">
      <c r="A355" s="5" t="s">
        <v>139</v>
      </c>
    </row>
    <row r="356" spans="1:152">
      <c r="A356" s="5" t="s">
        <v>140</v>
      </c>
    </row>
    <row r="357" spans="1:152">
      <c r="A357" s="5" t="s">
        <v>176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</row>
    <row r="358" spans="1:152">
      <c r="A358" s="5" t="s">
        <v>141</v>
      </c>
    </row>
    <row r="359" spans="1:152">
      <c r="A359" s="5" t="s">
        <v>142</v>
      </c>
    </row>
    <row r="360" spans="1:152">
      <c r="A360" s="5" t="s">
        <v>143</v>
      </c>
    </row>
    <row r="361" spans="1:152">
      <c r="A361" s="8" t="s">
        <v>144</v>
      </c>
      <c r="B361" s="1">
        <f t="shared" ref="B361:AG361" si="141">SUM(B353:B357)</f>
        <v>1425.2675127358059</v>
      </c>
      <c r="C361" s="1">
        <f t="shared" si="141"/>
        <v>1429.6605978806988</v>
      </c>
      <c r="D361" s="1">
        <f t="shared" si="141"/>
        <v>1434.067223779814</v>
      </c>
      <c r="E361" s="1">
        <f t="shared" si="141"/>
        <v>1438.4874321696559</v>
      </c>
      <c r="F361" s="1">
        <f t="shared" si="141"/>
        <v>1442.9212649153767</v>
      </c>
      <c r="G361" s="1">
        <f t="shared" si="141"/>
        <v>1447.3687640111659</v>
      </c>
      <c r="H361" s="1">
        <f t="shared" si="141"/>
        <v>1451.8299715806518</v>
      </c>
      <c r="I361" s="1">
        <f t="shared" si="141"/>
        <v>1456.3049298773003</v>
      </c>
      <c r="J361" s="1">
        <f t="shared" si="141"/>
        <v>1460.7936812848161</v>
      </c>
      <c r="K361" s="1">
        <f t="shared" si="141"/>
        <v>1465.2962683175388</v>
      </c>
      <c r="L361" s="1">
        <f t="shared" si="141"/>
        <v>1469.8127336208536</v>
      </c>
      <c r="M361" s="1">
        <f t="shared" si="141"/>
        <v>1474.3431199715885</v>
      </c>
      <c r="N361" s="1">
        <f t="shared" si="141"/>
        <v>1478.8874702784233</v>
      </c>
      <c r="O361" s="1">
        <f t="shared" si="141"/>
        <v>1483.4458275822938</v>
      </c>
      <c r="P361" s="1">
        <f t="shared" si="141"/>
        <v>1488.0182350568004</v>
      </c>
      <c r="Q361" s="1">
        <f t="shared" si="141"/>
        <v>1492.6047360086186</v>
      </c>
      <c r="R361" s="1">
        <f t="shared" si="141"/>
        <v>1497.2053738779052</v>
      </c>
      <c r="S361" s="1">
        <f t="shared" si="141"/>
        <v>1501.8201922387136</v>
      </c>
      <c r="T361" s="1">
        <f t="shared" si="141"/>
        <v>1506.4492347994046</v>
      </c>
      <c r="U361" s="1">
        <f t="shared" si="141"/>
        <v>1511.0925454030601</v>
      </c>
      <c r="V361" s="1">
        <f t="shared" si="141"/>
        <v>1515.7501680279008</v>
      </c>
      <c r="W361" s="1">
        <f t="shared" si="141"/>
        <v>1520.4221467876998</v>
      </c>
      <c r="X361" s="1">
        <f t="shared" si="141"/>
        <v>1525.1085259322003</v>
      </c>
      <c r="Y361" s="1">
        <f t="shared" si="141"/>
        <v>1529.8093498475378</v>
      </c>
      <c r="Z361" s="1">
        <f t="shared" si="141"/>
        <v>1534.5246630566589</v>
      </c>
      <c r="AA361" s="1">
        <f t="shared" si="141"/>
        <v>1539.2545102197403</v>
      </c>
      <c r="AB361" s="1">
        <f t="shared" si="141"/>
        <v>1543.9989361346172</v>
      </c>
      <c r="AC361" s="1">
        <f t="shared" si="141"/>
        <v>1548.7579857372025</v>
      </c>
      <c r="AD361" s="1">
        <f t="shared" si="141"/>
        <v>1553.5317041019161</v>
      </c>
      <c r="AE361" s="1">
        <f t="shared" si="141"/>
        <v>1558.3201364421088</v>
      </c>
      <c r="AF361" s="1">
        <f t="shared" si="141"/>
        <v>1563.123328110493</v>
      </c>
      <c r="AG361" s="1">
        <f t="shared" si="141"/>
        <v>1567.9413245995706</v>
      </c>
      <c r="AH361" s="1">
        <f t="shared" ref="AH361:BM361" si="142">SUM(AH353:AH357)</f>
        <v>1572.7741715420657</v>
      </c>
      <c r="AI361" s="1">
        <f t="shared" si="142"/>
        <v>1577.6219147113538</v>
      </c>
      <c r="AJ361" s="1">
        <f t="shared" si="142"/>
        <v>1582.4846000218977</v>
      </c>
      <c r="AK361" s="1">
        <f t="shared" si="142"/>
        <v>1587.3622735296819</v>
      </c>
      <c r="AL361" s="1">
        <f t="shared" si="142"/>
        <v>1592.254981432651</v>
      </c>
      <c r="AM361" s="1">
        <f t="shared" si="142"/>
        <v>1597.1627700711413</v>
      </c>
      <c r="AN361" s="1">
        <f t="shared" si="142"/>
        <v>1602.0856859283244</v>
      </c>
      <c r="AO361" s="1">
        <f t="shared" si="142"/>
        <v>1607.0237756306478</v>
      </c>
      <c r="AP361" s="1">
        <f t="shared" si="142"/>
        <v>1611.9770859482751</v>
      </c>
      <c r="AQ361" s="1">
        <f t="shared" si="142"/>
        <v>1616.9456637955273</v>
      </c>
      <c r="AR361" s="1">
        <f t="shared" si="142"/>
        <v>1621.92955623133</v>
      </c>
      <c r="AS361" s="1">
        <f t="shared" si="142"/>
        <v>1626.9288104596578</v>
      </c>
      <c r="AT361" s="1">
        <f t="shared" si="142"/>
        <v>1631.9434738299817</v>
      </c>
      <c r="AU361" s="1">
        <f t="shared" si="142"/>
        <v>1636.9735938377166</v>
      </c>
      <c r="AV361" s="1">
        <f t="shared" si="142"/>
        <v>1642.0192181246737</v>
      </c>
      <c r="AW361" s="1">
        <f t="shared" si="142"/>
        <v>1647.0803944795077</v>
      </c>
      <c r="AX361" s="1">
        <f t="shared" si="142"/>
        <v>1652.1571708381744</v>
      </c>
      <c r="AY361" s="1">
        <f t="shared" si="142"/>
        <v>1657.2495952843792</v>
      </c>
      <c r="AZ361" s="1">
        <f t="shared" si="142"/>
        <v>1662.3577160500374</v>
      </c>
      <c r="BA361" s="1">
        <f t="shared" si="142"/>
        <v>1667.4815815157276</v>
      </c>
      <c r="BB361" s="1">
        <f t="shared" si="142"/>
        <v>1672.6212402111532</v>
      </c>
      <c r="BC361" s="1">
        <f t="shared" si="142"/>
        <v>1677.7767408155964</v>
      </c>
      <c r="BD361" s="1">
        <f t="shared" si="142"/>
        <v>1682.9481321583885</v>
      </c>
      <c r="BE361" s="1">
        <f t="shared" si="142"/>
        <v>1688.135463219362</v>
      </c>
      <c r="BF361" s="1">
        <f t="shared" si="142"/>
        <v>1693.3387831293207</v>
      </c>
      <c r="BG361" s="1">
        <f t="shared" si="142"/>
        <v>1698.5581411705052</v>
      </c>
      <c r="BH361" s="1">
        <f t="shared" si="142"/>
        <v>1703.7935867770568</v>
      </c>
      <c r="BI361" s="1">
        <f t="shared" si="142"/>
        <v>1709.0451695354866</v>
      </c>
      <c r="BJ361" s="1">
        <f t="shared" si="142"/>
        <v>1714.3129391851478</v>
      </c>
      <c r="BK361" s="1">
        <f t="shared" si="142"/>
        <v>1719.5969456187015</v>
      </c>
      <c r="BL361" s="1">
        <f t="shared" si="142"/>
        <v>1724.8972388825964</v>
      </c>
      <c r="BM361" s="1">
        <f t="shared" si="142"/>
        <v>1730.2138691775394</v>
      </c>
      <c r="BN361" s="1">
        <f t="shared" ref="BN361:CS361" si="143">SUM(BN353:BN357)</f>
        <v>1735.5468868589578</v>
      </c>
      <c r="BO361" s="1">
        <f t="shared" si="143"/>
        <v>1740.8963424375042</v>
      </c>
      <c r="BP361" s="1">
        <f t="shared" si="143"/>
        <v>1746.2622865795136</v>
      </c>
      <c r="BQ361" s="1">
        <f t="shared" si="143"/>
        <v>1751.6447701074887</v>
      </c>
      <c r="BR361" s="1">
        <f t="shared" si="143"/>
        <v>1757.0438440005837</v>
      </c>
      <c r="BS361" s="1">
        <f t="shared" si="143"/>
        <v>1762.4595593950844</v>
      </c>
      <c r="BT361" s="1">
        <f t="shared" si="143"/>
        <v>1767.891967584892</v>
      </c>
      <c r="BU361" s="1">
        <f t="shared" si="143"/>
        <v>1773.341120022013</v>
      </c>
      <c r="BV361" s="1">
        <f t="shared" si="143"/>
        <v>1778.8070683170415</v>
      </c>
      <c r="BW361" s="1">
        <f t="shared" si="143"/>
        <v>1810.3230246107696</v>
      </c>
      <c r="BX361" s="1">
        <f t="shared" si="143"/>
        <v>1842.3973638335949</v>
      </c>
      <c r="BY361" s="1">
        <f t="shared" si="143"/>
        <v>1875.0399791168768</v>
      </c>
      <c r="BZ361" s="1">
        <f t="shared" si="143"/>
        <v>1908.2609388732105</v>
      </c>
      <c r="CA361" s="1">
        <f t="shared" si="143"/>
        <v>1962.6516077630597</v>
      </c>
      <c r="CB361" s="1">
        <f t="shared" si="143"/>
        <v>2018.5925598463775</v>
      </c>
      <c r="CC361" s="1">
        <f t="shared" si="143"/>
        <v>2076.1279824447938</v>
      </c>
      <c r="CD361" s="1">
        <f t="shared" si="143"/>
        <v>2135.3033223397597</v>
      </c>
      <c r="CE361" s="1">
        <f t="shared" si="143"/>
        <v>2196.1653216706045</v>
      </c>
      <c r="CF361" s="1">
        <f t="shared" si="143"/>
        <v>2258.7620548557902</v>
      </c>
      <c r="CG361" s="1">
        <f t="shared" si="143"/>
        <v>2323.1429665665137</v>
      </c>
      <c r="CH361" s="1">
        <f t="shared" si="143"/>
        <v>2389.3589107826729</v>
      </c>
      <c r="CI361" s="1">
        <f t="shared" si="143"/>
        <v>2457.4621909620241</v>
      </c>
      <c r="CJ361" s="1">
        <f t="shared" si="143"/>
        <v>2527.5066013542778</v>
      </c>
      <c r="CK361" s="1">
        <f t="shared" si="143"/>
        <v>2599.5474694927557</v>
      </c>
      <c r="CL361" s="1">
        <f t="shared" si="143"/>
        <v>2673.6416998971781</v>
      </c>
      <c r="CM361" s="1">
        <f t="shared" si="143"/>
        <v>2749.8478190220849</v>
      </c>
      <c r="CN361" s="1">
        <f t="shared" si="143"/>
        <v>2760.0143319600074</v>
      </c>
      <c r="CO361" s="1">
        <f t="shared" si="143"/>
        <v>2770.2184316998614</v>
      </c>
      <c r="CP361" s="1">
        <f t="shared" si="143"/>
        <v>2780.4602572045042</v>
      </c>
      <c r="CQ361" s="1">
        <f t="shared" si="143"/>
        <v>2790.7399479505539</v>
      </c>
      <c r="CR361" s="1">
        <f t="shared" si="143"/>
        <v>2801.0576439302927</v>
      </c>
      <c r="CS361" s="1">
        <f t="shared" si="143"/>
        <v>2811.4134856535666</v>
      </c>
      <c r="CT361" s="1">
        <f t="shared" ref="CT361:DY361" si="144">SUM(CT353:CT357)</f>
        <v>2821.8076141497063</v>
      </c>
      <c r="CU361" s="1">
        <f t="shared" si="144"/>
        <v>2832.2401709694445</v>
      </c>
      <c r="CV361" s="1">
        <f t="shared" si="144"/>
        <v>2842.7112981868418</v>
      </c>
      <c r="CW361" s="1">
        <f t="shared" si="144"/>
        <v>2853.2211384012257</v>
      </c>
      <c r="CX361" s="1">
        <f t="shared" si="144"/>
        <v>2863.7698347391283</v>
      </c>
      <c r="CY361" s="1">
        <f t="shared" si="144"/>
        <v>2948.327465852592</v>
      </c>
      <c r="CZ361" s="1">
        <f t="shared" si="144"/>
        <v>3019.5563493250611</v>
      </c>
      <c r="DA361" s="1">
        <f t="shared" si="144"/>
        <v>3085.6948426256045</v>
      </c>
      <c r="DB361" s="1">
        <f t="shared" si="144"/>
        <v>3126.7616547714697</v>
      </c>
      <c r="DC361" s="1">
        <f t="shared" si="144"/>
        <v>3154.3957289275072</v>
      </c>
      <c r="DD361" s="1">
        <f t="shared" si="144"/>
        <v>3187.2418964592398</v>
      </c>
      <c r="DE361" s="1">
        <f t="shared" si="144"/>
        <v>3227.6883908044874</v>
      </c>
      <c r="DF361" s="1">
        <f t="shared" si="144"/>
        <v>3258.2420125671156</v>
      </c>
      <c r="DG361" s="1">
        <f t="shared" si="144"/>
        <v>3283.505195078822</v>
      </c>
      <c r="DH361" s="1">
        <f t="shared" si="144"/>
        <v>3312.912689167767</v>
      </c>
      <c r="DI361" s="1">
        <f t="shared" si="144"/>
        <v>3347.2521401309878</v>
      </c>
      <c r="DJ361" s="1">
        <f t="shared" si="144"/>
        <v>3382.1174467455248</v>
      </c>
      <c r="DK361" s="1">
        <f t="shared" si="144"/>
        <v>3414.928252560363</v>
      </c>
      <c r="DL361" s="1">
        <f t="shared" si="144"/>
        <v>3446.6559140430745</v>
      </c>
      <c r="DM361" s="1">
        <f t="shared" si="144"/>
        <v>3479.3024942618672</v>
      </c>
      <c r="DN361" s="1">
        <f t="shared" si="144"/>
        <v>3513.3663555519242</v>
      </c>
      <c r="DO361" s="1">
        <f t="shared" si="144"/>
        <v>3554.480316803913</v>
      </c>
      <c r="DP361" s="1">
        <f t="shared" si="144"/>
        <v>3610.3858682109735</v>
      </c>
      <c r="DQ361" s="1">
        <f t="shared" si="144"/>
        <v>3667.7067827583132</v>
      </c>
      <c r="DR361" s="1">
        <f t="shared" si="144"/>
        <v>3726.2853246059822</v>
      </c>
      <c r="DS361" s="1">
        <f t="shared" si="144"/>
        <v>3803.8160486133274</v>
      </c>
      <c r="DT361" s="1">
        <f t="shared" si="144"/>
        <v>3890.4801586390377</v>
      </c>
      <c r="DU361" s="1">
        <f t="shared" si="144"/>
        <v>3981.5286921708521</v>
      </c>
      <c r="DV361" s="1">
        <f t="shared" si="144"/>
        <v>4082.1287239488606</v>
      </c>
      <c r="DW361" s="1">
        <f t="shared" si="144"/>
        <v>4187.0346969130605</v>
      </c>
      <c r="DX361" s="1">
        <f t="shared" si="144"/>
        <v>4295.8792864311636</v>
      </c>
      <c r="DY361" s="1">
        <f t="shared" si="144"/>
        <v>4405.8193888182832</v>
      </c>
      <c r="DZ361" s="1">
        <f t="shared" ref="DZ361:EV361" si="145">SUM(DZ353:DZ357)</f>
        <v>4517.8823131103845</v>
      </c>
      <c r="EA361" s="1">
        <f t="shared" si="145"/>
        <v>4633.7194991107308</v>
      </c>
      <c r="EB361" s="1">
        <f t="shared" si="145"/>
        <v>4751.6634729156776</v>
      </c>
      <c r="EC361" s="1">
        <f t="shared" si="145"/>
        <v>4877.9076470980408</v>
      </c>
      <c r="ED361" s="1">
        <f t="shared" si="145"/>
        <v>5013.305736891617</v>
      </c>
      <c r="EE361" s="1">
        <f t="shared" si="145"/>
        <v>5153.969902415055</v>
      </c>
      <c r="EF361" s="1">
        <f t="shared" si="145"/>
        <v>5301.2010014867183</v>
      </c>
      <c r="EG361" s="1">
        <f t="shared" si="145"/>
        <v>5457.8498430598038</v>
      </c>
      <c r="EH361" s="1">
        <f t="shared" si="145"/>
        <v>5620.0211347034101</v>
      </c>
      <c r="EI361" s="1">
        <f t="shared" si="145"/>
        <v>5782.3890291570906</v>
      </c>
      <c r="EJ361" s="1">
        <f t="shared" si="145"/>
        <v>5915.9378989381648</v>
      </c>
      <c r="EK361" s="1">
        <f t="shared" si="145"/>
        <v>6050.2222046204242</v>
      </c>
      <c r="EL361" s="1">
        <f t="shared" si="145"/>
        <v>6212.3582467285278</v>
      </c>
      <c r="EM361" s="1">
        <f t="shared" si="145"/>
        <v>6374.3781194613366</v>
      </c>
      <c r="EN361" s="1">
        <f t="shared" si="145"/>
        <v>6525.0482693008898</v>
      </c>
      <c r="EO361" s="1">
        <f t="shared" si="145"/>
        <v>6662.2804342930176</v>
      </c>
      <c r="EP361" s="1">
        <f t="shared" si="145"/>
        <v>6792.249055574096</v>
      </c>
      <c r="EQ361" s="1">
        <f t="shared" si="145"/>
        <v>6913.0786478219097</v>
      </c>
      <c r="ER361" s="1">
        <f t="shared" si="145"/>
        <v>7029.6192530074022</v>
      </c>
      <c r="ES361" s="1">
        <f t="shared" si="145"/>
        <v>7146.8984347566638</v>
      </c>
      <c r="ET361" s="1">
        <f t="shared" si="145"/>
        <v>7264.900643613827</v>
      </c>
      <c r="EU361" s="1">
        <f t="shared" si="145"/>
        <v>7383.989170928181</v>
      </c>
      <c r="EV361" s="1">
        <f t="shared" si="145"/>
        <v>7504.6248395293906</v>
      </c>
    </row>
    <row r="362" spans="1:152" s="4" customFormat="1" ht="13">
      <c r="A362" s="3" t="s">
        <v>29</v>
      </c>
    </row>
    <row r="363" spans="1:152">
      <c r="A363" s="5" t="s">
        <v>141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1327.14</v>
      </c>
      <c r="W363" s="1">
        <v>1322.2013808540303</v>
      </c>
      <c r="X363" s="1">
        <v>1317.2811395424028</v>
      </c>
      <c r="Y363" s="1">
        <v>1312.3792076766094</v>
      </c>
      <c r="Z363" s="1">
        <v>1307.4955171226331</v>
      </c>
      <c r="AA363" s="1">
        <v>1302.6300000000001</v>
      </c>
      <c r="AB363" s="1">
        <v>1250.2824169568328</v>
      </c>
      <c r="AC363" s="1">
        <v>1200.0384776578296</v>
      </c>
      <c r="AD363" s="1">
        <v>1151.8136449239066</v>
      </c>
      <c r="AE363" s="1">
        <v>1105.5267787931496</v>
      </c>
      <c r="AF363" s="1">
        <v>1061.0999999999999</v>
      </c>
      <c r="AG363" s="1">
        <v>1019.2294495837148</v>
      </c>
      <c r="AH363" s="1">
        <v>979.01109310971822</v>
      </c>
      <c r="AI363" s="1">
        <v>940.37973571441785</v>
      </c>
      <c r="AJ363" s="1">
        <v>903.27275509554715</v>
      </c>
      <c r="AK363" s="1">
        <v>867.62999999999943</v>
      </c>
      <c r="AL363" s="1">
        <v>854.18788840065031</v>
      </c>
      <c r="AM363" s="1">
        <v>840.95403419702234</v>
      </c>
      <c r="AN363" s="1">
        <v>827.92521087648333</v>
      </c>
      <c r="AO363" s="1">
        <v>815.09824191446478</v>
      </c>
      <c r="AP363" s="1">
        <v>802.46999999999912</v>
      </c>
      <c r="AQ363" s="1">
        <v>705.86015243366558</v>
      </c>
      <c r="AR363" s="1">
        <v>620.88122271695909</v>
      </c>
      <c r="AS363" s="1">
        <v>546.13295763105646</v>
      </c>
      <c r="AT363" s="1">
        <v>480.38368128715911</v>
      </c>
      <c r="AU363" s="1">
        <v>422.55</v>
      </c>
      <c r="AV363" s="1">
        <v>500.94498529243617</v>
      </c>
      <c r="AW363" s="1">
        <v>593.88445932940238</v>
      </c>
      <c r="AX363" s="1">
        <v>704.06683645526869</v>
      </c>
      <c r="AY363" s="1">
        <v>834.69116325399727</v>
      </c>
      <c r="AZ363" s="1">
        <v>989.55</v>
      </c>
      <c r="BA363" s="1">
        <v>856.05303379662541</v>
      </c>
      <c r="BB363" s="1">
        <v>740.56570832439627</v>
      </c>
      <c r="BC363" s="1">
        <v>640.65840163392079</v>
      </c>
      <c r="BD363" s="1">
        <v>554.22926415644974</v>
      </c>
      <c r="BE363" s="1">
        <v>479.46</v>
      </c>
      <c r="BF363" s="1">
        <v>483.1235832326301</v>
      </c>
      <c r="BG363" s="1">
        <v>486.81516012917893</v>
      </c>
      <c r="BH363" s="1">
        <v>490.5349445909473</v>
      </c>
      <c r="BI363" s="1">
        <v>494.28315215366922</v>
      </c>
      <c r="BJ363" s="1">
        <v>498.06</v>
      </c>
      <c r="BK363" s="1">
        <v>470.5327782782835</v>
      </c>
      <c r="BL363" s="1">
        <v>444.52695545572919</v>
      </c>
      <c r="BM363" s="1">
        <v>419.95844550891701</v>
      </c>
      <c r="BN363" s="1">
        <v>396.74780975533065</v>
      </c>
      <c r="BO363" s="1">
        <v>374.82</v>
      </c>
      <c r="BP363" s="1">
        <v>184.39237416483093</v>
      </c>
      <c r="BQ363" s="1">
        <v>90.711668668008642</v>
      </c>
      <c r="BR363" s="1">
        <v>44.62552678658453</v>
      </c>
      <c r="BS363" s="1">
        <v>21.953489228255105</v>
      </c>
      <c r="BT363" s="1">
        <v>10.8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</row>
    <row r="365" spans="1:152" s="51" customFormat="1">
      <c r="A365" s="43" t="s">
        <v>5</v>
      </c>
    </row>
    <row r="366" spans="1:152" s="51" customFormat="1">
      <c r="A366" s="47"/>
    </row>
    <row r="367" spans="1:152" s="52" customFormat="1">
      <c r="A367" s="47"/>
    </row>
    <row r="368" spans="1:152" s="94" customFormat="1">
      <c r="A368" s="95" t="s">
        <v>137</v>
      </c>
      <c r="B368" s="94">
        <f>SUM(B5,B17,B29,B41,B53,B65,B77,B89,B101,B113,B125,B137,B149,B161,B173,B185,B197,B209,B221,B233,B245,B257,B269,B281,B293,B305,B317,B329,B353)/1000</f>
        <v>148.92705131512312</v>
      </c>
      <c r="C368" s="94">
        <f t="shared" ref="C368:BN368" si="146">SUM(C5,C17,C29,C41,C53,C65,C77,C89,C101,C113,C125,C137,C149,C161,C173,C185,C197,C209,C221,C233,C245,C257,C269,C281,C293,C305,C317,C329,C353)/1000</f>
        <v>150.64125897355029</v>
      </c>
      <c r="D368" s="94">
        <f t="shared" si="146"/>
        <v>152.3577759733993</v>
      </c>
      <c r="E368" s="94">
        <f t="shared" si="146"/>
        <v>154.08875423084302</v>
      </c>
      <c r="F368" s="94">
        <f t="shared" si="146"/>
        <v>155.83427905055723</v>
      </c>
      <c r="G368" s="94">
        <f t="shared" si="146"/>
        <v>157.59444448352414</v>
      </c>
      <c r="H368" s="94">
        <f t="shared" si="146"/>
        <v>159.36935371212888</v>
      </c>
      <c r="I368" s="94">
        <f t="shared" si="146"/>
        <v>161.15911942860569</v>
      </c>
      <c r="J368" s="94">
        <f t="shared" si="146"/>
        <v>162.96386420601877</v>
      </c>
      <c r="K368" s="94">
        <f t="shared" si="146"/>
        <v>164.43351704113485</v>
      </c>
      <c r="L368" s="94">
        <f t="shared" si="146"/>
        <v>165.93052058607165</v>
      </c>
      <c r="M368" s="94">
        <f t="shared" si="146"/>
        <v>167.7478635239234</v>
      </c>
      <c r="N368" s="94">
        <f t="shared" si="146"/>
        <v>169.56855790343866</v>
      </c>
      <c r="O368" s="94">
        <f t="shared" si="146"/>
        <v>171.39295104485214</v>
      </c>
      <c r="P368" s="94">
        <f t="shared" si="146"/>
        <v>173.11598836051792</v>
      </c>
      <c r="Q368" s="94">
        <f t="shared" si="146"/>
        <v>175.11941616749297</v>
      </c>
      <c r="R368" s="94">
        <f t="shared" si="146"/>
        <v>177.12513411065706</v>
      </c>
      <c r="S368" s="94">
        <f t="shared" si="146"/>
        <v>179.13300506826863</v>
      </c>
      <c r="T368" s="94">
        <f t="shared" si="146"/>
        <v>180.75651376517982</v>
      </c>
      <c r="U368" s="94">
        <f t="shared" si="146"/>
        <v>182.36760647748076</v>
      </c>
      <c r="V368" s="94">
        <f t="shared" si="146"/>
        <v>183.96583462534176</v>
      </c>
      <c r="W368" s="94">
        <f t="shared" si="146"/>
        <v>185.56137235107843</v>
      </c>
      <c r="X368" s="94">
        <f t="shared" si="146"/>
        <v>187.44852495810949</v>
      </c>
      <c r="Y368" s="94">
        <f t="shared" si="146"/>
        <v>189.32206333523453</v>
      </c>
      <c r="Z368" s="94">
        <f t="shared" si="146"/>
        <v>191.18143932991342</v>
      </c>
      <c r="AA368" s="94">
        <f t="shared" si="146"/>
        <v>193.02613389944707</v>
      </c>
      <c r="AB368" s="94">
        <f t="shared" si="146"/>
        <v>194.85565833689904</v>
      </c>
      <c r="AC368" s="94">
        <f t="shared" si="146"/>
        <v>196.66955544670864</v>
      </c>
      <c r="AD368" s="94">
        <f t="shared" si="146"/>
        <v>198.46740066738249</v>
      </c>
      <c r="AE368" s="94">
        <f t="shared" si="146"/>
        <v>200.24880313884609</v>
      </c>
      <c r="AF368" s="94">
        <f t="shared" si="146"/>
        <v>202.01340671223909</v>
      </c>
      <c r="AG368" s="94">
        <f t="shared" si="146"/>
        <v>203.76089090015296</v>
      </c>
      <c r="AH368" s="94">
        <f t="shared" si="146"/>
        <v>205.49427829484816</v>
      </c>
      <c r="AI368" s="94">
        <f t="shared" si="146"/>
        <v>207.21079105393895</v>
      </c>
      <c r="AJ368" s="94">
        <f t="shared" si="146"/>
        <v>208.910284571088</v>
      </c>
      <c r="AK368" s="94">
        <f t="shared" si="146"/>
        <v>210.59265644283391</v>
      </c>
      <c r="AL368" s="94">
        <f t="shared" si="146"/>
        <v>212.00383133136418</v>
      </c>
      <c r="AM368" s="94">
        <f t="shared" si="146"/>
        <v>213.30837093461406</v>
      </c>
      <c r="AN368" s="94">
        <f t="shared" si="146"/>
        <v>214.58677500568345</v>
      </c>
      <c r="AO368" s="94">
        <f t="shared" si="146"/>
        <v>215.83891785384387</v>
      </c>
      <c r="AP368" s="94">
        <f t="shared" si="146"/>
        <v>217.06471260947558</v>
      </c>
      <c r="AQ368" s="94">
        <f t="shared" si="146"/>
        <v>219.10502937156866</v>
      </c>
      <c r="AR368" s="94">
        <f t="shared" si="146"/>
        <v>220.66959249987218</v>
      </c>
      <c r="AS368" s="94">
        <f t="shared" si="146"/>
        <v>222.17763188039686</v>
      </c>
      <c r="AT368" s="94">
        <f t="shared" si="146"/>
        <v>223.70098605269084</v>
      </c>
      <c r="AU368" s="94">
        <f t="shared" si="146"/>
        <v>225.20555211586702</v>
      </c>
      <c r="AV368" s="94">
        <f t="shared" si="146"/>
        <v>226.69287791078119</v>
      </c>
      <c r="AW368" s="94">
        <f t="shared" si="146"/>
        <v>228.1628156935505</v>
      </c>
      <c r="AX368" s="94">
        <f t="shared" si="146"/>
        <v>230.36851808505756</v>
      </c>
      <c r="AY368" s="94">
        <f t="shared" si="146"/>
        <v>232.56840609581326</v>
      </c>
      <c r="AZ368" s="94">
        <f t="shared" si="146"/>
        <v>234.75690116099111</v>
      </c>
      <c r="BA368" s="94">
        <f t="shared" si="146"/>
        <v>236.34850726260819</v>
      </c>
      <c r="BB368" s="94">
        <f t="shared" si="146"/>
        <v>237.9272991924089</v>
      </c>
      <c r="BC368" s="94">
        <f t="shared" si="146"/>
        <v>239.49387215427421</v>
      </c>
      <c r="BD368" s="94">
        <f t="shared" si="146"/>
        <v>241.04886162851673</v>
      </c>
      <c r="BE368" s="94">
        <f t="shared" si="146"/>
        <v>242.59294160187764</v>
      </c>
      <c r="BF368" s="94">
        <f t="shared" si="146"/>
        <v>244.11092636517711</v>
      </c>
      <c r="BG368" s="94">
        <f t="shared" si="146"/>
        <v>245.61910786699011</v>
      </c>
      <c r="BH368" s="94">
        <f t="shared" si="146"/>
        <v>247.8400639534311</v>
      </c>
      <c r="BI368" s="94">
        <f t="shared" si="146"/>
        <v>250.07152535857756</v>
      </c>
      <c r="BJ368" s="94">
        <f t="shared" si="146"/>
        <v>252.31446173412874</v>
      </c>
      <c r="BK368" s="94">
        <f t="shared" si="146"/>
        <v>253.08451260981164</v>
      </c>
      <c r="BL368" s="94">
        <f t="shared" si="146"/>
        <v>253.96797553891253</v>
      </c>
      <c r="BM368" s="94">
        <f t="shared" si="146"/>
        <v>255.78357843004903</v>
      </c>
      <c r="BN368" s="94">
        <f t="shared" si="146"/>
        <v>256.11009015086381</v>
      </c>
      <c r="BO368" s="94">
        <f t="shared" ref="BO368:DZ368" si="147">SUM(BO5,BO17,BO29,BO41,BO53,BO65,BO77,BO89,BO101,BO113,BO125,BO137,BO149,BO161,BO173,BO185,BO197,BO209,BO221,BO233,BO245,BO257,BO269,BO281,BO293,BO305,BO317,BO329,BO353)/1000</f>
        <v>252.55110052636448</v>
      </c>
      <c r="BP368" s="94">
        <f t="shared" si="147"/>
        <v>245.64423580211533</v>
      </c>
      <c r="BQ368" s="94">
        <f t="shared" si="147"/>
        <v>239.16636062616109</v>
      </c>
      <c r="BR368" s="94">
        <f t="shared" si="147"/>
        <v>233.08225172311401</v>
      </c>
      <c r="BS368" s="94">
        <f t="shared" si="147"/>
        <v>227.36052153680225</v>
      </c>
      <c r="BT368" s="94">
        <f t="shared" si="147"/>
        <v>222.55638407797392</v>
      </c>
      <c r="BU368" s="94">
        <f t="shared" si="147"/>
        <v>220.15039288488214</v>
      </c>
      <c r="BV368" s="94">
        <f t="shared" si="147"/>
        <v>218.12477650425598</v>
      </c>
      <c r="BW368" s="94">
        <f t="shared" si="147"/>
        <v>219.88862858845388</v>
      </c>
      <c r="BX368" s="94">
        <f t="shared" si="147"/>
        <v>221.48166374081001</v>
      </c>
      <c r="BY368" s="94">
        <f t="shared" si="147"/>
        <v>222.96813780363652</v>
      </c>
      <c r="BZ368" s="94">
        <f t="shared" si="147"/>
        <v>224.50514716537296</v>
      </c>
      <c r="CA368" s="94">
        <f t="shared" si="147"/>
        <v>225.40079360387466</v>
      </c>
      <c r="CB368" s="94">
        <f t="shared" si="147"/>
        <v>226.30918637406918</v>
      </c>
      <c r="CC368" s="94">
        <f t="shared" si="147"/>
        <v>227.22725042802188</v>
      </c>
      <c r="CD368" s="94">
        <f t="shared" si="147"/>
        <v>228.16293051436892</v>
      </c>
      <c r="CE368" s="94">
        <f t="shared" si="147"/>
        <v>229.1457784308642</v>
      </c>
      <c r="CF368" s="94">
        <f t="shared" si="147"/>
        <v>230.05030701235415</v>
      </c>
      <c r="CG368" s="94">
        <f t="shared" si="147"/>
        <v>230.89991269455044</v>
      </c>
      <c r="CH368" s="94">
        <f t="shared" si="147"/>
        <v>231.71858222521681</v>
      </c>
      <c r="CI368" s="94">
        <f t="shared" si="147"/>
        <v>232.45550695621796</v>
      </c>
      <c r="CJ368" s="94">
        <f t="shared" si="147"/>
        <v>233.18167053240393</v>
      </c>
      <c r="CK368" s="94">
        <f t="shared" si="147"/>
        <v>233.87511625231284</v>
      </c>
      <c r="CL368" s="94">
        <f t="shared" si="147"/>
        <v>234.57229158609584</v>
      </c>
      <c r="CM368" s="94">
        <f t="shared" si="147"/>
        <v>236.06362494280935</v>
      </c>
      <c r="CN368" s="94">
        <f t="shared" si="147"/>
        <v>234.95264528694867</v>
      </c>
      <c r="CO368" s="94">
        <f t="shared" si="147"/>
        <v>230.2446788501947</v>
      </c>
      <c r="CP368" s="94">
        <f t="shared" si="147"/>
        <v>225.2534496778724</v>
      </c>
      <c r="CQ368" s="94">
        <f t="shared" si="147"/>
        <v>220.67754612946044</v>
      </c>
      <c r="CR368" s="94">
        <f t="shared" si="147"/>
        <v>216.28502051793973</v>
      </c>
      <c r="CS368" s="94">
        <f t="shared" si="147"/>
        <v>211.52274398786611</v>
      </c>
      <c r="CT368" s="94">
        <f t="shared" si="147"/>
        <v>207.07538538365085</v>
      </c>
      <c r="CU368" s="94">
        <f t="shared" si="147"/>
        <v>202.95239441631486</v>
      </c>
      <c r="CV368" s="94">
        <f t="shared" si="147"/>
        <v>199.57209557641417</v>
      </c>
      <c r="CW368" s="94">
        <f t="shared" si="147"/>
        <v>196.35708997095924</v>
      </c>
      <c r="CX368" s="94">
        <f t="shared" si="147"/>
        <v>193.16369061857904</v>
      </c>
      <c r="CY368" s="94">
        <f t="shared" si="147"/>
        <v>193.33822666567394</v>
      </c>
      <c r="CZ368" s="94">
        <f t="shared" si="147"/>
        <v>193.0736525600492</v>
      </c>
      <c r="DA368" s="94">
        <f t="shared" si="147"/>
        <v>192.25875528645764</v>
      </c>
      <c r="DB368" s="94">
        <f t="shared" si="147"/>
        <v>190.93724931557156</v>
      </c>
      <c r="DC368" s="94">
        <f t="shared" si="147"/>
        <v>189.22443407916094</v>
      </c>
      <c r="DD368" s="94">
        <f t="shared" si="147"/>
        <v>186.8894117431206</v>
      </c>
      <c r="DE368" s="94">
        <f t="shared" si="147"/>
        <v>183.99747607756274</v>
      </c>
      <c r="DF368" s="94">
        <f t="shared" si="147"/>
        <v>180.75646517516893</v>
      </c>
      <c r="DG368" s="94">
        <f t="shared" si="147"/>
        <v>177.26844330010792</v>
      </c>
      <c r="DH368" s="94">
        <f t="shared" si="147"/>
        <v>173.53907103377946</v>
      </c>
      <c r="DI368" s="94">
        <f t="shared" si="147"/>
        <v>169.83681351947803</v>
      </c>
      <c r="DJ368" s="94">
        <f t="shared" si="147"/>
        <v>166.23804701952773</v>
      </c>
      <c r="DK368" s="94">
        <f t="shared" si="147"/>
        <v>162.80407296663017</v>
      </c>
      <c r="DL368" s="94">
        <f t="shared" si="147"/>
        <v>159.53747566505336</v>
      </c>
      <c r="DM368" s="94">
        <f t="shared" si="147"/>
        <v>156.36113804880156</v>
      </c>
      <c r="DN368" s="94">
        <f t="shared" si="147"/>
        <v>153.48061759835318</v>
      </c>
      <c r="DO368" s="94">
        <f t="shared" si="147"/>
        <v>150.61339899488789</v>
      </c>
      <c r="DP368" s="94">
        <f t="shared" si="147"/>
        <v>147.8417561749838</v>
      </c>
      <c r="DQ368" s="94">
        <f t="shared" si="147"/>
        <v>145.04047472223363</v>
      </c>
      <c r="DR368" s="94">
        <f t="shared" si="147"/>
        <v>142.24364663235232</v>
      </c>
      <c r="DS368" s="94">
        <f t="shared" si="147"/>
        <v>139.57303429760208</v>
      </c>
      <c r="DT368" s="94">
        <f t="shared" si="147"/>
        <v>136.97105527863872</v>
      </c>
      <c r="DU368" s="94">
        <f t="shared" si="147"/>
        <v>134.3524880436043</v>
      </c>
      <c r="DV368" s="94">
        <f t="shared" si="147"/>
        <v>131.84473271194699</v>
      </c>
      <c r="DW368" s="94">
        <f t="shared" si="147"/>
        <v>129.40578561801982</v>
      </c>
      <c r="DX368" s="94">
        <f t="shared" si="147"/>
        <v>127.00898987144221</v>
      </c>
      <c r="DY368" s="94">
        <f t="shared" si="147"/>
        <v>124.67342164808959</v>
      </c>
      <c r="DZ368" s="94">
        <f t="shared" si="147"/>
        <v>122.36280904973815</v>
      </c>
      <c r="EA368" s="94">
        <f t="shared" ref="EA368:EV368" si="148">SUM(EA5,EA17,EA29,EA41,EA53,EA65,EA77,EA89,EA101,EA113,EA125,EA137,EA149,EA161,EA173,EA185,EA197,EA209,EA221,EA233,EA245,EA257,EA269,EA281,EA293,EA305,EA317,EA329,EA353)/1000</f>
        <v>120.11322226694345</v>
      </c>
      <c r="EB368" s="94">
        <f t="shared" si="148"/>
        <v>117.94431836825895</v>
      </c>
      <c r="EC368" s="94">
        <f t="shared" si="148"/>
        <v>115.90353739658222</v>
      </c>
      <c r="ED368" s="94">
        <f t="shared" si="148"/>
        <v>114.0233504878148</v>
      </c>
      <c r="EE368" s="94">
        <f t="shared" si="148"/>
        <v>112.31346421192316</v>
      </c>
      <c r="EF368" s="94">
        <f t="shared" si="148"/>
        <v>110.77059247262265</v>
      </c>
      <c r="EG368" s="94">
        <f t="shared" si="148"/>
        <v>109.39525942724914</v>
      </c>
      <c r="EH368" s="94">
        <f t="shared" si="148"/>
        <v>108.16785747241381</v>
      </c>
      <c r="EI368" s="94">
        <f t="shared" si="148"/>
        <v>107.07582285779556</v>
      </c>
      <c r="EJ368" s="94">
        <f t="shared" si="148"/>
        <v>106.05792593877008</v>
      </c>
      <c r="EK368" s="94">
        <f t="shared" si="148"/>
        <v>105.00888863272257</v>
      </c>
      <c r="EL368" s="94">
        <f t="shared" si="148"/>
        <v>104.16989026328305</v>
      </c>
      <c r="EM368" s="94">
        <f t="shared" si="148"/>
        <v>103.33262706002446</v>
      </c>
      <c r="EN368" s="94">
        <f t="shared" si="148"/>
        <v>102.42016437805768</v>
      </c>
      <c r="EO368" s="94">
        <f t="shared" si="148"/>
        <v>101.40600953166495</v>
      </c>
      <c r="EP368" s="94">
        <f t="shared" si="148"/>
        <v>100.42705016132764</v>
      </c>
      <c r="EQ368" s="94">
        <f t="shared" si="148"/>
        <v>99.504152087933193</v>
      </c>
      <c r="ER368" s="94">
        <f t="shared" si="148"/>
        <v>98.635589964586202</v>
      </c>
      <c r="ES368" s="94">
        <f t="shared" si="148"/>
        <v>97.868807591134228</v>
      </c>
      <c r="ET368" s="94">
        <f t="shared" si="148"/>
        <v>97.213346053858828</v>
      </c>
      <c r="EU368" s="94">
        <f t="shared" si="148"/>
        <v>96.658200512055814</v>
      </c>
      <c r="EV368" s="94">
        <f t="shared" si="148"/>
        <v>96.175250998909362</v>
      </c>
    </row>
    <row r="369" spans="1:152" s="94" customFormat="1">
      <c r="A369" s="95" t="s">
        <v>138</v>
      </c>
    </row>
    <row r="370" spans="1:152" s="94" customFormat="1">
      <c r="A370" s="95" t="s">
        <v>139</v>
      </c>
    </row>
    <row r="371" spans="1:152" s="94" customFormat="1">
      <c r="A371" s="95" t="s">
        <v>140</v>
      </c>
    </row>
    <row r="372" spans="1:152" s="94" customFormat="1">
      <c r="A372" s="95" t="s">
        <v>52</v>
      </c>
      <c r="B372" s="94">
        <f>(B357+B333+B321+B309+B297+B285+B273+B261+B249+B237+B225+B213+B201+B189+B177+B165+B153+B141+B129+B117+B105+B93+B81+B69+B57+B45+B33+B21+B9+B363)/1000</f>
        <v>5.8805151487671301</v>
      </c>
      <c r="C372" s="94">
        <f t="shared" ref="C372:BN372" si="149">(C357+C333+C321+C309+C297+C285+C273+C261+C249+C237+C225+C213+C201+C189+C177+C165+C153+C141+C129+C117+C105+C93+C81+C69+C57+C45+C33+C21+C9+C363)/1000</f>
        <v>5.9622551213470789</v>
      </c>
      <c r="D372" s="94">
        <f t="shared" si="149"/>
        <v>6.0452700948785312</v>
      </c>
      <c r="E372" s="94">
        <f t="shared" si="149"/>
        <v>6.1295820387537656</v>
      </c>
      <c r="F372" s="94">
        <f t="shared" si="149"/>
        <v>6.2152133308549811</v>
      </c>
      <c r="G372" s="94">
        <f t="shared" si="149"/>
        <v>6.3021867655635884</v>
      </c>
      <c r="H372" s="94">
        <f t="shared" si="149"/>
        <v>6.3905255619321224</v>
      </c>
      <c r="I372" s="94">
        <f t="shared" si="149"/>
        <v>6.4802533720221192</v>
      </c>
      <c r="J372" s="94">
        <f t="shared" si="149"/>
        <v>6.571394289411427</v>
      </c>
      <c r="K372" s="94">
        <f t="shared" si="149"/>
        <v>6.6639728578744455</v>
      </c>
      <c r="L372" s="94">
        <f t="shared" si="149"/>
        <v>6.757873451112097</v>
      </c>
      <c r="M372" s="94">
        <f t="shared" si="149"/>
        <v>6.8509391720799018</v>
      </c>
      <c r="N372" s="94">
        <f t="shared" si="149"/>
        <v>6.9407960895809468</v>
      </c>
      <c r="O372" s="94">
        <f t="shared" si="149"/>
        <v>7.0206771210844066</v>
      </c>
      <c r="P372" s="94">
        <f t="shared" si="149"/>
        <v>7.1058115280384264</v>
      </c>
      <c r="Q372" s="94">
        <f t="shared" si="149"/>
        <v>7.1857263711673722</v>
      </c>
      <c r="R372" s="94">
        <f t="shared" si="149"/>
        <v>7.2594098117602295</v>
      </c>
      <c r="S372" s="94">
        <f t="shared" si="149"/>
        <v>7.3387431170382671</v>
      </c>
      <c r="T372" s="94">
        <f t="shared" si="149"/>
        <v>7.4043358237980454</v>
      </c>
      <c r="U372" s="94">
        <f t="shared" si="149"/>
        <v>7.4629857181815522</v>
      </c>
      <c r="V372" s="94">
        <f t="shared" si="149"/>
        <v>8.8781059421082791</v>
      </c>
      <c r="W372" s="94">
        <f t="shared" si="149"/>
        <v>8.9951522116631644</v>
      </c>
      <c r="X372" s="94">
        <f t="shared" si="149"/>
        <v>9.1103482702997596</v>
      </c>
      <c r="Y372" s="94">
        <f t="shared" si="149"/>
        <v>9.2149463721555556</v>
      </c>
      <c r="Z372" s="94">
        <f t="shared" si="149"/>
        <v>9.3131154973253274</v>
      </c>
      <c r="AA372" s="94">
        <f t="shared" si="149"/>
        <v>9.4090793573284355</v>
      </c>
      <c r="AB372" s="94">
        <f t="shared" si="149"/>
        <v>9.4510416362559653</v>
      </c>
      <c r="AC372" s="94">
        <f t="shared" si="149"/>
        <v>9.4843488465111108</v>
      </c>
      <c r="AD372" s="94">
        <f t="shared" si="149"/>
        <v>9.5133102600988551</v>
      </c>
      <c r="AE372" s="94">
        <f t="shared" si="149"/>
        <v>9.5551590883390638</v>
      </c>
      <c r="AF372" s="94">
        <f t="shared" si="149"/>
        <v>9.5757316065133562</v>
      </c>
      <c r="AG372" s="94">
        <f t="shared" si="149"/>
        <v>9.5931477722820002</v>
      </c>
      <c r="AH372" s="94">
        <f t="shared" si="149"/>
        <v>9.6239790686278308</v>
      </c>
      <c r="AI372" s="94">
        <f t="shared" si="149"/>
        <v>9.6299410431487829</v>
      </c>
      <c r="AJ372" s="94">
        <f t="shared" si="149"/>
        <v>9.6456931775705126</v>
      </c>
      <c r="AK372" s="94">
        <f t="shared" si="149"/>
        <v>9.6459077440422227</v>
      </c>
      <c r="AL372" s="94">
        <f t="shared" si="149"/>
        <v>9.6775472854450868</v>
      </c>
      <c r="AM372" s="94">
        <f t="shared" si="149"/>
        <v>9.7019992901065351</v>
      </c>
      <c r="AN372" s="94">
        <f t="shared" si="149"/>
        <v>9.732685126043167</v>
      </c>
      <c r="AO372" s="94">
        <f t="shared" si="149"/>
        <v>9.7401704084406884</v>
      </c>
      <c r="AP372" s="94">
        <f t="shared" si="149"/>
        <v>9.7679354308870412</v>
      </c>
      <c r="AQ372" s="94">
        <f t="shared" si="149"/>
        <v>9.6876346096381614</v>
      </c>
      <c r="AR372" s="94">
        <f t="shared" si="149"/>
        <v>9.6142171155237843</v>
      </c>
      <c r="AS372" s="94">
        <f t="shared" si="149"/>
        <v>9.546904421571254</v>
      </c>
      <c r="AT372" s="94">
        <f t="shared" si="149"/>
        <v>9.5065203599980741</v>
      </c>
      <c r="AU372" s="94">
        <f t="shared" si="149"/>
        <v>9.4539946024609112</v>
      </c>
      <c r="AV372" s="94">
        <f t="shared" si="149"/>
        <v>9.5568218609040922</v>
      </c>
      <c r="AW372" s="94">
        <f t="shared" si="149"/>
        <v>9.6681608883666783</v>
      </c>
      <c r="AX372" s="94">
        <f t="shared" si="149"/>
        <v>9.8041222366008842</v>
      </c>
      <c r="AY372" s="94">
        <f t="shared" si="149"/>
        <v>9.9727153548145999</v>
      </c>
      <c r="AZ372" s="94">
        <f t="shared" si="149"/>
        <v>10.173938739467143</v>
      </c>
      <c r="BA372" s="94">
        <f t="shared" si="149"/>
        <v>10.1186609178579</v>
      </c>
      <c r="BB372" s="94">
        <f t="shared" si="149"/>
        <v>10.085363834921779</v>
      </c>
      <c r="BC372" s="94">
        <f t="shared" si="149"/>
        <v>10.084919313973606</v>
      </c>
      <c r="BD372" s="94">
        <f t="shared" si="149"/>
        <v>10.081324485228276</v>
      </c>
      <c r="BE372" s="94">
        <f t="shared" si="149"/>
        <v>10.116009291571917</v>
      </c>
      <c r="BF372" s="94">
        <f t="shared" si="149"/>
        <v>10.196049796930579</v>
      </c>
      <c r="BG372" s="94">
        <f t="shared" si="149"/>
        <v>10.354830840099089</v>
      </c>
      <c r="BH372" s="94">
        <f t="shared" si="149"/>
        <v>10.506864125941203</v>
      </c>
      <c r="BI372" s="94">
        <f t="shared" si="149"/>
        <v>10.656679467386017</v>
      </c>
      <c r="BJ372" s="94">
        <f t="shared" si="149"/>
        <v>10.825931091115784</v>
      </c>
      <c r="BK372" s="94">
        <f t="shared" si="149"/>
        <v>10.988590463404163</v>
      </c>
      <c r="BL372" s="94">
        <f t="shared" si="149"/>
        <v>11.147589362677522</v>
      </c>
      <c r="BM372" s="94">
        <f t="shared" si="149"/>
        <v>11.28104699105852</v>
      </c>
      <c r="BN372" s="94">
        <f t="shared" si="149"/>
        <v>10.970902973184803</v>
      </c>
      <c r="BO372" s="94">
        <f t="shared" ref="BO372:DZ372" si="150">(BO357+BO333+BO321+BO309+BO297+BO285+BO273+BO261+BO249+BO237+BO225+BO213+BO201+BO189+BO177+BO165+BO153+BO141+BO129+BO117+BO105+BO93+BO81+BO69+BO57+BO45+BO33+BO21+BO9+BO363)/1000</f>
        <v>10.640812639262608</v>
      </c>
      <c r="BP372" s="94">
        <f t="shared" si="150"/>
        <v>10.126954037513189</v>
      </c>
      <c r="BQ372" s="94">
        <f t="shared" si="150"/>
        <v>9.7016181744277805</v>
      </c>
      <c r="BR372" s="94">
        <f t="shared" si="150"/>
        <v>9.2858493930487462</v>
      </c>
      <c r="BS372" s="94">
        <f t="shared" si="150"/>
        <v>8.8309463856547641</v>
      </c>
      <c r="BT372" s="94">
        <f t="shared" si="150"/>
        <v>8.3646530545979498</v>
      </c>
      <c r="BU372" s="94">
        <f t="shared" si="150"/>
        <v>7.9177668222792885</v>
      </c>
      <c r="BV372" s="94">
        <f t="shared" si="150"/>
        <v>7.4779516941959114</v>
      </c>
      <c r="BW372" s="94">
        <f t="shared" si="150"/>
        <v>7.0699984179785433</v>
      </c>
      <c r="BX372" s="94">
        <f t="shared" si="150"/>
        <v>6.6655684961837549</v>
      </c>
      <c r="BY372" s="94">
        <f t="shared" si="150"/>
        <v>6.6534034342641215</v>
      </c>
      <c r="BZ372" s="94">
        <f t="shared" si="150"/>
        <v>7.0771866466403424</v>
      </c>
      <c r="CA372" s="94">
        <f t="shared" si="150"/>
        <v>7.8812873000604062</v>
      </c>
      <c r="CB372" s="94">
        <f t="shared" si="150"/>
        <v>8.0220010159181179</v>
      </c>
      <c r="CC372" s="94">
        <f t="shared" si="150"/>
        <v>8.2334499984930041</v>
      </c>
      <c r="CD372" s="94">
        <f t="shared" si="150"/>
        <v>8.7124314398916649</v>
      </c>
      <c r="CE372" s="94">
        <f t="shared" si="150"/>
        <v>9.1946114824993881</v>
      </c>
      <c r="CF372" s="94">
        <f t="shared" si="150"/>
        <v>9.8370887289776618</v>
      </c>
      <c r="CG372" s="94">
        <f t="shared" si="150"/>
        <v>9.9357929334449206</v>
      </c>
      <c r="CH372" s="94">
        <f t="shared" si="150"/>
        <v>9.8773204148262437</v>
      </c>
      <c r="CI372" s="94">
        <f t="shared" si="150"/>
        <v>10.755409803691174</v>
      </c>
      <c r="CJ372" s="94">
        <f t="shared" si="150"/>
        <v>12.129267091706714</v>
      </c>
      <c r="CK372" s="94">
        <f t="shared" si="150"/>
        <v>14.220571477145073</v>
      </c>
      <c r="CL372" s="94">
        <f t="shared" si="150"/>
        <v>14.61525901272578</v>
      </c>
      <c r="CM372" s="94">
        <f t="shared" si="150"/>
        <v>15.164975926303075</v>
      </c>
      <c r="CN372" s="94">
        <f t="shared" si="150"/>
        <v>16.191084111692735</v>
      </c>
      <c r="CO372" s="94">
        <f t="shared" si="150"/>
        <v>15.194811686399467</v>
      </c>
      <c r="CP372" s="94">
        <f t="shared" si="150"/>
        <v>13.859418364339492</v>
      </c>
      <c r="CQ372" s="94">
        <f t="shared" si="150"/>
        <v>12.244288043918589</v>
      </c>
      <c r="CR372" s="94">
        <f t="shared" si="150"/>
        <v>10.480564448218699</v>
      </c>
      <c r="CS372" s="94">
        <f t="shared" si="150"/>
        <v>8.7047387691783786</v>
      </c>
      <c r="CT372" s="94">
        <f t="shared" si="150"/>
        <v>7.2039866511528485</v>
      </c>
      <c r="CU372" s="94">
        <f t="shared" si="150"/>
        <v>5.7287576818161821</v>
      </c>
      <c r="CV372" s="94">
        <f t="shared" si="150"/>
        <v>6.2109492654552563</v>
      </c>
      <c r="CW372" s="94">
        <f t="shared" si="150"/>
        <v>6.7862916630667138</v>
      </c>
      <c r="CX372" s="94">
        <f t="shared" si="150"/>
        <v>7.4044059589379891</v>
      </c>
      <c r="CY372" s="94">
        <f t="shared" si="150"/>
        <v>8.1053820039258273</v>
      </c>
      <c r="CZ372" s="94">
        <f t="shared" si="150"/>
        <v>8.3361551281175412</v>
      </c>
      <c r="DA372" s="94">
        <f t="shared" si="150"/>
        <v>8.257510480244088</v>
      </c>
      <c r="DB372" s="94">
        <f t="shared" si="150"/>
        <v>8.2014921245549832</v>
      </c>
      <c r="DC372" s="94">
        <f t="shared" si="150"/>
        <v>8.1541540376253892</v>
      </c>
      <c r="DD372" s="94">
        <f t="shared" si="150"/>
        <v>8.015834743134052</v>
      </c>
      <c r="DE372" s="94">
        <f t="shared" si="150"/>
        <v>7.8621278757955588</v>
      </c>
      <c r="DF372" s="94">
        <f t="shared" si="150"/>
        <v>7.6422194224246809</v>
      </c>
      <c r="DG372" s="94">
        <f t="shared" si="150"/>
        <v>7.4892707645845062</v>
      </c>
      <c r="DH372" s="94">
        <f t="shared" si="150"/>
        <v>7.3919917863062583</v>
      </c>
      <c r="DI372" s="94">
        <f t="shared" si="150"/>
        <v>7.2213618682557934</v>
      </c>
      <c r="DJ372" s="94">
        <f t="shared" si="150"/>
        <v>6.997696554406061</v>
      </c>
      <c r="DK372" s="94">
        <f t="shared" si="150"/>
        <v>6.8273934964835234</v>
      </c>
      <c r="DL372" s="94">
        <f t="shared" si="150"/>
        <v>6.4225321226992627</v>
      </c>
      <c r="DM372" s="94">
        <f t="shared" si="150"/>
        <v>6.1884278614829684</v>
      </c>
      <c r="DN372" s="94">
        <f t="shared" si="150"/>
        <v>6.0980776708873838</v>
      </c>
      <c r="DO372" s="94">
        <f t="shared" si="150"/>
        <v>5.9637792461219572</v>
      </c>
      <c r="DP372" s="94">
        <f t="shared" si="150"/>
        <v>5.8637598878166601</v>
      </c>
      <c r="DQ372" s="94">
        <f t="shared" si="150"/>
        <v>5.8229955001794131</v>
      </c>
      <c r="DR372" s="94">
        <f t="shared" si="150"/>
        <v>5.5752585613198447</v>
      </c>
      <c r="DS372" s="94">
        <f t="shared" si="150"/>
        <v>5.5795929189722928</v>
      </c>
      <c r="DT372" s="94">
        <f t="shared" si="150"/>
        <v>5.36485363072899</v>
      </c>
      <c r="DU372" s="94">
        <f t="shared" si="150"/>
        <v>5.0368093473476687</v>
      </c>
      <c r="DV372" s="94">
        <f t="shared" si="150"/>
        <v>4.9497840437093075</v>
      </c>
      <c r="DW372" s="94">
        <f t="shared" si="150"/>
        <v>4.9536857025418124</v>
      </c>
      <c r="DX372" s="94">
        <f t="shared" si="150"/>
        <v>4.9540297789553049</v>
      </c>
      <c r="DY372" s="94">
        <f t="shared" si="150"/>
        <v>5.0301502849865862</v>
      </c>
      <c r="DZ372" s="94">
        <f t="shared" si="150"/>
        <v>4.9049237237906498</v>
      </c>
      <c r="EA372" s="94">
        <f t="shared" ref="EA372:EV372" si="151">(EA357+EA333+EA321+EA309+EA297+EA285+EA273+EA261+EA249+EA237+EA225+EA213+EA201+EA189+EA177+EA165+EA153+EA141+EA129+EA117+EA105+EA93+EA81+EA69+EA57+EA45+EA33+EA21+EA9+EA363)/1000</f>
        <v>5.0876177045278048</v>
      </c>
      <c r="EB372" s="94">
        <f t="shared" si="151"/>
        <v>4.9047191847747031</v>
      </c>
      <c r="EC372" s="94">
        <f t="shared" si="151"/>
        <v>4.7890861862600325</v>
      </c>
      <c r="ED372" s="94">
        <f t="shared" si="151"/>
        <v>4.8687661795449095</v>
      </c>
      <c r="EE372" s="94">
        <f t="shared" si="151"/>
        <v>4.7926562742424696</v>
      </c>
      <c r="EF372" s="94">
        <f t="shared" si="151"/>
        <v>4.8243447463828835</v>
      </c>
      <c r="EG372" s="94">
        <f t="shared" si="151"/>
        <v>4.7365603657158246</v>
      </c>
      <c r="EH372" s="94">
        <f t="shared" si="151"/>
        <v>5.0256857193853195</v>
      </c>
      <c r="EI372" s="94">
        <f t="shared" si="151"/>
        <v>5.1149622514265278</v>
      </c>
      <c r="EJ372" s="94">
        <f t="shared" si="151"/>
        <v>5.2147744452244371</v>
      </c>
      <c r="EK372" s="94">
        <f t="shared" si="151"/>
        <v>5.0921695572670682</v>
      </c>
      <c r="EL372" s="94">
        <f t="shared" si="151"/>
        <v>4.622178724134665</v>
      </c>
      <c r="EM372" s="94">
        <f t="shared" si="151"/>
        <v>3.9687418283546951</v>
      </c>
      <c r="EN372" s="94">
        <f t="shared" si="151"/>
        <v>3.8759525880510335</v>
      </c>
      <c r="EO372" s="94">
        <f t="shared" si="151"/>
        <v>4.3961912951496425</v>
      </c>
      <c r="EP372" s="94">
        <f t="shared" si="151"/>
        <v>4.7151547184488285</v>
      </c>
      <c r="EQ372" s="94">
        <f t="shared" si="151"/>
        <v>5.5193715048172125</v>
      </c>
      <c r="ER372" s="94">
        <f t="shared" si="151"/>
        <v>5.7791887890225491</v>
      </c>
      <c r="ES372" s="94">
        <f t="shared" si="151"/>
        <v>6.43477082025748</v>
      </c>
      <c r="ET372" s="94">
        <f t="shared" si="151"/>
        <v>6.140318612955828</v>
      </c>
      <c r="EU372" s="94">
        <f t="shared" si="151"/>
        <v>6.0196308773641514</v>
      </c>
      <c r="EV372" s="94">
        <f t="shared" si="151"/>
        <v>5.5174018666878526</v>
      </c>
    </row>
    <row r="373" spans="1:152" s="94" customFormat="1">
      <c r="A373" s="95"/>
    </row>
    <row r="374" spans="1:152" s="94" customFormat="1">
      <c r="A374" s="95"/>
    </row>
    <row r="375" spans="1:152" s="94" customFormat="1">
      <c r="A375" s="95"/>
    </row>
    <row r="376" spans="1:152" s="94" customFormat="1">
      <c r="A376" s="133" t="s">
        <v>144</v>
      </c>
      <c r="B376" s="94">
        <f>B368+B372</f>
        <v>154.80756646389025</v>
      </c>
      <c r="C376" s="94">
        <f t="shared" ref="C376:BN376" si="152">C368+C372</f>
        <v>156.60351409489738</v>
      </c>
      <c r="D376" s="94">
        <f t="shared" si="152"/>
        <v>158.40304606827783</v>
      </c>
      <c r="E376" s="94">
        <f t="shared" si="152"/>
        <v>160.21833626959679</v>
      </c>
      <c r="F376" s="94">
        <f t="shared" si="152"/>
        <v>162.04949238141222</v>
      </c>
      <c r="G376" s="94">
        <f t="shared" si="152"/>
        <v>163.89663124908773</v>
      </c>
      <c r="H376" s="94">
        <f t="shared" si="152"/>
        <v>165.75987927406101</v>
      </c>
      <c r="I376" s="94">
        <f t="shared" si="152"/>
        <v>167.63937280062783</v>
      </c>
      <c r="J376" s="94">
        <f t="shared" si="152"/>
        <v>169.53525849543018</v>
      </c>
      <c r="K376" s="94">
        <f t="shared" si="152"/>
        <v>171.0974898990093</v>
      </c>
      <c r="L376" s="94">
        <f t="shared" si="152"/>
        <v>172.68839403718374</v>
      </c>
      <c r="M376" s="94">
        <f t="shared" si="152"/>
        <v>174.5988026960033</v>
      </c>
      <c r="N376" s="94">
        <f t="shared" si="152"/>
        <v>176.5093539930196</v>
      </c>
      <c r="O376" s="94">
        <f t="shared" si="152"/>
        <v>178.41362816593656</v>
      </c>
      <c r="P376" s="94">
        <f t="shared" si="152"/>
        <v>180.22179988855635</v>
      </c>
      <c r="Q376" s="94">
        <f t="shared" si="152"/>
        <v>182.30514253866033</v>
      </c>
      <c r="R376" s="94">
        <f t="shared" si="152"/>
        <v>184.38454392241729</v>
      </c>
      <c r="S376" s="94">
        <f t="shared" si="152"/>
        <v>186.47174818530689</v>
      </c>
      <c r="T376" s="94">
        <f t="shared" si="152"/>
        <v>188.16084958897787</v>
      </c>
      <c r="U376" s="94">
        <f t="shared" si="152"/>
        <v>189.83059219566232</v>
      </c>
      <c r="V376" s="94">
        <f t="shared" si="152"/>
        <v>192.84394056745003</v>
      </c>
      <c r="W376" s="94">
        <f t="shared" si="152"/>
        <v>194.5565245627416</v>
      </c>
      <c r="X376" s="94">
        <f t="shared" si="152"/>
        <v>196.55887322840925</v>
      </c>
      <c r="Y376" s="94">
        <f t="shared" si="152"/>
        <v>198.5370097073901</v>
      </c>
      <c r="Z376" s="94">
        <f t="shared" si="152"/>
        <v>200.49455482723874</v>
      </c>
      <c r="AA376" s="94">
        <f t="shared" si="152"/>
        <v>202.43521325677551</v>
      </c>
      <c r="AB376" s="94">
        <f t="shared" si="152"/>
        <v>204.30669997315499</v>
      </c>
      <c r="AC376" s="94">
        <f t="shared" si="152"/>
        <v>206.15390429321974</v>
      </c>
      <c r="AD376" s="94">
        <f t="shared" si="152"/>
        <v>207.98071092748134</v>
      </c>
      <c r="AE376" s="94">
        <f t="shared" si="152"/>
        <v>209.80396222718514</v>
      </c>
      <c r="AF376" s="94">
        <f t="shared" si="152"/>
        <v>211.58913831875245</v>
      </c>
      <c r="AG376" s="94">
        <f t="shared" si="152"/>
        <v>213.35403867243497</v>
      </c>
      <c r="AH376" s="94">
        <f t="shared" si="152"/>
        <v>215.11825736347598</v>
      </c>
      <c r="AI376" s="94">
        <f t="shared" si="152"/>
        <v>216.84073209708774</v>
      </c>
      <c r="AJ376" s="94">
        <f t="shared" si="152"/>
        <v>218.55597774865851</v>
      </c>
      <c r="AK376" s="94">
        <f t="shared" si="152"/>
        <v>220.23856418687615</v>
      </c>
      <c r="AL376" s="94">
        <f t="shared" si="152"/>
        <v>221.68137861680927</v>
      </c>
      <c r="AM376" s="94">
        <f t="shared" si="152"/>
        <v>223.01037022472059</v>
      </c>
      <c r="AN376" s="94">
        <f t="shared" si="152"/>
        <v>224.31946013172663</v>
      </c>
      <c r="AO376" s="94">
        <f t="shared" si="152"/>
        <v>225.57908826228456</v>
      </c>
      <c r="AP376" s="94">
        <f t="shared" si="152"/>
        <v>226.83264804036261</v>
      </c>
      <c r="AQ376" s="94">
        <f t="shared" si="152"/>
        <v>228.79266398120683</v>
      </c>
      <c r="AR376" s="94">
        <f t="shared" si="152"/>
        <v>230.28380961539597</v>
      </c>
      <c r="AS376" s="94">
        <f t="shared" si="152"/>
        <v>231.7245363019681</v>
      </c>
      <c r="AT376" s="94">
        <f t="shared" si="152"/>
        <v>233.2075064126889</v>
      </c>
      <c r="AU376" s="94">
        <f t="shared" si="152"/>
        <v>234.65954671832793</v>
      </c>
      <c r="AV376" s="94">
        <f t="shared" si="152"/>
        <v>236.24969977168527</v>
      </c>
      <c r="AW376" s="94">
        <f t="shared" si="152"/>
        <v>237.83097658191718</v>
      </c>
      <c r="AX376" s="94">
        <f t="shared" si="152"/>
        <v>240.17264032165843</v>
      </c>
      <c r="AY376" s="94">
        <f t="shared" si="152"/>
        <v>242.54112145062786</v>
      </c>
      <c r="AZ376" s="94">
        <f t="shared" si="152"/>
        <v>244.93083990045824</v>
      </c>
      <c r="BA376" s="94">
        <f t="shared" si="152"/>
        <v>246.4671681804661</v>
      </c>
      <c r="BB376" s="94">
        <f t="shared" si="152"/>
        <v>248.01266302733069</v>
      </c>
      <c r="BC376" s="94">
        <f t="shared" si="152"/>
        <v>249.57879146824783</v>
      </c>
      <c r="BD376" s="94">
        <f t="shared" si="152"/>
        <v>251.130186113745</v>
      </c>
      <c r="BE376" s="94">
        <f t="shared" si="152"/>
        <v>252.70895089344955</v>
      </c>
      <c r="BF376" s="94">
        <f t="shared" si="152"/>
        <v>254.30697616210767</v>
      </c>
      <c r="BG376" s="94">
        <f t="shared" si="152"/>
        <v>255.97393870708919</v>
      </c>
      <c r="BH376" s="94">
        <f t="shared" si="152"/>
        <v>258.34692807937228</v>
      </c>
      <c r="BI376" s="94">
        <f t="shared" si="152"/>
        <v>260.72820482596359</v>
      </c>
      <c r="BJ376" s="94">
        <f t="shared" si="152"/>
        <v>263.14039282524453</v>
      </c>
      <c r="BK376" s="94">
        <f t="shared" si="152"/>
        <v>264.0731030732158</v>
      </c>
      <c r="BL376" s="94">
        <f t="shared" si="152"/>
        <v>265.11556490159006</v>
      </c>
      <c r="BM376" s="94">
        <f t="shared" si="152"/>
        <v>267.06462542110756</v>
      </c>
      <c r="BN376" s="94">
        <f t="shared" si="152"/>
        <v>267.08099312404863</v>
      </c>
      <c r="BO376" s="94">
        <f t="shared" ref="BO376:DZ376" si="153">BO368+BO372</f>
        <v>263.19191316562711</v>
      </c>
      <c r="BP376" s="94">
        <f t="shared" si="153"/>
        <v>255.77118983962853</v>
      </c>
      <c r="BQ376" s="94">
        <f t="shared" si="153"/>
        <v>248.86797880058887</v>
      </c>
      <c r="BR376" s="94">
        <f t="shared" si="153"/>
        <v>242.36810111616276</v>
      </c>
      <c r="BS376" s="94">
        <f t="shared" si="153"/>
        <v>236.19146792245701</v>
      </c>
      <c r="BT376" s="94">
        <f t="shared" si="153"/>
        <v>230.92103713257185</v>
      </c>
      <c r="BU376" s="94">
        <f t="shared" si="153"/>
        <v>228.06815970716141</v>
      </c>
      <c r="BV376" s="94">
        <f t="shared" si="153"/>
        <v>225.6027281984519</v>
      </c>
      <c r="BW376" s="94">
        <f t="shared" si="153"/>
        <v>226.95862700643244</v>
      </c>
      <c r="BX376" s="94">
        <f t="shared" si="153"/>
        <v>228.14723223699377</v>
      </c>
      <c r="BY376" s="94">
        <f t="shared" si="153"/>
        <v>229.62154123790066</v>
      </c>
      <c r="BZ376" s="94">
        <f t="shared" si="153"/>
        <v>231.5823338120133</v>
      </c>
      <c r="CA376" s="94">
        <f t="shared" si="153"/>
        <v>233.28208090393505</v>
      </c>
      <c r="CB376" s="94">
        <f t="shared" si="153"/>
        <v>234.33118738998729</v>
      </c>
      <c r="CC376" s="94">
        <f t="shared" si="153"/>
        <v>235.46070042651488</v>
      </c>
      <c r="CD376" s="94">
        <f t="shared" si="153"/>
        <v>236.8753619542606</v>
      </c>
      <c r="CE376" s="94">
        <f t="shared" si="153"/>
        <v>238.34038991336359</v>
      </c>
      <c r="CF376" s="94">
        <f t="shared" si="153"/>
        <v>239.88739574133183</v>
      </c>
      <c r="CG376" s="94">
        <f t="shared" si="153"/>
        <v>240.83570562799537</v>
      </c>
      <c r="CH376" s="94">
        <f t="shared" si="153"/>
        <v>241.59590264004305</v>
      </c>
      <c r="CI376" s="94">
        <f t="shared" si="153"/>
        <v>243.21091675990914</v>
      </c>
      <c r="CJ376" s="94">
        <f t="shared" si="153"/>
        <v>245.31093762411064</v>
      </c>
      <c r="CK376" s="94">
        <f t="shared" si="153"/>
        <v>248.09568772945792</v>
      </c>
      <c r="CL376" s="94">
        <f t="shared" si="153"/>
        <v>249.18755059882162</v>
      </c>
      <c r="CM376" s="94">
        <f t="shared" si="153"/>
        <v>251.22860086911243</v>
      </c>
      <c r="CN376" s="94">
        <f t="shared" si="153"/>
        <v>251.1437293986414</v>
      </c>
      <c r="CO376" s="94">
        <f t="shared" si="153"/>
        <v>245.43949053659418</v>
      </c>
      <c r="CP376" s="94">
        <f t="shared" si="153"/>
        <v>239.11286804221189</v>
      </c>
      <c r="CQ376" s="94">
        <f t="shared" si="153"/>
        <v>232.92183417337904</v>
      </c>
      <c r="CR376" s="94">
        <f t="shared" si="153"/>
        <v>226.76558496615843</v>
      </c>
      <c r="CS376" s="94">
        <f t="shared" si="153"/>
        <v>220.2274827570445</v>
      </c>
      <c r="CT376" s="94">
        <f t="shared" si="153"/>
        <v>214.27937203480371</v>
      </c>
      <c r="CU376" s="94">
        <f t="shared" si="153"/>
        <v>208.68115209813104</v>
      </c>
      <c r="CV376" s="94">
        <f t="shared" si="153"/>
        <v>205.78304484186944</v>
      </c>
      <c r="CW376" s="94">
        <f t="shared" si="153"/>
        <v>203.14338163402596</v>
      </c>
      <c r="CX376" s="94">
        <f t="shared" si="153"/>
        <v>200.56809657751703</v>
      </c>
      <c r="CY376" s="94">
        <f t="shared" si="153"/>
        <v>201.44360866959977</v>
      </c>
      <c r="CZ376" s="94">
        <f t="shared" si="153"/>
        <v>201.40980768816675</v>
      </c>
      <c r="DA376" s="94">
        <f t="shared" si="153"/>
        <v>200.51626576670174</v>
      </c>
      <c r="DB376" s="94">
        <f t="shared" si="153"/>
        <v>199.13874144012655</v>
      </c>
      <c r="DC376" s="94">
        <f t="shared" si="153"/>
        <v>197.37858811678632</v>
      </c>
      <c r="DD376" s="94">
        <f t="shared" si="153"/>
        <v>194.90524648625467</v>
      </c>
      <c r="DE376" s="94">
        <f t="shared" si="153"/>
        <v>191.85960395335829</v>
      </c>
      <c r="DF376" s="94">
        <f t="shared" si="153"/>
        <v>188.39868459759361</v>
      </c>
      <c r="DG376" s="94">
        <f t="shared" si="153"/>
        <v>184.75771406469244</v>
      </c>
      <c r="DH376" s="94">
        <f t="shared" si="153"/>
        <v>180.93106282008571</v>
      </c>
      <c r="DI376" s="94">
        <f t="shared" si="153"/>
        <v>177.05817538773383</v>
      </c>
      <c r="DJ376" s="94">
        <f t="shared" si="153"/>
        <v>173.23574357393377</v>
      </c>
      <c r="DK376" s="94">
        <f t="shared" si="153"/>
        <v>169.6314664631137</v>
      </c>
      <c r="DL376" s="94">
        <f t="shared" si="153"/>
        <v>165.96000778775263</v>
      </c>
      <c r="DM376" s="94">
        <f t="shared" si="153"/>
        <v>162.54956591028454</v>
      </c>
      <c r="DN376" s="94">
        <f t="shared" si="153"/>
        <v>159.57869526924057</v>
      </c>
      <c r="DO376" s="94">
        <f t="shared" si="153"/>
        <v>156.57717824100985</v>
      </c>
      <c r="DP376" s="94">
        <f t="shared" si="153"/>
        <v>153.70551606280046</v>
      </c>
      <c r="DQ376" s="94">
        <f t="shared" si="153"/>
        <v>150.86347022241304</v>
      </c>
      <c r="DR376" s="94">
        <f t="shared" si="153"/>
        <v>147.81890519367218</v>
      </c>
      <c r="DS376" s="94">
        <f t="shared" si="153"/>
        <v>145.15262721657436</v>
      </c>
      <c r="DT376" s="94">
        <f t="shared" si="153"/>
        <v>142.3359089093677</v>
      </c>
      <c r="DU376" s="94">
        <f t="shared" si="153"/>
        <v>139.38929739095195</v>
      </c>
      <c r="DV376" s="94">
        <f t="shared" si="153"/>
        <v>136.7945167556563</v>
      </c>
      <c r="DW376" s="94">
        <f t="shared" si="153"/>
        <v>134.35947132056162</v>
      </c>
      <c r="DX376" s="94">
        <f t="shared" si="153"/>
        <v>131.96301965039751</v>
      </c>
      <c r="DY376" s="94">
        <f t="shared" si="153"/>
        <v>129.70357193307618</v>
      </c>
      <c r="DZ376" s="94">
        <f t="shared" si="153"/>
        <v>127.26773277352879</v>
      </c>
      <c r="EA376" s="94">
        <f t="shared" ref="EA376:EV376" si="154">EA368+EA372</f>
        <v>125.20083997147125</v>
      </c>
      <c r="EB376" s="94">
        <f t="shared" si="154"/>
        <v>122.84903755303365</v>
      </c>
      <c r="EC376" s="94">
        <f t="shared" si="154"/>
        <v>120.69262358284226</v>
      </c>
      <c r="ED376" s="94">
        <f t="shared" si="154"/>
        <v>118.8921166673597</v>
      </c>
      <c r="EE376" s="94">
        <f t="shared" si="154"/>
        <v>117.10612048616564</v>
      </c>
      <c r="EF376" s="94">
        <f t="shared" si="154"/>
        <v>115.59493721900553</v>
      </c>
      <c r="EG376" s="94">
        <f t="shared" si="154"/>
        <v>114.13181979296496</v>
      </c>
      <c r="EH376" s="94">
        <f t="shared" si="154"/>
        <v>113.19354319179914</v>
      </c>
      <c r="EI376" s="94">
        <f t="shared" si="154"/>
        <v>112.19078510922209</v>
      </c>
      <c r="EJ376" s="94">
        <f t="shared" si="154"/>
        <v>111.27270038399452</v>
      </c>
      <c r="EK376" s="94">
        <f t="shared" si="154"/>
        <v>110.10105818998964</v>
      </c>
      <c r="EL376" s="94">
        <f t="shared" si="154"/>
        <v>108.79206898741772</v>
      </c>
      <c r="EM376" s="94">
        <f t="shared" si="154"/>
        <v>107.30136888837916</v>
      </c>
      <c r="EN376" s="94">
        <f t="shared" si="154"/>
        <v>106.29611696610871</v>
      </c>
      <c r="EO376" s="94">
        <f t="shared" si="154"/>
        <v>105.8022008268146</v>
      </c>
      <c r="EP376" s="94">
        <f t="shared" si="154"/>
        <v>105.14220487977647</v>
      </c>
      <c r="EQ376" s="94">
        <f t="shared" si="154"/>
        <v>105.02352359275041</v>
      </c>
      <c r="ER376" s="94">
        <f t="shared" si="154"/>
        <v>104.41477875360876</v>
      </c>
      <c r="ES376" s="94">
        <f t="shared" si="154"/>
        <v>104.30357841139171</v>
      </c>
      <c r="ET376" s="94">
        <f t="shared" si="154"/>
        <v>103.35366466681465</v>
      </c>
      <c r="EU376" s="94">
        <f t="shared" si="154"/>
        <v>102.67783138941996</v>
      </c>
      <c r="EV376" s="94">
        <f t="shared" si="154"/>
        <v>101.69265286559721</v>
      </c>
    </row>
  </sheetData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EV234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A26" sqref="A26"/>
    </sheetView>
  </sheetViews>
  <sheetFormatPr baseColWidth="10" defaultColWidth="9.1640625" defaultRowHeight="12"/>
  <cols>
    <col min="1" max="1" width="17.83203125" style="1" customWidth="1"/>
    <col min="2" max="16384" width="9.1640625" style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3" t="s">
        <v>95</v>
      </c>
    </row>
    <row r="3" spans="1:152">
      <c r="A3" s="5" t="s">
        <v>135</v>
      </c>
    </row>
    <row r="4" spans="1:152">
      <c r="A4" s="5" t="s">
        <v>136</v>
      </c>
    </row>
    <row r="5" spans="1:152">
      <c r="A5" s="5" t="s">
        <v>137</v>
      </c>
    </row>
    <row r="6" spans="1:152">
      <c r="A6" s="5" t="s">
        <v>138</v>
      </c>
    </row>
    <row r="7" spans="1:152">
      <c r="A7" s="5" t="s">
        <v>139</v>
      </c>
    </row>
    <row r="8" spans="1:152">
      <c r="A8" s="5" t="s">
        <v>140</v>
      </c>
    </row>
    <row r="9" spans="1:152">
      <c r="A9" s="5" t="s">
        <v>176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</row>
    <row r="10" spans="1:152">
      <c r="A10" s="5" t="s">
        <v>141</v>
      </c>
    </row>
    <row r="11" spans="1:152">
      <c r="A11" s="5" t="s">
        <v>142</v>
      </c>
    </row>
    <row r="12" spans="1:152">
      <c r="A12" s="5" t="s">
        <v>143</v>
      </c>
    </row>
    <row r="13" spans="1:152">
      <c r="A13" s="6" t="s">
        <v>144</v>
      </c>
    </row>
    <row r="14" spans="1:152" s="4" customFormat="1" ht="13">
      <c r="A14" s="7" t="s">
        <v>96</v>
      </c>
    </row>
    <row r="15" spans="1:152">
      <c r="A15" s="5" t="s">
        <v>135</v>
      </c>
    </row>
    <row r="16" spans="1:152">
      <c r="A16" s="5" t="s">
        <v>136</v>
      </c>
    </row>
    <row r="17" spans="1:152">
      <c r="A17" s="5" t="s">
        <v>137</v>
      </c>
    </row>
    <row r="18" spans="1:152">
      <c r="A18" s="5" t="s">
        <v>138</v>
      </c>
    </row>
    <row r="19" spans="1:152">
      <c r="A19" s="5" t="s">
        <v>139</v>
      </c>
    </row>
    <row r="20" spans="1:152">
      <c r="A20" s="5" t="s">
        <v>140</v>
      </c>
    </row>
    <row r="21" spans="1:152">
      <c r="A21" s="5" t="s">
        <v>176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</row>
    <row r="22" spans="1:152">
      <c r="A22" s="5" t="s">
        <v>141</v>
      </c>
    </row>
    <row r="23" spans="1:152">
      <c r="A23" s="5" t="s">
        <v>142</v>
      </c>
    </row>
    <row r="24" spans="1:152">
      <c r="A24" s="5" t="s">
        <v>143</v>
      </c>
    </row>
    <row r="25" spans="1:152">
      <c r="A25" s="6" t="s">
        <v>144</v>
      </c>
    </row>
    <row r="26" spans="1:152" s="4" customFormat="1" ht="13">
      <c r="A26" s="7" t="s">
        <v>35</v>
      </c>
    </row>
    <row r="27" spans="1:152">
      <c r="A27" s="5" t="s">
        <v>135</v>
      </c>
    </row>
    <row r="28" spans="1:152">
      <c r="A28" s="5" t="s">
        <v>136</v>
      </c>
    </row>
    <row r="29" spans="1:152">
      <c r="A29" s="5" t="s">
        <v>137</v>
      </c>
    </row>
    <row r="30" spans="1:152">
      <c r="A30" s="5" t="s">
        <v>138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  <c r="B33" s="1">
        <v>701.9121229833105</v>
      </c>
      <c r="C33" s="1">
        <v>708.26023315342172</v>
      </c>
      <c r="D33" s="1">
        <v>714.66575578502523</v>
      </c>
      <c r="E33" s="1">
        <v>721.12921011780804</v>
      </c>
      <c r="F33" s="1">
        <v>727.65112008747212</v>
      </c>
      <c r="G33" s="1">
        <v>734.23201436820796</v>
      </c>
      <c r="H33" s="1">
        <v>740.87242641554747</v>
      </c>
      <c r="I33" s="1">
        <v>747.57289450960718</v>
      </c>
      <c r="J33" s="1">
        <v>754.33396179872227</v>
      </c>
      <c r="K33" s="1">
        <v>761.15617634347495</v>
      </c>
      <c r="L33" s="1">
        <v>768.04009116111888</v>
      </c>
      <c r="M33" s="1">
        <v>774.9862642704112</v>
      </c>
      <c r="N33" s="1">
        <v>781.99525873684308</v>
      </c>
      <c r="O33" s="1">
        <v>789.06764271828365</v>
      </c>
      <c r="P33" s="1">
        <v>796.20398951103527</v>
      </c>
      <c r="Q33" s="1">
        <v>803.40487759630639</v>
      </c>
      <c r="R33" s="1">
        <v>810.67089068710368</v>
      </c>
      <c r="S33" s="1">
        <v>818.00261777554772</v>
      </c>
      <c r="T33" s="1">
        <v>825.40065318061772</v>
      </c>
      <c r="U33" s="1">
        <v>832.86559659632906</v>
      </c>
      <c r="V33" s="1">
        <v>840.39805314034686</v>
      </c>
      <c r="W33" s="1">
        <v>852.15305268273164</v>
      </c>
      <c r="X33" s="1">
        <v>864.07247432691076</v>
      </c>
      <c r="Y33" s="1">
        <v>876.15861791368502</v>
      </c>
      <c r="Z33" s="1">
        <v>888.41381545269167</v>
      </c>
      <c r="AA33" s="1">
        <v>900.84043157236329</v>
      </c>
      <c r="AB33" s="1">
        <v>913.44086397618048</v>
      </c>
      <c r="AC33" s="1">
        <v>926.21754390530702</v>
      </c>
      <c r="AD33" s="1">
        <v>939.17293660769474</v>
      </c>
      <c r="AE33" s="1">
        <v>952.30954181375137</v>
      </c>
      <c r="AF33" s="1">
        <v>965.62989421866041</v>
      </c>
      <c r="AG33" s="1">
        <v>979.13656397144894</v>
      </c>
      <c r="AH33" s="1">
        <v>992.83215717089479</v>
      </c>
      <c r="AI33" s="1">
        <v>1006.7193163683701</v>
      </c>
      <c r="AJ33" s="1">
        <v>1020.8007210777212</v>
      </c>
      <c r="AK33" s="1">
        <v>1035.0790882922752</v>
      </c>
      <c r="AL33" s="1">
        <v>1049.5571730090844</v>
      </c>
      <c r="AM33" s="1">
        <v>1064.2377687604976</v>
      </c>
      <c r="AN33" s="1">
        <v>1079.123708153171</v>
      </c>
      <c r="AO33" s="1">
        <v>1094.2178634146162</v>
      </c>
      <c r="AP33" s="1">
        <v>1109.5231469473943</v>
      </c>
      <c r="AQ33" s="1">
        <v>1125.0425118910607</v>
      </c>
      <c r="AR33" s="1">
        <v>1140.7789526919703</v>
      </c>
      <c r="AS33" s="1">
        <v>1156.7355056810527</v>
      </c>
      <c r="AT33" s="1">
        <v>1172.9152496596714</v>
      </c>
      <c r="AU33" s="1">
        <v>1189.3213064936735</v>
      </c>
      <c r="AV33" s="1">
        <v>1205.9568417157509</v>
      </c>
      <c r="AW33" s="1">
        <v>1222.8250651362264</v>
      </c>
      <c r="AX33" s="1">
        <v>1239.9292314623851</v>
      </c>
      <c r="AY33" s="1">
        <v>1257.2726409264662</v>
      </c>
      <c r="AZ33" s="1">
        <v>1274.8586399224382</v>
      </c>
      <c r="BA33" s="1">
        <v>1292.690621651685</v>
      </c>
      <c r="BB33" s="1">
        <v>1310.7720267777181</v>
      </c>
      <c r="BC33" s="1">
        <v>1329.1063440900516</v>
      </c>
      <c r="BD33" s="1">
        <v>1347.6971111773594</v>
      </c>
      <c r="BE33" s="1">
        <v>1366.5479151100487</v>
      </c>
      <c r="BF33" s="1">
        <v>1385.6623931323848</v>
      </c>
      <c r="BG33" s="1">
        <v>1405.04423336429</v>
      </c>
      <c r="BH33" s="1">
        <v>1424.6971755129662</v>
      </c>
      <c r="BI33" s="1">
        <v>1444.6250115944642</v>
      </c>
      <c r="BJ33" s="1">
        <v>1464.8315866653543</v>
      </c>
      <c r="BK33" s="1">
        <v>1485.3207995646208</v>
      </c>
      <c r="BL33" s="1">
        <v>1506.0966036659427</v>
      </c>
      <c r="BM33" s="1">
        <v>1527.1630076404902</v>
      </c>
      <c r="BN33" s="1">
        <v>1566.433017771333</v>
      </c>
      <c r="BO33" s="1">
        <v>1606.7128308426359</v>
      </c>
      <c r="BP33" s="1">
        <v>1648.0284132846371</v>
      </c>
      <c r="BQ33" s="1">
        <v>1690.406399237555</v>
      </c>
      <c r="BR33" s="1">
        <v>1733.874107721316</v>
      </c>
      <c r="BS33" s="1">
        <v>1778.4595602467946</v>
      </c>
      <c r="BT33" s="1">
        <v>1824.1914988799149</v>
      </c>
      <c r="BU33" s="1">
        <v>1870.4315724649873</v>
      </c>
      <c r="BV33" s="1">
        <v>1916.4786264845447</v>
      </c>
      <c r="BW33" s="1">
        <v>1962.2727822328898</v>
      </c>
      <c r="BX33" s="1">
        <v>2007.7616416122332</v>
      </c>
      <c r="BY33" s="1">
        <v>2052.9011922492377</v>
      </c>
      <c r="BZ33" s="1">
        <v>2097.6566308758674</v>
      </c>
      <c r="CA33" s="1">
        <v>2142.0030914146628</v>
      </c>
      <c r="CB33" s="1">
        <v>2185.9262656807632</v>
      </c>
      <c r="CC33" s="1">
        <v>2229.4229063489802</v>
      </c>
      <c r="CD33" s="1">
        <v>2272.501203798176</v>
      </c>
      <c r="CE33" s="1">
        <v>2315.1810305953122</v>
      </c>
      <c r="CF33" s="1">
        <v>2357.4940496708873</v>
      </c>
      <c r="CG33" s="1">
        <v>2399.4836846153858</v>
      </c>
      <c r="CH33" s="1">
        <v>2441.2049529397045</v>
      </c>
      <c r="CI33" s="1">
        <v>2482.7241655372723</v>
      </c>
      <c r="CJ33" s="1">
        <v>2524.1184979080886</v>
      </c>
      <c r="CK33" s="1">
        <v>2565.4754409036627</v>
      </c>
      <c r="CL33" s="1">
        <v>2606.8921407785942</v>
      </c>
      <c r="CM33" s="1">
        <v>2648.4746401456755</v>
      </c>
      <c r="CN33" s="1">
        <v>2690.3370329893119</v>
      </c>
      <c r="CO33" s="1">
        <v>2732.6005481656039</v>
      </c>
      <c r="CP33" s="1">
        <v>2775.3925767832588</v>
      </c>
      <c r="CQ33" s="1">
        <v>2818.8456595020493</v>
      </c>
      <c r="CR33" s="1">
        <v>2863.0964500977084</v>
      </c>
      <c r="CS33" s="1">
        <v>2908.2846716250292</v>
      </c>
      <c r="CT33" s="1">
        <v>2954.5520811736505</v>
      </c>
      <c r="CU33" s="1">
        <v>3002.041458570437</v>
      </c>
      <c r="CV33" s="1">
        <v>3050.8956334621421</v>
      </c>
      <c r="CW33" s="1">
        <v>3101.256564041953</v>
      </c>
      <c r="CX33" s="1">
        <v>3153.2644792984347</v>
      </c>
      <c r="CY33" s="1">
        <v>3126.6938096604508</v>
      </c>
      <c r="CZ33" s="1">
        <v>3101.2626210924482</v>
      </c>
      <c r="DA33" s="1">
        <v>3080.1040419886062</v>
      </c>
      <c r="DB33" s="1">
        <v>3057.0909558924272</v>
      </c>
      <c r="DC33" s="1">
        <v>3035.3217889926932</v>
      </c>
      <c r="DD33" s="1">
        <v>3182.7138674092594</v>
      </c>
      <c r="DE33" s="1">
        <v>3284.3079234290058</v>
      </c>
      <c r="DF33" s="1">
        <v>3123.2361502109784</v>
      </c>
      <c r="DG33" s="1">
        <v>2717.3346383644971</v>
      </c>
      <c r="DH33" s="1">
        <v>2248.8148529348223</v>
      </c>
      <c r="DI33" s="1">
        <v>1734.972346431073</v>
      </c>
      <c r="DJ33" s="1">
        <v>1188.8832938046492</v>
      </c>
      <c r="DK33" s="1">
        <v>842.14179294902442</v>
      </c>
      <c r="DL33" s="1">
        <v>552.18587633533548</v>
      </c>
      <c r="DM33" s="1">
        <v>369.47964555135678</v>
      </c>
      <c r="DN33" s="1">
        <v>243.6139065392228</v>
      </c>
      <c r="DO33" s="1">
        <v>171.18996820326652</v>
      </c>
      <c r="DP33" s="1">
        <v>137.82022586769489</v>
      </c>
      <c r="DQ33" s="1">
        <v>123.52611030040674</v>
      </c>
      <c r="DR33" s="1">
        <v>120.51579287996438</v>
      </c>
      <c r="DS33" s="1">
        <v>125.77360187613294</v>
      </c>
      <c r="DT33" s="1">
        <v>91.02</v>
      </c>
      <c r="DU33" s="1">
        <v>127.428</v>
      </c>
      <c r="DV33" s="1">
        <v>163.83599999999998</v>
      </c>
      <c r="DW33" s="1">
        <v>182.04</v>
      </c>
      <c r="DX33" s="1">
        <v>163.83599999999998</v>
      </c>
      <c r="DY33" s="1">
        <v>182.04</v>
      </c>
      <c r="DZ33" s="1">
        <v>127.428</v>
      </c>
      <c r="EA33" s="1">
        <v>91.02</v>
      </c>
      <c r="EB33" s="1">
        <v>91.02</v>
      </c>
      <c r="EC33" s="1">
        <v>182.04</v>
      </c>
      <c r="ED33" s="1">
        <v>182.04</v>
      </c>
      <c r="EE33" s="1">
        <v>227.54999999999998</v>
      </c>
      <c r="EF33" s="1">
        <v>273.06</v>
      </c>
      <c r="EG33" s="1">
        <v>364.08</v>
      </c>
      <c r="EH33" s="1">
        <v>364.08</v>
      </c>
      <c r="EI33" s="1">
        <v>248.78799999999998</v>
      </c>
      <c r="EJ33" s="1">
        <v>409.59</v>
      </c>
      <c r="EK33" s="1">
        <v>254.85599999999999</v>
      </c>
      <c r="EL33" s="1">
        <v>309.46799999999996</v>
      </c>
      <c r="EM33" s="1">
        <v>327.67199999999997</v>
      </c>
      <c r="EN33" s="1">
        <v>400.488</v>
      </c>
      <c r="EO33" s="1">
        <v>409.59</v>
      </c>
      <c r="EP33" s="1">
        <v>421.726</v>
      </c>
      <c r="EQ33" s="1">
        <v>370.14800000000002</v>
      </c>
      <c r="ER33" s="1">
        <v>564.32399999999996</v>
      </c>
      <c r="ES33" s="1">
        <v>564.32399999999996</v>
      </c>
      <c r="ET33" s="1">
        <v>564.32399999999984</v>
      </c>
      <c r="EU33" s="1">
        <v>564.32400000000007</v>
      </c>
      <c r="EV33" s="1">
        <v>564.32399999999996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>SUM(B33)</f>
        <v>701.9121229833105</v>
      </c>
      <c r="C37" s="1">
        <f t="shared" ref="C37:BN37" si="0">SUM(C33)</f>
        <v>708.26023315342172</v>
      </c>
      <c r="D37" s="1">
        <f t="shared" si="0"/>
        <v>714.66575578502523</v>
      </c>
      <c r="E37" s="1">
        <f t="shared" si="0"/>
        <v>721.12921011780804</v>
      </c>
      <c r="F37" s="1">
        <f t="shared" si="0"/>
        <v>727.65112008747212</v>
      </c>
      <c r="G37" s="1">
        <f t="shared" si="0"/>
        <v>734.23201436820796</v>
      </c>
      <c r="H37" s="1">
        <f t="shared" si="0"/>
        <v>740.87242641554747</v>
      </c>
      <c r="I37" s="1">
        <f t="shared" si="0"/>
        <v>747.57289450960718</v>
      </c>
      <c r="J37" s="1">
        <f t="shared" si="0"/>
        <v>754.33396179872227</v>
      </c>
      <c r="K37" s="1">
        <f t="shared" si="0"/>
        <v>761.15617634347495</v>
      </c>
      <c r="L37" s="1">
        <f t="shared" si="0"/>
        <v>768.04009116111888</v>
      </c>
      <c r="M37" s="1">
        <f t="shared" si="0"/>
        <v>774.9862642704112</v>
      </c>
      <c r="N37" s="1">
        <f t="shared" si="0"/>
        <v>781.99525873684308</v>
      </c>
      <c r="O37" s="1">
        <f t="shared" si="0"/>
        <v>789.06764271828365</v>
      </c>
      <c r="P37" s="1">
        <f t="shared" si="0"/>
        <v>796.20398951103527</v>
      </c>
      <c r="Q37" s="1">
        <f t="shared" si="0"/>
        <v>803.40487759630639</v>
      </c>
      <c r="R37" s="1">
        <f t="shared" si="0"/>
        <v>810.67089068710368</v>
      </c>
      <c r="S37" s="1">
        <f t="shared" si="0"/>
        <v>818.00261777554772</v>
      </c>
      <c r="T37" s="1">
        <f t="shared" si="0"/>
        <v>825.40065318061772</v>
      </c>
      <c r="U37" s="1">
        <f t="shared" si="0"/>
        <v>832.86559659632906</v>
      </c>
      <c r="V37" s="1">
        <f t="shared" si="0"/>
        <v>840.39805314034686</v>
      </c>
      <c r="W37" s="1">
        <f t="shared" si="0"/>
        <v>852.15305268273164</v>
      </c>
      <c r="X37" s="1">
        <f t="shared" si="0"/>
        <v>864.07247432691076</v>
      </c>
      <c r="Y37" s="1">
        <f t="shared" si="0"/>
        <v>876.15861791368502</v>
      </c>
      <c r="Z37" s="1">
        <f t="shared" si="0"/>
        <v>888.41381545269167</v>
      </c>
      <c r="AA37" s="1">
        <f t="shared" si="0"/>
        <v>900.84043157236329</v>
      </c>
      <c r="AB37" s="1">
        <f t="shared" si="0"/>
        <v>913.44086397618048</v>
      </c>
      <c r="AC37" s="1">
        <f t="shared" si="0"/>
        <v>926.21754390530702</v>
      </c>
      <c r="AD37" s="1">
        <f t="shared" si="0"/>
        <v>939.17293660769474</v>
      </c>
      <c r="AE37" s="1">
        <f t="shared" si="0"/>
        <v>952.30954181375137</v>
      </c>
      <c r="AF37" s="1">
        <f t="shared" si="0"/>
        <v>965.62989421866041</v>
      </c>
      <c r="AG37" s="1">
        <f t="shared" si="0"/>
        <v>979.13656397144894</v>
      </c>
      <c r="AH37" s="1">
        <f t="shared" si="0"/>
        <v>992.83215717089479</v>
      </c>
      <c r="AI37" s="1">
        <f t="shared" si="0"/>
        <v>1006.7193163683701</v>
      </c>
      <c r="AJ37" s="1">
        <f t="shared" si="0"/>
        <v>1020.8007210777212</v>
      </c>
      <c r="AK37" s="1">
        <f t="shared" si="0"/>
        <v>1035.0790882922752</v>
      </c>
      <c r="AL37" s="1">
        <f t="shared" si="0"/>
        <v>1049.5571730090844</v>
      </c>
      <c r="AM37" s="1">
        <f t="shared" si="0"/>
        <v>1064.2377687604976</v>
      </c>
      <c r="AN37" s="1">
        <f t="shared" si="0"/>
        <v>1079.123708153171</v>
      </c>
      <c r="AO37" s="1">
        <f t="shared" si="0"/>
        <v>1094.2178634146162</v>
      </c>
      <c r="AP37" s="1">
        <f t="shared" si="0"/>
        <v>1109.5231469473943</v>
      </c>
      <c r="AQ37" s="1">
        <f t="shared" si="0"/>
        <v>1125.0425118910607</v>
      </c>
      <c r="AR37" s="1">
        <f t="shared" si="0"/>
        <v>1140.7789526919703</v>
      </c>
      <c r="AS37" s="1">
        <f t="shared" si="0"/>
        <v>1156.7355056810527</v>
      </c>
      <c r="AT37" s="1">
        <f t="shared" si="0"/>
        <v>1172.9152496596714</v>
      </c>
      <c r="AU37" s="1">
        <f t="shared" si="0"/>
        <v>1189.3213064936735</v>
      </c>
      <c r="AV37" s="1">
        <f t="shared" si="0"/>
        <v>1205.9568417157509</v>
      </c>
      <c r="AW37" s="1">
        <f t="shared" si="0"/>
        <v>1222.8250651362264</v>
      </c>
      <c r="AX37" s="1">
        <f t="shared" si="0"/>
        <v>1239.9292314623851</v>
      </c>
      <c r="AY37" s="1">
        <f t="shared" si="0"/>
        <v>1257.2726409264662</v>
      </c>
      <c r="AZ37" s="1">
        <f t="shared" si="0"/>
        <v>1274.8586399224382</v>
      </c>
      <c r="BA37" s="1">
        <f t="shared" si="0"/>
        <v>1292.690621651685</v>
      </c>
      <c r="BB37" s="1">
        <f t="shared" si="0"/>
        <v>1310.7720267777181</v>
      </c>
      <c r="BC37" s="1">
        <f t="shared" si="0"/>
        <v>1329.1063440900516</v>
      </c>
      <c r="BD37" s="1">
        <f t="shared" si="0"/>
        <v>1347.6971111773594</v>
      </c>
      <c r="BE37" s="1">
        <f t="shared" si="0"/>
        <v>1366.5479151100487</v>
      </c>
      <c r="BF37" s="1">
        <f t="shared" si="0"/>
        <v>1385.6623931323848</v>
      </c>
      <c r="BG37" s="1">
        <f t="shared" si="0"/>
        <v>1405.04423336429</v>
      </c>
      <c r="BH37" s="1">
        <f t="shared" si="0"/>
        <v>1424.6971755129662</v>
      </c>
      <c r="BI37" s="1">
        <f t="shared" si="0"/>
        <v>1444.6250115944642</v>
      </c>
      <c r="BJ37" s="1">
        <f t="shared" si="0"/>
        <v>1464.8315866653543</v>
      </c>
      <c r="BK37" s="1">
        <f t="shared" si="0"/>
        <v>1485.3207995646208</v>
      </c>
      <c r="BL37" s="1">
        <f t="shared" si="0"/>
        <v>1506.0966036659427</v>
      </c>
      <c r="BM37" s="1">
        <f t="shared" si="0"/>
        <v>1527.1630076404902</v>
      </c>
      <c r="BN37" s="1">
        <f t="shared" si="0"/>
        <v>1566.433017771333</v>
      </c>
      <c r="BO37" s="1">
        <f t="shared" ref="BO37:DZ37" si="1">SUM(BO33)</f>
        <v>1606.7128308426359</v>
      </c>
      <c r="BP37" s="1">
        <f t="shared" si="1"/>
        <v>1648.0284132846371</v>
      </c>
      <c r="BQ37" s="1">
        <f t="shared" si="1"/>
        <v>1690.406399237555</v>
      </c>
      <c r="BR37" s="1">
        <f t="shared" si="1"/>
        <v>1733.874107721316</v>
      </c>
      <c r="BS37" s="1">
        <f t="shared" si="1"/>
        <v>1778.4595602467946</v>
      </c>
      <c r="BT37" s="1">
        <f t="shared" si="1"/>
        <v>1824.1914988799149</v>
      </c>
      <c r="BU37" s="1">
        <f t="shared" si="1"/>
        <v>1870.4315724649873</v>
      </c>
      <c r="BV37" s="1">
        <f t="shared" si="1"/>
        <v>1916.4786264845447</v>
      </c>
      <c r="BW37" s="1">
        <f t="shared" si="1"/>
        <v>1962.2727822328898</v>
      </c>
      <c r="BX37" s="1">
        <f t="shared" si="1"/>
        <v>2007.7616416122332</v>
      </c>
      <c r="BY37" s="1">
        <f t="shared" si="1"/>
        <v>2052.9011922492377</v>
      </c>
      <c r="BZ37" s="1">
        <f t="shared" si="1"/>
        <v>2097.6566308758674</v>
      </c>
      <c r="CA37" s="1">
        <f t="shared" si="1"/>
        <v>2142.0030914146628</v>
      </c>
      <c r="CB37" s="1">
        <f t="shared" si="1"/>
        <v>2185.9262656807632</v>
      </c>
      <c r="CC37" s="1">
        <f t="shared" si="1"/>
        <v>2229.4229063489802</v>
      </c>
      <c r="CD37" s="1">
        <f t="shared" si="1"/>
        <v>2272.501203798176</v>
      </c>
      <c r="CE37" s="1">
        <f t="shared" si="1"/>
        <v>2315.1810305953122</v>
      </c>
      <c r="CF37" s="1">
        <f t="shared" si="1"/>
        <v>2357.4940496708873</v>
      </c>
      <c r="CG37" s="1">
        <f t="shared" si="1"/>
        <v>2399.4836846153858</v>
      </c>
      <c r="CH37" s="1">
        <f t="shared" si="1"/>
        <v>2441.2049529397045</v>
      </c>
      <c r="CI37" s="1">
        <f t="shared" si="1"/>
        <v>2482.7241655372723</v>
      </c>
      <c r="CJ37" s="1">
        <f t="shared" si="1"/>
        <v>2524.1184979080886</v>
      </c>
      <c r="CK37" s="1">
        <f t="shared" si="1"/>
        <v>2565.4754409036627</v>
      </c>
      <c r="CL37" s="1">
        <f t="shared" si="1"/>
        <v>2606.8921407785942</v>
      </c>
      <c r="CM37" s="1">
        <f t="shared" si="1"/>
        <v>2648.4746401456755</v>
      </c>
      <c r="CN37" s="1">
        <f t="shared" si="1"/>
        <v>2690.3370329893119</v>
      </c>
      <c r="CO37" s="1">
        <f t="shared" si="1"/>
        <v>2732.6005481656039</v>
      </c>
      <c r="CP37" s="1">
        <f t="shared" si="1"/>
        <v>2775.3925767832588</v>
      </c>
      <c r="CQ37" s="1">
        <f t="shared" si="1"/>
        <v>2818.8456595020493</v>
      </c>
      <c r="CR37" s="1">
        <f t="shared" si="1"/>
        <v>2863.0964500977084</v>
      </c>
      <c r="CS37" s="1">
        <f t="shared" si="1"/>
        <v>2908.2846716250292</v>
      </c>
      <c r="CT37" s="1">
        <f t="shared" si="1"/>
        <v>2954.5520811736505</v>
      </c>
      <c r="CU37" s="1">
        <f t="shared" si="1"/>
        <v>3002.041458570437</v>
      </c>
      <c r="CV37" s="1">
        <f t="shared" si="1"/>
        <v>3050.8956334621421</v>
      </c>
      <c r="CW37" s="1">
        <f t="shared" si="1"/>
        <v>3101.256564041953</v>
      </c>
      <c r="CX37" s="1">
        <f t="shared" si="1"/>
        <v>3153.2644792984347</v>
      </c>
      <c r="CY37" s="1">
        <f t="shared" si="1"/>
        <v>3126.6938096604508</v>
      </c>
      <c r="CZ37" s="1">
        <f t="shared" si="1"/>
        <v>3101.2626210924482</v>
      </c>
      <c r="DA37" s="1">
        <f t="shared" si="1"/>
        <v>3080.1040419886062</v>
      </c>
      <c r="DB37" s="1">
        <f t="shared" si="1"/>
        <v>3057.0909558924272</v>
      </c>
      <c r="DC37" s="1">
        <f t="shared" si="1"/>
        <v>3035.3217889926932</v>
      </c>
      <c r="DD37" s="1">
        <f t="shared" si="1"/>
        <v>3182.7138674092594</v>
      </c>
      <c r="DE37" s="1">
        <f t="shared" si="1"/>
        <v>3284.3079234290058</v>
      </c>
      <c r="DF37" s="1">
        <f t="shared" si="1"/>
        <v>3123.2361502109784</v>
      </c>
      <c r="DG37" s="1">
        <f t="shared" si="1"/>
        <v>2717.3346383644971</v>
      </c>
      <c r="DH37" s="1">
        <f t="shared" si="1"/>
        <v>2248.8148529348223</v>
      </c>
      <c r="DI37" s="1">
        <f t="shared" si="1"/>
        <v>1734.972346431073</v>
      </c>
      <c r="DJ37" s="1">
        <f t="shared" si="1"/>
        <v>1188.8832938046492</v>
      </c>
      <c r="DK37" s="1">
        <f t="shared" si="1"/>
        <v>842.14179294902442</v>
      </c>
      <c r="DL37" s="1">
        <f t="shared" si="1"/>
        <v>552.18587633533548</v>
      </c>
      <c r="DM37" s="1">
        <f t="shared" si="1"/>
        <v>369.47964555135678</v>
      </c>
      <c r="DN37" s="1">
        <f t="shared" si="1"/>
        <v>243.6139065392228</v>
      </c>
      <c r="DO37" s="1">
        <f t="shared" si="1"/>
        <v>171.18996820326652</v>
      </c>
      <c r="DP37" s="1">
        <f t="shared" si="1"/>
        <v>137.82022586769489</v>
      </c>
      <c r="DQ37" s="1">
        <f t="shared" si="1"/>
        <v>123.52611030040674</v>
      </c>
      <c r="DR37" s="1">
        <f t="shared" si="1"/>
        <v>120.51579287996438</v>
      </c>
      <c r="DS37" s="1">
        <f t="shared" si="1"/>
        <v>125.77360187613294</v>
      </c>
      <c r="DT37" s="1">
        <f t="shared" si="1"/>
        <v>91.02</v>
      </c>
      <c r="DU37" s="1">
        <f t="shared" si="1"/>
        <v>127.428</v>
      </c>
      <c r="DV37" s="1">
        <f t="shared" si="1"/>
        <v>163.83599999999998</v>
      </c>
      <c r="DW37" s="1">
        <f t="shared" si="1"/>
        <v>182.04</v>
      </c>
      <c r="DX37" s="1">
        <f t="shared" si="1"/>
        <v>163.83599999999998</v>
      </c>
      <c r="DY37" s="1">
        <f t="shared" si="1"/>
        <v>182.04</v>
      </c>
      <c r="DZ37" s="1">
        <f t="shared" si="1"/>
        <v>127.428</v>
      </c>
      <c r="EA37" s="1">
        <f t="shared" ref="EA37:EV37" si="2">SUM(EA33)</f>
        <v>91.02</v>
      </c>
      <c r="EB37" s="1">
        <f t="shared" si="2"/>
        <v>91.02</v>
      </c>
      <c r="EC37" s="1">
        <f t="shared" si="2"/>
        <v>182.04</v>
      </c>
      <c r="ED37" s="1">
        <f t="shared" si="2"/>
        <v>182.04</v>
      </c>
      <c r="EE37" s="1">
        <f t="shared" si="2"/>
        <v>227.54999999999998</v>
      </c>
      <c r="EF37" s="1">
        <f t="shared" si="2"/>
        <v>273.06</v>
      </c>
      <c r="EG37" s="1">
        <f t="shared" si="2"/>
        <v>364.08</v>
      </c>
      <c r="EH37" s="1">
        <f t="shared" si="2"/>
        <v>364.08</v>
      </c>
      <c r="EI37" s="1">
        <f t="shared" si="2"/>
        <v>248.78799999999998</v>
      </c>
      <c r="EJ37" s="1">
        <f t="shared" si="2"/>
        <v>409.59</v>
      </c>
      <c r="EK37" s="1">
        <f t="shared" si="2"/>
        <v>254.85599999999999</v>
      </c>
      <c r="EL37" s="1">
        <f t="shared" si="2"/>
        <v>309.46799999999996</v>
      </c>
      <c r="EM37" s="1">
        <f t="shared" si="2"/>
        <v>327.67199999999997</v>
      </c>
      <c r="EN37" s="1">
        <f t="shared" si="2"/>
        <v>400.488</v>
      </c>
      <c r="EO37" s="1">
        <f t="shared" si="2"/>
        <v>409.59</v>
      </c>
      <c r="EP37" s="1">
        <f t="shared" si="2"/>
        <v>421.726</v>
      </c>
      <c r="EQ37" s="1">
        <f t="shared" si="2"/>
        <v>370.14800000000002</v>
      </c>
      <c r="ER37" s="1">
        <f t="shared" si="2"/>
        <v>564.32399999999996</v>
      </c>
      <c r="ES37" s="1">
        <f t="shared" si="2"/>
        <v>564.32399999999996</v>
      </c>
      <c r="ET37" s="1">
        <f t="shared" si="2"/>
        <v>564.32399999999984</v>
      </c>
      <c r="EU37" s="1">
        <f t="shared" si="2"/>
        <v>564.32400000000007</v>
      </c>
      <c r="EV37" s="1">
        <f t="shared" si="2"/>
        <v>564.32399999999996</v>
      </c>
    </row>
    <row r="38" spans="1:152" s="4" customFormat="1" ht="13">
      <c r="A38" s="7" t="s">
        <v>97</v>
      </c>
    </row>
    <row r="39" spans="1:152">
      <c r="A39" s="5" t="s">
        <v>135</v>
      </c>
    </row>
    <row r="40" spans="1:152">
      <c r="A40" s="5" t="s">
        <v>136</v>
      </c>
    </row>
    <row r="41" spans="1:152">
      <c r="A41" s="5" t="s">
        <v>137</v>
      </c>
    </row>
    <row r="42" spans="1:152">
      <c r="A42" s="5" t="s">
        <v>138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  <c r="B45" s="1">
        <v>93.383113295801067</v>
      </c>
      <c r="C45" s="1">
        <v>94.452116894837545</v>
      </c>
      <c r="D45" s="1">
        <v>95.533357917262691</v>
      </c>
      <c r="E45" s="1">
        <v>96.626976451034409</v>
      </c>
      <c r="F45" s="1">
        <v>97.733114187768152</v>
      </c>
      <c r="G45" s="1">
        <v>98.851914441094721</v>
      </c>
      <c r="H45" s="1">
        <v>99.983522165228351</v>
      </c>
      <c r="I45" s="1">
        <v>101.12808397374728</v>
      </c>
      <c r="J45" s="1">
        <v>102.28574815858931</v>
      </c>
      <c r="K45" s="1">
        <v>103.45666470926494</v>
      </c>
      <c r="L45" s="1">
        <v>104.64098533229011</v>
      </c>
      <c r="M45" s="1">
        <v>105.83886347084182</v>
      </c>
      <c r="N45" s="1">
        <v>107.05045432463858</v>
      </c>
      <c r="O45" s="1">
        <v>108.27591487004827</v>
      </c>
      <c r="P45" s="1">
        <v>109.51540388042648</v>
      </c>
      <c r="Q45" s="1">
        <v>110.76908194668741</v>
      </c>
      <c r="R45" s="1">
        <v>112.03711149811055</v>
      </c>
      <c r="S45" s="1">
        <v>113.31965682338526</v>
      </c>
      <c r="T45" s="1">
        <v>114.6168840918964</v>
      </c>
      <c r="U45" s="1">
        <v>115.92896137525346</v>
      </c>
      <c r="V45" s="1">
        <v>117.25605866906675</v>
      </c>
      <c r="W45" s="1">
        <v>119.54965866739579</v>
      </c>
      <c r="X45" s="1">
        <v>121.888122880095</v>
      </c>
      <c r="Y45" s="1">
        <v>124.27232887855112</v>
      </c>
      <c r="Z45" s="1">
        <v>126.70317139998221</v>
      </c>
      <c r="AA45" s="1">
        <v>129.18156268321184</v>
      </c>
      <c r="AB45" s="1">
        <v>131.70843281101119</v>
      </c>
      <c r="AC45" s="1">
        <v>134.28473005913747</v>
      </c>
      <c r="AD45" s="1">
        <v>136.91142125219986</v>
      </c>
      <c r="AE45" s="1">
        <v>139.58949212648645</v>
      </c>
      <c r="AF45" s="1">
        <v>142.31994769988808</v>
      </c>
      <c r="AG45" s="1">
        <v>145.10381264905817</v>
      </c>
      <c r="AH45" s="1">
        <v>147.94213169395039</v>
      </c>
      <c r="AI45" s="1">
        <v>150.83596998987761</v>
      </c>
      <c r="AJ45" s="1">
        <v>153.78641352724003</v>
      </c>
      <c r="AK45" s="1">
        <v>156.7945695390722</v>
      </c>
      <c r="AL45" s="1">
        <v>159.86156691656197</v>
      </c>
      <c r="AM45" s="1">
        <v>162.98855663269694</v>
      </c>
      <c r="AN45" s="1">
        <v>166.17671217419837</v>
      </c>
      <c r="AO45" s="1">
        <v>169.42722998190303</v>
      </c>
      <c r="AP45" s="1">
        <v>172.7413298997599</v>
      </c>
      <c r="AQ45" s="1">
        <v>176.12025563260957</v>
      </c>
      <c r="AR45" s="1">
        <v>179.56527521291741</v>
      </c>
      <c r="AS45" s="1">
        <v>183.07768147663691</v>
      </c>
      <c r="AT45" s="1">
        <v>186.65879254838123</v>
      </c>
      <c r="AU45" s="1">
        <v>190.30995233608436</v>
      </c>
      <c r="AV45" s="1">
        <v>194.03253103533919</v>
      </c>
      <c r="AW45" s="1">
        <v>197.82792564359943</v>
      </c>
      <c r="AX45" s="1">
        <v>201.69756048444103</v>
      </c>
      <c r="AY45" s="1">
        <v>205.64288774207742</v>
      </c>
      <c r="AZ45" s="1">
        <v>209.6653880063306</v>
      </c>
      <c r="BA45" s="1">
        <v>213.76657082826205</v>
      </c>
      <c r="BB45" s="1">
        <v>217.94797528667272</v>
      </c>
      <c r="BC45" s="1">
        <v>222.21117056568306</v>
      </c>
      <c r="BD45" s="1">
        <v>226.55775654361162</v>
      </c>
      <c r="BE45" s="1">
        <v>230.98936439337237</v>
      </c>
      <c r="BF45" s="1">
        <v>235.50765719461614</v>
      </c>
      <c r="BG45" s="1">
        <v>240.11433055784545</v>
      </c>
      <c r="BH45" s="1">
        <v>244.81111326073815</v>
      </c>
      <c r="BI45" s="1">
        <v>249.59976789691754</v>
      </c>
      <c r="BJ45" s="1">
        <v>254.48209153741286</v>
      </c>
      <c r="BK45" s="1">
        <v>259.45991640505827</v>
      </c>
      <c r="BL45" s="1">
        <v>264.53511056208379</v>
      </c>
      <c r="BM45" s="1">
        <v>269.70957861115545</v>
      </c>
      <c r="BN45" s="1">
        <v>277.03281026918364</v>
      </c>
      <c r="BO45" s="1">
        <v>284.5548844087927</v>
      </c>
      <c r="BP45" s="1">
        <v>292.28120005794278</v>
      </c>
      <c r="BQ45" s="1">
        <v>300.21730284054638</v>
      </c>
      <c r="BR45" s="1">
        <v>308.36888895688315</v>
      </c>
      <c r="BS45" s="1">
        <v>316.74180927209295</v>
      </c>
      <c r="BT45" s="1">
        <v>325.3420735156804</v>
      </c>
      <c r="BU45" s="1">
        <v>334.05658063730073</v>
      </c>
      <c r="BV45" s="1">
        <v>342.7603604579715</v>
      </c>
      <c r="BW45" s="1">
        <v>351.44259311738631</v>
      </c>
      <c r="BX45" s="1">
        <v>360.09373995709331</v>
      </c>
      <c r="BY45" s="1">
        <v>368.70571527413983</v>
      </c>
      <c r="BZ45" s="1">
        <v>377.27204478052835</v>
      </c>
      <c r="CA45" s="1">
        <v>385.78800818884503</v>
      </c>
      <c r="CB45" s="1">
        <v>394.25076358177091</v>
      </c>
      <c r="CC45" s="1">
        <v>402.6594515113531</v>
      </c>
      <c r="CD45" s="1">
        <v>411.01527710711423</v>
      </c>
      <c r="CE45" s="1">
        <v>419.32156884332744</v>
      </c>
      <c r="CF45" s="1">
        <v>427.58381301710705</v>
      </c>
      <c r="CG45" s="1">
        <v>435.8096634115106</v>
      </c>
      <c r="CH45" s="1">
        <v>441.81213832497974</v>
      </c>
      <c r="CI45" s="1">
        <v>443.31112004963347</v>
      </c>
      <c r="CJ45" s="1">
        <v>440.28170751564056</v>
      </c>
      <c r="CK45" s="1">
        <v>432.83886149816789</v>
      </c>
      <c r="CL45" s="1">
        <v>421.23038005030162</v>
      </c>
      <c r="CM45" s="1">
        <v>405.82327738282146</v>
      </c>
      <c r="CN45" s="1">
        <v>387.08461466535618</v>
      </c>
      <c r="CO45" s="1">
        <v>365.55818029939115</v>
      </c>
      <c r="CP45" s="1">
        <v>341.83863585094974</v>
      </c>
      <c r="CQ45" s="1">
        <v>316.54482006661397</v>
      </c>
      <c r="CR45" s="1">
        <v>290.29384038051268</v>
      </c>
      <c r="CS45" s="1">
        <v>263.67739577084274</v>
      </c>
      <c r="CT45" s="1">
        <v>237.24149399513482</v>
      </c>
      <c r="CU45" s="1">
        <v>211.47038392679619</v>
      </c>
      <c r="CV45" s="1">
        <v>186.77515596907296</v>
      </c>
      <c r="CW45" s="1">
        <v>163.48710454982</v>
      </c>
      <c r="CX45" s="1">
        <v>141.85562556460567</v>
      </c>
      <c r="CY45" s="1">
        <v>129.28031785860614</v>
      </c>
      <c r="CZ45" s="1">
        <v>118.77358883816396</v>
      </c>
      <c r="DA45" s="1">
        <v>137.59321898840392</v>
      </c>
      <c r="DB45" s="1">
        <v>133.94442839462442</v>
      </c>
      <c r="DC45" s="1">
        <v>104.56648187978482</v>
      </c>
      <c r="DD45" s="1">
        <v>90.56150386984379</v>
      </c>
      <c r="DE45" s="1">
        <v>72.350343297029625</v>
      </c>
      <c r="DF45" s="1">
        <v>65.014421676746053</v>
      </c>
      <c r="DG45" s="1">
        <v>54.558170357089836</v>
      </c>
      <c r="DH45" s="1">
        <v>49.176551410557082</v>
      </c>
      <c r="DI45" s="1">
        <v>44.541099903246923</v>
      </c>
      <c r="DJ45" s="1">
        <v>38.335680298932594</v>
      </c>
      <c r="DK45" s="1">
        <v>31.26725596011249</v>
      </c>
      <c r="DL45" s="1">
        <v>29.573057877105157</v>
      </c>
      <c r="DM45" s="1">
        <v>27.767365199564313</v>
      </c>
      <c r="DN45" s="1">
        <v>25.698661658933599</v>
      </c>
      <c r="DO45" s="1">
        <v>22.541679218510176</v>
      </c>
      <c r="DP45" s="1">
        <v>24.333553219387454</v>
      </c>
      <c r="DQ45" s="1">
        <v>23.496161995578809</v>
      </c>
      <c r="DR45" s="1">
        <v>22.211129047819192</v>
      </c>
      <c r="DS45" s="1">
        <v>19.599999999999998</v>
      </c>
      <c r="DT45" s="1">
        <v>19.599999999999998</v>
      </c>
      <c r="DU45" s="1">
        <v>19.599999999999998</v>
      </c>
      <c r="DV45" s="1">
        <v>19.599999999999998</v>
      </c>
      <c r="DW45" s="1">
        <v>19.599999999999998</v>
      </c>
      <c r="DX45" s="1">
        <v>14</v>
      </c>
      <c r="DY45" s="1">
        <v>28</v>
      </c>
      <c r="DZ45" s="1">
        <v>22.4</v>
      </c>
      <c r="EA45" s="1">
        <v>25.2</v>
      </c>
      <c r="EB45" s="1">
        <v>25.2</v>
      </c>
      <c r="EC45" s="1">
        <v>25.2</v>
      </c>
      <c r="ED45" s="1">
        <v>25.2</v>
      </c>
      <c r="EE45" s="1">
        <v>25.2</v>
      </c>
      <c r="EF45" s="1">
        <v>25.2</v>
      </c>
      <c r="EG45" s="1">
        <v>25.2</v>
      </c>
      <c r="EH45" s="1">
        <v>25.2</v>
      </c>
      <c r="EI45" s="1">
        <v>25.2</v>
      </c>
      <c r="EJ45" s="1">
        <v>25.2</v>
      </c>
      <c r="EK45" s="1">
        <v>25.2</v>
      </c>
      <c r="EL45" s="1">
        <v>25.2</v>
      </c>
      <c r="EM45" s="1">
        <v>25.2</v>
      </c>
      <c r="EN45" s="1">
        <v>25.2</v>
      </c>
      <c r="EO45" s="1">
        <v>25.2</v>
      </c>
      <c r="EP45" s="1">
        <v>25.2</v>
      </c>
      <c r="EQ45" s="1">
        <v>25.2</v>
      </c>
      <c r="ER45" s="1">
        <v>25.2</v>
      </c>
      <c r="ES45" s="1">
        <v>25.2</v>
      </c>
      <c r="ET45" s="1">
        <v>25.2</v>
      </c>
      <c r="EU45" s="1">
        <v>25.2</v>
      </c>
      <c r="EV45" s="1">
        <v>25.2</v>
      </c>
    </row>
    <row r="46" spans="1:152">
      <c r="A46" s="5" t="s">
        <v>141</v>
      </c>
    </row>
    <row r="47" spans="1:152">
      <c r="A47" s="5" t="s">
        <v>142</v>
      </c>
    </row>
    <row r="48" spans="1:152">
      <c r="A48" s="5" t="s">
        <v>143</v>
      </c>
    </row>
    <row r="49" spans="1:152">
      <c r="A49" s="6" t="s">
        <v>144</v>
      </c>
      <c r="B49" s="1">
        <f>SUM(B45)</f>
        <v>93.383113295801067</v>
      </c>
      <c r="C49" s="1">
        <f t="shared" ref="C49:BN49" si="3">SUM(C45)</f>
        <v>94.452116894837545</v>
      </c>
      <c r="D49" s="1">
        <f t="shared" si="3"/>
        <v>95.533357917262691</v>
      </c>
      <c r="E49" s="1">
        <f t="shared" si="3"/>
        <v>96.626976451034409</v>
      </c>
      <c r="F49" s="1">
        <f t="shared" si="3"/>
        <v>97.733114187768152</v>
      </c>
      <c r="G49" s="1">
        <f t="shared" si="3"/>
        <v>98.851914441094721</v>
      </c>
      <c r="H49" s="1">
        <f t="shared" si="3"/>
        <v>99.983522165228351</v>
      </c>
      <c r="I49" s="1">
        <f t="shared" si="3"/>
        <v>101.12808397374728</v>
      </c>
      <c r="J49" s="1">
        <f t="shared" si="3"/>
        <v>102.28574815858931</v>
      </c>
      <c r="K49" s="1">
        <f t="shared" si="3"/>
        <v>103.45666470926494</v>
      </c>
      <c r="L49" s="1">
        <f t="shared" si="3"/>
        <v>104.64098533229011</v>
      </c>
      <c r="M49" s="1">
        <f t="shared" si="3"/>
        <v>105.83886347084182</v>
      </c>
      <c r="N49" s="1">
        <f t="shared" si="3"/>
        <v>107.05045432463858</v>
      </c>
      <c r="O49" s="1">
        <f t="shared" si="3"/>
        <v>108.27591487004827</v>
      </c>
      <c r="P49" s="1">
        <f t="shared" si="3"/>
        <v>109.51540388042648</v>
      </c>
      <c r="Q49" s="1">
        <f t="shared" si="3"/>
        <v>110.76908194668741</v>
      </c>
      <c r="R49" s="1">
        <f t="shared" si="3"/>
        <v>112.03711149811055</v>
      </c>
      <c r="S49" s="1">
        <f t="shared" si="3"/>
        <v>113.31965682338526</v>
      </c>
      <c r="T49" s="1">
        <f t="shared" si="3"/>
        <v>114.6168840918964</v>
      </c>
      <c r="U49" s="1">
        <f t="shared" si="3"/>
        <v>115.92896137525346</v>
      </c>
      <c r="V49" s="1">
        <f t="shared" si="3"/>
        <v>117.25605866906675</v>
      </c>
      <c r="W49" s="1">
        <f t="shared" si="3"/>
        <v>119.54965866739579</v>
      </c>
      <c r="X49" s="1">
        <f t="shared" si="3"/>
        <v>121.888122880095</v>
      </c>
      <c r="Y49" s="1">
        <f t="shared" si="3"/>
        <v>124.27232887855112</v>
      </c>
      <c r="Z49" s="1">
        <f t="shared" si="3"/>
        <v>126.70317139998221</v>
      </c>
      <c r="AA49" s="1">
        <f t="shared" si="3"/>
        <v>129.18156268321184</v>
      </c>
      <c r="AB49" s="1">
        <f t="shared" si="3"/>
        <v>131.70843281101119</v>
      </c>
      <c r="AC49" s="1">
        <f t="shared" si="3"/>
        <v>134.28473005913747</v>
      </c>
      <c r="AD49" s="1">
        <f t="shared" si="3"/>
        <v>136.91142125219986</v>
      </c>
      <c r="AE49" s="1">
        <f t="shared" si="3"/>
        <v>139.58949212648645</v>
      </c>
      <c r="AF49" s="1">
        <f t="shared" si="3"/>
        <v>142.31994769988808</v>
      </c>
      <c r="AG49" s="1">
        <f t="shared" si="3"/>
        <v>145.10381264905817</v>
      </c>
      <c r="AH49" s="1">
        <f t="shared" si="3"/>
        <v>147.94213169395039</v>
      </c>
      <c r="AI49" s="1">
        <f t="shared" si="3"/>
        <v>150.83596998987761</v>
      </c>
      <c r="AJ49" s="1">
        <f t="shared" si="3"/>
        <v>153.78641352724003</v>
      </c>
      <c r="AK49" s="1">
        <f t="shared" si="3"/>
        <v>156.7945695390722</v>
      </c>
      <c r="AL49" s="1">
        <f t="shared" si="3"/>
        <v>159.86156691656197</v>
      </c>
      <c r="AM49" s="1">
        <f t="shared" si="3"/>
        <v>162.98855663269694</v>
      </c>
      <c r="AN49" s="1">
        <f t="shared" si="3"/>
        <v>166.17671217419837</v>
      </c>
      <c r="AO49" s="1">
        <f t="shared" si="3"/>
        <v>169.42722998190303</v>
      </c>
      <c r="AP49" s="1">
        <f t="shared" si="3"/>
        <v>172.7413298997599</v>
      </c>
      <c r="AQ49" s="1">
        <f t="shared" si="3"/>
        <v>176.12025563260957</v>
      </c>
      <c r="AR49" s="1">
        <f t="shared" si="3"/>
        <v>179.56527521291741</v>
      </c>
      <c r="AS49" s="1">
        <f t="shared" si="3"/>
        <v>183.07768147663691</v>
      </c>
      <c r="AT49" s="1">
        <f t="shared" si="3"/>
        <v>186.65879254838123</v>
      </c>
      <c r="AU49" s="1">
        <f t="shared" si="3"/>
        <v>190.30995233608436</v>
      </c>
      <c r="AV49" s="1">
        <f t="shared" si="3"/>
        <v>194.03253103533919</v>
      </c>
      <c r="AW49" s="1">
        <f t="shared" si="3"/>
        <v>197.82792564359943</v>
      </c>
      <c r="AX49" s="1">
        <f t="shared" si="3"/>
        <v>201.69756048444103</v>
      </c>
      <c r="AY49" s="1">
        <f t="shared" si="3"/>
        <v>205.64288774207742</v>
      </c>
      <c r="AZ49" s="1">
        <f t="shared" si="3"/>
        <v>209.6653880063306</v>
      </c>
      <c r="BA49" s="1">
        <f t="shared" si="3"/>
        <v>213.76657082826205</v>
      </c>
      <c r="BB49" s="1">
        <f t="shared" si="3"/>
        <v>217.94797528667272</v>
      </c>
      <c r="BC49" s="1">
        <f t="shared" si="3"/>
        <v>222.21117056568306</v>
      </c>
      <c r="BD49" s="1">
        <f t="shared" si="3"/>
        <v>226.55775654361162</v>
      </c>
      <c r="BE49" s="1">
        <f t="shared" si="3"/>
        <v>230.98936439337237</v>
      </c>
      <c r="BF49" s="1">
        <f t="shared" si="3"/>
        <v>235.50765719461614</v>
      </c>
      <c r="BG49" s="1">
        <f t="shared" si="3"/>
        <v>240.11433055784545</v>
      </c>
      <c r="BH49" s="1">
        <f t="shared" si="3"/>
        <v>244.81111326073815</v>
      </c>
      <c r="BI49" s="1">
        <f t="shared" si="3"/>
        <v>249.59976789691754</v>
      </c>
      <c r="BJ49" s="1">
        <f t="shared" si="3"/>
        <v>254.48209153741286</v>
      </c>
      <c r="BK49" s="1">
        <f t="shared" si="3"/>
        <v>259.45991640505827</v>
      </c>
      <c r="BL49" s="1">
        <f t="shared" si="3"/>
        <v>264.53511056208379</v>
      </c>
      <c r="BM49" s="1">
        <f t="shared" si="3"/>
        <v>269.70957861115545</v>
      </c>
      <c r="BN49" s="1">
        <f t="shared" si="3"/>
        <v>277.03281026918364</v>
      </c>
      <c r="BO49" s="1">
        <f t="shared" ref="BO49:DZ49" si="4">SUM(BO45)</f>
        <v>284.5548844087927</v>
      </c>
      <c r="BP49" s="1">
        <f t="shared" si="4"/>
        <v>292.28120005794278</v>
      </c>
      <c r="BQ49" s="1">
        <f t="shared" si="4"/>
        <v>300.21730284054638</v>
      </c>
      <c r="BR49" s="1">
        <f t="shared" si="4"/>
        <v>308.36888895688315</v>
      </c>
      <c r="BS49" s="1">
        <f t="shared" si="4"/>
        <v>316.74180927209295</v>
      </c>
      <c r="BT49" s="1">
        <f t="shared" si="4"/>
        <v>325.3420735156804</v>
      </c>
      <c r="BU49" s="1">
        <f t="shared" si="4"/>
        <v>334.05658063730073</v>
      </c>
      <c r="BV49" s="1">
        <f t="shared" si="4"/>
        <v>342.7603604579715</v>
      </c>
      <c r="BW49" s="1">
        <f t="shared" si="4"/>
        <v>351.44259311738631</v>
      </c>
      <c r="BX49" s="1">
        <f t="shared" si="4"/>
        <v>360.09373995709331</v>
      </c>
      <c r="BY49" s="1">
        <f t="shared" si="4"/>
        <v>368.70571527413983</v>
      </c>
      <c r="BZ49" s="1">
        <f t="shared" si="4"/>
        <v>377.27204478052835</v>
      </c>
      <c r="CA49" s="1">
        <f t="shared" si="4"/>
        <v>385.78800818884503</v>
      </c>
      <c r="CB49" s="1">
        <f t="shared" si="4"/>
        <v>394.25076358177091</v>
      </c>
      <c r="CC49" s="1">
        <f t="shared" si="4"/>
        <v>402.6594515113531</v>
      </c>
      <c r="CD49" s="1">
        <f t="shared" si="4"/>
        <v>411.01527710711423</v>
      </c>
      <c r="CE49" s="1">
        <f t="shared" si="4"/>
        <v>419.32156884332744</v>
      </c>
      <c r="CF49" s="1">
        <f t="shared" si="4"/>
        <v>427.58381301710705</v>
      </c>
      <c r="CG49" s="1">
        <f t="shared" si="4"/>
        <v>435.8096634115106</v>
      </c>
      <c r="CH49" s="1">
        <f t="shared" si="4"/>
        <v>441.81213832497974</v>
      </c>
      <c r="CI49" s="1">
        <f t="shared" si="4"/>
        <v>443.31112004963347</v>
      </c>
      <c r="CJ49" s="1">
        <f t="shared" si="4"/>
        <v>440.28170751564056</v>
      </c>
      <c r="CK49" s="1">
        <f t="shared" si="4"/>
        <v>432.83886149816789</v>
      </c>
      <c r="CL49" s="1">
        <f t="shared" si="4"/>
        <v>421.23038005030162</v>
      </c>
      <c r="CM49" s="1">
        <f t="shared" si="4"/>
        <v>405.82327738282146</v>
      </c>
      <c r="CN49" s="1">
        <f t="shared" si="4"/>
        <v>387.08461466535618</v>
      </c>
      <c r="CO49" s="1">
        <f t="shared" si="4"/>
        <v>365.55818029939115</v>
      </c>
      <c r="CP49" s="1">
        <f t="shared" si="4"/>
        <v>341.83863585094974</v>
      </c>
      <c r="CQ49" s="1">
        <f t="shared" si="4"/>
        <v>316.54482006661397</v>
      </c>
      <c r="CR49" s="1">
        <f t="shared" si="4"/>
        <v>290.29384038051268</v>
      </c>
      <c r="CS49" s="1">
        <f t="shared" si="4"/>
        <v>263.67739577084274</v>
      </c>
      <c r="CT49" s="1">
        <f t="shared" si="4"/>
        <v>237.24149399513482</v>
      </c>
      <c r="CU49" s="1">
        <f t="shared" si="4"/>
        <v>211.47038392679619</v>
      </c>
      <c r="CV49" s="1">
        <f t="shared" si="4"/>
        <v>186.77515596907296</v>
      </c>
      <c r="CW49" s="1">
        <f t="shared" si="4"/>
        <v>163.48710454982</v>
      </c>
      <c r="CX49" s="1">
        <f t="shared" si="4"/>
        <v>141.85562556460567</v>
      </c>
      <c r="CY49" s="1">
        <f t="shared" si="4"/>
        <v>129.28031785860614</v>
      </c>
      <c r="CZ49" s="1">
        <f t="shared" si="4"/>
        <v>118.77358883816396</v>
      </c>
      <c r="DA49" s="1">
        <f t="shared" si="4"/>
        <v>137.59321898840392</v>
      </c>
      <c r="DB49" s="1">
        <f t="shared" si="4"/>
        <v>133.94442839462442</v>
      </c>
      <c r="DC49" s="1">
        <f t="shared" si="4"/>
        <v>104.56648187978482</v>
      </c>
      <c r="DD49" s="1">
        <f t="shared" si="4"/>
        <v>90.56150386984379</v>
      </c>
      <c r="DE49" s="1">
        <f t="shared" si="4"/>
        <v>72.350343297029625</v>
      </c>
      <c r="DF49" s="1">
        <f t="shared" si="4"/>
        <v>65.014421676746053</v>
      </c>
      <c r="DG49" s="1">
        <f t="shared" si="4"/>
        <v>54.558170357089836</v>
      </c>
      <c r="DH49" s="1">
        <f t="shared" si="4"/>
        <v>49.176551410557082</v>
      </c>
      <c r="DI49" s="1">
        <f t="shared" si="4"/>
        <v>44.541099903246923</v>
      </c>
      <c r="DJ49" s="1">
        <f t="shared" si="4"/>
        <v>38.335680298932594</v>
      </c>
      <c r="DK49" s="1">
        <f t="shared" si="4"/>
        <v>31.26725596011249</v>
      </c>
      <c r="DL49" s="1">
        <f t="shared" si="4"/>
        <v>29.573057877105157</v>
      </c>
      <c r="DM49" s="1">
        <f t="shared" si="4"/>
        <v>27.767365199564313</v>
      </c>
      <c r="DN49" s="1">
        <f t="shared" si="4"/>
        <v>25.698661658933599</v>
      </c>
      <c r="DO49" s="1">
        <f t="shared" si="4"/>
        <v>22.541679218510176</v>
      </c>
      <c r="DP49" s="1">
        <f t="shared" si="4"/>
        <v>24.333553219387454</v>
      </c>
      <c r="DQ49" s="1">
        <f t="shared" si="4"/>
        <v>23.496161995578809</v>
      </c>
      <c r="DR49" s="1">
        <f t="shared" si="4"/>
        <v>22.211129047819192</v>
      </c>
      <c r="DS49" s="1">
        <f t="shared" si="4"/>
        <v>19.599999999999998</v>
      </c>
      <c r="DT49" s="1">
        <f t="shared" si="4"/>
        <v>19.599999999999998</v>
      </c>
      <c r="DU49" s="1">
        <f t="shared" si="4"/>
        <v>19.599999999999998</v>
      </c>
      <c r="DV49" s="1">
        <f t="shared" si="4"/>
        <v>19.599999999999998</v>
      </c>
      <c r="DW49" s="1">
        <f t="shared" si="4"/>
        <v>19.599999999999998</v>
      </c>
      <c r="DX49" s="1">
        <f t="shared" si="4"/>
        <v>14</v>
      </c>
      <c r="DY49" s="1">
        <f t="shared" si="4"/>
        <v>28</v>
      </c>
      <c r="DZ49" s="1">
        <f t="shared" si="4"/>
        <v>22.4</v>
      </c>
      <c r="EA49" s="1">
        <f t="shared" ref="EA49:EV49" si="5">SUM(EA45)</f>
        <v>25.2</v>
      </c>
      <c r="EB49" s="1">
        <f t="shared" si="5"/>
        <v>25.2</v>
      </c>
      <c r="EC49" s="1">
        <f t="shared" si="5"/>
        <v>25.2</v>
      </c>
      <c r="ED49" s="1">
        <f t="shared" si="5"/>
        <v>25.2</v>
      </c>
      <c r="EE49" s="1">
        <f t="shared" si="5"/>
        <v>25.2</v>
      </c>
      <c r="EF49" s="1">
        <f t="shared" si="5"/>
        <v>25.2</v>
      </c>
      <c r="EG49" s="1">
        <f t="shared" si="5"/>
        <v>25.2</v>
      </c>
      <c r="EH49" s="1">
        <f t="shared" si="5"/>
        <v>25.2</v>
      </c>
      <c r="EI49" s="1">
        <f t="shared" si="5"/>
        <v>25.2</v>
      </c>
      <c r="EJ49" s="1">
        <f t="shared" si="5"/>
        <v>25.2</v>
      </c>
      <c r="EK49" s="1">
        <f t="shared" si="5"/>
        <v>25.2</v>
      </c>
      <c r="EL49" s="1">
        <f t="shared" si="5"/>
        <v>25.2</v>
      </c>
      <c r="EM49" s="1">
        <f t="shared" si="5"/>
        <v>25.2</v>
      </c>
      <c r="EN49" s="1">
        <f t="shared" si="5"/>
        <v>25.2</v>
      </c>
      <c r="EO49" s="1">
        <f t="shared" si="5"/>
        <v>25.2</v>
      </c>
      <c r="EP49" s="1">
        <f t="shared" si="5"/>
        <v>25.2</v>
      </c>
      <c r="EQ49" s="1">
        <f t="shared" si="5"/>
        <v>25.2</v>
      </c>
      <c r="ER49" s="1">
        <f t="shared" si="5"/>
        <v>25.2</v>
      </c>
      <c r="ES49" s="1">
        <f t="shared" si="5"/>
        <v>25.2</v>
      </c>
      <c r="ET49" s="1">
        <f t="shared" si="5"/>
        <v>25.2</v>
      </c>
      <c r="EU49" s="1">
        <f t="shared" si="5"/>
        <v>25.2</v>
      </c>
      <c r="EV49" s="1">
        <f t="shared" si="5"/>
        <v>25.2</v>
      </c>
    </row>
    <row r="50" spans="1:152" s="4" customFormat="1" ht="13">
      <c r="A50" s="7" t="s">
        <v>98</v>
      </c>
    </row>
    <row r="51" spans="1:152">
      <c r="A51" s="5" t="s">
        <v>135</v>
      </c>
    </row>
    <row r="52" spans="1:152">
      <c r="A52" s="5" t="s">
        <v>136</v>
      </c>
    </row>
    <row r="53" spans="1:152">
      <c r="A53" s="5" t="s">
        <v>137</v>
      </c>
    </row>
    <row r="54" spans="1:152">
      <c r="A54" s="5" t="s">
        <v>138</v>
      </c>
    </row>
    <row r="55" spans="1:152">
      <c r="A55" s="5" t="s">
        <v>139</v>
      </c>
    </row>
    <row r="56" spans="1:152">
      <c r="A56" s="5" t="s">
        <v>140</v>
      </c>
    </row>
    <row r="57" spans="1:152">
      <c r="A57" s="5" t="s">
        <v>176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</row>
    <row r="62" spans="1:152" s="4" customFormat="1" ht="13">
      <c r="A62" s="7" t="s">
        <v>99</v>
      </c>
    </row>
    <row r="63" spans="1:152">
      <c r="A63" s="5" t="s">
        <v>135</v>
      </c>
    </row>
    <row r="64" spans="1:152">
      <c r="A64" s="5" t="s">
        <v>136</v>
      </c>
    </row>
    <row r="65" spans="1:152">
      <c r="A65" s="5" t="s">
        <v>137</v>
      </c>
    </row>
    <row r="66" spans="1:152">
      <c r="A66" s="5" t="s">
        <v>138</v>
      </c>
    </row>
    <row r="67" spans="1:152">
      <c r="A67" s="5" t="s">
        <v>139</v>
      </c>
    </row>
    <row r="68" spans="1:152">
      <c r="A68" s="5" t="s">
        <v>140</v>
      </c>
    </row>
    <row r="69" spans="1:152">
      <c r="A69" s="5" t="s">
        <v>176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</row>
    <row r="70" spans="1:152">
      <c r="A70" s="5" t="s">
        <v>141</v>
      </c>
    </row>
    <row r="71" spans="1:152">
      <c r="A71" s="5" t="s">
        <v>142</v>
      </c>
    </row>
    <row r="72" spans="1:152">
      <c r="A72" s="5" t="s">
        <v>143</v>
      </c>
    </row>
    <row r="73" spans="1:152">
      <c r="A73" s="8" t="s">
        <v>144</v>
      </c>
    </row>
    <row r="74" spans="1:152" s="4" customFormat="1" ht="13">
      <c r="A74" s="7" t="s">
        <v>100</v>
      </c>
    </row>
    <row r="75" spans="1:152">
      <c r="A75" s="5" t="s">
        <v>135</v>
      </c>
    </row>
    <row r="76" spans="1:152">
      <c r="A76" s="5" t="s">
        <v>136</v>
      </c>
    </row>
    <row r="77" spans="1:152">
      <c r="A77" s="5" t="s">
        <v>137</v>
      </c>
    </row>
    <row r="78" spans="1:152">
      <c r="A78" s="5" t="s">
        <v>138</v>
      </c>
    </row>
    <row r="79" spans="1:152">
      <c r="A79" s="5" t="s">
        <v>139</v>
      </c>
    </row>
    <row r="80" spans="1:152">
      <c r="A80" s="5" t="s">
        <v>140</v>
      </c>
    </row>
    <row r="81" spans="1:152">
      <c r="A81" s="5" t="s">
        <v>176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</row>
    <row r="82" spans="1:152">
      <c r="A82" s="5" t="s">
        <v>141</v>
      </c>
    </row>
    <row r="83" spans="1:152">
      <c r="A83" s="5" t="s">
        <v>142</v>
      </c>
    </row>
    <row r="84" spans="1:152">
      <c r="A84" s="5" t="s">
        <v>143</v>
      </c>
    </row>
    <row r="85" spans="1:152">
      <c r="A85" s="8" t="s">
        <v>144</v>
      </c>
    </row>
    <row r="86" spans="1:152" s="4" customFormat="1" ht="13">
      <c r="A86" s="3" t="s">
        <v>101</v>
      </c>
    </row>
    <row r="87" spans="1:152">
      <c r="A87" s="5" t="s">
        <v>135</v>
      </c>
    </row>
    <row r="88" spans="1:152">
      <c r="A88" s="5" t="s">
        <v>136</v>
      </c>
    </row>
    <row r="89" spans="1:152">
      <c r="A89" s="5" t="s">
        <v>137</v>
      </c>
    </row>
    <row r="90" spans="1:152">
      <c r="A90" s="5" t="s">
        <v>138</v>
      </c>
    </row>
    <row r="91" spans="1:152">
      <c r="A91" s="5" t="s">
        <v>139</v>
      </c>
    </row>
    <row r="92" spans="1:152">
      <c r="A92" s="5" t="s">
        <v>140</v>
      </c>
    </row>
    <row r="93" spans="1:152">
      <c r="A93" s="5" t="s">
        <v>176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</row>
    <row r="94" spans="1:152">
      <c r="A94" s="5" t="s">
        <v>141</v>
      </c>
    </row>
    <row r="95" spans="1:152">
      <c r="A95" s="5" t="s">
        <v>142</v>
      </c>
    </row>
    <row r="96" spans="1:152">
      <c r="A96" s="5" t="s">
        <v>143</v>
      </c>
    </row>
    <row r="97" spans="1:152">
      <c r="A97" s="8" t="s">
        <v>144</v>
      </c>
    </row>
    <row r="98" spans="1:152" s="4" customFormat="1" ht="13">
      <c r="A98" s="7" t="s">
        <v>102</v>
      </c>
    </row>
    <row r="99" spans="1:152">
      <c r="A99" s="5" t="s">
        <v>135</v>
      </c>
    </row>
    <row r="100" spans="1:152">
      <c r="A100" s="5" t="s">
        <v>136</v>
      </c>
    </row>
    <row r="101" spans="1:152">
      <c r="A101" s="5" t="s">
        <v>137</v>
      </c>
    </row>
    <row r="102" spans="1:152">
      <c r="A102" s="5" t="s">
        <v>138</v>
      </c>
    </row>
    <row r="103" spans="1:152">
      <c r="A103" s="5" t="s">
        <v>139</v>
      </c>
    </row>
    <row r="104" spans="1:152">
      <c r="A104" s="5" t="s">
        <v>140</v>
      </c>
    </row>
    <row r="105" spans="1:152">
      <c r="A105" s="5" t="s">
        <v>176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</row>
    <row r="106" spans="1:152">
      <c r="A106" s="5" t="s">
        <v>141</v>
      </c>
    </row>
    <row r="107" spans="1:152">
      <c r="A107" s="5" t="s">
        <v>142</v>
      </c>
    </row>
    <row r="108" spans="1:152">
      <c r="A108" s="5" t="s">
        <v>143</v>
      </c>
    </row>
    <row r="109" spans="1:152">
      <c r="A109" s="8" t="s">
        <v>144</v>
      </c>
    </row>
    <row r="110" spans="1:152" s="4" customFormat="1" ht="13">
      <c r="A110" s="7" t="s">
        <v>165</v>
      </c>
    </row>
    <row r="111" spans="1:152">
      <c r="A111" s="5" t="s">
        <v>135</v>
      </c>
    </row>
    <row r="112" spans="1:152">
      <c r="A112" s="5" t="s">
        <v>136</v>
      </c>
    </row>
    <row r="113" spans="1:1">
      <c r="A113" s="5" t="s">
        <v>137</v>
      </c>
    </row>
    <row r="114" spans="1:1">
      <c r="A114" s="5" t="s">
        <v>138</v>
      </c>
    </row>
    <row r="115" spans="1:1">
      <c r="A115" s="5" t="s">
        <v>139</v>
      </c>
    </row>
    <row r="116" spans="1:1">
      <c r="A116" s="5" t="s">
        <v>140</v>
      </c>
    </row>
    <row r="117" spans="1:1">
      <c r="A117" s="5" t="s">
        <v>176</v>
      </c>
    </row>
    <row r="118" spans="1:1">
      <c r="A118" s="5" t="s">
        <v>141</v>
      </c>
    </row>
    <row r="119" spans="1:1">
      <c r="A119" s="5" t="s">
        <v>142</v>
      </c>
    </row>
    <row r="120" spans="1:1">
      <c r="A120" s="5" t="s">
        <v>143</v>
      </c>
    </row>
    <row r="121" spans="1:1">
      <c r="A121" s="8" t="s">
        <v>144</v>
      </c>
    </row>
    <row r="122" spans="1:1" s="4" customFormat="1" ht="13">
      <c r="A122" s="3" t="s">
        <v>103</v>
      </c>
    </row>
    <row r="123" spans="1:1">
      <c r="A123" s="5" t="s">
        <v>135</v>
      </c>
    </row>
    <row r="124" spans="1:1">
      <c r="A124" s="5" t="s">
        <v>136</v>
      </c>
    </row>
    <row r="125" spans="1:1">
      <c r="A125" s="5" t="s">
        <v>137</v>
      </c>
    </row>
    <row r="126" spans="1:1">
      <c r="A126" s="5" t="s">
        <v>138</v>
      </c>
    </row>
    <row r="127" spans="1:1">
      <c r="A127" s="5" t="s">
        <v>139</v>
      </c>
    </row>
    <row r="128" spans="1:1">
      <c r="A128" s="5" t="s">
        <v>140</v>
      </c>
    </row>
    <row r="129" spans="1:152">
      <c r="A129" s="5" t="s">
        <v>176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</row>
    <row r="130" spans="1:152">
      <c r="A130" s="5" t="s">
        <v>141</v>
      </c>
    </row>
    <row r="131" spans="1:152">
      <c r="A131" s="5" t="s">
        <v>142</v>
      </c>
    </row>
    <row r="132" spans="1:152">
      <c r="A132" s="5" t="s">
        <v>143</v>
      </c>
    </row>
    <row r="133" spans="1:152">
      <c r="A133" s="8" t="s">
        <v>144</v>
      </c>
    </row>
    <row r="134" spans="1:152" s="4" customFormat="1" ht="13">
      <c r="A134" s="7" t="s">
        <v>166</v>
      </c>
    </row>
    <row r="135" spans="1:152">
      <c r="A135" s="5" t="s">
        <v>135</v>
      </c>
    </row>
    <row r="136" spans="1:152">
      <c r="A136" s="5" t="s">
        <v>136</v>
      </c>
    </row>
    <row r="137" spans="1:152">
      <c r="A137" s="5" t="s">
        <v>137</v>
      </c>
    </row>
    <row r="138" spans="1:152">
      <c r="A138" s="5" t="s">
        <v>138</v>
      </c>
    </row>
    <row r="139" spans="1:152">
      <c r="A139" s="5" t="s">
        <v>139</v>
      </c>
    </row>
    <row r="140" spans="1:152">
      <c r="A140" s="5" t="s">
        <v>140</v>
      </c>
    </row>
    <row r="141" spans="1:152">
      <c r="A141" s="5" t="s">
        <v>176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</row>
    <row r="142" spans="1:152">
      <c r="A142" s="5" t="s">
        <v>141</v>
      </c>
    </row>
    <row r="143" spans="1:152">
      <c r="A143" s="5" t="s">
        <v>142</v>
      </c>
    </row>
    <row r="144" spans="1:152">
      <c r="A144" s="5" t="s">
        <v>143</v>
      </c>
    </row>
    <row r="145" spans="1:152">
      <c r="A145" s="8" t="s">
        <v>144</v>
      </c>
    </row>
    <row r="146" spans="1:152" s="4" customFormat="1" ht="13">
      <c r="A146" s="3" t="s">
        <v>104</v>
      </c>
    </row>
    <row r="147" spans="1:152">
      <c r="A147" s="5" t="s">
        <v>135</v>
      </c>
    </row>
    <row r="148" spans="1:152">
      <c r="A148" s="5" t="s">
        <v>136</v>
      </c>
    </row>
    <row r="149" spans="1:152">
      <c r="A149" s="5" t="s">
        <v>137</v>
      </c>
    </row>
    <row r="150" spans="1:152">
      <c r="A150" s="5" t="s">
        <v>138</v>
      </c>
    </row>
    <row r="151" spans="1:152">
      <c r="A151" s="5" t="s">
        <v>139</v>
      </c>
    </row>
    <row r="152" spans="1:152">
      <c r="A152" s="5" t="s">
        <v>140</v>
      </c>
    </row>
    <row r="153" spans="1:152">
      <c r="A153" s="5" t="s">
        <v>176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</row>
    <row r="154" spans="1:152">
      <c r="A154" s="5" t="s">
        <v>141</v>
      </c>
    </row>
    <row r="155" spans="1:152">
      <c r="A155" s="5" t="s">
        <v>142</v>
      </c>
    </row>
    <row r="156" spans="1:152">
      <c r="A156" s="5" t="s">
        <v>143</v>
      </c>
    </row>
    <row r="157" spans="1:152">
      <c r="A157" s="8" t="s">
        <v>144</v>
      </c>
    </row>
    <row r="158" spans="1:152" s="4" customFormat="1" ht="13">
      <c r="A158" s="3" t="s">
        <v>105</v>
      </c>
    </row>
    <row r="159" spans="1:152">
      <c r="A159" s="5" t="s">
        <v>135</v>
      </c>
    </row>
    <row r="160" spans="1:152">
      <c r="A160" s="5" t="s">
        <v>136</v>
      </c>
    </row>
    <row r="161" spans="1:152">
      <c r="A161" s="5" t="s">
        <v>137</v>
      </c>
    </row>
    <row r="162" spans="1:152">
      <c r="A162" s="5" t="s">
        <v>138</v>
      </c>
    </row>
    <row r="163" spans="1:152">
      <c r="A163" s="5" t="s">
        <v>139</v>
      </c>
    </row>
    <row r="164" spans="1:152">
      <c r="A164" s="5" t="s">
        <v>140</v>
      </c>
    </row>
    <row r="165" spans="1:152">
      <c r="A165" s="5" t="s">
        <v>176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</row>
    <row r="166" spans="1:152">
      <c r="A166" s="5" t="s">
        <v>141</v>
      </c>
    </row>
    <row r="167" spans="1:152">
      <c r="A167" s="5" t="s">
        <v>142</v>
      </c>
    </row>
    <row r="168" spans="1:152">
      <c r="A168" s="5" t="s">
        <v>143</v>
      </c>
    </row>
    <row r="169" spans="1:152">
      <c r="A169" s="8" t="s">
        <v>144</v>
      </c>
    </row>
    <row r="170" spans="1:152" s="4" customFormat="1" ht="13">
      <c r="A170" s="3" t="s">
        <v>167</v>
      </c>
    </row>
    <row r="171" spans="1:152">
      <c r="A171" s="5" t="s">
        <v>135</v>
      </c>
    </row>
    <row r="172" spans="1:152">
      <c r="A172" s="5" t="s">
        <v>136</v>
      </c>
    </row>
    <row r="173" spans="1:152">
      <c r="A173" s="5" t="s">
        <v>137</v>
      </c>
    </row>
    <row r="174" spans="1:152">
      <c r="A174" s="5" t="s">
        <v>138</v>
      </c>
    </row>
    <row r="175" spans="1:152">
      <c r="A175" s="5" t="s">
        <v>139</v>
      </c>
    </row>
    <row r="176" spans="1:152">
      <c r="A176" s="5" t="s">
        <v>140</v>
      </c>
    </row>
    <row r="177" spans="1:152">
      <c r="A177" s="5" t="s">
        <v>176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</row>
    <row r="178" spans="1:152">
      <c r="A178" s="5" t="s">
        <v>141</v>
      </c>
    </row>
    <row r="179" spans="1:152">
      <c r="A179" s="5" t="s">
        <v>142</v>
      </c>
    </row>
    <row r="180" spans="1:152">
      <c r="A180" s="5" t="s">
        <v>143</v>
      </c>
    </row>
    <row r="181" spans="1:152">
      <c r="A181" s="8" t="s">
        <v>144</v>
      </c>
    </row>
    <row r="182" spans="1:152" s="4" customFormat="1" ht="13">
      <c r="A182" s="7" t="s">
        <v>106</v>
      </c>
    </row>
    <row r="183" spans="1:152">
      <c r="A183" s="5" t="s">
        <v>135</v>
      </c>
    </row>
    <row r="184" spans="1:152">
      <c r="A184" s="5" t="s">
        <v>136</v>
      </c>
    </row>
    <row r="185" spans="1:152">
      <c r="A185" s="5" t="s">
        <v>137</v>
      </c>
    </row>
    <row r="186" spans="1:152">
      <c r="A186" s="5" t="s">
        <v>138</v>
      </c>
    </row>
    <row r="187" spans="1:152">
      <c r="A187" s="5" t="s">
        <v>139</v>
      </c>
    </row>
    <row r="188" spans="1:152">
      <c r="A188" s="5" t="s">
        <v>140</v>
      </c>
    </row>
    <row r="189" spans="1:152">
      <c r="A189" s="5" t="s">
        <v>176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</row>
    <row r="190" spans="1:152">
      <c r="A190" s="5" t="s">
        <v>141</v>
      </c>
    </row>
    <row r="191" spans="1:152">
      <c r="A191" s="5" t="s">
        <v>142</v>
      </c>
    </row>
    <row r="192" spans="1:152">
      <c r="A192" s="5" t="s">
        <v>143</v>
      </c>
    </row>
    <row r="193" spans="1:152">
      <c r="A193" s="8" t="s">
        <v>144</v>
      </c>
    </row>
    <row r="196" spans="1:152" s="138" customFormat="1">
      <c r="A196" s="137" t="s">
        <v>5</v>
      </c>
    </row>
    <row r="197" spans="1:152" s="140" customFormat="1">
      <c r="A197" s="139"/>
    </row>
    <row r="198" spans="1:152" s="140" customFormat="1">
      <c r="A198" s="139"/>
    </row>
    <row r="199" spans="1:152" s="140" customFormat="1">
      <c r="A199" s="139" t="s">
        <v>137</v>
      </c>
    </row>
    <row r="200" spans="1:152" s="140" customFormat="1">
      <c r="A200" s="139" t="s">
        <v>138</v>
      </c>
    </row>
    <row r="201" spans="1:152" s="140" customFormat="1">
      <c r="A201" s="139" t="s">
        <v>139</v>
      </c>
    </row>
    <row r="202" spans="1:152" s="140" customFormat="1">
      <c r="A202" s="139" t="s">
        <v>140</v>
      </c>
    </row>
    <row r="203" spans="1:152" s="141" customFormat="1">
      <c r="A203" s="191" t="s">
        <v>52</v>
      </c>
      <c r="B203" s="141">
        <f>SUM(B189,B177,B165,B153,B141,B129,B117,B105,B93,B81,B69,B57,B45,B33,B21,B9)/1000</f>
        <v>0.79529523627911158</v>
      </c>
      <c r="C203" s="141">
        <f t="shared" ref="C203:BN203" si="6">SUM(C189,C177,C165,C153,C141,C129,C117,C105,C93,C81,C69,C57,C45,C33,C21,C9)/1000</f>
        <v>0.80271235004825925</v>
      </c>
      <c r="D203" s="141">
        <f t="shared" si="6"/>
        <v>0.81019911370228792</v>
      </c>
      <c r="E203" s="141">
        <f t="shared" si="6"/>
        <v>0.81775618656884241</v>
      </c>
      <c r="F203" s="141">
        <f t="shared" si="6"/>
        <v>0.82538423427524021</v>
      </c>
      <c r="G203" s="141">
        <f t="shared" si="6"/>
        <v>0.83308392880930271</v>
      </c>
      <c r="H203" s="141">
        <f t="shared" si="6"/>
        <v>0.84085594858077584</v>
      </c>
      <c r="I203" s="141">
        <f t="shared" si="6"/>
        <v>0.84870097848335446</v>
      </c>
      <c r="J203" s="141">
        <f t="shared" si="6"/>
        <v>0.85661970995731151</v>
      </c>
      <c r="K203" s="141">
        <f t="shared" si="6"/>
        <v>0.86461284105273994</v>
      </c>
      <c r="L203" s="141">
        <f t="shared" si="6"/>
        <v>0.87268107649340898</v>
      </c>
      <c r="M203" s="141">
        <f t="shared" si="6"/>
        <v>0.88082512774125299</v>
      </c>
      <c r="N203" s="141">
        <f t="shared" si="6"/>
        <v>0.88904571306148172</v>
      </c>
      <c r="O203" s="141">
        <f t="shared" si="6"/>
        <v>0.89734355758833195</v>
      </c>
      <c r="P203" s="141">
        <f t="shared" si="6"/>
        <v>0.90571939339146168</v>
      </c>
      <c r="Q203" s="141">
        <f t="shared" si="6"/>
        <v>0.91417395954299374</v>
      </c>
      <c r="R203" s="141">
        <f t="shared" si="6"/>
        <v>0.9227080021852142</v>
      </c>
      <c r="S203" s="141">
        <f t="shared" si="6"/>
        <v>0.93132227459893291</v>
      </c>
      <c r="T203" s="141">
        <f t="shared" si="6"/>
        <v>0.94001753727251414</v>
      </c>
      <c r="U203" s="141">
        <f t="shared" si="6"/>
        <v>0.94879455797158252</v>
      </c>
      <c r="V203" s="141">
        <f t="shared" si="6"/>
        <v>0.95765411180941362</v>
      </c>
      <c r="W203" s="141">
        <f t="shared" si="6"/>
        <v>0.97170271135012742</v>
      </c>
      <c r="X203" s="141">
        <f t="shared" si="6"/>
        <v>0.9859605972070058</v>
      </c>
      <c r="Y203" s="141">
        <f t="shared" si="6"/>
        <v>1.0004309467922361</v>
      </c>
      <c r="Z203" s="141">
        <f t="shared" si="6"/>
        <v>1.0151169868526739</v>
      </c>
      <c r="AA203" s="141">
        <f t="shared" si="6"/>
        <v>1.0300219942555751</v>
      </c>
      <c r="AB203" s="141">
        <f t="shared" si="6"/>
        <v>1.0451492967871916</v>
      </c>
      <c r="AC203" s="141">
        <f t="shared" si="6"/>
        <v>1.0605022739644445</v>
      </c>
      <c r="AD203" s="141">
        <f t="shared" si="6"/>
        <v>1.0760843578598946</v>
      </c>
      <c r="AE203" s="141">
        <f t="shared" si="6"/>
        <v>1.0918990339402379</v>
      </c>
      <c r="AF203" s="141">
        <f t="shared" si="6"/>
        <v>1.1079498419185483</v>
      </c>
      <c r="AG203" s="141">
        <f t="shared" si="6"/>
        <v>1.1242403766205071</v>
      </c>
      <c r="AH203" s="141">
        <f t="shared" si="6"/>
        <v>1.1407742888648451</v>
      </c>
      <c r="AI203" s="141">
        <f t="shared" si="6"/>
        <v>1.1575552863582477</v>
      </c>
      <c r="AJ203" s="141">
        <f t="shared" si="6"/>
        <v>1.1745871346049612</v>
      </c>
      <c r="AK203" s="141">
        <f t="shared" si="6"/>
        <v>1.1918736578313474</v>
      </c>
      <c r="AL203" s="141">
        <f t="shared" si="6"/>
        <v>1.2094187399256464</v>
      </c>
      <c r="AM203" s="141">
        <f t="shared" si="6"/>
        <v>1.2272263253931948</v>
      </c>
      <c r="AN203" s="141">
        <f t="shared" si="6"/>
        <v>1.2453004203273694</v>
      </c>
      <c r="AO203" s="141">
        <f t="shared" si="6"/>
        <v>1.2636450933965193</v>
      </c>
      <c r="AP203" s="141">
        <f t="shared" si="6"/>
        <v>1.2822644768471541</v>
      </c>
      <c r="AQ203" s="141">
        <f t="shared" si="6"/>
        <v>1.3011627675236703</v>
      </c>
      <c r="AR203" s="141">
        <f t="shared" si="6"/>
        <v>1.3203442279048878</v>
      </c>
      <c r="AS203" s="141">
        <f t="shared" si="6"/>
        <v>1.3398131871576895</v>
      </c>
      <c r="AT203" s="141">
        <f t="shared" si="6"/>
        <v>1.3595740422080527</v>
      </c>
      <c r="AU203" s="141">
        <f t="shared" si="6"/>
        <v>1.3796312588297579</v>
      </c>
      <c r="AV203" s="141">
        <f t="shared" si="6"/>
        <v>1.3999893727510901</v>
      </c>
      <c r="AW203" s="141">
        <f t="shared" si="6"/>
        <v>1.4206529907798258</v>
      </c>
      <c r="AX203" s="141">
        <f t="shared" si="6"/>
        <v>1.4416267919468262</v>
      </c>
      <c r="AY203" s="141">
        <f t="shared" si="6"/>
        <v>1.4629155286685436</v>
      </c>
      <c r="AZ203" s="141">
        <f t="shared" si="6"/>
        <v>1.4845240279287688</v>
      </c>
      <c r="BA203" s="141">
        <f t="shared" si="6"/>
        <v>1.506457192479947</v>
      </c>
      <c r="BB203" s="141">
        <f t="shared" si="6"/>
        <v>1.528720002064391</v>
      </c>
      <c r="BC203" s="141">
        <f t="shared" si="6"/>
        <v>1.5513175146557345</v>
      </c>
      <c r="BD203" s="141">
        <f t="shared" si="6"/>
        <v>1.5742548677209711</v>
      </c>
      <c r="BE203" s="141">
        <f t="shared" si="6"/>
        <v>1.5975372795034211</v>
      </c>
      <c r="BF203" s="141">
        <f t="shared" si="6"/>
        <v>1.6211700503270008</v>
      </c>
      <c r="BG203" s="141">
        <f t="shared" si="6"/>
        <v>1.6451585639221356</v>
      </c>
      <c r="BH203" s="141">
        <f t="shared" si="6"/>
        <v>1.6695082887737045</v>
      </c>
      <c r="BI203" s="141">
        <f t="shared" si="6"/>
        <v>1.6942247794913816</v>
      </c>
      <c r="BJ203" s="141">
        <f t="shared" si="6"/>
        <v>1.7193136782027671</v>
      </c>
      <c r="BK203" s="141">
        <f t="shared" si="6"/>
        <v>1.7447807159696791</v>
      </c>
      <c r="BL203" s="141">
        <f t="shared" si="6"/>
        <v>1.7706317142280263</v>
      </c>
      <c r="BM203" s="141">
        <f t="shared" si="6"/>
        <v>1.7968725862516455</v>
      </c>
      <c r="BN203" s="141">
        <f t="shared" si="6"/>
        <v>1.8434658280405165</v>
      </c>
      <c r="BO203" s="141">
        <f t="shared" ref="BO203:DZ203" si="7">SUM(BO189,BO177,BO165,BO153,BO141,BO129,BO117,BO105,BO93,BO81,BO69,BO57,BO45,BO33,BO21,BO9)/1000</f>
        <v>1.8912677152514286</v>
      </c>
      <c r="BP203" s="141">
        <f t="shared" si="7"/>
        <v>1.9403096133425797</v>
      </c>
      <c r="BQ203" s="141">
        <f t="shared" si="7"/>
        <v>1.9906237020781015</v>
      </c>
      <c r="BR203" s="141">
        <f t="shared" si="7"/>
        <v>2.0422429966781994</v>
      </c>
      <c r="BS203" s="141">
        <f t="shared" si="7"/>
        <v>2.0952013695188874</v>
      </c>
      <c r="BT203" s="141">
        <f t="shared" si="7"/>
        <v>2.1495335723955953</v>
      </c>
      <c r="BU203" s="141">
        <f t="shared" si="7"/>
        <v>2.2044881531022877</v>
      </c>
      <c r="BV203" s="141">
        <f t="shared" si="7"/>
        <v>2.259238986942516</v>
      </c>
      <c r="BW203" s="141">
        <f t="shared" si="7"/>
        <v>2.3137153753502764</v>
      </c>
      <c r="BX203" s="141">
        <f t="shared" si="7"/>
        <v>2.3678553815693268</v>
      </c>
      <c r="BY203" s="141">
        <f t="shared" si="7"/>
        <v>2.4216069075233775</v>
      </c>
      <c r="BZ203" s="141">
        <f t="shared" si="7"/>
        <v>2.4749286756563955</v>
      </c>
      <c r="CA203" s="141">
        <f t="shared" si="7"/>
        <v>2.5277910996035078</v>
      </c>
      <c r="CB203" s="141">
        <f t="shared" si="7"/>
        <v>2.5801770292625341</v>
      </c>
      <c r="CC203" s="141">
        <f t="shared" si="7"/>
        <v>2.632082357860333</v>
      </c>
      <c r="CD203" s="141">
        <f t="shared" si="7"/>
        <v>2.6835164809052903</v>
      </c>
      <c r="CE203" s="141">
        <f t="shared" si="7"/>
        <v>2.7345025994386396</v>
      </c>
      <c r="CF203" s="141">
        <f t="shared" si="7"/>
        <v>2.7850778626879942</v>
      </c>
      <c r="CG203" s="141">
        <f t="shared" si="7"/>
        <v>2.8352933480268963</v>
      </c>
      <c r="CH203" s="141">
        <f t="shared" si="7"/>
        <v>2.8830170912646844</v>
      </c>
      <c r="CI203" s="141">
        <f t="shared" si="7"/>
        <v>2.9260352855869058</v>
      </c>
      <c r="CJ203" s="141">
        <f t="shared" si="7"/>
        <v>2.9644002054237291</v>
      </c>
      <c r="CK203" s="141">
        <f t="shared" si="7"/>
        <v>2.9983143024018304</v>
      </c>
      <c r="CL203" s="141">
        <f t="shared" si="7"/>
        <v>3.0281225208288962</v>
      </c>
      <c r="CM203" s="141">
        <f t="shared" si="7"/>
        <v>3.0542979175284968</v>
      </c>
      <c r="CN203" s="141">
        <f t="shared" si="7"/>
        <v>3.0774216476546679</v>
      </c>
      <c r="CO203" s="141">
        <f t="shared" si="7"/>
        <v>3.0981587284649952</v>
      </c>
      <c r="CP203" s="141">
        <f t="shared" si="7"/>
        <v>3.1172312126342083</v>
      </c>
      <c r="CQ203" s="141">
        <f t="shared" si="7"/>
        <v>3.1353904795686631</v>
      </c>
      <c r="CR203" s="141">
        <f t="shared" si="7"/>
        <v>3.1533902904782214</v>
      </c>
      <c r="CS203" s="141">
        <f t="shared" si="7"/>
        <v>3.1719620673958722</v>
      </c>
      <c r="CT203" s="141">
        <f t="shared" si="7"/>
        <v>3.1917935751687856</v>
      </c>
      <c r="CU203" s="141">
        <f t="shared" si="7"/>
        <v>3.2135118424972333</v>
      </c>
      <c r="CV203" s="141">
        <f t="shared" si="7"/>
        <v>3.2376707894312147</v>
      </c>
      <c r="CW203" s="141">
        <f t="shared" si="7"/>
        <v>3.2647436685917728</v>
      </c>
      <c r="CX203" s="141">
        <f t="shared" si="7"/>
        <v>3.2951201048630407</v>
      </c>
      <c r="CY203" s="141">
        <f t="shared" si="7"/>
        <v>3.2559741275190568</v>
      </c>
      <c r="CZ203" s="141">
        <f t="shared" si="7"/>
        <v>3.2200362099306123</v>
      </c>
      <c r="DA203" s="141">
        <f t="shared" si="7"/>
        <v>3.21769726097701</v>
      </c>
      <c r="DB203" s="141">
        <f t="shared" si="7"/>
        <v>3.1910353842870518</v>
      </c>
      <c r="DC203" s="141">
        <f t="shared" si="7"/>
        <v>3.1398882708724782</v>
      </c>
      <c r="DD203" s="141">
        <f t="shared" si="7"/>
        <v>3.2732753712791034</v>
      </c>
      <c r="DE203" s="141">
        <f t="shared" si="7"/>
        <v>3.3566582667260354</v>
      </c>
      <c r="DF203" s="141">
        <f t="shared" si="7"/>
        <v>3.1882505718877248</v>
      </c>
      <c r="DG203" s="141">
        <f t="shared" si="7"/>
        <v>2.7718928087215868</v>
      </c>
      <c r="DH203" s="141">
        <f t="shared" si="7"/>
        <v>2.2979914043453795</v>
      </c>
      <c r="DI203" s="141">
        <f t="shared" si="7"/>
        <v>1.7795134463343198</v>
      </c>
      <c r="DJ203" s="141">
        <f t="shared" si="7"/>
        <v>1.2272189741035817</v>
      </c>
      <c r="DK203" s="141">
        <f t="shared" si="7"/>
        <v>0.87340904890913695</v>
      </c>
      <c r="DL203" s="141">
        <f t="shared" si="7"/>
        <v>0.58175893421244063</v>
      </c>
      <c r="DM203" s="141">
        <f t="shared" si="7"/>
        <v>0.39724701075092111</v>
      </c>
      <c r="DN203" s="141">
        <f t="shared" si="7"/>
        <v>0.26931256819815641</v>
      </c>
      <c r="DO203" s="141">
        <f t="shared" si="7"/>
        <v>0.1937316474217767</v>
      </c>
      <c r="DP203" s="141">
        <f t="shared" si="7"/>
        <v>0.16215377908708234</v>
      </c>
      <c r="DQ203" s="141">
        <f t="shared" si="7"/>
        <v>0.14702227229598555</v>
      </c>
      <c r="DR203" s="141">
        <f t="shared" si="7"/>
        <v>0.14272692192778355</v>
      </c>
      <c r="DS203" s="141">
        <f t="shared" si="7"/>
        <v>0.14537360187613294</v>
      </c>
      <c r="DT203" s="141">
        <f t="shared" si="7"/>
        <v>0.11062</v>
      </c>
      <c r="DU203" s="141">
        <f t="shared" si="7"/>
        <v>0.14702799999999999</v>
      </c>
      <c r="DV203" s="141">
        <f t="shared" si="7"/>
        <v>0.18343599999999999</v>
      </c>
      <c r="DW203" s="141">
        <f t="shared" si="7"/>
        <v>0.20163999999999999</v>
      </c>
      <c r="DX203" s="141">
        <f t="shared" si="7"/>
        <v>0.17783599999999999</v>
      </c>
      <c r="DY203" s="141">
        <f t="shared" si="7"/>
        <v>0.21004</v>
      </c>
      <c r="DZ203" s="141">
        <f t="shared" si="7"/>
        <v>0.14982800000000002</v>
      </c>
      <c r="EA203" s="141">
        <f t="shared" ref="EA203:EV203" si="8">SUM(EA189,EA177,EA165,EA153,EA141,EA129,EA117,EA105,EA93,EA81,EA69,EA57,EA45,EA33,EA21,EA9)/1000</f>
        <v>0.11622</v>
      </c>
      <c r="EB203" s="141">
        <f t="shared" si="8"/>
        <v>0.11622</v>
      </c>
      <c r="EC203" s="141">
        <f t="shared" si="8"/>
        <v>0.20723999999999998</v>
      </c>
      <c r="ED203" s="141">
        <f t="shared" si="8"/>
        <v>0.20723999999999998</v>
      </c>
      <c r="EE203" s="141">
        <f t="shared" si="8"/>
        <v>0.25274999999999997</v>
      </c>
      <c r="EF203" s="141">
        <f t="shared" si="8"/>
        <v>0.29825999999999997</v>
      </c>
      <c r="EG203" s="141">
        <f t="shared" si="8"/>
        <v>0.38927999999999996</v>
      </c>
      <c r="EH203" s="141">
        <f t="shared" si="8"/>
        <v>0.38927999999999996</v>
      </c>
      <c r="EI203" s="141">
        <f t="shared" si="8"/>
        <v>0.27398800000000001</v>
      </c>
      <c r="EJ203" s="141">
        <f t="shared" si="8"/>
        <v>0.43478999999999995</v>
      </c>
      <c r="EK203" s="141">
        <f t="shared" si="8"/>
        <v>0.28005599999999997</v>
      </c>
      <c r="EL203" s="141">
        <f t="shared" si="8"/>
        <v>0.33466799999999997</v>
      </c>
      <c r="EM203" s="141">
        <f t="shared" si="8"/>
        <v>0.35287199999999996</v>
      </c>
      <c r="EN203" s="141">
        <f t="shared" si="8"/>
        <v>0.42568800000000001</v>
      </c>
      <c r="EO203" s="141">
        <f t="shared" si="8"/>
        <v>0.43478999999999995</v>
      </c>
      <c r="EP203" s="141">
        <f t="shared" si="8"/>
        <v>0.44692599999999999</v>
      </c>
      <c r="EQ203" s="141">
        <f t="shared" si="8"/>
        <v>0.39534800000000003</v>
      </c>
      <c r="ER203" s="141">
        <f t="shared" si="8"/>
        <v>0.58952400000000005</v>
      </c>
      <c r="ES203" s="141">
        <f t="shared" si="8"/>
        <v>0.58952400000000005</v>
      </c>
      <c r="ET203" s="141">
        <f t="shared" si="8"/>
        <v>0.58952399999999994</v>
      </c>
      <c r="EU203" s="141">
        <f t="shared" si="8"/>
        <v>0.58952400000000016</v>
      </c>
      <c r="EV203" s="141">
        <f t="shared" si="8"/>
        <v>0.58952400000000005</v>
      </c>
    </row>
    <row r="204" spans="1:152" s="140" customFormat="1">
      <c r="A204" s="139"/>
    </row>
    <row r="205" spans="1:152" s="140" customFormat="1">
      <c r="A205" s="139"/>
    </row>
    <row r="206" spans="1:152" s="140" customFormat="1">
      <c r="A206" s="139"/>
    </row>
    <row r="207" spans="1:152" s="140" customFormat="1">
      <c r="A207" s="142" t="s">
        <v>144</v>
      </c>
      <c r="B207" s="140">
        <f>SUM(B199:B203)</f>
        <v>0.79529523627911158</v>
      </c>
      <c r="C207" s="140">
        <f t="shared" ref="C207:BN207" si="9">SUM(C199:C203)</f>
        <v>0.80271235004825925</v>
      </c>
      <c r="D207" s="140">
        <f t="shared" si="9"/>
        <v>0.81019911370228792</v>
      </c>
      <c r="E207" s="140">
        <f t="shared" si="9"/>
        <v>0.81775618656884241</v>
      </c>
      <c r="F207" s="140">
        <f t="shared" si="9"/>
        <v>0.82538423427524021</v>
      </c>
      <c r="G207" s="140">
        <f t="shared" si="9"/>
        <v>0.83308392880930271</v>
      </c>
      <c r="H207" s="140">
        <f t="shared" si="9"/>
        <v>0.84085594858077584</v>
      </c>
      <c r="I207" s="140">
        <f t="shared" si="9"/>
        <v>0.84870097848335446</v>
      </c>
      <c r="J207" s="140">
        <f t="shared" si="9"/>
        <v>0.85661970995731151</v>
      </c>
      <c r="K207" s="140">
        <f t="shared" si="9"/>
        <v>0.86461284105273994</v>
      </c>
      <c r="L207" s="140">
        <f t="shared" si="9"/>
        <v>0.87268107649340898</v>
      </c>
      <c r="M207" s="140">
        <f t="shared" si="9"/>
        <v>0.88082512774125299</v>
      </c>
      <c r="N207" s="140">
        <f t="shared" si="9"/>
        <v>0.88904571306148172</v>
      </c>
      <c r="O207" s="140">
        <f t="shared" si="9"/>
        <v>0.89734355758833195</v>
      </c>
      <c r="P207" s="140">
        <f t="shared" si="9"/>
        <v>0.90571939339146168</v>
      </c>
      <c r="Q207" s="140">
        <f t="shared" si="9"/>
        <v>0.91417395954299374</v>
      </c>
      <c r="R207" s="140">
        <f t="shared" si="9"/>
        <v>0.9227080021852142</v>
      </c>
      <c r="S207" s="140">
        <f t="shared" si="9"/>
        <v>0.93132227459893291</v>
      </c>
      <c r="T207" s="140">
        <f t="shared" si="9"/>
        <v>0.94001753727251414</v>
      </c>
      <c r="U207" s="140">
        <f t="shared" si="9"/>
        <v>0.94879455797158252</v>
      </c>
      <c r="V207" s="140">
        <f t="shared" si="9"/>
        <v>0.95765411180941362</v>
      </c>
      <c r="W207" s="140">
        <f t="shared" si="9"/>
        <v>0.97170271135012742</v>
      </c>
      <c r="X207" s="140">
        <f t="shared" si="9"/>
        <v>0.9859605972070058</v>
      </c>
      <c r="Y207" s="140">
        <f t="shared" si="9"/>
        <v>1.0004309467922361</v>
      </c>
      <c r="Z207" s="140">
        <f t="shared" si="9"/>
        <v>1.0151169868526739</v>
      </c>
      <c r="AA207" s="140">
        <f t="shared" si="9"/>
        <v>1.0300219942555751</v>
      </c>
      <c r="AB207" s="140">
        <f t="shared" si="9"/>
        <v>1.0451492967871916</v>
      </c>
      <c r="AC207" s="140">
        <f t="shared" si="9"/>
        <v>1.0605022739644445</v>
      </c>
      <c r="AD207" s="140">
        <f t="shared" si="9"/>
        <v>1.0760843578598946</v>
      </c>
      <c r="AE207" s="140">
        <f t="shared" si="9"/>
        <v>1.0918990339402379</v>
      </c>
      <c r="AF207" s="140">
        <f t="shared" si="9"/>
        <v>1.1079498419185483</v>
      </c>
      <c r="AG207" s="140">
        <f t="shared" si="9"/>
        <v>1.1242403766205071</v>
      </c>
      <c r="AH207" s="140">
        <f t="shared" si="9"/>
        <v>1.1407742888648451</v>
      </c>
      <c r="AI207" s="140">
        <f t="shared" si="9"/>
        <v>1.1575552863582477</v>
      </c>
      <c r="AJ207" s="140">
        <f t="shared" si="9"/>
        <v>1.1745871346049612</v>
      </c>
      <c r="AK207" s="140">
        <f t="shared" si="9"/>
        <v>1.1918736578313474</v>
      </c>
      <c r="AL207" s="140">
        <f t="shared" si="9"/>
        <v>1.2094187399256464</v>
      </c>
      <c r="AM207" s="140">
        <f t="shared" si="9"/>
        <v>1.2272263253931948</v>
      </c>
      <c r="AN207" s="140">
        <f t="shared" si="9"/>
        <v>1.2453004203273694</v>
      </c>
      <c r="AO207" s="140">
        <f t="shared" si="9"/>
        <v>1.2636450933965193</v>
      </c>
      <c r="AP207" s="140">
        <f t="shared" si="9"/>
        <v>1.2822644768471541</v>
      </c>
      <c r="AQ207" s="140">
        <f t="shared" si="9"/>
        <v>1.3011627675236703</v>
      </c>
      <c r="AR207" s="140">
        <f t="shared" si="9"/>
        <v>1.3203442279048878</v>
      </c>
      <c r="AS207" s="140">
        <f t="shared" si="9"/>
        <v>1.3398131871576895</v>
      </c>
      <c r="AT207" s="140">
        <f t="shared" si="9"/>
        <v>1.3595740422080527</v>
      </c>
      <c r="AU207" s="140">
        <f t="shared" si="9"/>
        <v>1.3796312588297579</v>
      </c>
      <c r="AV207" s="140">
        <f t="shared" si="9"/>
        <v>1.3999893727510901</v>
      </c>
      <c r="AW207" s="140">
        <f t="shared" si="9"/>
        <v>1.4206529907798258</v>
      </c>
      <c r="AX207" s="140">
        <f t="shared" si="9"/>
        <v>1.4416267919468262</v>
      </c>
      <c r="AY207" s="140">
        <f t="shared" si="9"/>
        <v>1.4629155286685436</v>
      </c>
      <c r="AZ207" s="140">
        <f t="shared" si="9"/>
        <v>1.4845240279287688</v>
      </c>
      <c r="BA207" s="140">
        <f t="shared" si="9"/>
        <v>1.506457192479947</v>
      </c>
      <c r="BB207" s="140">
        <f t="shared" si="9"/>
        <v>1.528720002064391</v>
      </c>
      <c r="BC207" s="140">
        <f t="shared" si="9"/>
        <v>1.5513175146557345</v>
      </c>
      <c r="BD207" s="140">
        <f t="shared" si="9"/>
        <v>1.5742548677209711</v>
      </c>
      <c r="BE207" s="140">
        <f t="shared" si="9"/>
        <v>1.5975372795034211</v>
      </c>
      <c r="BF207" s="140">
        <f t="shared" si="9"/>
        <v>1.6211700503270008</v>
      </c>
      <c r="BG207" s="140">
        <f t="shared" si="9"/>
        <v>1.6451585639221356</v>
      </c>
      <c r="BH207" s="140">
        <f t="shared" si="9"/>
        <v>1.6695082887737045</v>
      </c>
      <c r="BI207" s="140">
        <f t="shared" si="9"/>
        <v>1.6942247794913816</v>
      </c>
      <c r="BJ207" s="140">
        <f t="shared" si="9"/>
        <v>1.7193136782027671</v>
      </c>
      <c r="BK207" s="140">
        <f t="shared" si="9"/>
        <v>1.7447807159696791</v>
      </c>
      <c r="BL207" s="140">
        <f t="shared" si="9"/>
        <v>1.7706317142280263</v>
      </c>
      <c r="BM207" s="140">
        <f t="shared" si="9"/>
        <v>1.7968725862516455</v>
      </c>
      <c r="BN207" s="140">
        <f t="shared" si="9"/>
        <v>1.8434658280405165</v>
      </c>
      <c r="BO207" s="140">
        <f t="shared" ref="BO207:DZ207" si="10">SUM(BO199:BO203)</f>
        <v>1.8912677152514286</v>
      </c>
      <c r="BP207" s="140">
        <f t="shared" si="10"/>
        <v>1.9403096133425797</v>
      </c>
      <c r="BQ207" s="140">
        <f t="shared" si="10"/>
        <v>1.9906237020781015</v>
      </c>
      <c r="BR207" s="140">
        <f t="shared" si="10"/>
        <v>2.0422429966781994</v>
      </c>
      <c r="BS207" s="140">
        <f t="shared" si="10"/>
        <v>2.0952013695188874</v>
      </c>
      <c r="BT207" s="140">
        <f t="shared" si="10"/>
        <v>2.1495335723955953</v>
      </c>
      <c r="BU207" s="140">
        <f t="shared" si="10"/>
        <v>2.2044881531022877</v>
      </c>
      <c r="BV207" s="140">
        <f t="shared" si="10"/>
        <v>2.259238986942516</v>
      </c>
      <c r="BW207" s="140">
        <f t="shared" si="10"/>
        <v>2.3137153753502764</v>
      </c>
      <c r="BX207" s="140">
        <f t="shared" si="10"/>
        <v>2.3678553815693268</v>
      </c>
      <c r="BY207" s="140">
        <f t="shared" si="10"/>
        <v>2.4216069075233775</v>
      </c>
      <c r="BZ207" s="140">
        <f t="shared" si="10"/>
        <v>2.4749286756563955</v>
      </c>
      <c r="CA207" s="140">
        <f t="shared" si="10"/>
        <v>2.5277910996035078</v>
      </c>
      <c r="CB207" s="140">
        <f t="shared" si="10"/>
        <v>2.5801770292625341</v>
      </c>
      <c r="CC207" s="140">
        <f t="shared" si="10"/>
        <v>2.632082357860333</v>
      </c>
      <c r="CD207" s="140">
        <f t="shared" si="10"/>
        <v>2.6835164809052903</v>
      </c>
      <c r="CE207" s="140">
        <f t="shared" si="10"/>
        <v>2.7345025994386396</v>
      </c>
      <c r="CF207" s="140">
        <f t="shared" si="10"/>
        <v>2.7850778626879942</v>
      </c>
      <c r="CG207" s="140">
        <f t="shared" si="10"/>
        <v>2.8352933480268963</v>
      </c>
      <c r="CH207" s="140">
        <f t="shared" si="10"/>
        <v>2.8830170912646844</v>
      </c>
      <c r="CI207" s="140">
        <f t="shared" si="10"/>
        <v>2.9260352855869058</v>
      </c>
      <c r="CJ207" s="140">
        <f t="shared" si="10"/>
        <v>2.9644002054237291</v>
      </c>
      <c r="CK207" s="140">
        <f t="shared" si="10"/>
        <v>2.9983143024018304</v>
      </c>
      <c r="CL207" s="140">
        <f t="shared" si="10"/>
        <v>3.0281225208288962</v>
      </c>
      <c r="CM207" s="140">
        <f t="shared" si="10"/>
        <v>3.0542979175284968</v>
      </c>
      <c r="CN207" s="140">
        <f t="shared" si="10"/>
        <v>3.0774216476546679</v>
      </c>
      <c r="CO207" s="140">
        <f t="shared" si="10"/>
        <v>3.0981587284649952</v>
      </c>
      <c r="CP207" s="140">
        <f t="shared" si="10"/>
        <v>3.1172312126342083</v>
      </c>
      <c r="CQ207" s="140">
        <f t="shared" si="10"/>
        <v>3.1353904795686631</v>
      </c>
      <c r="CR207" s="140">
        <f t="shared" si="10"/>
        <v>3.1533902904782214</v>
      </c>
      <c r="CS207" s="140">
        <f t="shared" si="10"/>
        <v>3.1719620673958722</v>
      </c>
      <c r="CT207" s="140">
        <f t="shared" si="10"/>
        <v>3.1917935751687856</v>
      </c>
      <c r="CU207" s="140">
        <f t="shared" si="10"/>
        <v>3.2135118424972333</v>
      </c>
      <c r="CV207" s="140">
        <f t="shared" si="10"/>
        <v>3.2376707894312147</v>
      </c>
      <c r="CW207" s="140">
        <f t="shared" si="10"/>
        <v>3.2647436685917728</v>
      </c>
      <c r="CX207" s="140">
        <f t="shared" si="10"/>
        <v>3.2951201048630407</v>
      </c>
      <c r="CY207" s="140">
        <f t="shared" si="10"/>
        <v>3.2559741275190568</v>
      </c>
      <c r="CZ207" s="140">
        <f t="shared" si="10"/>
        <v>3.2200362099306123</v>
      </c>
      <c r="DA207" s="140">
        <f t="shared" si="10"/>
        <v>3.21769726097701</v>
      </c>
      <c r="DB207" s="140">
        <f t="shared" si="10"/>
        <v>3.1910353842870518</v>
      </c>
      <c r="DC207" s="140">
        <f t="shared" si="10"/>
        <v>3.1398882708724782</v>
      </c>
      <c r="DD207" s="140">
        <f t="shared" si="10"/>
        <v>3.2732753712791034</v>
      </c>
      <c r="DE207" s="140">
        <f t="shared" si="10"/>
        <v>3.3566582667260354</v>
      </c>
      <c r="DF207" s="140">
        <f t="shared" si="10"/>
        <v>3.1882505718877248</v>
      </c>
      <c r="DG207" s="140">
        <f t="shared" si="10"/>
        <v>2.7718928087215868</v>
      </c>
      <c r="DH207" s="140">
        <f t="shared" si="10"/>
        <v>2.2979914043453795</v>
      </c>
      <c r="DI207" s="140">
        <f t="shared" si="10"/>
        <v>1.7795134463343198</v>
      </c>
      <c r="DJ207" s="140">
        <f t="shared" si="10"/>
        <v>1.2272189741035817</v>
      </c>
      <c r="DK207" s="140">
        <f t="shared" si="10"/>
        <v>0.87340904890913695</v>
      </c>
      <c r="DL207" s="140">
        <f t="shared" si="10"/>
        <v>0.58175893421244063</v>
      </c>
      <c r="DM207" s="140">
        <f t="shared" si="10"/>
        <v>0.39724701075092111</v>
      </c>
      <c r="DN207" s="140">
        <f t="shared" si="10"/>
        <v>0.26931256819815641</v>
      </c>
      <c r="DO207" s="140">
        <f t="shared" si="10"/>
        <v>0.1937316474217767</v>
      </c>
      <c r="DP207" s="140">
        <f t="shared" si="10"/>
        <v>0.16215377908708234</v>
      </c>
      <c r="DQ207" s="140">
        <f t="shared" si="10"/>
        <v>0.14702227229598555</v>
      </c>
      <c r="DR207" s="140">
        <f t="shared" si="10"/>
        <v>0.14272692192778355</v>
      </c>
      <c r="DS207" s="140">
        <f t="shared" si="10"/>
        <v>0.14537360187613294</v>
      </c>
      <c r="DT207" s="140">
        <f t="shared" si="10"/>
        <v>0.11062</v>
      </c>
      <c r="DU207" s="140">
        <f t="shared" si="10"/>
        <v>0.14702799999999999</v>
      </c>
      <c r="DV207" s="140">
        <f t="shared" si="10"/>
        <v>0.18343599999999999</v>
      </c>
      <c r="DW207" s="140">
        <f t="shared" si="10"/>
        <v>0.20163999999999999</v>
      </c>
      <c r="DX207" s="140">
        <f t="shared" si="10"/>
        <v>0.17783599999999999</v>
      </c>
      <c r="DY207" s="140">
        <f t="shared" si="10"/>
        <v>0.21004</v>
      </c>
      <c r="DZ207" s="140">
        <f t="shared" si="10"/>
        <v>0.14982800000000002</v>
      </c>
      <c r="EA207" s="140">
        <f t="shared" ref="EA207:EV207" si="11">SUM(EA199:EA203)</f>
        <v>0.11622</v>
      </c>
      <c r="EB207" s="140">
        <f t="shared" si="11"/>
        <v>0.11622</v>
      </c>
      <c r="EC207" s="140">
        <f t="shared" si="11"/>
        <v>0.20723999999999998</v>
      </c>
      <c r="ED207" s="140">
        <f t="shared" si="11"/>
        <v>0.20723999999999998</v>
      </c>
      <c r="EE207" s="140">
        <f t="shared" si="11"/>
        <v>0.25274999999999997</v>
      </c>
      <c r="EF207" s="140">
        <f t="shared" si="11"/>
        <v>0.29825999999999997</v>
      </c>
      <c r="EG207" s="140">
        <f t="shared" si="11"/>
        <v>0.38927999999999996</v>
      </c>
      <c r="EH207" s="140">
        <f t="shared" si="11"/>
        <v>0.38927999999999996</v>
      </c>
      <c r="EI207" s="140">
        <f t="shared" si="11"/>
        <v>0.27398800000000001</v>
      </c>
      <c r="EJ207" s="140">
        <f t="shared" si="11"/>
        <v>0.43478999999999995</v>
      </c>
      <c r="EK207" s="140">
        <f t="shared" si="11"/>
        <v>0.28005599999999997</v>
      </c>
      <c r="EL207" s="140">
        <f t="shared" si="11"/>
        <v>0.33466799999999997</v>
      </c>
      <c r="EM207" s="140">
        <f t="shared" si="11"/>
        <v>0.35287199999999996</v>
      </c>
      <c r="EN207" s="140">
        <f t="shared" si="11"/>
        <v>0.42568800000000001</v>
      </c>
      <c r="EO207" s="140">
        <f t="shared" si="11"/>
        <v>0.43478999999999995</v>
      </c>
      <c r="EP207" s="140">
        <f t="shared" si="11"/>
        <v>0.44692599999999999</v>
      </c>
      <c r="EQ207" s="140">
        <f t="shared" si="11"/>
        <v>0.39534800000000003</v>
      </c>
      <c r="ER207" s="140">
        <f t="shared" si="11"/>
        <v>0.58952400000000005</v>
      </c>
      <c r="ES207" s="140">
        <f t="shared" si="11"/>
        <v>0.58952400000000005</v>
      </c>
      <c r="ET207" s="140">
        <f t="shared" si="11"/>
        <v>0.58952399999999994</v>
      </c>
      <c r="EU207" s="140">
        <f t="shared" si="11"/>
        <v>0.58952400000000016</v>
      </c>
      <c r="EV207" s="140">
        <f t="shared" si="11"/>
        <v>0.58952400000000005</v>
      </c>
    </row>
    <row r="209" spans="2:6">
      <c r="F209" s="143" t="s">
        <v>108</v>
      </c>
    </row>
    <row r="220" spans="2:6">
      <c r="B220" s="51" t="s">
        <v>43</v>
      </c>
      <c r="C220" s="51"/>
      <c r="D220" s="51"/>
      <c r="E220" s="51"/>
    </row>
    <row r="234" spans="4:6">
      <c r="D234" s="42"/>
      <c r="E234" s="42"/>
      <c r="F234" s="42"/>
    </row>
  </sheetData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EV125"/>
  <sheetViews>
    <sheetView workbookViewId="0">
      <pane xSplit="1" ySplit="1" topLeftCell="B70" activePane="bottomRight" state="frozen"/>
      <selection pane="topRight" activeCell="B1" sqref="B1"/>
      <selection pane="bottomLeft" activeCell="A2" sqref="A2"/>
      <selection pane="bottomRight" activeCell="B87" sqref="B87"/>
    </sheetView>
  </sheetViews>
  <sheetFormatPr baseColWidth="10" defaultColWidth="9.1640625" defaultRowHeight="12"/>
  <cols>
    <col min="1" max="1" width="17.83203125" style="1" customWidth="1"/>
    <col min="2" max="147" width="9.1640625" style="1"/>
    <col min="148" max="148" width="9.5" style="79" bestFit="1" customWidth="1"/>
    <col min="149" max="16384" width="9.1640625" style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2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7" t="s">
        <v>107</v>
      </c>
      <c r="ER2" s="118"/>
    </row>
    <row r="3" spans="1:152">
      <c r="A3" s="5" t="s">
        <v>135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143.26980970824255</v>
      </c>
      <c r="CV3" s="1">
        <v>152.05758404953184</v>
      </c>
      <c r="CW3" s="1">
        <v>161.38437619248276</v>
      </c>
      <c r="CX3" s="1">
        <v>171.28324799999999</v>
      </c>
      <c r="CY3" s="1">
        <v>177.86603530454352</v>
      </c>
      <c r="CZ3" s="1">
        <v>183.99725895134813</v>
      </c>
      <c r="DA3" s="1">
        <v>189.64629402207552</v>
      </c>
      <c r="DB3" s="1">
        <v>194.81104635709423</v>
      </c>
      <c r="DC3" s="1">
        <v>199.51868882197249</v>
      </c>
      <c r="DD3" s="1">
        <v>204.22013937674632</v>
      </c>
      <c r="DE3" s="1">
        <v>208.61606650682933</v>
      </c>
      <c r="DF3" s="1">
        <v>212.80563170430287</v>
      </c>
      <c r="DG3" s="1">
        <v>216.90336916313822</v>
      </c>
      <c r="DH3" s="1">
        <v>221.03286444257452</v>
      </c>
      <c r="DI3" s="1">
        <v>230.09505056043315</v>
      </c>
      <c r="DJ3" s="1">
        <v>239.7346816668915</v>
      </c>
      <c r="DK3" s="1">
        <v>250.09968329756788</v>
      </c>
      <c r="DL3" s="1">
        <v>261.33528141800684</v>
      </c>
      <c r="DM3" s="1">
        <v>273.58003737264181</v>
      </c>
      <c r="DN3" s="1">
        <v>287.72931319518136</v>
      </c>
      <c r="DO3" s="1">
        <v>303.21507514060198</v>
      </c>
      <c r="DP3" s="1">
        <v>320.15501451006884</v>
      </c>
      <c r="DQ3" s="1">
        <v>338.65710175472276</v>
      </c>
      <c r="DR3" s="1">
        <v>358.82107714093848</v>
      </c>
      <c r="DS3" s="1">
        <v>385.21595079290842</v>
      </c>
      <c r="DT3" s="1">
        <v>414.07126761102546</v>
      </c>
      <c r="DU3" s="1">
        <v>445.55633947743218</v>
      </c>
      <c r="DV3" s="1">
        <v>479.84892721339401</v>
      </c>
      <c r="DW3" s="1">
        <v>517.13836285593061</v>
      </c>
      <c r="DX3" s="1">
        <v>574.61607254603359</v>
      </c>
      <c r="DY3" s="1">
        <v>638.74967414151456</v>
      </c>
      <c r="DZ3" s="1">
        <v>710.26626549358093</v>
      </c>
      <c r="EA3" s="1">
        <v>789.97591380335416</v>
      </c>
      <c r="EB3" s="1">
        <v>878.78179171660599</v>
      </c>
      <c r="EC3" s="1">
        <v>931.06107427042161</v>
      </c>
      <c r="ED3" s="1">
        <v>972.4972785546986</v>
      </c>
      <c r="EE3" s="1">
        <v>1040.7724366428213</v>
      </c>
      <c r="EF3" s="1">
        <v>1113.489160813466</v>
      </c>
      <c r="EG3" s="1">
        <v>1190.9279759207532</v>
      </c>
      <c r="EH3" s="1">
        <v>1262.1986787307324</v>
      </c>
      <c r="EI3" s="1">
        <v>1337.3684088147475</v>
      </c>
      <c r="EJ3" s="1">
        <v>1416.6446427771355</v>
      </c>
      <c r="EK3" s="1">
        <v>1500.2457960521076</v>
      </c>
      <c r="EL3" s="1">
        <v>1588.4017978167171</v>
      </c>
      <c r="EM3" s="1">
        <v>1678.9533416104227</v>
      </c>
      <c r="EN3" s="1">
        <v>1761.1550828096622</v>
      </c>
      <c r="EO3" s="1">
        <v>1847.3814303447184</v>
      </c>
      <c r="EP3" s="1">
        <v>1937.8294293866797</v>
      </c>
      <c r="EQ3" s="1">
        <v>2032.7057724599933</v>
      </c>
      <c r="ER3" s="79">
        <v>2125.4309088921786</v>
      </c>
      <c r="ES3" s="1">
        <v>2222.3858512524303</v>
      </c>
      <c r="ET3" s="1">
        <v>2323.7635489272643</v>
      </c>
      <c r="EU3" s="1">
        <v>2429.7657529991575</v>
      </c>
      <c r="EV3" s="1">
        <v>2540.6034177500369</v>
      </c>
    </row>
    <row r="4" spans="1:152">
      <c r="A4" s="5" t="s">
        <v>136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496.77433344489083</v>
      </c>
      <c r="CV4" s="1">
        <v>495.66029792064086</v>
      </c>
      <c r="CW4" s="1">
        <v>515.9165479556674</v>
      </c>
      <c r="CX4" s="1">
        <v>536.99283936000063</v>
      </c>
      <c r="CY4" s="1">
        <v>542.31187081569556</v>
      </c>
      <c r="CZ4" s="1">
        <v>550.38929147003125</v>
      </c>
      <c r="DA4" s="1">
        <v>558.90773397284204</v>
      </c>
      <c r="DB4" s="1">
        <v>569.45816397150986</v>
      </c>
      <c r="DC4" s="1">
        <v>580.6474847999998</v>
      </c>
      <c r="DD4" s="1">
        <v>590.24803521586648</v>
      </c>
      <c r="DE4" s="1">
        <v>599.94174274906607</v>
      </c>
      <c r="DF4" s="1">
        <v>611.37251682011822</v>
      </c>
      <c r="DG4" s="1">
        <v>623.38435416944867</v>
      </c>
      <c r="DH4" s="1">
        <v>635.97250511999982</v>
      </c>
      <c r="DI4" s="1">
        <v>647.57422945809731</v>
      </c>
      <c r="DJ4" s="1">
        <v>658.77328027474971</v>
      </c>
      <c r="DK4" s="1">
        <v>673.36314501149786</v>
      </c>
      <c r="DL4" s="1">
        <v>685.22398504265243</v>
      </c>
      <c r="DM4" s="1">
        <v>693.89927207999983</v>
      </c>
      <c r="DN4" s="1">
        <v>705.77927589950707</v>
      </c>
      <c r="DO4" s="1">
        <v>718.16388259698431</v>
      </c>
      <c r="DP4" s="1">
        <v>730.78955373003043</v>
      </c>
      <c r="DQ4" s="1">
        <v>743.65510120506099</v>
      </c>
      <c r="DR4" s="1">
        <v>763.25728103999961</v>
      </c>
      <c r="DS4" s="1">
        <v>780.64479806759971</v>
      </c>
      <c r="DT4" s="1">
        <v>794.07447916114666</v>
      </c>
      <c r="DU4" s="1">
        <v>809.26561028666617</v>
      </c>
      <c r="DV4" s="1">
        <v>830.08066801807149</v>
      </c>
      <c r="DW4" s="1">
        <v>842.62987439999961</v>
      </c>
      <c r="DX4" s="1">
        <v>852.89743479939023</v>
      </c>
      <c r="DY4" s="1">
        <v>872.10361309647817</v>
      </c>
      <c r="DZ4" s="1">
        <v>890.11457993540239</v>
      </c>
      <c r="EA4" s="1">
        <v>907.30080225311667</v>
      </c>
      <c r="EB4" s="1">
        <v>923.23867103999976</v>
      </c>
      <c r="EC4" s="1">
        <v>954.94530359204362</v>
      </c>
      <c r="ED4" s="1">
        <v>996.00454566684004</v>
      </c>
      <c r="EE4" s="1">
        <v>1036.5093076968722</v>
      </c>
      <c r="EF4" s="1">
        <v>1076.5474581806955</v>
      </c>
      <c r="EG4" s="1">
        <v>1115.9476313959196</v>
      </c>
      <c r="EH4" s="1">
        <v>1156.2163799387426</v>
      </c>
      <c r="EI4" s="1">
        <v>1196.8114301711914</v>
      </c>
      <c r="EJ4" s="1">
        <v>1238.1407785137105</v>
      </c>
      <c r="EK4" s="1">
        <v>1280.422761555569</v>
      </c>
      <c r="EL4" s="1">
        <v>1324.034175</v>
      </c>
      <c r="EM4" s="1">
        <v>1338.7340659381323</v>
      </c>
      <c r="EN4" s="1">
        <v>1348.6037421519939</v>
      </c>
      <c r="EO4" s="1">
        <v>1357.2734540907215</v>
      </c>
      <c r="EP4" s="1">
        <v>1366.4207480692305</v>
      </c>
      <c r="EQ4" s="1">
        <v>1375.7917200000009</v>
      </c>
      <c r="ER4" s="79">
        <v>1387.0400206308982</v>
      </c>
      <c r="ES4" s="1">
        <v>1399.2784504985327</v>
      </c>
      <c r="ET4" s="1">
        <v>1412.5920560840671</v>
      </c>
      <c r="EU4" s="1">
        <v>1426.6649648708067</v>
      </c>
      <c r="EV4" s="1">
        <v>1441.1491689642726</v>
      </c>
    </row>
    <row r="5" spans="1:152">
      <c r="A5" s="5" t="s">
        <v>137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1941.8382743141583</v>
      </c>
      <c r="CV5" s="1">
        <v>1965.1197306034194</v>
      </c>
      <c r="CW5" s="1">
        <v>2054.8721081329527</v>
      </c>
      <c r="CX5" s="1">
        <v>2148.8480598252536</v>
      </c>
      <c r="CY5" s="1">
        <v>2184.9571430030555</v>
      </c>
      <c r="CZ5" s="1">
        <v>2228.0649342784282</v>
      </c>
      <c r="DA5" s="1">
        <v>2271.0478292819712</v>
      </c>
      <c r="DB5" s="1">
        <v>2318.7263259447823</v>
      </c>
      <c r="DC5" s="1">
        <v>2366.9563302322272</v>
      </c>
      <c r="DD5" s="1">
        <v>2410.3473575248918</v>
      </c>
      <c r="DE5" s="1">
        <v>2453.0940839076684</v>
      </c>
      <c r="DF5" s="1">
        <v>2500.4848349580043</v>
      </c>
      <c r="DG5" s="1">
        <v>2549.3598840933869</v>
      </c>
      <c r="DH5" s="1">
        <v>2600.0797690468012</v>
      </c>
      <c r="DI5" s="1">
        <v>2662.7722765083931</v>
      </c>
      <c r="DJ5" s="1">
        <v>2725.995025403814</v>
      </c>
      <c r="DK5" s="1">
        <v>2801.7059199741998</v>
      </c>
      <c r="DL5" s="1">
        <v>2871.7785049402087</v>
      </c>
      <c r="DM5" s="1">
        <v>2935.2480962437098</v>
      </c>
      <c r="DN5" s="1">
        <v>3014.2186672620587</v>
      </c>
      <c r="DO5" s="1">
        <v>3098.7749422142938</v>
      </c>
      <c r="DP5" s="1">
        <v>3188.4744335562655</v>
      </c>
      <c r="DQ5" s="1">
        <v>3283.6411096753782</v>
      </c>
      <c r="DR5" s="1">
        <v>3404.2881666898197</v>
      </c>
      <c r="DS5" s="1">
        <v>3537.1201328472275</v>
      </c>
      <c r="DT5" s="1">
        <v>3665.4091395548762</v>
      </c>
      <c r="DU5" s="1">
        <v>3807.0206806321207</v>
      </c>
      <c r="DV5" s="1">
        <v>3974.2124850109417</v>
      </c>
      <c r="DW5" s="1">
        <v>4125.4185911182085</v>
      </c>
      <c r="DX5" s="1">
        <v>4330.9518496766814</v>
      </c>
      <c r="DY5" s="1">
        <v>4583.7974949333538</v>
      </c>
      <c r="DZ5" s="1">
        <v>4855.4163214797582</v>
      </c>
      <c r="EA5" s="1">
        <v>5149.3899672356747</v>
      </c>
      <c r="EB5" s="1">
        <v>5467.173386571998</v>
      </c>
      <c r="EC5" s="1">
        <v>5721.9793498801228</v>
      </c>
      <c r="ED5" s="1">
        <v>5972.2633606164763</v>
      </c>
      <c r="EE5" s="1">
        <v>6302.2921791314684</v>
      </c>
      <c r="EF5" s="1">
        <v>6644.3806640614157</v>
      </c>
      <c r="EG5" s="1">
        <v>6998.8599947198873</v>
      </c>
      <c r="EH5" s="1">
        <v>7337.2609910415622</v>
      </c>
      <c r="EI5" s="1">
        <v>7688.4812680190771</v>
      </c>
      <c r="EJ5" s="1">
        <v>8054.3881172902265</v>
      </c>
      <c r="EK5" s="1">
        <v>8436.3066065158109</v>
      </c>
      <c r="EL5" s="1">
        <v>8836.0774862239359</v>
      </c>
      <c r="EM5" s="1">
        <v>9155.4011869016595</v>
      </c>
      <c r="EN5" s="1">
        <v>9434.7378611227959</v>
      </c>
      <c r="EO5" s="1">
        <v>9722.6442537349994</v>
      </c>
      <c r="EP5" s="1">
        <v>10024.807712298843</v>
      </c>
      <c r="EQ5" s="1">
        <v>10341.08500103732</v>
      </c>
      <c r="ER5" s="79">
        <v>10656.531367918273</v>
      </c>
      <c r="ES5" s="1">
        <v>10987.814564181834</v>
      </c>
      <c r="ET5" s="1">
        <v>11335.778005116985</v>
      </c>
      <c r="EU5" s="1">
        <v>11700.075456215916</v>
      </c>
      <c r="EV5" s="1">
        <v>12080.291108735846</v>
      </c>
    </row>
    <row r="6" spans="1:152">
      <c r="A6" s="5" t="s">
        <v>138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9855.7105553504916</v>
      </c>
      <c r="CV6" s="1">
        <v>9833.6087458643851</v>
      </c>
      <c r="CW6" s="1">
        <v>10235.480831118117</v>
      </c>
      <c r="CX6" s="1">
        <v>10653.622054761612</v>
      </c>
      <c r="CY6" s="1">
        <v>10759.148510000568</v>
      </c>
      <c r="CZ6" s="1">
        <v>10919.399784358675</v>
      </c>
      <c r="DA6" s="1">
        <v>11088.400672765909</v>
      </c>
      <c r="DB6" s="1">
        <v>11297.714997804185</v>
      </c>
      <c r="DC6" s="1">
        <v>11519.704541087998</v>
      </c>
      <c r="DD6" s="1">
        <v>11710.173813956195</v>
      </c>
      <c r="DE6" s="1">
        <v>11902.491269233971</v>
      </c>
      <c r="DF6" s="1">
        <v>12129.271102818899</v>
      </c>
      <c r="DG6" s="1">
        <v>12367.57889004294</v>
      </c>
      <c r="DH6" s="1">
        <v>12617.320400107195</v>
      </c>
      <c r="DI6" s="1">
        <v>12847.491786431321</v>
      </c>
      <c r="DJ6" s="1">
        <v>13069.674366956755</v>
      </c>
      <c r="DK6" s="1">
        <v>13359.128701060465</v>
      </c>
      <c r="DL6" s="1">
        <v>13594.440790313847</v>
      </c>
      <c r="DM6" s="1">
        <v>13766.553382024798</v>
      </c>
      <c r="DN6" s="1">
        <v>14002.245669566279</v>
      </c>
      <c r="DO6" s="1">
        <v>14247.948981381467</v>
      </c>
      <c r="DP6" s="1">
        <v>14498.434869795728</v>
      </c>
      <c r="DQ6" s="1">
        <v>14753.679763731232</v>
      </c>
      <c r="DR6" s="1">
        <v>15142.575480962394</v>
      </c>
      <c r="DS6" s="1">
        <v>15487.533590838788</v>
      </c>
      <c r="DT6" s="1">
        <v>15753.97056392235</v>
      </c>
      <c r="DU6" s="1">
        <v>16055.353669493172</v>
      </c>
      <c r="DV6" s="1">
        <v>16468.312170732646</v>
      </c>
      <c r="DW6" s="1">
        <v>16717.281043463994</v>
      </c>
      <c r="DX6" s="1">
        <v>16920.983402046495</v>
      </c>
      <c r="DY6" s="1">
        <v>17302.022681708775</v>
      </c>
      <c r="DZ6" s="1">
        <v>17659.349669106661</v>
      </c>
      <c r="EA6" s="1">
        <v>18000.314210347569</v>
      </c>
      <c r="EB6" s="1">
        <v>18316.512151862396</v>
      </c>
      <c r="EC6" s="1">
        <v>18761.615682086707</v>
      </c>
      <c r="ED6" s="1">
        <v>19123.002815075532</v>
      </c>
      <c r="EE6" s="1">
        <v>19447.823525833148</v>
      </c>
      <c r="EF6" s="1">
        <v>19739.40277078814</v>
      </c>
      <c r="EG6" s="1">
        <v>19996.209290997758</v>
      </c>
      <c r="EH6" s="1">
        <v>20246.315804617865</v>
      </c>
      <c r="EI6" s="1">
        <v>20480.268570451695</v>
      </c>
      <c r="EJ6" s="1">
        <v>20705.369103103101</v>
      </c>
      <c r="EK6" s="1">
        <v>20925.187846301833</v>
      </c>
      <c r="EL6" s="1">
        <v>21145.511969852872</v>
      </c>
      <c r="EM6" s="1">
        <v>21380.276846513105</v>
      </c>
      <c r="EN6" s="1">
        <v>21537.900690715454</v>
      </c>
      <c r="EO6" s="1">
        <v>21676.360483549379</v>
      </c>
      <c r="EP6" s="1">
        <v>21822.447509070698</v>
      </c>
      <c r="EQ6" s="1">
        <v>21972.106787413166</v>
      </c>
      <c r="ER6" s="79">
        <v>22151.747978042662</v>
      </c>
      <c r="ES6" s="1">
        <v>22347.202045728092</v>
      </c>
      <c r="ET6" s="1">
        <v>22559.82722684988</v>
      </c>
      <c r="EU6" s="1">
        <v>22784.578873612056</v>
      </c>
      <c r="EV6" s="1">
        <v>23015.899119580918</v>
      </c>
    </row>
    <row r="7" spans="1:152">
      <c r="A7" s="5" t="s">
        <v>139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3518.8577790310001</v>
      </c>
      <c r="CV7" s="1">
        <v>3517.6781322278439</v>
      </c>
      <c r="CW7" s="1">
        <v>3663.7291697098649</v>
      </c>
      <c r="CX7" s="1">
        <v>3815.8361528218484</v>
      </c>
      <c r="CY7" s="1">
        <v>3857.2329720713064</v>
      </c>
      <c r="CZ7" s="1">
        <v>3917.2497542049932</v>
      </c>
      <c r="DA7" s="1">
        <v>3979.9414875516568</v>
      </c>
      <c r="DB7" s="1">
        <v>4056.2380279666563</v>
      </c>
      <c r="DC7" s="1">
        <v>4136.5875395849171</v>
      </c>
      <c r="DD7" s="1">
        <v>4206.0161734831308</v>
      </c>
      <c r="DE7" s="1">
        <v>4275.8597739037186</v>
      </c>
      <c r="DF7" s="1">
        <v>4357.4865739976858</v>
      </c>
      <c r="DG7" s="1">
        <v>4443.0381554347923</v>
      </c>
      <c r="DH7" s="1">
        <v>4532.5729409902833</v>
      </c>
      <c r="DI7" s="1">
        <v>4618.9644577323597</v>
      </c>
      <c r="DJ7" s="1">
        <v>4703.0146961845712</v>
      </c>
      <c r="DK7" s="1">
        <v>4810.8973988388334</v>
      </c>
      <c r="DL7" s="1">
        <v>4900.6706417118903</v>
      </c>
      <c r="DM7" s="1">
        <v>4969.2997466693178</v>
      </c>
      <c r="DN7" s="1">
        <v>5061.3514504701488</v>
      </c>
      <c r="DO7" s="1">
        <v>5157.8549591767842</v>
      </c>
      <c r="DP7" s="1">
        <v>5257.0862356057987</v>
      </c>
      <c r="DQ7" s="1">
        <v>5359.1166687303021</v>
      </c>
      <c r="DR7" s="1">
        <v>5508.6584423585</v>
      </c>
      <c r="DS7" s="1">
        <v>5647.5743485799276</v>
      </c>
      <c r="DT7" s="1">
        <v>5761.1091242471412</v>
      </c>
      <c r="DU7" s="1">
        <v>5888.6842782181175</v>
      </c>
      <c r="DV7" s="1">
        <v>6056.9695543829957</v>
      </c>
      <c r="DW7" s="1">
        <v>6170.6688888623539</v>
      </c>
      <c r="DX7" s="1">
        <v>6283.5658679858243</v>
      </c>
      <c r="DY7" s="1">
        <v>6462.7834210540505</v>
      </c>
      <c r="DZ7" s="1">
        <v>6639.2285332950751</v>
      </c>
      <c r="EA7" s="1">
        <v>6816.0435084849778</v>
      </c>
      <c r="EB7" s="1">
        <v>6990.9832173108543</v>
      </c>
      <c r="EC7" s="1">
        <v>7183.6537167011211</v>
      </c>
      <c r="ED7" s="1">
        <v>7306.795513395331</v>
      </c>
      <c r="EE7" s="1">
        <v>7405.2766744123783</v>
      </c>
      <c r="EF7" s="1">
        <v>7492.0080519357207</v>
      </c>
      <c r="EG7" s="1">
        <v>7566.6585912633727</v>
      </c>
      <c r="EH7" s="1">
        <v>7631.9008431570683</v>
      </c>
      <c r="EI7" s="1">
        <v>7691.3009192520713</v>
      </c>
      <c r="EJ7" s="1">
        <v>7747.3918556656454</v>
      </c>
      <c r="EK7" s="1">
        <v>7801.415692940117</v>
      </c>
      <c r="EL7" s="1">
        <v>7855.3251443726313</v>
      </c>
      <c r="EM7" s="1">
        <v>7947.2957408073607</v>
      </c>
      <c r="EN7" s="1">
        <v>8041.8123305657055</v>
      </c>
      <c r="EO7" s="1">
        <v>8132.0504897230512</v>
      </c>
      <c r="EP7" s="1">
        <v>8226.9877423064972</v>
      </c>
      <c r="EQ7" s="1">
        <v>8325.3869932509388</v>
      </c>
      <c r="ER7" s="79">
        <v>8432.612615472066</v>
      </c>
      <c r="ES7" s="1">
        <v>8547.2534879628583</v>
      </c>
      <c r="ET7" s="1">
        <v>8669.8588808796885</v>
      </c>
      <c r="EU7" s="1">
        <v>8798.8612727668315</v>
      </c>
      <c r="EV7" s="1">
        <v>8932.5278445062449</v>
      </c>
    </row>
    <row r="8" spans="1:152">
      <c r="A8" s="5" t="s">
        <v>140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79">
        <v>0</v>
      </c>
      <c r="ES8" s="1">
        <v>0</v>
      </c>
      <c r="ET8" s="1">
        <v>0</v>
      </c>
      <c r="EU8" s="1">
        <v>0</v>
      </c>
      <c r="EV8" s="1">
        <v>0</v>
      </c>
    </row>
    <row r="9" spans="1:152">
      <c r="A9" s="5" t="s">
        <v>176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79">
        <v>0</v>
      </c>
      <c r="ES9" s="1">
        <v>0</v>
      </c>
      <c r="ET9" s="1">
        <v>0</v>
      </c>
      <c r="EU9" s="1">
        <v>0</v>
      </c>
      <c r="EV9" s="1">
        <v>0</v>
      </c>
    </row>
    <row r="10" spans="1:152">
      <c r="A10" s="5" t="s">
        <v>141</v>
      </c>
    </row>
    <row r="11" spans="1:152">
      <c r="A11" s="5" t="s">
        <v>142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166.66666666666669</v>
      </c>
      <c r="DS11" s="1">
        <v>180</v>
      </c>
      <c r="DT11" s="1">
        <v>45</v>
      </c>
      <c r="DU11" s="1">
        <v>35</v>
      </c>
      <c r="DV11" s="1">
        <v>96.666666666666671</v>
      </c>
      <c r="DW11" s="1">
        <v>181.66666666666669</v>
      </c>
      <c r="DX11" s="1">
        <v>160</v>
      </c>
      <c r="DY11" s="1">
        <v>255</v>
      </c>
      <c r="DZ11" s="1">
        <v>323.33333333333337</v>
      </c>
      <c r="EA11" s="1">
        <v>231.66666666666669</v>
      </c>
      <c r="EB11" s="1">
        <v>183.33333333333334</v>
      </c>
      <c r="EC11" s="1">
        <v>286.66666666666669</v>
      </c>
      <c r="ED11" s="1">
        <v>363.33333333333337</v>
      </c>
      <c r="EE11" s="1">
        <v>310</v>
      </c>
      <c r="EF11" s="1">
        <v>261.66666666666669</v>
      </c>
      <c r="EG11" s="1">
        <v>156.66666666666669</v>
      </c>
      <c r="EH11" s="1">
        <v>300</v>
      </c>
      <c r="EI11" s="1">
        <v>330</v>
      </c>
      <c r="EJ11" s="1">
        <v>323.33333333333337</v>
      </c>
      <c r="EK11" s="1">
        <v>200</v>
      </c>
      <c r="EL11" s="1">
        <v>333.33333333333337</v>
      </c>
      <c r="EM11" s="1">
        <v>445</v>
      </c>
      <c r="EN11" s="1">
        <v>353.33333333333337</v>
      </c>
      <c r="EO11" s="1">
        <v>338.33333333333337</v>
      </c>
      <c r="EP11" s="49"/>
      <c r="EQ11" s="49"/>
      <c r="ER11" s="119"/>
      <c r="ES11" s="49"/>
      <c r="ET11" s="49"/>
      <c r="EU11" s="49"/>
      <c r="EV11" s="49"/>
    </row>
    <row r="12" spans="1:152">
      <c r="A12" s="5" t="s">
        <v>143</v>
      </c>
    </row>
    <row r="13" spans="1:152">
      <c r="A13" s="6" t="s">
        <v>144</v>
      </c>
      <c r="B13" s="1">
        <f>SUM(B5:B11)</f>
        <v>0</v>
      </c>
      <c r="C13" s="1">
        <f t="shared" ref="C13:BN13" si="0">SUM(C5:C11)</f>
        <v>0</v>
      </c>
      <c r="D13" s="1">
        <f t="shared" si="0"/>
        <v>0</v>
      </c>
      <c r="E13" s="1">
        <f t="shared" si="0"/>
        <v>0</v>
      </c>
      <c r="F13" s="1">
        <f t="shared" si="0"/>
        <v>0</v>
      </c>
      <c r="G13" s="1">
        <f t="shared" si="0"/>
        <v>0</v>
      </c>
      <c r="H13" s="1">
        <f t="shared" si="0"/>
        <v>0</v>
      </c>
      <c r="I13" s="1">
        <f t="shared" si="0"/>
        <v>0</v>
      </c>
      <c r="J13" s="1">
        <f t="shared" si="0"/>
        <v>0</v>
      </c>
      <c r="K13" s="1">
        <f t="shared" si="0"/>
        <v>0</v>
      </c>
      <c r="L13" s="1">
        <f t="shared" si="0"/>
        <v>0</v>
      </c>
      <c r="M13" s="1">
        <f t="shared" si="0"/>
        <v>0</v>
      </c>
      <c r="N13" s="1">
        <f t="shared" si="0"/>
        <v>0</v>
      </c>
      <c r="O13" s="1">
        <f t="shared" si="0"/>
        <v>0</v>
      </c>
      <c r="P13" s="1">
        <f t="shared" si="0"/>
        <v>0</v>
      </c>
      <c r="Q13" s="1">
        <f t="shared" si="0"/>
        <v>0</v>
      </c>
      <c r="R13" s="1">
        <f t="shared" si="0"/>
        <v>0</v>
      </c>
      <c r="S13" s="1">
        <f t="shared" si="0"/>
        <v>0</v>
      </c>
      <c r="T13" s="1">
        <f t="shared" si="0"/>
        <v>0</v>
      </c>
      <c r="U13" s="1">
        <f t="shared" si="0"/>
        <v>0</v>
      </c>
      <c r="V13" s="1">
        <f t="shared" si="0"/>
        <v>0</v>
      </c>
      <c r="W13" s="1">
        <f t="shared" si="0"/>
        <v>0</v>
      </c>
      <c r="X13" s="1">
        <f t="shared" si="0"/>
        <v>0</v>
      </c>
      <c r="Y13" s="1">
        <f t="shared" si="0"/>
        <v>0</v>
      </c>
      <c r="Z13" s="1">
        <f t="shared" si="0"/>
        <v>0</v>
      </c>
      <c r="AA13" s="1">
        <f t="shared" si="0"/>
        <v>0</v>
      </c>
      <c r="AB13" s="1">
        <f t="shared" si="0"/>
        <v>0</v>
      </c>
      <c r="AC13" s="1">
        <f t="shared" si="0"/>
        <v>0</v>
      </c>
      <c r="AD13" s="1">
        <f t="shared" si="0"/>
        <v>0</v>
      </c>
      <c r="AE13" s="1">
        <f t="shared" si="0"/>
        <v>0</v>
      </c>
      <c r="AF13" s="1">
        <f t="shared" si="0"/>
        <v>0</v>
      </c>
      <c r="AG13" s="1">
        <f t="shared" si="0"/>
        <v>0</v>
      </c>
      <c r="AH13" s="1">
        <f t="shared" si="0"/>
        <v>0</v>
      </c>
      <c r="AI13" s="1">
        <f t="shared" si="0"/>
        <v>0</v>
      </c>
      <c r="AJ13" s="1">
        <f t="shared" si="0"/>
        <v>0</v>
      </c>
      <c r="AK13" s="1">
        <f t="shared" si="0"/>
        <v>0</v>
      </c>
      <c r="AL13" s="1">
        <f t="shared" si="0"/>
        <v>0</v>
      </c>
      <c r="AM13" s="1">
        <f t="shared" si="0"/>
        <v>0</v>
      </c>
      <c r="AN13" s="1">
        <f t="shared" si="0"/>
        <v>0</v>
      </c>
      <c r="AO13" s="1">
        <f t="shared" si="0"/>
        <v>0</v>
      </c>
      <c r="AP13" s="1">
        <f t="shared" si="0"/>
        <v>0</v>
      </c>
      <c r="AQ13" s="1">
        <f t="shared" si="0"/>
        <v>0</v>
      </c>
      <c r="AR13" s="1">
        <f t="shared" si="0"/>
        <v>0</v>
      </c>
      <c r="AS13" s="1">
        <f t="shared" si="0"/>
        <v>0</v>
      </c>
      <c r="AT13" s="1">
        <f t="shared" si="0"/>
        <v>0</v>
      </c>
      <c r="AU13" s="1">
        <f t="shared" si="0"/>
        <v>0</v>
      </c>
      <c r="AV13" s="1">
        <f t="shared" si="0"/>
        <v>0</v>
      </c>
      <c r="AW13" s="1">
        <f t="shared" si="0"/>
        <v>0</v>
      </c>
      <c r="AX13" s="1">
        <f t="shared" si="0"/>
        <v>0</v>
      </c>
      <c r="AY13" s="1">
        <f t="shared" si="0"/>
        <v>0</v>
      </c>
      <c r="AZ13" s="1">
        <f t="shared" si="0"/>
        <v>0</v>
      </c>
      <c r="BA13" s="1">
        <f t="shared" si="0"/>
        <v>0</v>
      </c>
      <c r="BB13" s="1">
        <f t="shared" si="0"/>
        <v>0</v>
      </c>
      <c r="BC13" s="1">
        <f t="shared" si="0"/>
        <v>0</v>
      </c>
      <c r="BD13" s="1">
        <f t="shared" si="0"/>
        <v>0</v>
      </c>
      <c r="BE13" s="1">
        <f t="shared" si="0"/>
        <v>0</v>
      </c>
      <c r="BF13" s="1">
        <f t="shared" si="0"/>
        <v>0</v>
      </c>
      <c r="BG13" s="1">
        <f t="shared" si="0"/>
        <v>0</v>
      </c>
      <c r="BH13" s="1">
        <f t="shared" si="0"/>
        <v>0</v>
      </c>
      <c r="BI13" s="1">
        <f t="shared" si="0"/>
        <v>0</v>
      </c>
      <c r="BJ13" s="1">
        <f t="shared" si="0"/>
        <v>0</v>
      </c>
      <c r="BK13" s="1">
        <f t="shared" si="0"/>
        <v>0</v>
      </c>
      <c r="BL13" s="1">
        <f t="shared" si="0"/>
        <v>0</v>
      </c>
      <c r="BM13" s="1">
        <f t="shared" si="0"/>
        <v>0</v>
      </c>
      <c r="BN13" s="1">
        <f t="shared" si="0"/>
        <v>0</v>
      </c>
      <c r="BO13" s="1">
        <f t="shared" ref="BO13:DZ13" si="1">SUM(BO5:BO11)</f>
        <v>0</v>
      </c>
      <c r="BP13" s="1">
        <f t="shared" si="1"/>
        <v>0</v>
      </c>
      <c r="BQ13" s="1">
        <f t="shared" si="1"/>
        <v>0</v>
      </c>
      <c r="BR13" s="1">
        <f t="shared" si="1"/>
        <v>0</v>
      </c>
      <c r="BS13" s="1">
        <f t="shared" si="1"/>
        <v>0</v>
      </c>
      <c r="BT13" s="1">
        <f t="shared" si="1"/>
        <v>0</v>
      </c>
      <c r="BU13" s="1">
        <f t="shared" si="1"/>
        <v>0</v>
      </c>
      <c r="BV13" s="1">
        <f t="shared" si="1"/>
        <v>0</v>
      </c>
      <c r="BW13" s="1">
        <f t="shared" si="1"/>
        <v>0</v>
      </c>
      <c r="BX13" s="1">
        <f t="shared" si="1"/>
        <v>0</v>
      </c>
      <c r="BY13" s="1">
        <f t="shared" si="1"/>
        <v>0</v>
      </c>
      <c r="BZ13" s="1">
        <f t="shared" si="1"/>
        <v>0</v>
      </c>
      <c r="CA13" s="1">
        <f t="shared" si="1"/>
        <v>0</v>
      </c>
      <c r="CB13" s="1">
        <f t="shared" si="1"/>
        <v>0</v>
      </c>
      <c r="CC13" s="1">
        <f t="shared" si="1"/>
        <v>0</v>
      </c>
      <c r="CD13" s="1">
        <f t="shared" si="1"/>
        <v>0</v>
      </c>
      <c r="CE13" s="1">
        <f t="shared" si="1"/>
        <v>0</v>
      </c>
      <c r="CF13" s="1">
        <f t="shared" si="1"/>
        <v>0</v>
      </c>
      <c r="CG13" s="1">
        <f t="shared" si="1"/>
        <v>0</v>
      </c>
      <c r="CH13" s="1">
        <f t="shared" si="1"/>
        <v>0</v>
      </c>
      <c r="CI13" s="1">
        <f t="shared" si="1"/>
        <v>0</v>
      </c>
      <c r="CJ13" s="1">
        <f t="shared" si="1"/>
        <v>0</v>
      </c>
      <c r="CK13" s="1">
        <f t="shared" si="1"/>
        <v>0</v>
      </c>
      <c r="CL13" s="1">
        <f t="shared" si="1"/>
        <v>0</v>
      </c>
      <c r="CM13" s="1">
        <f t="shared" si="1"/>
        <v>0</v>
      </c>
      <c r="CN13" s="1">
        <f t="shared" si="1"/>
        <v>0</v>
      </c>
      <c r="CO13" s="1">
        <f t="shared" si="1"/>
        <v>0</v>
      </c>
      <c r="CP13" s="1">
        <f t="shared" si="1"/>
        <v>0</v>
      </c>
      <c r="CQ13" s="1">
        <f t="shared" si="1"/>
        <v>0</v>
      </c>
      <c r="CR13" s="1">
        <f t="shared" si="1"/>
        <v>0</v>
      </c>
      <c r="CS13" s="1">
        <f t="shared" si="1"/>
        <v>0</v>
      </c>
      <c r="CT13" s="1">
        <f t="shared" si="1"/>
        <v>0</v>
      </c>
      <c r="CU13" s="1">
        <f t="shared" si="1"/>
        <v>15316.406608695652</v>
      </c>
      <c r="CV13" s="1">
        <f t="shared" si="1"/>
        <v>15316.406608695648</v>
      </c>
      <c r="CW13" s="1">
        <f t="shared" si="1"/>
        <v>15954.082108960934</v>
      </c>
      <c r="CX13" s="1">
        <f t="shared" si="1"/>
        <v>16618.306267408712</v>
      </c>
      <c r="CY13" s="1">
        <f t="shared" si="1"/>
        <v>16801.338625074932</v>
      </c>
      <c r="CZ13" s="1">
        <f t="shared" si="1"/>
        <v>17064.714472842097</v>
      </c>
      <c r="DA13" s="1">
        <f t="shared" si="1"/>
        <v>17339.389989599538</v>
      </c>
      <c r="DB13" s="1">
        <f t="shared" si="1"/>
        <v>17672.679351715626</v>
      </c>
      <c r="DC13" s="1">
        <f t="shared" si="1"/>
        <v>18023.248410905144</v>
      </c>
      <c r="DD13" s="1">
        <f t="shared" si="1"/>
        <v>18326.537344964217</v>
      </c>
      <c r="DE13" s="1">
        <f t="shared" si="1"/>
        <v>18631.445127045357</v>
      </c>
      <c r="DF13" s="1">
        <f t="shared" si="1"/>
        <v>18987.242511774588</v>
      </c>
      <c r="DG13" s="1">
        <f t="shared" si="1"/>
        <v>19359.976929571119</v>
      </c>
      <c r="DH13" s="1">
        <f t="shared" si="1"/>
        <v>19749.973110144281</v>
      </c>
      <c r="DI13" s="1">
        <f t="shared" si="1"/>
        <v>20129.228520672074</v>
      </c>
      <c r="DJ13" s="1">
        <f t="shared" si="1"/>
        <v>20498.684088545138</v>
      </c>
      <c r="DK13" s="1">
        <f t="shared" si="1"/>
        <v>20971.732019873496</v>
      </c>
      <c r="DL13" s="1">
        <f t="shared" si="1"/>
        <v>21366.889936965948</v>
      </c>
      <c r="DM13" s="1">
        <f t="shared" si="1"/>
        <v>21671.101224937825</v>
      </c>
      <c r="DN13" s="1">
        <f t="shared" si="1"/>
        <v>22077.815787298485</v>
      </c>
      <c r="DO13" s="1">
        <f t="shared" si="1"/>
        <v>22504.578882772545</v>
      </c>
      <c r="DP13" s="1">
        <f t="shared" si="1"/>
        <v>22943.995538957792</v>
      </c>
      <c r="DQ13" s="1">
        <f t="shared" si="1"/>
        <v>23396.437542136911</v>
      </c>
      <c r="DR13" s="1">
        <f t="shared" si="1"/>
        <v>24222.188756677384</v>
      </c>
      <c r="DS13" s="1">
        <f t="shared" si="1"/>
        <v>24852.228072265945</v>
      </c>
      <c r="DT13" s="1">
        <f t="shared" si="1"/>
        <v>25225.488827724366</v>
      </c>
      <c r="DU13" s="1">
        <f t="shared" si="1"/>
        <v>25786.05862834341</v>
      </c>
      <c r="DV13" s="1">
        <f t="shared" si="1"/>
        <v>26596.160876793252</v>
      </c>
      <c r="DW13" s="1">
        <f t="shared" si="1"/>
        <v>27195.035190111226</v>
      </c>
      <c r="DX13" s="1">
        <f t="shared" si="1"/>
        <v>27695.501119708999</v>
      </c>
      <c r="DY13" s="1">
        <f t="shared" si="1"/>
        <v>28603.603597696179</v>
      </c>
      <c r="DZ13" s="1">
        <f t="shared" si="1"/>
        <v>29477.327857214827</v>
      </c>
      <c r="EA13" s="1">
        <f t="shared" ref="EA13:EV13" si="2">SUM(EA5:EA11)</f>
        <v>30197.41435273489</v>
      </c>
      <c r="EB13" s="1">
        <f t="shared" si="2"/>
        <v>30958.002089078582</v>
      </c>
      <c r="EC13" s="1">
        <f t="shared" si="2"/>
        <v>31953.915415334621</v>
      </c>
      <c r="ED13" s="1">
        <f t="shared" si="2"/>
        <v>32765.395022420667</v>
      </c>
      <c r="EE13" s="1">
        <f t="shared" si="2"/>
        <v>33465.392379376994</v>
      </c>
      <c r="EF13" s="1">
        <f t="shared" si="2"/>
        <v>34137.458153451938</v>
      </c>
      <c r="EG13" s="1">
        <f t="shared" si="2"/>
        <v>34718.394543647686</v>
      </c>
      <c r="EH13" s="1">
        <f t="shared" si="2"/>
        <v>35515.477638816497</v>
      </c>
      <c r="EI13" s="1">
        <f t="shared" si="2"/>
        <v>36190.050757722842</v>
      </c>
      <c r="EJ13" s="1">
        <f t="shared" si="2"/>
        <v>36830.482409392309</v>
      </c>
      <c r="EK13" s="1">
        <f t="shared" si="2"/>
        <v>37362.910145757756</v>
      </c>
      <c r="EL13" s="1">
        <f t="shared" si="2"/>
        <v>38170.247933782775</v>
      </c>
      <c r="EM13" s="1">
        <f t="shared" si="2"/>
        <v>38927.973774222126</v>
      </c>
      <c r="EN13" s="1">
        <f t="shared" si="2"/>
        <v>39367.784215737294</v>
      </c>
      <c r="EO13" s="1">
        <f t="shared" si="2"/>
        <v>39869.388560340762</v>
      </c>
      <c r="EP13" s="1">
        <f t="shared" si="2"/>
        <v>40074.242963676035</v>
      </c>
      <c r="EQ13" s="1">
        <f t="shared" si="2"/>
        <v>40638.578781701428</v>
      </c>
      <c r="ER13" s="79">
        <f t="shared" si="2"/>
        <v>41240.891961433008</v>
      </c>
      <c r="ES13" s="1">
        <f t="shared" si="2"/>
        <v>41882.270097872788</v>
      </c>
      <c r="ET13" s="1">
        <f t="shared" si="2"/>
        <v>42565.464112846559</v>
      </c>
      <c r="EU13" s="1">
        <f t="shared" si="2"/>
        <v>43283.515602594802</v>
      </c>
      <c r="EV13" s="1">
        <f t="shared" si="2"/>
        <v>44028.718072823009</v>
      </c>
    </row>
    <row r="14" spans="1:152" s="4" customFormat="1" ht="13">
      <c r="A14" s="7" t="s">
        <v>296</v>
      </c>
      <c r="ER14" s="118"/>
    </row>
    <row r="15" spans="1:152">
      <c r="A15" s="5" t="s">
        <v>135</v>
      </c>
      <c r="B15" s="1">
        <v>0.16057627756316084</v>
      </c>
      <c r="C15" s="1">
        <v>0.16392685616802716</v>
      </c>
      <c r="D15" s="1">
        <v>0.16734734782080915</v>
      </c>
      <c r="E15" s="1">
        <v>0.1708392113245511</v>
      </c>
      <c r="F15" s="1">
        <v>0.17440393592162695</v>
      </c>
      <c r="G15" s="1">
        <v>0.17804304192888654</v>
      </c>
      <c r="H15" s="1">
        <v>0.18175808138605418</v>
      </c>
      <c r="I15" s="1">
        <v>0.18555063871765712</v>
      </c>
      <c r="J15" s="1">
        <v>0.18942233140876535</v>
      </c>
      <c r="K15" s="1">
        <v>0.19337481069483223</v>
      </c>
      <c r="L15" s="1">
        <v>0.19740976226592757</v>
      </c>
      <c r="M15" s="1">
        <v>0.20152890698566869</v>
      </c>
      <c r="N15" s="1">
        <v>0.20573400162514741</v>
      </c>
      <c r="O15" s="1">
        <v>0.21002683961217589</v>
      </c>
      <c r="P15" s="1">
        <v>0.2144092517961641</v>
      </c>
      <c r="Q15" s="1">
        <v>0.21888310722895724</v>
      </c>
      <c r="R15" s="1">
        <v>0.22345031396196646</v>
      </c>
      <c r="S15" s="1">
        <v>0.22811281985993237</v>
      </c>
      <c r="T15" s="1">
        <v>0.2328726134316684</v>
      </c>
      <c r="U15" s="1">
        <v>0.23773172467813861</v>
      </c>
      <c r="V15" s="1">
        <v>0.24269222595823114</v>
      </c>
      <c r="W15" s="1">
        <v>0.24775623287259757</v>
      </c>
      <c r="X15" s="1">
        <v>0.25487491508039906</v>
      </c>
      <c r="Y15" s="1">
        <v>0.26219813557887495</v>
      </c>
      <c r="Z15" s="1">
        <v>0.26973177128613035</v>
      </c>
      <c r="AA15" s="1">
        <v>0.27748186797944246</v>
      </c>
      <c r="AB15" s="1">
        <v>0.28545464514702462</v>
      </c>
      <c r="AC15" s="1">
        <v>0.29365650097919405</v>
      </c>
      <c r="AD15" s="1">
        <v>0.30209401750294912</v>
      </c>
      <c r="AE15" s="1">
        <v>0.31077396586407624</v>
      </c>
      <c r="AF15" s="1">
        <v>0.31970331176102562</v>
      </c>
      <c r="AG15" s="1">
        <v>0.32888922103491564</v>
      </c>
      <c r="AH15" s="1">
        <v>0.33591813496483353</v>
      </c>
      <c r="AI15" s="1">
        <v>0.34309726856713518</v>
      </c>
      <c r="AJ15" s="1">
        <v>0.35042983228801355</v>
      </c>
      <c r="AK15" s="1">
        <v>0.35791910518627845</v>
      </c>
      <c r="AL15" s="1">
        <v>0.36556843639972297</v>
      </c>
      <c r="AM15" s="1">
        <v>0.37338124664282846</v>
      </c>
      <c r="AN15" s="1">
        <v>0.38136102973647862</v>
      </c>
      <c r="AO15" s="1">
        <v>0.38951135417036525</v>
      </c>
      <c r="AP15" s="1">
        <v>0.3978358646987869</v>
      </c>
      <c r="AQ15" s="1">
        <v>0.40633828397055016</v>
      </c>
      <c r="AR15" s="1">
        <v>0.41382948330170133</v>
      </c>
      <c r="AS15" s="1">
        <v>0.42145878940160403</v>
      </c>
      <c r="AT15" s="1">
        <v>0.42922874838854019</v>
      </c>
      <c r="AU15" s="1">
        <v>0.43714195332069544</v>
      </c>
      <c r="AV15" s="1">
        <v>0.44520104506153579</v>
      </c>
      <c r="AW15" s="1">
        <v>0.45340871316114001</v>
      </c>
      <c r="AX15" s="1">
        <v>0.46176769675377938</v>
      </c>
      <c r="AY15" s="1">
        <v>0.47028078547204555</v>
      </c>
      <c r="AZ15" s="1">
        <v>0.47895082037783099</v>
      </c>
      <c r="BA15" s="1">
        <v>0.48778069491047277</v>
      </c>
      <c r="BB15" s="1">
        <v>0.4982335392504938</v>
      </c>
      <c r="BC15" s="1">
        <v>0.5089103817026519</v>
      </c>
      <c r="BD15" s="1">
        <v>0.51981602241058333</v>
      </c>
      <c r="BE15" s="1">
        <v>0.53095536438209001</v>
      </c>
      <c r="BF15" s="1">
        <v>0.5423334156934565</v>
      </c>
      <c r="BG15" s="1">
        <v>0.55395529174100322</v>
      </c>
      <c r="BH15" s="1">
        <v>0.56582621754089102</v>
      </c>
      <c r="BI15" s="1">
        <v>0.57795153007820566</v>
      </c>
      <c r="BJ15" s="1">
        <v>0.5903366807063859</v>
      </c>
      <c r="BK15" s="1">
        <v>0.60298723759806716</v>
      </c>
      <c r="BL15" s="1">
        <v>0.61696715710191963</v>
      </c>
      <c r="BM15" s="1">
        <v>0.63127119316603753</v>
      </c>
      <c r="BN15" s="1">
        <v>0.6459068602503294</v>
      </c>
      <c r="BO15" s="1">
        <v>0.66088184703322517</v>
      </c>
      <c r="BP15" s="1">
        <v>0.67620402045083294</v>
      </c>
      <c r="BQ15" s="1">
        <v>0.69188142982974477</v>
      </c>
      <c r="BR15" s="1">
        <v>0.70792231111565629</v>
      </c>
      <c r="BS15" s="1">
        <v>0.72433509120002515</v>
      </c>
      <c r="BT15" s="1">
        <v>0.74112839234704175</v>
      </c>
      <c r="BU15" s="1">
        <v>0.75831103672323585</v>
      </c>
      <c r="BV15" s="1">
        <v>0.78032796221952294</v>
      </c>
      <c r="BW15" s="1">
        <v>0.80298413069769314</v>
      </c>
      <c r="BX15" s="1">
        <v>0.82629810204204679</v>
      </c>
      <c r="BY15" s="1">
        <v>0.85028897500757339</v>
      </c>
      <c r="BZ15" s="1">
        <v>0.87497640286560874</v>
      </c>
      <c r="CA15" s="1">
        <v>0.90038060950375254</v>
      </c>
      <c r="CB15" s="1">
        <v>0.92652240599323377</v>
      </c>
      <c r="CC15" s="1">
        <v>0.95342320763729516</v>
      </c>
      <c r="CD15" s="1">
        <v>0.98110505151456373</v>
      </c>
      <c r="CE15" s="1">
        <v>1.0095906145317768</v>
      </c>
      <c r="CF15" s="1">
        <v>1.0437268580224643</v>
      </c>
      <c r="CG15" s="1">
        <v>1.0790173150160143</v>
      </c>
      <c r="CH15" s="1">
        <v>1.1155010117400945</v>
      </c>
      <c r="CI15" s="1">
        <v>1.1532182939758535</v>
      </c>
      <c r="CJ15" s="1">
        <v>1.1922108716746198</v>
      </c>
      <c r="CK15" s="1">
        <v>1.2325218650831751</v>
      </c>
      <c r="CL15" s="1">
        <v>1.2741958524286185</v>
      </c>
      <c r="CM15" s="1">
        <v>1.3172789192155465</v>
      </c>
      <c r="CN15" s="1">
        <v>1.3618187091900662</v>
      </c>
      <c r="CO15" s="1">
        <v>1.4078644770270083</v>
      </c>
      <c r="CP15" s="1">
        <v>1.4942189947891602</v>
      </c>
      <c r="CQ15" s="1">
        <v>1.5858702601144594</v>
      </c>
      <c r="CR15" s="1">
        <v>1.6831431608660392</v>
      </c>
      <c r="CS15" s="1">
        <v>1.786382512631048</v>
      </c>
      <c r="CT15" s="1">
        <v>1.8959542810321883</v>
      </c>
      <c r="CU15" s="1">
        <v>2.012246879012471</v>
      </c>
      <c r="CV15" s="1">
        <v>2.1356725436918311</v>
      </c>
      <c r="CW15" s="1">
        <v>2.2666687976763247</v>
      </c>
      <c r="CX15" s="1">
        <v>2.4056999999999999</v>
      </c>
      <c r="CY15" s="1">
        <v>2.4950411769571725</v>
      </c>
      <c r="CZ15" s="1">
        <v>2.5877002430526814</v>
      </c>
      <c r="DA15" s="1">
        <v>2.6838004156954431</v>
      </c>
      <c r="DB15" s="1">
        <v>2.7834694882549407</v>
      </c>
      <c r="DC15" s="1">
        <v>2.8868399999999999</v>
      </c>
      <c r="DD15" s="1">
        <v>3.0050572439867298</v>
      </c>
      <c r="DE15" s="1">
        <v>3.1281155310433277</v>
      </c>
      <c r="DF15" s="1">
        <v>3.2562131038052504</v>
      </c>
      <c r="DG15" s="1">
        <v>3.389556323022572</v>
      </c>
      <c r="DH15" s="1">
        <v>3.5283599999999997</v>
      </c>
      <c r="DI15" s="1">
        <v>3.6758781492026475</v>
      </c>
      <c r="DJ15" s="1">
        <v>3.8295639242553126</v>
      </c>
      <c r="DK15" s="1">
        <v>3.9896751890807169</v>
      </c>
      <c r="DL15" s="1">
        <v>4.1564805887034595</v>
      </c>
      <c r="DM15" s="1">
        <v>4.33026</v>
      </c>
      <c r="DN15" s="1">
        <v>4.5075858659800945</v>
      </c>
      <c r="DO15" s="1">
        <v>4.6921732965649907</v>
      </c>
      <c r="DP15" s="1">
        <v>4.8843196557078743</v>
      </c>
      <c r="DQ15" s="1">
        <v>5.0843344845338576</v>
      </c>
      <c r="DR15" s="1">
        <v>5.2925400000000105</v>
      </c>
      <c r="DS15" s="1">
        <v>5.5273648496415202</v>
      </c>
      <c r="DT15" s="1">
        <v>5.7726086493541038</v>
      </c>
      <c r="DU15" s="1">
        <v>6.028733677813757</v>
      </c>
      <c r="DV15" s="1">
        <v>6.2962227245514901</v>
      </c>
      <c r="DW15" s="1">
        <v>6.5755799999999995</v>
      </c>
      <c r="DX15" s="1">
        <v>6.8689654151756452</v>
      </c>
      <c r="DY15" s="1">
        <v>7.175440930667583</v>
      </c>
      <c r="DZ15" s="1">
        <v>7.4955905929806041</v>
      </c>
      <c r="EA15" s="1">
        <v>7.8300245072677548</v>
      </c>
      <c r="EB15" s="1">
        <v>8.1793800000000001</v>
      </c>
      <c r="EC15" s="1">
        <v>8.5719130452749059</v>
      </c>
      <c r="ED15" s="1">
        <v>8.9832839721047471</v>
      </c>
      <c r="EE15" s="1">
        <v>9.4143968210174442</v>
      </c>
      <c r="EF15" s="1">
        <v>9.8125265257646639</v>
      </c>
      <c r="EG15" s="1">
        <v>10.328283614337096</v>
      </c>
      <c r="EH15" s="1">
        <v>10.519185371295329</v>
      </c>
      <c r="EI15" s="1">
        <v>11.086386658846994</v>
      </c>
      <c r="EJ15" s="1">
        <v>11.675865964690527</v>
      </c>
      <c r="EK15" s="1">
        <v>12.351604248360308</v>
      </c>
      <c r="EL15" s="1">
        <v>13.014913952700013</v>
      </c>
      <c r="EM15" s="1">
        <v>13.615301487084693</v>
      </c>
      <c r="EN15" s="1">
        <v>14.245161154755825</v>
      </c>
      <c r="EO15" s="1">
        <v>14.906790357301439</v>
      </c>
      <c r="EP15" s="1">
        <v>15.472989260416391</v>
      </c>
      <c r="EQ15" s="1">
        <v>16.0841031219</v>
      </c>
      <c r="ER15" s="79">
        <v>17.110732968779359</v>
      </c>
      <c r="ES15" s="1">
        <v>18.202891420798547</v>
      </c>
      <c r="ET15" s="1">
        <v>19.364761093634129</v>
      </c>
      <c r="EU15" s="1">
        <v>20.600791574522034</v>
      </c>
      <c r="EV15" s="1">
        <v>21.915716462745866</v>
      </c>
    </row>
    <row r="16" spans="1:152">
      <c r="A16" s="5" t="s">
        <v>136</v>
      </c>
      <c r="B16" s="1">
        <v>1.0405926486402777</v>
      </c>
      <c r="C16" s="1">
        <v>1.1245416606586827</v>
      </c>
      <c r="D16" s="1">
        <v>1.2147655945285221</v>
      </c>
      <c r="E16" s="1">
        <v>1.311724126826799</v>
      </c>
      <c r="F16" s="1">
        <v>1.4159104184858351</v>
      </c>
      <c r="G16" s="1">
        <v>1.5278535499752597</v>
      </c>
      <c r="H16" s="1">
        <v>1.6481211335031647</v>
      </c>
      <c r="I16" s="1">
        <v>1.777322115102659</v>
      </c>
      <c r="J16" s="1">
        <v>1.9161097804051861</v>
      </c>
      <c r="K16" s="1">
        <v>2.0651849789050312</v>
      </c>
      <c r="L16" s="1">
        <v>2.2252995825954538</v>
      </c>
      <c r="M16" s="1">
        <v>2.3972601960110396</v>
      </c>
      <c r="N16" s="1">
        <v>2.5819321359489655</v>
      </c>
      <c r="O16" s="1">
        <v>2.7802437004698972</v>
      </c>
      <c r="P16" s="1">
        <v>2.993190748203836</v>
      </c>
      <c r="Q16" s="1">
        <v>3.2218416105143497</v>
      </c>
      <c r="R16" s="1">
        <v>3.4673423607137548</v>
      </c>
      <c r="S16" s="1">
        <v>3.7309224662800897</v>
      </c>
      <c r="T16" s="1">
        <v>4.013900851913129</v>
      </c>
      <c r="U16" s="1">
        <v>4.3176924032892821</v>
      </c>
      <c r="V16" s="1">
        <v>4.6438149435460119</v>
      </c>
      <c r="W16" s="1">
        <v>4.9938967168540493</v>
      </c>
      <c r="X16" s="1">
        <v>5.3677354060184479</v>
      </c>
      <c r="Y16" s="1">
        <v>5.7690571051130775</v>
      </c>
      <c r="Z16" s="1">
        <v>6.199868236716032</v>
      </c>
      <c r="AA16" s="1">
        <v>6.6623213061836148</v>
      </c>
      <c r="AB16" s="1">
        <v>7.1587255262011418</v>
      </c>
      <c r="AC16" s="1">
        <v>7.6915582137272347</v>
      </c>
      <c r="AD16" s="1">
        <v>8.2634770154743808</v>
      </c>
      <c r="AE16" s="1">
        <v>8.8773330221491662</v>
      </c>
      <c r="AF16" s="1">
        <v>9.536184836052696</v>
      </c>
      <c r="AG16" s="1">
        <v>10.243313661336979</v>
      </c>
      <c r="AH16" s="1">
        <v>11.004660421705001</v>
      </c>
      <c r="AI16" s="1">
        <v>11.821701631995204</v>
      </c>
      <c r="AJ16" s="1">
        <v>12.698492808796162</v>
      </c>
      <c r="AK16" s="1">
        <v>13.639384383745872</v>
      </c>
      <c r="AL16" s="1">
        <v>14.649043141142258</v>
      </c>
      <c r="AM16" s="1">
        <v>15.732475213690041</v>
      </c>
      <c r="AN16" s="1">
        <v>16.895050749629164</v>
      </c>
      <c r="AO16" s="1">
        <v>18.142530372720522</v>
      </c>
      <c r="AP16" s="1">
        <v>19.481093565393518</v>
      </c>
      <c r="AQ16" s="1">
        <v>20.91736911483034</v>
      </c>
      <c r="AR16" s="1">
        <v>22.459660702812627</v>
      </c>
      <c r="AS16" s="1">
        <v>24.114450633351495</v>
      </c>
      <c r="AT16" s="1">
        <v>25.889922649285051</v>
      </c>
      <c r="AU16" s="1">
        <v>27.794855416676864</v>
      </c>
      <c r="AV16" s="1">
        <v>29.83866576570508</v>
      </c>
      <c r="AW16" s="1">
        <v>32.031455074297156</v>
      </c>
      <c r="AX16" s="1">
        <v>34.384059022922195</v>
      </c>
      <c r="AY16" s="1">
        <v>36.908100965553565</v>
      </c>
      <c r="AZ16" s="1">
        <v>39.616049179622166</v>
      </c>
      <c r="BA16" s="1">
        <v>40.344942291704413</v>
      </c>
      <c r="BB16" s="1">
        <v>41.085786076702377</v>
      </c>
      <c r="BC16" s="1">
        <v>41.840229252869385</v>
      </c>
      <c r="BD16" s="1">
        <v>42.608521361800811</v>
      </c>
      <c r="BE16" s="1">
        <v>43.390916521957173</v>
      </c>
      <c r="BF16" s="1">
        <v>44.187673512563997</v>
      </c>
      <c r="BG16" s="1">
        <v>44.999055859048468</v>
      </c>
      <c r="BH16" s="1">
        <v>45.825331920041556</v>
      </c>
      <c r="BI16" s="1">
        <v>46.666774975973702</v>
      </c>
      <c r="BJ16" s="1">
        <v>47.523663319293611</v>
      </c>
      <c r="BK16" s="1">
        <v>48.258439358717148</v>
      </c>
      <c r="BL16" s="1">
        <v>49.003496928758707</v>
      </c>
      <c r="BM16" s="1">
        <v>49.760021644809861</v>
      </c>
      <c r="BN16" s="1">
        <v>50.528189163696609</v>
      </c>
      <c r="BO16" s="1">
        <v>51.308177813499427</v>
      </c>
      <c r="BP16" s="1">
        <v>52.100168633717203</v>
      </c>
      <c r="BQ16" s="1">
        <v>52.904345416024007</v>
      </c>
      <c r="BR16" s="1">
        <v>53.720894745627504</v>
      </c>
      <c r="BS16" s="1">
        <v>54.550006043237431</v>
      </c>
      <c r="BT16" s="1">
        <v>55.391871607652959</v>
      </c>
      <c r="BU16" s="1">
        <v>56.129267513585098</v>
      </c>
      <c r="BV16" s="1">
        <v>56.871972704367032</v>
      </c>
      <c r="BW16" s="1">
        <v>57.624318574955645</v>
      </c>
      <c r="BX16" s="1">
        <v>58.386424755287848</v>
      </c>
      <c r="BY16" s="1">
        <v>59.158412194072916</v>
      </c>
      <c r="BZ16" s="1">
        <v>59.940403168118436</v>
      </c>
      <c r="CA16" s="1">
        <v>60.732521291537957</v>
      </c>
      <c r="CB16" s="1">
        <v>61.534891524831075</v>
      </c>
      <c r="CC16" s="1">
        <v>62.347640183827508</v>
      </c>
      <c r="CD16" s="1">
        <v>63.170894948485547</v>
      </c>
      <c r="CE16" s="1">
        <v>64.185363969923756</v>
      </c>
      <c r="CF16" s="1">
        <v>65.211138201043667</v>
      </c>
      <c r="CG16" s="1">
        <v>66.252989770110545</v>
      </c>
      <c r="CH16" s="1">
        <v>67.311159793769562</v>
      </c>
      <c r="CI16" s="1">
        <v>68.385892623550305</v>
      </c>
      <c r="CJ16" s="1">
        <v>69.477435875293892</v>
      </c>
      <c r="CK16" s="1">
        <v>70.586040458275704</v>
      </c>
      <c r="CL16" s="1">
        <v>71.711960603991486</v>
      </c>
      <c r="CM16" s="1">
        <v>72.855453894574595</v>
      </c>
      <c r="CN16" s="1">
        <v>74.016781290809931</v>
      </c>
      <c r="CO16" s="1">
        <v>76.454863764701585</v>
      </c>
      <c r="CP16" s="1">
        <v>78.93450280749002</v>
      </c>
      <c r="CQ16" s="1">
        <v>81.49340832187643</v>
      </c>
      <c r="CR16" s="1">
        <v>84.134042230590197</v>
      </c>
      <c r="CS16" s="1">
        <v>86.858938368958675</v>
      </c>
      <c r="CT16" s="1">
        <v>89.670704289225824</v>
      </c>
      <c r="CU16" s="1">
        <v>92.572023089641149</v>
      </c>
      <c r="CV16" s="1">
        <v>95.565655267007344</v>
      </c>
      <c r="CW16" s="1">
        <v>98.654440591202118</v>
      </c>
      <c r="CX16" s="1">
        <v>101.84130000000012</v>
      </c>
      <c r="CY16" s="1">
        <v>102.71423882304282</v>
      </c>
      <c r="CZ16" s="1">
        <v>103.74423975694731</v>
      </c>
      <c r="DA16" s="1">
        <v>104.93117958430456</v>
      </c>
      <c r="DB16" s="1">
        <v>106.43531051174504</v>
      </c>
      <c r="DC16" s="1">
        <v>107.93574</v>
      </c>
      <c r="DD16" s="1">
        <v>109.58170275601326</v>
      </c>
      <c r="DE16" s="1">
        <v>111.54358446895668</v>
      </c>
      <c r="DF16" s="1">
        <v>113.50042689619474</v>
      </c>
      <c r="DG16" s="1">
        <v>115.61240367697742</v>
      </c>
      <c r="DH16" s="1">
        <v>117.8793</v>
      </c>
      <c r="DI16" s="1">
        <v>120.13748185079734</v>
      </c>
      <c r="DJ16" s="1">
        <v>122.54987607574468</v>
      </c>
      <c r="DK16" s="1">
        <v>125.11622481091929</v>
      </c>
      <c r="DL16" s="1">
        <v>127.83625941129654</v>
      </c>
      <c r="DM16" s="1">
        <v>130.54931999999999</v>
      </c>
      <c r="DN16" s="1">
        <v>133.41921413401991</v>
      </c>
      <c r="DO16" s="1">
        <v>136.60260670343501</v>
      </c>
      <c r="DP16" s="1">
        <v>139.77844034429214</v>
      </c>
      <c r="DQ16" s="1">
        <v>144.30963551546614</v>
      </c>
      <c r="DR16" s="1">
        <v>146.26655999999997</v>
      </c>
      <c r="DS16" s="1">
        <v>149.56009515035848</v>
      </c>
      <c r="DT16" s="1">
        <v>152.84321135064587</v>
      </c>
      <c r="DU16" s="1">
        <v>156.27582632218625</v>
      </c>
      <c r="DV16" s="1">
        <v>159.69707727544849</v>
      </c>
      <c r="DW16" s="1">
        <v>163.42722000000001</v>
      </c>
      <c r="DX16" s="1">
        <v>167.30371458482435</v>
      </c>
      <c r="DY16" s="1">
        <v>171.32749906933242</v>
      </c>
      <c r="DZ16" s="1">
        <v>175.33760940701939</v>
      </c>
      <c r="EA16" s="1">
        <v>176.99705342678385</v>
      </c>
      <c r="EB16" s="1">
        <v>178.66332</v>
      </c>
      <c r="EC16" s="1">
        <v>179.28296335029984</v>
      </c>
      <c r="ED16" s="1">
        <v>179.88925204667785</v>
      </c>
      <c r="EE16" s="1">
        <v>180.48131175270291</v>
      </c>
      <c r="EF16" s="1">
        <v>180.07326138253538</v>
      </c>
      <c r="EG16" s="1">
        <v>183.71825701866291</v>
      </c>
      <c r="EH16" s="1">
        <v>187.50025807030465</v>
      </c>
      <c r="EI16" s="1">
        <v>190.90459120345301</v>
      </c>
      <c r="EJ16" s="1">
        <v>194.47681876450946</v>
      </c>
      <c r="EK16" s="1">
        <v>198.15069799043968</v>
      </c>
      <c r="EL16" s="1">
        <v>201.35717448660003</v>
      </c>
      <c r="EM16" s="1">
        <v>205.84535532171532</v>
      </c>
      <c r="EN16" s="1">
        <v>209.73369187834419</v>
      </c>
      <c r="EO16" s="1">
        <v>214.38014483429859</v>
      </c>
      <c r="EP16" s="1">
        <v>84.765138894583629</v>
      </c>
      <c r="EQ16" s="1">
        <v>86.470499352600001</v>
      </c>
      <c r="ER16" s="79">
        <v>71.425614491220642</v>
      </c>
      <c r="ES16" s="1">
        <v>73.078082810461453</v>
      </c>
      <c r="ET16" s="1">
        <v>74.749376256345869</v>
      </c>
      <c r="EU16" s="1">
        <v>76.435045241637965</v>
      </c>
      <c r="EV16" s="1">
        <v>96.132746817254144</v>
      </c>
    </row>
    <row r="17" spans="1:152">
      <c r="A17" s="5" t="s">
        <v>137</v>
      </c>
      <c r="B17" s="1">
        <v>3.644242072629388</v>
      </c>
      <c r="C17" s="1">
        <v>3.9091014393116432</v>
      </c>
      <c r="D17" s="1">
        <v>4.1932104833537531</v>
      </c>
      <c r="E17" s="1">
        <v>4.4979682494000519</v>
      </c>
      <c r="F17" s="1">
        <v>4.8248754630675084</v>
      </c>
      <c r="G17" s="1">
        <v>5.1755419210031004</v>
      </c>
      <c r="H17" s="1">
        <v>5.5516944180421595</v>
      </c>
      <c r="I17" s="1">
        <v>5.9551852505035496</v>
      </c>
      <c r="J17" s="1">
        <v>6.3880013374946749</v>
      </c>
      <c r="K17" s="1">
        <v>6.852274005142541</v>
      </c>
      <c r="L17" s="1">
        <v>7.3502894819316165</v>
      </c>
      <c r="M17" s="1">
        <v>7.8845001568308817</v>
      </c>
      <c r="N17" s="1">
        <v>8.4575366556487648</v>
      </c>
      <c r="O17" s="1">
        <v>9.0722207950837834</v>
      </c>
      <c r="P17" s="1">
        <v>9.7315794782608709</v>
      </c>
      <c r="Q17" s="1">
        <v>10.438859600179477</v>
      </c>
      <c r="R17" s="1">
        <v>11.197544036472687</v>
      </c>
      <c r="S17" s="1">
        <v>12.011368794210901</v>
      </c>
      <c r="T17" s="1">
        <v>12.884341409206954</v>
      </c>
      <c r="U17" s="1">
        <v>13.820760680415939</v>
      </c>
      <c r="V17" s="1">
        <v>14.82523783860896</v>
      </c>
      <c r="W17" s="1">
        <v>15.902719253561973</v>
      </c>
      <c r="X17" s="1">
        <v>17.058510791577284</v>
      </c>
      <c r="Y17" s="1">
        <v>18.29830394328193</v>
      </c>
      <c r="Z17" s="1">
        <v>19.62820385036482</v>
      </c>
      <c r="AA17" s="1">
        <v>21.054759369265135</v>
      </c>
      <c r="AB17" s="1">
        <v>22.584995319855434</v>
      </c>
      <c r="AC17" s="1">
        <v>24.226447077922369</v>
      </c>
      <c r="AD17" s="1">
        <v>25.987197681789478</v>
      </c>
      <c r="AE17" s="1">
        <v>27.875917635807131</v>
      </c>
      <c r="AF17" s="1">
        <v>29.901907606714847</v>
      </c>
      <c r="AG17" s="1">
        <v>32.07514422312655</v>
      </c>
      <c r="AH17" s="1">
        <v>34.406329203670474</v>
      </c>
      <c r="AI17" s="1">
        <v>36.906942055706082</v>
      </c>
      <c r="AJ17" s="1">
        <v>39.589296604124073</v>
      </c>
      <c r="AK17" s="1">
        <v>42.466601628595015</v>
      </c>
      <c r="AL17" s="1">
        <v>45.553025907864324</v>
      </c>
      <c r="AM17" s="1">
        <v>48.8637679913925</v>
      </c>
      <c r="AN17" s="1">
        <v>52.415131041918883</v>
      </c>
      <c r="AO17" s="1">
        <v>56.224603117497651</v>
      </c>
      <c r="AP17" s="1">
        <v>60.310943288340908</v>
      </c>
      <c r="AQ17" s="1">
        <v>64.694274012535914</v>
      </c>
      <c r="AR17" s="1">
        <v>69.396180225524247</v>
      </c>
      <c r="AS17" s="1">
        <v>74.439815631291779</v>
      </c>
      <c r="AT17" s="1">
        <v>79.850016718681005</v>
      </c>
      <c r="AU17" s="1">
        <v>85.653425064279531</v>
      </c>
      <c r="AV17" s="1">
        <v>91.878618524143235</v>
      </c>
      <c r="AW17" s="1">
        <v>98.55625196038433</v>
      </c>
      <c r="AX17" s="1">
        <v>105.71920819560825</v>
      </c>
      <c r="AY17" s="1">
        <v>113.4027599385464</v>
      </c>
      <c r="AZ17" s="1">
        <v>121.64474347826085</v>
      </c>
      <c r="BA17" s="1">
        <v>123.88293086982549</v>
      </c>
      <c r="BB17" s="1">
        <v>126.16229951309525</v>
      </c>
      <c r="BC17" s="1">
        <v>128.48360711741029</v>
      </c>
      <c r="BD17" s="1">
        <v>130.84762533349002</v>
      </c>
      <c r="BE17" s="1">
        <v>133.25514000994579</v>
      </c>
      <c r="BF17" s="1">
        <v>135.70695145451324</v>
      </c>
      <c r="BG17" s="1">
        <v>138.20387470009081</v>
      </c>
      <c r="BH17" s="1">
        <v>140.74673977567403</v>
      </c>
      <c r="BI17" s="1">
        <v>143.33639198227399</v>
      </c>
      <c r="BJ17" s="1">
        <v>145.97369217391301</v>
      </c>
      <c r="BK17" s="1">
        <v>148.24131947351631</v>
      </c>
      <c r="BL17" s="1">
        <v>150.54417321353714</v>
      </c>
      <c r="BM17" s="1">
        <v>152.88280061886775</v>
      </c>
      <c r="BN17" s="1">
        <v>155.25775741526161</v>
      </c>
      <c r="BO17" s="1">
        <v>157.66960796138991</v>
      </c>
      <c r="BP17" s="1">
        <v>160.11892538294978</v>
      </c>
      <c r="BQ17" s="1">
        <v>162.60629170885539</v>
      </c>
      <c r="BR17" s="1">
        <v>165.13229800954511</v>
      </c>
      <c r="BS17" s="1">
        <v>167.69754453743673</v>
      </c>
      <c r="BT17" s="1">
        <v>170.30264086956521</v>
      </c>
      <c r="BU17" s="1">
        <v>172.59196657567458</v>
      </c>
      <c r="BV17" s="1">
        <v>174.91206697888737</v>
      </c>
      <c r="BW17" s="1">
        <v>177.26335577393434</v>
      </c>
      <c r="BX17" s="1">
        <v>179.6462522167165</v>
      </c>
      <c r="BY17" s="1">
        <v>182.06118119906245</v>
      </c>
      <c r="BZ17" s="1">
        <v>184.50857332448982</v>
      </c>
      <c r="CA17" s="1">
        <v>186.98886498498652</v>
      </c>
      <c r="CB17" s="1">
        <v>189.50249843882261</v>
      </c>
      <c r="CC17" s="1">
        <v>192.04992188940929</v>
      </c>
      <c r="CD17" s="1">
        <v>194.63158956521772</v>
      </c>
      <c r="CE17" s="1">
        <v>197.79582308275243</v>
      </c>
      <c r="CF17" s="1">
        <v>201.0114992965928</v>
      </c>
      <c r="CG17" s="1">
        <v>204.27945453913611</v>
      </c>
      <c r="CH17" s="1">
        <v>207.6005387394984</v>
      </c>
      <c r="CI17" s="1">
        <v>210.97561564456413</v>
      </c>
      <c r="CJ17" s="1">
        <v>214.4055630436288</v>
      </c>
      <c r="CK17" s="1">
        <v>217.89127299669488</v>
      </c>
      <c r="CL17" s="1">
        <v>221.433652066478</v>
      </c>
      <c r="CM17" s="1">
        <v>225.03362155418588</v>
      </c>
      <c r="CN17" s="1">
        <v>228.6921177391304</v>
      </c>
      <c r="CO17" s="1">
        <v>236.22874681338351</v>
      </c>
      <c r="CP17" s="1">
        <v>244.01374814621917</v>
      </c>
      <c r="CQ17" s="1">
        <v>252.05530693266624</v>
      </c>
      <c r="CR17" s="1">
        <v>260.36187811373111</v>
      </c>
      <c r="CS17" s="1">
        <v>268.94219526597089</v>
      </c>
      <c r="CT17" s="1">
        <v>277.80527978402625</v>
      </c>
      <c r="CU17" s="1">
        <v>286.96045036576737</v>
      </c>
      <c r="CV17" s="1">
        <v>296.41733281002553</v>
      </c>
      <c r="CW17" s="1">
        <v>306.18587013721464</v>
      </c>
      <c r="CX17" s="1">
        <v>316.27633304347853</v>
      </c>
      <c r="CY17" s="1">
        <v>319.19580688695646</v>
      </c>
      <c r="CZ17" s="1">
        <v>322.60185970434776</v>
      </c>
      <c r="DA17" s="1">
        <v>326.49449149565214</v>
      </c>
      <c r="DB17" s="1">
        <v>331.36028123478252</v>
      </c>
      <c r="DC17" s="1">
        <v>336.22607097391301</v>
      </c>
      <c r="DD17" s="1">
        <v>341.57843968695641</v>
      </c>
      <c r="DE17" s="1">
        <v>347.9039663478261</v>
      </c>
      <c r="DF17" s="1">
        <v>354.22949300869561</v>
      </c>
      <c r="DG17" s="1">
        <v>361.04159864347827</v>
      </c>
      <c r="DH17" s="1">
        <v>368.34028325217389</v>
      </c>
      <c r="DI17" s="1">
        <v>375.63896786086946</v>
      </c>
      <c r="DJ17" s="1">
        <v>383.42423144347822</v>
      </c>
      <c r="DK17" s="1">
        <v>391.69607400000001</v>
      </c>
      <c r="DL17" s="1">
        <v>400.45449553043471</v>
      </c>
      <c r="DM17" s="1">
        <v>409.21291706086953</v>
      </c>
      <c r="DN17" s="1">
        <v>418.45791756521743</v>
      </c>
      <c r="DO17" s="1">
        <v>428.67607601739127</v>
      </c>
      <c r="DP17" s="1">
        <v>438.89423446956522</v>
      </c>
      <c r="DQ17" s="1">
        <v>453.24831419999998</v>
      </c>
      <c r="DR17" s="1">
        <v>459.81713034782592</v>
      </c>
      <c r="DS17" s="1">
        <v>470.52186777391296</v>
      </c>
      <c r="DT17" s="1">
        <v>481.22660519999988</v>
      </c>
      <c r="DU17" s="1">
        <v>492.4179216</v>
      </c>
      <c r="DV17" s="1">
        <v>503.60923799999989</v>
      </c>
      <c r="DW17" s="1">
        <v>515.77371234782606</v>
      </c>
      <c r="DX17" s="1">
        <v>528.42476566956509</v>
      </c>
      <c r="DY17" s="1">
        <v>541.56239796521731</v>
      </c>
      <c r="DZ17" s="1">
        <v>554.70003026086943</v>
      </c>
      <c r="EA17" s="1">
        <v>560.74928253209214</v>
      </c>
      <c r="EB17" s="1">
        <v>566.8645046086956</v>
      </c>
      <c r="EC17" s="1">
        <v>569.93535977753049</v>
      </c>
      <c r="ED17" s="1">
        <v>573.02285058220207</v>
      </c>
      <c r="EE17" s="1">
        <v>576.12706714235674</v>
      </c>
      <c r="EF17" s="1">
        <v>576.09696870613811</v>
      </c>
      <c r="EG17" s="1">
        <v>588.72033066829295</v>
      </c>
      <c r="EH17" s="1">
        <v>600.77377231977584</v>
      </c>
      <c r="EI17" s="1">
        <v>612.82306240136063</v>
      </c>
      <c r="EJ17" s="1">
        <v>625.44931914798144</v>
      </c>
      <c r="EK17" s="1">
        <v>638.64568044449834</v>
      </c>
      <c r="EL17" s="1">
        <v>650.38627527366759</v>
      </c>
      <c r="EM17" s="1">
        <v>665.82454922252452</v>
      </c>
      <c r="EN17" s="1">
        <v>679.53236368042258</v>
      </c>
      <c r="EO17" s="1">
        <v>695.63662337694996</v>
      </c>
      <c r="EP17" s="1">
        <v>304.11376446330007</v>
      </c>
      <c r="EQ17" s="1">
        <v>311.14174611611344</v>
      </c>
      <c r="ER17" s="79">
        <v>268.61157938081737</v>
      </c>
      <c r="ES17" s="1">
        <v>276.93853834162269</v>
      </c>
      <c r="ET17" s="1">
        <v>285.53410888180889</v>
      </c>
      <c r="EU17" s="1">
        <v>294.39829100137581</v>
      </c>
      <c r="EV17" s="1">
        <v>358.14877250775646</v>
      </c>
    </row>
    <row r="18" spans="1:152">
      <c r="A18" s="5" t="s">
        <v>138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79">
        <v>0</v>
      </c>
      <c r="ES18" s="1">
        <v>0</v>
      </c>
      <c r="ET18" s="1">
        <v>0</v>
      </c>
      <c r="EU18" s="1">
        <v>0</v>
      </c>
      <c r="EV18" s="1">
        <v>0</v>
      </c>
    </row>
    <row r="19" spans="1:152">
      <c r="A19" s="5" t="s">
        <v>139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79">
        <v>0</v>
      </c>
      <c r="ES19" s="1">
        <v>0</v>
      </c>
      <c r="ET19" s="1">
        <v>0</v>
      </c>
      <c r="EU19" s="1">
        <v>0</v>
      </c>
      <c r="EV19" s="1">
        <v>0</v>
      </c>
    </row>
    <row r="20" spans="1:152">
      <c r="A20" s="5" t="s">
        <v>140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79">
        <v>0</v>
      </c>
      <c r="ES20" s="1">
        <v>0</v>
      </c>
      <c r="ET20" s="1">
        <v>0</v>
      </c>
      <c r="EU20" s="1">
        <v>0</v>
      </c>
      <c r="EV20" s="1">
        <v>0</v>
      </c>
    </row>
    <row r="21" spans="1:152">
      <c r="A21" s="5" t="s">
        <v>176</v>
      </c>
    </row>
    <row r="22" spans="1:152">
      <c r="A22" s="5" t="s">
        <v>141</v>
      </c>
    </row>
    <row r="23" spans="1:152">
      <c r="A23" s="5" t="s">
        <v>142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49"/>
      <c r="EQ23" s="49"/>
      <c r="ER23" s="119"/>
      <c r="ES23" s="49"/>
      <c r="ET23" s="49"/>
      <c r="EU23" s="49"/>
      <c r="EV23" s="49"/>
    </row>
    <row r="24" spans="1:152">
      <c r="A24" s="5" t="s">
        <v>143</v>
      </c>
    </row>
    <row r="25" spans="1:152">
      <c r="A25" s="6" t="s">
        <v>144</v>
      </c>
      <c r="B25" s="1">
        <f>SUM(B17:B23)</f>
        <v>3.644242072629388</v>
      </c>
      <c r="C25" s="1">
        <f t="shared" ref="C25:BN25" si="3">SUM(C17:C23)</f>
        <v>3.9091014393116432</v>
      </c>
      <c r="D25" s="1">
        <f t="shared" si="3"/>
        <v>4.1932104833537531</v>
      </c>
      <c r="E25" s="1">
        <f t="shared" si="3"/>
        <v>4.4979682494000519</v>
      </c>
      <c r="F25" s="1">
        <f t="shared" si="3"/>
        <v>4.8248754630675084</v>
      </c>
      <c r="G25" s="1">
        <f t="shared" si="3"/>
        <v>5.1755419210031004</v>
      </c>
      <c r="H25" s="1">
        <f t="shared" si="3"/>
        <v>5.5516944180421595</v>
      </c>
      <c r="I25" s="1">
        <f t="shared" si="3"/>
        <v>5.9551852505035496</v>
      </c>
      <c r="J25" s="1">
        <f t="shared" si="3"/>
        <v>6.3880013374946749</v>
      </c>
      <c r="K25" s="1">
        <f t="shared" si="3"/>
        <v>6.852274005142541</v>
      </c>
      <c r="L25" s="1">
        <f t="shared" si="3"/>
        <v>7.3502894819316165</v>
      </c>
      <c r="M25" s="1">
        <f t="shared" si="3"/>
        <v>7.8845001568308817</v>
      </c>
      <c r="N25" s="1">
        <f t="shared" si="3"/>
        <v>8.4575366556487648</v>
      </c>
      <c r="O25" s="1">
        <f t="shared" si="3"/>
        <v>9.0722207950837834</v>
      </c>
      <c r="P25" s="1">
        <f t="shared" si="3"/>
        <v>9.7315794782608709</v>
      </c>
      <c r="Q25" s="1">
        <f t="shared" si="3"/>
        <v>10.438859600179477</v>
      </c>
      <c r="R25" s="1">
        <f t="shared" si="3"/>
        <v>11.197544036472687</v>
      </c>
      <c r="S25" s="1">
        <f t="shared" si="3"/>
        <v>12.011368794210901</v>
      </c>
      <c r="T25" s="1">
        <f t="shared" si="3"/>
        <v>12.884341409206954</v>
      </c>
      <c r="U25" s="1">
        <f t="shared" si="3"/>
        <v>13.820760680415939</v>
      </c>
      <c r="V25" s="1">
        <f t="shared" si="3"/>
        <v>14.82523783860896</v>
      </c>
      <c r="W25" s="1">
        <f t="shared" si="3"/>
        <v>15.902719253561973</v>
      </c>
      <c r="X25" s="1">
        <f t="shared" si="3"/>
        <v>17.058510791577284</v>
      </c>
      <c r="Y25" s="1">
        <f t="shared" si="3"/>
        <v>18.29830394328193</v>
      </c>
      <c r="Z25" s="1">
        <f t="shared" si="3"/>
        <v>19.62820385036482</v>
      </c>
      <c r="AA25" s="1">
        <f t="shared" si="3"/>
        <v>21.054759369265135</v>
      </c>
      <c r="AB25" s="1">
        <f t="shared" si="3"/>
        <v>22.584995319855434</v>
      </c>
      <c r="AC25" s="1">
        <f t="shared" si="3"/>
        <v>24.226447077922369</v>
      </c>
      <c r="AD25" s="1">
        <f t="shared" si="3"/>
        <v>25.987197681789478</v>
      </c>
      <c r="AE25" s="1">
        <f t="shared" si="3"/>
        <v>27.875917635807131</v>
      </c>
      <c r="AF25" s="1">
        <f t="shared" si="3"/>
        <v>29.901907606714847</v>
      </c>
      <c r="AG25" s="1">
        <f t="shared" si="3"/>
        <v>32.07514422312655</v>
      </c>
      <c r="AH25" s="1">
        <f t="shared" si="3"/>
        <v>34.406329203670474</v>
      </c>
      <c r="AI25" s="1">
        <f t="shared" si="3"/>
        <v>36.906942055706082</v>
      </c>
      <c r="AJ25" s="1">
        <f t="shared" si="3"/>
        <v>39.589296604124073</v>
      </c>
      <c r="AK25" s="1">
        <f t="shared" si="3"/>
        <v>42.466601628595015</v>
      </c>
      <c r="AL25" s="1">
        <f t="shared" si="3"/>
        <v>45.553025907864324</v>
      </c>
      <c r="AM25" s="1">
        <f t="shared" si="3"/>
        <v>48.8637679913925</v>
      </c>
      <c r="AN25" s="1">
        <f t="shared" si="3"/>
        <v>52.415131041918883</v>
      </c>
      <c r="AO25" s="1">
        <f t="shared" si="3"/>
        <v>56.224603117497651</v>
      </c>
      <c r="AP25" s="1">
        <f t="shared" si="3"/>
        <v>60.310943288340908</v>
      </c>
      <c r="AQ25" s="1">
        <f t="shared" si="3"/>
        <v>64.694274012535914</v>
      </c>
      <c r="AR25" s="1">
        <f t="shared" si="3"/>
        <v>69.396180225524247</v>
      </c>
      <c r="AS25" s="1">
        <f t="shared" si="3"/>
        <v>74.439815631291779</v>
      </c>
      <c r="AT25" s="1">
        <f t="shared" si="3"/>
        <v>79.850016718681005</v>
      </c>
      <c r="AU25" s="1">
        <f t="shared" si="3"/>
        <v>85.653425064279531</v>
      </c>
      <c r="AV25" s="1">
        <f t="shared" si="3"/>
        <v>91.878618524143235</v>
      </c>
      <c r="AW25" s="1">
        <f t="shared" si="3"/>
        <v>98.55625196038433</v>
      </c>
      <c r="AX25" s="1">
        <f t="shared" si="3"/>
        <v>105.71920819560825</v>
      </c>
      <c r="AY25" s="1">
        <f t="shared" si="3"/>
        <v>113.4027599385464</v>
      </c>
      <c r="AZ25" s="1">
        <f t="shared" si="3"/>
        <v>121.64474347826085</v>
      </c>
      <c r="BA25" s="1">
        <f t="shared" si="3"/>
        <v>123.88293086982549</v>
      </c>
      <c r="BB25" s="1">
        <f t="shared" si="3"/>
        <v>126.16229951309525</v>
      </c>
      <c r="BC25" s="1">
        <f t="shared" si="3"/>
        <v>128.48360711741029</v>
      </c>
      <c r="BD25" s="1">
        <f t="shared" si="3"/>
        <v>130.84762533349002</v>
      </c>
      <c r="BE25" s="1">
        <f t="shared" si="3"/>
        <v>133.25514000994579</v>
      </c>
      <c r="BF25" s="1">
        <f t="shared" si="3"/>
        <v>135.70695145451324</v>
      </c>
      <c r="BG25" s="1">
        <f t="shared" si="3"/>
        <v>138.20387470009081</v>
      </c>
      <c r="BH25" s="1">
        <f t="shared" si="3"/>
        <v>140.74673977567403</v>
      </c>
      <c r="BI25" s="1">
        <f t="shared" si="3"/>
        <v>143.33639198227399</v>
      </c>
      <c r="BJ25" s="1">
        <f t="shared" si="3"/>
        <v>145.97369217391301</v>
      </c>
      <c r="BK25" s="1">
        <f t="shared" si="3"/>
        <v>148.24131947351631</v>
      </c>
      <c r="BL25" s="1">
        <f t="shared" si="3"/>
        <v>150.54417321353714</v>
      </c>
      <c r="BM25" s="1">
        <f t="shared" si="3"/>
        <v>152.88280061886775</v>
      </c>
      <c r="BN25" s="1">
        <f t="shared" si="3"/>
        <v>155.25775741526161</v>
      </c>
      <c r="BO25" s="1">
        <f t="shared" ref="BO25:DZ25" si="4">SUM(BO17:BO23)</f>
        <v>157.66960796138991</v>
      </c>
      <c r="BP25" s="1">
        <f t="shared" si="4"/>
        <v>160.11892538294978</v>
      </c>
      <c r="BQ25" s="1">
        <f t="shared" si="4"/>
        <v>162.60629170885539</v>
      </c>
      <c r="BR25" s="1">
        <f t="shared" si="4"/>
        <v>165.13229800954511</v>
      </c>
      <c r="BS25" s="1">
        <f t="shared" si="4"/>
        <v>167.69754453743673</v>
      </c>
      <c r="BT25" s="1">
        <f t="shared" si="4"/>
        <v>170.30264086956521</v>
      </c>
      <c r="BU25" s="1">
        <f t="shared" si="4"/>
        <v>172.59196657567458</v>
      </c>
      <c r="BV25" s="1">
        <f t="shared" si="4"/>
        <v>174.91206697888737</v>
      </c>
      <c r="BW25" s="1">
        <f t="shared" si="4"/>
        <v>177.26335577393434</v>
      </c>
      <c r="BX25" s="1">
        <f t="shared" si="4"/>
        <v>179.6462522167165</v>
      </c>
      <c r="BY25" s="1">
        <f t="shared" si="4"/>
        <v>182.06118119906245</v>
      </c>
      <c r="BZ25" s="1">
        <f t="shared" si="4"/>
        <v>184.50857332448982</v>
      </c>
      <c r="CA25" s="1">
        <f t="shared" si="4"/>
        <v>186.98886498498652</v>
      </c>
      <c r="CB25" s="1">
        <f t="shared" si="4"/>
        <v>189.50249843882261</v>
      </c>
      <c r="CC25" s="1">
        <f t="shared" si="4"/>
        <v>192.04992188940929</v>
      </c>
      <c r="CD25" s="1">
        <f t="shared" si="4"/>
        <v>194.63158956521772</v>
      </c>
      <c r="CE25" s="1">
        <f t="shared" si="4"/>
        <v>197.79582308275243</v>
      </c>
      <c r="CF25" s="1">
        <f t="shared" si="4"/>
        <v>201.0114992965928</v>
      </c>
      <c r="CG25" s="1">
        <f t="shared" si="4"/>
        <v>204.27945453913611</v>
      </c>
      <c r="CH25" s="1">
        <f t="shared" si="4"/>
        <v>207.6005387394984</v>
      </c>
      <c r="CI25" s="1">
        <f t="shared" si="4"/>
        <v>210.97561564456413</v>
      </c>
      <c r="CJ25" s="1">
        <f t="shared" si="4"/>
        <v>214.4055630436288</v>
      </c>
      <c r="CK25" s="1">
        <f t="shared" si="4"/>
        <v>217.89127299669488</v>
      </c>
      <c r="CL25" s="1">
        <f t="shared" si="4"/>
        <v>221.433652066478</v>
      </c>
      <c r="CM25" s="1">
        <f t="shared" si="4"/>
        <v>225.03362155418588</v>
      </c>
      <c r="CN25" s="1">
        <f t="shared" si="4"/>
        <v>228.6921177391304</v>
      </c>
      <c r="CO25" s="1">
        <f t="shared" si="4"/>
        <v>236.22874681338351</v>
      </c>
      <c r="CP25" s="1">
        <f t="shared" si="4"/>
        <v>244.01374814621917</v>
      </c>
      <c r="CQ25" s="1">
        <f t="shared" si="4"/>
        <v>252.05530693266624</v>
      </c>
      <c r="CR25" s="1">
        <f t="shared" si="4"/>
        <v>260.36187811373111</v>
      </c>
      <c r="CS25" s="1">
        <f t="shared" si="4"/>
        <v>268.94219526597089</v>
      </c>
      <c r="CT25" s="1">
        <f t="shared" si="4"/>
        <v>277.80527978402625</v>
      </c>
      <c r="CU25" s="1">
        <f t="shared" si="4"/>
        <v>286.96045036576737</v>
      </c>
      <c r="CV25" s="1">
        <f t="shared" si="4"/>
        <v>296.41733281002553</v>
      </c>
      <c r="CW25" s="1">
        <f t="shared" si="4"/>
        <v>306.18587013721464</v>
      </c>
      <c r="CX25" s="1">
        <f t="shared" si="4"/>
        <v>316.27633304347853</v>
      </c>
      <c r="CY25" s="1">
        <f t="shared" si="4"/>
        <v>319.19580688695646</v>
      </c>
      <c r="CZ25" s="1">
        <f t="shared" si="4"/>
        <v>322.60185970434776</v>
      </c>
      <c r="DA25" s="1">
        <f t="shared" si="4"/>
        <v>326.49449149565214</v>
      </c>
      <c r="DB25" s="1">
        <f t="shared" si="4"/>
        <v>331.36028123478252</v>
      </c>
      <c r="DC25" s="1">
        <f t="shared" si="4"/>
        <v>336.22607097391301</v>
      </c>
      <c r="DD25" s="1">
        <f t="shared" si="4"/>
        <v>341.57843968695641</v>
      </c>
      <c r="DE25" s="1">
        <f t="shared" si="4"/>
        <v>347.9039663478261</v>
      </c>
      <c r="DF25" s="1">
        <f t="shared" si="4"/>
        <v>354.22949300869561</v>
      </c>
      <c r="DG25" s="1">
        <f t="shared" si="4"/>
        <v>361.04159864347827</v>
      </c>
      <c r="DH25" s="1">
        <f t="shared" si="4"/>
        <v>368.34028325217389</v>
      </c>
      <c r="DI25" s="1">
        <f t="shared" si="4"/>
        <v>375.63896786086946</v>
      </c>
      <c r="DJ25" s="1">
        <f t="shared" si="4"/>
        <v>383.42423144347822</v>
      </c>
      <c r="DK25" s="1">
        <f t="shared" si="4"/>
        <v>391.69607400000001</v>
      </c>
      <c r="DL25" s="1">
        <f t="shared" si="4"/>
        <v>400.45449553043471</v>
      </c>
      <c r="DM25" s="1">
        <f t="shared" si="4"/>
        <v>409.21291706086953</v>
      </c>
      <c r="DN25" s="1">
        <f t="shared" si="4"/>
        <v>418.45791756521743</v>
      </c>
      <c r="DO25" s="1">
        <f t="shared" si="4"/>
        <v>428.67607601739127</v>
      </c>
      <c r="DP25" s="1">
        <f t="shared" si="4"/>
        <v>438.89423446956522</v>
      </c>
      <c r="DQ25" s="1">
        <f t="shared" si="4"/>
        <v>453.24831419999998</v>
      </c>
      <c r="DR25" s="1">
        <f t="shared" si="4"/>
        <v>459.81713034782592</v>
      </c>
      <c r="DS25" s="1">
        <f t="shared" si="4"/>
        <v>470.52186777391296</v>
      </c>
      <c r="DT25" s="1">
        <f t="shared" si="4"/>
        <v>481.22660519999988</v>
      </c>
      <c r="DU25" s="1">
        <f t="shared" si="4"/>
        <v>492.4179216</v>
      </c>
      <c r="DV25" s="1">
        <f t="shared" si="4"/>
        <v>503.60923799999989</v>
      </c>
      <c r="DW25" s="1">
        <f t="shared" si="4"/>
        <v>515.77371234782606</v>
      </c>
      <c r="DX25" s="1">
        <f t="shared" si="4"/>
        <v>528.42476566956509</v>
      </c>
      <c r="DY25" s="1">
        <f t="shared" si="4"/>
        <v>541.56239796521731</v>
      </c>
      <c r="DZ25" s="1">
        <f t="shared" si="4"/>
        <v>554.70003026086943</v>
      </c>
      <c r="EA25" s="1">
        <f t="shared" ref="EA25:EV25" si="5">SUM(EA17:EA23)</f>
        <v>560.74928253209214</v>
      </c>
      <c r="EB25" s="1">
        <f t="shared" si="5"/>
        <v>566.8645046086956</v>
      </c>
      <c r="EC25" s="1">
        <f t="shared" si="5"/>
        <v>569.93535977753049</v>
      </c>
      <c r="ED25" s="1">
        <f t="shared" si="5"/>
        <v>573.02285058220207</v>
      </c>
      <c r="EE25" s="1">
        <f t="shared" si="5"/>
        <v>576.12706714235674</v>
      </c>
      <c r="EF25" s="1">
        <f t="shared" si="5"/>
        <v>576.09696870613811</v>
      </c>
      <c r="EG25" s="1">
        <f t="shared" si="5"/>
        <v>588.72033066829295</v>
      </c>
      <c r="EH25" s="1">
        <f t="shared" si="5"/>
        <v>600.77377231977584</v>
      </c>
      <c r="EI25" s="1">
        <f t="shared" si="5"/>
        <v>612.82306240136063</v>
      </c>
      <c r="EJ25" s="1">
        <f t="shared" si="5"/>
        <v>625.44931914798144</v>
      </c>
      <c r="EK25" s="1">
        <f t="shared" si="5"/>
        <v>638.64568044449834</v>
      </c>
      <c r="EL25" s="1">
        <f t="shared" si="5"/>
        <v>650.38627527366759</v>
      </c>
      <c r="EM25" s="1">
        <f t="shared" si="5"/>
        <v>665.82454922252452</v>
      </c>
      <c r="EN25" s="1">
        <f t="shared" si="5"/>
        <v>679.53236368042258</v>
      </c>
      <c r="EO25" s="1">
        <f t="shared" si="5"/>
        <v>695.63662337694996</v>
      </c>
      <c r="EP25" s="1">
        <f t="shared" si="5"/>
        <v>304.11376446330007</v>
      </c>
      <c r="EQ25" s="1">
        <f t="shared" si="5"/>
        <v>311.14174611611344</v>
      </c>
      <c r="ER25" s="79">
        <f t="shared" si="5"/>
        <v>268.61157938081737</v>
      </c>
      <c r="ES25" s="1">
        <f t="shared" si="5"/>
        <v>276.93853834162269</v>
      </c>
      <c r="ET25" s="1">
        <f t="shared" si="5"/>
        <v>285.53410888180889</v>
      </c>
      <c r="EU25" s="1">
        <f t="shared" si="5"/>
        <v>294.39829100137581</v>
      </c>
      <c r="EV25" s="1">
        <f t="shared" si="5"/>
        <v>358.14877250775646</v>
      </c>
    </row>
    <row r="26" spans="1:152" s="4" customFormat="1" ht="13">
      <c r="A26" s="7" t="s">
        <v>168</v>
      </c>
      <c r="ER26" s="118"/>
    </row>
    <row r="27" spans="1:152">
      <c r="A27" s="5" t="s">
        <v>135</v>
      </c>
      <c r="B27" s="1">
        <v>2420.0439338396254</v>
      </c>
      <c r="C27" s="1">
        <v>2431.1476046170001</v>
      </c>
      <c r="D27" s="1">
        <v>2442.3022213722593</v>
      </c>
      <c r="E27" s="1">
        <v>2453.5080178562685</v>
      </c>
      <c r="F27" s="1">
        <v>2464.7652288923928</v>
      </c>
      <c r="G27" s="1">
        <v>2476.0740903814153</v>
      </c>
      <c r="H27" s="1">
        <v>2487.434839306482</v>
      </c>
      <c r="I27" s="1">
        <v>2498.8477137380669</v>
      </c>
      <c r="J27" s="1">
        <v>2510.3129528389622</v>
      </c>
      <c r="K27" s="1">
        <v>2521.8307968692884</v>
      </c>
      <c r="L27" s="1">
        <v>2533.4014871915319</v>
      </c>
      <c r="M27" s="1">
        <v>2545.0252662755979</v>
      </c>
      <c r="N27" s="1">
        <v>2556.7023777038976</v>
      </c>
      <c r="O27" s="1">
        <v>2568.4330661764466</v>
      </c>
      <c r="P27" s="1">
        <v>2580.2175775159976</v>
      </c>
      <c r="Q27" s="1">
        <v>2628.7406533813123</v>
      </c>
      <c r="R27" s="1">
        <v>2629.6883745709479</v>
      </c>
      <c r="S27" s="1">
        <v>2630.6364374357709</v>
      </c>
      <c r="T27" s="1">
        <v>2631.5848420989628</v>
      </c>
      <c r="U27" s="1">
        <v>2632.5335886837483</v>
      </c>
      <c r="V27" s="1">
        <v>2633.4826773134</v>
      </c>
      <c r="W27" s="1">
        <v>2634.4321081112266</v>
      </c>
      <c r="X27" s="1">
        <v>2650.8935176817554</v>
      </c>
      <c r="Y27" s="1">
        <v>2667.4577873731473</v>
      </c>
      <c r="Z27" s="1">
        <v>2684.1255599131373</v>
      </c>
      <c r="AA27" s="1">
        <v>2700.8974820455824</v>
      </c>
      <c r="AB27" s="1">
        <v>2717.7742045555574</v>
      </c>
      <c r="AC27" s="1">
        <v>2734.7563822946076</v>
      </c>
      <c r="AD27" s="1">
        <v>2751.8446742061592</v>
      </c>
      <c r="AE27" s="1">
        <v>2769.0397433510857</v>
      </c>
      <c r="AF27" s="1">
        <v>2786.3422569334348</v>
      </c>
      <c r="AG27" s="1">
        <v>2803.7528863263296</v>
      </c>
      <c r="AH27" s="1">
        <v>2835.2632926903766</v>
      </c>
      <c r="AI27" s="1">
        <v>2867.1278335839211</v>
      </c>
      <c r="AJ27" s="1">
        <v>2899.3504890021295</v>
      </c>
      <c r="AK27" s="1">
        <v>2931.9352836699504</v>
      </c>
      <c r="AL27" s="1">
        <v>2964.886287544824</v>
      </c>
      <c r="AM27" s="1">
        <v>2998.2076163250276</v>
      </c>
      <c r="AN27" s="1">
        <v>3031.9034319637481</v>
      </c>
      <c r="AO27" s="1">
        <v>3065.9779431889165</v>
      </c>
      <c r="AP27" s="1">
        <v>3100.4354060289011</v>
      </c>
      <c r="AQ27" s="1">
        <v>3135.2801243440986</v>
      </c>
      <c r="AR27" s="1">
        <v>3152.2889155838106</v>
      </c>
      <c r="AS27" s="1">
        <v>3169.3899789548659</v>
      </c>
      <c r="AT27" s="1">
        <v>3186.5838150305344</v>
      </c>
      <c r="AU27" s="1">
        <v>3203.8709270996787</v>
      </c>
      <c r="AV27" s="1">
        <v>3221.251821181484</v>
      </c>
      <c r="AW27" s="1">
        <v>3238.7270060402775</v>
      </c>
      <c r="AX27" s="1">
        <v>3256.2969932004121</v>
      </c>
      <c r="AY27" s="1">
        <v>3273.962296961246</v>
      </c>
      <c r="AZ27" s="1">
        <v>3291.723434412193</v>
      </c>
      <c r="BA27" s="1">
        <v>3297.9780071011096</v>
      </c>
      <c r="BB27" s="1">
        <v>3317.6808596606079</v>
      </c>
      <c r="BC27" s="1">
        <v>3337.5014214340981</v>
      </c>
      <c r="BD27" s="1">
        <v>3357.4403956425504</v>
      </c>
      <c r="BE27" s="1">
        <v>3377.4984897081295</v>
      </c>
      <c r="BF27" s="1">
        <v>3397.6764152792994</v>
      </c>
      <c r="BG27" s="1">
        <v>3417.974888256073</v>
      </c>
      <c r="BH27" s="1">
        <v>3438.3946288154002</v>
      </c>
      <c r="BI27" s="1">
        <v>3458.9363614367367</v>
      </c>
      <c r="BJ27" s="1">
        <v>3479.600814927735</v>
      </c>
      <c r="BK27" s="1">
        <v>3500.3887224501173</v>
      </c>
      <c r="BL27" s="1">
        <v>3508.8995525124656</v>
      </c>
      <c r="BM27" s="1">
        <v>3517.4310757703647</v>
      </c>
      <c r="BN27" s="1">
        <v>3525.9833425371685</v>
      </c>
      <c r="BO27" s="1">
        <v>3534.5564032485499</v>
      </c>
      <c r="BP27" s="1">
        <v>3543.1503084628171</v>
      </c>
      <c r="BQ27" s="1">
        <v>3551.7651088612042</v>
      </c>
      <c r="BR27" s="1">
        <v>3560.400855248175</v>
      </c>
      <c r="BS27" s="1">
        <v>3569.0575985517153</v>
      </c>
      <c r="BT27" s="1">
        <v>3577.7353898236333</v>
      </c>
      <c r="BU27" s="1">
        <v>3586.4342802398751</v>
      </c>
      <c r="BV27" s="1">
        <v>3615.8258768571077</v>
      </c>
      <c r="BW27" s="1">
        <v>3645.4583439000066</v>
      </c>
      <c r="BX27" s="1">
        <v>3675.3336553532722</v>
      </c>
      <c r="BY27" s="1">
        <v>3705.4538013788269</v>
      </c>
      <c r="BZ27" s="1">
        <v>3735.8207884483986</v>
      </c>
      <c r="CA27" s="1">
        <v>3766.4366394771819</v>
      </c>
      <c r="CB27" s="1">
        <v>3797.3033939585907</v>
      </c>
      <c r="CC27" s="1">
        <v>3828.4231081001285</v>
      </c>
      <c r="CD27" s="1">
        <v>3859.7978549603563</v>
      </c>
      <c r="CE27" s="1">
        <v>3857.4297211490261</v>
      </c>
      <c r="CF27" s="1">
        <v>4035.4369336204813</v>
      </c>
      <c r="CG27" s="1">
        <v>4221.6585712357373</v>
      </c>
      <c r="CH27" s="1">
        <v>4416.4737016713598</v>
      </c>
      <c r="CI27" s="1">
        <v>4620.2788852830563</v>
      </c>
      <c r="CJ27" s="1">
        <v>4833.4889823331105</v>
      </c>
      <c r="CK27" s="1">
        <v>5056.5379974685839</v>
      </c>
      <c r="CL27" s="1">
        <v>5289.8799631693228</v>
      </c>
      <c r="CM27" s="1">
        <v>5533.9898639640605</v>
      </c>
      <c r="CN27" s="1">
        <v>5789.3646032959505</v>
      </c>
      <c r="CO27" s="1">
        <v>6056.5240150056252</v>
      </c>
      <c r="CP27" s="1">
        <v>6127.1612630208192</v>
      </c>
      <c r="CQ27" s="1">
        <v>6198.622353357905</v>
      </c>
      <c r="CR27" s="1">
        <v>6270.916894491038</v>
      </c>
      <c r="CS27" s="1">
        <v>6344.0546069580096</v>
      </c>
      <c r="CT27" s="1">
        <v>6418.0453246672605</v>
      </c>
      <c r="CU27" s="1">
        <v>6492.8989962201204</v>
      </c>
      <c r="CV27" s="1">
        <v>6568.625686248467</v>
      </c>
      <c r="CW27" s="1">
        <v>6645.2355767679937</v>
      </c>
      <c r="CX27" s="1">
        <v>6722.7389685472581</v>
      </c>
      <c r="CY27" s="1">
        <v>6801.5740391005966</v>
      </c>
      <c r="CZ27" s="1">
        <v>6881.3335793348533</v>
      </c>
      <c r="DA27" s="1">
        <v>6962.0284301636611</v>
      </c>
      <c r="DB27" s="1">
        <v>7043.6695596280269</v>
      </c>
      <c r="DC27" s="1">
        <v>7126.2680643871108</v>
      </c>
      <c r="DD27" s="1">
        <v>7228.6461095248815</v>
      </c>
      <c r="DE27" s="1">
        <v>7332.4949475140475</v>
      </c>
      <c r="DF27" s="1">
        <v>7437.8357081936183</v>
      </c>
      <c r="DG27" s="1">
        <v>7544.6898249600299</v>
      </c>
      <c r="DH27" s="1">
        <v>7653.0790391281553</v>
      </c>
      <c r="DI27" s="1">
        <v>7803.6066937360847</v>
      </c>
      <c r="DJ27" s="1">
        <v>7957.0950618928919</v>
      </c>
      <c r="DK27" s="1">
        <v>8113.6023775805033</v>
      </c>
      <c r="DL27" s="1">
        <v>8273.1880201792828</v>
      </c>
      <c r="DM27" s="1">
        <v>8435.9125369967842</v>
      </c>
      <c r="DN27" s="1">
        <v>8609.8626631215539</v>
      </c>
      <c r="DO27" s="1">
        <v>8787.3996740375223</v>
      </c>
      <c r="DP27" s="1">
        <v>8968.5975319934751</v>
      </c>
      <c r="DQ27" s="1">
        <v>9153.5317243538848</v>
      </c>
      <c r="DR27" s="1">
        <v>9342.2792950470794</v>
      </c>
      <c r="DS27" s="1">
        <v>9609.7832694577719</v>
      </c>
      <c r="DT27" s="1">
        <v>9884.9468710392357</v>
      </c>
      <c r="DU27" s="1">
        <v>10167.989423218467</v>
      </c>
      <c r="DV27" s="1">
        <v>10459.136529462508</v>
      </c>
      <c r="DW27" s="1">
        <v>10758.620253099276</v>
      </c>
      <c r="DX27" s="1">
        <v>11056.164616422595</v>
      </c>
      <c r="DY27" s="1">
        <v>11361.937976221549</v>
      </c>
      <c r="DZ27" s="1">
        <v>11676.167916652801</v>
      </c>
      <c r="EA27" s="1">
        <v>11999.088316024254</v>
      </c>
      <c r="EB27" s="1">
        <v>12330.939520868409</v>
      </c>
      <c r="EC27" s="1">
        <v>12606.275349076601</v>
      </c>
      <c r="ED27" s="1">
        <v>12887.759112579313</v>
      </c>
      <c r="EE27" s="1">
        <v>13125.433113351983</v>
      </c>
      <c r="EF27" s="1">
        <v>13367.490260189819</v>
      </c>
      <c r="EG27" s="1">
        <v>13614.011386374445</v>
      </c>
      <c r="EH27" s="1">
        <v>13847.707788845473</v>
      </c>
      <c r="EI27" s="1">
        <v>14085.415794287728</v>
      </c>
      <c r="EJ27" s="1">
        <v>14327.204265371884</v>
      </c>
      <c r="EK27" s="1">
        <v>14573.143246856504</v>
      </c>
      <c r="EL27" s="1">
        <v>14783.966661598799</v>
      </c>
      <c r="EM27" s="1">
        <v>14810.300450519901</v>
      </c>
      <c r="EN27" s="1">
        <v>15197.252285755296</v>
      </c>
      <c r="EO27" s="1">
        <v>15452.884431777809</v>
      </c>
      <c r="EP27" s="1">
        <v>14920.573275524439</v>
      </c>
      <c r="EQ27" s="1">
        <v>14236.579654970912</v>
      </c>
      <c r="ER27" s="1">
        <v>13666.022027670018</v>
      </c>
      <c r="ES27" s="1">
        <v>13132.731847351539</v>
      </c>
      <c r="ET27" s="1">
        <v>13429.5918891931</v>
      </c>
      <c r="EU27" s="1">
        <v>13737.048392903711</v>
      </c>
      <c r="EV27" s="1">
        <v>14066.779681218854</v>
      </c>
    </row>
    <row r="28" spans="1:152">
      <c r="A28" s="5" t="s">
        <v>136</v>
      </c>
      <c r="B28" s="1">
        <v>19549.168935073933</v>
      </c>
      <c r="C28" s="1">
        <v>19666.113142035199</v>
      </c>
      <c r="D28" s="1">
        <v>19783.754148819338</v>
      </c>
      <c r="E28" s="1">
        <v>19902.096094755685</v>
      </c>
      <c r="F28" s="1">
        <v>20021.143143706693</v>
      </c>
      <c r="G28" s="1">
        <v>20140.899484213081</v>
      </c>
      <c r="H28" s="1">
        <v>20261.369329639834</v>
      </c>
      <c r="I28" s="1">
        <v>20382.556918323073</v>
      </c>
      <c r="J28" s="1">
        <v>20504.466513717791</v>
      </c>
      <c r="K28" s="1">
        <v>20627.102404546451</v>
      </c>
      <c r="L28" s="1">
        <v>20750.468904948491</v>
      </c>
      <c r="M28" s="1">
        <v>20874.570354630669</v>
      </c>
      <c r="N28" s="1">
        <v>20999.411119018354</v>
      </c>
      <c r="O28" s="1">
        <v>21124.995589407623</v>
      </c>
      <c r="P28" s="1">
        <v>21251.328183118385</v>
      </c>
      <c r="Q28" s="1">
        <v>21355.128672639628</v>
      </c>
      <c r="R28" s="1">
        <v>21489.918079200808</v>
      </c>
      <c r="S28" s="1">
        <v>21625.503437132895</v>
      </c>
      <c r="T28" s="1">
        <v>21761.889428235336</v>
      </c>
      <c r="U28" s="1">
        <v>21899.080761839399</v>
      </c>
      <c r="V28" s="1">
        <v>23188.235162431851</v>
      </c>
      <c r="W28" s="1">
        <v>23228.60695224848</v>
      </c>
      <c r="X28" s="1">
        <v>23259.132856895125</v>
      </c>
      <c r="Y28" s="1">
        <v>23289.789993356844</v>
      </c>
      <c r="Z28" s="1">
        <v>23320.381433676441</v>
      </c>
      <c r="AA28" s="1">
        <v>23350.906767347569</v>
      </c>
      <c r="AB28" s="1">
        <v>23381.562101298805</v>
      </c>
      <c r="AC28" s="1">
        <v>23412.150499877625</v>
      </c>
      <c r="AD28" s="1">
        <v>23442.671544834277</v>
      </c>
      <c r="AE28" s="1">
        <v>23473.321335305543</v>
      </c>
      <c r="AF28" s="1">
        <v>23503.902927798434</v>
      </c>
      <c r="AG28" s="1">
        <v>23704.995256173705</v>
      </c>
      <c r="AH28" s="1">
        <v>23898.906743213593</v>
      </c>
      <c r="AI28" s="1">
        <v>24094.460391199609</v>
      </c>
      <c r="AJ28" s="1">
        <v>24291.555413917922</v>
      </c>
      <c r="AK28" s="1">
        <v>24490.287516763456</v>
      </c>
      <c r="AL28" s="1">
        <v>24690.555856420815</v>
      </c>
      <c r="AM28" s="1">
        <v>24892.456080541619</v>
      </c>
      <c r="AN28" s="1">
        <v>25096.083807418207</v>
      </c>
      <c r="AO28" s="1">
        <v>25301.239845653679</v>
      </c>
      <c r="AP28" s="1">
        <v>25508.118013828243</v>
      </c>
      <c r="AQ28" s="1">
        <v>25533.558940161773</v>
      </c>
      <c r="AR28" s="1">
        <v>25570.320826410134</v>
      </c>
      <c r="AS28" s="1">
        <v>25607.122404965558</v>
      </c>
      <c r="AT28" s="1">
        <v>25643.963358100245</v>
      </c>
      <c r="AU28" s="1">
        <v>25680.843366362726</v>
      </c>
      <c r="AV28" s="1">
        <v>25717.762108568528</v>
      </c>
      <c r="AW28" s="1">
        <v>25754.719261790753</v>
      </c>
      <c r="AX28" s="1">
        <v>25791.616241350635</v>
      </c>
      <c r="AY28" s="1">
        <v>25828.649240808052</v>
      </c>
      <c r="AZ28" s="1">
        <v>25865.621411951935</v>
      </c>
      <c r="BA28" s="1">
        <v>26021.328764790687</v>
      </c>
      <c r="BB28" s="1">
        <v>26178.212057801575</v>
      </c>
      <c r="BC28" s="1">
        <v>26325.079227662653</v>
      </c>
      <c r="BD28" s="1">
        <v>26481.580465650266</v>
      </c>
      <c r="BE28" s="1">
        <v>26637.887945833605</v>
      </c>
      <c r="BF28" s="1">
        <v>26793.999824910981</v>
      </c>
      <c r="BG28" s="1">
        <v>26949.91424204459</v>
      </c>
      <c r="BH28" s="1">
        <v>27105.629318693667</v>
      </c>
      <c r="BI28" s="1">
        <v>27261.143158446077</v>
      </c>
      <c r="BJ28" s="1">
        <v>27396.801846848295</v>
      </c>
      <c r="BK28" s="1">
        <v>27473.299451233783</v>
      </c>
      <c r="BL28" s="1">
        <v>27489.018276383249</v>
      </c>
      <c r="BM28" s="1">
        <v>27504.655122424028</v>
      </c>
      <c r="BN28" s="1">
        <v>27520.209500912992</v>
      </c>
      <c r="BO28" s="1">
        <v>27525.854920496815</v>
      </c>
      <c r="BP28" s="1">
        <v>27541.242886894612</v>
      </c>
      <c r="BQ28" s="1">
        <v>27556.546902880506</v>
      </c>
      <c r="BR28" s="1">
        <v>27571.766468266069</v>
      </c>
      <c r="BS28" s="1">
        <v>27577.075079882696</v>
      </c>
      <c r="BT28" s="1">
        <v>27592.124231563819</v>
      </c>
      <c r="BU28" s="1">
        <v>27744.65141412706</v>
      </c>
      <c r="BV28" s="1">
        <v>28020.481338824033</v>
      </c>
      <c r="BW28" s="1">
        <v>28305.799367997988</v>
      </c>
      <c r="BX28" s="1">
        <v>28580.949533999305</v>
      </c>
      <c r="BY28" s="1">
        <v>28865.579822589276</v>
      </c>
      <c r="BZ28" s="1">
        <v>29159.686172393031</v>
      </c>
      <c r="CA28" s="1">
        <v>29443.612474346082</v>
      </c>
      <c r="CB28" s="1">
        <v>29737.00657113433</v>
      </c>
      <c r="CC28" s="1">
        <v>30039.864256627501</v>
      </c>
      <c r="CD28" s="1">
        <v>30332.52927530594</v>
      </c>
      <c r="CE28" s="1">
        <v>30752.56132168066</v>
      </c>
      <c r="CF28" s="1">
        <v>31061.495864705375</v>
      </c>
      <c r="CG28" s="1">
        <v>31370.64321947025</v>
      </c>
      <c r="CH28" s="1">
        <v>31669.609434250608</v>
      </c>
      <c r="CI28" s="1">
        <v>31967.619002464315</v>
      </c>
      <c r="CJ28" s="1">
        <v>32264.034880234914</v>
      </c>
      <c r="CK28" s="1">
        <v>32558.182386831377</v>
      </c>
      <c r="CL28" s="1">
        <v>32839.520981064903</v>
      </c>
      <c r="CM28" s="1">
        <v>33117.119906314154</v>
      </c>
      <c r="CN28" s="1">
        <v>33390.177696417435</v>
      </c>
      <c r="CO28" s="1">
        <v>33598.889534211863</v>
      </c>
      <c r="CP28" s="1">
        <v>33932.702328002706</v>
      </c>
      <c r="CQ28" s="1">
        <v>34263.65856788036</v>
      </c>
      <c r="CR28" s="1">
        <v>34601.515209345875</v>
      </c>
      <c r="CS28" s="1">
        <v>34946.201539056266</v>
      </c>
      <c r="CT28" s="1">
        <v>35287.819134487712</v>
      </c>
      <c r="CU28" s="1">
        <v>28355.053822623631</v>
      </c>
      <c r="CV28" s="1">
        <v>28611.701637644324</v>
      </c>
      <c r="CW28" s="1">
        <v>28963.312777593932</v>
      </c>
      <c r="CX28" s="1">
        <v>29213.287559999993</v>
      </c>
      <c r="CY28" s="1">
        <v>29623.690849923456</v>
      </c>
      <c r="CZ28" s="1">
        <v>30127.660937151821</v>
      </c>
      <c r="DA28" s="1">
        <v>30626.865282057344</v>
      </c>
      <c r="DB28" s="1">
        <v>31121.22960902195</v>
      </c>
      <c r="DC28" s="1">
        <v>31610.677866383947</v>
      </c>
      <c r="DD28" s="1">
        <v>32174.611659405815</v>
      </c>
      <c r="DE28" s="1">
        <v>32732.372183709758</v>
      </c>
      <c r="DF28" s="1">
        <v>33381.25416243729</v>
      </c>
      <c r="DG28" s="1">
        <v>33926.217632745371</v>
      </c>
      <c r="DH28" s="1">
        <v>34464.657239993197</v>
      </c>
      <c r="DI28" s="1">
        <v>35149.241553865366</v>
      </c>
      <c r="DJ28" s="1">
        <v>35824.273294045073</v>
      </c>
      <c r="DK28" s="1">
        <v>36489.522474816418</v>
      </c>
      <c r="DL28" s="1">
        <v>37144.751835186908</v>
      </c>
      <c r="DM28" s="1">
        <v>37886.386271898511</v>
      </c>
      <c r="DN28" s="1">
        <v>38512.072371440554</v>
      </c>
      <c r="DO28" s="1">
        <v>39222.892916944227</v>
      </c>
      <c r="DP28" s="1">
        <v>40018.23859620779</v>
      </c>
      <c r="DQ28" s="1">
        <v>40704.991337929787</v>
      </c>
      <c r="DR28" s="1">
        <v>41475.442188171066</v>
      </c>
      <c r="DS28" s="1">
        <v>42400.57225976012</v>
      </c>
      <c r="DT28" s="1">
        <v>43313.494973831868</v>
      </c>
      <c r="DU28" s="1">
        <v>44213.538034181154</v>
      </c>
      <c r="DV28" s="1">
        <v>45100.001601875643</v>
      </c>
      <c r="DW28" s="1">
        <v>46069.200342139586</v>
      </c>
      <c r="DX28" s="1">
        <v>46939.156474475552</v>
      </c>
      <c r="DY28" s="1">
        <v>47891.66992430039</v>
      </c>
      <c r="DZ28" s="1">
        <v>48828.937052682821</v>
      </c>
      <c r="EA28" s="1">
        <v>50529.943160765302</v>
      </c>
      <c r="EB28" s="1">
        <v>52127.783050113067</v>
      </c>
      <c r="EC28" s="1">
        <v>53601.789032572538</v>
      </c>
      <c r="ED28" s="1">
        <v>55377.758848974641</v>
      </c>
      <c r="EE28" s="1">
        <v>56832.524398407768</v>
      </c>
      <c r="EF28" s="1">
        <v>58375.572288191855</v>
      </c>
      <c r="EG28" s="1">
        <v>59902.625916623605</v>
      </c>
      <c r="EH28" s="1">
        <v>61437.667200770025</v>
      </c>
      <c r="EI28" s="1">
        <v>63062.473524929381</v>
      </c>
      <c r="EJ28" s="1">
        <v>64670.321718753068</v>
      </c>
      <c r="EK28" s="1">
        <v>66259.751494698838</v>
      </c>
      <c r="EL28" s="1">
        <v>67829.310134365209</v>
      </c>
      <c r="EM28" s="1">
        <v>69169.868774450137</v>
      </c>
      <c r="EN28" s="1">
        <v>70537.268604072277</v>
      </c>
      <c r="EO28" s="1">
        <v>72052.371095252762</v>
      </c>
      <c r="EP28" s="1">
        <v>73728.156365297531</v>
      </c>
      <c r="EQ28" s="1">
        <v>74718.520906847538</v>
      </c>
      <c r="ER28" s="1">
        <v>76158.162504140404</v>
      </c>
      <c r="ES28" s="1">
        <v>77662.981267307026</v>
      </c>
      <c r="ET28" s="1">
        <v>79232.837505401709</v>
      </c>
      <c r="EU28" s="1">
        <v>80887.835931024674</v>
      </c>
      <c r="EV28" s="1">
        <v>82540.749376915279</v>
      </c>
    </row>
    <row r="29" spans="1:152">
      <c r="A29" s="5" t="s">
        <v>137</v>
      </c>
      <c r="B29" s="1">
        <v>66652.681477947292</v>
      </c>
      <c r="C29" s="1">
        <v>67041.167604408271</v>
      </c>
      <c r="D29" s="1">
        <v>67431.922326607368</v>
      </c>
      <c r="E29" s="1">
        <v>67824.958912089642</v>
      </c>
      <c r="F29" s="1">
        <v>68220.290706085405</v>
      </c>
      <c r="G29" s="1">
        <v>68617.931131965379</v>
      </c>
      <c r="H29" s="1">
        <v>69017.89369169886</v>
      </c>
      <c r="I29" s="1">
        <v>69420.191966314189</v>
      </c>
      <c r="J29" s="1">
        <v>69824.839616362166</v>
      </c>
      <c r="K29" s="1">
        <v>70231.850382382181</v>
      </c>
      <c r="L29" s="1">
        <v>70641.238085370904</v>
      </c>
      <c r="M29" s="1">
        <v>71053.016627253877</v>
      </c>
      <c r="N29" s="1">
        <v>71467.199991359928</v>
      </c>
      <c r="O29" s="1">
        <v>71883.802242898091</v>
      </c>
      <c r="P29" s="1">
        <v>72302.837529437704</v>
      </c>
      <c r="Q29" s="1">
        <v>72764.973981293078</v>
      </c>
      <c r="R29" s="1">
        <v>73176.78862366057</v>
      </c>
      <c r="S29" s="1">
        <v>73591.019149887026</v>
      </c>
      <c r="T29" s="1">
        <v>74007.679764518572</v>
      </c>
      <c r="U29" s="1">
        <v>74426.784755630651</v>
      </c>
      <c r="V29" s="1">
        <v>78340.846559018421</v>
      </c>
      <c r="W29" s="1">
        <v>78466.21154921304</v>
      </c>
      <c r="X29" s="1">
        <v>78608.766974694532</v>
      </c>
      <c r="Y29" s="1">
        <v>78752.032614753858</v>
      </c>
      <c r="Z29" s="1">
        <v>78895.412957073058</v>
      </c>
      <c r="AA29" s="1">
        <v>79038.908718376246</v>
      </c>
      <c r="AB29" s="1">
        <v>79183.116844457269</v>
      </c>
      <c r="AC29" s="1">
        <v>79327.441836433834</v>
      </c>
      <c r="AD29" s="1">
        <v>79471.884424549629</v>
      </c>
      <c r="AE29" s="1">
        <v>79617.041568202578</v>
      </c>
      <c r="AF29" s="1">
        <v>79762.317782199549</v>
      </c>
      <c r="AG29" s="1">
        <v>80425.236755810954</v>
      </c>
      <c r="AH29" s="1">
        <v>81109.147178494721</v>
      </c>
      <c r="AI29" s="1">
        <v>81799.11418806063</v>
      </c>
      <c r="AJ29" s="1">
        <v>82494.84408285917</v>
      </c>
      <c r="AK29" s="1">
        <v>83196.63943540187</v>
      </c>
      <c r="AL29" s="1">
        <v>83904.206643735757</v>
      </c>
      <c r="AM29" s="1">
        <v>84617.848381189309</v>
      </c>
      <c r="AN29" s="1">
        <v>85337.867372350971</v>
      </c>
      <c r="AO29" s="1">
        <v>86063.672056758092</v>
      </c>
      <c r="AP29" s="1">
        <v>86795.863375549176</v>
      </c>
      <c r="AQ29" s="1">
        <v>86978.764779183461</v>
      </c>
      <c r="AR29" s="1">
        <v>87141.900338971187</v>
      </c>
      <c r="AS29" s="1">
        <v>87305.436267389858</v>
      </c>
      <c r="AT29" s="1">
        <v>87469.373119176758</v>
      </c>
      <c r="AU29" s="1">
        <v>87633.71145207854</v>
      </c>
      <c r="AV29" s="1">
        <v>87798.451826867633</v>
      </c>
      <c r="AW29" s="1">
        <v>87963.594807358648</v>
      </c>
      <c r="AX29" s="1">
        <v>88128.842848129207</v>
      </c>
      <c r="AY29" s="1">
        <v>88294.792743719197</v>
      </c>
      <c r="AZ29" s="1">
        <v>88460.848842577776</v>
      </c>
      <c r="BA29" s="1">
        <v>88952.227240983004</v>
      </c>
      <c r="BB29" s="1">
        <v>89487.974251326566</v>
      </c>
      <c r="BC29" s="1">
        <v>89993.690334520492</v>
      </c>
      <c r="BD29" s="1">
        <v>90528.994595696189</v>
      </c>
      <c r="BE29" s="1">
        <v>91064.072411830522</v>
      </c>
      <c r="BF29" s="1">
        <v>91598.920349585984</v>
      </c>
      <c r="BG29" s="1">
        <v>92133.534935320873</v>
      </c>
      <c r="BH29" s="1">
        <v>92667.912654660104</v>
      </c>
      <c r="BI29" s="1">
        <v>93202.049952061847</v>
      </c>
      <c r="BJ29" s="1">
        <v>93676.320771249186</v>
      </c>
      <c r="BK29" s="1">
        <v>93971.476554767927</v>
      </c>
      <c r="BL29" s="1">
        <v>94044.987221754025</v>
      </c>
      <c r="BM29" s="1">
        <v>94118.311952608885</v>
      </c>
      <c r="BN29" s="1">
        <v>94191.449418084871</v>
      </c>
      <c r="BO29" s="1">
        <v>94234.587050910923</v>
      </c>
      <c r="BP29" s="1">
        <v>94307.345964001783</v>
      </c>
      <c r="BQ29" s="1">
        <v>94379.913573014623</v>
      </c>
      <c r="BR29" s="1">
        <v>94452.288514557556</v>
      </c>
      <c r="BS29" s="1">
        <v>94494.658187006658</v>
      </c>
      <c r="BT29" s="1">
        <v>94566.643668713747</v>
      </c>
      <c r="BU29" s="1">
        <v>95055.789554474977</v>
      </c>
      <c r="BV29" s="1">
        <v>95981.80510914042</v>
      </c>
      <c r="BW29" s="1">
        <v>96937.337527662676</v>
      </c>
      <c r="BX29" s="1">
        <v>97862.75830230533</v>
      </c>
      <c r="BY29" s="1">
        <v>98817.683751325822</v>
      </c>
      <c r="BZ29" s="1">
        <v>99802.107640326722</v>
      </c>
      <c r="CA29" s="1">
        <v>100756.40118098204</v>
      </c>
      <c r="CB29" s="1">
        <v>101740.18040713842</v>
      </c>
      <c r="CC29" s="1">
        <v>102753.43879611712</v>
      </c>
      <c r="CD29" s="1">
        <v>103736.54726739052</v>
      </c>
      <c r="CE29" s="1">
        <v>105003.70325950674</v>
      </c>
      <c r="CF29" s="1">
        <v>106481.04220292078</v>
      </c>
      <c r="CG29" s="1">
        <v>107983.94865023754</v>
      </c>
      <c r="CH29" s="1">
        <v>109482.03831411454</v>
      </c>
      <c r="CI29" s="1">
        <v>111004.50063508745</v>
      </c>
      <c r="CJ29" s="1">
        <v>112550.66152739113</v>
      </c>
      <c r="CK29" s="1">
        <v>114119.79080071526</v>
      </c>
      <c r="CL29" s="1">
        <v>115681.28686472453</v>
      </c>
      <c r="CM29" s="1">
        <v>117264.1060769571</v>
      </c>
      <c r="CN29" s="1">
        <v>118867.32442060868</v>
      </c>
      <c r="CO29" s="1">
        <v>120311.07641149549</v>
      </c>
      <c r="CP29" s="1">
        <v>121538.14266876614</v>
      </c>
      <c r="CQ29" s="1">
        <v>122759.04185582633</v>
      </c>
      <c r="CR29" s="1">
        <v>124003.4048785104</v>
      </c>
      <c r="CS29" s="1">
        <v>125271.04668995112</v>
      </c>
      <c r="CT29" s="1">
        <v>126531.96617216669</v>
      </c>
      <c r="CU29" s="1">
        <v>105725.65859560508</v>
      </c>
      <c r="CV29" s="1">
        <v>106734.053941793</v>
      </c>
      <c r="CW29" s="1">
        <v>108033.239311625</v>
      </c>
      <c r="CX29" s="1">
        <v>109026.77961574031</v>
      </c>
      <c r="CY29" s="1">
        <v>110511.08625896079</v>
      </c>
      <c r="CZ29" s="1">
        <v>112282.07118958434</v>
      </c>
      <c r="DA29" s="1">
        <v>114041.43492342527</v>
      </c>
      <c r="DB29" s="1">
        <v>115788.98539079979</v>
      </c>
      <c r="DC29" s="1">
        <v>117524.52552387844</v>
      </c>
      <c r="DD29" s="1">
        <v>119546.05770069493</v>
      </c>
      <c r="DE29" s="1">
        <v>121553.32297464335</v>
      </c>
      <c r="DF29" s="1">
        <v>123841.56918141847</v>
      </c>
      <c r="DG29" s="1">
        <v>125819.12706081229</v>
      </c>
      <c r="DH29" s="1">
        <v>127781.5494590038</v>
      </c>
      <c r="DI29" s="1">
        <v>130315.20655294036</v>
      </c>
      <c r="DJ29" s="1">
        <v>132828.86451640655</v>
      </c>
      <c r="DK29" s="1">
        <v>135322.00226957636</v>
      </c>
      <c r="DL29" s="1">
        <v>137794.08013510663</v>
      </c>
      <c r="DM29" s="1">
        <v>140537.82656020497</v>
      </c>
      <c r="DN29" s="1">
        <v>142963.85333529321</v>
      </c>
      <c r="DO29" s="1">
        <v>145659.05291298724</v>
      </c>
      <c r="DP29" s="1">
        <v>148621.80108808191</v>
      </c>
      <c r="DQ29" s="1">
        <v>151266.42344722408</v>
      </c>
      <c r="DR29" s="1">
        <v>154176.54804778096</v>
      </c>
      <c r="DS29" s="1">
        <v>157794.89603603585</v>
      </c>
      <c r="DT29" s="1">
        <v>161399.44660587414</v>
      </c>
      <c r="DU29" s="1">
        <v>164988.82547727588</v>
      </c>
      <c r="DV29" s="1">
        <v>168561.59386107718</v>
      </c>
      <c r="DW29" s="1">
        <v>172410.66613633771</v>
      </c>
      <c r="DX29" s="1">
        <v>175952.76111838577</v>
      </c>
      <c r="DY29" s="1">
        <v>179770.29388254002</v>
      </c>
      <c r="DZ29" s="1">
        <v>183567.22716348866</v>
      </c>
      <c r="EA29" s="1">
        <v>189707.64419349455</v>
      </c>
      <c r="EB29" s="1">
        <v>195562.15917404726</v>
      </c>
      <c r="EC29" s="1">
        <v>200869.51011093374</v>
      </c>
      <c r="ED29" s="1">
        <v>207111.64536335802</v>
      </c>
      <c r="EE29" s="1">
        <v>212246.35979002589</v>
      </c>
      <c r="EF29" s="1">
        <v>217662.21324461183</v>
      </c>
      <c r="EG29" s="1">
        <v>223043.08482622623</v>
      </c>
      <c r="EH29" s="1">
        <v>228409.28116414647</v>
      </c>
      <c r="EI29" s="1">
        <v>234059.98768238997</v>
      </c>
      <c r="EJ29" s="1">
        <v>239671.62448574949</v>
      </c>
      <c r="EK29" s="1">
        <v>245239.97369851006</v>
      </c>
      <c r="EL29" s="1">
        <v>250641.4980357551</v>
      </c>
      <c r="EM29" s="1">
        <v>254788.53080514821</v>
      </c>
      <c r="EN29" s="1">
        <v>260111.08120400726</v>
      </c>
      <c r="EO29" s="1">
        <v>265483.33611635625</v>
      </c>
      <c r="EP29" s="1">
        <v>268952.5371450677</v>
      </c>
      <c r="EQ29" s="1">
        <v>269882.03987842135</v>
      </c>
      <c r="ER29" s="1">
        <v>272518.76507085783</v>
      </c>
      <c r="ES29" s="1">
        <v>275466.2983104728</v>
      </c>
      <c r="ET29" s="1">
        <v>281129.75318064459</v>
      </c>
      <c r="EU29" s="1">
        <v>287083.67078798794</v>
      </c>
      <c r="EV29" s="1">
        <v>293098.8425076782</v>
      </c>
    </row>
    <row r="30" spans="1:152">
      <c r="A30" s="5" t="s">
        <v>138</v>
      </c>
      <c r="B30" s="1">
        <v>18880.844405390442</v>
      </c>
      <c r="C30" s="1">
        <v>18993.790658148326</v>
      </c>
      <c r="D30" s="1">
        <v>19107.409889337214</v>
      </c>
      <c r="E30" s="1">
        <v>19221.706096775804</v>
      </c>
      <c r="F30" s="1">
        <v>19336.683301977209</v>
      </c>
      <c r="G30" s="1">
        <v>19452.345550289119</v>
      </c>
      <c r="H30" s="1">
        <v>19568.696911034847</v>
      </c>
      <c r="I30" s="1">
        <v>19685.741477655141</v>
      </c>
      <c r="J30" s="1">
        <v>19803.483367850902</v>
      </c>
      <c r="K30" s="1">
        <v>19921.926723726669</v>
      </c>
      <c r="L30" s="1">
        <v>20041.075711935031</v>
      </c>
      <c r="M30" s="1">
        <v>20160.934523821845</v>
      </c>
      <c r="N30" s="1">
        <v>20281.507375572332</v>
      </c>
      <c r="O30" s="1">
        <v>20402.798508357984</v>
      </c>
      <c r="P30" s="1">
        <v>20524.812188484444</v>
      </c>
      <c r="Q30" s="1">
        <v>20625.064066114792</v>
      </c>
      <c r="R30" s="1">
        <v>20755.245447289035</v>
      </c>
      <c r="S30" s="1">
        <v>20886.195568763094</v>
      </c>
      <c r="T30" s="1">
        <v>21017.918952280445</v>
      </c>
      <c r="U30" s="1">
        <v>21150.420146175136</v>
      </c>
      <c r="V30" s="1">
        <v>22395.502417086434</v>
      </c>
      <c r="W30" s="1">
        <v>22434.494022531475</v>
      </c>
      <c r="X30" s="1">
        <v>22463.97634261788</v>
      </c>
      <c r="Y30" s="1">
        <v>22493.585408116829</v>
      </c>
      <c r="Z30" s="1">
        <v>22523.131023417889</v>
      </c>
      <c r="AA30" s="1">
        <v>22552.612792048632</v>
      </c>
      <c r="AB30" s="1">
        <v>22582.220116659249</v>
      </c>
      <c r="AC30" s="1">
        <v>22611.762794207072</v>
      </c>
      <c r="AD30" s="1">
        <v>22641.240420740985</v>
      </c>
      <c r="AE30" s="1">
        <v>22670.842391385759</v>
      </c>
      <c r="AF30" s="1">
        <v>22700.378495526296</v>
      </c>
      <c r="AG30" s="1">
        <v>22894.596110391714</v>
      </c>
      <c r="AH30" s="1">
        <v>23081.87837427605</v>
      </c>
      <c r="AI30" s="1">
        <v>23270.746658794586</v>
      </c>
      <c r="AJ30" s="1">
        <v>23461.103623296785</v>
      </c>
      <c r="AK30" s="1">
        <v>23653.041701311475</v>
      </c>
      <c r="AL30" s="1">
        <v>23846.46349703868</v>
      </c>
      <c r="AM30" s="1">
        <v>24041.461388237985</v>
      </c>
      <c r="AN30" s="1">
        <v>24238.127724313392</v>
      </c>
      <c r="AO30" s="1">
        <v>24436.270123594655</v>
      </c>
      <c r="AP30" s="1">
        <v>24636.075778615017</v>
      </c>
      <c r="AQ30" s="1">
        <v>24660.646959785314</v>
      </c>
      <c r="AR30" s="1">
        <v>24696.152072898261</v>
      </c>
      <c r="AS30" s="1">
        <v>24731.695521363279</v>
      </c>
      <c r="AT30" s="1">
        <v>24767.276998314679</v>
      </c>
      <c r="AU30" s="1">
        <v>24802.896195222027</v>
      </c>
      <c r="AV30" s="1">
        <v>24838.552801881138</v>
      </c>
      <c r="AW30" s="1">
        <v>24874.246506404965</v>
      </c>
      <c r="AX30" s="1">
        <v>24909.882094414497</v>
      </c>
      <c r="AY30" s="1">
        <v>24945.649052229564</v>
      </c>
      <c r="AZ30" s="1">
        <v>24981.357261259604</v>
      </c>
      <c r="BA30" s="1">
        <v>25131.741469994387</v>
      </c>
      <c r="BB30" s="1">
        <v>25283.261417209611</v>
      </c>
      <c r="BC30" s="1">
        <v>25425.107660986854</v>
      </c>
      <c r="BD30" s="1">
        <v>25576.258614437036</v>
      </c>
      <c r="BE30" s="1">
        <v>25727.222434052172</v>
      </c>
      <c r="BF30" s="1">
        <v>25877.997339547248</v>
      </c>
      <c r="BG30" s="1">
        <v>26028.581533700653</v>
      </c>
      <c r="BH30" s="1">
        <v>26178.973202193003</v>
      </c>
      <c r="BI30" s="1">
        <v>26329.170513444533</v>
      </c>
      <c r="BJ30" s="1">
        <v>26460.191458450856</v>
      </c>
      <c r="BK30" s="1">
        <v>26534.073850617217</v>
      </c>
      <c r="BL30" s="1">
        <v>26549.25529863008</v>
      </c>
      <c r="BM30" s="1">
        <v>26564.357570141856</v>
      </c>
      <c r="BN30" s="1">
        <v>26579.380193407738</v>
      </c>
      <c r="BO30" s="1">
        <v>26584.832613872222</v>
      </c>
      <c r="BP30" s="1">
        <v>26599.694514152336</v>
      </c>
      <c r="BQ30" s="1">
        <v>26614.47533402079</v>
      </c>
      <c r="BR30" s="1">
        <v>26629.174590389022</v>
      </c>
      <c r="BS30" s="1">
        <v>26634.301717290171</v>
      </c>
      <c r="BT30" s="1">
        <v>26648.836385861923</v>
      </c>
      <c r="BU30" s="1">
        <v>26796.149144329229</v>
      </c>
      <c r="BV30" s="1">
        <v>27062.54931243102</v>
      </c>
      <c r="BW30" s="1">
        <v>27338.113216593771</v>
      </c>
      <c r="BX30" s="1">
        <v>27603.856864809306</v>
      </c>
      <c r="BY30" s="1">
        <v>27878.756540073082</v>
      </c>
      <c r="BZ30" s="1">
        <v>28162.80831985586</v>
      </c>
      <c r="CA30" s="1">
        <v>28437.028075569135</v>
      </c>
      <c r="CB30" s="1">
        <v>28720.391952024278</v>
      </c>
      <c r="CC30" s="1">
        <v>29012.895886885362</v>
      </c>
      <c r="CD30" s="1">
        <v>29295.555610115553</v>
      </c>
      <c r="CE30" s="1">
        <v>29701.22808341698</v>
      </c>
      <c r="CF30" s="1">
        <v>29999.601127185349</v>
      </c>
      <c r="CG30" s="1">
        <v>30298.179707330582</v>
      </c>
      <c r="CH30" s="1">
        <v>30586.925208609104</v>
      </c>
      <c r="CI30" s="1">
        <v>30874.746768054814</v>
      </c>
      <c r="CJ30" s="1">
        <v>31161.02912031547</v>
      </c>
      <c r="CK30" s="1">
        <v>31445.120649869816</v>
      </c>
      <c r="CL30" s="1">
        <v>31716.841163442346</v>
      </c>
      <c r="CM30" s="1">
        <v>31984.94985553775</v>
      </c>
      <c r="CN30" s="1">
        <v>32248.672659598742</v>
      </c>
      <c r="CO30" s="1">
        <v>32450.249296848506</v>
      </c>
      <c r="CP30" s="1">
        <v>32772.650082325665</v>
      </c>
      <c r="CQ30" s="1">
        <v>33092.291970473249</v>
      </c>
      <c r="CR30" s="1">
        <v>33418.598357206298</v>
      </c>
      <c r="CS30" s="1">
        <v>33751.500946648397</v>
      </c>
      <c r="CT30" s="1">
        <v>34081.439712173742</v>
      </c>
      <c r="CU30" s="1">
        <v>27385.683816507641</v>
      </c>
      <c r="CV30" s="1">
        <v>27633.557650862582</v>
      </c>
      <c r="CW30" s="1">
        <v>27973.148313086578</v>
      </c>
      <c r="CX30" s="1">
        <v>28214.577244799999</v>
      </c>
      <c r="CY30" s="1">
        <v>28610.950138514308</v>
      </c>
      <c r="CZ30" s="1">
        <v>29097.691075355768</v>
      </c>
      <c r="DA30" s="1">
        <v>29579.829195598086</v>
      </c>
      <c r="DB30" s="1">
        <v>30057.292762872694</v>
      </c>
      <c r="DC30" s="1">
        <v>30530.008325484738</v>
      </c>
      <c r="DD30" s="1">
        <v>31074.662997831674</v>
      </c>
      <c r="DE30" s="1">
        <v>31613.355446079826</v>
      </c>
      <c r="DF30" s="1">
        <v>32240.054193147054</v>
      </c>
      <c r="DG30" s="1">
        <v>32766.387078380241</v>
      </c>
      <c r="DH30" s="1">
        <v>33286.419130888942</v>
      </c>
      <c r="DI30" s="1">
        <v>33947.599662681328</v>
      </c>
      <c r="DJ30" s="1">
        <v>34599.55419319676</v>
      </c>
      <c r="DK30" s="1">
        <v>35242.060599206787</v>
      </c>
      <c r="DL30" s="1">
        <v>35874.889730925162</v>
      </c>
      <c r="DM30" s="1">
        <v>36591.170021495898</v>
      </c>
      <c r="DN30" s="1">
        <v>37195.465883448058</v>
      </c>
      <c r="DO30" s="1">
        <v>37881.985712724825</v>
      </c>
      <c r="DP30" s="1">
        <v>38650.141027590034</v>
      </c>
      <c r="DQ30" s="1">
        <v>39313.415855511987</v>
      </c>
      <c r="DR30" s="1">
        <v>40057.527417170619</v>
      </c>
      <c r="DS30" s="1">
        <v>40951.030204651375</v>
      </c>
      <c r="DT30" s="1">
        <v>41832.742965729936</v>
      </c>
      <c r="DU30" s="1">
        <v>42702.016387891505</v>
      </c>
      <c r="DV30" s="1">
        <v>43558.17455749317</v>
      </c>
      <c r="DW30" s="1">
        <v>44494.239444629769</v>
      </c>
      <c r="DX30" s="1">
        <v>45334.454516109407</v>
      </c>
      <c r="DY30" s="1">
        <v>46254.404530348533</v>
      </c>
      <c r="DZ30" s="1">
        <v>47159.629446867919</v>
      </c>
      <c r="EA30" s="1">
        <v>47399.964024282497</v>
      </c>
      <c r="EB30" s="1">
        <v>47511.319802137463</v>
      </c>
      <c r="EC30" s="1">
        <v>47485.563619107052</v>
      </c>
      <c r="ED30" s="1">
        <v>47700.361103787924</v>
      </c>
      <c r="EE30" s="1">
        <v>47613.570581138949</v>
      </c>
      <c r="EF30" s="1">
        <v>47582.839895789999</v>
      </c>
      <c r="EG30" s="1">
        <v>47520.721480174048</v>
      </c>
      <c r="EH30" s="1">
        <v>47447.937761705281</v>
      </c>
      <c r="EI30" s="1">
        <v>47426.578984307976</v>
      </c>
      <c r="EJ30" s="1">
        <v>47374.230139366555</v>
      </c>
      <c r="EK30" s="1">
        <v>47291.942761346181</v>
      </c>
      <c r="EL30" s="1">
        <v>47180.73771139056</v>
      </c>
      <c r="EM30" s="1">
        <v>46900.786368367655</v>
      </c>
      <c r="EN30" s="1">
        <v>46633.694228816086</v>
      </c>
      <c r="EO30" s="1">
        <v>46456.458790270342</v>
      </c>
      <c r="EP30" s="1">
        <v>46370.642087849046</v>
      </c>
      <c r="EQ30" s="1">
        <v>45850.277643330337</v>
      </c>
      <c r="ER30" s="1">
        <v>45606.119672459543</v>
      </c>
      <c r="ES30" s="1">
        <v>45394.13571768711</v>
      </c>
      <c r="ET30" s="1">
        <v>45211.946054950684</v>
      </c>
      <c r="EU30" s="1">
        <v>45068.603284147728</v>
      </c>
      <c r="EV30" s="1">
        <v>44913.842748070761</v>
      </c>
    </row>
    <row r="31" spans="1:152">
      <c r="A31" s="5" t="s">
        <v>139</v>
      </c>
      <c r="B31" s="1">
        <v>24704.159927195007</v>
      </c>
      <c r="C31" s="1">
        <v>24851.548234237514</v>
      </c>
      <c r="D31" s="1">
        <v>24999.812964994075</v>
      </c>
      <c r="E31" s="1">
        <v>25148.959317813631</v>
      </c>
      <c r="F31" s="1">
        <v>25298.99252181844</v>
      </c>
      <c r="G31" s="1">
        <v>25449.917837085854</v>
      </c>
      <c r="H31" s="1">
        <v>25601.740554831427</v>
      </c>
      <c r="I31" s="1">
        <v>25754.465997592848</v>
      </c>
      <c r="J31" s="1">
        <v>25908.099519415173</v>
      </c>
      <c r="K31" s="1">
        <v>26062.646506037006</v>
      </c>
      <c r="L31" s="1">
        <v>26218.112375077864</v>
      </c>
      <c r="M31" s="1">
        <v>26374.502576226565</v>
      </c>
      <c r="N31" s="1">
        <v>26531.82259143089</v>
      </c>
      <c r="O31" s="1">
        <v>26690.077935088095</v>
      </c>
      <c r="P31" s="1">
        <v>26849.274154236849</v>
      </c>
      <c r="Q31" s="1">
        <v>26984.605990655822</v>
      </c>
      <c r="R31" s="1">
        <v>27153.103289696817</v>
      </c>
      <c r="S31" s="1">
        <v>27322.594977446177</v>
      </c>
      <c r="T31" s="1">
        <v>27493.086902695137</v>
      </c>
      <c r="U31" s="1">
        <v>27664.584948629312</v>
      </c>
      <c r="V31" s="1">
        <v>29275.182471024698</v>
      </c>
      <c r="W31" s="1">
        <v>29325.727976901569</v>
      </c>
      <c r="X31" s="1">
        <v>29365.78226034472</v>
      </c>
      <c r="Y31" s="1">
        <v>29406.012480607147</v>
      </c>
      <c r="Z31" s="1">
        <v>29446.172698749077</v>
      </c>
      <c r="AA31" s="1">
        <v>29486.262477357999</v>
      </c>
      <c r="AB31" s="1">
        <v>29526.526880531674</v>
      </c>
      <c r="AC31" s="1">
        <v>29566.719961130624</v>
      </c>
      <c r="AD31" s="1">
        <v>29606.841273491409</v>
      </c>
      <c r="AE31" s="1">
        <v>29647.135873409286</v>
      </c>
      <c r="AF31" s="1">
        <v>29687.357805390424</v>
      </c>
      <c r="AG31" s="1">
        <v>29940.604298703893</v>
      </c>
      <c r="AH31" s="1">
        <v>30186.524222750199</v>
      </c>
      <c r="AI31" s="1">
        <v>30434.536925170109</v>
      </c>
      <c r="AJ31" s="1">
        <v>30684.51696205026</v>
      </c>
      <c r="AK31" s="1">
        <v>30936.584363468635</v>
      </c>
      <c r="AL31" s="1">
        <v>31190.613624667669</v>
      </c>
      <c r="AM31" s="1">
        <v>31446.724714197342</v>
      </c>
      <c r="AN31" s="1">
        <v>31705.037569324013</v>
      </c>
      <c r="AO31" s="1">
        <v>31965.303839313663</v>
      </c>
      <c r="AP31" s="1">
        <v>32227.766149928517</v>
      </c>
      <c r="AQ31" s="1">
        <v>32263.611635415313</v>
      </c>
      <c r="AR31" s="1">
        <v>32311.520100164922</v>
      </c>
      <c r="AS31" s="1">
        <v>32359.488910591012</v>
      </c>
      <c r="AT31" s="1">
        <v>32407.517728140643</v>
      </c>
      <c r="AU31" s="1">
        <v>32455.606212424293</v>
      </c>
      <c r="AV31" s="1">
        <v>32503.754021205812</v>
      </c>
      <c r="AW31" s="1">
        <v>32551.960810392433</v>
      </c>
      <c r="AX31" s="1">
        <v>32600.103481902948</v>
      </c>
      <c r="AY31" s="1">
        <v>32648.427192144572</v>
      </c>
      <c r="AZ31" s="1">
        <v>32696.686087150531</v>
      </c>
      <c r="BA31" s="1">
        <v>32891.934129426634</v>
      </c>
      <c r="BB31" s="1">
        <v>33090.219410975049</v>
      </c>
      <c r="BC31" s="1">
        <v>33276.005693341081</v>
      </c>
      <c r="BD31" s="1">
        <v>33473.84122331113</v>
      </c>
      <c r="BE31" s="1">
        <v>33671.448590143642</v>
      </c>
      <c r="BF31" s="1">
        <v>33868.825574063019</v>
      </c>
      <c r="BG31" s="1">
        <v>34065.969933882363</v>
      </c>
      <c r="BH31" s="1">
        <v>34262.879406797874</v>
      </c>
      <c r="BI31" s="1">
        <v>34459.551708181512</v>
      </c>
      <c r="BJ31" s="1">
        <v>34631.434107023808</v>
      </c>
      <c r="BK31" s="1">
        <v>34729.423425722372</v>
      </c>
      <c r="BL31" s="1">
        <v>34750.052735401572</v>
      </c>
      <c r="BM31" s="1">
        <v>34770.582045004157</v>
      </c>
      <c r="BN31" s="1">
        <v>34791.010750205482</v>
      </c>
      <c r="BO31" s="1">
        <v>34799.063030885627</v>
      </c>
      <c r="BP31" s="1">
        <v>34819.288699803459</v>
      </c>
      <c r="BQ31" s="1">
        <v>34839.411929531372</v>
      </c>
      <c r="BR31" s="1">
        <v>34859.432101129067</v>
      </c>
      <c r="BS31" s="1">
        <v>34867.073379773705</v>
      </c>
      <c r="BT31" s="1">
        <v>34886.885563433418</v>
      </c>
      <c r="BU31" s="1">
        <v>35078.445780236296</v>
      </c>
      <c r="BV31" s="1">
        <v>35426.455921814057</v>
      </c>
      <c r="BW31" s="1">
        <v>35786.347244358716</v>
      </c>
      <c r="BX31" s="1">
        <v>36133.564597086959</v>
      </c>
      <c r="BY31" s="1">
        <v>36492.653621595673</v>
      </c>
      <c r="BZ31" s="1">
        <v>36863.609478150589</v>
      </c>
      <c r="CA31" s="1">
        <v>37221.876845010411</v>
      </c>
      <c r="CB31" s="1">
        <v>37592.001190786388</v>
      </c>
      <c r="CC31" s="1">
        <v>37973.977500706991</v>
      </c>
      <c r="CD31" s="1">
        <v>38343.250275917722</v>
      </c>
      <c r="CE31" s="1">
        <v>38867.702656195492</v>
      </c>
      <c r="CF31" s="1">
        <v>39274.39888899403</v>
      </c>
      <c r="CG31" s="1">
        <v>39682.318851945965</v>
      </c>
      <c r="CH31" s="1">
        <v>40078.522017047981</v>
      </c>
      <c r="CI31" s="1">
        <v>40474.578401758321</v>
      </c>
      <c r="CJ31" s="1">
        <v>40869.740550029041</v>
      </c>
      <c r="CK31" s="1">
        <v>41263.216220060349</v>
      </c>
      <c r="CL31" s="1">
        <v>41641.890497289576</v>
      </c>
      <c r="CM31" s="1">
        <v>42017.148596712796</v>
      </c>
      <c r="CN31" s="1">
        <v>42388.047223323018</v>
      </c>
      <c r="CO31" s="1">
        <v>42679.935329321474</v>
      </c>
      <c r="CP31" s="1">
        <v>43105.190653261387</v>
      </c>
      <c r="CQ31" s="1">
        <v>43526.973470651734</v>
      </c>
      <c r="CR31" s="1">
        <v>43957.47385968372</v>
      </c>
      <c r="CS31" s="1">
        <v>44396.604614625045</v>
      </c>
      <c r="CT31" s="1">
        <v>44832.001195581019</v>
      </c>
      <c r="CU31" s="1">
        <v>36179.915092691845</v>
      </c>
      <c r="CV31" s="1">
        <v>36509.364898649321</v>
      </c>
      <c r="CW31" s="1">
        <v>36957.551416459653</v>
      </c>
      <c r="CX31" s="1">
        <v>37278.872059812602</v>
      </c>
      <c r="CY31" s="1">
        <v>37800.764634978041</v>
      </c>
      <c r="CZ31" s="1">
        <v>38439.654110600044</v>
      </c>
      <c r="DA31" s="1">
        <v>39072.699008351236</v>
      </c>
      <c r="DB31" s="1">
        <v>39699.807817767229</v>
      </c>
      <c r="DC31" s="1">
        <v>40320.886824644316</v>
      </c>
      <c r="DD31" s="1">
        <v>41037.323972273029</v>
      </c>
      <c r="DE31" s="1">
        <v>41746.220619864573</v>
      </c>
      <c r="DF31" s="1">
        <v>42569.125472941974</v>
      </c>
      <c r="DG31" s="1">
        <v>43262.385736067554</v>
      </c>
      <c r="DH31" s="1">
        <v>43947.675014728768</v>
      </c>
      <c r="DI31" s="1">
        <v>44820.450491046657</v>
      </c>
      <c r="DJ31" s="1">
        <v>45681.637580193121</v>
      </c>
      <c r="DK31" s="1">
        <v>46530.955761188976</v>
      </c>
      <c r="DL31" s="1">
        <v>47368.115557918754</v>
      </c>
      <c r="DM31" s="1">
        <v>48313.583634465002</v>
      </c>
      <c r="DN31" s="1">
        <v>49115.511290582399</v>
      </c>
      <c r="DO31" s="1">
        <v>50024.212122877158</v>
      </c>
      <c r="DP31" s="1">
        <v>51038.933567657208</v>
      </c>
      <c r="DQ31" s="1">
        <v>51918.430071630217</v>
      </c>
      <c r="DR31" s="1">
        <v>52902.931806405999</v>
      </c>
      <c r="DS31" s="1">
        <v>54089.851524859056</v>
      </c>
      <c r="DT31" s="1">
        <v>55262.414279521545</v>
      </c>
      <c r="DU31" s="1">
        <v>56419.805773787593</v>
      </c>
      <c r="DV31" s="1">
        <v>57561.178035377612</v>
      </c>
      <c r="DW31" s="1">
        <v>58806.880020992117</v>
      </c>
      <c r="DX31" s="1">
        <v>59928.376207489149</v>
      </c>
      <c r="DY31" s="1">
        <v>61153.967381539216</v>
      </c>
      <c r="DZ31" s="1">
        <v>62361.498072550923</v>
      </c>
      <c r="EA31" s="1">
        <v>62596.2383881227</v>
      </c>
      <c r="EB31" s="1">
        <v>62664.86588304185</v>
      </c>
      <c r="EC31" s="1">
        <v>62550.215562499012</v>
      </c>
      <c r="ED31" s="1">
        <v>62745.463570924709</v>
      </c>
      <c r="EE31" s="1">
        <v>62548.298583061958</v>
      </c>
      <c r="EF31" s="1">
        <v>62423.976955219507</v>
      </c>
      <c r="EG31" s="1">
        <v>62260.457064236543</v>
      </c>
      <c r="EH31" s="1">
        <v>62082.353852397515</v>
      </c>
      <c r="EI31" s="1">
        <v>61970.685924928024</v>
      </c>
      <c r="EJ31" s="1">
        <v>61820.455663833818</v>
      </c>
      <c r="EK31" s="1">
        <v>61633.222262491225</v>
      </c>
      <c r="EL31" s="1">
        <v>61529.841570833785</v>
      </c>
      <c r="EM31" s="1">
        <v>61202.360851872705</v>
      </c>
      <c r="EN31" s="1">
        <v>60431.284235778599</v>
      </c>
      <c r="EO31" s="1">
        <v>59817.173689195537</v>
      </c>
      <c r="EP31" s="1">
        <v>59553.5016677065</v>
      </c>
      <c r="EQ31" s="1">
        <v>58732.299213552833</v>
      </c>
      <c r="ER31" s="1">
        <v>58269.352160645161</v>
      </c>
      <c r="ES31" s="1">
        <v>57851.23308754438</v>
      </c>
      <c r="ET31" s="1">
        <v>57545.451792694046</v>
      </c>
      <c r="EU31" s="1">
        <v>57289.978657992142</v>
      </c>
      <c r="EV31" s="1">
        <v>57023.170471414232</v>
      </c>
    </row>
    <row r="32" spans="1:152">
      <c r="A32" s="5" t="s">
        <v>140</v>
      </c>
      <c r="B32" s="1">
        <v>438.4030574211219</v>
      </c>
      <c r="C32" s="1">
        <v>440.41454289431135</v>
      </c>
      <c r="D32" s="1">
        <v>442.43525748609466</v>
      </c>
      <c r="E32" s="1">
        <v>444.46524354160977</v>
      </c>
      <c r="F32" s="1">
        <v>446.50454360028334</v>
      </c>
      <c r="G32" s="1">
        <v>448.55320039672154</v>
      </c>
      <c r="H32" s="1">
        <v>450.61125686160597</v>
      </c>
      <c r="I32" s="1">
        <v>452.6787561225932</v>
      </c>
      <c r="J32" s="1">
        <v>454.75574150521891</v>
      </c>
      <c r="K32" s="1">
        <v>456.8422565338048</v>
      </c>
      <c r="L32" s="1">
        <v>458.93834493237222</v>
      </c>
      <c r="M32" s="1">
        <v>461.04405062555651</v>
      </c>
      <c r="N32" s="1">
        <v>463.15941773952926</v>
      </c>
      <c r="O32" s="1">
        <v>465.28449060292178</v>
      </c>
      <c r="P32" s="1">
        <v>467.41931374775453</v>
      </c>
      <c r="Q32" s="1">
        <v>476.20951152779224</v>
      </c>
      <c r="R32" s="1">
        <v>476.38119595934717</v>
      </c>
      <c r="S32" s="1">
        <v>476.55294228707038</v>
      </c>
      <c r="T32" s="1">
        <v>476.72475053327696</v>
      </c>
      <c r="U32" s="1">
        <v>476.8966207202896</v>
      </c>
      <c r="V32" s="1">
        <v>477.06855287043976</v>
      </c>
      <c r="W32" s="1">
        <v>477.24054700606541</v>
      </c>
      <c r="X32" s="1">
        <v>480.22261364719918</v>
      </c>
      <c r="Y32" s="1">
        <v>483.22331391346773</v>
      </c>
      <c r="Z32" s="1">
        <v>486.24276423821374</v>
      </c>
      <c r="AA32" s="1">
        <v>489.28108178231992</v>
      </c>
      <c r="AB32" s="1">
        <v>492.33838443875646</v>
      </c>
      <c r="AC32" s="1">
        <v>495.41479083715456</v>
      </c>
      <c r="AD32" s="1">
        <v>498.51042034840998</v>
      </c>
      <c r="AE32" s="1">
        <v>501.62539308931514</v>
      </c>
      <c r="AF32" s="1">
        <v>504.75982992721885</v>
      </c>
      <c r="AG32" s="1">
        <v>507.91385248471886</v>
      </c>
      <c r="AH32" s="1">
        <v>513.62212013119188</v>
      </c>
      <c r="AI32" s="1">
        <v>519.3945410181492</v>
      </c>
      <c r="AJ32" s="1">
        <v>525.2318361416128</v>
      </c>
      <c r="AK32" s="1">
        <v>531.13473460062858</v>
      </c>
      <c r="AL32" s="1">
        <v>537.10397368833389</v>
      </c>
      <c r="AM32" s="1">
        <v>543.14029898404806</v>
      </c>
      <c r="AN32" s="1">
        <v>549.24446444639807</v>
      </c>
      <c r="AO32" s="1">
        <v>555.41723250748998</v>
      </c>
      <c r="AP32" s="1">
        <v>561.65937416813995</v>
      </c>
      <c r="AQ32" s="1">
        <v>567.97166909417615</v>
      </c>
      <c r="AR32" s="1">
        <v>571.05289666127112</v>
      </c>
      <c r="AS32" s="1">
        <v>574.15083978626546</v>
      </c>
      <c r="AT32" s="1">
        <v>577.26558915050987</v>
      </c>
      <c r="AU32" s="1">
        <v>580.39723592729808</v>
      </c>
      <c r="AV32" s="1">
        <v>583.54587178453505</v>
      </c>
      <c r="AW32" s="1">
        <v>586.71158888742195</v>
      </c>
      <c r="AX32" s="1">
        <v>589.89447990115332</v>
      </c>
      <c r="AY32" s="1">
        <v>593.09463799362845</v>
      </c>
      <c r="AZ32" s="1">
        <v>596.31215683818016</v>
      </c>
      <c r="BA32" s="1">
        <v>597.44520394998756</v>
      </c>
      <c r="BB32" s="1">
        <v>601.01447419389456</v>
      </c>
      <c r="BC32" s="1">
        <v>604.6050680503937</v>
      </c>
      <c r="BD32" s="1">
        <v>608.21711291147892</v>
      </c>
      <c r="BE32" s="1">
        <v>611.85073693021263</v>
      </c>
      <c r="BF32" s="1">
        <v>615.5060690252717</v>
      </c>
      <c r="BG32" s="1">
        <v>619.18323888552231</v>
      </c>
      <c r="BH32" s="1">
        <v>622.88237697461966</v>
      </c>
      <c r="BI32" s="1">
        <v>626.60361453563905</v>
      </c>
      <c r="BJ32" s="1">
        <v>630.3470835957304</v>
      </c>
      <c r="BK32" s="1">
        <v>634.1129169708048</v>
      </c>
      <c r="BL32" s="1">
        <v>635.65469638577827</v>
      </c>
      <c r="BM32" s="1">
        <v>637.20022447657959</v>
      </c>
      <c r="BN32" s="1">
        <v>638.74951035772415</v>
      </c>
      <c r="BO32" s="1">
        <v>640.30256316588691</v>
      </c>
      <c r="BP32" s="1">
        <v>641.85939205995749</v>
      </c>
      <c r="BQ32" s="1">
        <v>643.42000622109549</v>
      </c>
      <c r="BR32" s="1">
        <v>644.98441485278272</v>
      </c>
      <c r="BS32" s="1">
        <v>646.55262718087897</v>
      </c>
      <c r="BT32" s="1">
        <v>648.12465245367446</v>
      </c>
      <c r="BU32" s="1">
        <v>649.70049994194756</v>
      </c>
      <c r="BV32" s="1">
        <v>655.02493460997403</v>
      </c>
      <c r="BW32" s="1">
        <v>660.39300415982166</v>
      </c>
      <c r="BX32" s="1">
        <v>665.80506618868708</v>
      </c>
      <c r="BY32" s="1">
        <v>671.26148122435268</v>
      </c>
      <c r="BZ32" s="1">
        <v>676.76261274920296</v>
      </c>
      <c r="CA32" s="1">
        <v>682.30882722443891</v>
      </c>
      <c r="CB32" s="1">
        <v>687.90049411448865</v>
      </c>
      <c r="CC32" s="1">
        <v>693.53798591162138</v>
      </c>
      <c r="CD32" s="1">
        <v>699.22167816075932</v>
      </c>
      <c r="CE32" s="1">
        <v>698.79267888155096</v>
      </c>
      <c r="CF32" s="1">
        <v>731.03957535283985</v>
      </c>
      <c r="CG32" s="1">
        <v>764.77455600625603</v>
      </c>
      <c r="CH32" s="1">
        <v>800.0662908465257</v>
      </c>
      <c r="CI32" s="1">
        <v>836.98661876465599</v>
      </c>
      <c r="CJ32" s="1">
        <v>875.61069377121839</v>
      </c>
      <c r="CK32" s="1">
        <v>916.01713797779769</v>
      </c>
      <c r="CL32" s="1">
        <v>958.28820163801549</v>
      </c>
      <c r="CM32" s="1">
        <v>1002.5099305738967</v>
      </c>
      <c r="CN32" s="1">
        <v>1048.7723413283957</v>
      </c>
      <c r="CO32" s="1">
        <v>1097.1696044006087</v>
      </c>
      <c r="CP32" s="1">
        <v>1109.9658950235405</v>
      </c>
      <c r="CQ32" s="1">
        <v>1122.9114288018138</v>
      </c>
      <c r="CR32" s="1">
        <v>1136.0079463585578</v>
      </c>
      <c r="CS32" s="1">
        <v>1149.2572086177909</v>
      </c>
      <c r="CT32" s="1">
        <v>1162.6609970411907</v>
      </c>
      <c r="CU32" s="1">
        <v>1176.2211138676253</v>
      </c>
      <c r="CV32" s="1">
        <v>1189.9393823554772</v>
      </c>
      <c r="CW32" s="1">
        <v>1203.8176470277926</v>
      </c>
      <c r="CX32" s="1">
        <v>1217.8577739202942</v>
      </c>
      <c r="CY32" s="1">
        <v>1232.1391410803351</v>
      </c>
      <c r="CZ32" s="1">
        <v>1246.5879805448828</v>
      </c>
      <c r="DA32" s="1">
        <v>1261.2062561996397</v>
      </c>
      <c r="DB32" s="1">
        <v>1275.9959549600687</v>
      </c>
      <c r="DC32" s="1">
        <v>1290.9590870414534</v>
      </c>
      <c r="DD32" s="1">
        <v>1309.505381748585</v>
      </c>
      <c r="DE32" s="1">
        <v>1328.3181179338524</v>
      </c>
      <c r="DF32" s="1">
        <v>1347.4011233732285</v>
      </c>
      <c r="DG32" s="1">
        <v>1366.7582808336319</v>
      </c>
      <c r="DH32" s="1">
        <v>1386.3935288629464</v>
      </c>
      <c r="DI32" s="1">
        <v>1413.66236604552</v>
      </c>
      <c r="DJ32" s="1">
        <v>1441.4675512893104</v>
      </c>
      <c r="DK32" s="1">
        <v>1469.8196339712806</v>
      </c>
      <c r="DL32" s="1">
        <v>1498.7293709630458</v>
      </c>
      <c r="DM32" s="1">
        <v>1528.2077307120692</v>
      </c>
      <c r="DN32" s="1">
        <v>1559.7196657085942</v>
      </c>
      <c r="DO32" s="1">
        <v>1591.8813828173741</v>
      </c>
      <c r="DP32" s="1">
        <v>1624.7062806695433</v>
      </c>
      <c r="DQ32" s="1">
        <v>1658.2080341785697</v>
      </c>
      <c r="DR32" s="1">
        <v>1692.4006002372441</v>
      </c>
      <c r="DS32" s="1">
        <v>1740.8602825653584</v>
      </c>
      <c r="DT32" s="1">
        <v>1790.7075446491197</v>
      </c>
      <c r="DU32" s="1">
        <v>1841.9821180238182</v>
      </c>
      <c r="DV32" s="1">
        <v>1894.7248718853925</v>
      </c>
      <c r="DW32" s="1">
        <v>1948.9778456658771</v>
      </c>
      <c r="DX32" s="1">
        <v>2002.8794946299113</v>
      </c>
      <c r="DY32" s="1">
        <v>2058.2718674456823</v>
      </c>
      <c r="DZ32" s="1">
        <v>2115.1961921209586</v>
      </c>
      <c r="EA32" s="1">
        <v>2173.6948368804692</v>
      </c>
      <c r="EB32" s="1">
        <v>2233.8113417001714</v>
      </c>
      <c r="EC32" s="1">
        <v>2283.6898034983974</v>
      </c>
      <c r="ED32" s="1">
        <v>2334.6819945113111</v>
      </c>
      <c r="EE32" s="1">
        <v>2377.7378279824543</v>
      </c>
      <c r="EF32" s="1">
        <v>2421.5876902764717</v>
      </c>
      <c r="EG32" s="1">
        <v>2466.24622474645</v>
      </c>
      <c r="EH32" s="1">
        <v>2508.5814963995822</v>
      </c>
      <c r="EI32" s="1">
        <v>2551.643489986624</v>
      </c>
      <c r="EJ32" s="1">
        <v>2595.4446803246406</v>
      </c>
      <c r="EK32" s="1">
        <v>2639.9977563718294</v>
      </c>
      <c r="EL32" s="1">
        <v>2685.3156249034555</v>
      </c>
      <c r="EM32" s="1">
        <v>2697.7726987503352</v>
      </c>
      <c r="EN32" s="1">
        <v>2746.6137175410163</v>
      </c>
      <c r="EO32" s="1">
        <v>2774.9885496886227</v>
      </c>
      <c r="EP32" s="1">
        <v>2679.3975051819461</v>
      </c>
      <c r="EQ32" s="1">
        <v>2556.5677206536388</v>
      </c>
      <c r="ER32" s="1">
        <v>2454.1084749582806</v>
      </c>
      <c r="ES32" s="1">
        <v>2358.3416198718669</v>
      </c>
      <c r="ET32" s="1">
        <v>2411.6509693727517</v>
      </c>
      <c r="EU32" s="1">
        <v>2466.8632037676275</v>
      </c>
      <c r="EV32" s="1">
        <v>2526.0754856939043</v>
      </c>
    </row>
    <row r="33" spans="1:152">
      <c r="A33" s="5" t="s">
        <v>176</v>
      </c>
      <c r="B33" s="1">
        <v>11379.160636768485</v>
      </c>
      <c r="C33" s="1">
        <v>11422.739667474179</v>
      </c>
      <c r="D33" s="1">
        <v>11466.485593786492</v>
      </c>
      <c r="E33" s="1">
        <v>11510.399054869327</v>
      </c>
      <c r="F33" s="1">
        <v>11554.480692334413</v>
      </c>
      <c r="G33" s="1">
        <v>11598.731150250669</v>
      </c>
      <c r="H33" s="1">
        <v>11643.151075153623</v>
      </c>
      <c r="I33" s="1">
        <v>11687.741116054855</v>
      </c>
      <c r="J33" s="1">
        <v>11732.501924451477</v>
      </c>
      <c r="K33" s="1">
        <v>11777.434154335662</v>
      </c>
      <c r="L33" s="1">
        <v>11822.538462204175</v>
      </c>
      <c r="M33" s="1">
        <v>11867.815507068008</v>
      </c>
      <c r="N33" s="1">
        <v>11913.265950461955</v>
      </c>
      <c r="O33" s="1">
        <v>11958.890456454319</v>
      </c>
      <c r="P33" s="1">
        <v>12004.689691656602</v>
      </c>
      <c r="Q33" s="1">
        <v>12050.664325233231</v>
      </c>
      <c r="R33" s="1">
        <v>12096.815028911366</v>
      </c>
      <c r="S33" s="1">
        <v>12143.142476990675</v>
      </c>
      <c r="T33" s="1">
        <v>12189.647346353233</v>
      </c>
      <c r="U33" s="1">
        <v>12236.330316473357</v>
      </c>
      <c r="V33" s="1">
        <v>12283.192069427612</v>
      </c>
      <c r="W33" s="1">
        <v>12355.350898459756</v>
      </c>
      <c r="X33" s="1">
        <v>12427.933631683722</v>
      </c>
      <c r="Y33" s="1">
        <v>12500.942759366701</v>
      </c>
      <c r="Z33" s="1">
        <v>12574.380786405194</v>
      </c>
      <c r="AA33" s="1">
        <v>12648.25023241097</v>
      </c>
      <c r="AB33" s="1">
        <v>12722.553631797504</v>
      </c>
      <c r="AC33" s="1">
        <v>12797.293533866936</v>
      </c>
      <c r="AD33" s="1">
        <v>12872.472502897528</v>
      </c>
      <c r="AE33" s="1">
        <v>12948.093118231656</v>
      </c>
      <c r="AF33" s="1">
        <v>13024.157974364298</v>
      </c>
      <c r="AG33" s="1">
        <v>13100.669681032048</v>
      </c>
      <c r="AH33" s="1">
        <v>13177.630863302651</v>
      </c>
      <c r="AI33" s="1">
        <v>13255.044161665079</v>
      </c>
      <c r="AJ33" s="1">
        <v>13332.912232120128</v>
      </c>
      <c r="AK33" s="1">
        <v>13840.697399741666</v>
      </c>
      <c r="AL33" s="1">
        <v>13490.001438387553</v>
      </c>
      <c r="AM33" s="1">
        <v>14197.130532107287</v>
      </c>
      <c r="AN33" s="1">
        <v>14421.062333969083</v>
      </c>
      <c r="AO33" s="1">
        <v>14120.999183446669</v>
      </c>
      <c r="AP33" s="1">
        <v>14874.84524111724</v>
      </c>
      <c r="AQ33" s="1">
        <v>13506.666554182879</v>
      </c>
      <c r="AR33" s="1">
        <v>14590.991875357493</v>
      </c>
      <c r="AS33" s="1">
        <v>14960.356409050637</v>
      </c>
      <c r="AT33" s="1">
        <v>15189.752183304343</v>
      </c>
      <c r="AU33" s="1">
        <v>14816.107537904203</v>
      </c>
      <c r="AV33" s="1">
        <v>13723.58625814172</v>
      </c>
      <c r="AW33" s="1">
        <v>16231.276387408994</v>
      </c>
      <c r="AX33" s="1">
        <v>16264.333420380051</v>
      </c>
      <c r="AY33" s="1">
        <v>14997.693553728692</v>
      </c>
      <c r="AZ33" s="1">
        <v>15523.691962656598</v>
      </c>
      <c r="BA33" s="1">
        <v>15841.604089659255</v>
      </c>
      <c r="BB33" s="1">
        <v>17155.321988782682</v>
      </c>
      <c r="BC33" s="1">
        <v>17361.838342285118</v>
      </c>
      <c r="BD33" s="1">
        <v>17389.454502847311</v>
      </c>
      <c r="BE33" s="1">
        <v>16998.613241415278</v>
      </c>
      <c r="BF33" s="1">
        <v>17384.306044643956</v>
      </c>
      <c r="BG33" s="1">
        <v>16217.525795117246</v>
      </c>
      <c r="BH33" s="1">
        <v>16314.320241473395</v>
      </c>
      <c r="BI33" s="1">
        <v>18380.207906714146</v>
      </c>
      <c r="BJ33" s="1">
        <v>18212.318394531841</v>
      </c>
      <c r="BK33" s="1">
        <v>17906.073268286294</v>
      </c>
      <c r="BL33" s="1">
        <v>17641.352816413542</v>
      </c>
      <c r="BM33" s="1">
        <v>17003.797327758555</v>
      </c>
      <c r="BN33" s="1">
        <v>17661.711827641862</v>
      </c>
      <c r="BO33" s="1">
        <v>16951.755971344832</v>
      </c>
      <c r="BP33" s="1">
        <v>17137.479733530989</v>
      </c>
      <c r="BQ33" s="1">
        <v>16513.636485410341</v>
      </c>
      <c r="BR33" s="1">
        <v>14122.125196995703</v>
      </c>
      <c r="BS33" s="1">
        <v>15732.406962036619</v>
      </c>
      <c r="BT33" s="1">
        <v>14175.151158741946</v>
      </c>
      <c r="BU33" s="1">
        <v>14880.541626863807</v>
      </c>
      <c r="BV33" s="1">
        <v>15130.026126899087</v>
      </c>
      <c r="BW33" s="1">
        <v>14258.247900036769</v>
      </c>
      <c r="BX33" s="1">
        <v>14543.412551239253</v>
      </c>
      <c r="BY33" s="1">
        <v>14292.26309917019</v>
      </c>
      <c r="BZ33" s="1">
        <v>14298.893182678243</v>
      </c>
      <c r="CA33" s="1">
        <v>13851.884293260393</v>
      </c>
      <c r="CB33" s="1">
        <v>13536.666863980108</v>
      </c>
      <c r="CC33" s="1">
        <v>13625.443598428723</v>
      </c>
      <c r="CD33" s="1">
        <v>13246.244345068444</v>
      </c>
      <c r="CE33" s="1">
        <v>12692.65399847807</v>
      </c>
      <c r="CF33" s="1">
        <v>12370.139764047042</v>
      </c>
      <c r="CG33" s="1">
        <v>11924.627016977993</v>
      </c>
      <c r="CH33" s="1">
        <v>11584.528268647578</v>
      </c>
      <c r="CI33" s="1">
        <v>11039.608250431127</v>
      </c>
      <c r="CJ33" s="1">
        <v>11030.067575406691</v>
      </c>
      <c r="CK33" s="1">
        <v>10434.17946291947</v>
      </c>
      <c r="CL33" s="1">
        <v>10056.288681441803</v>
      </c>
      <c r="CM33" s="1">
        <v>10177.864589659215</v>
      </c>
      <c r="CN33" s="1">
        <v>9591.6392966744097</v>
      </c>
      <c r="CO33" s="1">
        <v>9885.2481729749761</v>
      </c>
      <c r="CP33" s="1">
        <v>10146.635546618887</v>
      </c>
      <c r="CQ33" s="1">
        <v>9245.730768228721</v>
      </c>
      <c r="CR33" s="1">
        <v>9327.4872998352512</v>
      </c>
      <c r="CS33" s="1">
        <v>8992.7591961544076</v>
      </c>
      <c r="CT33" s="1">
        <v>8911.8802696264102</v>
      </c>
      <c r="CU33" s="1">
        <v>7852.3487382610365</v>
      </c>
      <c r="CV33" s="1">
        <v>7080.8346800630316</v>
      </c>
      <c r="CW33" s="1">
        <v>7034.4939678405599</v>
      </c>
      <c r="CX33" s="1">
        <v>6714.8257382491456</v>
      </c>
      <c r="CY33" s="1">
        <v>6514.7930013780178</v>
      </c>
      <c r="CZ33" s="1">
        <v>7575.3648711825672</v>
      </c>
      <c r="DA33" s="1">
        <v>7462.0199804430504</v>
      </c>
      <c r="DB33" s="1">
        <v>7631.6352689775949</v>
      </c>
      <c r="DC33" s="1">
        <v>7975.207650480359</v>
      </c>
      <c r="DD33" s="1">
        <v>8654.7185339661683</v>
      </c>
      <c r="DE33" s="1">
        <v>9170.8817762750896</v>
      </c>
      <c r="DF33" s="1">
        <v>9359.9943331792183</v>
      </c>
      <c r="DG33" s="1">
        <v>9549.8260678159004</v>
      </c>
      <c r="DH33" s="1">
        <v>10185.560424632649</v>
      </c>
      <c r="DI33" s="1">
        <v>11106.149374103577</v>
      </c>
      <c r="DJ33" s="1">
        <v>11929.953880729123</v>
      </c>
      <c r="DK33" s="1">
        <v>12914.2104863121</v>
      </c>
      <c r="DL33" s="1">
        <v>13845.760404507357</v>
      </c>
      <c r="DM33" s="1">
        <v>14840.275707017052</v>
      </c>
      <c r="DN33" s="1">
        <v>15990.078336558652</v>
      </c>
      <c r="DO33" s="1">
        <v>15639.315960518239</v>
      </c>
      <c r="DP33" s="1">
        <v>15308.092802284888</v>
      </c>
      <c r="DQ33" s="1">
        <v>16091.740829819515</v>
      </c>
      <c r="DR33" s="1">
        <v>17237.307290111115</v>
      </c>
      <c r="DS33" s="1">
        <v>17742.680503529693</v>
      </c>
      <c r="DT33" s="1">
        <v>18670.969973375461</v>
      </c>
      <c r="DU33" s="1">
        <v>18877.159556049068</v>
      </c>
      <c r="DV33" s="1">
        <v>20368.871194062118</v>
      </c>
      <c r="DW33" s="1">
        <v>22324.642822834274</v>
      </c>
      <c r="DX33" s="1">
        <v>23962.460005956949</v>
      </c>
      <c r="DY33" s="1">
        <v>24743.558416172611</v>
      </c>
      <c r="DZ33" s="1">
        <v>24579.463539106582</v>
      </c>
      <c r="EA33" s="1">
        <v>24378.875346394158</v>
      </c>
      <c r="EB33" s="1">
        <v>24490.783194462019</v>
      </c>
      <c r="EC33" s="1">
        <v>27411.352576318757</v>
      </c>
      <c r="ED33" s="1">
        <v>29635.847504467252</v>
      </c>
      <c r="EE33" s="1">
        <v>31119.328698199595</v>
      </c>
      <c r="EF33" s="1">
        <v>33678.243993028998</v>
      </c>
      <c r="EG33" s="57">
        <v>35496.083324078747</v>
      </c>
      <c r="EH33" s="1">
        <v>41793.298301146948</v>
      </c>
      <c r="EI33" s="1">
        <v>41234.770257488235</v>
      </c>
      <c r="EJ33" s="1">
        <v>46296.48853354538</v>
      </c>
      <c r="EK33" s="1">
        <v>47325.588518470817</v>
      </c>
      <c r="EL33" s="1">
        <v>48368.707275899687</v>
      </c>
      <c r="EM33" s="1">
        <v>50426.936245894831</v>
      </c>
      <c r="EN33" s="1">
        <v>51664.194625829077</v>
      </c>
      <c r="EO33" s="1">
        <v>51799.798380775588</v>
      </c>
      <c r="EP33" s="1">
        <v>72896.801760000002</v>
      </c>
      <c r="EQ33" s="1">
        <v>73716.560646775528</v>
      </c>
      <c r="ER33" s="1">
        <v>74429.990975015287</v>
      </c>
      <c r="ES33" s="1">
        <v>75338.928652820774</v>
      </c>
      <c r="ET33" s="1">
        <v>76309.605493647003</v>
      </c>
      <c r="EU33" s="1">
        <v>75469.266885864577</v>
      </c>
      <c r="EV33" s="57">
        <v>76120.958051083609</v>
      </c>
    </row>
    <row r="34" spans="1:152">
      <c r="A34" s="5" t="s">
        <v>141</v>
      </c>
      <c r="EG34" s="57"/>
      <c r="EV34" s="57"/>
    </row>
    <row r="35" spans="1:152">
      <c r="A35" s="5" t="s">
        <v>142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2108.3333333333335</v>
      </c>
      <c r="AY35" s="1">
        <v>1890</v>
      </c>
      <c r="AZ35" s="1">
        <v>2313.3333333333335</v>
      </c>
      <c r="BA35" s="1">
        <v>2055</v>
      </c>
      <c r="BB35" s="1">
        <v>1936.6666666666667</v>
      </c>
      <c r="BC35" s="1">
        <v>1901.6666666666667</v>
      </c>
      <c r="BD35" s="1">
        <v>2203.3333333333335</v>
      </c>
      <c r="BE35" s="1">
        <v>1753.3333333333335</v>
      </c>
      <c r="BF35" s="1">
        <v>2241.666666666667</v>
      </c>
      <c r="BG35" s="1">
        <v>2080</v>
      </c>
      <c r="BH35" s="1">
        <v>1903.3333333333335</v>
      </c>
      <c r="BI35" s="1">
        <v>2250</v>
      </c>
      <c r="BJ35" s="1">
        <v>2346.666666666667</v>
      </c>
      <c r="BK35" s="1">
        <v>2490</v>
      </c>
      <c r="BL35" s="1">
        <v>2596.666666666667</v>
      </c>
      <c r="BM35" s="1">
        <v>2335</v>
      </c>
      <c r="BN35" s="1">
        <v>2481.666666666667</v>
      </c>
      <c r="BO35" s="1">
        <v>2675</v>
      </c>
      <c r="BP35" s="1">
        <v>2806.666666666667</v>
      </c>
      <c r="BQ35" s="1">
        <v>3488.3333333333335</v>
      </c>
      <c r="BR35" s="1">
        <v>2505</v>
      </c>
      <c r="BS35" s="1">
        <v>3085</v>
      </c>
      <c r="BT35" s="1">
        <v>2563.3333333333335</v>
      </c>
      <c r="BU35" s="1">
        <v>2656.666666666667</v>
      </c>
      <c r="BV35" s="1">
        <v>3093.3333333333335</v>
      </c>
      <c r="BW35" s="1">
        <v>3370</v>
      </c>
      <c r="BX35" s="1">
        <v>2586.666666666667</v>
      </c>
      <c r="BY35" s="1">
        <v>3025</v>
      </c>
      <c r="BZ35" s="1">
        <v>3320</v>
      </c>
      <c r="CA35" s="1">
        <v>3268.3333333333335</v>
      </c>
      <c r="CB35" s="1">
        <v>2746.666666666667</v>
      </c>
      <c r="CC35" s="1">
        <v>2796.666666666667</v>
      </c>
      <c r="CD35" s="1">
        <v>3280</v>
      </c>
      <c r="CE35" s="1">
        <v>4033.3333333333335</v>
      </c>
      <c r="CF35" s="1">
        <v>4750</v>
      </c>
      <c r="CG35" s="1">
        <v>6633.3333333333339</v>
      </c>
      <c r="CH35" s="1">
        <v>5216.666666666667</v>
      </c>
      <c r="CI35" s="1">
        <v>6000</v>
      </c>
      <c r="CJ35" s="1">
        <v>6583.3333333333339</v>
      </c>
      <c r="CK35" s="1">
        <v>5483.3333333333339</v>
      </c>
      <c r="CL35" s="1">
        <v>4166.666666666667</v>
      </c>
      <c r="CM35" s="1">
        <v>4736.666666666667</v>
      </c>
      <c r="CN35" s="1">
        <v>5886.666666666667</v>
      </c>
      <c r="CO35" s="1">
        <v>4441.666666666667</v>
      </c>
      <c r="CP35" s="1">
        <v>5158.3333333333339</v>
      </c>
      <c r="CQ35" s="1">
        <v>5941.666666666667</v>
      </c>
      <c r="CR35" s="1">
        <v>5568.3333333333339</v>
      </c>
      <c r="CS35" s="1">
        <v>0</v>
      </c>
      <c r="CT35" s="1">
        <v>6266.666666666667</v>
      </c>
      <c r="CU35" s="1">
        <v>6308.3333333333339</v>
      </c>
      <c r="CV35" s="1">
        <v>5293.3333333333339</v>
      </c>
      <c r="CW35" s="1">
        <v>5368.3333333333339</v>
      </c>
      <c r="CX35" s="1">
        <v>2026.6666666666667</v>
      </c>
      <c r="CY35" s="1">
        <v>2731.666666666667</v>
      </c>
      <c r="CZ35" s="1">
        <v>2426.666666666667</v>
      </c>
      <c r="DA35" s="1">
        <v>2196.666666666667</v>
      </c>
      <c r="DB35" s="1">
        <v>2013.3333333333335</v>
      </c>
      <c r="DC35" s="1">
        <v>2975</v>
      </c>
      <c r="DD35" s="1">
        <v>3601.666666666667</v>
      </c>
      <c r="DE35" s="1">
        <v>3810</v>
      </c>
      <c r="DF35" s="1">
        <v>3610</v>
      </c>
      <c r="DG35" s="1">
        <v>3838.3333333333335</v>
      </c>
      <c r="DH35" s="1">
        <v>4690</v>
      </c>
      <c r="DI35" s="1">
        <v>5158.3333333333339</v>
      </c>
      <c r="DJ35" s="1">
        <v>5060</v>
      </c>
      <c r="DK35" s="1">
        <v>4161.666666666667</v>
      </c>
      <c r="DL35" s="1">
        <v>4731.666666666667</v>
      </c>
      <c r="DM35" s="1">
        <v>5821.666666666667</v>
      </c>
      <c r="DN35" s="1">
        <v>6055</v>
      </c>
      <c r="DO35" s="1">
        <v>3928.3333333333335</v>
      </c>
      <c r="DP35" s="1">
        <v>3958.3333333333335</v>
      </c>
      <c r="DQ35" s="1">
        <v>6983.3333333333339</v>
      </c>
      <c r="DR35" s="1">
        <v>7723.3333333333339</v>
      </c>
      <c r="DS35" s="1">
        <v>6598.3333333333339</v>
      </c>
      <c r="DT35" s="1">
        <v>6178.3333333333339</v>
      </c>
      <c r="DU35" s="1">
        <v>6646.666666666667</v>
      </c>
      <c r="DV35" s="1">
        <v>7481.666666666667</v>
      </c>
      <c r="DW35" s="1">
        <v>8413.3333333333339</v>
      </c>
      <c r="DX35" s="1">
        <v>8388.3333333333339</v>
      </c>
      <c r="DY35" s="1">
        <v>8365</v>
      </c>
      <c r="DZ35" s="1">
        <v>11838.333333333334</v>
      </c>
      <c r="EA35" s="1">
        <v>10133.333333333334</v>
      </c>
      <c r="EB35" s="1">
        <v>6985</v>
      </c>
      <c r="EC35" s="1">
        <v>9326.6666666666679</v>
      </c>
      <c r="ED35" s="1">
        <v>15316.666666666668</v>
      </c>
      <c r="EE35" s="1">
        <v>14913.333333333334</v>
      </c>
      <c r="EF35" s="1">
        <v>10716.666666666668</v>
      </c>
      <c r="EG35" s="57">
        <v>11083.333333333334</v>
      </c>
      <c r="EH35" s="1">
        <v>12656.666666666668</v>
      </c>
      <c r="EI35" s="1">
        <v>15358.333333333334</v>
      </c>
      <c r="EJ35" s="1">
        <v>17011.666666666668</v>
      </c>
      <c r="EK35" s="1">
        <v>15226.666666666668</v>
      </c>
      <c r="EL35" s="1">
        <v>18613.333333333336</v>
      </c>
      <c r="EM35" s="1">
        <v>21481.666666666668</v>
      </c>
      <c r="EN35" s="1">
        <v>23903.333333333336</v>
      </c>
      <c r="EO35" s="1">
        <v>18920</v>
      </c>
      <c r="EP35" s="115"/>
      <c r="EQ35" s="115"/>
      <c r="ER35" s="115"/>
      <c r="ES35" s="115"/>
      <c r="ET35" s="115"/>
      <c r="EU35" s="115"/>
      <c r="EV35" s="115"/>
    </row>
    <row r="36" spans="1:152">
      <c r="A36" s="5" t="s">
        <v>143</v>
      </c>
      <c r="EG36" s="57"/>
      <c r="EV36" s="57"/>
    </row>
    <row r="37" spans="1:152">
      <c r="A37" s="6" t="s">
        <v>144</v>
      </c>
      <c r="B37" s="1">
        <f>SUM(B29:B33)</f>
        <v>122055.24950472235</v>
      </c>
      <c r="C37" s="1">
        <f t="shared" ref="C37:BN37" si="6">SUM(C29:C33)</f>
        <v>122749.66070716261</v>
      </c>
      <c r="D37" s="1">
        <f t="shared" si="6"/>
        <v>123448.06603221124</v>
      </c>
      <c r="E37" s="1">
        <f t="shared" si="6"/>
        <v>124150.48862509</v>
      </c>
      <c r="F37" s="1">
        <f t="shared" si="6"/>
        <v>124856.95176581576</v>
      </c>
      <c r="G37" s="1">
        <f t="shared" si="6"/>
        <v>125567.47886998774</v>
      </c>
      <c r="H37" s="1">
        <f t="shared" si="6"/>
        <v>126282.09348958037</v>
      </c>
      <c r="I37" s="1">
        <f t="shared" si="6"/>
        <v>127000.81931373963</v>
      </c>
      <c r="J37" s="1">
        <f t="shared" si="6"/>
        <v>127723.68016958493</v>
      </c>
      <c r="K37" s="1">
        <f t="shared" si="6"/>
        <v>128450.70002301532</v>
      </c>
      <c r="L37" s="1">
        <f t="shared" si="6"/>
        <v>129181.90297952034</v>
      </c>
      <c r="M37" s="1">
        <f t="shared" si="6"/>
        <v>129917.31328499585</v>
      </c>
      <c r="N37" s="1">
        <f t="shared" si="6"/>
        <v>130656.95532656462</v>
      </c>
      <c r="O37" s="1">
        <f t="shared" si="6"/>
        <v>131400.85363340139</v>
      </c>
      <c r="P37" s="1">
        <f t="shared" si="6"/>
        <v>132149.03287756335</v>
      </c>
      <c r="Q37" s="1">
        <f t="shared" si="6"/>
        <v>132901.51787482473</v>
      </c>
      <c r="R37" s="1">
        <f t="shared" si="6"/>
        <v>133658.33358551713</v>
      </c>
      <c r="S37" s="1">
        <f t="shared" si="6"/>
        <v>134419.50511537405</v>
      </c>
      <c r="T37" s="1">
        <f t="shared" si="6"/>
        <v>135185.05771638069</v>
      </c>
      <c r="U37" s="1">
        <f t="shared" si="6"/>
        <v>135955.01678762876</v>
      </c>
      <c r="V37" s="1">
        <f t="shared" si="6"/>
        <v>142771.79206942761</v>
      </c>
      <c r="W37" s="1">
        <f t="shared" si="6"/>
        <v>143059.02499411191</v>
      </c>
      <c r="X37" s="1">
        <f t="shared" si="6"/>
        <v>143346.68182298806</v>
      </c>
      <c r="Y37" s="1">
        <f t="shared" si="6"/>
        <v>143635.796576758</v>
      </c>
      <c r="Z37" s="1">
        <f t="shared" si="6"/>
        <v>143925.34022988344</v>
      </c>
      <c r="AA37" s="1">
        <f t="shared" si="6"/>
        <v>144215.31530197617</v>
      </c>
      <c r="AB37" s="1">
        <f t="shared" si="6"/>
        <v>144506.75585788445</v>
      </c>
      <c r="AC37" s="1">
        <f t="shared" si="6"/>
        <v>144798.63291647562</v>
      </c>
      <c r="AD37" s="1">
        <f t="shared" si="6"/>
        <v>145090.94904202796</v>
      </c>
      <c r="AE37" s="1">
        <f t="shared" si="6"/>
        <v>145384.73834431858</v>
      </c>
      <c r="AF37" s="1">
        <f t="shared" si="6"/>
        <v>145678.97188740777</v>
      </c>
      <c r="AG37" s="1">
        <f t="shared" si="6"/>
        <v>146869.02069842332</v>
      </c>
      <c r="AH37" s="1">
        <f t="shared" si="6"/>
        <v>148068.80275895479</v>
      </c>
      <c r="AI37" s="1">
        <f t="shared" si="6"/>
        <v>149278.83647470854</v>
      </c>
      <c r="AJ37" s="1">
        <f t="shared" si="6"/>
        <v>150498.60873646796</v>
      </c>
      <c r="AK37" s="1">
        <f t="shared" si="6"/>
        <v>152158.09763452431</v>
      </c>
      <c r="AL37" s="1">
        <f t="shared" si="6"/>
        <v>152968.38917751799</v>
      </c>
      <c r="AM37" s="1">
        <f t="shared" si="6"/>
        <v>154846.30531471595</v>
      </c>
      <c r="AN37" s="1">
        <f t="shared" si="6"/>
        <v>156251.33946440386</v>
      </c>
      <c r="AO37" s="1">
        <f t="shared" si="6"/>
        <v>157141.66243562056</v>
      </c>
      <c r="AP37" s="1">
        <f t="shared" si="6"/>
        <v>159096.2099193781</v>
      </c>
      <c r="AQ37" s="1">
        <f t="shared" si="6"/>
        <v>157977.66159766115</v>
      </c>
      <c r="AR37" s="1">
        <f t="shared" si="6"/>
        <v>159311.61728405312</v>
      </c>
      <c r="AS37" s="1">
        <f t="shared" si="6"/>
        <v>159931.12794818106</v>
      </c>
      <c r="AT37" s="1">
        <f t="shared" si="6"/>
        <v>160411.18561808692</v>
      </c>
      <c r="AU37" s="1">
        <f t="shared" si="6"/>
        <v>160288.71863355636</v>
      </c>
      <c r="AV37" s="1">
        <f t="shared" si="6"/>
        <v>159447.89077988087</v>
      </c>
      <c r="AW37" s="1">
        <f t="shared" si="6"/>
        <v>162207.79010045243</v>
      </c>
      <c r="AX37" s="1">
        <f t="shared" si="6"/>
        <v>162493.05632472786</v>
      </c>
      <c r="AY37" s="1">
        <f t="shared" si="6"/>
        <v>161479.65717981567</v>
      </c>
      <c r="AZ37" s="1">
        <f t="shared" si="6"/>
        <v>162258.8963104827</v>
      </c>
      <c r="BA37" s="1">
        <f t="shared" si="6"/>
        <v>163414.95213401326</v>
      </c>
      <c r="BB37" s="1">
        <f t="shared" si="6"/>
        <v>165617.79154248777</v>
      </c>
      <c r="BC37" s="1">
        <f t="shared" si="6"/>
        <v>166661.24709918391</v>
      </c>
      <c r="BD37" s="1">
        <f t="shared" si="6"/>
        <v>167576.76604920317</v>
      </c>
      <c r="BE37" s="1">
        <f t="shared" si="6"/>
        <v>168073.20741437181</v>
      </c>
      <c r="BF37" s="1">
        <f t="shared" si="6"/>
        <v>169345.55537686546</v>
      </c>
      <c r="BG37" s="1">
        <f t="shared" si="6"/>
        <v>169064.79543690666</v>
      </c>
      <c r="BH37" s="1">
        <f t="shared" si="6"/>
        <v>170046.96788209898</v>
      </c>
      <c r="BI37" s="1">
        <f t="shared" si="6"/>
        <v>172997.5836949377</v>
      </c>
      <c r="BJ37" s="1">
        <f t="shared" si="6"/>
        <v>173610.61181485144</v>
      </c>
      <c r="BK37" s="1">
        <f t="shared" si="6"/>
        <v>173775.16001636462</v>
      </c>
      <c r="BL37" s="1">
        <f t="shared" si="6"/>
        <v>173621.30276858501</v>
      </c>
      <c r="BM37" s="1">
        <f t="shared" si="6"/>
        <v>173094.24911999004</v>
      </c>
      <c r="BN37" s="1">
        <f t="shared" si="6"/>
        <v>173862.30169969768</v>
      </c>
      <c r="BO37" s="1">
        <f t="shared" ref="BO37:DZ37" si="7">SUM(BO29:BO33)</f>
        <v>173210.54123017949</v>
      </c>
      <c r="BP37" s="1">
        <f t="shared" si="7"/>
        <v>173505.66830354853</v>
      </c>
      <c r="BQ37" s="1">
        <f t="shared" si="7"/>
        <v>172990.85732819821</v>
      </c>
      <c r="BR37" s="1">
        <f t="shared" si="7"/>
        <v>170708.00481792414</v>
      </c>
      <c r="BS37" s="1">
        <f t="shared" si="7"/>
        <v>172374.99287328805</v>
      </c>
      <c r="BT37" s="1">
        <f t="shared" si="7"/>
        <v>170925.6414292047</v>
      </c>
      <c r="BU37" s="1">
        <f t="shared" si="7"/>
        <v>172460.62660584628</v>
      </c>
      <c r="BV37" s="1">
        <f t="shared" si="7"/>
        <v>174255.86140489456</v>
      </c>
      <c r="BW37" s="1">
        <f t="shared" si="7"/>
        <v>174980.43889281177</v>
      </c>
      <c r="BX37" s="1">
        <f t="shared" si="7"/>
        <v>176809.39738162953</v>
      </c>
      <c r="BY37" s="1">
        <f t="shared" si="7"/>
        <v>178152.61849338913</v>
      </c>
      <c r="BZ37" s="1">
        <f t="shared" si="7"/>
        <v>179804.18123376061</v>
      </c>
      <c r="CA37" s="1">
        <f t="shared" si="7"/>
        <v>180949.49922204643</v>
      </c>
      <c r="CB37" s="1">
        <f t="shared" si="7"/>
        <v>182277.14090804372</v>
      </c>
      <c r="CC37" s="1">
        <f t="shared" si="7"/>
        <v>184059.2937680498</v>
      </c>
      <c r="CD37" s="1">
        <f t="shared" si="7"/>
        <v>185320.81917665299</v>
      </c>
      <c r="CE37" s="1">
        <f t="shared" si="7"/>
        <v>186964.08067647886</v>
      </c>
      <c r="CF37" s="1">
        <f t="shared" si="7"/>
        <v>188856.22155850005</v>
      </c>
      <c r="CG37" s="1">
        <f t="shared" si="7"/>
        <v>190653.84878249833</v>
      </c>
      <c r="CH37" s="1">
        <f t="shared" si="7"/>
        <v>192532.08009926573</v>
      </c>
      <c r="CI37" s="1">
        <f t="shared" si="7"/>
        <v>194230.42067409641</v>
      </c>
      <c r="CJ37" s="1">
        <f t="shared" si="7"/>
        <v>196487.10946691353</v>
      </c>
      <c r="CK37" s="1">
        <f t="shared" si="7"/>
        <v>198178.32427154269</v>
      </c>
      <c r="CL37" s="1">
        <f t="shared" si="7"/>
        <v>200054.59540853626</v>
      </c>
      <c r="CM37" s="1">
        <f t="shared" si="7"/>
        <v>202446.57904944077</v>
      </c>
      <c r="CN37" s="1">
        <f t="shared" si="7"/>
        <v>204144.45594153323</v>
      </c>
      <c r="CO37" s="1">
        <f t="shared" si="7"/>
        <v>206423.67881504106</v>
      </c>
      <c r="CP37" s="1">
        <f t="shared" si="7"/>
        <v>208672.58484599565</v>
      </c>
      <c r="CQ37" s="1">
        <f t="shared" si="7"/>
        <v>209746.94949398184</v>
      </c>
      <c r="CR37" s="1">
        <f t="shared" si="7"/>
        <v>211842.97234159423</v>
      </c>
      <c r="CS37" s="1">
        <f t="shared" si="7"/>
        <v>213561.16865599673</v>
      </c>
      <c r="CT37" s="1">
        <f t="shared" si="7"/>
        <v>215519.94834658905</v>
      </c>
      <c r="CU37" s="1">
        <f t="shared" si="7"/>
        <v>178319.82735693321</v>
      </c>
      <c r="CV37" s="1">
        <f t="shared" si="7"/>
        <v>179147.75055372345</v>
      </c>
      <c r="CW37" s="1">
        <f t="shared" si="7"/>
        <v>181202.25065603957</v>
      </c>
      <c r="CX37" s="1">
        <f t="shared" si="7"/>
        <v>182452.91243252234</v>
      </c>
      <c r="CY37" s="1">
        <f t="shared" si="7"/>
        <v>184669.7331749115</v>
      </c>
      <c r="CZ37" s="1">
        <f t="shared" si="7"/>
        <v>188641.3692272676</v>
      </c>
      <c r="DA37" s="1">
        <f t="shared" si="7"/>
        <v>191417.18936401728</v>
      </c>
      <c r="DB37" s="1">
        <f t="shared" si="7"/>
        <v>194453.71719537736</v>
      </c>
      <c r="DC37" s="1">
        <f t="shared" si="7"/>
        <v>197641.5874115293</v>
      </c>
      <c r="DD37" s="1">
        <f t="shared" si="7"/>
        <v>201622.26858651437</v>
      </c>
      <c r="DE37" s="1">
        <f t="shared" si="7"/>
        <v>205412.0989347967</v>
      </c>
      <c r="DF37" s="1">
        <f t="shared" si="7"/>
        <v>209358.14430405997</v>
      </c>
      <c r="DG37" s="1">
        <f t="shared" si="7"/>
        <v>212764.48422390962</v>
      </c>
      <c r="DH37" s="1">
        <f t="shared" si="7"/>
        <v>216587.59755811709</v>
      </c>
      <c r="DI37" s="1">
        <f t="shared" si="7"/>
        <v>221603.06844681746</v>
      </c>
      <c r="DJ37" s="1">
        <f t="shared" si="7"/>
        <v>226481.47772181485</v>
      </c>
      <c r="DK37" s="1">
        <f t="shared" si="7"/>
        <v>231479.04875025552</v>
      </c>
      <c r="DL37" s="1">
        <f t="shared" si="7"/>
        <v>236381.57519942094</v>
      </c>
      <c r="DM37" s="1">
        <f t="shared" si="7"/>
        <v>241811.06365389499</v>
      </c>
      <c r="DN37" s="1">
        <f t="shared" si="7"/>
        <v>246824.62851159091</v>
      </c>
      <c r="DO37" s="1">
        <f t="shared" si="7"/>
        <v>250796.44809192483</v>
      </c>
      <c r="DP37" s="1">
        <f t="shared" si="7"/>
        <v>255243.67476628357</v>
      </c>
      <c r="DQ37" s="1">
        <f t="shared" si="7"/>
        <v>260248.21823836438</v>
      </c>
      <c r="DR37" s="1">
        <f t="shared" si="7"/>
        <v>266066.71516170597</v>
      </c>
      <c r="DS37" s="1">
        <f t="shared" si="7"/>
        <v>272319.31855164131</v>
      </c>
      <c r="DT37" s="1">
        <f t="shared" si="7"/>
        <v>278956.28136915021</v>
      </c>
      <c r="DU37" s="1">
        <f t="shared" si="7"/>
        <v>284829.78931302787</v>
      </c>
      <c r="DV37" s="1">
        <f t="shared" si="7"/>
        <v>291944.54251989542</v>
      </c>
      <c r="DW37" s="1">
        <f t="shared" si="7"/>
        <v>299985.40627045976</v>
      </c>
      <c r="DX37" s="1">
        <f t="shared" si="7"/>
        <v>307180.93134257116</v>
      </c>
      <c r="DY37" s="1">
        <f t="shared" si="7"/>
        <v>313980.4960780461</v>
      </c>
      <c r="DZ37" s="1">
        <f t="shared" si="7"/>
        <v>319783.01441413502</v>
      </c>
      <c r="EA37" s="1">
        <f t="shared" ref="EA37:EV37" si="8">SUM(EA29:EA33)</f>
        <v>326256.41678917437</v>
      </c>
      <c r="EB37" s="1">
        <f t="shared" si="8"/>
        <v>332462.93939538876</v>
      </c>
      <c r="EC37" s="1">
        <f t="shared" si="8"/>
        <v>340600.33167235699</v>
      </c>
      <c r="ED37" s="1">
        <f t="shared" si="8"/>
        <v>349527.99953704927</v>
      </c>
      <c r="EE37" s="1">
        <f t="shared" si="8"/>
        <v>355905.29548040888</v>
      </c>
      <c r="EF37" s="1">
        <f t="shared" si="8"/>
        <v>363768.8617789268</v>
      </c>
      <c r="EG37" s="57">
        <f t="shared" si="8"/>
        <v>370786.59291946207</v>
      </c>
      <c r="EH37" s="1">
        <f t="shared" si="8"/>
        <v>382241.45257579582</v>
      </c>
      <c r="EI37" s="1">
        <f t="shared" si="8"/>
        <v>387243.66633910086</v>
      </c>
      <c r="EJ37" s="1">
        <f t="shared" si="8"/>
        <v>397758.24350281991</v>
      </c>
      <c r="EK37" s="1">
        <f t="shared" si="8"/>
        <v>404130.72499719018</v>
      </c>
      <c r="EL37" s="1">
        <f t="shared" si="8"/>
        <v>410406.10021878261</v>
      </c>
      <c r="EM37" s="1">
        <f t="shared" si="8"/>
        <v>416016.38697003369</v>
      </c>
      <c r="EN37" s="1">
        <f t="shared" si="8"/>
        <v>421586.86801197205</v>
      </c>
      <c r="EO37" s="1">
        <f t="shared" si="8"/>
        <v>426331.75552628632</v>
      </c>
      <c r="EP37" s="1">
        <f t="shared" si="8"/>
        <v>450452.88016580517</v>
      </c>
      <c r="EQ37" s="1">
        <f t="shared" si="8"/>
        <v>450737.74510273372</v>
      </c>
      <c r="ER37" s="79">
        <f t="shared" si="8"/>
        <v>453278.33635393612</v>
      </c>
      <c r="ES37" s="1">
        <f t="shared" si="8"/>
        <v>456408.93738839694</v>
      </c>
      <c r="ET37" s="1">
        <f t="shared" si="8"/>
        <v>462608.4074913091</v>
      </c>
      <c r="EU37" s="1">
        <f t="shared" si="8"/>
        <v>467378.38281976001</v>
      </c>
      <c r="EV37" s="57">
        <f t="shared" si="8"/>
        <v>473682.88926394074</v>
      </c>
    </row>
    <row r="38" spans="1:152" s="4" customFormat="1" ht="13">
      <c r="A38" s="7" t="s">
        <v>297</v>
      </c>
      <c r="ER38" s="118"/>
    </row>
    <row r="39" spans="1:152">
      <c r="A39" s="5" t="s">
        <v>135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79">
        <v>0</v>
      </c>
      <c r="ES39" s="1">
        <v>0</v>
      </c>
      <c r="ET39" s="1">
        <v>0</v>
      </c>
      <c r="EU39" s="1">
        <v>0</v>
      </c>
      <c r="EV39" s="1">
        <v>0</v>
      </c>
    </row>
    <row r="40" spans="1:152">
      <c r="A40" s="5" t="s">
        <v>136</v>
      </c>
      <c r="B40" s="1">
        <v>1.4350072664328715</v>
      </c>
      <c r="C40" s="1">
        <v>1.4858103516668817</v>
      </c>
      <c r="D40" s="1">
        <v>1.5383952699683319</v>
      </c>
      <c r="E40" s="1">
        <v>1.592824174932959</v>
      </c>
      <c r="F40" s="1">
        <v>1.6491613811638071</v>
      </c>
      <c r="G40" s="1">
        <v>1.7074734392615341</v>
      </c>
      <c r="H40" s="1">
        <v>1.7678292134139701</v>
      </c>
      <c r="I40" s="1">
        <v>1.8302999616749773</v>
      </c>
      <c r="J40" s="1">
        <v>1.8949594190257413</v>
      </c>
      <c r="K40" s="1">
        <v>1.9618838833148828</v>
      </c>
      <c r="L40" s="1">
        <v>2.0311523041770876</v>
      </c>
      <c r="M40" s="1">
        <v>2.1028463750334216</v>
      </c>
      <c r="N40" s="1">
        <v>2.1770506282800639</v>
      </c>
      <c r="O40" s="1">
        <v>2.2538525337758895</v>
      </c>
      <c r="P40" s="1">
        <v>2.3333426007431441</v>
      </c>
      <c r="Q40" s="1">
        <v>2.4156144831994326</v>
      </c>
      <c r="R40" s="1">
        <v>2.5007650890433042</v>
      </c>
      <c r="S40" s="1">
        <v>2.5888946929199825</v>
      </c>
      <c r="T40" s="1">
        <v>2.6801070529981477</v>
      </c>
      <c r="U40" s="1">
        <v>2.7745095317932158</v>
      </c>
      <c r="V40" s="1">
        <v>2.8722132211772582</v>
      </c>
      <c r="W40" s="1">
        <v>2.9733330717205342</v>
      </c>
      <c r="X40" s="1">
        <v>3.0769708664582915</v>
      </c>
      <c r="Y40" s="1">
        <v>3.1842163898370837</v>
      </c>
      <c r="Z40" s="1">
        <v>3.2951950977580831</v>
      </c>
      <c r="AA40" s="1">
        <v>3.4100368049675462</v>
      </c>
      <c r="AB40" s="1">
        <v>3.5288758363925248</v>
      </c>
      <c r="AC40" s="1">
        <v>3.6518511837277261</v>
      </c>
      <c r="AD40" s="1">
        <v>3.7791066674556646</v>
      </c>
      <c r="AE40" s="1">
        <v>3.9107911044885295</v>
      </c>
      <c r="AF40" s="1">
        <v>4.0470584816267294</v>
      </c>
      <c r="AG40" s="1">
        <v>4.0133574772376805</v>
      </c>
      <c r="AH40" s="1">
        <v>4.202542018344924</v>
      </c>
      <c r="AI40" s="1">
        <v>4.4005351903801868</v>
      </c>
      <c r="AJ40" s="1">
        <v>4.6077448491778084</v>
      </c>
      <c r="AK40" s="1">
        <v>4.8245976867531297</v>
      </c>
      <c r="AL40" s="1">
        <v>5.0515401001947184</v>
      </c>
      <c r="AM40" s="1">
        <v>5.2890391006156596</v>
      </c>
      <c r="AN40" s="1">
        <v>5.5375832640104141</v>
      </c>
      <c r="AO40" s="1">
        <v>5.7976837259486933</v>
      </c>
      <c r="AP40" s="1">
        <v>6.069875222126897</v>
      </c>
      <c r="AQ40" s="1">
        <v>6.120271589794239</v>
      </c>
      <c r="AR40" s="1">
        <v>6.171674667836645</v>
      </c>
      <c r="AS40" s="1">
        <v>6.2234888230583749</v>
      </c>
      <c r="AT40" s="1">
        <v>6.275716946996015</v>
      </c>
      <c r="AU40" s="1">
        <v>6.3283619435531726</v>
      </c>
      <c r="AV40" s="1">
        <v>6.405797354305375</v>
      </c>
      <c r="AW40" s="1">
        <v>6.4841718205590944</v>
      </c>
      <c r="AX40" s="1">
        <v>6.5634965714135038</v>
      </c>
      <c r="AY40" s="1">
        <v>6.6437829672381108</v>
      </c>
      <c r="AZ40" s="1">
        <v>6.7250425011496171</v>
      </c>
      <c r="BA40" s="1">
        <v>6.720434317470966</v>
      </c>
      <c r="BB40" s="1">
        <v>6.8544791293473866</v>
      </c>
      <c r="BC40" s="1">
        <v>6.9884070398521523</v>
      </c>
      <c r="BD40" s="1">
        <v>7.1222155438597969</v>
      </c>
      <c r="BE40" s="1">
        <v>7.2559020825615361</v>
      </c>
      <c r="BF40" s="1">
        <v>7.389464042314863</v>
      </c>
      <c r="BG40" s="1">
        <v>7.5228987534685006</v>
      </c>
      <c r="BH40" s="1">
        <v>7.6562034891621629</v>
      </c>
      <c r="BI40" s="1">
        <v>7.7893754641006012</v>
      </c>
      <c r="BJ40" s="1">
        <v>7.922411833301382</v>
      </c>
      <c r="BK40" s="1">
        <v>8.0553096908158253</v>
      </c>
      <c r="BL40" s="1">
        <v>8.1875137732296395</v>
      </c>
      <c r="BM40" s="1">
        <v>8.3195487039032479</v>
      </c>
      <c r="BN40" s="1">
        <v>8.4514105611488191</v>
      </c>
      <c r="BO40" s="1">
        <v>8.5830953323563985</v>
      </c>
      <c r="BP40" s="1">
        <v>8.7145989118859308</v>
      </c>
      <c r="BQ40" s="1">
        <v>8.8459170989104035</v>
      </c>
      <c r="BR40" s="1">
        <v>8.9770455952090007</v>
      </c>
      <c r="BS40" s="1">
        <v>9.1079800029090787</v>
      </c>
      <c r="BT40" s="1">
        <v>9.2387158221757879</v>
      </c>
      <c r="BU40" s="1">
        <v>9.4250484488481447</v>
      </c>
      <c r="BV40" s="1">
        <v>9.4972581341952012</v>
      </c>
      <c r="BW40" s="1">
        <v>9.6249342078850439</v>
      </c>
      <c r="BX40" s="1">
        <v>9.7522669837827713</v>
      </c>
      <c r="BY40" s="1">
        <v>9.8792464945246667</v>
      </c>
      <c r="BZ40" s="1">
        <v>9.8663624833529653</v>
      </c>
      <c r="CA40" s="1">
        <v>9.9926043957135313</v>
      </c>
      <c r="CB40" s="1">
        <v>10.118461370609593</v>
      </c>
      <c r="CC40" s="1">
        <v>10.104422231704444</v>
      </c>
      <c r="CD40" s="1">
        <v>10.229475478165801</v>
      </c>
      <c r="CE40" s="1">
        <v>10.53545927524436</v>
      </c>
      <c r="CF40" s="1">
        <v>10.615294063995011</v>
      </c>
      <c r="CG40" s="1">
        <v>10.736376485429355</v>
      </c>
      <c r="CH40" s="1">
        <v>10.856836172324195</v>
      </c>
      <c r="CI40" s="1">
        <v>10.976652068800481</v>
      </c>
      <c r="CJ40" s="1">
        <v>11.0958024070385</v>
      </c>
      <c r="CK40" s="1">
        <v>11.214264683205752</v>
      </c>
      <c r="CL40" s="1">
        <v>11.332015632570924</v>
      </c>
      <c r="CM40" s="1">
        <v>11.4490312037764</v>
      </c>
      <c r="CN40" s="1">
        <v>11.565286532240876</v>
      </c>
      <c r="CO40" s="1">
        <v>11.680755912662674</v>
      </c>
      <c r="CP40" s="1">
        <v>11.775188740093199</v>
      </c>
      <c r="CQ40" s="1">
        <v>11.866857271657437</v>
      </c>
      <c r="CR40" s="1">
        <v>11.955591953083381</v>
      </c>
      <c r="CS40" s="1">
        <v>11.901712830108377</v>
      </c>
      <c r="CT40" s="1">
        <v>11.984028910572428</v>
      </c>
      <c r="CU40" s="1">
        <v>11.504837487384064</v>
      </c>
      <c r="CV40" s="1">
        <v>11.02192341995881</v>
      </c>
      <c r="CW40" s="1">
        <v>10.535058371583064</v>
      </c>
      <c r="CX40" s="1">
        <v>10.183500000000027</v>
      </c>
      <c r="CY40" s="1">
        <v>10.371730463333684</v>
      </c>
      <c r="CZ40" s="1">
        <v>10.563431316668002</v>
      </c>
      <c r="DA40" s="1">
        <v>10.758666351975597</v>
      </c>
      <c r="DB40" s="1">
        <v>10.9575005296865</v>
      </c>
      <c r="DC40" s="1">
        <v>11.160000000000014</v>
      </c>
      <c r="DD40" s="1">
        <v>11.374772821644671</v>
      </c>
      <c r="DE40" s="1">
        <v>11.593678919715593</v>
      </c>
      <c r="DF40" s="1">
        <v>11.816797838607117</v>
      </c>
      <c r="DG40" s="1">
        <v>12.044210653535616</v>
      </c>
      <c r="DH40" s="1">
        <v>12.275999999999987</v>
      </c>
      <c r="DI40" s="1">
        <v>12.492230608276635</v>
      </c>
      <c r="DJ40" s="1">
        <v>12.711904798006568</v>
      </c>
      <c r="DK40" s="1">
        <v>12.935063724461459</v>
      </c>
      <c r="DL40" s="1">
        <v>13.161748467426914</v>
      </c>
      <c r="DM40" s="1">
        <v>13.392000000000001</v>
      </c>
      <c r="DN40" s="1">
        <v>13.613004263290643</v>
      </c>
      <c r="DO40" s="1">
        <v>13.835274004374986</v>
      </c>
      <c r="DP40" s="1">
        <v>14.058648559276406</v>
      </c>
      <c r="DQ40" s="1">
        <v>14.282953544861126</v>
      </c>
      <c r="DR40" s="1">
        <v>14.508000000000001</v>
      </c>
      <c r="DS40" s="1">
        <v>14.74234524552894</v>
      </c>
      <c r="DT40" s="1">
        <v>14.972118450919139</v>
      </c>
      <c r="DU40" s="1">
        <v>15.196365446150834</v>
      </c>
      <c r="DV40" s="1">
        <v>15.414040774287773</v>
      </c>
      <c r="DW40" s="1">
        <v>15.624000000000002</v>
      </c>
      <c r="DX40" s="1">
        <v>15.934196252947164</v>
      </c>
      <c r="DY40" s="1">
        <v>16.243492594975507</v>
      </c>
      <c r="DZ40" s="1">
        <v>16.551175588020822</v>
      </c>
      <c r="EA40" s="1">
        <v>16.856463301557209</v>
      </c>
      <c r="EB40" s="1">
        <v>17.1585</v>
      </c>
      <c r="EC40" s="1">
        <v>17.543856024272134</v>
      </c>
      <c r="ED40" s="1">
        <v>17.932298593792297</v>
      </c>
      <c r="EE40" s="1">
        <v>18.323386609495341</v>
      </c>
      <c r="EF40" s="1">
        <v>18.716632737588181</v>
      </c>
      <c r="EG40" s="1">
        <v>19.111500000000003</v>
      </c>
      <c r="EH40" s="1">
        <v>19.714157835093058</v>
      </c>
      <c r="EI40" s="1">
        <v>20.335736554854396</v>
      </c>
      <c r="EJ40" s="1">
        <v>20.976827128226386</v>
      </c>
      <c r="EK40" s="1">
        <v>21.63803886879213</v>
      </c>
      <c r="EL40" s="1">
        <v>22.319999999999986</v>
      </c>
      <c r="EM40" s="1">
        <v>23.002518443153413</v>
      </c>
      <c r="EN40" s="1">
        <v>23.705836067994706</v>
      </c>
      <c r="EO40" s="1">
        <v>24.430584837266913</v>
      </c>
      <c r="EP40" s="1">
        <v>25.177415865874522</v>
      </c>
      <c r="EQ40" s="1">
        <v>25.947000000000017</v>
      </c>
      <c r="ER40" s="79">
        <v>26.608542826066429</v>
      </c>
      <c r="ES40" s="1">
        <v>27.284059390444547</v>
      </c>
      <c r="ET40" s="1">
        <v>27.973682623948346</v>
      </c>
      <c r="EU40" s="1">
        <v>28.677535740118437</v>
      </c>
      <c r="EV40" s="1">
        <v>29.395731294947364</v>
      </c>
    </row>
    <row r="41" spans="1:152">
      <c r="A41" s="5" t="s">
        <v>137</v>
      </c>
      <c r="B41" s="1">
        <v>4.3536872631167727</v>
      </c>
      <c r="C41" s="1">
        <v>4.5078194060571732</v>
      </c>
      <c r="D41" s="1">
        <v>4.6673574755821816</v>
      </c>
      <c r="E41" s="1">
        <v>4.8324900402966033</v>
      </c>
      <c r="F41" s="1">
        <v>5.0034122251134976</v>
      </c>
      <c r="G41" s="1">
        <v>5.1803259387682541</v>
      </c>
      <c r="H41" s="1">
        <v>5.3634401092185575</v>
      </c>
      <c r="I41" s="1">
        <v>5.5529709272034742</v>
      </c>
      <c r="J41" s="1">
        <v>5.7491420982441834</v>
      </c>
      <c r="K41" s="1">
        <v>5.9521851033788042</v>
      </c>
      <c r="L41" s="1">
        <v>6.1623394689337889</v>
      </c>
      <c r="M41" s="1">
        <v>6.3798530456448761</v>
      </c>
      <c r="N41" s="1">
        <v>6.6049822974514285</v>
      </c>
      <c r="O41" s="1">
        <v>6.8379926002991978</v>
      </c>
      <c r="P41" s="1">
        <v>7.0791585512981117</v>
      </c>
      <c r="Q41" s="1">
        <v>7.3287642885937556</v>
      </c>
      <c r="R41" s="1">
        <v>7.587103822323555</v>
      </c>
      <c r="S41" s="1">
        <v>7.8544813770415809</v>
      </c>
      <c r="T41" s="1">
        <v>8.1312117460091624</v>
      </c>
      <c r="U41" s="1">
        <v>8.4176206577621997</v>
      </c>
      <c r="V41" s="1">
        <v>8.7140451553803935</v>
      </c>
      <c r="W41" s="1">
        <v>9.020833988898211</v>
      </c>
      <c r="X41" s="1">
        <v>9.3352620461504152</v>
      </c>
      <c r="Y41" s="1">
        <v>9.6606356383839866</v>
      </c>
      <c r="Z41" s="1">
        <v>9.9973353878938713</v>
      </c>
      <c r="AA41" s="1">
        <v>10.345755141331972</v>
      </c>
      <c r="AB41" s="1">
        <v>10.706302428846536</v>
      </c>
      <c r="AC41" s="1">
        <v>11.079398939153075</v>
      </c>
      <c r="AD41" s="1">
        <v>11.465481011089402</v>
      </c>
      <c r="AE41" s="1">
        <v>11.865000142226503</v>
      </c>
      <c r="AF41" s="1">
        <v>12.278423515126658</v>
      </c>
      <c r="AG41" s="1">
        <v>12.176177598332407</v>
      </c>
      <c r="AH41" s="1">
        <v>12.75014704522212</v>
      </c>
      <c r="AI41" s="1">
        <v>13.350841112379539</v>
      </c>
      <c r="AJ41" s="1">
        <v>13.979497198940324</v>
      </c>
      <c r="AK41" s="1">
        <v>14.637409851375363</v>
      </c>
      <c r="AL41" s="1">
        <v>15.325933399634236</v>
      </c>
      <c r="AM41" s="1">
        <v>16.046484714824377</v>
      </c>
      <c r="AN41" s="1">
        <v>16.800546094028114</v>
      </c>
      <c r="AO41" s="1">
        <v>17.589668278117379</v>
      </c>
      <c r="AP41" s="1">
        <v>18.415473608696299</v>
      </c>
      <c r="AQ41" s="1">
        <v>18.568371805906171</v>
      </c>
      <c r="AR41" s="1">
        <v>18.724324274853959</v>
      </c>
      <c r="AS41" s="1">
        <v>18.881523916217972</v>
      </c>
      <c r="AT41" s="1">
        <v>19.039979502668778</v>
      </c>
      <c r="AU41" s="1">
        <v>19.199699844397404</v>
      </c>
      <c r="AV41" s="1">
        <v>19.43463214710561</v>
      </c>
      <c r="AW41" s="1">
        <v>19.672413462548416</v>
      </c>
      <c r="AX41" s="1">
        <v>19.913077858836271</v>
      </c>
      <c r="AY41" s="1">
        <v>20.156659802342404</v>
      </c>
      <c r="AZ41" s="1">
        <v>20.403194162183489</v>
      </c>
      <c r="BA41" s="1">
        <v>20.389213333614084</v>
      </c>
      <c r="BB41" s="1">
        <v>20.795893636776544</v>
      </c>
      <c r="BC41" s="1">
        <v>21.202219271342745</v>
      </c>
      <c r="BD41" s="1">
        <v>21.608182636979851</v>
      </c>
      <c r="BE41" s="1">
        <v>22.01377597048452</v>
      </c>
      <c r="BF41" s="1">
        <v>22.418991342292653</v>
      </c>
      <c r="BG41" s="1">
        <v>22.823820652914431</v>
      </c>
      <c r="BH41" s="1">
        <v>23.228255629292857</v>
      </c>
      <c r="BI41" s="1">
        <v>23.632287821084343</v>
      </c>
      <c r="BJ41" s="1">
        <v>24.035908596859581</v>
      </c>
      <c r="BK41" s="1">
        <v>24.439109140222964</v>
      </c>
      <c r="BL41" s="1">
        <v>24.840204830259314</v>
      </c>
      <c r="BM41" s="1">
        <v>25.24078732862472</v>
      </c>
      <c r="BN41" s="1">
        <v>25.640844737259329</v>
      </c>
      <c r="BO41" s="1">
        <v>26.040364882253453</v>
      </c>
      <c r="BP41" s="1">
        <v>26.439335307452183</v>
      </c>
      <c r="BQ41" s="1">
        <v>26.837743267911648</v>
      </c>
      <c r="BR41" s="1">
        <v>27.235575723203652</v>
      </c>
      <c r="BS41" s="1">
        <v>27.63281933056502</v>
      </c>
      <c r="BT41" s="1">
        <v>28.029460437888105</v>
      </c>
      <c r="BU41" s="1">
        <v>28.594777424374932</v>
      </c>
      <c r="BV41" s="1">
        <v>28.813855330614828</v>
      </c>
      <c r="BW41" s="1">
        <v>29.201213435922536</v>
      </c>
      <c r="BX41" s="1">
        <v>29.587530005580941</v>
      </c>
      <c r="BY41" s="1">
        <v>29.972774799475268</v>
      </c>
      <c r="BZ41" s="1">
        <v>29.933685829929125</v>
      </c>
      <c r="CA41" s="1">
        <v>30.316692814473484</v>
      </c>
      <c r="CB41" s="1">
        <v>30.698531932223364</v>
      </c>
      <c r="CC41" s="1">
        <v>30.655938405579825</v>
      </c>
      <c r="CD41" s="1">
        <v>31.035339081148237</v>
      </c>
      <c r="CE41" s="1">
        <v>31.963667314197885</v>
      </c>
      <c r="CF41" s="1">
        <v>32.205879121111813</v>
      </c>
      <c r="CG41" s="1">
        <v>32.573232658837405</v>
      </c>
      <c r="CH41" s="1">
        <v>32.938696874120971</v>
      </c>
      <c r="CI41" s="1">
        <v>33.302207885256415</v>
      </c>
      <c r="CJ41" s="1">
        <v>33.663699650571587</v>
      </c>
      <c r="CK41" s="1">
        <v>34.023103895395536</v>
      </c>
      <c r="CL41" s="1">
        <v>34.380350036556479</v>
      </c>
      <c r="CM41" s="1">
        <v>34.735365104326831</v>
      </c>
      <c r="CN41" s="1">
        <v>35.088073661729055</v>
      </c>
      <c r="CO41" s="1">
        <v>35.438397721113098</v>
      </c>
      <c r="CP41" s="1">
        <v>35.724898707987101</v>
      </c>
      <c r="CQ41" s="1">
        <v>36.00301306157634</v>
      </c>
      <c r="CR41" s="1">
        <v>36.272226368963409</v>
      </c>
      <c r="CS41" s="1">
        <v>36.108761794998365</v>
      </c>
      <c r="CT41" s="1">
        <v>36.358501625206259</v>
      </c>
      <c r="CU41" s="1">
        <v>34.904676516072172</v>
      </c>
      <c r="CV41" s="1">
        <v>33.439557228031553</v>
      </c>
      <c r="CW41" s="1">
        <v>31.962451007350701</v>
      </c>
      <c r="CX41" s="1">
        <v>30.89585347826095</v>
      </c>
      <c r="CY41" s="1">
        <v>31.466928336148886</v>
      </c>
      <c r="CZ41" s="1">
        <v>32.048532055525783</v>
      </c>
      <c r="DA41" s="1">
        <v>32.640858175689438</v>
      </c>
      <c r="DB41" s="1">
        <v>33.244103780935824</v>
      </c>
      <c r="DC41" s="1">
        <v>33.858469565217433</v>
      </c>
      <c r="DD41" s="1">
        <v>34.510071630189785</v>
      </c>
      <c r="DE41" s="1">
        <v>35.174213696424083</v>
      </c>
      <c r="DF41" s="1">
        <v>35.851137094695851</v>
      </c>
      <c r="DG41" s="1">
        <v>36.541087800161534</v>
      </c>
      <c r="DH41" s="1">
        <v>37.244316521739087</v>
      </c>
      <c r="DI41" s="1">
        <v>37.900341384588849</v>
      </c>
      <c r="DJ41" s="1">
        <v>38.566813774126004</v>
      </c>
      <c r="DK41" s="1">
        <v>39.243858551866111</v>
      </c>
      <c r="DL41" s="1">
        <v>39.931600350306525</v>
      </c>
      <c r="DM41" s="1">
        <v>40.630163478260869</v>
      </c>
      <c r="DN41" s="1">
        <v>41.30067119532265</v>
      </c>
      <c r="DO41" s="1">
        <v>41.97501826196897</v>
      </c>
      <c r="DP41" s="1">
        <v>42.652717237665541</v>
      </c>
      <c r="DQ41" s="1">
        <v>43.333239059148227</v>
      </c>
      <c r="DR41" s="1">
        <v>44.016010434782608</v>
      </c>
      <c r="DS41" s="1">
        <v>44.726993531869972</v>
      </c>
      <c r="DT41" s="1">
        <v>45.424105456745103</v>
      </c>
      <c r="DU41" s="1">
        <v>46.104451340539349</v>
      </c>
      <c r="DV41" s="1">
        <v>46.764859357817421</v>
      </c>
      <c r="DW41" s="1">
        <v>47.401857391304354</v>
      </c>
      <c r="DX41" s="1">
        <v>48.34296584915883</v>
      </c>
      <c r="DY41" s="1">
        <v>49.281344055538725</v>
      </c>
      <c r="DZ41" s="1">
        <v>50.214827501395341</v>
      </c>
      <c r="EA41" s="1">
        <v>51.141043877507045</v>
      </c>
      <c r="EB41" s="1">
        <v>52.057396956521735</v>
      </c>
      <c r="EC41" s="1">
        <v>53.226533624943883</v>
      </c>
      <c r="ED41" s="1">
        <v>54.40503460325332</v>
      </c>
      <c r="EE41" s="1">
        <v>55.591561635242812</v>
      </c>
      <c r="EF41" s="1">
        <v>56.784636192561003</v>
      </c>
      <c r="EG41" s="1">
        <v>57.982629130434781</v>
      </c>
      <c r="EH41" s="1">
        <v>59.811040597077977</v>
      </c>
      <c r="EI41" s="1">
        <v>61.696856382510411</v>
      </c>
      <c r="EJ41" s="1">
        <v>63.641869435114657</v>
      </c>
      <c r="EK41" s="1">
        <v>65.64792835931803</v>
      </c>
      <c r="EL41" s="1">
        <v>67.716939130434739</v>
      </c>
      <c r="EM41" s="1">
        <v>69.787640737532385</v>
      </c>
      <c r="EN41" s="1">
        <v>71.921445253246532</v>
      </c>
      <c r="EO41" s="1">
        <v>74.120269997586306</v>
      </c>
      <c r="EP41" s="1">
        <v>76.386090396553215</v>
      </c>
      <c r="EQ41" s="1">
        <v>78.720941739130481</v>
      </c>
      <c r="ER41" s="79">
        <v>80.728005147952828</v>
      </c>
      <c r="ES41" s="1">
        <v>82.777463663705234</v>
      </c>
      <c r="ET41" s="1">
        <v>84.869720586918064</v>
      </c>
      <c r="EU41" s="1">
        <v>87.005149736759307</v>
      </c>
      <c r="EV41" s="1">
        <v>89.184092598322906</v>
      </c>
    </row>
    <row r="42" spans="1:152">
      <c r="A42" s="5" t="s">
        <v>138</v>
      </c>
      <c r="B42" s="1">
        <v>0.32769689077223013</v>
      </c>
      <c r="C42" s="1">
        <v>0.33929823486451843</v>
      </c>
      <c r="D42" s="1">
        <v>0.35130647665672338</v>
      </c>
      <c r="E42" s="1">
        <v>0.36373580948469053</v>
      </c>
      <c r="F42" s="1">
        <v>0.37660092016983315</v>
      </c>
      <c r="G42" s="1">
        <v>0.38991700614384706</v>
      </c>
      <c r="H42" s="1">
        <v>0.40369979316698817</v>
      </c>
      <c r="I42" s="1">
        <v>0.41796555366047655</v>
      </c>
      <c r="J42" s="1">
        <v>0.43273112567429328</v>
      </c>
      <c r="K42" s="1">
        <v>0.4480139325123832</v>
      </c>
      <c r="L42" s="1">
        <v>0.46383200303802719</v>
      </c>
      <c r="M42" s="1">
        <v>0.48020399268294767</v>
      </c>
      <c r="N42" s="1">
        <v>0.497149205184516</v>
      </c>
      <c r="O42" s="1">
        <v>0.51468761507628358</v>
      </c>
      <c r="P42" s="1">
        <v>0.53283989095792239</v>
      </c>
      <c r="Q42" s="1">
        <v>0.55162741957157313</v>
      </c>
      <c r="R42" s="1">
        <v>0.5710723307125255</v>
      </c>
      <c r="S42" s="1">
        <v>0.59119752300312978</v>
      </c>
      <c r="T42" s="1">
        <v>0.61202669055982928</v>
      </c>
      <c r="U42" s="1">
        <v>0.63358435058425155</v>
      </c>
      <c r="V42" s="1">
        <v>0.65589587191035204</v>
      </c>
      <c r="W42" s="1">
        <v>0.67898750454072554</v>
      </c>
      <c r="X42" s="1">
        <v>0.70265413250594522</v>
      </c>
      <c r="Y42" s="1">
        <v>0.72714461794288054</v>
      </c>
      <c r="Z42" s="1">
        <v>0.75248760984147411</v>
      </c>
      <c r="AA42" s="1">
        <v>0.77871275257337425</v>
      </c>
      <c r="AB42" s="1">
        <v>0.80585072045081452</v>
      </c>
      <c r="AC42" s="1">
        <v>0.83393325348463987</v>
      </c>
      <c r="AD42" s="1">
        <v>0.86299319438307343</v>
      </c>
      <c r="AE42" s="1">
        <v>0.89306452683425286</v>
      </c>
      <c r="AF42" s="1">
        <v>0.92418241511706034</v>
      </c>
      <c r="AG42" s="1">
        <v>0.91648648589598736</v>
      </c>
      <c r="AH42" s="1">
        <v>0.95968848727478318</v>
      </c>
      <c r="AI42" s="1">
        <v>1.0049020192113631</v>
      </c>
      <c r="AJ42" s="1">
        <v>1.0522202192750783</v>
      </c>
      <c r="AK42" s="1">
        <v>1.1017405264476079</v>
      </c>
      <c r="AL42" s="1">
        <v>1.1535648795423616</v>
      </c>
      <c r="AM42" s="1">
        <v>1.2077999247717273</v>
      </c>
      <c r="AN42" s="1">
        <v>1.2645572328838364</v>
      </c>
      <c r="AO42" s="1">
        <v>1.3239535263099103</v>
      </c>
      <c r="AP42" s="1">
        <v>1.3861109167835921</v>
      </c>
      <c r="AQ42" s="1">
        <v>1.3976193832402493</v>
      </c>
      <c r="AR42" s="1">
        <v>1.40935774111804</v>
      </c>
      <c r="AS42" s="1">
        <v>1.4211899721884496</v>
      </c>
      <c r="AT42" s="1">
        <v>1.4331167367600153</v>
      </c>
      <c r="AU42" s="1">
        <v>1.4451386979653962</v>
      </c>
      <c r="AV42" s="1">
        <v>1.4628217745133256</v>
      </c>
      <c r="AW42" s="1">
        <v>1.4807192928799882</v>
      </c>
      <c r="AX42" s="1">
        <v>1.4988338173317624</v>
      </c>
      <c r="AY42" s="1">
        <v>1.5171679421117938</v>
      </c>
      <c r="AZ42" s="1">
        <v>1.5357242917772516</v>
      </c>
      <c r="BA42" s="1">
        <v>1.5346719713472967</v>
      </c>
      <c r="BB42" s="1">
        <v>1.5652823167466217</v>
      </c>
      <c r="BC42" s="1">
        <v>1.5958659666602064</v>
      </c>
      <c r="BD42" s="1">
        <v>1.6264223490199887</v>
      </c>
      <c r="BE42" s="1">
        <v>1.6569508794988348</v>
      </c>
      <c r="BF42" s="1">
        <v>1.6874509612478341</v>
      </c>
      <c r="BG42" s="1">
        <v>1.7179219846279679</v>
      </c>
      <c r="BH42" s="1">
        <v>1.7483633269360213</v>
      </c>
      <c r="BI42" s="1">
        <v>1.778774352124628</v>
      </c>
      <c r="BJ42" s="1">
        <v>1.8091544105163124</v>
      </c>
      <c r="BK42" s="1">
        <v>1.8395028385114058</v>
      </c>
      <c r="BL42" s="1">
        <v>1.8696928366861845</v>
      </c>
      <c r="BM42" s="1">
        <v>1.899844207530893</v>
      </c>
      <c r="BN42" s="1">
        <v>1.9299560554926374</v>
      </c>
      <c r="BO42" s="1">
        <v>1.9600274642556366</v>
      </c>
      <c r="BP42" s="1">
        <v>1.9900574962598416</v>
      </c>
      <c r="BQ42" s="1">
        <v>2.0200451922084035</v>
      </c>
      <c r="BR42" s="1">
        <v>2.0499895705637159</v>
      </c>
      <c r="BS42" s="1">
        <v>2.0798896270317759</v>
      </c>
      <c r="BT42" s="1">
        <v>2.1097443340345885</v>
      </c>
      <c r="BU42" s="1">
        <v>2.1522950749529519</v>
      </c>
      <c r="BV42" s="1">
        <v>2.1687848098312235</v>
      </c>
      <c r="BW42" s="1">
        <v>2.1979407962522335</v>
      </c>
      <c r="BX42" s="1">
        <v>2.2270183875168454</v>
      </c>
      <c r="BY42" s="1">
        <v>2.2560153074873859</v>
      </c>
      <c r="BZ42" s="1">
        <v>2.2530731269839124</v>
      </c>
      <c r="CA42" s="1">
        <v>2.2819016096915523</v>
      </c>
      <c r="CB42" s="1">
        <v>2.3106421884469199</v>
      </c>
      <c r="CC42" s="1">
        <v>2.3074362240759005</v>
      </c>
      <c r="CD42" s="1">
        <v>2.3359932641724481</v>
      </c>
      <c r="CE42" s="1">
        <v>2.4058674322514535</v>
      </c>
      <c r="CF42" s="1">
        <v>2.4240984284707818</v>
      </c>
      <c r="CG42" s="1">
        <v>2.4517486947512026</v>
      </c>
      <c r="CH42" s="1">
        <v>2.4792567539660939</v>
      </c>
      <c r="CI42" s="1">
        <v>2.5066177978149984</v>
      </c>
      <c r="CJ42" s="1">
        <v>2.5338268554193664</v>
      </c>
      <c r="CK42" s="1">
        <v>2.5608787878254704</v>
      </c>
      <c r="CL42" s="1">
        <v>2.5877682823214552</v>
      </c>
      <c r="CM42" s="1">
        <v>2.6144898465622344</v>
      </c>
      <c r="CN42" s="1">
        <v>2.6410378024957351</v>
      </c>
      <c r="CO42" s="1">
        <v>2.6674062800837821</v>
      </c>
      <c r="CP42" s="1">
        <v>2.688970870493653</v>
      </c>
      <c r="CQ42" s="1">
        <v>2.7099042089358538</v>
      </c>
      <c r="CR42" s="1">
        <v>2.7301675761585358</v>
      </c>
      <c r="CS42" s="1">
        <v>2.7178637910213825</v>
      </c>
      <c r="CT42" s="1">
        <v>2.7366614126499331</v>
      </c>
      <c r="CU42" s="1">
        <v>2.6272337162634969</v>
      </c>
      <c r="CV42" s="1">
        <v>2.5169559203894716</v>
      </c>
      <c r="CW42" s="1">
        <v>2.4057758822737081</v>
      </c>
      <c r="CX42" s="1">
        <v>2.3254943478260923</v>
      </c>
      <c r="CY42" s="1">
        <v>2.368478476914432</v>
      </c>
      <c r="CZ42" s="1">
        <v>2.4122551009535536</v>
      </c>
      <c r="DA42" s="1">
        <v>2.4568387874174844</v>
      </c>
      <c r="DB42" s="1">
        <v>2.5022443706080724</v>
      </c>
      <c r="DC42" s="1">
        <v>2.5484869565217423</v>
      </c>
      <c r="DD42" s="1">
        <v>2.5975322732400916</v>
      </c>
      <c r="DE42" s="1">
        <v>2.6475214610211677</v>
      </c>
      <c r="DF42" s="1">
        <v>2.6984726845469997</v>
      </c>
      <c r="DG42" s="1">
        <v>2.750404458076674</v>
      </c>
      <c r="DH42" s="1">
        <v>2.8033356521739097</v>
      </c>
      <c r="DI42" s="1">
        <v>2.8527138676572252</v>
      </c>
      <c r="DJ42" s="1">
        <v>2.9028784561170116</v>
      </c>
      <c r="DK42" s="1">
        <v>2.9538388157318574</v>
      </c>
      <c r="DL42" s="1">
        <v>3.0056043274424264</v>
      </c>
      <c r="DM42" s="1">
        <v>3.0581843478260868</v>
      </c>
      <c r="DN42" s="1">
        <v>3.1086526706156832</v>
      </c>
      <c r="DO42" s="1">
        <v>3.1594099767073422</v>
      </c>
      <c r="DP42" s="1">
        <v>3.2104195770285893</v>
      </c>
      <c r="DQ42" s="1">
        <v>3.261641649613308</v>
      </c>
      <c r="DR42" s="1">
        <v>3.3130330434782609</v>
      </c>
      <c r="DS42" s="1">
        <v>3.366547900248277</v>
      </c>
      <c r="DT42" s="1">
        <v>3.419018690292642</v>
      </c>
      <c r="DU42" s="1">
        <v>3.4702275202556496</v>
      </c>
      <c r="DV42" s="1">
        <v>3.5199356505884078</v>
      </c>
      <c r="DW42" s="1">
        <v>3.5678817391304345</v>
      </c>
      <c r="DX42" s="1">
        <v>3.6387178596141045</v>
      </c>
      <c r="DY42" s="1">
        <v>3.7093484772986138</v>
      </c>
      <c r="DZ42" s="1">
        <v>3.7796106721480367</v>
      </c>
      <c r="EA42" s="1">
        <v>3.8493258832532184</v>
      </c>
      <c r="EB42" s="1">
        <v>3.9182986956521737</v>
      </c>
      <c r="EC42" s="1">
        <v>4.0062982298344867</v>
      </c>
      <c r="ED42" s="1">
        <v>4.0950026045459484</v>
      </c>
      <c r="EE42" s="1">
        <v>4.1843110908247283</v>
      </c>
      <c r="EF42" s="1">
        <v>4.2741124015906138</v>
      </c>
      <c r="EG42" s="1">
        <v>4.3642839130434776</v>
      </c>
      <c r="EH42" s="1">
        <v>4.5019062815004931</v>
      </c>
      <c r="EI42" s="1">
        <v>4.6438494051351915</v>
      </c>
      <c r="EJ42" s="1">
        <v>4.7902482370516397</v>
      </c>
      <c r="EK42" s="1">
        <v>4.9412419195185615</v>
      </c>
      <c r="EL42" s="1">
        <v>5.0969739130434748</v>
      </c>
      <c r="EM42" s="1">
        <v>5.2528331737927605</v>
      </c>
      <c r="EN42" s="1">
        <v>5.4134421158357604</v>
      </c>
      <c r="EO42" s="1">
        <v>5.5789450535817648</v>
      </c>
      <c r="EP42" s="1">
        <v>5.7494906750093815</v>
      </c>
      <c r="EQ42" s="1">
        <v>5.9252321739130478</v>
      </c>
      <c r="ER42" s="79">
        <v>6.0763014627491385</v>
      </c>
      <c r="ES42" s="1">
        <v>6.2305617811391025</v>
      </c>
      <c r="ET42" s="1">
        <v>6.3880434850368433</v>
      </c>
      <c r="EU42" s="1">
        <v>6.5487747113689805</v>
      </c>
      <c r="EV42" s="1">
        <v>6.7127811633146273</v>
      </c>
    </row>
    <row r="43" spans="1:152">
      <c r="A43" s="5" t="s">
        <v>139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79">
        <v>0</v>
      </c>
      <c r="ES43" s="1">
        <v>0</v>
      </c>
      <c r="ET43" s="1">
        <v>0</v>
      </c>
      <c r="EU43" s="1">
        <v>0</v>
      </c>
      <c r="EV43" s="1">
        <v>0</v>
      </c>
    </row>
    <row r="44" spans="1:152">
      <c r="A44" s="5" t="s">
        <v>140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79">
        <v>0</v>
      </c>
      <c r="ES44" s="1">
        <v>0</v>
      </c>
      <c r="ET44" s="1">
        <v>0</v>
      </c>
      <c r="EU44" s="1">
        <v>0</v>
      </c>
      <c r="EV44" s="1">
        <v>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5" t="s">
        <v>142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49"/>
      <c r="EQ47" s="49"/>
      <c r="ER47" s="119"/>
      <c r="ES47" s="49"/>
      <c r="ET47" s="49"/>
      <c r="EU47" s="49"/>
      <c r="EV47" s="49"/>
    </row>
    <row r="48" spans="1:152">
      <c r="A48" s="5" t="s">
        <v>143</v>
      </c>
    </row>
    <row r="49" spans="1:152">
      <c r="A49" s="6" t="s">
        <v>144</v>
      </c>
      <c r="B49" s="1">
        <f>SUM(B41:B47)</f>
        <v>4.6813841538890024</v>
      </c>
      <c r="C49" s="1">
        <f t="shared" ref="C49:BN49" si="9">SUM(C41:C47)</f>
        <v>4.8471176409216916</v>
      </c>
      <c r="D49" s="1">
        <f t="shared" si="9"/>
        <v>5.0186639522389047</v>
      </c>
      <c r="E49" s="1">
        <f t="shared" si="9"/>
        <v>5.1962258497812943</v>
      </c>
      <c r="F49" s="1">
        <f t="shared" si="9"/>
        <v>5.3800131452833311</v>
      </c>
      <c r="G49" s="1">
        <f t="shared" si="9"/>
        <v>5.5702429449121009</v>
      </c>
      <c r="H49" s="1">
        <f t="shared" si="9"/>
        <v>5.7671399023855461</v>
      </c>
      <c r="I49" s="1">
        <f t="shared" si="9"/>
        <v>5.9709364808639505</v>
      </c>
      <c r="J49" s="1">
        <f t="shared" si="9"/>
        <v>6.181873223918477</v>
      </c>
      <c r="K49" s="1">
        <f t="shared" si="9"/>
        <v>6.4001990358911875</v>
      </c>
      <c r="L49" s="1">
        <f t="shared" si="9"/>
        <v>6.6261714719718157</v>
      </c>
      <c r="M49" s="1">
        <f t="shared" si="9"/>
        <v>6.8600570383278239</v>
      </c>
      <c r="N49" s="1">
        <f t="shared" si="9"/>
        <v>7.1021315026359444</v>
      </c>
      <c r="O49" s="1">
        <f t="shared" si="9"/>
        <v>7.3526802153754813</v>
      </c>
      <c r="P49" s="1">
        <f t="shared" si="9"/>
        <v>7.6119984422560343</v>
      </c>
      <c r="Q49" s="1">
        <f t="shared" si="9"/>
        <v>7.8803917081653285</v>
      </c>
      <c r="R49" s="1">
        <f t="shared" si="9"/>
        <v>8.1581761530360808</v>
      </c>
      <c r="S49" s="1">
        <f t="shared" si="9"/>
        <v>8.4456789000447099</v>
      </c>
      <c r="T49" s="1">
        <f t="shared" si="9"/>
        <v>8.7432384365689924</v>
      </c>
      <c r="U49" s="1">
        <f t="shared" si="9"/>
        <v>9.0512050083464519</v>
      </c>
      <c r="V49" s="1">
        <f t="shared" si="9"/>
        <v>9.3699410272907464</v>
      </c>
      <c r="W49" s="1">
        <f t="shared" si="9"/>
        <v>9.699821493438936</v>
      </c>
      <c r="X49" s="1">
        <f t="shared" si="9"/>
        <v>10.03791617865636</v>
      </c>
      <c r="Y49" s="1">
        <f t="shared" si="9"/>
        <v>10.387780256326867</v>
      </c>
      <c r="Z49" s="1">
        <f t="shared" si="9"/>
        <v>10.749822997735345</v>
      </c>
      <c r="AA49" s="1">
        <f t="shared" si="9"/>
        <v>11.124467893905347</v>
      </c>
      <c r="AB49" s="1">
        <f t="shared" si="9"/>
        <v>11.512153149297351</v>
      </c>
      <c r="AC49" s="1">
        <f t="shared" si="9"/>
        <v>11.913332192637714</v>
      </c>
      <c r="AD49" s="1">
        <f t="shared" si="9"/>
        <v>12.328474205472475</v>
      </c>
      <c r="AE49" s="1">
        <f t="shared" si="9"/>
        <v>12.758064669060756</v>
      </c>
      <c r="AF49" s="1">
        <f t="shared" si="9"/>
        <v>13.202605930243719</v>
      </c>
      <c r="AG49" s="1">
        <f t="shared" si="9"/>
        <v>13.092664084228394</v>
      </c>
      <c r="AH49" s="1">
        <f t="shared" si="9"/>
        <v>13.709835532496903</v>
      </c>
      <c r="AI49" s="1">
        <f t="shared" si="9"/>
        <v>14.355743131590902</v>
      </c>
      <c r="AJ49" s="1">
        <f t="shared" si="9"/>
        <v>15.031717418215402</v>
      </c>
      <c r="AK49" s="1">
        <f t="shared" si="9"/>
        <v>15.739150377822972</v>
      </c>
      <c r="AL49" s="1">
        <f t="shared" si="9"/>
        <v>16.479498279176596</v>
      </c>
      <c r="AM49" s="1">
        <f t="shared" si="9"/>
        <v>17.254284639596104</v>
      </c>
      <c r="AN49" s="1">
        <f t="shared" si="9"/>
        <v>18.065103326911949</v>
      </c>
      <c r="AO49" s="1">
        <f t="shared" si="9"/>
        <v>18.91362180442729</v>
      </c>
      <c r="AP49" s="1">
        <f t="shared" si="9"/>
        <v>19.801584525479893</v>
      </c>
      <c r="AQ49" s="1">
        <f t="shared" si="9"/>
        <v>19.965991189146422</v>
      </c>
      <c r="AR49" s="1">
        <f t="shared" si="9"/>
        <v>20.133682015971999</v>
      </c>
      <c r="AS49" s="1">
        <f t="shared" si="9"/>
        <v>20.302713888406423</v>
      </c>
      <c r="AT49" s="1">
        <f t="shared" si="9"/>
        <v>20.473096239428795</v>
      </c>
      <c r="AU49" s="1">
        <f t="shared" si="9"/>
        <v>20.644838542362802</v>
      </c>
      <c r="AV49" s="1">
        <f t="shared" si="9"/>
        <v>20.897453921618936</v>
      </c>
      <c r="AW49" s="1">
        <f t="shared" si="9"/>
        <v>21.153132755428405</v>
      </c>
      <c r="AX49" s="1">
        <f t="shared" si="9"/>
        <v>21.411911676168032</v>
      </c>
      <c r="AY49" s="1">
        <f t="shared" si="9"/>
        <v>21.673827744454197</v>
      </c>
      <c r="AZ49" s="1">
        <f t="shared" si="9"/>
        <v>21.938918453960742</v>
      </c>
      <c r="BA49" s="1">
        <f t="shared" si="9"/>
        <v>21.923885304961381</v>
      </c>
      <c r="BB49" s="1">
        <f t="shared" si="9"/>
        <v>22.361175953523166</v>
      </c>
      <c r="BC49" s="1">
        <f t="shared" si="9"/>
        <v>22.798085238002951</v>
      </c>
      <c r="BD49" s="1">
        <f t="shared" si="9"/>
        <v>23.234604985999841</v>
      </c>
      <c r="BE49" s="1">
        <f t="shared" si="9"/>
        <v>23.670726849983353</v>
      </c>
      <c r="BF49" s="1">
        <f t="shared" si="9"/>
        <v>24.106442303540486</v>
      </c>
      <c r="BG49" s="1">
        <f t="shared" si="9"/>
        <v>24.541742637542399</v>
      </c>
      <c r="BH49" s="1">
        <f t="shared" si="9"/>
        <v>24.976618956228879</v>
      </c>
      <c r="BI49" s="1">
        <f t="shared" si="9"/>
        <v>25.411062173208972</v>
      </c>
      <c r="BJ49" s="1">
        <f t="shared" si="9"/>
        <v>25.845063007375895</v>
      </c>
      <c r="BK49" s="1">
        <f t="shared" si="9"/>
        <v>26.278611978734371</v>
      </c>
      <c r="BL49" s="1">
        <f t="shared" si="9"/>
        <v>26.709897666945498</v>
      </c>
      <c r="BM49" s="1">
        <f t="shared" si="9"/>
        <v>27.140631536155613</v>
      </c>
      <c r="BN49" s="1">
        <f t="shared" si="9"/>
        <v>27.570800792751967</v>
      </c>
      <c r="BO49" s="1">
        <f t="shared" ref="BO49:DZ49" si="10">SUM(BO41:BO47)</f>
        <v>28.000392346509088</v>
      </c>
      <c r="BP49" s="1">
        <f t="shared" si="10"/>
        <v>28.429392803712023</v>
      </c>
      <c r="BQ49" s="1">
        <f t="shared" si="10"/>
        <v>28.857788460120052</v>
      </c>
      <c r="BR49" s="1">
        <f t="shared" si="10"/>
        <v>29.28556529376737</v>
      </c>
      <c r="BS49" s="1">
        <f t="shared" si="10"/>
        <v>29.712708957596796</v>
      </c>
      <c r="BT49" s="1">
        <f t="shared" si="10"/>
        <v>30.139204771922692</v>
      </c>
      <c r="BU49" s="1">
        <f t="shared" si="10"/>
        <v>30.747072499327885</v>
      </c>
      <c r="BV49" s="1">
        <f t="shared" si="10"/>
        <v>30.982640140446051</v>
      </c>
      <c r="BW49" s="1">
        <f t="shared" si="10"/>
        <v>31.399154232174769</v>
      </c>
      <c r="BX49" s="1">
        <f t="shared" si="10"/>
        <v>31.814548393097787</v>
      </c>
      <c r="BY49" s="1">
        <f t="shared" si="10"/>
        <v>32.228790106962656</v>
      </c>
      <c r="BZ49" s="1">
        <f t="shared" si="10"/>
        <v>32.186758956913039</v>
      </c>
      <c r="CA49" s="1">
        <f t="shared" si="10"/>
        <v>32.598594424165036</v>
      </c>
      <c r="CB49" s="1">
        <f t="shared" si="10"/>
        <v>33.009174120670281</v>
      </c>
      <c r="CC49" s="1">
        <f t="shared" si="10"/>
        <v>32.963374629655725</v>
      </c>
      <c r="CD49" s="1">
        <f t="shared" si="10"/>
        <v>33.371332345320688</v>
      </c>
      <c r="CE49" s="1">
        <f t="shared" si="10"/>
        <v>34.369534746449339</v>
      </c>
      <c r="CF49" s="1">
        <f t="shared" si="10"/>
        <v>34.629977549582598</v>
      </c>
      <c r="CG49" s="1">
        <f t="shared" si="10"/>
        <v>35.024981353588608</v>
      </c>
      <c r="CH49" s="1">
        <f t="shared" si="10"/>
        <v>35.417953628087062</v>
      </c>
      <c r="CI49" s="1">
        <f t="shared" si="10"/>
        <v>35.808825683071412</v>
      </c>
      <c r="CJ49" s="1">
        <f t="shared" si="10"/>
        <v>36.19752650599095</v>
      </c>
      <c r="CK49" s="1">
        <f t="shared" si="10"/>
        <v>36.583982683221009</v>
      </c>
      <c r="CL49" s="1">
        <f t="shared" si="10"/>
        <v>36.968118318877934</v>
      </c>
      <c r="CM49" s="1">
        <f t="shared" si="10"/>
        <v>37.349854950889068</v>
      </c>
      <c r="CN49" s="1">
        <f t="shared" si="10"/>
        <v>37.729111464224793</v>
      </c>
      <c r="CO49" s="1">
        <f t="shared" si="10"/>
        <v>38.10580400119688</v>
      </c>
      <c r="CP49" s="1">
        <f t="shared" si="10"/>
        <v>38.413869578480757</v>
      </c>
      <c r="CQ49" s="1">
        <f t="shared" si="10"/>
        <v>38.712917270512193</v>
      </c>
      <c r="CR49" s="1">
        <f t="shared" si="10"/>
        <v>39.002393945121945</v>
      </c>
      <c r="CS49" s="1">
        <f t="shared" si="10"/>
        <v>38.826625586019745</v>
      </c>
      <c r="CT49" s="1">
        <f t="shared" si="10"/>
        <v>39.095163037856189</v>
      </c>
      <c r="CU49" s="1">
        <f t="shared" si="10"/>
        <v>37.531910232335669</v>
      </c>
      <c r="CV49" s="1">
        <f t="shared" si="10"/>
        <v>35.956513148421024</v>
      </c>
      <c r="CW49" s="1">
        <f t="shared" si="10"/>
        <v>34.36822688962441</v>
      </c>
      <c r="CX49" s="1">
        <f t="shared" si="10"/>
        <v>33.22134782608704</v>
      </c>
      <c r="CY49" s="1">
        <f t="shared" si="10"/>
        <v>33.835406813063315</v>
      </c>
      <c r="CZ49" s="1">
        <f t="shared" si="10"/>
        <v>34.460787156479334</v>
      </c>
      <c r="DA49" s="1">
        <f t="shared" si="10"/>
        <v>35.09769696310692</v>
      </c>
      <c r="DB49" s="1">
        <f t="shared" si="10"/>
        <v>35.746348151543899</v>
      </c>
      <c r="DC49" s="1">
        <f t="shared" si="10"/>
        <v>36.406956521739176</v>
      </c>
      <c r="DD49" s="1">
        <f t="shared" si="10"/>
        <v>37.107603903429876</v>
      </c>
      <c r="DE49" s="1">
        <f t="shared" si="10"/>
        <v>37.821735157445254</v>
      </c>
      <c r="DF49" s="1">
        <f t="shared" si="10"/>
        <v>38.54960977924285</v>
      </c>
      <c r="DG49" s="1">
        <f t="shared" si="10"/>
        <v>39.291492258238208</v>
      </c>
      <c r="DH49" s="1">
        <f t="shared" si="10"/>
        <v>40.047652173912994</v>
      </c>
      <c r="DI49" s="1">
        <f t="shared" si="10"/>
        <v>40.753055252246071</v>
      </c>
      <c r="DJ49" s="1">
        <f t="shared" si="10"/>
        <v>41.469692230243012</v>
      </c>
      <c r="DK49" s="1">
        <f t="shared" si="10"/>
        <v>42.197697367597968</v>
      </c>
      <c r="DL49" s="1">
        <f t="shared" si="10"/>
        <v>42.937204677748952</v>
      </c>
      <c r="DM49" s="1">
        <f t="shared" si="10"/>
        <v>43.688347826086954</v>
      </c>
      <c r="DN49" s="1">
        <f t="shared" si="10"/>
        <v>44.409323865938333</v>
      </c>
      <c r="DO49" s="1">
        <f t="shared" si="10"/>
        <v>45.134428238676314</v>
      </c>
      <c r="DP49" s="1">
        <f t="shared" si="10"/>
        <v>45.86313681469413</v>
      </c>
      <c r="DQ49" s="1">
        <f t="shared" si="10"/>
        <v>46.594880708761536</v>
      </c>
      <c r="DR49" s="1">
        <f t="shared" si="10"/>
        <v>47.329043478260871</v>
      </c>
      <c r="DS49" s="1">
        <f t="shared" si="10"/>
        <v>48.093541432118251</v>
      </c>
      <c r="DT49" s="1">
        <f t="shared" si="10"/>
        <v>48.843124147037742</v>
      </c>
      <c r="DU49" s="1">
        <f t="shared" si="10"/>
        <v>49.574678860794997</v>
      </c>
      <c r="DV49" s="1">
        <f t="shared" si="10"/>
        <v>50.28479500840583</v>
      </c>
      <c r="DW49" s="1">
        <f t="shared" si="10"/>
        <v>50.969739130434789</v>
      </c>
      <c r="DX49" s="1">
        <f t="shared" si="10"/>
        <v>51.981683708772934</v>
      </c>
      <c r="DY49" s="1">
        <f t="shared" si="10"/>
        <v>52.990692532837336</v>
      </c>
      <c r="DZ49" s="1">
        <f t="shared" si="10"/>
        <v>53.994438173543379</v>
      </c>
      <c r="EA49" s="1">
        <f t="shared" ref="EA49:EV49" si="11">SUM(EA41:EA47)</f>
        <v>54.99036976076026</v>
      </c>
      <c r="EB49" s="1">
        <f t="shared" si="11"/>
        <v>55.975695652173911</v>
      </c>
      <c r="EC49" s="1">
        <f t="shared" si="11"/>
        <v>57.232831854778368</v>
      </c>
      <c r="ED49" s="1">
        <f t="shared" si="11"/>
        <v>58.500037207799267</v>
      </c>
      <c r="EE49" s="1">
        <f t="shared" si="11"/>
        <v>59.77587272606754</v>
      </c>
      <c r="EF49" s="1">
        <f t="shared" si="11"/>
        <v>61.058748594151616</v>
      </c>
      <c r="EG49" s="1">
        <f t="shared" si="11"/>
        <v>62.34691304347826</v>
      </c>
      <c r="EH49" s="1">
        <f t="shared" si="11"/>
        <v>64.312946878578472</v>
      </c>
      <c r="EI49" s="1">
        <f t="shared" si="11"/>
        <v>66.340705787645604</v>
      </c>
      <c r="EJ49" s="1">
        <f t="shared" si="11"/>
        <v>68.432117672166299</v>
      </c>
      <c r="EK49" s="1">
        <f t="shared" si="11"/>
        <v>70.58917027883659</v>
      </c>
      <c r="EL49" s="1">
        <f t="shared" si="11"/>
        <v>72.813913043478209</v>
      </c>
      <c r="EM49" s="1">
        <f t="shared" si="11"/>
        <v>75.040473911325151</v>
      </c>
      <c r="EN49" s="1">
        <f t="shared" si="11"/>
        <v>77.334887369082296</v>
      </c>
      <c r="EO49" s="1">
        <f t="shared" si="11"/>
        <v>79.699215051168068</v>
      </c>
      <c r="EP49" s="1">
        <f t="shared" si="11"/>
        <v>82.135581071562598</v>
      </c>
      <c r="EQ49" s="1">
        <f t="shared" si="11"/>
        <v>84.646173913043526</v>
      </c>
      <c r="ER49" s="79">
        <f t="shared" si="11"/>
        <v>86.804306610701971</v>
      </c>
      <c r="ES49" s="1">
        <f t="shared" si="11"/>
        <v>89.008025444844336</v>
      </c>
      <c r="ET49" s="1">
        <f t="shared" si="11"/>
        <v>91.257764071954909</v>
      </c>
      <c r="EU49" s="1">
        <f t="shared" si="11"/>
        <v>93.553924448128285</v>
      </c>
      <c r="EV49" s="1">
        <f t="shared" si="11"/>
        <v>95.896873761637536</v>
      </c>
    </row>
    <row r="50" spans="1:152" s="4" customFormat="1" ht="13">
      <c r="A50" s="7" t="s">
        <v>169</v>
      </c>
      <c r="ER50" s="118"/>
    </row>
    <row r="51" spans="1:152">
      <c r="A51" s="5" t="s">
        <v>135</v>
      </c>
      <c r="B51" s="1">
        <v>1.1080796655142493</v>
      </c>
      <c r="C51" s="1">
        <v>1.1312008143919168</v>
      </c>
      <c r="D51" s="1">
        <v>1.1548044082977358</v>
      </c>
      <c r="E51" s="1">
        <v>1.1789005139116291</v>
      </c>
      <c r="F51" s="1">
        <v>1.2034994079644854</v>
      </c>
      <c r="G51" s="1">
        <v>1.2286115816210768</v>
      </c>
      <c r="H51" s="1">
        <v>1.2542477449544269</v>
      </c>
      <c r="I51" s="1">
        <v>1.2804188315135436</v>
      </c>
      <c r="J51" s="1">
        <v>1.3071360029864576</v>
      </c>
      <c r="K51" s="1">
        <v>1.3344106539605671</v>
      </c>
      <c r="L51" s="1">
        <v>1.3622544167823012</v>
      </c>
      <c r="M51" s="1">
        <v>1.3906791665182026</v>
      </c>
      <c r="N51" s="1">
        <v>1.419697026019501</v>
      </c>
      <c r="O51" s="1">
        <v>1.4493203710923894</v>
      </c>
      <c r="P51" s="1">
        <v>1.4795618357761697</v>
      </c>
      <c r="Q51" s="1">
        <v>1.5104343177315356</v>
      </c>
      <c r="R51" s="1">
        <v>1.5419509837412868</v>
      </c>
      <c r="S51" s="1">
        <v>1.5741252753258212</v>
      </c>
      <c r="T51" s="1">
        <v>1.6069709144757982</v>
      </c>
      <c r="U51" s="1">
        <v>1.6405019095044218</v>
      </c>
      <c r="V51" s="1">
        <v>1.6747325610218349</v>
      </c>
      <c r="W51" s="1">
        <v>1.7096774680341784</v>
      </c>
      <c r="X51" s="1">
        <v>1.7588009570042114</v>
      </c>
      <c r="Y51" s="1">
        <v>1.809335891825119</v>
      </c>
      <c r="Z51" s="1">
        <v>1.8613228270143358</v>
      </c>
      <c r="AA51" s="1">
        <v>1.914803482326267</v>
      </c>
      <c r="AB51" s="1">
        <v>1.9698207762325799</v>
      </c>
      <c r="AC51" s="1">
        <v>2.0264188603644753</v>
      </c>
      <c r="AD51" s="1">
        <v>2.0846431549445761</v>
      </c>
      <c r="AE51" s="1">
        <v>2.1445403852368621</v>
      </c>
      <c r="AF51" s="1">
        <v>2.2061586190439124</v>
      </c>
      <c r="AG51" s="1">
        <v>2.2695473052815331</v>
      </c>
      <c r="AH51" s="1">
        <v>2.3180513353573855</v>
      </c>
      <c r="AI51" s="1">
        <v>2.3675919778572805</v>
      </c>
      <c r="AJ51" s="1">
        <v>2.4181913869262632</v>
      </c>
      <c r="AK51" s="1">
        <v>2.4698721901805927</v>
      </c>
      <c r="AL51" s="1">
        <v>2.5226574988266179</v>
      </c>
      <c r="AM51" s="1">
        <v>2.5765709179959058</v>
      </c>
      <c r="AN51" s="1">
        <v>2.6316365573012517</v>
      </c>
      <c r="AO51" s="1">
        <v>2.6878790416182854</v>
      </c>
      <c r="AP51" s="1">
        <v>2.7453235220975079</v>
      </c>
      <c r="AQ51" s="1">
        <v>2.8039956874116623</v>
      </c>
      <c r="AR51" s="1">
        <v>2.8556897842928004</v>
      </c>
      <c r="AS51" s="1">
        <v>2.9083369067667957</v>
      </c>
      <c r="AT51" s="1">
        <v>2.9619546246885302</v>
      </c>
      <c r="AU51" s="1">
        <v>3.016560831828432</v>
      </c>
      <c r="AV51" s="1">
        <v>3.0721737518441325</v>
      </c>
      <c r="AW51" s="1">
        <v>3.1288119443622273</v>
      </c>
      <c r="AX51" s="1">
        <v>3.186494311172154</v>
      </c>
      <c r="AY51" s="1">
        <v>3.2452401025342628</v>
      </c>
      <c r="AZ51" s="1">
        <v>3.3050689236041797</v>
      </c>
      <c r="BA51" s="1">
        <v>3.366000740975609</v>
      </c>
      <c r="BB51" s="1">
        <v>3.4381320945960536</v>
      </c>
      <c r="BC51" s="1">
        <v>3.5118091793602222</v>
      </c>
      <c r="BD51" s="1">
        <v>3.5870651193486807</v>
      </c>
      <c r="BE51" s="1">
        <v>3.6639337484709422</v>
      </c>
      <c r="BF51" s="1">
        <v>3.7424496256766755</v>
      </c>
      <c r="BG51" s="1">
        <v>3.8226480504928708</v>
      </c>
      <c r="BH51" s="1">
        <v>3.9045650788939694</v>
      </c>
      <c r="BI51" s="1">
        <v>3.9882375395120615</v>
      </c>
      <c r="BJ51" s="1">
        <v>4.0737030501944815</v>
      </c>
      <c r="BK51" s="1">
        <v>4.16100003491621</v>
      </c>
      <c r="BL51" s="1">
        <v>4.2574704772681429</v>
      </c>
      <c r="BM51" s="1">
        <v>4.3561775324942618</v>
      </c>
      <c r="BN51" s="1">
        <v>4.4571730552044029</v>
      </c>
      <c r="BO51" s="1">
        <v>4.5605101022283288</v>
      </c>
      <c r="BP51" s="1">
        <v>4.6662429604885158</v>
      </c>
      <c r="BQ51" s="1">
        <v>4.7744271755191683</v>
      </c>
      <c r="BR51" s="1">
        <v>4.8851195806464149</v>
      </c>
      <c r="BS51" s="1">
        <v>4.9983783268450415</v>
      </c>
      <c r="BT51" s="1">
        <v>5.1142629132874378</v>
      </c>
      <c r="BU51" s="1">
        <v>5.232834218600793</v>
      </c>
      <c r="BV51" s="1">
        <v>5.3847651750895666</v>
      </c>
      <c r="BW51" s="1">
        <v>5.541107319583797</v>
      </c>
      <c r="BX51" s="1">
        <v>5.7019887272306935</v>
      </c>
      <c r="BY51" s="1">
        <v>5.8675411917320526</v>
      </c>
      <c r="BZ51" s="1">
        <v>6.0379003333093566</v>
      </c>
      <c r="CA51" s="1">
        <v>6.2132057098035709</v>
      </c>
      <c r="CB51" s="1">
        <v>6.3936009310006252</v>
      </c>
      <c r="CC51" s="1">
        <v>6.5792337762762427</v>
      </c>
      <c r="CD51" s="1">
        <v>6.7702563156564839</v>
      </c>
      <c r="CE51" s="1">
        <v>6.9668250343931799</v>
      </c>
      <c r="CF51" s="1">
        <v>7.2023870852957224</v>
      </c>
      <c r="CG51" s="1">
        <v>7.445913952244525</v>
      </c>
      <c r="CH51" s="1">
        <v>7.6976749413286099</v>
      </c>
      <c r="CI51" s="1">
        <v>7.9579484644053133</v>
      </c>
      <c r="CJ51" s="1">
        <v>8.2270223469842172</v>
      </c>
      <c r="CK51" s="1">
        <v>8.5051941465212284</v>
      </c>
      <c r="CL51" s="1">
        <v>8.7927714814748317</v>
      </c>
      <c r="CM51" s="1">
        <v>9.0900723714883611</v>
      </c>
      <c r="CN51" s="1">
        <v>9.3974255890744889</v>
      </c>
      <c r="CO51" s="1">
        <v>9.7151710231909139</v>
      </c>
      <c r="CP51" s="1">
        <v>10.311072775365309</v>
      </c>
      <c r="CQ51" s="1">
        <v>10.943525494825497</v>
      </c>
      <c r="CR51" s="1">
        <v>11.614771116931882</v>
      </c>
      <c r="CS51" s="1">
        <v>12.327189091166474</v>
      </c>
      <c r="CT51" s="1">
        <v>13.083304815869232</v>
      </c>
      <c r="CU51" s="1">
        <v>13.885798590337812</v>
      </c>
      <c r="CV51" s="1">
        <v>14.737515116024388</v>
      </c>
      <c r="CW51" s="1">
        <v>15.641473580509672</v>
      </c>
      <c r="CX51" s="1">
        <v>16.600878359999999</v>
      </c>
      <c r="CY51" s="1">
        <v>17.25668469031751</v>
      </c>
      <c r="CZ51" s="1">
        <v>17.938398200577982</v>
      </c>
      <c r="DA51" s="1">
        <v>18.647042336182295</v>
      </c>
      <c r="DB51" s="1">
        <v>19.383680973040914</v>
      </c>
      <c r="DC51" s="1">
        <v>20.149420014753556</v>
      </c>
      <c r="DD51" s="1">
        <v>20.984333552263593</v>
      </c>
      <c r="DE51" s="1">
        <v>21.853842657021055</v>
      </c>
      <c r="DF51" s="1">
        <v>22.759380834675838</v>
      </c>
      <c r="DG51" s="1">
        <v>23.702440989772281</v>
      </c>
      <c r="DH51" s="1">
        <v>24.684577887008185</v>
      </c>
      <c r="DI51" s="1">
        <v>25.620388858873991</v>
      </c>
      <c r="DJ51" s="1">
        <v>26.591677130739534</v>
      </c>
      <c r="DK51" s="1">
        <v>27.599787673814944</v>
      </c>
      <c r="DL51" s="1">
        <v>28.646116448183673</v>
      </c>
      <c r="DM51" s="1">
        <v>29.732112335829207</v>
      </c>
      <c r="DN51" s="1">
        <v>30.82543623403938</v>
      </c>
      <c r="DO51" s="1">
        <v>31.958964377844218</v>
      </c>
      <c r="DP51" s="1">
        <v>33.134175177590784</v>
      </c>
      <c r="DQ51" s="1">
        <v>34.352601408460615</v>
      </c>
      <c r="DR51" s="1">
        <v>35.615832209600114</v>
      </c>
      <c r="DS51" s="1">
        <v>37.948323638256475</v>
      </c>
      <c r="DT51" s="1">
        <v>40.433570623282762</v>
      </c>
      <c r="DU51" s="1">
        <v>43.081577171431249</v>
      </c>
      <c r="DV51" s="1">
        <v>45.903002454827408</v>
      </c>
      <c r="DW51" s="1">
        <v>48.909203717944941</v>
      </c>
      <c r="DX51" s="1">
        <v>52.436911477597427</v>
      </c>
      <c r="DY51" s="1">
        <v>56.219064639985952</v>
      </c>
      <c r="DZ51" s="1">
        <v>60.274015763594555</v>
      </c>
      <c r="EA51" s="1">
        <v>64.621441134509638</v>
      </c>
      <c r="EB51" s="1">
        <v>69.282436243830887</v>
      </c>
      <c r="EC51" s="1">
        <v>72.841603406566819</v>
      </c>
      <c r="ED51" s="1">
        <v>76.583611583260691</v>
      </c>
      <c r="EE51" s="1">
        <v>80.517853655689734</v>
      </c>
      <c r="EF51" s="1">
        <v>84.654205035377615</v>
      </c>
      <c r="EG51" s="1">
        <v>88.87641776725124</v>
      </c>
      <c r="EH51" s="1">
        <v>92.966626434302427</v>
      </c>
      <c r="EI51" s="1">
        <v>97.245071839065389</v>
      </c>
      <c r="EJ51" s="1">
        <v>101.72041688172663</v>
      </c>
      <c r="EK51" s="1">
        <v>106.40172314043821</v>
      </c>
      <c r="EL51" s="1">
        <v>111.29846921899771</v>
      </c>
      <c r="EM51" s="1">
        <v>116.38954298878652</v>
      </c>
      <c r="EN51" s="1">
        <v>121.71349536248864</v>
      </c>
      <c r="EO51" s="1">
        <v>127.28097879705402</v>
      </c>
      <c r="EP51" s="1">
        <v>133.10313301978337</v>
      </c>
      <c r="EQ51" s="1">
        <v>139.19160731730798</v>
      </c>
      <c r="ER51" s="79">
        <v>145.99980322869504</v>
      </c>
      <c r="ES51" s="1">
        <v>153.14100435829306</v>
      </c>
      <c r="ET51" s="1">
        <v>160.631498791345</v>
      </c>
      <c r="EU51" s="1">
        <v>168.48837130247398</v>
      </c>
      <c r="EV51" s="1">
        <v>176.72954232367491</v>
      </c>
    </row>
    <row r="52" spans="1:152">
      <c r="A52" s="5" t="s">
        <v>136</v>
      </c>
      <c r="B52" s="1">
        <v>824.36893063892876</v>
      </c>
      <c r="C52" s="1">
        <v>826.86299425254595</v>
      </c>
      <c r="D52" s="1">
        <v>829.36387377215419</v>
      </c>
      <c r="E52" s="1">
        <v>831.87157290801019</v>
      </c>
      <c r="F52" s="1">
        <v>834.38609503481234</v>
      </c>
      <c r="G52" s="1">
        <v>836.9074431836973</v>
      </c>
      <c r="H52" s="1">
        <v>839.43562003406669</v>
      </c>
      <c r="I52" s="1">
        <v>841.97062790524933</v>
      </c>
      <c r="J52" s="1">
        <v>844.51246874799108</v>
      </c>
      <c r="K52" s="1">
        <v>847.06114413576745</v>
      </c>
      <c r="L52" s="1">
        <v>849.61665525592207</v>
      </c>
      <c r="M52" s="1">
        <v>852.17900290061925</v>
      </c>
      <c r="N52" s="1">
        <v>854.74818745761229</v>
      </c>
      <c r="O52" s="1">
        <v>857.32420890082165</v>
      </c>
      <c r="P52" s="1">
        <v>859.90706678072218</v>
      </c>
      <c r="Q52" s="1">
        <v>862.49676021452922</v>
      </c>
      <c r="R52" s="1">
        <v>865.0932878761862</v>
      </c>
      <c r="S52" s="1">
        <v>867.69664798614588</v>
      </c>
      <c r="T52" s="1">
        <v>870.30683830094381</v>
      </c>
      <c r="U52" s="1">
        <v>872.92385610255678</v>
      </c>
      <c r="V52" s="1">
        <v>875.5476981875413</v>
      </c>
      <c r="W52" s="1">
        <v>879.21445914087769</v>
      </c>
      <c r="X52" s="1">
        <v>882.86565613812206</v>
      </c>
      <c r="Y52" s="1">
        <v>886.52986386592818</v>
      </c>
      <c r="Z52" s="1">
        <v>890.20706703181122</v>
      </c>
      <c r="AA52" s="1">
        <v>893.89724830261423</v>
      </c>
      <c r="AB52" s="1">
        <v>897.60038824058722</v>
      </c>
      <c r="AC52" s="1">
        <v>901.31646523765062</v>
      </c>
      <c r="AD52" s="1">
        <v>905.04545544779421</v>
      </c>
      <c r="AE52" s="1">
        <v>908.78733271755254</v>
      </c>
      <c r="AF52" s="1">
        <v>912.54206851451067</v>
      </c>
      <c r="AG52" s="1">
        <v>916.30963185377902</v>
      </c>
      <c r="AH52" s="1">
        <v>920.12694662674403</v>
      </c>
      <c r="AI52" s="1">
        <v>923.95881403959243</v>
      </c>
      <c r="AJ52" s="1">
        <v>927.80526115445605</v>
      </c>
      <c r="AK52" s="1">
        <v>931.66631443023118</v>
      </c>
      <c r="AL52" s="1">
        <v>935.54199970520949</v>
      </c>
      <c r="AM52" s="1">
        <v>939.43234217933013</v>
      </c>
      <c r="AN52" s="1">
        <v>943.33736639604547</v>
      </c>
      <c r="AO52" s="1">
        <v>947.25709622379406</v>
      </c>
      <c r="AP52" s="1">
        <v>951.19155483706959</v>
      </c>
      <c r="AQ52" s="1">
        <v>952.01049866014955</v>
      </c>
      <c r="AR52" s="1">
        <v>952.84588397896039</v>
      </c>
      <c r="AS52" s="1">
        <v>953.6802761799629</v>
      </c>
      <c r="AT52" s="1">
        <v>954.51364218969445</v>
      </c>
      <c r="AU52" s="1">
        <v>955.34594833499193</v>
      </c>
      <c r="AV52" s="1">
        <v>956.17716033238128</v>
      </c>
      <c r="AW52" s="1">
        <v>957.00724327727812</v>
      </c>
      <c r="AX52" s="1">
        <v>957.83616163299621</v>
      </c>
      <c r="AY52" s="1">
        <v>958.66387921956596</v>
      </c>
      <c r="AZ52" s="1">
        <v>959.49035920234758</v>
      </c>
      <c r="BA52" s="1">
        <v>963.4935631482133</v>
      </c>
      <c r="BB52" s="1">
        <v>967.49020714963024</v>
      </c>
      <c r="BC52" s="1">
        <v>971.50144303667264</v>
      </c>
      <c r="BD52" s="1">
        <v>975.52728180638314</v>
      </c>
      <c r="BE52" s="1">
        <v>979.56773344178896</v>
      </c>
      <c r="BF52" s="1">
        <v>983.62280688564033</v>
      </c>
      <c r="BG52" s="1">
        <v>987.69251001359976</v>
      </c>
      <c r="BH52" s="1">
        <v>991.7768496068378</v>
      </c>
      <c r="BI52" s="1">
        <v>995.87583132405302</v>
      </c>
      <c r="BJ52" s="1">
        <v>999.98945967288364</v>
      </c>
      <c r="BK52" s="1">
        <v>1004.1177379807069</v>
      </c>
      <c r="BL52" s="1">
        <v>1008.2448736924021</v>
      </c>
      <c r="BM52" s="1">
        <v>1012.3859819892356</v>
      </c>
      <c r="BN52" s="1">
        <v>1024.3582020330823</v>
      </c>
      <c r="BO52" s="1">
        <v>1036.4709566072636</v>
      </c>
      <c r="BP52" s="1">
        <v>1048.725871723004</v>
      </c>
      <c r="BQ52" s="1">
        <v>1061.1245916666192</v>
      </c>
      <c r="BR52" s="1">
        <v>1073.668779192479</v>
      </c>
      <c r="BS52" s="1">
        <v>1086.3601157177188</v>
      </c>
      <c r="BT52" s="1">
        <v>1099.2003015186974</v>
      </c>
      <c r="BU52" s="1">
        <v>1112.1910559292144</v>
      </c>
      <c r="BV52" s="1">
        <v>1125.2684078727411</v>
      </c>
      <c r="BW52" s="1">
        <v>1138.4964952410892</v>
      </c>
      <c r="BX52" s="1">
        <v>1151.876968632298</v>
      </c>
      <c r="BY52" s="1">
        <v>1165.4114941801711</v>
      </c>
      <c r="BZ52" s="1">
        <v>1179.1017536223792</v>
      </c>
      <c r="CA52" s="1">
        <v>1192.9494443660662</v>
      </c>
      <c r="CB52" s="1">
        <v>1206.9562795508382</v>
      </c>
      <c r="CC52" s="1">
        <v>1221.1239881089939</v>
      </c>
      <c r="CD52" s="1">
        <v>1235.454314822882</v>
      </c>
      <c r="CE52" s="1">
        <v>1249.9490203792409</v>
      </c>
      <c r="CF52" s="1">
        <v>1264.5389641716747</v>
      </c>
      <c r="CG52" s="1">
        <v>1279.2925092668356</v>
      </c>
      <c r="CH52" s="1">
        <v>1294.2112641272108</v>
      </c>
      <c r="CI52" s="1">
        <v>1309.296845088928</v>
      </c>
      <c r="CJ52" s="1">
        <v>1324.5508760821983</v>
      </c>
      <c r="CK52" s="1">
        <v>1339.9749883360912</v>
      </c>
      <c r="CL52" s="1">
        <v>1355.5708200670369</v>
      </c>
      <c r="CM52" s="1">
        <v>1371.3400161504642</v>
      </c>
      <c r="CN52" s="1">
        <v>1387.2842277749073</v>
      </c>
      <c r="CO52" s="1">
        <v>1403.4051120779543</v>
      </c>
      <c r="CP52" s="1">
        <v>1419.1388709258883</v>
      </c>
      <c r="CQ52" s="1">
        <v>1434.999721076387</v>
      </c>
      <c r="CR52" s="1">
        <v>1450.9855148419635</v>
      </c>
      <c r="CS52" s="1">
        <v>1467.093857171543</v>
      </c>
      <c r="CT52" s="1">
        <v>1483.3220892762142</v>
      </c>
      <c r="CU52" s="1">
        <v>1499.6672712470195</v>
      </c>
      <c r="CV52" s="1">
        <v>1516.1261636035633</v>
      </c>
      <c r="CW52" s="1">
        <v>1532.6952077085143</v>
      </c>
      <c r="CX52" s="1">
        <v>1549.3705049791354</v>
      </c>
      <c r="CY52" s="1">
        <v>1563.4982677206694</v>
      </c>
      <c r="CZ52" s="1">
        <v>1577.7123225286662</v>
      </c>
      <c r="DA52" s="1">
        <v>1592.0111656414974</v>
      </c>
      <c r="DB52" s="1">
        <v>1606.3929763869724</v>
      </c>
      <c r="DC52" s="1">
        <v>1620.8561385066462</v>
      </c>
      <c r="DD52" s="1">
        <v>1635.3145379678624</v>
      </c>
      <c r="DE52" s="1">
        <v>1649.842769812399</v>
      </c>
      <c r="DF52" s="1">
        <v>1665.0346658307503</v>
      </c>
      <c r="DG52" s="1">
        <v>1681.9525569715449</v>
      </c>
      <c r="DH52" s="1">
        <v>1700.7332494930829</v>
      </c>
      <c r="DI52" s="1">
        <v>1721.8093863069209</v>
      </c>
      <c r="DJ52" s="1">
        <v>1745.2615932911358</v>
      </c>
      <c r="DK52" s="1">
        <v>1770.73618213191</v>
      </c>
      <c r="DL52" s="1">
        <v>1785.1007141980811</v>
      </c>
      <c r="DM52" s="1">
        <v>1800.469850380251</v>
      </c>
      <c r="DN52" s="1">
        <v>1817.1324809880596</v>
      </c>
      <c r="DO52" s="1">
        <v>1834.8611649488137</v>
      </c>
      <c r="DP52" s="1">
        <v>1853.3005868308114</v>
      </c>
      <c r="DQ52" s="1">
        <v>1872.4689671086733</v>
      </c>
      <c r="DR52" s="1">
        <v>1892.3857766043138</v>
      </c>
      <c r="DS52" s="1">
        <v>1911.0345807448005</v>
      </c>
      <c r="DT52" s="1">
        <v>1932.470953459547</v>
      </c>
      <c r="DU52" s="1">
        <v>1955.3446299379657</v>
      </c>
      <c r="DV52" s="1">
        <v>1979.8701720111196</v>
      </c>
      <c r="DW52" s="1">
        <v>2006.1506059191852</v>
      </c>
      <c r="DX52" s="1">
        <v>2033.1979983102246</v>
      </c>
      <c r="DY52" s="1">
        <v>2061.1242320178171</v>
      </c>
      <c r="DZ52" s="1">
        <v>2089.8076683642907</v>
      </c>
      <c r="EA52" s="1">
        <v>2122.5867391308007</v>
      </c>
      <c r="EB52" s="1">
        <v>2146.3517875774596</v>
      </c>
      <c r="EC52" s="1">
        <v>2173.1964590584425</v>
      </c>
      <c r="ED52" s="1">
        <v>2199.8696289415166</v>
      </c>
      <c r="EE52" s="1">
        <v>2226.6435962913265</v>
      </c>
      <c r="EF52" s="1">
        <v>2253.5835728325665</v>
      </c>
      <c r="EG52" s="1">
        <v>2287.5726919530794</v>
      </c>
      <c r="EH52" s="1">
        <v>2322.4907731973699</v>
      </c>
      <c r="EI52" s="1">
        <v>2357.7028879516756</v>
      </c>
      <c r="EJ52" s="1">
        <v>2393.3664714912661</v>
      </c>
      <c r="EK52" s="1">
        <v>2429.5102407078298</v>
      </c>
      <c r="EL52" s="1">
        <v>2466.1235252461743</v>
      </c>
      <c r="EM52" s="1">
        <v>2503.0767656554772</v>
      </c>
      <c r="EN52" s="1">
        <v>2540.5584635198647</v>
      </c>
      <c r="EO52" s="1">
        <v>2578.2816801471099</v>
      </c>
      <c r="EP52" s="1">
        <v>2638.7624436983874</v>
      </c>
      <c r="EQ52" s="1">
        <v>2687.7887978602307</v>
      </c>
      <c r="ER52" s="79">
        <v>2737.9628172007997</v>
      </c>
      <c r="ES52" s="1">
        <v>2788.1823779615524</v>
      </c>
      <c r="ET52" s="1">
        <v>2838.3993001957047</v>
      </c>
      <c r="EU52" s="1">
        <v>2888.5360609896616</v>
      </c>
      <c r="EV52" s="1">
        <v>2938.5267588159822</v>
      </c>
    </row>
    <row r="53" spans="1:152">
      <c r="A53" s="5" t="s">
        <v>137</v>
      </c>
      <c r="B53" s="1">
        <v>2504.425468654088</v>
      </c>
      <c r="C53" s="1">
        <v>2512.0623883378662</v>
      </c>
      <c r="D53" s="1">
        <v>2519.7214505839975</v>
      </c>
      <c r="E53" s="1">
        <v>2527.4026971905087</v>
      </c>
      <c r="F53" s="1">
        <v>2535.1061695746507</v>
      </c>
      <c r="G53" s="1">
        <v>2542.8319087619093</v>
      </c>
      <c r="H53" s="1">
        <v>2550.5799553747866</v>
      </c>
      <c r="I53" s="1">
        <v>2558.3503496213611</v>
      </c>
      <c r="J53" s="1">
        <v>2566.1431312836175</v>
      </c>
      <c r="K53" s="1">
        <v>2573.9583397055312</v>
      </c>
      <c r="L53" s="1">
        <v>2581.7960137809264</v>
      </c>
      <c r="M53" s="1">
        <v>2589.6561919410801</v>
      </c>
      <c r="N53" s="1">
        <v>2597.5389121420794</v>
      </c>
      <c r="O53" s="1">
        <v>2605.44421185192</v>
      </c>
      <c r="P53" s="1">
        <v>2613.3721280373584</v>
      </c>
      <c r="Q53" s="1">
        <v>2621.3226971504846</v>
      </c>
      <c r="R53" s="1">
        <v>2629.295955115032</v>
      </c>
      <c r="S53" s="1">
        <v>2637.2919373124123</v>
      </c>
      <c r="T53" s="1">
        <v>2645.3106785674772</v>
      </c>
      <c r="U53" s="1">
        <v>2653.3522131339837</v>
      </c>
      <c r="V53" s="1">
        <v>2661.4165746797707</v>
      </c>
      <c r="W53" s="1">
        <v>2672.6472283726025</v>
      </c>
      <c r="X53" s="1">
        <v>2683.8736789607783</v>
      </c>
      <c r="Y53" s="1">
        <v>2695.1438851780877</v>
      </c>
      <c r="Z53" s="1">
        <v>2706.4579236673412</v>
      </c>
      <c r="AA53" s="1">
        <v>2717.8158684153541</v>
      </c>
      <c r="AB53" s="1">
        <v>2729.2177906605943</v>
      </c>
      <c r="AC53" s="1">
        <v>2740.6637587982391</v>
      </c>
      <c r="AD53" s="1">
        <v>2752.1538382825697</v>
      </c>
      <c r="AE53" s="1">
        <v>2763.6880915266361</v>
      </c>
      <c r="AF53" s="1">
        <v>2775.2665777991056</v>
      </c>
      <c r="AG53" s="1">
        <v>2786.889353118228</v>
      </c>
      <c r="AH53" s="1">
        <v>2798.6179112084969</v>
      </c>
      <c r="AI53" s="1">
        <v>2810.3937657346796</v>
      </c>
      <c r="AJ53" s="1">
        <v>2822.2170660146808</v>
      </c>
      <c r="AK53" s="1">
        <v>2834.0879609727099</v>
      </c>
      <c r="AL53" s="1">
        <v>2846.0065991172883</v>
      </c>
      <c r="AM53" s="1">
        <v>2857.9731285187568</v>
      </c>
      <c r="AN53" s="1">
        <v>2869.9876967862838</v>
      </c>
      <c r="AO53" s="1">
        <v>2882.0504510443679</v>
      </c>
      <c r="AP53" s="1">
        <v>2894.1615379088116</v>
      </c>
      <c r="AQ53" s="1">
        <v>2896.8241485031658</v>
      </c>
      <c r="AR53" s="1">
        <v>2899.5154703130347</v>
      </c>
      <c r="AS53" s="1">
        <v>2902.2066704866079</v>
      </c>
      <c r="AT53" s="1">
        <v>2904.8977019872882</v>
      </c>
      <c r="AU53" s="1">
        <v>2907.5885169417702</v>
      </c>
      <c r="AV53" s="1">
        <v>2910.2790666259671</v>
      </c>
      <c r="AW53" s="1">
        <v>2912.9693014506979</v>
      </c>
      <c r="AX53" s="1">
        <v>2915.6591709471331</v>
      </c>
      <c r="AY53" s="1">
        <v>2918.3486237520065</v>
      </c>
      <c r="AZ53" s="1">
        <v>2921.0376075925615</v>
      </c>
      <c r="BA53" s="1">
        <v>2933.3678420951128</v>
      </c>
      <c r="BB53" s="1">
        <v>2945.7121527157433</v>
      </c>
      <c r="BC53" s="1">
        <v>2958.1054234623807</v>
      </c>
      <c r="BD53" s="1">
        <v>2970.5477881946763</v>
      </c>
      <c r="BE53" s="1">
        <v>2983.0393798494056</v>
      </c>
      <c r="BF53" s="1">
        <v>2995.5803304069436</v>
      </c>
      <c r="BG53" s="1">
        <v>3008.1707708570598</v>
      </c>
      <c r="BH53" s="1">
        <v>3020.8108311639285</v>
      </c>
      <c r="BI53" s="1">
        <v>3033.5006402304157</v>
      </c>
      <c r="BJ53" s="1">
        <v>3046.2403258615823</v>
      </c>
      <c r="BK53" s="1">
        <v>3059.0300147273988</v>
      </c>
      <c r="BL53" s="1">
        <v>3071.8440685286773</v>
      </c>
      <c r="BM53" s="1">
        <v>3084.7072996272304</v>
      </c>
      <c r="BN53" s="1">
        <v>3121.3363858113316</v>
      </c>
      <c r="BO53" s="1">
        <v>3158.3989455212322</v>
      </c>
      <c r="BP53" s="1">
        <v>3195.9000766353956</v>
      </c>
      <c r="BQ53" s="1">
        <v>3233.8449362958436</v>
      </c>
      <c r="BR53" s="1">
        <v>3272.2387415821163</v>
      </c>
      <c r="BS53" s="1">
        <v>3311.086770192594</v>
      </c>
      <c r="BT53" s="1">
        <v>3350.3943611332129</v>
      </c>
      <c r="BU53" s="1">
        <v>3390.1669154136753</v>
      </c>
      <c r="BV53" s="1">
        <v>3430.3034093598967</v>
      </c>
      <c r="BW53" s="1">
        <v>3470.9106046384236</v>
      </c>
      <c r="BX53" s="1">
        <v>3511.9938975890391</v>
      </c>
      <c r="BY53" s="1">
        <v>3553.5587429674515</v>
      </c>
      <c r="BZ53" s="1">
        <v>3595.6106544794757</v>
      </c>
      <c r="CA53" s="1">
        <v>3638.1552053171386</v>
      </c>
      <c r="CB53" s="1">
        <v>3681.1980286966395</v>
      </c>
      <c r="CC53" s="1">
        <v>3724.7448183980055</v>
      </c>
      <c r="CD53" s="1">
        <v>3768.8013293064</v>
      </c>
      <c r="CE53" s="1">
        <v>3813.3733779549293</v>
      </c>
      <c r="CF53" s="1">
        <v>3858.35267350919</v>
      </c>
      <c r="CG53" s="1">
        <v>3903.8524857490179</v>
      </c>
      <c r="CH53" s="1">
        <v>3949.8785116609856</v>
      </c>
      <c r="CI53" s="1">
        <v>3996.436499745721</v>
      </c>
      <c r="CJ53" s="1">
        <v>4043.5322501038418</v>
      </c>
      <c r="CK53" s="1">
        <v>4091.1716145059431</v>
      </c>
      <c r="CL53" s="1">
        <v>4139.3604964458755</v>
      </c>
      <c r="CM53" s="1">
        <v>4188.1048511766012</v>
      </c>
      <c r="CN53" s="1">
        <v>4237.4106857277675</v>
      </c>
      <c r="CO53" s="1">
        <v>4287.2840589042562</v>
      </c>
      <c r="CP53" s="1">
        <v>4336.8268291944987</v>
      </c>
      <c r="CQ53" s="1">
        <v>4386.8660759017039</v>
      </c>
      <c r="CR53" s="1">
        <v>4437.4020849657263</v>
      </c>
      <c r="CS53" s="1">
        <v>4488.4348090526892</v>
      </c>
      <c r="CT53" s="1">
        <v>4539.9638434671997</v>
      </c>
      <c r="CU53" s="1">
        <v>4591.9884005761214</v>
      </c>
      <c r="CV53" s="1">
        <v>4644.5072826544701</v>
      </c>
      <c r="CW53" s="1">
        <v>4697.518853058612</v>
      </c>
      <c r="CX53" s="1">
        <v>4751.0210056262986</v>
      </c>
      <c r="CY53" s="1">
        <v>4795.8730686625504</v>
      </c>
      <c r="CZ53" s="1">
        <v>4841.0655344559409</v>
      </c>
      <c r="DA53" s="1">
        <v>4886.5969457688034</v>
      </c>
      <c r="DB53" s="1">
        <v>4932.4650065470314</v>
      </c>
      <c r="DC53" s="1">
        <v>4978.6681684184023</v>
      </c>
      <c r="DD53" s="1">
        <v>5025.0667502032338</v>
      </c>
      <c r="DE53" s="1">
        <v>5071.7821573093961</v>
      </c>
      <c r="DF53" s="1">
        <v>5120.6203728831924</v>
      </c>
      <c r="DG53" s="1">
        <v>5174.808945988726</v>
      </c>
      <c r="DH53" s="1">
        <v>5234.7676519383795</v>
      </c>
      <c r="DI53" s="1">
        <v>5301.5499874377892</v>
      </c>
      <c r="DJ53" s="1">
        <v>5375.6487482625416</v>
      </c>
      <c r="DK53" s="1">
        <v>5455.9949553497163</v>
      </c>
      <c r="DL53" s="1">
        <v>5502.7501670650572</v>
      </c>
      <c r="DM53" s="1">
        <v>5552.67360688383</v>
      </c>
      <c r="DN53" s="1">
        <v>5606.5436288590463</v>
      </c>
      <c r="DO53" s="1">
        <v>5663.7699401919208</v>
      </c>
      <c r="DP53" s="1">
        <v>5723.2790301281002</v>
      </c>
      <c r="DQ53" s="1">
        <v>5785.1308283098087</v>
      </c>
      <c r="DR53" s="1">
        <v>5849.3892288276047</v>
      </c>
      <c r="DS53" s="1">
        <v>5913.0446551238992</v>
      </c>
      <c r="DT53" s="1">
        <v>5985.6207691521677</v>
      </c>
      <c r="DU53" s="1">
        <v>6063.0513361779877</v>
      </c>
      <c r="DV53" s="1">
        <v>6146.0196571405986</v>
      </c>
      <c r="DW53" s="1">
        <v>6234.8727615860407</v>
      </c>
      <c r="DX53" s="1">
        <v>6327.6349567388779</v>
      </c>
      <c r="DY53" s="1">
        <v>6423.8354452513686</v>
      </c>
      <c r="DZ53" s="1">
        <v>6523.160866019296</v>
      </c>
      <c r="EA53" s="1">
        <v>6635.7994269092751</v>
      </c>
      <c r="EB53" s="1">
        <v>6722.0415712282447</v>
      </c>
      <c r="EC53" s="1">
        <v>6814.2841738612315</v>
      </c>
      <c r="ED53" s="1">
        <v>6906.5611792964755</v>
      </c>
      <c r="EE53" s="1">
        <v>6999.727216404468</v>
      </c>
      <c r="EF53" s="1">
        <v>7094.0100930271801</v>
      </c>
      <c r="EG53" s="1">
        <v>7209.9399511428101</v>
      </c>
      <c r="EH53" s="1">
        <v>7328.2877107086115</v>
      </c>
      <c r="EI53" s="1">
        <v>7448.098636269473</v>
      </c>
      <c r="EJ53" s="1">
        <v>7569.8766552464094</v>
      </c>
      <c r="EK53" s="1">
        <v>7693.7363842318309</v>
      </c>
      <c r="EL53" s="1">
        <v>7819.6742075556376</v>
      </c>
      <c r="EM53" s="1">
        <v>7947.2330007476821</v>
      </c>
      <c r="EN53" s="1">
        <v>8077.1016213395924</v>
      </c>
      <c r="EO53" s="1">
        <v>8208.4418409184236</v>
      </c>
      <c r="EP53" s="1">
        <v>8409.59912797365</v>
      </c>
      <c r="EQ53" s="1">
        <v>8576.8127249255922</v>
      </c>
      <c r="ER53" s="79">
        <v>8749.691811024788</v>
      </c>
      <c r="ES53" s="1">
        <v>8923.7193747077745</v>
      </c>
      <c r="ET53" s="1">
        <v>9098.7986588398398</v>
      </c>
      <c r="EU53" s="1">
        <v>9274.746299362836</v>
      </c>
      <c r="EV53" s="1">
        <v>9451.4167258054458</v>
      </c>
    </row>
    <row r="54" spans="1:152">
      <c r="A54" s="5" t="s">
        <v>138</v>
      </c>
      <c r="B54" s="1">
        <v>88.203192727313166</v>
      </c>
      <c r="C54" s="1">
        <v>89.320533842182442</v>
      </c>
      <c r="D54" s="1">
        <v>90.444295885111572</v>
      </c>
      <c r="E54" s="1">
        <v>91.574508017170459</v>
      </c>
      <c r="F54" s="1">
        <v>92.711199484521146</v>
      </c>
      <c r="G54" s="1">
        <v>93.854399617611762</v>
      </c>
      <c r="H54" s="1">
        <v>95.004137830340881</v>
      </c>
      <c r="I54" s="1">
        <v>96.160443619184719</v>
      </c>
      <c r="J54" s="1">
        <v>97.323346562292869</v>
      </c>
      <c r="K54" s="1">
        <v>98.492876318543438</v>
      </c>
      <c r="L54" s="1">
        <v>99.669062626566785</v>
      </c>
      <c r="M54" s="1">
        <v>100.85193530372665</v>
      </c>
      <c r="N54" s="1">
        <v>102.04152424506678</v>
      </c>
      <c r="O54" s="1">
        <v>103.237859422214</v>
      </c>
      <c r="P54" s="1">
        <v>104.44097088224287</v>
      </c>
      <c r="Q54" s="1">
        <v>105.65088874649744</v>
      </c>
      <c r="R54" s="1">
        <v>106.86764320937161</v>
      </c>
      <c r="S54" s="1">
        <v>108.09126453704295</v>
      </c>
      <c r="T54" s="1">
        <v>109.32178306616369</v>
      </c>
      <c r="U54" s="1">
        <v>110.55922920250394</v>
      </c>
      <c r="V54" s="1">
        <v>111.80363341954813</v>
      </c>
      <c r="W54" s="1">
        <v>113.18759866446742</v>
      </c>
      <c r="X54" s="1">
        <v>114.5832495474617</v>
      </c>
      <c r="Y54" s="1">
        <v>115.98911332390448</v>
      </c>
      <c r="Z54" s="1">
        <v>117.40525015070638</v>
      </c>
      <c r="AA54" s="1">
        <v>118.83172036385096</v>
      </c>
      <c r="AB54" s="1">
        <v>120.26858447281873</v>
      </c>
      <c r="AC54" s="1">
        <v>121.71590315473887</v>
      </c>
      <c r="AD54" s="1">
        <v>123.17373724826928</v>
      </c>
      <c r="AE54" s="1">
        <v>124.64214774718462</v>
      </c>
      <c r="AF54" s="1">
        <v>126.1211957936752</v>
      </c>
      <c r="AG54" s="1">
        <v>127.61094267133264</v>
      </c>
      <c r="AH54" s="1">
        <v>129.10986527365566</v>
      </c>
      <c r="AI54" s="1">
        <v>130.61960067150099</v>
      </c>
      <c r="AJ54" s="1">
        <v>132.14021269958045</v>
      </c>
      <c r="AK54" s="1">
        <v>133.67176545660482</v>
      </c>
      <c r="AL54" s="1">
        <v>135.21432330391403</v>
      </c>
      <c r="AM54" s="1">
        <v>136.76795086403135</v>
      </c>
      <c r="AN54" s="1">
        <v>138.332713019133</v>
      </c>
      <c r="AO54" s="1">
        <v>139.9086749094329</v>
      </c>
      <c r="AP54" s="1">
        <v>141.49590193148362</v>
      </c>
      <c r="AQ54" s="1">
        <v>142.62920228512468</v>
      </c>
      <c r="AR54" s="1">
        <v>143.7643259634751</v>
      </c>
      <c r="AS54" s="1">
        <v>144.90189446576699</v>
      </c>
      <c r="AT54" s="1">
        <v>146.04190822863544</v>
      </c>
      <c r="AU54" s="1">
        <v>147.18436758790023</v>
      </c>
      <c r="AV54" s="1">
        <v>148.32927277605174</v>
      </c>
      <c r="AW54" s="1">
        <v>149.47662391968095</v>
      </c>
      <c r="AX54" s="1">
        <v>150.62642103685496</v>
      </c>
      <c r="AY54" s="1">
        <v>151.77866403442837</v>
      </c>
      <c r="AZ54" s="1">
        <v>152.93335270530341</v>
      </c>
      <c r="BA54" s="1">
        <v>154.59593339773087</v>
      </c>
      <c r="BB54" s="1">
        <v>156.27081627641942</v>
      </c>
      <c r="BC54" s="1">
        <v>157.95750466519038</v>
      </c>
      <c r="BD54" s="1">
        <v>159.65606567192589</v>
      </c>
      <c r="BE54" s="1">
        <v>161.36656661878513</v>
      </c>
      <c r="BF54" s="1">
        <v>163.08907503881539</v>
      </c>
      <c r="BG54" s="1">
        <v>164.82365867241896</v>
      </c>
      <c r="BH54" s="1">
        <v>166.57038546368946</v>
      </c>
      <c r="BI54" s="1">
        <v>168.32932355660157</v>
      </c>
      <c r="BJ54" s="1">
        <v>170.10054129106052</v>
      </c>
      <c r="BK54" s="1">
        <v>171.88410719879516</v>
      </c>
      <c r="BL54" s="1">
        <v>173.68033920349777</v>
      </c>
      <c r="BM54" s="1">
        <v>175.48903839368995</v>
      </c>
      <c r="BN54" s="1">
        <v>178.65996790720513</v>
      </c>
      <c r="BO54" s="1">
        <v>181.88191852454858</v>
      </c>
      <c r="BP54" s="1">
        <v>185.15565774671151</v>
      </c>
      <c r="BQ54" s="1">
        <v>188.48196407055224</v>
      </c>
      <c r="BR54" s="1">
        <v>191.86162713935417</v>
      </c>
      <c r="BS54" s="1">
        <v>195.29544789532861</v>
      </c>
      <c r="BT54" s="1">
        <v>198.78423873409014</v>
      </c>
      <c r="BU54" s="1">
        <v>202.32882366112449</v>
      </c>
      <c r="BV54" s="1">
        <v>205.93047650078202</v>
      </c>
      <c r="BW54" s="1">
        <v>209.58950603472351</v>
      </c>
      <c r="BX54" s="1">
        <v>213.30676346623568</v>
      </c>
      <c r="BY54" s="1">
        <v>217.08311179895961</v>
      </c>
      <c r="BZ54" s="1">
        <v>220.9194259837756</v>
      </c>
      <c r="CA54" s="1">
        <v>224.81659306704145</v>
      </c>
      <c r="CB54" s="1">
        <v>228.77551234018514</v>
      </c>
      <c r="CC54" s="1">
        <v>232.79709549064094</v>
      </c>
      <c r="CD54" s="1">
        <v>236.88226675413233</v>
      </c>
      <c r="CE54" s="1">
        <v>241.0319630682813</v>
      </c>
      <c r="CF54" s="1">
        <v>245.24695802235715</v>
      </c>
      <c r="CG54" s="1">
        <v>249.52824573549421</v>
      </c>
      <c r="CH54" s="1">
        <v>253.87678926854969</v>
      </c>
      <c r="CI54" s="1">
        <v>258.29356422307319</v>
      </c>
      <c r="CJ54" s="1">
        <v>262.77955886097749</v>
      </c>
      <c r="CK54" s="1">
        <v>267.33577422360105</v>
      </c>
      <c r="CL54" s="1">
        <v>271.96322425007952</v>
      </c>
      <c r="CM54" s="1">
        <v>276.66293589491278</v>
      </c>
      <c r="CN54" s="1">
        <v>281.43594924463292</v>
      </c>
      <c r="CO54" s="1">
        <v>286.28331763345403</v>
      </c>
      <c r="CP54" s="1">
        <v>291.19950557688492</v>
      </c>
      <c r="CQ54" s="1">
        <v>296.19048695788069</v>
      </c>
      <c r="CR54" s="1">
        <v>301.25715689938511</v>
      </c>
      <c r="CS54" s="1">
        <v>306.40040636896686</v>
      </c>
      <c r="CT54" s="1">
        <v>311.62112086692025</v>
      </c>
      <c r="CU54" s="1">
        <v>316.92017900690274</v>
      </c>
      <c r="CV54" s="1">
        <v>322.29845098142738</v>
      </c>
      <c r="CW54" s="1">
        <v>327.75679690397146</v>
      </c>
      <c r="CX54" s="1">
        <v>333.29606501892522</v>
      </c>
      <c r="CY54" s="1">
        <v>338.20966899799004</v>
      </c>
      <c r="CZ54" s="1">
        <v>343.18309746360973</v>
      </c>
      <c r="DA54" s="1">
        <v>348.21674010697495</v>
      </c>
      <c r="DB54" s="1">
        <v>353.31092859362332</v>
      </c>
      <c r="DC54" s="1">
        <v>358.46604818614054</v>
      </c>
      <c r="DD54" s="1">
        <v>363.67982768104144</v>
      </c>
      <c r="DE54" s="1">
        <v>368.95462204549159</v>
      </c>
      <c r="DF54" s="1">
        <v>374.42152181776572</v>
      </c>
      <c r="DG54" s="1">
        <v>380.31746504291982</v>
      </c>
      <c r="DH54" s="1">
        <v>386.67896469228111</v>
      </c>
      <c r="DI54" s="1">
        <v>393.57393032086583</v>
      </c>
      <c r="DJ54" s="1">
        <v>401.0607914839274</v>
      </c>
      <c r="DK54" s="1">
        <v>409.06830031261489</v>
      </c>
      <c r="DL54" s="1">
        <v>442.63142302886968</v>
      </c>
      <c r="DM54" s="1">
        <v>477.17635405818868</v>
      </c>
      <c r="DN54" s="1">
        <v>512.82794860633385</v>
      </c>
      <c r="DO54" s="1">
        <v>549.60694026048793</v>
      </c>
      <c r="DP54" s="1">
        <v>587.46715333073394</v>
      </c>
      <c r="DQ54" s="1">
        <v>626.46082580458028</v>
      </c>
      <c r="DR54" s="1">
        <v>666.64256029942669</v>
      </c>
      <c r="DS54" s="1">
        <v>707.74352556128918</v>
      </c>
      <c r="DT54" s="1">
        <v>750.87802586217606</v>
      </c>
      <c r="DU54" s="1">
        <v>795.67173147413007</v>
      </c>
      <c r="DV54" s="1">
        <v>842.30652348111926</v>
      </c>
      <c r="DW54" s="1">
        <v>890.93299364854067</v>
      </c>
      <c r="DX54" s="1">
        <v>941.34810101369192</v>
      </c>
      <c r="DY54" s="1">
        <v>993.55215503026807</v>
      </c>
      <c r="DZ54" s="1">
        <v>1047.5552252575494</v>
      </c>
      <c r="EA54" s="1">
        <v>1105.1186794918135</v>
      </c>
      <c r="EB54" s="1">
        <v>1159.5849886268502</v>
      </c>
      <c r="EC54" s="1">
        <v>1216.4918970734582</v>
      </c>
      <c r="ED54" s="1">
        <v>1274.7082066961566</v>
      </c>
      <c r="EE54" s="1">
        <v>1334.4007627199392</v>
      </c>
      <c r="EF54" s="1">
        <v>1188.4454808687965</v>
      </c>
      <c r="EG54" s="1">
        <v>1248.3510883843062</v>
      </c>
      <c r="EH54" s="1">
        <v>1311.366639044948</v>
      </c>
      <c r="EI54" s="1">
        <v>1377.428249383257</v>
      </c>
      <c r="EJ54" s="1">
        <v>1446.7701255470367</v>
      </c>
      <c r="EK54" s="1">
        <v>1519.5675034096955</v>
      </c>
      <c r="EL54" s="1">
        <v>1595.9806177800524</v>
      </c>
      <c r="EM54" s="1">
        <v>1676.0866833342448</v>
      </c>
      <c r="EN54" s="1">
        <v>1760.1973617082626</v>
      </c>
      <c r="EO54" s="1">
        <v>1848.3070451517924</v>
      </c>
      <c r="EP54" s="1">
        <v>1884.7042501292872</v>
      </c>
      <c r="EQ54" s="1">
        <v>1921.1778398109475</v>
      </c>
      <c r="ER54" s="79">
        <v>1958.7378639844983</v>
      </c>
      <c r="ES54" s="1">
        <v>1996.4636960652429</v>
      </c>
      <c r="ET54" s="1">
        <v>2034.3284678958007</v>
      </c>
      <c r="EU54" s="1">
        <v>2072.2852710415632</v>
      </c>
      <c r="EV54" s="1">
        <v>2110.2955980379793</v>
      </c>
    </row>
    <row r="55" spans="1:152">
      <c r="A55" s="5" t="s">
        <v>139</v>
      </c>
      <c r="B55" s="1">
        <v>44.10765296469625</v>
      </c>
      <c r="C55" s="1">
        <v>44.666449898941771</v>
      </c>
      <c r="D55" s="1">
        <v>45.228459934191022</v>
      </c>
      <c r="E55" s="1">
        <v>45.793697706001971</v>
      </c>
      <c r="F55" s="1">
        <v>46.362177893626736</v>
      </c>
      <c r="G55" s="1">
        <v>46.933915219632539</v>
      </c>
      <c r="H55" s="1">
        <v>47.508924449508363</v>
      </c>
      <c r="I55" s="1">
        <v>48.087220391253503</v>
      </c>
      <c r="J55" s="1">
        <v>48.668817894950884</v>
      </c>
      <c r="K55" s="1">
        <v>49.25373185232074</v>
      </c>
      <c r="L55" s="1">
        <v>49.84197719625891</v>
      </c>
      <c r="M55" s="1">
        <v>50.433568900354665</v>
      </c>
      <c r="N55" s="1">
        <v>51.028521978391595</v>
      </c>
      <c r="O55" s="1">
        <v>51.626851483827465</v>
      </c>
      <c r="P55" s="1">
        <v>52.228572509255336</v>
      </c>
      <c r="Q55" s="1">
        <v>52.833700185843995</v>
      </c>
      <c r="R55" s="1">
        <v>53.44224968275806</v>
      </c>
      <c r="S55" s="1">
        <v>54.054236206555714</v>
      </c>
      <c r="T55" s="1">
        <v>54.669675000565491</v>
      </c>
      <c r="U55" s="1">
        <v>55.288581344239773</v>
      </c>
      <c r="V55" s="1">
        <v>55.910970552485857</v>
      </c>
      <c r="W55" s="1">
        <v>56.603144178685319</v>
      </c>
      <c r="X55" s="1">
        <v>57.3012381219731</v>
      </c>
      <c r="Y55" s="1">
        <v>58.004446226741287</v>
      </c>
      <c r="Z55" s="1">
        <v>58.712798793110224</v>
      </c>
      <c r="AA55" s="1">
        <v>59.426326217105753</v>
      </c>
      <c r="AB55" s="1">
        <v>60.145058988054195</v>
      </c>
      <c r="AC55" s="1">
        <v>60.869027685846511</v>
      </c>
      <c r="AD55" s="1">
        <v>61.598262978071908</v>
      </c>
      <c r="AE55" s="1">
        <v>62.332795617011193</v>
      </c>
      <c r="AF55" s="1">
        <v>63.072656436491044</v>
      </c>
      <c r="AG55" s="1">
        <v>63.817876348587809</v>
      </c>
      <c r="AH55" s="1">
        <v>64.56760276566844</v>
      </c>
      <c r="AI55" s="1">
        <v>65.322741246481812</v>
      </c>
      <c r="AJ55" s="1">
        <v>66.08332382947512</v>
      </c>
      <c r="AK55" s="1">
        <v>66.849382687682962</v>
      </c>
      <c r="AL55" s="1">
        <v>67.620950128097874</v>
      </c>
      <c r="AM55" s="1">
        <v>68.398058591003576</v>
      </c>
      <c r="AN55" s="1">
        <v>69.180740649267833</v>
      </c>
      <c r="AO55" s="1">
        <v>69.969029007593576</v>
      </c>
      <c r="AP55" s="1">
        <v>70.762956501729548</v>
      </c>
      <c r="AQ55" s="1">
        <v>71.329927372006054</v>
      </c>
      <c r="AR55" s="1">
        <v>71.897771763537989</v>
      </c>
      <c r="AS55" s="1">
        <v>72.466843776138845</v>
      </c>
      <c r="AT55" s="1">
        <v>73.037143724160444</v>
      </c>
      <c r="AU55" s="1">
        <v>73.608671873317391</v>
      </c>
      <c r="AV55" s="1">
        <v>74.181428439462735</v>
      </c>
      <c r="AW55" s="1">
        <v>74.755413587336136</v>
      </c>
      <c r="AX55" s="1">
        <v>75.33062742928557</v>
      </c>
      <c r="AY55" s="1">
        <v>75.907070023957488</v>
      </c>
      <c r="AZ55" s="1">
        <v>76.484741374961786</v>
      </c>
      <c r="BA55" s="1">
        <v>77.316364765558447</v>
      </c>
      <c r="BB55" s="1">
        <v>78.15420046430927</v>
      </c>
      <c r="BC55" s="1">
        <v>78.997947366841174</v>
      </c>
      <c r="BD55" s="1">
        <v>79.847639208146589</v>
      </c>
      <c r="BE55" s="1">
        <v>80.703309834236279</v>
      </c>
      <c r="BF55" s="1">
        <v>81.564993200528093</v>
      </c>
      <c r="BG55" s="1">
        <v>82.432723370165206</v>
      </c>
      <c r="BH55" s="1">
        <v>83.306534512271043</v>
      </c>
      <c r="BI55" s="1">
        <v>84.1864609001329</v>
      </c>
      <c r="BJ55" s="1">
        <v>85.072536909317023</v>
      </c>
      <c r="BK55" s="1">
        <v>85.96479701570766</v>
      </c>
      <c r="BL55" s="1">
        <v>86.863440311357124</v>
      </c>
      <c r="BM55" s="1">
        <v>87.76832942474951</v>
      </c>
      <c r="BN55" s="1">
        <v>89.354346208231235</v>
      </c>
      <c r="BO55" s="1">
        <v>90.965886342055825</v>
      </c>
      <c r="BP55" s="1">
        <v>92.603333873443191</v>
      </c>
      <c r="BQ55" s="1">
        <v>94.267078354426275</v>
      </c>
      <c r="BR55" s="1">
        <v>95.957514917289416</v>
      </c>
      <c r="BS55" s="1">
        <v>97.67504435098293</v>
      </c>
      <c r="BT55" s="1">
        <v>99.420073178527886</v>
      </c>
      <c r="BU55" s="1">
        <v>101.19301373542083</v>
      </c>
      <c r="BV55" s="1">
        <v>102.99467058758914</v>
      </c>
      <c r="BW55" s="1">
        <v>104.8250398978065</v>
      </c>
      <c r="BX55" s="1">
        <v>106.68454796775627</v>
      </c>
      <c r="BY55" s="1">
        <v>108.57362701962408</v>
      </c>
      <c r="BZ55" s="1">
        <v>110.49271527013025</v>
      </c>
      <c r="CA55" s="1">
        <v>112.44225700525647</v>
      </c>
      <c r="CB55" s="1">
        <v>114.42270265566673</v>
      </c>
      <c r="CC55" s="1">
        <v>116.43450887281854</v>
      </c>
      <c r="CD55" s="1">
        <v>118.47813860576618</v>
      </c>
      <c r="CE55" s="1">
        <v>120.55406117864608</v>
      </c>
      <c r="CF55" s="1">
        <v>122.66284620332775</v>
      </c>
      <c r="CG55" s="1">
        <v>124.80482114205709</v>
      </c>
      <c r="CH55" s="1">
        <v>126.98046899725038</v>
      </c>
      <c r="CI55" s="1">
        <v>129.19027909144077</v>
      </c>
      <c r="CJ55" s="1">
        <v>131.43474712879674</v>
      </c>
      <c r="CK55" s="1">
        <v>133.71437525639297</v>
      </c>
      <c r="CL55" s="1">
        <v>136.02967212519465</v>
      </c>
      <c r="CM55" s="1">
        <v>138.38115295070048</v>
      </c>
      <c r="CN55" s="1">
        <v>140.76933957319892</v>
      </c>
      <c r="CO55" s="1">
        <v>143.19476051758016</v>
      </c>
      <c r="CP55" s="1">
        <v>145.65611160093121</v>
      </c>
      <c r="CQ55" s="1">
        <v>148.15505918529465</v>
      </c>
      <c r="CR55" s="1">
        <v>150.69206308623231</v>
      </c>
      <c r="CS55" s="1">
        <v>153.26758179325077</v>
      </c>
      <c r="CT55" s="1">
        <v>155.88207185995424</v>
      </c>
      <c r="CU55" s="1">
        <v>158.53598724329461</v>
      </c>
      <c r="CV55" s="1">
        <v>161.22977858824967</v>
      </c>
      <c r="CW55" s="1">
        <v>163.96389245399473</v>
      </c>
      <c r="CX55" s="1">
        <v>166.73877047737568</v>
      </c>
      <c r="CY55" s="1">
        <v>169.19915700818751</v>
      </c>
      <c r="CZ55" s="1">
        <v>171.6895973871253</v>
      </c>
      <c r="DA55" s="1">
        <v>174.21029205378662</v>
      </c>
      <c r="DB55" s="1">
        <v>176.7614126559302</v>
      </c>
      <c r="DC55" s="1">
        <v>179.34315786955591</v>
      </c>
      <c r="DD55" s="1">
        <v>181.95461113202848</v>
      </c>
      <c r="DE55" s="1">
        <v>184.5967609235756</v>
      </c>
      <c r="DF55" s="1">
        <v>187.33516034866634</v>
      </c>
      <c r="DG55" s="1">
        <v>190.2882865898261</v>
      </c>
      <c r="DH55" s="1">
        <v>193.47440463083458</v>
      </c>
      <c r="DI55" s="1">
        <v>196.92700245073667</v>
      </c>
      <c r="DJ55" s="1">
        <v>200.67574195159904</v>
      </c>
      <c r="DK55" s="1">
        <v>204.68500655041171</v>
      </c>
      <c r="DL55" s="1">
        <v>221.47228698825867</v>
      </c>
      <c r="DM55" s="1">
        <v>238.75068839726478</v>
      </c>
      <c r="DN55" s="1">
        <v>256.58246161951575</v>
      </c>
      <c r="DO55" s="1">
        <v>274.97815314528481</v>
      </c>
      <c r="DP55" s="1">
        <v>293.91468321038775</v>
      </c>
      <c r="DQ55" s="1">
        <v>313.41817918650315</v>
      </c>
      <c r="DR55" s="1">
        <v>333.51595106833281</v>
      </c>
      <c r="DS55" s="1">
        <v>354.07918275553811</v>
      </c>
      <c r="DT55" s="1">
        <v>375.66001690173732</v>
      </c>
      <c r="DU55" s="1">
        <v>398.07134332338626</v>
      </c>
      <c r="DV55" s="1">
        <v>421.40416082394148</v>
      </c>
      <c r="DW55" s="1">
        <v>445.73382736313539</v>
      </c>
      <c r="DX55" s="1">
        <v>470.96066297926654</v>
      </c>
      <c r="DY55" s="1">
        <v>497.08336268238736</v>
      </c>
      <c r="DZ55" s="1">
        <v>524.10706156453261</v>
      </c>
      <c r="EA55" s="1">
        <v>552.91255107153665</v>
      </c>
      <c r="EB55" s="1">
        <v>580.17118195515718</v>
      </c>
      <c r="EC55" s="1">
        <v>608.64409006450308</v>
      </c>
      <c r="ED55" s="1">
        <v>637.77269814407725</v>
      </c>
      <c r="EE55" s="1">
        <v>667.64048014649177</v>
      </c>
      <c r="EF55" s="1">
        <v>905.46620228334211</v>
      </c>
      <c r="EG55" s="1">
        <v>913.18443210443627</v>
      </c>
      <c r="EH55" s="1">
        <v>921.08976250286935</v>
      </c>
      <c r="EI55" s="1">
        <v>928.9976192424233</v>
      </c>
      <c r="EJ55" s="1">
        <v>936.96937753110831</v>
      </c>
      <c r="EK55" s="1">
        <v>945.01586063506704</v>
      </c>
      <c r="EL55" s="1">
        <v>953.13284263854894</v>
      </c>
      <c r="EM55" s="1">
        <v>961.26540924466224</v>
      </c>
      <c r="EN55" s="1">
        <v>969.49066195587102</v>
      </c>
      <c r="EO55" s="1">
        <v>977.70248133925043</v>
      </c>
      <c r="EP55" s="1">
        <v>996.93440057673217</v>
      </c>
      <c r="EQ55" s="1">
        <v>1016.2050576434183</v>
      </c>
      <c r="ER55" s="79">
        <v>1036.0462886565178</v>
      </c>
      <c r="ES55" s="1">
        <v>1055.9731732400976</v>
      </c>
      <c r="ET55" s="1">
        <v>1075.9713830346448</v>
      </c>
      <c r="EU55" s="1">
        <v>1096.0159750332236</v>
      </c>
      <c r="EV55" s="1">
        <v>1116.0864484634815</v>
      </c>
    </row>
    <row r="56" spans="1:152">
      <c r="A56" s="5" t="s">
        <v>140</v>
      </c>
      <c r="B56" s="1">
        <v>9.4125798366809232E-2</v>
      </c>
      <c r="C56" s="1">
        <v>9.4455752121748046E-2</v>
      </c>
      <c r="D56" s="1">
        <v>9.4786779119764256E-2</v>
      </c>
      <c r="E56" s="1">
        <v>9.5118881109612169E-2</v>
      </c>
      <c r="F56" s="1">
        <v>9.5452059803671552E-2</v>
      </c>
      <c r="G56" s="1">
        <v>9.5786316876941391E-2</v>
      </c>
      <c r="H56" s="1">
        <v>9.6121653966011897E-2</v>
      </c>
      <c r="I56" s="1">
        <v>9.6458072668014733E-2</v>
      </c>
      <c r="J56" s="1">
        <v>9.6795574539550372E-2</v>
      </c>
      <c r="K56" s="1">
        <v>9.713416109559235E-2</v>
      </c>
      <c r="L56" s="1">
        <v>9.7473833808368687E-2</v>
      </c>
      <c r="M56" s="1">
        <v>9.7814594106218636E-2</v>
      </c>
      <c r="N56" s="1">
        <v>9.8156443372425226E-2</v>
      </c>
      <c r="O56" s="1">
        <v>9.8499382944022981E-2</v>
      </c>
      <c r="P56" s="1">
        <v>9.8843414110579883E-2</v>
      </c>
      <c r="Q56" s="1">
        <v>9.918853811295357E-2</v>
      </c>
      <c r="R56" s="1">
        <v>9.9534756142020758E-2</v>
      </c>
      <c r="S56" s="1">
        <v>9.9882069337379642E-2</v>
      </c>
      <c r="T56" s="1">
        <v>0.10023047878602481</v>
      </c>
      <c r="U56" s="1">
        <v>0.10057998552099365</v>
      </c>
      <c r="V56" s="1">
        <v>0.10093059051998383</v>
      </c>
      <c r="W56" s="1">
        <v>0.10140179026032699</v>
      </c>
      <c r="X56" s="1">
        <v>0.10187162201651913</v>
      </c>
      <c r="Y56" s="1">
        <v>0.10234338225012636</v>
      </c>
      <c r="Z56" s="1">
        <v>0.10281707165200109</v>
      </c>
      <c r="AA56" s="1">
        <v>0.10329269067606242</v>
      </c>
      <c r="AB56" s="1">
        <v>0.10377023953133993</v>
      </c>
      <c r="AC56" s="1">
        <v>0.1042497181737852</v>
      </c>
      <c r="AD56" s="1">
        <v>0.10473112629784508</v>
      </c>
      <c r="AE56" s="1">
        <v>0.10521446332778871</v>
      </c>
      <c r="AF56" s="1">
        <v>0.10569972840878261</v>
      </c>
      <c r="AG56" s="1">
        <v>0.10618692039770562</v>
      </c>
      <c r="AH56" s="1">
        <v>0.1066803227274729</v>
      </c>
      <c r="AI56" s="1">
        <v>0.10717586105941342</v>
      </c>
      <c r="AJ56" s="1">
        <v>0.10767354127352453</v>
      </c>
      <c r="AK56" s="1">
        <v>0.10817336918829504</v>
      </c>
      <c r="AL56" s="1">
        <v>0.10867535055852921</v>
      </c>
      <c r="AM56" s="1">
        <v>0.10917949107312075</v>
      </c>
      <c r="AN56" s="1">
        <v>0.1096857963527753</v>
      </c>
      <c r="AO56" s="1">
        <v>0.11019427194768149</v>
      </c>
      <c r="AP56" s="1">
        <v>0.11070492333512816</v>
      </c>
      <c r="AQ56" s="1">
        <v>0.11085326392078949</v>
      </c>
      <c r="AR56" s="1">
        <v>0.11100363652150255</v>
      </c>
      <c r="AS56" s="1">
        <v>0.11115401191365563</v>
      </c>
      <c r="AT56" s="1">
        <v>0.11130438615343598</v>
      </c>
      <c r="AU56" s="1">
        <v>0.1114547552195735</v>
      </c>
      <c r="AV56" s="1">
        <v>0.11160511501192627</v>
      </c>
      <c r="AW56" s="1">
        <v>0.11175546135003962</v>
      </c>
      <c r="AX56" s="1">
        <v>0.11190578997167951</v>
      </c>
      <c r="AY56" s="1">
        <v>0.11205609653133879</v>
      </c>
      <c r="AZ56" s="1">
        <v>0.11220637659871661</v>
      </c>
      <c r="BA56" s="1">
        <v>0.11272845057072071</v>
      </c>
      <c r="BB56" s="1">
        <v>0.11325023067775349</v>
      </c>
      <c r="BC56" s="1">
        <v>0.11377419327840879</v>
      </c>
      <c r="BD56" s="1">
        <v>0.11430034244853977</v>
      </c>
      <c r="BE56" s="1">
        <v>0.11482868215015876</v>
      </c>
      <c r="BF56" s="1">
        <v>0.11535921622807824</v>
      </c>
      <c r="BG56" s="1">
        <v>0.1158919484064773</v>
      </c>
      <c r="BH56" s="1">
        <v>0.11642688228538957</v>
      </c>
      <c r="BI56" s="1">
        <v>0.1169640213371137</v>
      </c>
      <c r="BJ56" s="1">
        <v>0.11750336890254252</v>
      </c>
      <c r="BK56" s="1">
        <v>0.11804492818740978</v>
      </c>
      <c r="BL56" s="1">
        <v>0.11858684453478893</v>
      </c>
      <c r="BM56" s="1">
        <v>0.11913089675280598</v>
      </c>
      <c r="BN56" s="1">
        <v>0.12059739709835482</v>
      </c>
      <c r="BO56" s="1">
        <v>0.12208182685735265</v>
      </c>
      <c r="BP56" s="1">
        <v>0.12358440239055876</v>
      </c>
      <c r="BQ56" s="1">
        <v>0.12510534260352954</v>
      </c>
      <c r="BR56" s="1">
        <v>0.12664486897499294</v>
      </c>
      <c r="BS56" s="1">
        <v>0.12820320558550208</v>
      </c>
      <c r="BT56" s="1">
        <v>0.12978057914636923</v>
      </c>
      <c r="BU56" s="1">
        <v>0.13137721902888203</v>
      </c>
      <c r="BV56" s="1">
        <v>0.13298559164519791</v>
      </c>
      <c r="BW56" s="1">
        <v>0.13461329627962534</v>
      </c>
      <c r="BX56" s="1">
        <v>0.13626055485391741</v>
      </c>
      <c r="BY56" s="1">
        <v>0.13792759152746492</v>
      </c>
      <c r="BZ56" s="1">
        <v>0.13961463271022792</v>
      </c>
      <c r="CA56" s="1">
        <v>0.14132190707540013</v>
      </c>
      <c r="CB56" s="1">
        <v>0.14304964557179328</v>
      </c>
      <c r="CC56" s="1">
        <v>0.14479808143592215</v>
      </c>
      <c r="CD56" s="1">
        <v>0.14656745020377598</v>
      </c>
      <c r="CE56" s="1">
        <v>0.14835798972225872</v>
      </c>
      <c r="CF56" s="1">
        <v>0.15016151887625212</v>
      </c>
      <c r="CG56" s="1">
        <v>0.15198617696650851</v>
      </c>
      <c r="CH56" s="1">
        <v>0.15383218429066012</v>
      </c>
      <c r="CI56" s="1">
        <v>0.15569976247613301</v>
      </c>
      <c r="CJ56" s="1">
        <v>0.15758913444958667</v>
      </c>
      <c r="CK56" s="1">
        <v>0.15950052440439663</v>
      </c>
      <c r="CL56" s="1">
        <v>0.16143415776610281</v>
      </c>
      <c r="CM56" s="1">
        <v>0.16339026115574382</v>
      </c>
      <c r="CN56" s="1">
        <v>0.16536906235099427</v>
      </c>
      <c r="CO56" s="1">
        <v>0.16737079024501966</v>
      </c>
      <c r="CP56" s="1">
        <v>0.16932820538838517</v>
      </c>
      <c r="CQ56" s="1">
        <v>0.1713026272604703</v>
      </c>
      <c r="CR56" s="1">
        <v>0.17329382244994035</v>
      </c>
      <c r="CS56" s="1">
        <v>0.17530152751889028</v>
      </c>
      <c r="CT56" s="1">
        <v>0.1773254469740673</v>
      </c>
      <c r="CU56" s="1">
        <v>0.17936525111181523</v>
      </c>
      <c r="CV56" s="1">
        <v>0.18142057372900142</v>
      </c>
      <c r="CW56" s="1">
        <v>0.1834910096917142</v>
      </c>
      <c r="CX56" s="1">
        <v>0.18557611235301763</v>
      </c>
      <c r="CY56" s="1">
        <v>0.18735789137910952</v>
      </c>
      <c r="CZ56" s="1">
        <v>0.18915167890929857</v>
      </c>
      <c r="DA56" s="1">
        <v>0.19095731060887194</v>
      </c>
      <c r="DB56" s="1">
        <v>0.19277458378206028</v>
      </c>
      <c r="DC56" s="1">
        <v>0.19460331987189927</v>
      </c>
      <c r="DD56" s="1">
        <v>0.1964331901326824</v>
      </c>
      <c r="DE56" s="1">
        <v>0.19827315956591351</v>
      </c>
      <c r="DF56" s="1">
        <v>0.20019464051462199</v>
      </c>
      <c r="DG56" s="1">
        <v>0.20232553874546505</v>
      </c>
      <c r="DH56" s="1">
        <v>0.20468261821471209</v>
      </c>
      <c r="DI56" s="1">
        <v>0.20731829555500794</v>
      </c>
      <c r="DJ56" s="1">
        <v>0.2102426817521578</v>
      </c>
      <c r="DK56" s="1">
        <v>0.21341356213120799</v>
      </c>
      <c r="DL56" s="1">
        <v>0.21674902495052936</v>
      </c>
      <c r="DM56" s="1">
        <v>0.22024525338668657</v>
      </c>
      <c r="DN56" s="1">
        <v>0.22394097824522727</v>
      </c>
      <c r="DO56" s="1">
        <v>0.22781193029092378</v>
      </c>
      <c r="DP56" s="1">
        <v>0.23181706006395134</v>
      </c>
      <c r="DQ56" s="1">
        <v>0.23596111228073563</v>
      </c>
      <c r="DR56" s="1">
        <v>0.24024909287745419</v>
      </c>
      <c r="DS56" s="1">
        <v>0.24442571970605537</v>
      </c>
      <c r="DT56" s="1">
        <v>0.24901046948456373</v>
      </c>
      <c r="DU56" s="1">
        <v>0.25383658753764887</v>
      </c>
      <c r="DV56" s="1">
        <v>0.25893687114257147</v>
      </c>
      <c r="DW56" s="1">
        <v>0.26433032618356717</v>
      </c>
      <c r="DX56" s="1">
        <v>0.26989162456625315</v>
      </c>
      <c r="DY56" s="1">
        <v>0.27563869091151794</v>
      </c>
      <c r="DZ56" s="1">
        <v>0.28155847440124493</v>
      </c>
      <c r="EA56" s="1">
        <v>0.28810713051076037</v>
      </c>
      <c r="EB56" s="1">
        <v>0.3025312027819182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79">
        <v>0</v>
      </c>
      <c r="ES56" s="1">
        <v>0</v>
      </c>
      <c r="ET56" s="1">
        <v>0</v>
      </c>
      <c r="EU56" s="1">
        <v>0</v>
      </c>
      <c r="EV56" s="1">
        <v>0</v>
      </c>
    </row>
    <row r="57" spans="1:152">
      <c r="A57" s="5" t="s">
        <v>176</v>
      </c>
      <c r="B57" s="1">
        <v>13.355302734533209</v>
      </c>
      <c r="C57" s="1">
        <v>13.406449841646845</v>
      </c>
      <c r="D57" s="1">
        <v>13.457792828001718</v>
      </c>
      <c r="E57" s="1">
        <v>13.50933244376102</v>
      </c>
      <c r="F57" s="1">
        <v>13.561069441960859</v>
      </c>
      <c r="G57" s="1">
        <v>13.613004578521259</v>
      </c>
      <c r="H57" s="1">
        <v>13.66513861225722</v>
      </c>
      <c r="I57" s="1">
        <v>13.71747230488978</v>
      </c>
      <c r="J57" s="1">
        <v>13.770006421057166</v>
      </c>
      <c r="K57" s="1">
        <v>13.822741728325957</v>
      </c>
      <c r="L57" s="1">
        <v>13.875678997202289</v>
      </c>
      <c r="M57" s="1">
        <v>13.928819001143147</v>
      </c>
      <c r="N57" s="1">
        <v>13.982162516567614</v>
      </c>
      <c r="O57" s="1">
        <v>14.035710322868251</v>
      </c>
      <c r="P57" s="1">
        <v>14.089463202422493</v>
      </c>
      <c r="Q57" s="1">
        <v>14.143421940604039</v>
      </c>
      <c r="R57" s="1">
        <v>14.197587325794368</v>
      </c>
      <c r="S57" s="1">
        <v>14.251960149394238</v>
      </c>
      <c r="T57" s="1">
        <v>14.306541205835254</v>
      </c>
      <c r="U57" s="1">
        <v>14.361331292591467</v>
      </c>
      <c r="V57" s="1">
        <v>14.416331210191075</v>
      </c>
      <c r="W57" s="1">
        <v>14.580962405512857</v>
      </c>
      <c r="X57" s="1">
        <v>14.747473651318913</v>
      </c>
      <c r="Y57" s="1">
        <v>14.915886417354486</v>
      </c>
      <c r="Z57" s="1">
        <v>15.086222418544384</v>
      </c>
      <c r="AA57" s="1">
        <v>15.258503617792886</v>
      </c>
      <c r="AB57" s="1">
        <v>15.432752228815595</v>
      </c>
      <c r="AC57" s="1">
        <v>15.608990719003639</v>
      </c>
      <c r="AD57" s="1">
        <v>15.78724181232062</v>
      </c>
      <c r="AE57" s="1">
        <v>15.967528492232576</v>
      </c>
      <c r="AF57" s="1">
        <v>16.149874004671457</v>
      </c>
      <c r="AG57" s="1">
        <v>16.334301861032429</v>
      </c>
      <c r="AH57" s="1">
        <v>16.520835841205397</v>
      </c>
      <c r="AI57" s="1">
        <v>16.709499996641139</v>
      </c>
      <c r="AJ57" s="1">
        <v>16.900318653452508</v>
      </c>
      <c r="AK57" s="1">
        <v>17.093316415550966</v>
      </c>
      <c r="AL57" s="1">
        <v>17.288518167819007</v>
      </c>
      <c r="AM57" s="1">
        <v>17.485949079318765</v>
      </c>
      <c r="AN57" s="1">
        <v>17.68563460653731</v>
      </c>
      <c r="AO57" s="1">
        <v>17.887600496668938</v>
      </c>
      <c r="AP57" s="1">
        <v>18.091872790935007</v>
      </c>
      <c r="AQ57" s="1">
        <v>18.298477827941639</v>
      </c>
      <c r="AR57" s="1">
        <v>18.507442247075801</v>
      </c>
      <c r="AS57" s="1">
        <v>18.718792991940148</v>
      </c>
      <c r="AT57" s="1">
        <v>18.932557313827104</v>
      </c>
      <c r="AU57" s="1">
        <v>19.148762775232591</v>
      </c>
      <c r="AV57" s="1">
        <v>19.367437253409904</v>
      </c>
      <c r="AW57" s="1">
        <v>19.5886089439642</v>
      </c>
      <c r="AX57" s="1">
        <v>19.812306364487959</v>
      </c>
      <c r="AY57" s="1">
        <v>20.038558358238028</v>
      </c>
      <c r="AZ57" s="1">
        <v>20.267394097854638</v>
      </c>
      <c r="BA57" s="1">
        <v>20.498843089122879</v>
      </c>
      <c r="BB57" s="1">
        <v>20.732935174777129</v>
      </c>
      <c r="BC57" s="1">
        <v>20.969700538348956</v>
      </c>
      <c r="BD57" s="1">
        <v>21.209169708058919</v>
      </c>
      <c r="BE57" s="1">
        <v>21.451373560752877</v>
      </c>
      <c r="BF57" s="1">
        <v>21.696343325883166</v>
      </c>
      <c r="BG57" s="1">
        <v>21.94411058953531</v>
      </c>
      <c r="BH57" s="1">
        <v>22.194707298500688</v>
      </c>
      <c r="BI57" s="1">
        <v>22.448165764395704</v>
      </c>
      <c r="BJ57" s="1">
        <v>22.704518667827998</v>
      </c>
      <c r="BK57" s="1">
        <v>22.963799062610271</v>
      </c>
      <c r="BL57" s="1">
        <v>23.22604038002218</v>
      </c>
      <c r="BM57" s="1">
        <v>23.491276433120909</v>
      </c>
      <c r="BN57" s="1">
        <v>23.736391304955561</v>
      </c>
      <c r="BO57" s="1">
        <v>23.984063777292072</v>
      </c>
      <c r="BP57" s="1">
        <v>24.234320536884585</v>
      </c>
      <c r="BQ57" s="1">
        <v>24.487188548944719</v>
      </c>
      <c r="BR57" s="1">
        <v>24.74269506004698</v>
      </c>
      <c r="BS57" s="1">
        <v>25.000867601064648</v>
      </c>
      <c r="BT57" s="1">
        <v>25.261733990136197</v>
      </c>
      <c r="BU57" s="1">
        <v>25.516211844357631</v>
      </c>
      <c r="BV57" s="1">
        <v>25.754907769025579</v>
      </c>
      <c r="BW57" s="1">
        <v>25.977481436395461</v>
      </c>
      <c r="BX57" s="1">
        <v>26.183726759388485</v>
      </c>
      <c r="BY57" s="1">
        <v>26.373574716493408</v>
      </c>
      <c r="BZ57" s="1">
        <v>26.547094475662316</v>
      </c>
      <c r="CA57" s="1">
        <v>26.704492797636174</v>
      </c>
      <c r="CB57" s="1">
        <v>26.846111729150316</v>
      </c>
      <c r="CC57" s="1">
        <v>26.972424626250959</v>
      </c>
      <c r="CD57" s="1">
        <v>27.084030576833761</v>
      </c>
      <c r="CE57" s="1">
        <v>27.181647318853514</v>
      </c>
      <c r="CF57" s="1">
        <v>27.266102775850648</v>
      </c>
      <c r="CG57" s="1">
        <v>27.33832535395339</v>
      </c>
      <c r="CH57" s="1">
        <v>27.399333163875227</v>
      </c>
      <c r="CI57" s="1">
        <v>27.450222347251064</v>
      </c>
      <c r="CJ57" s="1">
        <v>27.492154698649276</v>
      </c>
      <c r="CK57" s="1">
        <v>27.52634478257038</v>
      </c>
      <c r="CL57" s="1">
        <v>27.554046748605909</v>
      </c>
      <c r="CM57" s="1">
        <v>27.576541047698704</v>
      </c>
      <c r="CN57" s="1">
        <v>27.595121248231678</v>
      </c>
      <c r="CO57" s="1">
        <v>27.611081142686341</v>
      </c>
      <c r="CP57" s="1">
        <v>27.625702324148865</v>
      </c>
      <c r="CQ57" s="1">
        <v>27.640242397372205</v>
      </c>
      <c r="CR57" s="1">
        <v>27.655923971860215</v>
      </c>
      <c r="CS57" s="1">
        <v>27.673924565006626</v>
      </c>
      <c r="CT57" s="1">
        <v>27.695367522215474</v>
      </c>
      <c r="CU57" s="1">
        <v>27.721314038684621</v>
      </c>
      <c r="CV57" s="1">
        <v>27.752756344690322</v>
      </c>
      <c r="CW57" s="1">
        <v>27.790612093296932</v>
      </c>
      <c r="CX57" s="1">
        <v>27.83571996693485</v>
      </c>
      <c r="CY57" s="1">
        <v>28.398803685627087</v>
      </c>
      <c r="CZ57" s="1">
        <v>29.131084567892319</v>
      </c>
      <c r="DA57" s="1">
        <v>30.668945634725119</v>
      </c>
      <c r="DB57" s="1">
        <v>31.086300093038531</v>
      </c>
      <c r="DC57" s="1">
        <v>31.482837061195671</v>
      </c>
      <c r="DD57" s="1">
        <v>32.676155630325731</v>
      </c>
      <c r="DE57" s="1">
        <v>32.467121545410379</v>
      </c>
      <c r="DF57" s="1">
        <v>34.083798204381786</v>
      </c>
      <c r="DG57" s="1">
        <v>34.856198137576634</v>
      </c>
      <c r="DH57" s="1">
        <v>35.451314835835653</v>
      </c>
      <c r="DI57" s="1">
        <v>36.127356804339328</v>
      </c>
      <c r="DJ57" s="1">
        <v>36.808741109187082</v>
      </c>
      <c r="DK57" s="1">
        <v>37.52455665620149</v>
      </c>
      <c r="DL57" s="1">
        <v>36.355426587084558</v>
      </c>
      <c r="DM57" s="1">
        <v>32.148623439085476</v>
      </c>
      <c r="DN57" s="1">
        <v>27.889261368156529</v>
      </c>
      <c r="DO57" s="1">
        <v>21.886378531725338</v>
      </c>
      <c r="DP57" s="1">
        <v>18.210855279638412</v>
      </c>
      <c r="DQ57" s="1">
        <v>16.801192333425732</v>
      </c>
      <c r="DR57" s="1">
        <v>16.177140542824503</v>
      </c>
      <c r="DS57" s="1">
        <v>15.169999999999998</v>
      </c>
      <c r="DT57" s="1">
        <v>18.204000000000001</v>
      </c>
      <c r="DU57" s="1">
        <v>18.204000000000001</v>
      </c>
      <c r="DV57" s="1">
        <v>15.169999999999998</v>
      </c>
      <c r="DW57" s="1">
        <v>18.204000000000001</v>
      </c>
      <c r="DX57" s="1">
        <v>18.204000000000001</v>
      </c>
      <c r="DY57" s="1">
        <v>24.271999999999998</v>
      </c>
      <c r="DZ57" s="1">
        <v>27.305999999999997</v>
      </c>
      <c r="EA57" s="1">
        <v>36.408000000000001</v>
      </c>
      <c r="EB57" s="1">
        <v>81.917999999999992</v>
      </c>
      <c r="EC57" s="1">
        <v>84.951999999999998</v>
      </c>
      <c r="ED57" s="1">
        <v>87.98599999999999</v>
      </c>
      <c r="EE57" s="1">
        <v>87.98599999999999</v>
      </c>
      <c r="EF57" s="1">
        <v>91.02</v>
      </c>
      <c r="EG57" s="1">
        <v>91.02</v>
      </c>
      <c r="EH57" s="1">
        <v>94.053999999999988</v>
      </c>
      <c r="EI57" s="1">
        <v>97.087999999999994</v>
      </c>
      <c r="EJ57" s="1">
        <v>97.08799999999998</v>
      </c>
      <c r="EK57" s="1">
        <v>100.122</v>
      </c>
      <c r="EL57" s="1">
        <v>103.15599999999999</v>
      </c>
      <c r="EM57" s="1">
        <v>106.19</v>
      </c>
      <c r="EN57" s="1">
        <v>106.19</v>
      </c>
      <c r="EO57" s="1">
        <v>109.22399999999999</v>
      </c>
      <c r="EP57" s="1">
        <v>112.258</v>
      </c>
      <c r="EQ57" s="1">
        <v>115.29199999999999</v>
      </c>
      <c r="ER57" s="79">
        <v>118.32599999999999</v>
      </c>
      <c r="ES57" s="1">
        <v>118.32599999999999</v>
      </c>
      <c r="ET57" s="1">
        <v>121.35999999999999</v>
      </c>
      <c r="EU57" s="1">
        <v>124.39399999999999</v>
      </c>
      <c r="EV57" s="1">
        <v>136.53</v>
      </c>
    </row>
    <row r="58" spans="1:152">
      <c r="A58" s="5" t="s">
        <v>141</v>
      </c>
    </row>
    <row r="59" spans="1:152">
      <c r="A59" s="5" t="s">
        <v>142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49"/>
      <c r="EQ59" s="49"/>
      <c r="ER59" s="119"/>
      <c r="ES59" s="49"/>
      <c r="ET59" s="49"/>
      <c r="EU59" s="49"/>
      <c r="EV59" s="49"/>
    </row>
    <row r="60" spans="1:152">
      <c r="A60" s="5" t="s">
        <v>143</v>
      </c>
    </row>
    <row r="61" spans="1:152">
      <c r="A61" s="8" t="s">
        <v>144</v>
      </c>
      <c r="B61" s="1">
        <f>SUM(B53:B59)</f>
        <v>2650.1857428789976</v>
      </c>
      <c r="C61" s="1">
        <f t="shared" ref="C61:BN61" si="12">SUM(C53:C59)</f>
        <v>2659.550277672759</v>
      </c>
      <c r="D61" s="1">
        <f t="shared" si="12"/>
        <v>2668.9467860104214</v>
      </c>
      <c r="E61" s="1">
        <f t="shared" si="12"/>
        <v>2678.3753542385521</v>
      </c>
      <c r="F61" s="1">
        <f t="shared" si="12"/>
        <v>2687.8360684545637</v>
      </c>
      <c r="G61" s="1">
        <f t="shared" si="12"/>
        <v>2697.3290144945518</v>
      </c>
      <c r="H61" s="1">
        <f t="shared" si="12"/>
        <v>2706.8542779208587</v>
      </c>
      <c r="I61" s="1">
        <f t="shared" si="12"/>
        <v>2716.4119440093573</v>
      </c>
      <c r="J61" s="1">
        <f t="shared" si="12"/>
        <v>2726.0020977364579</v>
      </c>
      <c r="K61" s="1">
        <f t="shared" si="12"/>
        <v>2735.6248237658174</v>
      </c>
      <c r="L61" s="1">
        <f t="shared" si="12"/>
        <v>2745.2802064347625</v>
      </c>
      <c r="M61" s="1">
        <f t="shared" si="12"/>
        <v>2754.9683297404108</v>
      </c>
      <c r="N61" s="1">
        <f t="shared" si="12"/>
        <v>2764.6892773254776</v>
      </c>
      <c r="O61" s="1">
        <f t="shared" si="12"/>
        <v>2774.443132463774</v>
      </c>
      <c r="P61" s="1">
        <f t="shared" si="12"/>
        <v>2784.2299780453891</v>
      </c>
      <c r="Q61" s="1">
        <f t="shared" si="12"/>
        <v>2794.0498965615434</v>
      </c>
      <c r="R61" s="1">
        <f t="shared" si="12"/>
        <v>2803.9029700890978</v>
      </c>
      <c r="S61" s="1">
        <f t="shared" si="12"/>
        <v>2813.7892802747429</v>
      </c>
      <c r="T61" s="1">
        <f t="shared" si="12"/>
        <v>2823.708908318828</v>
      </c>
      <c r="U61" s="1">
        <f t="shared" si="12"/>
        <v>2833.66193495884</v>
      </c>
      <c r="V61" s="1">
        <f t="shared" si="12"/>
        <v>2843.6484404525154</v>
      </c>
      <c r="W61" s="1">
        <f t="shared" si="12"/>
        <v>2857.1203354115282</v>
      </c>
      <c r="X61" s="1">
        <f t="shared" si="12"/>
        <v>2870.6075119035486</v>
      </c>
      <c r="Y61" s="1">
        <f t="shared" si="12"/>
        <v>2884.1556745283383</v>
      </c>
      <c r="Z61" s="1">
        <f t="shared" si="12"/>
        <v>2897.7650121013544</v>
      </c>
      <c r="AA61" s="1">
        <f t="shared" si="12"/>
        <v>2911.4357113047795</v>
      </c>
      <c r="AB61" s="1">
        <f t="shared" si="12"/>
        <v>2925.1679565898144</v>
      </c>
      <c r="AC61" s="1">
        <f t="shared" si="12"/>
        <v>2938.9619300760019</v>
      </c>
      <c r="AD61" s="1">
        <f t="shared" si="12"/>
        <v>2952.8178114475295</v>
      </c>
      <c r="AE61" s="1">
        <f t="shared" si="12"/>
        <v>2966.735777846392</v>
      </c>
      <c r="AF61" s="1">
        <f t="shared" si="12"/>
        <v>2980.7160037623516</v>
      </c>
      <c r="AG61" s="1">
        <f t="shared" si="12"/>
        <v>2994.7586609195791</v>
      </c>
      <c r="AH61" s="1">
        <f t="shared" si="12"/>
        <v>3008.9228954117543</v>
      </c>
      <c r="AI61" s="1">
        <f t="shared" si="12"/>
        <v>3023.1527835103625</v>
      </c>
      <c r="AJ61" s="1">
        <f t="shared" si="12"/>
        <v>3037.4485947384619</v>
      </c>
      <c r="AK61" s="1">
        <f t="shared" si="12"/>
        <v>3051.8105989017363</v>
      </c>
      <c r="AL61" s="1">
        <f t="shared" si="12"/>
        <v>3066.2390660676774</v>
      </c>
      <c r="AM61" s="1">
        <f t="shared" si="12"/>
        <v>3080.7342665441834</v>
      </c>
      <c r="AN61" s="1">
        <f t="shared" si="12"/>
        <v>3095.2964708575746</v>
      </c>
      <c r="AO61" s="1">
        <f t="shared" si="12"/>
        <v>3109.9259497300118</v>
      </c>
      <c r="AP61" s="1">
        <f t="shared" si="12"/>
        <v>3124.6229740562953</v>
      </c>
      <c r="AQ61" s="1">
        <f t="shared" si="12"/>
        <v>3129.1926092521589</v>
      </c>
      <c r="AR61" s="1">
        <f t="shared" si="12"/>
        <v>3133.7960139236452</v>
      </c>
      <c r="AS61" s="1">
        <f t="shared" si="12"/>
        <v>3138.4053557323673</v>
      </c>
      <c r="AT61" s="1">
        <f t="shared" si="12"/>
        <v>3143.0206156400645</v>
      </c>
      <c r="AU61" s="1">
        <f t="shared" si="12"/>
        <v>3147.6417739334402</v>
      </c>
      <c r="AV61" s="1">
        <f t="shared" si="12"/>
        <v>3152.2688102099037</v>
      </c>
      <c r="AW61" s="1">
        <f t="shared" si="12"/>
        <v>3156.9017033630294</v>
      </c>
      <c r="AX61" s="1">
        <f t="shared" si="12"/>
        <v>3161.5404315677333</v>
      </c>
      <c r="AY61" s="1">
        <f t="shared" si="12"/>
        <v>3166.1849722651618</v>
      </c>
      <c r="AZ61" s="1">
        <f t="shared" si="12"/>
        <v>3170.8353021472803</v>
      </c>
      <c r="BA61" s="1">
        <f t="shared" si="12"/>
        <v>3185.8917117980955</v>
      </c>
      <c r="BB61" s="1">
        <f t="shared" si="12"/>
        <v>3200.9833548619267</v>
      </c>
      <c r="BC61" s="1">
        <f t="shared" si="12"/>
        <v>3216.1443502260399</v>
      </c>
      <c r="BD61" s="1">
        <f t="shared" si="12"/>
        <v>3231.3749631252563</v>
      </c>
      <c r="BE61" s="1">
        <f t="shared" si="12"/>
        <v>3246.6754585453305</v>
      </c>
      <c r="BF61" s="1">
        <f t="shared" si="12"/>
        <v>3262.0461011883986</v>
      </c>
      <c r="BG61" s="1">
        <f t="shared" si="12"/>
        <v>3277.4871554375854</v>
      </c>
      <c r="BH61" s="1">
        <f t="shared" si="12"/>
        <v>3292.9988853206751</v>
      </c>
      <c r="BI61" s="1">
        <f t="shared" si="12"/>
        <v>3308.5815544728825</v>
      </c>
      <c r="BJ61" s="1">
        <f t="shared" si="12"/>
        <v>3324.2354260986899</v>
      </c>
      <c r="BK61" s="1">
        <f t="shared" si="12"/>
        <v>3339.9607629326988</v>
      </c>
      <c r="BL61" s="1">
        <f t="shared" si="12"/>
        <v>3355.7324752680893</v>
      </c>
      <c r="BM61" s="1">
        <f t="shared" si="12"/>
        <v>3371.5750747755437</v>
      </c>
      <c r="BN61" s="1">
        <f t="shared" si="12"/>
        <v>3413.2076886288219</v>
      </c>
      <c r="BO61" s="1">
        <f t="shared" ref="BO61:DZ61" si="13">SUM(BO53:BO59)</f>
        <v>3455.3528959919863</v>
      </c>
      <c r="BP61" s="1">
        <f t="shared" si="13"/>
        <v>3498.0169731948254</v>
      </c>
      <c r="BQ61" s="1">
        <f t="shared" si="13"/>
        <v>3541.2062726123704</v>
      </c>
      <c r="BR61" s="1">
        <f t="shared" si="13"/>
        <v>3584.9272235677818</v>
      </c>
      <c r="BS61" s="1">
        <f t="shared" si="13"/>
        <v>3629.1863332455555</v>
      </c>
      <c r="BT61" s="1">
        <f t="shared" si="13"/>
        <v>3673.9901876151134</v>
      </c>
      <c r="BU61" s="1">
        <f t="shared" si="13"/>
        <v>3719.3363418736067</v>
      </c>
      <c r="BV61" s="1">
        <f t="shared" si="13"/>
        <v>3765.1164498089383</v>
      </c>
      <c r="BW61" s="1">
        <f t="shared" si="13"/>
        <v>3811.4372453036285</v>
      </c>
      <c r="BX61" s="1">
        <f t="shared" si="13"/>
        <v>3858.3051963372732</v>
      </c>
      <c r="BY61" s="1">
        <f t="shared" si="13"/>
        <v>3905.7269840940558</v>
      </c>
      <c r="BZ61" s="1">
        <f t="shared" si="13"/>
        <v>3953.7095048417536</v>
      </c>
      <c r="CA61" s="1">
        <f t="shared" si="13"/>
        <v>4002.2598700941485</v>
      </c>
      <c r="CB61" s="1">
        <f t="shared" si="13"/>
        <v>4051.3854050672139</v>
      </c>
      <c r="CC61" s="1">
        <f t="shared" si="13"/>
        <v>4101.0936454691519</v>
      </c>
      <c r="CD61" s="1">
        <f t="shared" si="13"/>
        <v>4151.3923326933364</v>
      </c>
      <c r="CE61" s="1">
        <f t="shared" si="13"/>
        <v>4202.2894075104323</v>
      </c>
      <c r="CF61" s="1">
        <f t="shared" si="13"/>
        <v>4253.6787420296014</v>
      </c>
      <c r="CG61" s="1">
        <f t="shared" si="13"/>
        <v>4305.6758641574888</v>
      </c>
      <c r="CH61" s="1">
        <f t="shared" si="13"/>
        <v>4358.2889352749517</v>
      </c>
      <c r="CI61" s="1">
        <f t="shared" si="13"/>
        <v>4411.5262651699622</v>
      </c>
      <c r="CJ61" s="1">
        <f t="shared" si="13"/>
        <v>4465.3962999267142</v>
      </c>
      <c r="CK61" s="1">
        <f t="shared" si="13"/>
        <v>4519.9076092929117</v>
      </c>
      <c r="CL61" s="1">
        <f t="shared" si="13"/>
        <v>4575.0688737275213</v>
      </c>
      <c r="CM61" s="1">
        <f t="shared" si="13"/>
        <v>4630.8888713310689</v>
      </c>
      <c r="CN61" s="1">
        <f t="shared" si="13"/>
        <v>4687.376464856181</v>
      </c>
      <c r="CO61" s="1">
        <f t="shared" si="13"/>
        <v>4744.5405889882213</v>
      </c>
      <c r="CP61" s="1">
        <f t="shared" si="13"/>
        <v>4801.4774769018522</v>
      </c>
      <c r="CQ61" s="1">
        <f t="shared" si="13"/>
        <v>4859.0231670695121</v>
      </c>
      <c r="CR61" s="1">
        <f t="shared" si="13"/>
        <v>4917.1805227456534</v>
      </c>
      <c r="CS61" s="1">
        <f t="shared" si="13"/>
        <v>4975.9520233074327</v>
      </c>
      <c r="CT61" s="1">
        <f t="shared" si="13"/>
        <v>5035.3397291632646</v>
      </c>
      <c r="CU61" s="1">
        <f t="shared" si="13"/>
        <v>5095.345246116115</v>
      </c>
      <c r="CV61" s="1">
        <f t="shared" si="13"/>
        <v>5155.9696891425665</v>
      </c>
      <c r="CW61" s="1">
        <f t="shared" si="13"/>
        <v>5217.2136455195659</v>
      </c>
      <c r="CX61" s="1">
        <f t="shared" si="13"/>
        <v>5279.0771372018871</v>
      </c>
      <c r="CY61" s="1">
        <f t="shared" si="13"/>
        <v>5331.8680562457339</v>
      </c>
      <c r="CZ61" s="1">
        <f t="shared" si="13"/>
        <v>5385.2584655534774</v>
      </c>
      <c r="DA61" s="1">
        <f t="shared" si="13"/>
        <v>5439.8838808748978</v>
      </c>
      <c r="DB61" s="1">
        <f t="shared" si="13"/>
        <v>5493.8164224734055</v>
      </c>
      <c r="DC61" s="1">
        <f t="shared" si="13"/>
        <v>5548.1548148551665</v>
      </c>
      <c r="DD61" s="1">
        <f t="shared" si="13"/>
        <v>5603.573777836762</v>
      </c>
      <c r="DE61" s="1">
        <f t="shared" si="13"/>
        <v>5657.9989349834395</v>
      </c>
      <c r="DF61" s="1">
        <f t="shared" si="13"/>
        <v>5716.6610478945213</v>
      </c>
      <c r="DG61" s="1">
        <f t="shared" si="13"/>
        <v>5780.4732212977951</v>
      </c>
      <c r="DH61" s="1">
        <f t="shared" si="13"/>
        <v>5850.5770187155449</v>
      </c>
      <c r="DI61" s="1">
        <f t="shared" si="13"/>
        <v>5928.3855953092852</v>
      </c>
      <c r="DJ61" s="1">
        <f t="shared" si="13"/>
        <v>6014.4042654890072</v>
      </c>
      <c r="DK61" s="1">
        <f t="shared" si="13"/>
        <v>6107.4862324310752</v>
      </c>
      <c r="DL61" s="1">
        <f t="shared" si="13"/>
        <v>6203.4260526942207</v>
      </c>
      <c r="DM61" s="1">
        <f t="shared" si="13"/>
        <v>6300.9695180317558</v>
      </c>
      <c r="DN61" s="1">
        <f t="shared" si="13"/>
        <v>6404.0672414312976</v>
      </c>
      <c r="DO61" s="1">
        <f t="shared" si="13"/>
        <v>6510.4692240597096</v>
      </c>
      <c r="DP61" s="1">
        <f t="shared" si="13"/>
        <v>6623.1035390089237</v>
      </c>
      <c r="DQ61" s="1">
        <f t="shared" si="13"/>
        <v>6742.046986746599</v>
      </c>
      <c r="DR61" s="1">
        <f t="shared" si="13"/>
        <v>6865.9651298310655</v>
      </c>
      <c r="DS61" s="1">
        <f t="shared" si="13"/>
        <v>6990.2817891604318</v>
      </c>
      <c r="DT61" s="1">
        <f t="shared" si="13"/>
        <v>7130.6118223855656</v>
      </c>
      <c r="DU61" s="1">
        <f t="shared" si="13"/>
        <v>7275.2522475630412</v>
      </c>
      <c r="DV61" s="1">
        <f t="shared" si="13"/>
        <v>7425.1592783168016</v>
      </c>
      <c r="DW61" s="1">
        <f t="shared" si="13"/>
        <v>7590.0079129239011</v>
      </c>
      <c r="DX61" s="1">
        <f t="shared" si="13"/>
        <v>7758.417612356403</v>
      </c>
      <c r="DY61" s="1">
        <f t="shared" si="13"/>
        <v>7939.0186016549351</v>
      </c>
      <c r="DZ61" s="1">
        <f t="shared" si="13"/>
        <v>8122.4107113157788</v>
      </c>
      <c r="EA61" s="1">
        <f t="shared" ref="EA61:EV61" si="14">SUM(EA53:EA59)</f>
        <v>8330.5267646031352</v>
      </c>
      <c r="EB61" s="1">
        <f t="shared" si="14"/>
        <v>8544.0182730130327</v>
      </c>
      <c r="EC61" s="1">
        <f t="shared" si="14"/>
        <v>8724.3721609991917</v>
      </c>
      <c r="ED61" s="1">
        <f t="shared" si="14"/>
        <v>8907.0280841367094</v>
      </c>
      <c r="EE61" s="1">
        <f t="shared" si="14"/>
        <v>9089.7544592709</v>
      </c>
      <c r="EF61" s="1">
        <f t="shared" si="14"/>
        <v>9278.9417761793193</v>
      </c>
      <c r="EG61" s="1">
        <f t="shared" si="14"/>
        <v>9462.4954716315515</v>
      </c>
      <c r="EH61" s="1">
        <f t="shared" si="14"/>
        <v>9654.7981122564306</v>
      </c>
      <c r="EI61" s="1">
        <f t="shared" si="14"/>
        <v>9851.6125048951526</v>
      </c>
      <c r="EJ61" s="1">
        <f t="shared" si="14"/>
        <v>10050.704158324554</v>
      </c>
      <c r="EK61" s="1">
        <f t="shared" si="14"/>
        <v>10258.441748276593</v>
      </c>
      <c r="EL61" s="1">
        <f t="shared" si="14"/>
        <v>10471.943667974241</v>
      </c>
      <c r="EM61" s="1">
        <f t="shared" si="14"/>
        <v>10690.775093326591</v>
      </c>
      <c r="EN61" s="1">
        <f t="shared" si="14"/>
        <v>10912.979645003727</v>
      </c>
      <c r="EO61" s="1">
        <f t="shared" si="14"/>
        <v>11143.675367409467</v>
      </c>
      <c r="EP61" s="1">
        <f t="shared" si="14"/>
        <v>11403.495778679669</v>
      </c>
      <c r="EQ61" s="1">
        <f t="shared" si="14"/>
        <v>11629.487622379957</v>
      </c>
      <c r="ER61" s="79">
        <f t="shared" si="14"/>
        <v>11862.801963665805</v>
      </c>
      <c r="ES61" s="1">
        <f t="shared" si="14"/>
        <v>12094.482244013114</v>
      </c>
      <c r="ET61" s="1">
        <f t="shared" si="14"/>
        <v>12330.458509770286</v>
      </c>
      <c r="EU61" s="1">
        <f t="shared" si="14"/>
        <v>12567.441545437623</v>
      </c>
      <c r="EV61" s="1">
        <f t="shared" si="14"/>
        <v>12814.328772306908</v>
      </c>
    </row>
    <row r="62" spans="1:152" s="4" customFormat="1" ht="13">
      <c r="A62" s="7" t="s">
        <v>298</v>
      </c>
      <c r="ER62" s="118"/>
    </row>
    <row r="63" spans="1:152">
      <c r="A63" s="5" t="s">
        <v>135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506.04803548156099</v>
      </c>
      <c r="CV63" s="1">
        <v>537.08762400841636</v>
      </c>
      <c r="CW63" s="1">
        <v>570.03109514791652</v>
      </c>
      <c r="CX63" s="1">
        <v>604.9952278000012</v>
      </c>
      <c r="CY63" s="1">
        <v>622.79818017245896</v>
      </c>
      <c r="CZ63" s="1">
        <v>641.12501289737611</v>
      </c>
      <c r="DA63" s="1">
        <v>659.99114199216069</v>
      </c>
      <c r="DB63" s="1">
        <v>679.41243711519394</v>
      </c>
      <c r="DC63" s="1">
        <v>699.40523491494491</v>
      </c>
      <c r="DD63" s="1">
        <v>721.07628710337508</v>
      </c>
      <c r="DE63" s="1">
        <v>743.4188162546717</v>
      </c>
      <c r="DF63" s="1">
        <v>766.45362806427329</v>
      </c>
      <c r="DG63" s="1">
        <v>790.20217289152527</v>
      </c>
      <c r="DH63" s="1">
        <v>814.68656573457611</v>
      </c>
      <c r="DI63" s="1">
        <v>832.53768588219737</v>
      </c>
      <c r="DJ63" s="1">
        <v>850.7799533789057</v>
      </c>
      <c r="DK63" s="1">
        <v>869.42193890527756</v>
      </c>
      <c r="DL63" s="1">
        <v>888.472400939571</v>
      </c>
      <c r="DM63" s="1">
        <v>907.94028987267984</v>
      </c>
      <c r="DN63" s="1">
        <v>927.46622690886034</v>
      </c>
      <c r="DO63" s="1">
        <v>947.41208386862354</v>
      </c>
      <c r="DP63" s="1">
        <v>967.78689144493421</v>
      </c>
      <c r="DQ63" s="1">
        <v>988.59987454258328</v>
      </c>
      <c r="DR63" s="1">
        <v>1009.8604564548601</v>
      </c>
      <c r="DS63" s="1">
        <v>1033.6141243649836</v>
      </c>
      <c r="DT63" s="1">
        <v>1057.9265197067828</v>
      </c>
      <c r="DU63" s="1">
        <v>1082.8107847176607</v>
      </c>
      <c r="DV63" s="1">
        <v>1108.2803707632199</v>
      </c>
      <c r="DW63" s="1">
        <v>1134.3490456084933</v>
      </c>
      <c r="DX63" s="1">
        <v>1164.2164005950333</v>
      </c>
      <c r="DY63" s="1">
        <v>1194.8701615801006</v>
      </c>
      <c r="DZ63" s="1">
        <v>1226.3310345952418</v>
      </c>
      <c r="EA63" s="1">
        <v>1258.6202708608012</v>
      </c>
      <c r="EB63" s="1">
        <v>1291.7596811407191</v>
      </c>
      <c r="EC63" s="1">
        <v>1327.7255846477933</v>
      </c>
      <c r="ED63" s="1">
        <v>1364.6928711783223</v>
      </c>
      <c r="EE63" s="1">
        <v>1402.6894218047091</v>
      </c>
      <c r="EF63" s="1">
        <v>1441.7438938799396</v>
      </c>
      <c r="EG63" s="1">
        <v>1481.8857426512241</v>
      </c>
      <c r="EH63" s="1">
        <v>1518.8625525910563</v>
      </c>
      <c r="EI63" s="1">
        <v>1556.7620277769142</v>
      </c>
      <c r="EJ63" s="1">
        <v>1595.6071910481846</v>
      </c>
      <c r="EK63" s="1">
        <v>1635.4216397225202</v>
      </c>
      <c r="EL63" s="1">
        <v>1676.2295599305398</v>
      </c>
      <c r="EM63" s="1">
        <v>1706.7356835012276</v>
      </c>
      <c r="EN63" s="1">
        <v>1762.5473685917216</v>
      </c>
      <c r="EO63" s="1">
        <v>1820.184142489318</v>
      </c>
      <c r="EP63" s="1">
        <v>1879.7056871252896</v>
      </c>
      <c r="EQ63" s="1">
        <v>1941.1736360800035</v>
      </c>
      <c r="ER63" s="79">
        <v>2005.556351819949</v>
      </c>
      <c r="ES63" s="1">
        <v>2072.0744427829081</v>
      </c>
      <c r="ET63" s="1">
        <v>2140.7987327496216</v>
      </c>
      <c r="EU63" s="1">
        <v>2211.8023945062232</v>
      </c>
      <c r="EV63" s="1">
        <v>2285.1610277534755</v>
      </c>
    </row>
    <row r="64" spans="1:152">
      <c r="A64" s="5" t="s">
        <v>136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1781.4230997388465</v>
      </c>
      <c r="CV64" s="1">
        <v>1815.7192930376279</v>
      </c>
      <c r="CW64" s="1">
        <v>1848.7499809070293</v>
      </c>
      <c r="CX64" s="1">
        <v>1880.7305558399996</v>
      </c>
      <c r="CY64" s="1">
        <v>1914.6532701222625</v>
      </c>
      <c r="CZ64" s="1">
        <v>1949.4622088156798</v>
      </c>
      <c r="DA64" s="1">
        <v>1985.1840085501635</v>
      </c>
      <c r="DB64" s="1">
        <v>2021.9117708605932</v>
      </c>
      <c r="DC64" s="1">
        <v>2059.5427980974182</v>
      </c>
      <c r="DD64" s="1">
        <v>2097.6052718713063</v>
      </c>
      <c r="DE64" s="1">
        <v>2137.0026087970009</v>
      </c>
      <c r="DF64" s="1">
        <v>2177.7850095740396</v>
      </c>
      <c r="DG64" s="1">
        <v>2219.980180002362</v>
      </c>
      <c r="DH64" s="1">
        <v>2263.6121182809975</v>
      </c>
      <c r="DI64" s="1">
        <v>2314.3572494916666</v>
      </c>
      <c r="DJ64" s="1">
        <v>2367.0284099686251</v>
      </c>
      <c r="DK64" s="1">
        <v>2421.09319673348</v>
      </c>
      <c r="DL64" s="1">
        <v>2476.4245671544427</v>
      </c>
      <c r="DM64" s="1">
        <v>2533.1291407279368</v>
      </c>
      <c r="DN64" s="1">
        <v>2591.5868063042458</v>
      </c>
      <c r="DO64" s="1">
        <v>2651.4620789943369</v>
      </c>
      <c r="DP64" s="1">
        <v>2712.7416522673338</v>
      </c>
      <c r="DQ64" s="1">
        <v>2775.4972199443941</v>
      </c>
      <c r="DR64" s="1">
        <v>2839.7761972502603</v>
      </c>
      <c r="DS64" s="1">
        <v>2903.8138491886866</v>
      </c>
      <c r="DT64" s="1">
        <v>2969.1960993416155</v>
      </c>
      <c r="DU64" s="1">
        <v>3030.8915433020661</v>
      </c>
      <c r="DV64" s="1">
        <v>3090.8250667511334</v>
      </c>
      <c r="DW64" s="1">
        <v>3149.7106879590788</v>
      </c>
      <c r="DX64" s="1">
        <v>3200.9392574545177</v>
      </c>
      <c r="DY64" s="1">
        <v>3247.607878445554</v>
      </c>
      <c r="DZ64" s="1">
        <v>3303.635284269174</v>
      </c>
      <c r="EA64" s="1">
        <v>3381.3204518367629</v>
      </c>
      <c r="EB64" s="1">
        <v>3485.935241615447</v>
      </c>
      <c r="EC64" s="1">
        <v>3605.9720822848803</v>
      </c>
      <c r="ED64" s="1">
        <v>3703.5364107279047</v>
      </c>
      <c r="EE64" s="1">
        <v>3777.5171962604495</v>
      </c>
      <c r="EF64" s="1">
        <v>3854.4511996056112</v>
      </c>
      <c r="EG64" s="1">
        <v>3940.0200220585252</v>
      </c>
      <c r="EH64" s="1">
        <v>4034.5006475732876</v>
      </c>
      <c r="EI64" s="1">
        <v>4128.3927969856531</v>
      </c>
      <c r="EJ64" s="1">
        <v>4221.2411213859914</v>
      </c>
      <c r="EK64" s="1">
        <v>4314.0709754680584</v>
      </c>
      <c r="EL64" s="1">
        <v>4407.8769978035107</v>
      </c>
      <c r="EM64" s="1">
        <v>4507.7583713205559</v>
      </c>
      <c r="EN64" s="1">
        <v>4553.3537575393621</v>
      </c>
      <c r="EO64" s="1">
        <v>4600.1847401152891</v>
      </c>
      <c r="EP64" s="1">
        <v>4689.6834168881087</v>
      </c>
      <c r="EQ64" s="1">
        <v>4772.7629668529971</v>
      </c>
      <c r="ER64" s="79">
        <v>4860.0459561131711</v>
      </c>
      <c r="ES64" s="1">
        <v>4947.041350795419</v>
      </c>
      <c r="ET64" s="1">
        <v>5033.7518639065347</v>
      </c>
      <c r="EU64" s="1">
        <v>5119.9748063562602</v>
      </c>
      <c r="EV64" s="1">
        <v>5205.3576903004496</v>
      </c>
    </row>
    <row r="65" spans="1:152">
      <c r="A65" s="5" t="s">
        <v>137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6939.9885137252186</v>
      </c>
      <c r="CV65" s="1">
        <v>7138.2115944118677</v>
      </c>
      <c r="CW65" s="1">
        <v>7338.3714559614837</v>
      </c>
      <c r="CX65" s="1">
        <v>7541.475877495619</v>
      </c>
      <c r="CY65" s="1">
        <v>7698.4070522419834</v>
      </c>
      <c r="CZ65" s="1">
        <v>7859.616362223348</v>
      </c>
      <c r="DA65" s="1">
        <v>8025.2313915149307</v>
      </c>
      <c r="DB65" s="1">
        <v>8195.5827492413209</v>
      </c>
      <c r="DC65" s="1">
        <v>8370.408423634899</v>
      </c>
      <c r="DD65" s="1">
        <v>8551.634747184924</v>
      </c>
      <c r="DE65" s="1">
        <v>8738.9481321785061</v>
      </c>
      <c r="DF65" s="1">
        <v>8932.5640058435401</v>
      </c>
      <c r="DG65" s="1">
        <v>9132.6315036928463</v>
      </c>
      <c r="DH65" s="1">
        <v>9339.2905291568131</v>
      </c>
      <c r="DI65" s="1">
        <v>9547.405590886443</v>
      </c>
      <c r="DJ65" s="1">
        <v>9762.5507649735082</v>
      </c>
      <c r="DK65" s="1">
        <v>9983.1367897770651</v>
      </c>
      <c r="DL65" s="1">
        <v>10208.804801460881</v>
      </c>
      <c r="DM65" s="1">
        <v>10439.905429013523</v>
      </c>
      <c r="DN65" s="1">
        <v>10676.500898156979</v>
      </c>
      <c r="DO65" s="1">
        <v>10918.671264546841</v>
      </c>
      <c r="DP65" s="1">
        <v>11166.403555662697</v>
      </c>
      <c r="DQ65" s="1">
        <v>11419.943271882663</v>
      </c>
      <c r="DR65" s="1">
        <v>11679.462856327968</v>
      </c>
      <c r="DS65" s="1">
        <v>11945.814086720655</v>
      </c>
      <c r="DT65" s="1">
        <v>12217.93984161727</v>
      </c>
      <c r="DU65" s="1">
        <v>12480.615149965935</v>
      </c>
      <c r="DV65" s="1">
        <v>12739.720757815283</v>
      </c>
      <c r="DW65" s="1">
        <v>12997.464704710659</v>
      </c>
      <c r="DX65" s="1">
        <v>13243.502687769462</v>
      </c>
      <c r="DY65" s="1">
        <v>13478.092070999573</v>
      </c>
      <c r="DZ65" s="1">
        <v>13743.52390131995</v>
      </c>
      <c r="EA65" s="1">
        <v>14077.176679558086</v>
      </c>
      <c r="EB65" s="1">
        <v>14495.110943909793</v>
      </c>
      <c r="EC65" s="1">
        <v>14968.409704285303</v>
      </c>
      <c r="ED65" s="1">
        <v>15376.566925713758</v>
      </c>
      <c r="EE65" s="1">
        <v>15716.296426460291</v>
      </c>
      <c r="EF65" s="1">
        <v>16068.195374931378</v>
      </c>
      <c r="EG65" s="1">
        <v>16449.590620062881</v>
      </c>
      <c r="EH65" s="1">
        <v>16848.42104815078</v>
      </c>
      <c r="EI65" s="1">
        <v>17248.26537704052</v>
      </c>
      <c r="EJ65" s="1">
        <v>17647.811967028556</v>
      </c>
      <c r="EK65" s="1">
        <v>18050.243247304283</v>
      </c>
      <c r="EL65" s="1">
        <v>18458.650243420954</v>
      </c>
      <c r="EM65" s="1">
        <v>18854.234571541914</v>
      </c>
      <c r="EN65" s="1">
        <v>19161.894807888129</v>
      </c>
      <c r="EO65" s="1">
        <v>19478.840896876063</v>
      </c>
      <c r="EP65" s="1">
        <v>19930.955290350212</v>
      </c>
      <c r="EQ65" s="1">
        <v>20369.499832724552</v>
      </c>
      <c r="ER65" s="79">
        <v>20829.640393372742</v>
      </c>
      <c r="ES65" s="1">
        <v>21295.38695982155</v>
      </c>
      <c r="ET65" s="1">
        <v>21766.962636289845</v>
      </c>
      <c r="EU65" s="1">
        <v>22243.974481573223</v>
      </c>
      <c r="EV65" s="1">
        <v>22725.582441121864</v>
      </c>
    </row>
    <row r="66" spans="1:152">
      <c r="A66" s="5" t="s">
        <v>138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1782.4731834486995</v>
      </c>
      <c r="CV66" s="1">
        <v>1827.3453589201426</v>
      </c>
      <c r="CW66" s="1">
        <v>1872.073110125729</v>
      </c>
      <c r="CX66" s="1">
        <v>1916.8995105738784</v>
      </c>
      <c r="CY66" s="1">
        <v>1954.8899164302586</v>
      </c>
      <c r="CZ66" s="1">
        <v>1993.9019491065419</v>
      </c>
      <c r="DA66" s="1">
        <v>2033.9661514208935</v>
      </c>
      <c r="DB66" s="1">
        <v>2075.170437041827</v>
      </c>
      <c r="DC66" s="1">
        <v>2117.4346044893809</v>
      </c>
      <c r="DD66" s="1">
        <v>2160.9015425080602</v>
      </c>
      <c r="DE66" s="1">
        <v>2205.8489987606285</v>
      </c>
      <c r="DF66" s="1">
        <v>2252.3304476281728</v>
      </c>
      <c r="DG66" s="1">
        <v>2300.3803420764393</v>
      </c>
      <c r="DH66" s="1">
        <v>2350.0302767289113</v>
      </c>
      <c r="DI66" s="1">
        <v>2402.5083392958591</v>
      </c>
      <c r="DJ66" s="1">
        <v>2456.8362564976287</v>
      </c>
      <c r="DK66" s="1">
        <v>2512.5605204163926</v>
      </c>
      <c r="DL66" s="1">
        <v>2569.5762418743507</v>
      </c>
      <c r="DM66" s="1">
        <v>2627.9795276864329</v>
      </c>
      <c r="DN66" s="1">
        <v>2687.9188794835709</v>
      </c>
      <c r="DO66" s="1">
        <v>2749.2852094658397</v>
      </c>
      <c r="DP66" s="1">
        <v>2812.0715527879879</v>
      </c>
      <c r="DQ66" s="1">
        <v>2876.3441235032778</v>
      </c>
      <c r="DR66" s="1">
        <v>2942.1483594474498</v>
      </c>
      <c r="DS66" s="1">
        <v>3008.9807880859116</v>
      </c>
      <c r="DT66" s="1">
        <v>3077.2462214946863</v>
      </c>
      <c r="DU66" s="1">
        <v>3142.6252113376777</v>
      </c>
      <c r="DV66" s="1">
        <v>3206.7794263706396</v>
      </c>
      <c r="DW66" s="1">
        <v>3270.3295978303054</v>
      </c>
      <c r="DX66" s="1">
        <v>3329.1790879127871</v>
      </c>
      <c r="DY66" s="1">
        <v>3384.4977470701647</v>
      </c>
      <c r="DZ66" s="1">
        <v>3448.2630563048851</v>
      </c>
      <c r="EA66" s="1">
        <v>3531.0601129177739</v>
      </c>
      <c r="EB66" s="1">
        <v>3637.4324317217647</v>
      </c>
      <c r="EC66" s="1">
        <v>3758.4654429543898</v>
      </c>
      <c r="ED66" s="1">
        <v>3860.6730929160185</v>
      </c>
      <c r="EE66" s="1">
        <v>3943.1139451817735</v>
      </c>
      <c r="EF66" s="1">
        <v>4028.6183031495798</v>
      </c>
      <c r="EG66" s="1">
        <v>4122.0857625352992</v>
      </c>
      <c r="EH66" s="1">
        <v>4221.6467890272334</v>
      </c>
      <c r="EI66" s="1">
        <v>4321.1591615768475</v>
      </c>
      <c r="EJ66" s="1">
        <v>4420.2427858740984</v>
      </c>
      <c r="EK66" s="1">
        <v>4519.7909497362425</v>
      </c>
      <c r="EL66" s="1">
        <v>4620.6708233401478</v>
      </c>
      <c r="EM66" s="1">
        <v>4721.6682158615513</v>
      </c>
      <c r="EN66" s="1">
        <v>4788.5334826487815</v>
      </c>
      <c r="EO66" s="1">
        <v>4857.3656992942506</v>
      </c>
      <c r="EP66" s="1">
        <v>4963.8174408214172</v>
      </c>
      <c r="EQ66" s="1">
        <v>5065.7147902977167</v>
      </c>
      <c r="ER66" s="79">
        <v>5172.6709098265655</v>
      </c>
      <c r="ES66" s="1">
        <v>5280.4381430532312</v>
      </c>
      <c r="ET66" s="1">
        <v>5389.0539259602529</v>
      </c>
      <c r="EU66" s="1">
        <v>5498.380255681469</v>
      </c>
      <c r="EV66" s="1">
        <v>5608.151536437309</v>
      </c>
    </row>
    <row r="67" spans="1:152">
      <c r="A67" s="5" t="s">
        <v>139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2327.1013586245026</v>
      </c>
      <c r="CV67" s="1">
        <v>2391.2298084156546</v>
      </c>
      <c r="CW67" s="1">
        <v>2455.7590865645057</v>
      </c>
      <c r="CX67" s="1">
        <v>2521.021013036087</v>
      </c>
      <c r="CY67" s="1">
        <v>2572.7458103067647</v>
      </c>
      <c r="CZ67" s="1">
        <v>2625.8752514498342</v>
      </c>
      <c r="DA67" s="1">
        <v>2680.4512554981152</v>
      </c>
      <c r="DB67" s="1">
        <v>2736.5858434081297</v>
      </c>
      <c r="DC67" s="1">
        <v>2794.1861591800416</v>
      </c>
      <c r="DD67" s="1">
        <v>2853.7618491190146</v>
      </c>
      <c r="DE67" s="1">
        <v>2915.3465345094905</v>
      </c>
      <c r="DF67" s="1">
        <v>2979.0117330012326</v>
      </c>
      <c r="DG67" s="1">
        <v>3044.8059607559703</v>
      </c>
      <c r="DH67" s="1">
        <v>3112.7744495653455</v>
      </c>
      <c r="DI67" s="1">
        <v>3182.1817177098687</v>
      </c>
      <c r="DJ67" s="1">
        <v>3253.9634400342052</v>
      </c>
      <c r="DK67" s="1">
        <v>3327.5691553741858</v>
      </c>
      <c r="DL67" s="1">
        <v>3402.873604281051</v>
      </c>
      <c r="DM67" s="1">
        <v>3479.996702527847</v>
      </c>
      <c r="DN67" s="1">
        <v>3559.0106429622429</v>
      </c>
      <c r="DO67" s="1">
        <v>3639.8920538741932</v>
      </c>
      <c r="DP67" s="1">
        <v>3722.6351782250417</v>
      </c>
      <c r="DQ67" s="1">
        <v>3807.3235603895482</v>
      </c>
      <c r="DR67" s="1">
        <v>3894.0154680117903</v>
      </c>
      <c r="DS67" s="1">
        <v>3982.7167777736672</v>
      </c>
      <c r="DT67" s="1">
        <v>4073.3349719476751</v>
      </c>
      <c r="DU67" s="1">
        <v>4160.6064132555521</v>
      </c>
      <c r="DV67" s="1">
        <v>4246.5616033316883</v>
      </c>
      <c r="DW67" s="1">
        <v>4331.9617036938334</v>
      </c>
      <c r="DX67" s="1">
        <v>4412.7804236556676</v>
      </c>
      <c r="DY67" s="1">
        <v>4489.5315659270891</v>
      </c>
      <c r="DZ67" s="1">
        <v>4576.8280894450254</v>
      </c>
      <c r="EA67" s="1">
        <v>4687.5850894568412</v>
      </c>
      <c r="EB67" s="1">
        <v>4827.3500472530295</v>
      </c>
      <c r="EC67" s="1">
        <v>4985.8504431037454</v>
      </c>
      <c r="ED67" s="1">
        <v>5121.696541956394</v>
      </c>
      <c r="EE67" s="1">
        <v>5233.7486997329142</v>
      </c>
      <c r="EF67" s="1">
        <v>5349.8574342136699</v>
      </c>
      <c r="EG67" s="1">
        <v>5476.0067882886788</v>
      </c>
      <c r="EH67" s="1">
        <v>5608.6281835327236</v>
      </c>
      <c r="EI67" s="1">
        <v>5741.4698505940796</v>
      </c>
      <c r="EJ67" s="1">
        <v>5874.0752367029645</v>
      </c>
      <c r="EK67" s="1">
        <v>6007.5408682136604</v>
      </c>
      <c r="EL67" s="1">
        <v>6142.9315991342755</v>
      </c>
      <c r="EM67" s="1">
        <v>6303.7028132823662</v>
      </c>
      <c r="EN67" s="1">
        <v>6402.445928309744</v>
      </c>
      <c r="EO67" s="1">
        <v>6504.1486137290485</v>
      </c>
      <c r="EP67" s="1">
        <v>6652.5683617270352</v>
      </c>
      <c r="EQ67" s="1">
        <v>6795.9834306630355</v>
      </c>
      <c r="ER67" s="79">
        <v>6946.477471292972</v>
      </c>
      <c r="ES67" s="1">
        <v>7098.605973052232</v>
      </c>
      <c r="ET67" s="1">
        <v>7252.4360691933252</v>
      </c>
      <c r="EU67" s="1">
        <v>7407.8203627815274</v>
      </c>
      <c r="EV67" s="1">
        <v>7564.4556488158596</v>
      </c>
    </row>
    <row r="68" spans="1:152">
      <c r="A68" s="5" t="s">
        <v>140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76.834031467357164</v>
      </c>
      <c r="CV68" s="1">
        <v>78.952704578882717</v>
      </c>
      <c r="CW68" s="1">
        <v>81.084754337512379</v>
      </c>
      <c r="CX68" s="1">
        <v>83.241139960434779</v>
      </c>
      <c r="CY68" s="1">
        <v>84.94945446041848</v>
      </c>
      <c r="CZ68" s="1">
        <v>86.704163293316839</v>
      </c>
      <c r="DA68" s="1">
        <v>88.506650996208435</v>
      </c>
      <c r="DB68" s="1">
        <v>90.360615505230669</v>
      </c>
      <c r="DC68" s="1">
        <v>92.262993853584632</v>
      </c>
      <c r="DD68" s="1">
        <v>94.230691165940399</v>
      </c>
      <c r="DE68" s="1">
        <v>96.264737988531849</v>
      </c>
      <c r="DF68" s="1">
        <v>98.367496035480244</v>
      </c>
      <c r="DG68" s="1">
        <v>100.54056802235928</v>
      </c>
      <c r="DH68" s="1">
        <v>102.78544833265383</v>
      </c>
      <c r="DI68" s="1">
        <v>105.07728814901463</v>
      </c>
      <c r="DJ68" s="1">
        <v>107.44751562889761</v>
      </c>
      <c r="DK68" s="1">
        <v>109.87796622603763</v>
      </c>
      <c r="DL68" s="1">
        <v>112.3645070655061</v>
      </c>
      <c r="DM68" s="1">
        <v>114.91109606974466</v>
      </c>
      <c r="DN68" s="1">
        <v>117.52008741857537</v>
      </c>
      <c r="DO68" s="1">
        <v>120.19073822523234</v>
      </c>
      <c r="DP68" s="1">
        <v>122.92285921566874</v>
      </c>
      <c r="DQ68" s="1">
        <v>125.71920807771139</v>
      </c>
      <c r="DR68" s="1">
        <v>128.58170838263322</v>
      </c>
      <c r="DS68" s="1">
        <v>131.51071447752378</v>
      </c>
      <c r="DT68" s="1">
        <v>134.50302157600979</v>
      </c>
      <c r="DU68" s="1">
        <v>137.38493067858397</v>
      </c>
      <c r="DV68" s="1">
        <v>140.22344939409942</v>
      </c>
      <c r="DW68" s="1">
        <v>143.04369713237401</v>
      </c>
      <c r="DX68" s="1">
        <v>145.71305722754389</v>
      </c>
      <c r="DY68" s="1">
        <v>148.24824893253398</v>
      </c>
      <c r="DZ68" s="1">
        <v>151.13150151612592</v>
      </c>
      <c r="EA68" s="1">
        <v>154.78901478810184</v>
      </c>
      <c r="EB68" s="1">
        <v>159.40385734154921</v>
      </c>
      <c r="EC68" s="1">
        <v>164.63719101749729</v>
      </c>
      <c r="ED68" s="1">
        <v>169.12301142560779</v>
      </c>
      <c r="EE68" s="1">
        <v>172.8237124978676</v>
      </c>
      <c r="EF68" s="1">
        <v>176.65836356847126</v>
      </c>
      <c r="EG68" s="1">
        <v>180.82444036280634</v>
      </c>
      <c r="EH68" s="1">
        <v>185.20384629870281</v>
      </c>
      <c r="EI68" s="1">
        <v>189.59059356425621</v>
      </c>
      <c r="EJ68" s="1">
        <v>193.96961772362144</v>
      </c>
      <c r="EK68" s="1">
        <v>198.3771059971009</v>
      </c>
      <c r="EL68" s="1">
        <v>202.84820046375071</v>
      </c>
      <c r="EM68" s="1">
        <v>207.22019465049954</v>
      </c>
      <c r="EN68" s="1">
        <v>210.47362847421982</v>
      </c>
      <c r="EO68" s="1">
        <v>213.82461473266784</v>
      </c>
      <c r="EP68" s="1">
        <v>218.70855369875744</v>
      </c>
      <c r="EQ68" s="1">
        <v>223.42882356622431</v>
      </c>
      <c r="ER68" s="79">
        <v>228.3820554199857</v>
      </c>
      <c r="ES68" s="1">
        <v>233.38945166407643</v>
      </c>
      <c r="ET68" s="1">
        <v>238.45323268691541</v>
      </c>
      <c r="EU68" s="1">
        <v>243.56858220815516</v>
      </c>
      <c r="EV68" s="1">
        <v>248.72557357106461</v>
      </c>
    </row>
    <row r="69" spans="1:152">
      <c r="A69" s="5" t="s">
        <v>176</v>
      </c>
      <c r="B69" s="1">
        <v>418.90857431838282</v>
      </c>
      <c r="C69" s="1">
        <v>420.5128780281056</v>
      </c>
      <c r="D69" s="1">
        <v>422.12332577629144</v>
      </c>
      <c r="E69" s="1">
        <v>423.73994109290413</v>
      </c>
      <c r="F69" s="1">
        <v>425.36274759802114</v>
      </c>
      <c r="G69" s="1">
        <v>426.99176900217788</v>
      </c>
      <c r="H69" s="1">
        <v>428.62702910671493</v>
      </c>
      <c r="I69" s="1">
        <v>430.26855180412525</v>
      </c>
      <c r="J69" s="1">
        <v>431.91636107840333</v>
      </c>
      <c r="K69" s="1">
        <v>433.57048100539595</v>
      </c>
      <c r="L69" s="1">
        <v>435.2309357531534</v>
      </c>
      <c r="M69" s="1">
        <v>436.89774958228344</v>
      </c>
      <c r="N69" s="1">
        <v>438.57094684630459</v>
      </c>
      <c r="O69" s="1">
        <v>440.25055199200256</v>
      </c>
      <c r="P69" s="1">
        <v>441.93658955978839</v>
      </c>
      <c r="Q69" s="1">
        <v>443.62908418405488</v>
      </c>
      <c r="R69" s="1">
        <v>445.32806059353879</v>
      </c>
      <c r="S69" s="1">
        <v>447.03354361168033</v>
      </c>
      <c r="T69" s="1">
        <v>448.74555815698727</v>
      </c>
      <c r="U69" s="1">
        <v>450.46412924339757</v>
      </c>
      <c r="V69" s="1">
        <v>452.18928198064742</v>
      </c>
      <c r="W69" s="1">
        <v>454.84571272797928</v>
      </c>
      <c r="X69" s="1">
        <v>457.51774894097866</v>
      </c>
      <c r="Y69" s="1">
        <v>460.20548229550053</v>
      </c>
      <c r="Z69" s="1">
        <v>462.90900500595836</v>
      </c>
      <c r="AA69" s="1">
        <v>465.62840982848797</v>
      </c>
      <c r="AB69" s="1">
        <v>468.36379006413091</v>
      </c>
      <c r="AC69" s="1">
        <v>471.11523956203456</v>
      </c>
      <c r="AD69" s="1">
        <v>473.88285272267228</v>
      </c>
      <c r="AE69" s="1">
        <v>476.66672450108274</v>
      </c>
      <c r="AF69" s="1">
        <v>479.4669504101272</v>
      </c>
      <c r="AG69" s="1">
        <v>482.28362652376677</v>
      </c>
      <c r="AH69" s="1">
        <v>485.11684948035833</v>
      </c>
      <c r="AI69" s="1">
        <v>487.96671648597066</v>
      </c>
      <c r="AJ69" s="1">
        <v>490.8333253177193</v>
      </c>
      <c r="AK69" s="1">
        <v>509.52675688252486</v>
      </c>
      <c r="AL69" s="1">
        <v>496.61635427203959</v>
      </c>
      <c r="AM69" s="1">
        <v>522.64836576786354</v>
      </c>
      <c r="AN69" s="1">
        <v>530.89211544825389</v>
      </c>
      <c r="AO69" s="1">
        <v>519.84569202536397</v>
      </c>
      <c r="AP69" s="1">
        <v>547.59752604499454</v>
      </c>
      <c r="AQ69" s="1">
        <v>497.22985821328052</v>
      </c>
      <c r="AR69" s="1">
        <v>537.14784416057933</v>
      </c>
      <c r="AS69" s="1">
        <v>550.74550528447662</v>
      </c>
      <c r="AT69" s="1">
        <v>559.19040379806074</v>
      </c>
      <c r="AU69" s="1">
        <v>545.43517608816171</v>
      </c>
      <c r="AV69" s="1">
        <v>505.21546689107214</v>
      </c>
      <c r="AW69" s="1">
        <v>597.53272388534185</v>
      </c>
      <c r="AX69" s="1">
        <v>598.74967432616393</v>
      </c>
      <c r="AY69" s="1">
        <v>552.12002231130043</v>
      </c>
      <c r="AZ69" s="1">
        <v>571.4839499867519</v>
      </c>
      <c r="BA69" s="1">
        <v>583.18745959807461</v>
      </c>
      <c r="BB69" s="1">
        <v>631.95599420589838</v>
      </c>
      <c r="BC69" s="1">
        <v>640.79648542476355</v>
      </c>
      <c r="BD69" s="1">
        <v>643.87741505318104</v>
      </c>
      <c r="BE69" s="1">
        <v>632.23425009181631</v>
      </c>
      <c r="BF69" s="1">
        <v>650.31082523482769</v>
      </c>
      <c r="BG69" s="1">
        <v>610.93594113715187</v>
      </c>
      <c r="BH69" s="1">
        <v>619.68591538107978</v>
      </c>
      <c r="BI69" s="1">
        <v>704.82886399143933</v>
      </c>
      <c r="BJ69" s="1">
        <v>705.49265514097874</v>
      </c>
      <c r="BK69" s="1">
        <v>701.85521374072528</v>
      </c>
      <c r="BL69" s="1">
        <v>700.48740167500773</v>
      </c>
      <c r="BM69" s="1">
        <v>684.71733315261815</v>
      </c>
      <c r="BN69" s="1">
        <v>722.12431116554853</v>
      </c>
      <c r="BO69" s="1">
        <v>704.38968903896648</v>
      </c>
      <c r="BP69" s="1">
        <v>724.95715723302703</v>
      </c>
      <c r="BQ69" s="1">
        <v>711.8690731532206</v>
      </c>
      <c r="BR69" s="1">
        <v>620.88610341913602</v>
      </c>
      <c r="BS69" s="1">
        <v>706.46822698196854</v>
      </c>
      <c r="BT69" s="1">
        <v>650.55220383466042</v>
      </c>
      <c r="BU69" s="1">
        <v>699.69782717477938</v>
      </c>
      <c r="BV69" s="1">
        <v>728.44014065637816</v>
      </c>
      <c r="BW69" s="1">
        <v>703.4783151260134</v>
      </c>
      <c r="BX69" s="1">
        <v>735.91651167391399</v>
      </c>
      <c r="BY69" s="1">
        <v>742.27748340588926</v>
      </c>
      <c r="BZ69" s="1">
        <v>762.73375081425979</v>
      </c>
      <c r="CA69" s="1">
        <v>759.38564314052212</v>
      </c>
      <c r="CB69" s="1">
        <v>763.13301616255501</v>
      </c>
      <c r="CC69" s="1">
        <v>790.31302715312574</v>
      </c>
      <c r="CD69" s="1">
        <v>790.85719929656057</v>
      </c>
      <c r="CE69" s="1">
        <v>780.33677315968134</v>
      </c>
      <c r="CF69" s="1">
        <v>783.36768766398961</v>
      </c>
      <c r="CG69" s="1">
        <v>778.04186538833585</v>
      </c>
      <c r="CH69" s="1">
        <v>778.89167910282038</v>
      </c>
      <c r="CI69" s="1">
        <v>764.95052570136863</v>
      </c>
      <c r="CJ69" s="1">
        <v>787.67247545618034</v>
      </c>
      <c r="CK69" s="1">
        <v>767.86779715057048</v>
      </c>
      <c r="CL69" s="1">
        <v>762.5444947050479</v>
      </c>
      <c r="CM69" s="1">
        <v>771.95876762699902</v>
      </c>
      <c r="CN69" s="1">
        <v>789.88665602680828</v>
      </c>
      <c r="CO69" s="1">
        <v>797.13877189767277</v>
      </c>
      <c r="CP69" s="1">
        <v>785.66897991944359</v>
      </c>
      <c r="CQ69" s="1">
        <v>808.646983421502</v>
      </c>
      <c r="CR69" s="1">
        <v>792.32811246391441</v>
      </c>
      <c r="CS69" s="1">
        <v>772.04606515930993</v>
      </c>
      <c r="CT69" s="1">
        <v>724.42913754697554</v>
      </c>
      <c r="CU69" s="1">
        <v>593.96753240619614</v>
      </c>
      <c r="CV69" s="1">
        <v>594.6891495368817</v>
      </c>
      <c r="CW69" s="1">
        <v>596.55552240675809</v>
      </c>
      <c r="CX69" s="1">
        <v>629.46139628591072</v>
      </c>
      <c r="CY69" s="1">
        <v>598.65811193248237</v>
      </c>
      <c r="CZ69" s="1">
        <v>717.83824120670045</v>
      </c>
      <c r="DA69" s="1">
        <v>882.42162442066183</v>
      </c>
      <c r="DB69" s="1">
        <v>1103.6405888279862</v>
      </c>
      <c r="DC69" s="1">
        <v>1354.9600685231178</v>
      </c>
      <c r="DD69" s="1">
        <v>1644.7106828164835</v>
      </c>
      <c r="DE69" s="1">
        <v>1784.1241593190698</v>
      </c>
      <c r="DF69" s="1">
        <v>1813.4071860497613</v>
      </c>
      <c r="DG69" s="1">
        <v>1867.9493167644898</v>
      </c>
      <c r="DH69" s="1">
        <v>1930.1126308273692</v>
      </c>
      <c r="DI69" s="1">
        <v>1911.2985038126544</v>
      </c>
      <c r="DJ69" s="1">
        <v>2059.3916642119707</v>
      </c>
      <c r="DK69" s="1">
        <v>2397.9480118881643</v>
      </c>
      <c r="DL69" s="1">
        <v>2543.7240223202652</v>
      </c>
      <c r="DM69" s="1">
        <v>2704.1383454189618</v>
      </c>
      <c r="DN69" s="1">
        <v>2781.6228297080752</v>
      </c>
      <c r="DO69" s="1">
        <v>2874.7098160953269</v>
      </c>
      <c r="DP69" s="1">
        <v>2863.3819769713523</v>
      </c>
      <c r="DQ69" s="1">
        <v>2841.4857482135258</v>
      </c>
      <c r="DR69" s="1">
        <v>2946.7890356967087</v>
      </c>
      <c r="DS69" s="1">
        <v>3076.9517903950259</v>
      </c>
      <c r="DT69" s="1">
        <v>3120.3299987159048</v>
      </c>
      <c r="DU69" s="1">
        <v>3256.3547588276192</v>
      </c>
      <c r="DV69" s="1">
        <v>3278.8266868689652</v>
      </c>
      <c r="DW69" s="1">
        <v>3339.0239959705259</v>
      </c>
      <c r="DX69" s="1">
        <v>3052.1966021147</v>
      </c>
      <c r="DY69" s="1">
        <v>3020.0241246437104</v>
      </c>
      <c r="DZ69" s="1">
        <v>3158.7314297536714</v>
      </c>
      <c r="EA69" s="1">
        <v>3340.4382839167392</v>
      </c>
      <c r="EB69" s="1">
        <v>3372.9494120298914</v>
      </c>
      <c r="EC69" s="1">
        <v>3805.5731010265904</v>
      </c>
      <c r="ED69" s="1">
        <v>4363.6647689114716</v>
      </c>
      <c r="EE69" s="1">
        <v>4344.0401299338018</v>
      </c>
      <c r="EF69" s="1">
        <v>4498.6397974352167</v>
      </c>
      <c r="EG69" s="1">
        <v>4756.0239954370672</v>
      </c>
      <c r="EH69" s="1">
        <v>4885.3293258317144</v>
      </c>
      <c r="EI69" s="1">
        <v>5533.3902393934341</v>
      </c>
      <c r="EJ69" s="1">
        <v>5791.3738953607053</v>
      </c>
      <c r="EK69" s="1">
        <v>6021.3808490201091</v>
      </c>
      <c r="EL69" s="1">
        <v>6224.0502882094561</v>
      </c>
      <c r="EM69" s="1">
        <v>6105.6015901542733</v>
      </c>
      <c r="EN69" s="1">
        <v>6651.27090890412</v>
      </c>
      <c r="EO69" s="1">
        <v>7232.8566668051999</v>
      </c>
      <c r="EP69" s="1">
        <v>8882.0406299999995</v>
      </c>
      <c r="EQ69" s="1">
        <v>9068.0519520942416</v>
      </c>
      <c r="ER69" s="79">
        <v>9254.063274188482</v>
      </c>
      <c r="ES69" s="1">
        <v>9440.0745962827223</v>
      </c>
      <c r="ET69" s="1">
        <v>9649.3373336387431</v>
      </c>
      <c r="EU69" s="1">
        <v>9889.6019580104712</v>
      </c>
      <c r="EV69" s="1">
        <v>9889.6019580104712</v>
      </c>
    </row>
    <row r="70" spans="1:152">
      <c r="A70" s="5" t="s">
        <v>141</v>
      </c>
    </row>
    <row r="71" spans="1:152">
      <c r="A71" s="5" t="s">
        <v>142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55</v>
      </c>
      <c r="CW71" s="1">
        <v>66.666666666666671</v>
      </c>
      <c r="CX71" s="1">
        <v>75</v>
      </c>
      <c r="CY71" s="1">
        <v>90</v>
      </c>
      <c r="CZ71" s="1">
        <v>121.66666666666667</v>
      </c>
      <c r="DA71" s="1">
        <v>145</v>
      </c>
      <c r="DB71" s="1">
        <v>140</v>
      </c>
      <c r="DC71" s="1">
        <v>160</v>
      </c>
      <c r="DD71" s="1">
        <v>190</v>
      </c>
      <c r="DE71" s="1">
        <v>196.66666666666669</v>
      </c>
      <c r="DF71" s="1">
        <v>286.66666666666669</v>
      </c>
      <c r="DG71" s="1">
        <v>311.66666666666669</v>
      </c>
      <c r="DH71" s="1">
        <v>261.66666666666669</v>
      </c>
      <c r="DI71" s="1">
        <v>226.66666666666669</v>
      </c>
      <c r="DJ71" s="1">
        <v>351.66666666666669</v>
      </c>
      <c r="DK71" s="1">
        <v>526.66666666666674</v>
      </c>
      <c r="DL71" s="1">
        <v>428.33333333333337</v>
      </c>
      <c r="DM71" s="1">
        <v>523.33333333333337</v>
      </c>
      <c r="DN71" s="1">
        <v>875</v>
      </c>
      <c r="DO71" s="1">
        <v>925</v>
      </c>
      <c r="DP71" s="1">
        <v>715</v>
      </c>
      <c r="DQ71" s="1">
        <v>901.66666666666674</v>
      </c>
      <c r="DR71" s="1">
        <v>1116.6666666666667</v>
      </c>
      <c r="DS71" s="1">
        <v>803.33333333333337</v>
      </c>
      <c r="DT71" s="1">
        <v>666.66666666666674</v>
      </c>
      <c r="DU71" s="1">
        <v>735</v>
      </c>
      <c r="DV71" s="1">
        <v>1011.6666666666667</v>
      </c>
      <c r="DW71" s="1">
        <v>816.66666666666674</v>
      </c>
      <c r="DX71" s="1">
        <v>1128.3333333333335</v>
      </c>
      <c r="DY71" s="1">
        <v>1273.3333333333335</v>
      </c>
      <c r="DZ71" s="1">
        <v>1570</v>
      </c>
      <c r="EA71" s="1">
        <v>1116.6666666666667</v>
      </c>
      <c r="EB71" s="1">
        <v>1143.3333333333335</v>
      </c>
      <c r="EC71" s="1">
        <v>1616.6666666666667</v>
      </c>
      <c r="ED71" s="1">
        <v>2550</v>
      </c>
      <c r="EE71" s="1">
        <v>2000</v>
      </c>
      <c r="EF71" s="1">
        <v>2258.3333333333335</v>
      </c>
      <c r="EG71" s="1">
        <v>2416.666666666667</v>
      </c>
      <c r="EH71" s="1">
        <v>1918.3333333333335</v>
      </c>
      <c r="EI71" s="1">
        <v>2375</v>
      </c>
      <c r="EJ71" s="1">
        <v>3238.3333333333335</v>
      </c>
      <c r="EK71" s="1">
        <v>3351.666666666667</v>
      </c>
      <c r="EL71" s="1">
        <v>3361.666666666667</v>
      </c>
      <c r="EM71" s="1">
        <v>3500</v>
      </c>
      <c r="EN71" s="1">
        <v>4213.3333333333339</v>
      </c>
      <c r="EO71" s="1">
        <v>4335</v>
      </c>
      <c r="EP71" s="49"/>
      <c r="EQ71" s="49"/>
      <c r="ER71" s="119"/>
      <c r="ES71" s="49"/>
      <c r="ET71" s="49"/>
      <c r="EU71" s="49"/>
      <c r="EV71" s="49"/>
    </row>
    <row r="72" spans="1:152">
      <c r="A72" s="5" t="s">
        <v>143</v>
      </c>
    </row>
    <row r="73" spans="1:152">
      <c r="A73" s="8" t="s">
        <v>144</v>
      </c>
      <c r="B73" s="1">
        <f>SUM(B65:B69)</f>
        <v>418.90857431838282</v>
      </c>
      <c r="C73" s="1">
        <f t="shared" ref="C73:BN73" si="15">SUM(C65:C69)</f>
        <v>420.5128780281056</v>
      </c>
      <c r="D73" s="1">
        <f t="shared" si="15"/>
        <v>422.12332577629144</v>
      </c>
      <c r="E73" s="1">
        <f t="shared" si="15"/>
        <v>423.73994109290413</v>
      </c>
      <c r="F73" s="1">
        <f t="shared" si="15"/>
        <v>425.36274759802114</v>
      </c>
      <c r="G73" s="1">
        <f t="shared" si="15"/>
        <v>426.99176900217788</v>
      </c>
      <c r="H73" s="1">
        <f t="shared" si="15"/>
        <v>428.62702910671493</v>
      </c>
      <c r="I73" s="1">
        <f t="shared" si="15"/>
        <v>430.26855180412525</v>
      </c>
      <c r="J73" s="1">
        <f t="shared" si="15"/>
        <v>431.91636107840333</v>
      </c>
      <c r="K73" s="1">
        <f t="shared" si="15"/>
        <v>433.57048100539595</v>
      </c>
      <c r="L73" s="1">
        <f t="shared" si="15"/>
        <v>435.2309357531534</v>
      </c>
      <c r="M73" s="1">
        <f t="shared" si="15"/>
        <v>436.89774958228344</v>
      </c>
      <c r="N73" s="1">
        <f t="shared" si="15"/>
        <v>438.57094684630459</v>
      </c>
      <c r="O73" s="1">
        <f t="shared" si="15"/>
        <v>440.25055199200256</v>
      </c>
      <c r="P73" s="1">
        <f t="shared" si="15"/>
        <v>441.93658955978839</v>
      </c>
      <c r="Q73" s="1">
        <f t="shared" si="15"/>
        <v>443.62908418405488</v>
      </c>
      <c r="R73" s="1">
        <f t="shared" si="15"/>
        <v>445.32806059353879</v>
      </c>
      <c r="S73" s="1">
        <f t="shared" si="15"/>
        <v>447.03354361168033</v>
      </c>
      <c r="T73" s="1">
        <f t="shared" si="15"/>
        <v>448.74555815698727</v>
      </c>
      <c r="U73" s="1">
        <f t="shared" si="15"/>
        <v>450.46412924339757</v>
      </c>
      <c r="V73" s="1">
        <f t="shared" si="15"/>
        <v>452.18928198064742</v>
      </c>
      <c r="W73" s="1">
        <f t="shared" si="15"/>
        <v>454.84571272797928</v>
      </c>
      <c r="X73" s="1">
        <f t="shared" si="15"/>
        <v>457.51774894097866</v>
      </c>
      <c r="Y73" s="1">
        <f t="shared" si="15"/>
        <v>460.20548229550053</v>
      </c>
      <c r="Z73" s="1">
        <f t="shared" si="15"/>
        <v>462.90900500595836</v>
      </c>
      <c r="AA73" s="1">
        <f t="shared" si="15"/>
        <v>465.62840982848797</v>
      </c>
      <c r="AB73" s="1">
        <f t="shared" si="15"/>
        <v>468.36379006413091</v>
      </c>
      <c r="AC73" s="1">
        <f t="shared" si="15"/>
        <v>471.11523956203456</v>
      </c>
      <c r="AD73" s="1">
        <f t="shared" si="15"/>
        <v>473.88285272267228</v>
      </c>
      <c r="AE73" s="1">
        <f t="shared" si="15"/>
        <v>476.66672450108274</v>
      </c>
      <c r="AF73" s="1">
        <f t="shared" si="15"/>
        <v>479.4669504101272</v>
      </c>
      <c r="AG73" s="1">
        <f t="shared" si="15"/>
        <v>482.28362652376677</v>
      </c>
      <c r="AH73" s="1">
        <f t="shared" si="15"/>
        <v>485.11684948035833</v>
      </c>
      <c r="AI73" s="1">
        <f t="shared" si="15"/>
        <v>487.96671648597066</v>
      </c>
      <c r="AJ73" s="1">
        <f t="shared" si="15"/>
        <v>490.8333253177193</v>
      </c>
      <c r="AK73" s="1">
        <f t="shared" si="15"/>
        <v>509.52675688252486</v>
      </c>
      <c r="AL73" s="1">
        <f t="shared" si="15"/>
        <v>496.61635427203959</v>
      </c>
      <c r="AM73" s="1">
        <f t="shared" si="15"/>
        <v>522.64836576786354</v>
      </c>
      <c r="AN73" s="1">
        <f t="shared" si="15"/>
        <v>530.89211544825389</v>
      </c>
      <c r="AO73" s="1">
        <f t="shared" si="15"/>
        <v>519.84569202536397</v>
      </c>
      <c r="AP73" s="1">
        <f t="shared" si="15"/>
        <v>547.59752604499454</v>
      </c>
      <c r="AQ73" s="1">
        <f t="shared" si="15"/>
        <v>497.22985821328052</v>
      </c>
      <c r="AR73" s="1">
        <f t="shared" si="15"/>
        <v>537.14784416057933</v>
      </c>
      <c r="AS73" s="1">
        <f t="shared" si="15"/>
        <v>550.74550528447662</v>
      </c>
      <c r="AT73" s="1">
        <f t="shared" si="15"/>
        <v>559.19040379806074</v>
      </c>
      <c r="AU73" s="1">
        <f t="shared" si="15"/>
        <v>545.43517608816171</v>
      </c>
      <c r="AV73" s="1">
        <f t="shared" si="15"/>
        <v>505.21546689107214</v>
      </c>
      <c r="AW73" s="1">
        <f t="shared" si="15"/>
        <v>597.53272388534185</v>
      </c>
      <c r="AX73" s="1">
        <f t="shared" si="15"/>
        <v>598.74967432616393</v>
      </c>
      <c r="AY73" s="1">
        <f t="shared" si="15"/>
        <v>552.12002231130043</v>
      </c>
      <c r="AZ73" s="1">
        <f t="shared" si="15"/>
        <v>571.4839499867519</v>
      </c>
      <c r="BA73" s="1">
        <f t="shared" si="15"/>
        <v>583.18745959807461</v>
      </c>
      <c r="BB73" s="1">
        <f t="shared" si="15"/>
        <v>631.95599420589838</v>
      </c>
      <c r="BC73" s="1">
        <f t="shared" si="15"/>
        <v>640.79648542476355</v>
      </c>
      <c r="BD73" s="1">
        <f t="shared" si="15"/>
        <v>643.87741505318104</v>
      </c>
      <c r="BE73" s="1">
        <f t="shared" si="15"/>
        <v>632.23425009181631</v>
      </c>
      <c r="BF73" s="1">
        <f t="shared" si="15"/>
        <v>650.31082523482769</v>
      </c>
      <c r="BG73" s="1">
        <f t="shared" si="15"/>
        <v>610.93594113715187</v>
      </c>
      <c r="BH73" s="1">
        <f t="shared" si="15"/>
        <v>619.68591538107978</v>
      </c>
      <c r="BI73" s="1">
        <f t="shared" si="15"/>
        <v>704.82886399143933</v>
      </c>
      <c r="BJ73" s="1">
        <f t="shared" si="15"/>
        <v>705.49265514097874</v>
      </c>
      <c r="BK73" s="1">
        <f t="shared" si="15"/>
        <v>701.85521374072528</v>
      </c>
      <c r="BL73" s="1">
        <f t="shared" si="15"/>
        <v>700.48740167500773</v>
      </c>
      <c r="BM73" s="1">
        <f t="shared" si="15"/>
        <v>684.71733315261815</v>
      </c>
      <c r="BN73" s="1">
        <f t="shared" si="15"/>
        <v>722.12431116554853</v>
      </c>
      <c r="BO73" s="1">
        <f t="shared" ref="BO73:DZ73" si="16">SUM(BO65:BO69)</f>
        <v>704.38968903896648</v>
      </c>
      <c r="BP73" s="1">
        <f t="shared" si="16"/>
        <v>724.95715723302703</v>
      </c>
      <c r="BQ73" s="1">
        <f t="shared" si="16"/>
        <v>711.8690731532206</v>
      </c>
      <c r="BR73" s="1">
        <f t="shared" si="16"/>
        <v>620.88610341913602</v>
      </c>
      <c r="BS73" s="1">
        <f t="shared" si="16"/>
        <v>706.46822698196854</v>
      </c>
      <c r="BT73" s="1">
        <f t="shared" si="16"/>
        <v>650.55220383466042</v>
      </c>
      <c r="BU73" s="1">
        <f t="shared" si="16"/>
        <v>699.69782717477938</v>
      </c>
      <c r="BV73" s="1">
        <f t="shared" si="16"/>
        <v>728.44014065637816</v>
      </c>
      <c r="BW73" s="1">
        <f t="shared" si="16"/>
        <v>703.4783151260134</v>
      </c>
      <c r="BX73" s="1">
        <f t="shared" si="16"/>
        <v>735.91651167391399</v>
      </c>
      <c r="BY73" s="1">
        <f t="shared" si="16"/>
        <v>742.27748340588926</v>
      </c>
      <c r="BZ73" s="1">
        <f t="shared" si="16"/>
        <v>762.73375081425979</v>
      </c>
      <c r="CA73" s="1">
        <f t="shared" si="16"/>
        <v>759.38564314052212</v>
      </c>
      <c r="CB73" s="1">
        <f t="shared" si="16"/>
        <v>763.13301616255501</v>
      </c>
      <c r="CC73" s="1">
        <f t="shared" si="16"/>
        <v>790.31302715312574</v>
      </c>
      <c r="CD73" s="1">
        <f t="shared" si="16"/>
        <v>790.85719929656057</v>
      </c>
      <c r="CE73" s="1">
        <f t="shared" si="16"/>
        <v>780.33677315968134</v>
      </c>
      <c r="CF73" s="1">
        <f t="shared" si="16"/>
        <v>783.36768766398961</v>
      </c>
      <c r="CG73" s="1">
        <f t="shared" si="16"/>
        <v>778.04186538833585</v>
      </c>
      <c r="CH73" s="1">
        <f t="shared" si="16"/>
        <v>778.89167910282038</v>
      </c>
      <c r="CI73" s="1">
        <f t="shared" si="16"/>
        <v>764.95052570136863</v>
      </c>
      <c r="CJ73" s="1">
        <f t="shared" si="16"/>
        <v>787.67247545618034</v>
      </c>
      <c r="CK73" s="1">
        <f t="shared" si="16"/>
        <v>767.86779715057048</v>
      </c>
      <c r="CL73" s="1">
        <f t="shared" si="16"/>
        <v>762.5444947050479</v>
      </c>
      <c r="CM73" s="1">
        <f t="shared" si="16"/>
        <v>771.95876762699902</v>
      </c>
      <c r="CN73" s="1">
        <f t="shared" si="16"/>
        <v>789.88665602680828</v>
      </c>
      <c r="CO73" s="1">
        <f t="shared" si="16"/>
        <v>797.13877189767277</v>
      </c>
      <c r="CP73" s="1">
        <f t="shared" si="16"/>
        <v>785.66897991944359</v>
      </c>
      <c r="CQ73" s="1">
        <f t="shared" si="16"/>
        <v>808.646983421502</v>
      </c>
      <c r="CR73" s="1">
        <f t="shared" si="16"/>
        <v>792.32811246391441</v>
      </c>
      <c r="CS73" s="1">
        <f t="shared" si="16"/>
        <v>772.04606515930993</v>
      </c>
      <c r="CT73" s="1">
        <f t="shared" si="16"/>
        <v>724.42913754697554</v>
      </c>
      <c r="CU73" s="1">
        <f t="shared" si="16"/>
        <v>11720.364619671973</v>
      </c>
      <c r="CV73" s="1">
        <f t="shared" si="16"/>
        <v>12030.42861586343</v>
      </c>
      <c r="CW73" s="1">
        <f t="shared" si="16"/>
        <v>12343.843929395989</v>
      </c>
      <c r="CX73" s="1">
        <f t="shared" si="16"/>
        <v>12692.09893735193</v>
      </c>
      <c r="CY73" s="1">
        <f t="shared" si="16"/>
        <v>12909.650345371909</v>
      </c>
      <c r="CZ73" s="1">
        <f t="shared" si="16"/>
        <v>13283.93596727974</v>
      </c>
      <c r="DA73" s="1">
        <f t="shared" si="16"/>
        <v>13710.577073850811</v>
      </c>
      <c r="DB73" s="1">
        <f t="shared" si="16"/>
        <v>14201.340234024494</v>
      </c>
      <c r="DC73" s="1">
        <f t="shared" si="16"/>
        <v>14729.252249681023</v>
      </c>
      <c r="DD73" s="1">
        <f t="shared" si="16"/>
        <v>15305.239512794422</v>
      </c>
      <c r="DE73" s="1">
        <f t="shared" si="16"/>
        <v>15740.532562756225</v>
      </c>
      <c r="DF73" s="1">
        <f t="shared" si="16"/>
        <v>16075.680868558185</v>
      </c>
      <c r="DG73" s="1">
        <f t="shared" si="16"/>
        <v>16446.307691312104</v>
      </c>
      <c r="DH73" s="1">
        <f t="shared" si="16"/>
        <v>16834.993334611092</v>
      </c>
      <c r="DI73" s="1">
        <f t="shared" si="16"/>
        <v>17148.471439853838</v>
      </c>
      <c r="DJ73" s="1">
        <f t="shared" si="16"/>
        <v>17640.189641346209</v>
      </c>
      <c r="DK73" s="1">
        <f t="shared" si="16"/>
        <v>18331.092443681846</v>
      </c>
      <c r="DL73" s="1">
        <f t="shared" si="16"/>
        <v>18837.343177002054</v>
      </c>
      <c r="DM73" s="1">
        <f t="shared" si="16"/>
        <v>19366.931100716509</v>
      </c>
      <c r="DN73" s="1">
        <f t="shared" si="16"/>
        <v>19822.573337729442</v>
      </c>
      <c r="DO73" s="1">
        <f t="shared" si="16"/>
        <v>20302.749082207436</v>
      </c>
      <c r="DP73" s="1">
        <f t="shared" si="16"/>
        <v>20687.415122862745</v>
      </c>
      <c r="DQ73" s="1">
        <f t="shared" si="16"/>
        <v>21070.81591206673</v>
      </c>
      <c r="DR73" s="1">
        <f t="shared" si="16"/>
        <v>21590.99742786655</v>
      </c>
      <c r="DS73" s="1">
        <f t="shared" si="16"/>
        <v>22145.974157452783</v>
      </c>
      <c r="DT73" s="1">
        <f t="shared" si="16"/>
        <v>22623.354055351545</v>
      </c>
      <c r="DU73" s="1">
        <f t="shared" si="16"/>
        <v>23177.586464065371</v>
      </c>
      <c r="DV73" s="1">
        <f t="shared" si="16"/>
        <v>23612.111923780674</v>
      </c>
      <c r="DW73" s="1">
        <f t="shared" si="16"/>
        <v>24081.823699337696</v>
      </c>
      <c r="DX73" s="1">
        <f t="shared" si="16"/>
        <v>24183.371858680162</v>
      </c>
      <c r="DY73" s="1">
        <f t="shared" si="16"/>
        <v>24520.393757573071</v>
      </c>
      <c r="DZ73" s="1">
        <f t="shared" si="16"/>
        <v>25078.477978339659</v>
      </c>
      <c r="EA73" s="1">
        <f t="shared" ref="EA73:EV73" si="17">SUM(EA65:EA69)</f>
        <v>25791.049180637543</v>
      </c>
      <c r="EB73" s="1">
        <f t="shared" si="17"/>
        <v>26492.246692256027</v>
      </c>
      <c r="EC73" s="1">
        <f t="shared" si="17"/>
        <v>27682.935882387523</v>
      </c>
      <c r="ED73" s="1">
        <f t="shared" si="17"/>
        <v>28891.724340923247</v>
      </c>
      <c r="EE73" s="1">
        <f t="shared" si="17"/>
        <v>29410.022913806646</v>
      </c>
      <c r="EF73" s="1">
        <f t="shared" si="17"/>
        <v>30121.969273298317</v>
      </c>
      <c r="EG73" s="1">
        <f t="shared" si="17"/>
        <v>30984.531606686731</v>
      </c>
      <c r="EH73" s="1">
        <f t="shared" si="17"/>
        <v>31749.229192841154</v>
      </c>
      <c r="EI73" s="1">
        <f t="shared" si="17"/>
        <v>33033.875222169139</v>
      </c>
      <c r="EJ73" s="1">
        <f t="shared" si="17"/>
        <v>33927.473502689943</v>
      </c>
      <c r="EK73" s="1">
        <f t="shared" si="17"/>
        <v>34797.333020271391</v>
      </c>
      <c r="EL73" s="1">
        <f t="shared" si="17"/>
        <v>35649.151154568586</v>
      </c>
      <c r="EM73" s="1">
        <f t="shared" si="17"/>
        <v>36192.427385490606</v>
      </c>
      <c r="EN73" s="1">
        <f t="shared" si="17"/>
        <v>37214.618756224998</v>
      </c>
      <c r="EO73" s="1">
        <f t="shared" si="17"/>
        <v>38287.036491437226</v>
      </c>
      <c r="EP73" s="1">
        <f t="shared" si="17"/>
        <v>40648.090276597417</v>
      </c>
      <c r="EQ73" s="1">
        <f t="shared" si="17"/>
        <v>41522.678829345772</v>
      </c>
      <c r="ER73" s="79">
        <f t="shared" si="17"/>
        <v>42431.234104100746</v>
      </c>
      <c r="ES73" s="1">
        <f t="shared" si="17"/>
        <v>43347.895123873815</v>
      </c>
      <c r="ET73" s="1">
        <f t="shared" si="17"/>
        <v>44296.243197769079</v>
      </c>
      <c r="EU73" s="1">
        <f t="shared" si="17"/>
        <v>45283.345640254847</v>
      </c>
      <c r="EV73" s="1">
        <f t="shared" si="17"/>
        <v>46036.517157956565</v>
      </c>
    </row>
    <row r="74" spans="1:152" s="4" customFormat="1" ht="13">
      <c r="A74" s="3" t="s">
        <v>299</v>
      </c>
      <c r="ER74" s="118"/>
    </row>
    <row r="75" spans="1:152">
      <c r="A75" s="5" t="s">
        <v>135</v>
      </c>
      <c r="B75" s="1">
        <v>12.611751454063977</v>
      </c>
      <c r="C75" s="1">
        <v>12.836877780820295</v>
      </c>
      <c r="D75" s="1">
        <v>13.066022729667557</v>
      </c>
      <c r="E75" s="1">
        <v>13.299258035101424</v>
      </c>
      <c r="F75" s="1">
        <v>13.536656712115635</v>
      </c>
      <c r="G75" s="1">
        <v>13.778293079059564</v>
      </c>
      <c r="H75" s="1">
        <v>14.024242780903805</v>
      </c>
      <c r="I75" s="1">
        <v>14.274582812921029</v>
      </c>
      <c r="J75" s="1">
        <v>14.529391544789611</v>
      </c>
      <c r="K75" s="1">
        <v>14.788748745127457</v>
      </c>
      <c r="L75" s="1">
        <v>15.05273560646382</v>
      </c>
      <c r="M75" s="1">
        <v>15.32143477065685</v>
      </c>
      <c r="N75" s="1">
        <v>15.59493035476488</v>
      </c>
      <c r="O75" s="1">
        <v>15.873307977379499</v>
      </c>
      <c r="P75" s="1">
        <v>16.156654785428728</v>
      </c>
      <c r="Q75" s="1">
        <v>16.445059481458586</v>
      </c>
      <c r="R75" s="1">
        <v>16.738612351401713</v>
      </c>
      <c r="S75" s="1">
        <v>17.037405292841637</v>
      </c>
      <c r="T75" s="1">
        <v>17.341531843781564</v>
      </c>
      <c r="U75" s="1">
        <v>17.651087211926743</v>
      </c>
      <c r="V75" s="1">
        <v>17.966168304489507</v>
      </c>
      <c r="W75" s="1">
        <v>18.286873758526561</v>
      </c>
      <c r="X75" s="1">
        <v>18.613303971816759</v>
      </c>
      <c r="Y75" s="1">
        <v>18.945561134292237</v>
      </c>
      <c r="Z75" s="1">
        <v>19.283749260028372</v>
      </c>
      <c r="AA75" s="1">
        <v>19.62797421980591</v>
      </c>
      <c r="AB75" s="1">
        <v>19.978343774254125</v>
      </c>
      <c r="AC75" s="1">
        <v>20.334967607585607</v>
      </c>
      <c r="AD75" s="1">
        <v>20.69795736193322</v>
      </c>
      <c r="AE75" s="1">
        <v>21.067426672300002</v>
      </c>
      <c r="AF75" s="1">
        <v>21.443491202132932</v>
      </c>
      <c r="AG75" s="1">
        <v>21.826268679531715</v>
      </c>
      <c r="AH75" s="1">
        <v>23.018148891396528</v>
      </c>
      <c r="AI75" s="1">
        <v>24.275114824521939</v>
      </c>
      <c r="AJ75" s="1">
        <v>25.6007206541261</v>
      </c>
      <c r="AK75" s="1">
        <v>26.998714640415944</v>
      </c>
      <c r="AL75" s="1">
        <v>28.473049727103195</v>
      </c>
      <c r="AM75" s="1">
        <v>30.027894718679889</v>
      </c>
      <c r="AN75" s="1">
        <v>31.667646068058147</v>
      </c>
      <c r="AO75" s="1">
        <v>33.396940307904686</v>
      </c>
      <c r="AP75" s="1">
        <v>35.220667160820717</v>
      </c>
      <c r="AQ75" s="1">
        <v>37.143983365437229</v>
      </c>
      <c r="AR75" s="1">
        <v>38.012197413744708</v>
      </c>
      <c r="AS75" s="1">
        <v>38.900705344543518</v>
      </c>
      <c r="AT75" s="1">
        <v>39.809981512824095</v>
      </c>
      <c r="AU75" s="1">
        <v>40.740511361285535</v>
      </c>
      <c r="AV75" s="1">
        <v>41.692791679502889</v>
      </c>
      <c r="AW75" s="1">
        <v>42.667330869152217</v>
      </c>
      <c r="AX75" s="1">
        <v>43.664649215435212</v>
      </c>
      <c r="AY75" s="1">
        <v>44.685279164848083</v>
      </c>
      <c r="AZ75" s="1">
        <v>45.72976560944312</v>
      </c>
      <c r="BA75" s="1">
        <v>46.798666177734631</v>
      </c>
      <c r="BB75" s="1">
        <v>48.059797884267169</v>
      </c>
      <c r="BC75" s="1">
        <v>49.354914601722477</v>
      </c>
      <c r="BD75" s="1">
        <v>50.684932159082933</v>
      </c>
      <c r="BE75" s="1">
        <v>52.050791065114765</v>
      </c>
      <c r="BF75" s="1">
        <v>53.453457173439617</v>
      </c>
      <c r="BG75" s="1">
        <v>54.893922365528269</v>
      </c>
      <c r="BH75" s="1">
        <v>56.373205252099943</v>
      </c>
      <c r="BI75" s="1">
        <v>57.892351893422685</v>
      </c>
      <c r="BJ75" s="1">
        <v>59.452436539024617</v>
      </c>
      <c r="BK75" s="1">
        <v>61.054562387338891</v>
      </c>
      <c r="BL75" s="1">
        <v>61.995307512746081</v>
      </c>
      <c r="BM75" s="1">
        <v>62.950547892174797</v>
      </c>
      <c r="BN75" s="1">
        <v>63.92050687239928</v>
      </c>
      <c r="BO75" s="1">
        <v>64.905411241580978</v>
      </c>
      <c r="BP75" s="1">
        <v>65.905491282294335</v>
      </c>
      <c r="BQ75" s="1">
        <v>66.920980825369696</v>
      </c>
      <c r="BR75" s="1">
        <v>67.952117304565718</v>
      </c>
      <c r="BS75" s="1">
        <v>68.999141812084332</v>
      </c>
      <c r="BT75" s="1">
        <v>70.062299154940959</v>
      </c>
      <c r="BU75" s="1">
        <v>71.141837912203471</v>
      </c>
      <c r="BV75" s="1">
        <v>72.243566348521739</v>
      </c>
      <c r="BW75" s="1">
        <v>73.362356553034559</v>
      </c>
      <c r="BX75" s="1">
        <v>74.498472750503964</v>
      </c>
      <c r="BY75" s="1">
        <v>75.652183257573014</v>
      </c>
      <c r="BZ75" s="1">
        <v>76.823760546134039</v>
      </c>
      <c r="CA75" s="1">
        <v>78.013481307678532</v>
      </c>
      <c r="CB75" s="1">
        <v>79.221626518643205</v>
      </c>
      <c r="CC75" s="1">
        <v>80.448481506768303</v>
      </c>
      <c r="CD75" s="1">
        <v>81.694336018483511</v>
      </c>
      <c r="CE75" s="1">
        <v>82.959484287337403</v>
      </c>
      <c r="CF75" s="1">
        <v>84.31684868204259</v>
      </c>
      <c r="CG75" s="1">
        <v>85.6964219672181</v>
      </c>
      <c r="CH75" s="1">
        <v>87.098567519727155</v>
      </c>
      <c r="CI75" s="1">
        <v>88.523654661923246</v>
      </c>
      <c r="CJ75" s="1">
        <v>89.972058758929094</v>
      </c>
      <c r="CK75" s="1">
        <v>91.444161317506982</v>
      </c>
      <c r="CL75" s="1">
        <v>92.940350086546957</v>
      </c>
      <c r="CM75" s="1">
        <v>94.461019159198941</v>
      </c>
      <c r="CN75" s="1">
        <v>96.006569076676342</v>
      </c>
      <c r="CO75" s="1">
        <v>97.577406933757544</v>
      </c>
      <c r="CP75" s="1">
        <v>99.173946486014117</v>
      </c>
      <c r="CQ75" s="1">
        <v>100.79660825879301</v>
      </c>
      <c r="CR75" s="1">
        <v>102.44581965798206</v>
      </c>
      <c r="CS75" s="1">
        <v>106.65574994113884</v>
      </c>
      <c r="CT75" s="1">
        <v>111.03868399397828</v>
      </c>
      <c r="CU75" s="1">
        <v>115.54713351830139</v>
      </c>
      <c r="CV75" s="1">
        <v>120.23863741955205</v>
      </c>
      <c r="CW75" s="1">
        <v>125.12062816530727</v>
      </c>
      <c r="CX75" s="1">
        <v>130.20084</v>
      </c>
      <c r="CY75" s="1">
        <v>135.84038665465124</v>
      </c>
      <c r="CZ75" s="1">
        <v>141.72420582298201</v>
      </c>
      <c r="DA75" s="1">
        <v>147.86287797618851</v>
      </c>
      <c r="DB75" s="1">
        <v>154.26744187022879</v>
      </c>
      <c r="DC75" s="1">
        <v>160.94941439606541</v>
      </c>
      <c r="DD75" s="1">
        <v>168.30421026368532</v>
      </c>
      <c r="DE75" s="1">
        <v>175.99509323331378</v>
      </c>
      <c r="DF75" s="1">
        <v>184.03742124855245</v>
      </c>
      <c r="DG75" s="1">
        <v>192.44725405450114</v>
      </c>
      <c r="DH75" s="1">
        <v>201.24138526750306</v>
      </c>
      <c r="DI75" s="1">
        <v>209.78038692261663</v>
      </c>
      <c r="DJ75" s="1">
        <v>218.68171240674297</v>
      </c>
      <c r="DK75" s="1">
        <v>227.96073571351462</v>
      </c>
      <c r="DL75" s="1">
        <v>237.63348318029955</v>
      </c>
      <c r="DM75" s="1">
        <v>247.71666116821515</v>
      </c>
      <c r="DN75" s="1">
        <v>257.10944593357857</v>
      </c>
      <c r="DO75" s="1">
        <v>266.85838117034115</v>
      </c>
      <c r="DP75" s="1">
        <v>276.97697119713098</v>
      </c>
      <c r="DQ75" s="1">
        <v>287.47923238193806</v>
      </c>
      <c r="DR75" s="1">
        <v>298.37971255772209</v>
      </c>
      <c r="DS75" s="1">
        <v>303.13160487378394</v>
      </c>
      <c r="DT75" s="1">
        <v>307.95917418674969</v>
      </c>
      <c r="DU75" s="1">
        <v>312.86362570235207</v>
      </c>
      <c r="DV75" s="1">
        <v>317.84618382001429</v>
      </c>
      <c r="DW75" s="1">
        <v>322.90809243852334</v>
      </c>
      <c r="DX75" s="1">
        <v>325.06375850281717</v>
      </c>
      <c r="DY75" s="1">
        <v>327.23381533739382</v>
      </c>
      <c r="DZ75" s="1">
        <v>329.41835901198908</v>
      </c>
      <c r="EA75" s="1">
        <v>331.61748623768005</v>
      </c>
      <c r="EB75" s="1">
        <v>332.99864441590404</v>
      </c>
      <c r="EC75" s="1">
        <v>335.82119369586616</v>
      </c>
      <c r="ED75" s="1">
        <v>338.66766735081126</v>
      </c>
      <c r="EE75" s="1">
        <v>341.53826816753275</v>
      </c>
      <c r="EF75" s="1">
        <v>341.49438586436253</v>
      </c>
      <c r="EG75" s="1">
        <v>341.45050919937933</v>
      </c>
      <c r="EH75" s="1">
        <v>341.87718443413638</v>
      </c>
      <c r="EI75" s="1">
        <v>342.30439284061578</v>
      </c>
      <c r="EJ75" s="1">
        <v>342.73213508506643</v>
      </c>
      <c r="EK75" s="1">
        <v>343.1604118345702</v>
      </c>
      <c r="EL75" s="1">
        <v>343.58922375704242</v>
      </c>
      <c r="EM75" s="1">
        <v>344.41717988403468</v>
      </c>
      <c r="EN75" s="1">
        <v>345.24713115901432</v>
      </c>
      <c r="EO75" s="1">
        <v>346.07908238974255</v>
      </c>
      <c r="EP75" s="1">
        <v>346.91303839556628</v>
      </c>
      <c r="EQ75" s="1">
        <v>347.74900400744639</v>
      </c>
      <c r="ER75" s="79">
        <v>350.90318600907477</v>
      </c>
      <c r="ES75" s="1">
        <v>354.08597733520088</v>
      </c>
      <c r="ET75" s="1">
        <v>357.29763748050436</v>
      </c>
      <c r="EU75" s="1">
        <v>360.5384282933552</v>
      </c>
      <c r="EV75" s="1">
        <v>363.80861399716224</v>
      </c>
    </row>
    <row r="76" spans="1:152">
      <c r="A76" s="5" t="s">
        <v>136</v>
      </c>
      <c r="B76" s="1">
        <v>257.73485711710708</v>
      </c>
      <c r="C76" s="1">
        <v>185.6250567870502</v>
      </c>
      <c r="D76" s="1">
        <v>188.68165674683971</v>
      </c>
      <c r="E76" s="1">
        <v>191.78856507660603</v>
      </c>
      <c r="F76" s="1">
        <v>194.94660938170136</v>
      </c>
      <c r="G76" s="1">
        <v>195.4319787377309</v>
      </c>
      <c r="H76" s="1">
        <v>195.91554172279066</v>
      </c>
      <c r="I76" s="1">
        <v>196.39722948189797</v>
      </c>
      <c r="J76" s="1">
        <v>201.75245352184498</v>
      </c>
      <c r="K76" s="1">
        <v>207.25250896515465</v>
      </c>
      <c r="L76" s="1">
        <v>212.9012919996899</v>
      </c>
      <c r="M76" s="1">
        <v>218.70280326196277</v>
      </c>
      <c r="N76" s="1">
        <v>223.65653911103945</v>
      </c>
      <c r="O76" s="1">
        <v>228.7221467261972</v>
      </c>
      <c r="P76" s="1">
        <v>233.90214668138424</v>
      </c>
      <c r="Q76" s="1">
        <v>235.33939350307321</v>
      </c>
      <c r="R76" s="1">
        <v>236.78338128899946</v>
      </c>
      <c r="S76" s="1">
        <v>238.23409970420039</v>
      </c>
      <c r="T76" s="1">
        <v>263.44276472430391</v>
      </c>
      <c r="U76" s="1">
        <v>291.19468598091578</v>
      </c>
      <c r="V76" s="1">
        <v>321.74435524799037</v>
      </c>
      <c r="W76" s="1">
        <v>325.56841034492265</v>
      </c>
      <c r="X76" s="1">
        <v>327.92268285675078</v>
      </c>
      <c r="Y76" s="1">
        <v>330.14906956132097</v>
      </c>
      <c r="Z76" s="1">
        <v>332.49146539391074</v>
      </c>
      <c r="AA76" s="1">
        <v>334.94976341433744</v>
      </c>
      <c r="AB76" s="1">
        <v>337.27985477348068</v>
      </c>
      <c r="AC76" s="1">
        <v>339.60362867920645</v>
      </c>
      <c r="AD76" s="1">
        <v>342.04297236168361</v>
      </c>
      <c r="AE76" s="1">
        <v>344.47577103808084</v>
      </c>
      <c r="AF76" s="1">
        <v>346.9019078766334</v>
      </c>
      <c r="AG76" s="1">
        <v>349.32126396006896</v>
      </c>
      <c r="AH76" s="1">
        <v>351.6553445541449</v>
      </c>
      <c r="AI76" s="1">
        <v>354.53368199543235</v>
      </c>
      <c r="AJ76" s="1">
        <v>357.70868620795341</v>
      </c>
      <c r="AK76" s="1">
        <v>359.46857107028694</v>
      </c>
      <c r="AL76" s="1">
        <v>360.90734370999672</v>
      </c>
      <c r="AM76" s="1">
        <v>362.63079321345464</v>
      </c>
      <c r="AN76" s="1">
        <v>365.85447871913317</v>
      </c>
      <c r="AO76" s="1">
        <v>370.20771686070231</v>
      </c>
      <c r="AP76" s="1">
        <v>372.26956852442351</v>
      </c>
      <c r="AQ76" s="1">
        <v>377.76882488339675</v>
      </c>
      <c r="AR76" s="1">
        <v>384.94384099621743</v>
      </c>
      <c r="AS76" s="1">
        <v>390.63435823783482</v>
      </c>
      <c r="AT76" s="1">
        <v>397.03589746179381</v>
      </c>
      <c r="AU76" s="1">
        <v>401.21996832193378</v>
      </c>
      <c r="AV76" s="1">
        <v>408.43206901060313</v>
      </c>
      <c r="AW76" s="1">
        <v>414.64568599075534</v>
      </c>
      <c r="AX76" s="1">
        <v>421.93429372178258</v>
      </c>
      <c r="AY76" s="1">
        <v>427.49135437894131</v>
      </c>
      <c r="AZ76" s="1">
        <v>431.07231756621906</v>
      </c>
      <c r="BA76" s="1">
        <v>444.51062002249023</v>
      </c>
      <c r="BB76" s="1">
        <v>448.11674961185133</v>
      </c>
      <c r="BC76" s="1">
        <v>457.17855090735105</v>
      </c>
      <c r="BD76" s="1">
        <v>465.22909882920914</v>
      </c>
      <c r="BE76" s="1">
        <v>482.14944336857099</v>
      </c>
      <c r="BF76" s="1">
        <v>489.88260891571758</v>
      </c>
      <c r="BG76" s="1">
        <v>489.52559357017344</v>
      </c>
      <c r="BH76" s="1">
        <v>494.49736843222229</v>
      </c>
      <c r="BI76" s="1">
        <v>500.89287687533061</v>
      </c>
      <c r="BJ76" s="1">
        <v>509.44303379896502</v>
      </c>
      <c r="BK76" s="1">
        <v>518.68272486127387</v>
      </c>
      <c r="BL76" s="1">
        <v>521.02647725985253</v>
      </c>
      <c r="BM76" s="1">
        <v>523.35558798770228</v>
      </c>
      <c r="BN76" s="1">
        <v>525.66983144202095</v>
      </c>
      <c r="BO76" s="1">
        <v>532.84897854385758</v>
      </c>
      <c r="BP76" s="1">
        <v>539.89079668455111</v>
      </c>
      <c r="BQ76" s="1">
        <v>547.28304967134375</v>
      </c>
      <c r="BR76" s="1">
        <v>554.65949767215579</v>
      </c>
      <c r="BS76" s="1">
        <v>562.14189715951068</v>
      </c>
      <c r="BT76" s="1">
        <v>569.7300008535949</v>
      </c>
      <c r="BU76" s="1">
        <v>575.22755766444084</v>
      </c>
      <c r="BV76" s="1">
        <v>581.80070065805876</v>
      </c>
      <c r="BW76" s="1">
        <v>587.86860954238932</v>
      </c>
      <c r="BX76" s="1">
        <v>589.89301742373334</v>
      </c>
      <c r="BY76" s="1">
        <v>595.1936532751788</v>
      </c>
      <c r="BZ76" s="1">
        <v>598.8902418725919</v>
      </c>
      <c r="CA76" s="1">
        <v>603.30050372961762</v>
      </c>
      <c r="CB76" s="1">
        <v>619.03815503167357</v>
      </c>
      <c r="CC76" s="1">
        <v>610.35690756892086</v>
      </c>
      <c r="CD76" s="1">
        <v>613.73446866819847</v>
      </c>
      <c r="CE76" s="1">
        <v>617.45854112390157</v>
      </c>
      <c r="CF76" s="1">
        <v>620.96746597773472</v>
      </c>
      <c r="CG76" s="1">
        <v>624.08795760887062</v>
      </c>
      <c r="CH76" s="1">
        <v>628.40564896997262</v>
      </c>
      <c r="CI76" s="1">
        <v>630.01616700815828</v>
      </c>
      <c r="CJ76" s="1">
        <v>634.16513256673829</v>
      </c>
      <c r="CK76" s="1">
        <v>638.29016028534647</v>
      </c>
      <c r="CL76" s="1">
        <v>643.61085849843744</v>
      </c>
      <c r="CM76" s="1">
        <v>648.17482913212223</v>
      </c>
      <c r="CN76" s="1">
        <v>651.37166759931677</v>
      </c>
      <c r="CO76" s="1">
        <v>654.05496269317416</v>
      </c>
      <c r="CP76" s="1">
        <v>655.12629647877361</v>
      </c>
      <c r="CQ76" s="1">
        <v>666.29724418303738</v>
      </c>
      <c r="CR76" s="1">
        <v>682.44337408284639</v>
      </c>
      <c r="CS76" s="1">
        <v>703.56691925137488</v>
      </c>
      <c r="CT76" s="1">
        <v>724.02771313739572</v>
      </c>
      <c r="CU76" s="1">
        <v>741.79972371888744</v>
      </c>
      <c r="CV76" s="1">
        <v>762.31483088934135</v>
      </c>
      <c r="CW76" s="1">
        <v>783.12552710575017</v>
      </c>
      <c r="CX76" s="1">
        <v>787.5218339999999</v>
      </c>
      <c r="CY76" s="1">
        <v>807.99684730763272</v>
      </c>
      <c r="CZ76" s="1">
        <v>829.47659468543134</v>
      </c>
      <c r="DA76" s="1">
        <v>851.7381588448676</v>
      </c>
      <c r="DB76" s="1">
        <v>873.3028041397954</v>
      </c>
      <c r="DC76" s="1">
        <v>892.76196199999993</v>
      </c>
      <c r="DD76" s="1">
        <v>911.2507760562537</v>
      </c>
      <c r="DE76" s="1">
        <v>930.57996838464112</v>
      </c>
      <c r="DF76" s="1">
        <v>949.85462775528356</v>
      </c>
      <c r="DG76" s="1">
        <v>970.44958129877318</v>
      </c>
      <c r="DH76" s="1">
        <v>993.22371599999997</v>
      </c>
      <c r="DI76" s="1">
        <v>1016.5516989515077</v>
      </c>
      <c r="DJ76" s="1">
        <v>1039.1114287724338</v>
      </c>
      <c r="DK76" s="1">
        <v>1060.5600112263598</v>
      </c>
      <c r="DL76" s="1">
        <v>1080.3269774208775</v>
      </c>
      <c r="DM76" s="1">
        <v>1100.1062079999999</v>
      </c>
      <c r="DN76" s="1">
        <v>1121.4531184785394</v>
      </c>
      <c r="DO76" s="1">
        <v>1142.359748908593</v>
      </c>
      <c r="DP76" s="1">
        <v>1163.3768737059031</v>
      </c>
      <c r="DQ76" s="1">
        <v>1182.9650412990495</v>
      </c>
      <c r="DR76" s="1">
        <v>1200.909684</v>
      </c>
      <c r="DS76" s="1">
        <v>1224.11143753077</v>
      </c>
      <c r="DT76" s="1">
        <v>1246.7082906431363</v>
      </c>
      <c r="DU76" s="1">
        <v>1267.7294615201704</v>
      </c>
      <c r="DV76" s="1">
        <v>1285.576423506626</v>
      </c>
      <c r="DW76" s="1">
        <v>1304.0915499999987</v>
      </c>
      <c r="DX76" s="1">
        <v>1327.8323910558306</v>
      </c>
      <c r="DY76" s="1">
        <v>1351.8230728537853</v>
      </c>
      <c r="DZ76" s="1">
        <v>1378.7687157188304</v>
      </c>
      <c r="EA76" s="1">
        <v>1408.5563567972451</v>
      </c>
      <c r="EB76" s="1">
        <v>1431.5286012849649</v>
      </c>
      <c r="EC76" s="1">
        <v>1457.2809377796339</v>
      </c>
      <c r="ED76" s="1">
        <v>1483.7998066074629</v>
      </c>
      <c r="EE76" s="1">
        <v>1504.1388792296768</v>
      </c>
      <c r="EF76" s="1">
        <v>1522.4212583467433</v>
      </c>
      <c r="EG76" s="1">
        <v>1542.9432094586577</v>
      </c>
      <c r="EH76" s="1">
        <v>1565.8381642801335</v>
      </c>
      <c r="EI76" s="1">
        <v>1589.1202458092032</v>
      </c>
      <c r="EJ76" s="1">
        <v>1612.3424119437834</v>
      </c>
      <c r="EK76" s="1">
        <v>1635.0981290077038</v>
      </c>
      <c r="EL76" s="1">
        <v>1656.0224931769119</v>
      </c>
      <c r="EM76" s="1">
        <v>1673.447488602219</v>
      </c>
      <c r="EN76" s="1">
        <v>1690.527779158273</v>
      </c>
      <c r="EO76" s="1">
        <v>1712.6628974059313</v>
      </c>
      <c r="EP76" s="1">
        <v>1736.0836758368825</v>
      </c>
      <c r="EQ76" s="1">
        <v>1756.8318074689921</v>
      </c>
      <c r="ER76" s="79">
        <v>1771.4561113530826</v>
      </c>
      <c r="ES76" s="1">
        <v>1783.8315976696385</v>
      </c>
      <c r="ET76" s="1">
        <v>1795.6156993752315</v>
      </c>
      <c r="EU76" s="1">
        <v>1806.4387743297696</v>
      </c>
      <c r="EV76" s="1">
        <v>1816.2755870358064</v>
      </c>
    </row>
    <row r="77" spans="1:152">
      <c r="A77" s="5" t="s">
        <v>137</v>
      </c>
      <c r="B77" s="1">
        <v>820.20810200418748</v>
      </c>
      <c r="C77" s="1">
        <v>602.11625191939129</v>
      </c>
      <c r="D77" s="1">
        <v>612.08491625524675</v>
      </c>
      <c r="E77" s="1">
        <v>622.21862159717159</v>
      </c>
      <c r="F77" s="1">
        <v>632.52010034898046</v>
      </c>
      <c r="G77" s="1">
        <v>634.72577249459289</v>
      </c>
      <c r="H77" s="1">
        <v>636.9390505507738</v>
      </c>
      <c r="I77" s="1">
        <v>639.15995921445517</v>
      </c>
      <c r="J77" s="1">
        <v>656.18031081520701</v>
      </c>
      <c r="K77" s="1">
        <v>673.65386795754273</v>
      </c>
      <c r="L77" s="1">
        <v>691.5926976677132</v>
      </c>
      <c r="M77" s="1">
        <v>710.0091882572259</v>
      </c>
      <c r="N77" s="1">
        <v>725.86815388364448</v>
      </c>
      <c r="O77" s="1">
        <v>742.08134040067739</v>
      </c>
      <c r="P77" s="1">
        <v>758.65665940670453</v>
      </c>
      <c r="Q77" s="1">
        <v>763.89213605480984</v>
      </c>
      <c r="R77" s="1">
        <v>769.16368331422575</v>
      </c>
      <c r="S77" s="1">
        <v>774.47154863885169</v>
      </c>
      <c r="T77" s="1">
        <v>851.87513976178275</v>
      </c>
      <c r="U77" s="1">
        <v>937.01121971289331</v>
      </c>
      <c r="V77" s="1">
        <v>1030.6521884126976</v>
      </c>
      <c r="W77" s="1">
        <v>1043.2270315103776</v>
      </c>
      <c r="X77" s="1">
        <v>1051.3600504738019</v>
      </c>
      <c r="Y77" s="1">
        <v>1059.1227534756472</v>
      </c>
      <c r="Z77" s="1">
        <v>1067.2554121109508</v>
      </c>
      <c r="AA77" s="1">
        <v>1075.7580231352401</v>
      </c>
      <c r="AB77" s="1">
        <v>1083.8903084635187</v>
      </c>
      <c r="AC77" s="1">
        <v>1092.0224021257541</v>
      </c>
      <c r="AD77" s="1">
        <v>1100.5244380919121</v>
      </c>
      <c r="AE77" s="1">
        <v>1109.026275488277</v>
      </c>
      <c r="AF77" s="1">
        <v>1117.5279107702745</v>
      </c>
      <c r="AG77" s="1">
        <v>1126.0293403300582</v>
      </c>
      <c r="AH77" s="1">
        <v>1136.7267988099948</v>
      </c>
      <c r="AI77" s="1">
        <v>1149.2729496563657</v>
      </c>
      <c r="AJ77" s="1">
        <v>1162.9274091667785</v>
      </c>
      <c r="AK77" s="1">
        <v>1172.5081389953411</v>
      </c>
      <c r="AL77" s="1">
        <v>1181.3462545235143</v>
      </c>
      <c r="AM77" s="1">
        <v>1191.2923149523629</v>
      </c>
      <c r="AN77" s="1">
        <v>1206.0475594630527</v>
      </c>
      <c r="AO77" s="1">
        <v>1224.5014337924083</v>
      </c>
      <c r="AP77" s="1">
        <v>1236.2899411354929</v>
      </c>
      <c r="AQ77" s="1">
        <v>1258.809380852332</v>
      </c>
      <c r="AR77" s="1">
        <v>1283.2118417498764</v>
      </c>
      <c r="AS77" s="1">
        <v>1303.1720320338416</v>
      </c>
      <c r="AT77" s="1">
        <v>1325.3524102108188</v>
      </c>
      <c r="AU77" s="1">
        <v>1340.869664012828</v>
      </c>
      <c r="AV77" s="1">
        <v>1365.6396860415473</v>
      </c>
      <c r="AW77" s="1">
        <v>1387.4479268036673</v>
      </c>
      <c r="AX77" s="1">
        <v>1412.5867060069152</v>
      </c>
      <c r="AY77" s="1">
        <v>1432.5428473341574</v>
      </c>
      <c r="AZ77" s="1">
        <v>1446.5760593042478</v>
      </c>
      <c r="BA77" s="1">
        <v>1490.5896517848557</v>
      </c>
      <c r="BB77" s="1">
        <v>1505.3564993164846</v>
      </c>
      <c r="BC77" s="1">
        <v>1536.7784879662238</v>
      </c>
      <c r="BD77" s="1">
        <v>1565.2383079288268</v>
      </c>
      <c r="BE77" s="1">
        <v>1620.717059077504</v>
      </c>
      <c r="BF77" s="1">
        <v>1648.4343779000601</v>
      </c>
      <c r="BG77" s="1">
        <v>1651.721470521446</v>
      </c>
      <c r="BH77" s="1">
        <v>1671.2934187692176</v>
      </c>
      <c r="BI77" s="1">
        <v>1695.3057940645044</v>
      </c>
      <c r="BJ77" s="1">
        <v>1725.9793878341266</v>
      </c>
      <c r="BK77" s="1">
        <v>1758.8725175742695</v>
      </c>
      <c r="BL77" s="1">
        <v>1768.8373974535621</v>
      </c>
      <c r="BM77" s="1">
        <v>1778.8018331172966</v>
      </c>
      <c r="BN77" s="1">
        <v>1788.76581772088</v>
      </c>
      <c r="BO77" s="1">
        <v>1813.5348399664304</v>
      </c>
      <c r="BP77" s="1">
        <v>1837.9332597533246</v>
      </c>
      <c r="BQ77" s="1">
        <v>1863.4416194808985</v>
      </c>
      <c r="BR77" s="1">
        <v>1888.9494996989401</v>
      </c>
      <c r="BS77" s="1">
        <v>1914.8270304103432</v>
      </c>
      <c r="BT77" s="1">
        <v>1941.0742041128535</v>
      </c>
      <c r="BU77" s="1">
        <v>1961.0285401451408</v>
      </c>
      <c r="BV77" s="1">
        <v>1984.3134326834427</v>
      </c>
      <c r="BW77" s="1">
        <v>2006.1172527886381</v>
      </c>
      <c r="BX77" s="1">
        <v>2015.7060080155773</v>
      </c>
      <c r="BY77" s="1">
        <v>2035.2879336198009</v>
      </c>
      <c r="BZ77" s="1">
        <v>2050.0575255990739</v>
      </c>
      <c r="CA77" s="1">
        <v>2067.0473859088052</v>
      </c>
      <c r="CB77" s="1">
        <v>2118.4594589817871</v>
      </c>
      <c r="CC77" s="1">
        <v>2095.8434804218082</v>
      </c>
      <c r="CD77" s="1">
        <v>2109.8705213494204</v>
      </c>
      <c r="CE77" s="1">
        <v>2125.0073831824452</v>
      </c>
      <c r="CF77" s="1">
        <v>2139.7712816069243</v>
      </c>
      <c r="CG77" s="1">
        <v>2153.4240872530199</v>
      </c>
      <c r="CH77" s="1">
        <v>2170.7775750717929</v>
      </c>
      <c r="CI77" s="1">
        <v>2179.9873372234038</v>
      </c>
      <c r="CJ77" s="1">
        <v>2196.969270030655</v>
      </c>
      <c r="CK77" s="1">
        <v>2213.9504765846573</v>
      </c>
      <c r="CL77" s="1">
        <v>2234.632318915661</v>
      </c>
      <c r="CM77" s="1">
        <v>2253.0925866855819</v>
      </c>
      <c r="CN77" s="1">
        <v>2267.4805806630779</v>
      </c>
      <c r="CO77" s="1">
        <v>2280.3872501116211</v>
      </c>
      <c r="CP77" s="1">
        <v>2288.4813458296903</v>
      </c>
      <c r="CQ77" s="1">
        <v>2327.2960444952578</v>
      </c>
      <c r="CR77" s="1">
        <v>2381.2855625754346</v>
      </c>
      <c r="CS77" s="1">
        <v>2458.145124184939</v>
      </c>
      <c r="CT77" s="1">
        <v>2533.5188344272729</v>
      </c>
      <c r="CU77" s="1">
        <v>2601.1158129570013</v>
      </c>
      <c r="CV77" s="1">
        <v>2677.5904790693294</v>
      </c>
      <c r="CW77" s="1">
        <v>2755.5398571658429</v>
      </c>
      <c r="CX77" s="1">
        <v>2784.2907909443475</v>
      </c>
      <c r="CY77" s="1">
        <v>2863.5200950386161</v>
      </c>
      <c r="CZ77" s="1">
        <v>2946.5387764990032</v>
      </c>
      <c r="DA77" s="1">
        <v>3032.7026238857952</v>
      </c>
      <c r="DB77" s="1">
        <v>3117.5587724599773</v>
      </c>
      <c r="DC77" s="1">
        <v>3196.8686889094538</v>
      </c>
      <c r="DD77" s="1">
        <v>3275.2759541480582</v>
      </c>
      <c r="DE77" s="1">
        <v>3357.252513030473</v>
      </c>
      <c r="DF77" s="1">
        <v>3440.1298773690291</v>
      </c>
      <c r="DG77" s="1">
        <v>3528.1278769978903</v>
      </c>
      <c r="DH77" s="1">
        <v>3623.9032507150587</v>
      </c>
      <c r="DI77" s="1">
        <v>3720.5849109694077</v>
      </c>
      <c r="DJ77" s="1">
        <v>3816.0350170209977</v>
      </c>
      <c r="DK77" s="1">
        <v>3909.2599009332362</v>
      </c>
      <c r="DL77" s="1">
        <v>3998.5774322065276</v>
      </c>
      <c r="DM77" s="1">
        <v>4089.1773830677403</v>
      </c>
      <c r="DN77" s="1">
        <v>4182.438945420764</v>
      </c>
      <c r="DO77" s="1">
        <v>4275.4452659525214</v>
      </c>
      <c r="DP77" s="1">
        <v>4369.908317275379</v>
      </c>
      <c r="DQ77" s="1">
        <v>4461.2000616286659</v>
      </c>
      <c r="DR77" s="1">
        <v>4548.7136561651232</v>
      </c>
      <c r="DS77" s="1">
        <v>4633.5225869125989</v>
      </c>
      <c r="DT77" s="1">
        <v>4716.7258998186708</v>
      </c>
      <c r="DU77" s="1">
        <v>4795.3819837559822</v>
      </c>
      <c r="DV77" s="1">
        <v>4864.6447625762157</v>
      </c>
      <c r="DW77" s="1">
        <v>4936.1754369286991</v>
      </c>
      <c r="DX77" s="1">
        <v>5014.7431876609762</v>
      </c>
      <c r="DY77" s="1">
        <v>5094.112593825238</v>
      </c>
      <c r="DZ77" s="1">
        <v>5182.4910467268073</v>
      </c>
      <c r="EA77" s="1">
        <v>5279.5361203033508</v>
      </c>
      <c r="EB77" s="1">
        <v>5353.4222263046358</v>
      </c>
      <c r="EC77" s="1">
        <v>5440.1159449721899</v>
      </c>
      <c r="ED77" s="1">
        <v>5529.2078405568845</v>
      </c>
      <c r="EE77" s="1">
        <v>5599.6239715381425</v>
      </c>
      <c r="EF77" s="1">
        <v>5654.9579849152587</v>
      </c>
      <c r="EG77" s="1">
        <v>5717.0866820851215</v>
      </c>
      <c r="EH77" s="1">
        <v>5787.8424797079015</v>
      </c>
      <c r="EI77" s="1">
        <v>5859.7744036949716</v>
      </c>
      <c r="EJ77" s="1">
        <v>5931.5261692031791</v>
      </c>
      <c r="EK77" s="1">
        <v>6001.8643904336459</v>
      </c>
      <c r="EL77" s="1">
        <v>6066.6480698978839</v>
      </c>
      <c r="EM77" s="1">
        <v>6122.0259376943804</v>
      </c>
      <c r="EN77" s="1">
        <v>6176.364053997404</v>
      </c>
      <c r="EO77" s="1">
        <v>6246.0441456583512</v>
      </c>
      <c r="EP77" s="1">
        <v>6319.6309008321859</v>
      </c>
      <c r="EQ77" s="1">
        <v>6385.1151749924293</v>
      </c>
      <c r="ER77" s="79">
        <v>6439.0535552144065</v>
      </c>
      <c r="ES77" s="1">
        <v>6486.2560166885942</v>
      </c>
      <c r="ET77" s="1">
        <v>6531.7518541649233</v>
      </c>
      <c r="EU77" s="1">
        <v>6574.4203999583324</v>
      </c>
      <c r="EV77" s="1">
        <v>6614.185893394806</v>
      </c>
    </row>
    <row r="78" spans="1:152">
      <c r="A78" s="5" t="s">
        <v>138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79">
        <v>0</v>
      </c>
      <c r="ES78" s="1">
        <v>0</v>
      </c>
      <c r="ET78" s="1">
        <v>0</v>
      </c>
      <c r="EU78" s="1">
        <v>0</v>
      </c>
      <c r="EV78" s="1">
        <v>0</v>
      </c>
    </row>
    <row r="79" spans="1:152">
      <c r="A79" s="5" t="s">
        <v>139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79">
        <v>0</v>
      </c>
      <c r="ES79" s="1">
        <v>0</v>
      </c>
      <c r="ET79" s="1">
        <v>0</v>
      </c>
      <c r="EU79" s="1">
        <v>0</v>
      </c>
      <c r="EV79" s="1">
        <v>0</v>
      </c>
    </row>
    <row r="80" spans="1:152">
      <c r="A80" s="5" t="s">
        <v>140</v>
      </c>
      <c r="B80" s="1">
        <v>0.38649451755142045</v>
      </c>
      <c r="C80" s="1">
        <v>0.39339364582592889</v>
      </c>
      <c r="D80" s="1">
        <v>0.40041592713052337</v>
      </c>
      <c r="E80" s="1">
        <v>0.40756355981088144</v>
      </c>
      <c r="F80" s="1">
        <v>0.41483878145429454</v>
      </c>
      <c r="G80" s="1">
        <v>0.42224386959015203</v>
      </c>
      <c r="H80" s="1">
        <v>0.42978114240292814</v>
      </c>
      <c r="I80" s="1">
        <v>0.43745295945789603</v>
      </c>
      <c r="J80" s="1">
        <v>0.44526172243979756</v>
      </c>
      <c r="K80" s="1">
        <v>0.45320987590469641</v>
      </c>
      <c r="L80" s="1">
        <v>0.46129990804525473</v>
      </c>
      <c r="M80" s="1">
        <v>0.46953435146966832</v>
      </c>
      <c r="N80" s="1">
        <v>0.47791578399450735</v>
      </c>
      <c r="O80" s="1">
        <v>0.48644682945170897</v>
      </c>
      <c r="P80" s="1">
        <v>0.49513015850997638</v>
      </c>
      <c r="Q80" s="1">
        <v>0.50396848951083872</v>
      </c>
      <c r="R80" s="1">
        <v>0.51296458931963607</v>
      </c>
      <c r="S80" s="1">
        <v>0.52212127419169485</v>
      </c>
      <c r="T80" s="1">
        <v>0.53144141065396466</v>
      </c>
      <c r="U80" s="1">
        <v>0.54092791640239268</v>
      </c>
      <c r="V80" s="1">
        <v>0.55058376121531727</v>
      </c>
      <c r="W80" s="1">
        <v>0.56041196788317216</v>
      </c>
      <c r="X80" s="1">
        <v>0.5704156131547532</v>
      </c>
      <c r="Y80" s="1">
        <v>0.58059782870044452</v>
      </c>
      <c r="Z80" s="1">
        <v>0.59096180209256899</v>
      </c>
      <c r="AA80" s="1">
        <v>0.60151077780327455</v>
      </c>
      <c r="AB80" s="1">
        <v>0.6122480582202251</v>
      </c>
      <c r="AC80" s="1">
        <v>0.62317700468042303</v>
      </c>
      <c r="AD80" s="1">
        <v>0.63430103852248565</v>
      </c>
      <c r="AE80" s="1">
        <v>0.64562364215770485</v>
      </c>
      <c r="AF80" s="1">
        <v>0.65714836016022649</v>
      </c>
      <c r="AG80" s="1">
        <v>0.66887880037669001</v>
      </c>
      <c r="AH80" s="1">
        <v>0.70540466826598569</v>
      </c>
      <c r="AI80" s="1">
        <v>0.74392512624292506</v>
      </c>
      <c r="AJ80" s="1">
        <v>0.78454909409087359</v>
      </c>
      <c r="AK80" s="1">
        <v>0.82739143944146876</v>
      </c>
      <c r="AL80" s="1">
        <v>0.87257330257235866</v>
      </c>
      <c r="AM80" s="1">
        <v>0.92022243894136235</v>
      </c>
      <c r="AN80" s="1">
        <v>0.97047358042560272</v>
      </c>
      <c r="AO80" s="1">
        <v>1.0234688162870396</v>
      </c>
      <c r="AP80" s="1">
        <v>1.0793579949416201</v>
      </c>
      <c r="AQ80" s="1">
        <v>1.1382991476680762</v>
      </c>
      <c r="AR80" s="1">
        <v>1.1649060762104106</v>
      </c>
      <c r="AS80" s="1">
        <v>1.1921349226799502</v>
      </c>
      <c r="AT80" s="1">
        <v>1.2200002239634893</v>
      </c>
      <c r="AU80" s="1">
        <v>1.2485168567371561</v>
      </c>
      <c r="AV80" s="1">
        <v>1.2777000454087446</v>
      </c>
      <c r="AW80" s="1">
        <v>1.307565370245692</v>
      </c>
      <c r="AX80" s="1">
        <v>1.3381287756930471</v>
      </c>
      <c r="AY80" s="1">
        <v>1.3694065788858583</v>
      </c>
      <c r="AZ80" s="1">
        <v>1.4014154783605359</v>
      </c>
      <c r="BA80" s="1">
        <v>1.4341725629698385</v>
      </c>
      <c r="BB80" s="1">
        <v>1.4728206835152231</v>
      </c>
      <c r="BC80" s="1">
        <v>1.5125102946456717</v>
      </c>
      <c r="BD80" s="1">
        <v>1.5532694624772976</v>
      </c>
      <c r="BE80" s="1">
        <v>1.5951270094526602</v>
      </c>
      <c r="BF80" s="1">
        <v>1.6381125347222731</v>
      </c>
      <c r="BG80" s="1">
        <v>1.6822564350753457</v>
      </c>
      <c r="BH80" s="1">
        <v>1.7275899264345778</v>
      </c>
      <c r="BI80" s="1">
        <v>1.7741450659301865</v>
      </c>
      <c r="BJ80" s="1">
        <v>1.821954774568791</v>
      </c>
      <c r="BK80" s="1">
        <v>1.8710528605131782</v>
      </c>
      <c r="BL80" s="1">
        <v>1.8998825464380416</v>
      </c>
      <c r="BM80" s="1">
        <v>1.9291564479209298</v>
      </c>
      <c r="BN80" s="1">
        <v>1.9588814095546863</v>
      </c>
      <c r="BO80" s="1">
        <v>1.9890643813954851</v>
      </c>
      <c r="BP80" s="1">
        <v>2.0197124205878341</v>
      </c>
      <c r="BQ80" s="1">
        <v>2.0508326930146228</v>
      </c>
      <c r="BR80" s="1">
        <v>2.0824324749725935</v>
      </c>
      <c r="BS80" s="1">
        <v>2.1145191548736251</v>
      </c>
      <c r="BT80" s="1">
        <v>2.147100234972235</v>
      </c>
      <c r="BU80" s="1">
        <v>2.1801833331197003</v>
      </c>
      <c r="BV80" s="1">
        <v>2.2139464469915877</v>
      </c>
      <c r="BW80" s="1">
        <v>2.2482324287530746</v>
      </c>
      <c r="BX80" s="1">
        <v>2.2830493757269061</v>
      </c>
      <c r="BY80" s="1">
        <v>2.318405510633923</v>
      </c>
      <c r="BZ80" s="1">
        <v>2.3543091835350163</v>
      </c>
      <c r="CA80" s="1">
        <v>2.3907688738031649</v>
      </c>
      <c r="CB80" s="1">
        <v>2.4277931921260087</v>
      </c>
      <c r="CC80" s="1">
        <v>2.4653908825394342</v>
      </c>
      <c r="CD80" s="1">
        <v>2.5035708244926571</v>
      </c>
      <c r="CE80" s="1">
        <v>2.5423420349452805</v>
      </c>
      <c r="CF80" s="1">
        <v>2.5839392626407252</v>
      </c>
      <c r="CG80" s="1">
        <v>2.6262170948056562</v>
      </c>
      <c r="CH80" s="1">
        <v>2.6691866673370925</v>
      </c>
      <c r="CI80" s="1">
        <v>2.7128592983350912</v>
      </c>
      <c r="CJ80" s="1">
        <v>2.7572464910839138</v>
      </c>
      <c r="CK80" s="1">
        <v>2.8023599370819663</v>
      </c>
      <c r="CL80" s="1">
        <v>2.8482115191213202</v>
      </c>
      <c r="CM80" s="1">
        <v>2.8948133144176111</v>
      </c>
      <c r="CN80" s="1">
        <v>2.9421775977911611</v>
      </c>
      <c r="CO80" s="1">
        <v>2.9903168449001321</v>
      </c>
      <c r="CP80" s="1">
        <v>3.0392437355265987</v>
      </c>
      <c r="CQ80" s="1">
        <v>3.0889711569163705</v>
      </c>
      <c r="CR80" s="1">
        <v>3.139512207173468</v>
      </c>
      <c r="CS80" s="1">
        <v>3.2685279889735037</v>
      </c>
      <c r="CT80" s="1">
        <v>3.4028455727271858</v>
      </c>
      <c r="CU80" s="1">
        <v>3.5410096516939267</v>
      </c>
      <c r="CV80" s="1">
        <v>3.684783539365982</v>
      </c>
      <c r="CW80" s="1">
        <v>3.8343950080698908</v>
      </c>
      <c r="CX80" s="1">
        <v>3.9900810782608684</v>
      </c>
      <c r="CY80" s="1">
        <v>4.1629082919462288</v>
      </c>
      <c r="CZ80" s="1">
        <v>4.3432213800297248</v>
      </c>
      <c r="DA80" s="1">
        <v>4.5313445872544733</v>
      </c>
      <c r="DB80" s="1">
        <v>4.727616202768802</v>
      </c>
      <c r="DC80" s="1">
        <v>4.9323891684485917</v>
      </c>
      <c r="DD80" s="1">
        <v>5.1577811999121481</v>
      </c>
      <c r="DE80" s="1">
        <v>5.3934728176638718</v>
      </c>
      <c r="DF80" s="1">
        <v>5.6399346748897612</v>
      </c>
      <c r="DG80" s="1">
        <v>5.8976589318941981</v>
      </c>
      <c r="DH80" s="1">
        <v>6.1671602388960745</v>
      </c>
      <c r="DI80" s="1">
        <v>6.4288429510145759</v>
      </c>
      <c r="DJ80" s="1">
        <v>6.7016292893028213</v>
      </c>
      <c r="DK80" s="1">
        <v>6.9859903988094185</v>
      </c>
      <c r="DL80" s="1">
        <v>7.2824174160392197</v>
      </c>
      <c r="DM80" s="1">
        <v>7.5914223172235609</v>
      </c>
      <c r="DN80" s="1">
        <v>7.8792697133267948</v>
      </c>
      <c r="DO80" s="1">
        <v>8.1780315494362767</v>
      </c>
      <c r="DP80" s="1">
        <v>8.4881216733139215</v>
      </c>
      <c r="DQ80" s="1">
        <v>8.8099696247745438</v>
      </c>
      <c r="DR80" s="1">
        <v>9.1440212306885584</v>
      </c>
      <c r="DS80" s="1">
        <v>9.2896457567380946</v>
      </c>
      <c r="DT80" s="1">
        <v>9.4375894487270049</v>
      </c>
      <c r="DU80" s="1">
        <v>9.5878892408915775</v>
      </c>
      <c r="DV80" s="1">
        <v>9.7405826556700017</v>
      </c>
      <c r="DW80" s="1">
        <v>9.8957078130698992</v>
      </c>
      <c r="DX80" s="1">
        <v>9.9617694634723684</v>
      </c>
      <c r="DY80" s="1">
        <v>10.02827212746743</v>
      </c>
      <c r="DZ80" s="1">
        <v>10.095218749168467</v>
      </c>
      <c r="EA80" s="1">
        <v>10.16261229234313</v>
      </c>
      <c r="EB80" s="1">
        <v>10.204938694484751</v>
      </c>
      <c r="EC80" s="1">
        <v>10.291437372023514</v>
      </c>
      <c r="ED80" s="1">
        <v>10.378669226060435</v>
      </c>
      <c r="EE80" s="1">
        <v>10.466640471115694</v>
      </c>
      <c r="EF80" s="1">
        <v>10.465295672206945</v>
      </c>
      <c r="EG80" s="1">
        <v>10.463951046083746</v>
      </c>
      <c r="EH80" s="1">
        <v>10.477026758811608</v>
      </c>
      <c r="EI80" s="1">
        <v>10.490118810899501</v>
      </c>
      <c r="EJ80" s="1">
        <v>10.503227222765014</v>
      </c>
      <c r="EK80" s="1">
        <v>10.516352014851257</v>
      </c>
      <c r="EL80" s="1">
        <v>10.529493207626887</v>
      </c>
      <c r="EM80" s="1">
        <v>10.554866408567387</v>
      </c>
      <c r="EN80" s="1">
        <v>10.580300751987712</v>
      </c>
      <c r="EO80" s="1">
        <v>10.605796385224521</v>
      </c>
      <c r="EP80" s="1">
        <v>10.631353455969528</v>
      </c>
      <c r="EQ80" s="1">
        <v>10.656972112270356</v>
      </c>
      <c r="ER80" s="79">
        <v>10.753633869000103</v>
      </c>
      <c r="ES80" s="1">
        <v>10.851172375252663</v>
      </c>
      <c r="ET80" s="1">
        <v>10.94959558339464</v>
      </c>
      <c r="EU80" s="1">
        <v>11.048911517922848</v>
      </c>
      <c r="EV80" s="1">
        <v>11.149128276118569</v>
      </c>
    </row>
    <row r="81" spans="1:152">
      <c r="A81" s="5" t="s">
        <v>176</v>
      </c>
      <c r="B81" s="1">
        <v>151.83732594006881</v>
      </c>
      <c r="C81" s="1">
        <v>156.77932136348971</v>
      </c>
      <c r="D81" s="1">
        <v>161.88216866317961</v>
      </c>
      <c r="E81" s="1">
        <v>167.151103239798</v>
      </c>
      <c r="F81" s="1">
        <v>172.59153089562298</v>
      </c>
      <c r="G81" s="1">
        <v>178.20903338077642</v>
      </c>
      <c r="H81" s="1">
        <v>184.00937411996793</v>
      </c>
      <c r="I81" s="1">
        <v>189.99850412563188</v>
      </c>
      <c r="J81" s="1">
        <v>196.18256810352577</v>
      </c>
      <c r="K81" s="1">
        <v>202.5679107570528</v>
      </c>
      <c r="L81" s="1">
        <v>209.1610832967776</v>
      </c>
      <c r="M81" s="1">
        <v>215.96885016181349</v>
      </c>
      <c r="N81" s="1">
        <v>222.99819595997684</v>
      </c>
      <c r="O81" s="1">
        <v>230.25633263382957</v>
      </c>
      <c r="P81" s="1">
        <v>237.75070685996181</v>
      </c>
      <c r="Q81" s="1">
        <v>245.48900768910576</v>
      </c>
      <c r="R81" s="1">
        <v>253.47917443492017</v>
      </c>
      <c r="S81" s="1">
        <v>261.72940481953822</v>
      </c>
      <c r="T81" s="1">
        <v>270.24816338423659</v>
      </c>
      <c r="U81" s="1">
        <v>279.04419017385482</v>
      </c>
      <c r="V81" s="1">
        <v>288.12650970387449</v>
      </c>
      <c r="W81" s="1">
        <v>283.26771527379231</v>
      </c>
      <c r="X81" s="1">
        <v>270.87778947708267</v>
      </c>
      <c r="Y81" s="1">
        <v>274.15747571738814</v>
      </c>
      <c r="Z81" s="1">
        <v>271.48513878084293</v>
      </c>
      <c r="AA81" s="1">
        <v>275.73658390716486</v>
      </c>
      <c r="AB81" s="1">
        <v>280.71684819799913</v>
      </c>
      <c r="AC81" s="1">
        <v>284.36094402056079</v>
      </c>
      <c r="AD81" s="1">
        <v>259.33815270563747</v>
      </c>
      <c r="AE81" s="1">
        <v>280.23096875499095</v>
      </c>
      <c r="AF81" s="1">
        <v>304.76788062690611</v>
      </c>
      <c r="AG81" s="1">
        <v>327.84715416979657</v>
      </c>
      <c r="AH81" s="1">
        <v>349.10437980140614</v>
      </c>
      <c r="AI81" s="1">
        <v>355.29934269976104</v>
      </c>
      <c r="AJ81" s="1">
        <v>345.46028397884453</v>
      </c>
      <c r="AK81" s="1">
        <v>324.32452820798693</v>
      </c>
      <c r="AL81" s="1">
        <v>314.36399962631845</v>
      </c>
      <c r="AM81" s="1">
        <v>369.75425612925551</v>
      </c>
      <c r="AN81" s="1">
        <v>364.89546169917338</v>
      </c>
      <c r="AO81" s="1">
        <v>362.58753434488426</v>
      </c>
      <c r="AP81" s="1">
        <v>424.41569346768034</v>
      </c>
      <c r="AQ81" s="1">
        <v>428.66713859400227</v>
      </c>
      <c r="AR81" s="1">
        <v>443.48646160575299</v>
      </c>
      <c r="AS81" s="1">
        <v>450.53171352937227</v>
      </c>
      <c r="AT81" s="1">
        <v>454.17580935193388</v>
      </c>
      <c r="AU81" s="1">
        <v>477.86243219858454</v>
      </c>
      <c r="AV81" s="1">
        <v>488.06590050175714</v>
      </c>
      <c r="AW81" s="1">
        <v>512.72428223442432</v>
      </c>
      <c r="AX81" s="1">
        <v>541.87704881491743</v>
      </c>
      <c r="AY81" s="1">
        <v>580.50446453407096</v>
      </c>
      <c r="AZ81" s="1">
        <v>613.17985707637388</v>
      </c>
      <c r="BA81" s="1">
        <v>583.54121105287243</v>
      </c>
      <c r="BB81" s="1">
        <v>581.23328369858336</v>
      </c>
      <c r="BC81" s="1">
        <v>618.64600081021649</v>
      </c>
      <c r="BD81" s="1">
        <v>624.84096370857128</v>
      </c>
      <c r="BE81" s="1">
        <v>627.63477050586857</v>
      </c>
      <c r="BF81" s="1">
        <v>644.64055101115628</v>
      </c>
      <c r="BG81" s="1">
        <v>669.17746288307148</v>
      </c>
      <c r="BH81" s="1">
        <v>670.51363135134409</v>
      </c>
      <c r="BI81" s="1">
        <v>642.08968393536315</v>
      </c>
      <c r="BJ81" s="1">
        <v>684.96854478083867</v>
      </c>
      <c r="BK81" s="1">
        <v>670.392161490592</v>
      </c>
      <c r="BL81" s="1">
        <v>672.09273954112086</v>
      </c>
      <c r="BM81" s="1">
        <v>721.28803314570314</v>
      </c>
      <c r="BN81" s="1">
        <v>710.96309498177834</v>
      </c>
      <c r="BO81" s="1">
        <v>677.07300383195502</v>
      </c>
      <c r="BP81" s="1">
        <v>708.04781832372908</v>
      </c>
      <c r="BQ81" s="1">
        <v>745.46053543536198</v>
      </c>
      <c r="BR81" s="1">
        <v>687.27647213512762</v>
      </c>
      <c r="BS81" s="1">
        <v>733.79942880316469</v>
      </c>
      <c r="BT81" s="1">
        <v>696.38671169153179</v>
      </c>
      <c r="BU81" s="1">
        <v>682.05268286202909</v>
      </c>
      <c r="BV81" s="1">
        <v>707.28143950426704</v>
      </c>
      <c r="BW81" s="1">
        <v>700.09386855558944</v>
      </c>
      <c r="BX81" s="1">
        <v>742.57168518722472</v>
      </c>
      <c r="BY81" s="1">
        <v>786.70718681498863</v>
      </c>
      <c r="BZ81" s="1">
        <v>842.23780567638494</v>
      </c>
      <c r="CA81" s="1">
        <v>842.18412618323839</v>
      </c>
      <c r="CB81" s="1">
        <v>855.60884732979366</v>
      </c>
      <c r="CC81" s="1">
        <v>894.34670899582954</v>
      </c>
      <c r="CD81" s="1">
        <v>847.56905953249259</v>
      </c>
      <c r="CE81" s="1">
        <v>805.51530547796312</v>
      </c>
      <c r="CF81" s="1">
        <v>761.99590852316999</v>
      </c>
      <c r="CG81" s="1">
        <v>763.98467982744694</v>
      </c>
      <c r="CH81" s="1">
        <v>832.20884006142001</v>
      </c>
      <c r="CI81" s="1">
        <v>773.54849019961921</v>
      </c>
      <c r="CJ81" s="1">
        <v>760.41638401186299</v>
      </c>
      <c r="CK81" s="1">
        <v>798.39595050479727</v>
      </c>
      <c r="CL81" s="1">
        <v>776.6450696735368</v>
      </c>
      <c r="CM81" s="1">
        <v>742.52504955895949</v>
      </c>
      <c r="CN81" s="1">
        <v>771.20011604390527</v>
      </c>
      <c r="CO81" s="1">
        <v>774.13130310573638</v>
      </c>
      <c r="CP81" s="1">
        <v>787.02337012791475</v>
      </c>
      <c r="CQ81" s="1">
        <v>759.54975931615763</v>
      </c>
      <c r="CR81" s="1">
        <v>682.98837981817576</v>
      </c>
      <c r="CS81" s="1">
        <v>666.29532883457841</v>
      </c>
      <c r="CT81" s="1">
        <v>632.3707771627503</v>
      </c>
      <c r="CU81" s="1">
        <v>649.49532580743073</v>
      </c>
      <c r="CV81" s="1">
        <v>707.21133512868903</v>
      </c>
      <c r="CW81" s="1">
        <v>738.10868565477529</v>
      </c>
      <c r="CX81" s="1">
        <v>764.78801639895516</v>
      </c>
      <c r="CY81" s="1">
        <v>798.05162485249832</v>
      </c>
      <c r="CZ81" s="1">
        <v>820.87731974304722</v>
      </c>
      <c r="DA81" s="1">
        <v>823.87111413497109</v>
      </c>
      <c r="DB81" s="1">
        <v>834.20252299639117</v>
      </c>
      <c r="DC81" s="1">
        <v>871.33690166749557</v>
      </c>
      <c r="DD81" s="1">
        <v>866.49187429045014</v>
      </c>
      <c r="DE81" s="1">
        <v>869.43376221604433</v>
      </c>
      <c r="DF81" s="1">
        <v>885.70184618258963</v>
      </c>
      <c r="DG81" s="1">
        <v>932.47446319283142</v>
      </c>
      <c r="DH81" s="1">
        <v>1015.4576820145337</v>
      </c>
      <c r="DI81" s="1">
        <v>1079.9183830630466</v>
      </c>
      <c r="DJ81" s="1">
        <v>1072.7231262612324</v>
      </c>
      <c r="DK81" s="1">
        <v>1101.8638993116576</v>
      </c>
      <c r="DL81" s="1">
        <v>1095.9839373422778</v>
      </c>
      <c r="DM81" s="1">
        <v>1161.1370318519059</v>
      </c>
      <c r="DN81" s="1">
        <v>1226.2848717553704</v>
      </c>
      <c r="DO81" s="1">
        <v>1239.1098732516891</v>
      </c>
      <c r="DP81" s="1">
        <v>1304.5314292268126</v>
      </c>
      <c r="DQ81" s="1">
        <v>1508.7562826198798</v>
      </c>
      <c r="DR81" s="1">
        <v>1522.0768015935521</v>
      </c>
      <c r="DS81" s="1">
        <v>1696.7252118568783</v>
      </c>
      <c r="DT81" s="1">
        <v>1696.7252118568783</v>
      </c>
      <c r="DU81" s="1">
        <v>1721.2561787752911</v>
      </c>
      <c r="DV81" s="1">
        <v>1664.0172559656614</v>
      </c>
      <c r="DW81" s="1">
        <v>1774.4066070985186</v>
      </c>
      <c r="DX81" s="1">
        <v>1762.1411236393124</v>
      </c>
      <c r="DY81" s="1">
        <v>1758.0526291529102</v>
      </c>
      <c r="DZ81" s="1">
        <v>1864.3534857993652</v>
      </c>
      <c r="EA81" s="1">
        <v>1852.0880023401589</v>
      </c>
      <c r="EB81" s="1">
        <v>1708.9906953160848</v>
      </c>
      <c r="EC81" s="1">
        <v>1847.9995078537565</v>
      </c>
      <c r="ED81" s="1">
        <v>1741.6986512073017</v>
      </c>
      <c r="EE81" s="1">
        <v>1766.2296181257145</v>
      </c>
      <c r="EF81" s="1">
        <v>1897.0614416905819</v>
      </c>
      <c r="EG81" s="1">
        <v>1819.3800464489416</v>
      </c>
      <c r="EH81" s="1">
        <v>2089.2206825514818</v>
      </c>
      <c r="EI81" s="1">
        <v>2158.7250888203175</v>
      </c>
      <c r="EJ81" s="1">
        <v>2019.7162762826454</v>
      </c>
      <c r="EK81" s="1">
        <v>2154.6365943339156</v>
      </c>
      <c r="EL81" s="1">
        <v>2375.41529659963</v>
      </c>
      <c r="EM81" s="1">
        <v>2309.9993848171957</v>
      </c>
      <c r="EN81" s="1">
        <v>2673.8753941069845</v>
      </c>
      <c r="EO81" s="1">
        <v>2318.1763737900001</v>
      </c>
      <c r="EP81" s="1">
        <v>1463.6810261319577</v>
      </c>
      <c r="EQ81" s="1">
        <v>1627.2208055880424</v>
      </c>
      <c r="ER81" s="79">
        <v>2620.7249657837569</v>
      </c>
      <c r="ES81" s="1">
        <v>2996.8664585327515</v>
      </c>
      <c r="ET81" s="1">
        <v>2911.0080743183071</v>
      </c>
      <c r="EU81" s="1">
        <v>4035.3440580788888</v>
      </c>
      <c r="EV81" s="1">
        <v>4084.4059919157144</v>
      </c>
    </row>
    <row r="82" spans="1:152">
      <c r="A82" s="5" t="s">
        <v>141</v>
      </c>
    </row>
    <row r="83" spans="1:152">
      <c r="A83" s="5" t="s">
        <v>142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195</v>
      </c>
      <c r="DJ83" s="1">
        <v>186.66666666666669</v>
      </c>
      <c r="DK83" s="1">
        <v>215</v>
      </c>
      <c r="DL83" s="1">
        <v>258.33333333333337</v>
      </c>
      <c r="DM83" s="1">
        <v>250</v>
      </c>
      <c r="DN83" s="1">
        <v>220</v>
      </c>
      <c r="DO83" s="1">
        <v>266.66666666666669</v>
      </c>
      <c r="DP83" s="1">
        <v>225</v>
      </c>
      <c r="DQ83" s="1">
        <v>241.66666666666669</v>
      </c>
      <c r="DR83" s="1">
        <v>266.66666666666669</v>
      </c>
      <c r="DS83" s="1">
        <v>333.33333333333337</v>
      </c>
      <c r="DT83" s="1">
        <v>333.33333333333337</v>
      </c>
      <c r="DU83" s="1">
        <v>266.66666666666669</v>
      </c>
      <c r="DV83" s="1">
        <v>316.66666666666669</v>
      </c>
      <c r="DW83" s="1">
        <v>441.66666666666669</v>
      </c>
      <c r="DX83" s="1">
        <v>350</v>
      </c>
      <c r="DY83" s="1">
        <v>516.66666666666674</v>
      </c>
      <c r="DZ83" s="1">
        <v>516.66666666666674</v>
      </c>
      <c r="EA83" s="1">
        <v>558.33333333333337</v>
      </c>
      <c r="EB83" s="1">
        <v>593.33333333333337</v>
      </c>
      <c r="EC83" s="1">
        <v>583.33333333333337</v>
      </c>
      <c r="ED83" s="1">
        <v>583.33333333333337</v>
      </c>
      <c r="EE83" s="1">
        <v>625</v>
      </c>
      <c r="EF83" s="1">
        <v>963.73333333333335</v>
      </c>
      <c r="EG83" s="1">
        <v>1256.8333333333335</v>
      </c>
      <c r="EH83" s="1">
        <v>1228.9883333333335</v>
      </c>
      <c r="EI83" s="1">
        <v>1099.4933333333333</v>
      </c>
      <c r="EJ83" s="1">
        <v>1398.3333333333335</v>
      </c>
      <c r="EK83" s="1">
        <v>1322.3333333333333</v>
      </c>
      <c r="EL83" s="1">
        <v>1366.6666666666667</v>
      </c>
      <c r="EM83" s="1">
        <v>1418.04</v>
      </c>
      <c r="EN83" s="1">
        <v>1218.5133333333333</v>
      </c>
      <c r="EO83" s="1">
        <v>1349.5550000000001</v>
      </c>
      <c r="EP83" s="1">
        <v>2548.0666666666666</v>
      </c>
      <c r="EQ83" s="1">
        <v>2121.6233333333334</v>
      </c>
      <c r="ER83" s="79">
        <v>2413.8383333333336</v>
      </c>
      <c r="ES83" s="1">
        <v>2303.6983333333337</v>
      </c>
      <c r="ET83" s="1">
        <v>1577.0783333333334</v>
      </c>
      <c r="EU83" s="1">
        <v>1702.25</v>
      </c>
      <c r="EV83" s="1">
        <v>1775.8666666666668</v>
      </c>
    </row>
    <row r="84" spans="1:152">
      <c r="A84" s="5" t="s">
        <v>143</v>
      </c>
    </row>
    <row r="85" spans="1:152">
      <c r="A85" s="8" t="s">
        <v>144</v>
      </c>
      <c r="B85" s="1">
        <f>SUM(B77:B83)</f>
        <v>972.43192246180774</v>
      </c>
      <c r="C85" s="1">
        <f t="shared" ref="C85:BN85" si="18">SUM(C77:C83)</f>
        <v>759.28896692870694</v>
      </c>
      <c r="D85" s="1">
        <f t="shared" si="18"/>
        <v>774.36750084555695</v>
      </c>
      <c r="E85" s="1">
        <f t="shared" si="18"/>
        <v>789.77728839678048</v>
      </c>
      <c r="F85" s="1">
        <f t="shared" si="18"/>
        <v>805.52647002605772</v>
      </c>
      <c r="G85" s="1">
        <f t="shared" si="18"/>
        <v>813.35704974495945</v>
      </c>
      <c r="H85" s="1">
        <f t="shared" si="18"/>
        <v>821.37820581314463</v>
      </c>
      <c r="I85" s="1">
        <f t="shared" si="18"/>
        <v>829.59591629954502</v>
      </c>
      <c r="J85" s="1">
        <f t="shared" si="18"/>
        <v>852.8081406411726</v>
      </c>
      <c r="K85" s="1">
        <f t="shared" si="18"/>
        <v>876.67498859050022</v>
      </c>
      <c r="L85" s="1">
        <f t="shared" si="18"/>
        <v>901.21508087253608</v>
      </c>
      <c r="M85" s="1">
        <f t="shared" si="18"/>
        <v>926.44757277050905</v>
      </c>
      <c r="N85" s="1">
        <f t="shared" si="18"/>
        <v>949.34426562761587</v>
      </c>
      <c r="O85" s="1">
        <f t="shared" si="18"/>
        <v>972.82411986395869</v>
      </c>
      <c r="P85" s="1">
        <f t="shared" si="18"/>
        <v>996.90249642517631</v>
      </c>
      <c r="Q85" s="1">
        <f t="shared" si="18"/>
        <v>1009.8851122334264</v>
      </c>
      <c r="R85" s="1">
        <f t="shared" si="18"/>
        <v>1023.1558223384656</v>
      </c>
      <c r="S85" s="1">
        <f t="shared" si="18"/>
        <v>1036.7230747325816</v>
      </c>
      <c r="T85" s="1">
        <f t="shared" si="18"/>
        <v>1122.6547445566734</v>
      </c>
      <c r="U85" s="1">
        <f t="shared" si="18"/>
        <v>1216.5963378031506</v>
      </c>
      <c r="V85" s="1">
        <f t="shared" si="18"/>
        <v>1319.3292818777875</v>
      </c>
      <c r="W85" s="1">
        <f t="shared" si="18"/>
        <v>1327.0551587520531</v>
      </c>
      <c r="X85" s="1">
        <f t="shared" si="18"/>
        <v>1322.8082555640394</v>
      </c>
      <c r="Y85" s="1">
        <f t="shared" si="18"/>
        <v>1333.860827021736</v>
      </c>
      <c r="Z85" s="1">
        <f t="shared" si="18"/>
        <v>1339.3315126938865</v>
      </c>
      <c r="AA85" s="1">
        <f t="shared" si="18"/>
        <v>1352.0961178202083</v>
      </c>
      <c r="AB85" s="1">
        <f t="shared" si="18"/>
        <v>1365.2194047197381</v>
      </c>
      <c r="AC85" s="1">
        <f t="shared" si="18"/>
        <v>1377.0065231509952</v>
      </c>
      <c r="AD85" s="1">
        <f t="shared" si="18"/>
        <v>1360.4968918360719</v>
      </c>
      <c r="AE85" s="1">
        <f t="shared" si="18"/>
        <v>1389.9028678854256</v>
      </c>
      <c r="AF85" s="1">
        <f t="shared" si="18"/>
        <v>1422.9529397573408</v>
      </c>
      <c r="AG85" s="1">
        <f t="shared" si="18"/>
        <v>1454.5453733002314</v>
      </c>
      <c r="AH85" s="1">
        <f t="shared" si="18"/>
        <v>1486.536583279667</v>
      </c>
      <c r="AI85" s="1">
        <f t="shared" si="18"/>
        <v>1505.3162174823697</v>
      </c>
      <c r="AJ85" s="1">
        <f t="shared" si="18"/>
        <v>1509.1722422397138</v>
      </c>
      <c r="AK85" s="1">
        <f t="shared" si="18"/>
        <v>1497.6600586427696</v>
      </c>
      <c r="AL85" s="1">
        <f t="shared" si="18"/>
        <v>1496.5828274524051</v>
      </c>
      <c r="AM85" s="1">
        <f t="shared" si="18"/>
        <v>1561.9667935205598</v>
      </c>
      <c r="AN85" s="1">
        <f t="shared" si="18"/>
        <v>1571.9134947426517</v>
      </c>
      <c r="AO85" s="1">
        <f t="shared" si="18"/>
        <v>1588.1124369535796</v>
      </c>
      <c r="AP85" s="1">
        <f t="shared" si="18"/>
        <v>1661.7849925981147</v>
      </c>
      <c r="AQ85" s="1">
        <f t="shared" si="18"/>
        <v>1688.6148185940024</v>
      </c>
      <c r="AR85" s="1">
        <f t="shared" si="18"/>
        <v>1727.8632094318398</v>
      </c>
      <c r="AS85" s="1">
        <f t="shared" si="18"/>
        <v>1754.8958804858939</v>
      </c>
      <c r="AT85" s="1">
        <f t="shared" si="18"/>
        <v>1780.7482197867162</v>
      </c>
      <c r="AU85" s="1">
        <f t="shared" si="18"/>
        <v>1819.9806130681495</v>
      </c>
      <c r="AV85" s="1">
        <f t="shared" si="18"/>
        <v>1854.9832865887131</v>
      </c>
      <c r="AW85" s="1">
        <f t="shared" si="18"/>
        <v>1901.4797744083371</v>
      </c>
      <c r="AX85" s="1">
        <f t="shared" si="18"/>
        <v>1955.8018835975258</v>
      </c>
      <c r="AY85" s="1">
        <f t="shared" si="18"/>
        <v>2014.4167184471144</v>
      </c>
      <c r="AZ85" s="1">
        <f t="shared" si="18"/>
        <v>2061.1573318589822</v>
      </c>
      <c r="BA85" s="1">
        <f t="shared" si="18"/>
        <v>2075.565035400698</v>
      </c>
      <c r="BB85" s="1">
        <f t="shared" si="18"/>
        <v>2088.0626036985832</v>
      </c>
      <c r="BC85" s="1">
        <f t="shared" si="18"/>
        <v>2156.9369990710857</v>
      </c>
      <c r="BD85" s="1">
        <f t="shared" si="18"/>
        <v>2191.6325410998752</v>
      </c>
      <c r="BE85" s="1">
        <f t="shared" si="18"/>
        <v>2249.9469565928252</v>
      </c>
      <c r="BF85" s="1">
        <f t="shared" si="18"/>
        <v>2294.7130414459389</v>
      </c>
      <c r="BG85" s="1">
        <f t="shared" si="18"/>
        <v>2322.5811898395928</v>
      </c>
      <c r="BH85" s="1">
        <f t="shared" si="18"/>
        <v>2343.5346400469962</v>
      </c>
      <c r="BI85" s="1">
        <f t="shared" si="18"/>
        <v>2339.1696230657981</v>
      </c>
      <c r="BJ85" s="1">
        <f t="shared" si="18"/>
        <v>2412.7698873895342</v>
      </c>
      <c r="BK85" s="1">
        <f t="shared" si="18"/>
        <v>2431.1357319253748</v>
      </c>
      <c r="BL85" s="1">
        <f t="shared" si="18"/>
        <v>2442.8300195411211</v>
      </c>
      <c r="BM85" s="1">
        <f t="shared" si="18"/>
        <v>2502.0190227109206</v>
      </c>
      <c r="BN85" s="1">
        <f t="shared" si="18"/>
        <v>2501.6877941122129</v>
      </c>
      <c r="BO85" s="1">
        <f t="shared" ref="BO85:DZ85" si="19">SUM(BO77:BO83)</f>
        <v>2492.5969081797812</v>
      </c>
      <c r="BP85" s="1">
        <f t="shared" si="19"/>
        <v>2548.0007904976414</v>
      </c>
      <c r="BQ85" s="1">
        <f t="shared" si="19"/>
        <v>2610.9529876092752</v>
      </c>
      <c r="BR85" s="1">
        <f t="shared" si="19"/>
        <v>2578.3084043090403</v>
      </c>
      <c r="BS85" s="1">
        <f t="shared" si="19"/>
        <v>2650.7409783683815</v>
      </c>
      <c r="BT85" s="1">
        <f t="shared" si="19"/>
        <v>2639.6080160393576</v>
      </c>
      <c r="BU85" s="1">
        <f t="shared" si="19"/>
        <v>2645.2614063402898</v>
      </c>
      <c r="BV85" s="1">
        <f t="shared" si="19"/>
        <v>2693.8088186347013</v>
      </c>
      <c r="BW85" s="1">
        <f t="shared" si="19"/>
        <v>2708.4593537729806</v>
      </c>
      <c r="BX85" s="1">
        <f t="shared" si="19"/>
        <v>2760.5607425785288</v>
      </c>
      <c r="BY85" s="1">
        <f t="shared" si="19"/>
        <v>2824.3135259454234</v>
      </c>
      <c r="BZ85" s="1">
        <f t="shared" si="19"/>
        <v>2894.6496404589939</v>
      </c>
      <c r="CA85" s="1">
        <f t="shared" si="19"/>
        <v>2911.6222809658466</v>
      </c>
      <c r="CB85" s="1">
        <f t="shared" si="19"/>
        <v>2976.4960995037068</v>
      </c>
      <c r="CC85" s="1">
        <f t="shared" si="19"/>
        <v>2992.655580300177</v>
      </c>
      <c r="CD85" s="1">
        <f t="shared" si="19"/>
        <v>2959.9431517064058</v>
      </c>
      <c r="CE85" s="1">
        <f t="shared" si="19"/>
        <v>2933.0650306953535</v>
      </c>
      <c r="CF85" s="1">
        <f t="shared" si="19"/>
        <v>2904.3511293927349</v>
      </c>
      <c r="CG85" s="1">
        <f t="shared" si="19"/>
        <v>2920.0349841752727</v>
      </c>
      <c r="CH85" s="1">
        <f t="shared" si="19"/>
        <v>3005.6556018005504</v>
      </c>
      <c r="CI85" s="1">
        <f t="shared" si="19"/>
        <v>2956.2486867213579</v>
      </c>
      <c r="CJ85" s="1">
        <f t="shared" si="19"/>
        <v>2960.1429005336022</v>
      </c>
      <c r="CK85" s="1">
        <f t="shared" si="19"/>
        <v>3015.1487870265364</v>
      </c>
      <c r="CL85" s="1">
        <f t="shared" si="19"/>
        <v>3014.1256001083193</v>
      </c>
      <c r="CM85" s="1">
        <f t="shared" si="19"/>
        <v>2998.5124495589589</v>
      </c>
      <c r="CN85" s="1">
        <f t="shared" si="19"/>
        <v>3041.6228743047745</v>
      </c>
      <c r="CO85" s="1">
        <f t="shared" si="19"/>
        <v>3057.5088700622573</v>
      </c>
      <c r="CP85" s="1">
        <f t="shared" si="19"/>
        <v>3078.5439596931319</v>
      </c>
      <c r="CQ85" s="1">
        <f t="shared" si="19"/>
        <v>3089.9347749683316</v>
      </c>
      <c r="CR85" s="1">
        <f t="shared" si="19"/>
        <v>3067.413454600784</v>
      </c>
      <c r="CS85" s="1">
        <f t="shared" si="19"/>
        <v>3127.7089810084908</v>
      </c>
      <c r="CT85" s="1">
        <f t="shared" si="19"/>
        <v>3169.29245716275</v>
      </c>
      <c r="CU85" s="1">
        <f t="shared" si="19"/>
        <v>3254.1521484161258</v>
      </c>
      <c r="CV85" s="1">
        <f t="shared" si="19"/>
        <v>3388.4865977373843</v>
      </c>
      <c r="CW85" s="1">
        <f t="shared" si="19"/>
        <v>3497.4829378286881</v>
      </c>
      <c r="CX85" s="1">
        <f t="shared" si="19"/>
        <v>3553.0688884215638</v>
      </c>
      <c r="CY85" s="1">
        <f t="shared" si="19"/>
        <v>3665.7346281830605</v>
      </c>
      <c r="CZ85" s="1">
        <f t="shared" si="19"/>
        <v>3771.7593176220803</v>
      </c>
      <c r="DA85" s="1">
        <f t="shared" si="19"/>
        <v>3861.1050826080209</v>
      </c>
      <c r="DB85" s="1">
        <f t="shared" si="19"/>
        <v>3956.4889116591371</v>
      </c>
      <c r="DC85" s="1">
        <f t="shared" si="19"/>
        <v>4073.1379797453978</v>
      </c>
      <c r="DD85" s="1">
        <f t="shared" si="19"/>
        <v>4146.9256096384206</v>
      </c>
      <c r="DE85" s="1">
        <f t="shared" si="19"/>
        <v>4232.0797480641813</v>
      </c>
      <c r="DF85" s="1">
        <f t="shared" si="19"/>
        <v>4331.4716582265082</v>
      </c>
      <c r="DG85" s="1">
        <f t="shared" si="19"/>
        <v>4466.4999991226159</v>
      </c>
      <c r="DH85" s="1">
        <f t="shared" si="19"/>
        <v>4645.5280929684886</v>
      </c>
      <c r="DI85" s="1">
        <f t="shared" si="19"/>
        <v>5001.9321369834688</v>
      </c>
      <c r="DJ85" s="1">
        <f t="shared" si="19"/>
        <v>5082.1264392382</v>
      </c>
      <c r="DK85" s="1">
        <f t="shared" si="19"/>
        <v>5233.1097906437035</v>
      </c>
      <c r="DL85" s="1">
        <f t="shared" si="19"/>
        <v>5360.1771202981772</v>
      </c>
      <c r="DM85" s="1">
        <f t="shared" si="19"/>
        <v>5507.90583723687</v>
      </c>
      <c r="DN85" s="1">
        <f t="shared" si="19"/>
        <v>5636.6030868894613</v>
      </c>
      <c r="DO85" s="1">
        <f t="shared" si="19"/>
        <v>5789.3998374203138</v>
      </c>
      <c r="DP85" s="1">
        <f t="shared" si="19"/>
        <v>5907.9278681755059</v>
      </c>
      <c r="DQ85" s="1">
        <f t="shared" si="19"/>
        <v>6220.4329805399875</v>
      </c>
      <c r="DR85" s="1">
        <f t="shared" si="19"/>
        <v>6346.6011456560309</v>
      </c>
      <c r="DS85" s="1">
        <f t="shared" si="19"/>
        <v>6672.870777859549</v>
      </c>
      <c r="DT85" s="1">
        <f t="shared" si="19"/>
        <v>6756.222034457609</v>
      </c>
      <c r="DU85" s="1">
        <f t="shared" si="19"/>
        <v>6792.8927184388322</v>
      </c>
      <c r="DV85" s="1">
        <f t="shared" si="19"/>
        <v>6855.0692678642135</v>
      </c>
      <c r="DW85" s="1">
        <f t="shared" si="19"/>
        <v>7162.1444185069549</v>
      </c>
      <c r="DX85" s="1">
        <f t="shared" si="19"/>
        <v>7136.8460807637612</v>
      </c>
      <c r="DY85" s="1">
        <f t="shared" si="19"/>
        <v>7378.8601617722825</v>
      </c>
      <c r="DZ85" s="1">
        <f t="shared" si="19"/>
        <v>7573.6064179420082</v>
      </c>
      <c r="EA85" s="1">
        <f t="shared" ref="EA85:EV85" si="20">SUM(EA77:EA83)</f>
        <v>7700.120068269186</v>
      </c>
      <c r="EB85" s="1">
        <f t="shared" si="20"/>
        <v>7665.9511936485387</v>
      </c>
      <c r="EC85" s="1">
        <f t="shared" si="20"/>
        <v>7881.7402235313029</v>
      </c>
      <c r="ED85" s="1">
        <f t="shared" si="20"/>
        <v>7864.6184943235794</v>
      </c>
      <c r="EE85" s="1">
        <f t="shared" si="20"/>
        <v>8001.3202301349729</v>
      </c>
      <c r="EF85" s="1">
        <f t="shared" si="20"/>
        <v>8526.2180556113799</v>
      </c>
      <c r="EG85" s="1">
        <f t="shared" si="20"/>
        <v>8803.7640129134797</v>
      </c>
      <c r="EH85" s="1">
        <f t="shared" si="20"/>
        <v>9116.5285223515275</v>
      </c>
      <c r="EI85" s="1">
        <f t="shared" si="20"/>
        <v>9128.4829446595231</v>
      </c>
      <c r="EJ85" s="1">
        <f t="shared" si="20"/>
        <v>9360.079006041924</v>
      </c>
      <c r="EK85" s="1">
        <f t="shared" si="20"/>
        <v>9489.3506701157476</v>
      </c>
      <c r="EL85" s="1">
        <f t="shared" si="20"/>
        <v>9819.2595263718067</v>
      </c>
      <c r="EM85" s="1">
        <f t="shared" si="20"/>
        <v>9860.6201889201438</v>
      </c>
      <c r="EN85" s="1">
        <f t="shared" si="20"/>
        <v>10079.333082189711</v>
      </c>
      <c r="EO85" s="1">
        <f t="shared" si="20"/>
        <v>9924.3813158335761</v>
      </c>
      <c r="EP85" s="1">
        <f t="shared" si="20"/>
        <v>10342.009947086779</v>
      </c>
      <c r="EQ85" s="1">
        <f t="shared" si="20"/>
        <v>10144.616286026076</v>
      </c>
      <c r="ER85" s="79">
        <f t="shared" si="20"/>
        <v>11484.370488200497</v>
      </c>
      <c r="ES85" s="1">
        <f t="shared" si="20"/>
        <v>11797.671980929932</v>
      </c>
      <c r="ET85" s="1">
        <f t="shared" si="20"/>
        <v>11030.787857399957</v>
      </c>
      <c r="EU85" s="1">
        <f t="shared" si="20"/>
        <v>12323.063369555144</v>
      </c>
      <c r="EV85" s="1">
        <f t="shared" si="20"/>
        <v>12485.607680253306</v>
      </c>
    </row>
    <row r="87" spans="1:152" s="52" customFormat="1">
      <c r="A87" s="43" t="s">
        <v>5</v>
      </c>
      <c r="B87" s="54" t="s">
        <v>31</v>
      </c>
      <c r="ER87" s="116"/>
    </row>
    <row r="88" spans="1:152" s="130" customFormat="1">
      <c r="A88" s="129" t="s">
        <v>181</v>
      </c>
      <c r="B88" s="130">
        <f t="shared" ref="B88:BM88" si="21">B75+B63+B51+B39+B15+B27+B3</f>
        <v>2433.9243412367668</v>
      </c>
      <c r="C88" s="130">
        <f t="shared" si="21"/>
        <v>2445.2796100683804</v>
      </c>
      <c r="D88" s="130">
        <f t="shared" si="21"/>
        <v>2456.6903958580456</v>
      </c>
      <c r="E88" s="130">
        <f t="shared" si="21"/>
        <v>2468.1570156166063</v>
      </c>
      <c r="F88" s="130">
        <f t="shared" si="21"/>
        <v>2479.6797889483946</v>
      </c>
      <c r="G88" s="130">
        <f t="shared" si="21"/>
        <v>2491.2590380840247</v>
      </c>
      <c r="H88" s="130">
        <f t="shared" si="21"/>
        <v>2502.8950879137265</v>
      </c>
      <c r="I88" s="130">
        <f t="shared" si="21"/>
        <v>2514.5882660212192</v>
      </c>
      <c r="J88" s="130">
        <f t="shared" si="21"/>
        <v>2526.338902718147</v>
      </c>
      <c r="K88" s="130">
        <f t="shared" si="21"/>
        <v>2538.1473310790711</v>
      </c>
      <c r="L88" s="130">
        <f t="shared" si="21"/>
        <v>2550.013886977044</v>
      </c>
      <c r="M88" s="130">
        <f t="shared" si="21"/>
        <v>2561.9389091197586</v>
      </c>
      <c r="N88" s="130">
        <f t="shared" si="21"/>
        <v>2573.922739086307</v>
      </c>
      <c r="O88" s="130">
        <f t="shared" si="21"/>
        <v>2585.9657213645305</v>
      </c>
      <c r="P88" s="130">
        <f t="shared" si="21"/>
        <v>2598.0682033889989</v>
      </c>
      <c r="Q88" s="130">
        <f t="shared" si="21"/>
        <v>2646.9150302877315</v>
      </c>
      <c r="R88" s="130">
        <f t="shared" si="21"/>
        <v>2648.1923882200526</v>
      </c>
      <c r="S88" s="130">
        <f t="shared" si="21"/>
        <v>2649.4760808237984</v>
      </c>
      <c r="T88" s="130">
        <f t="shared" si="21"/>
        <v>2650.766217470652</v>
      </c>
      <c r="U88" s="130">
        <f t="shared" si="21"/>
        <v>2652.0629095298577</v>
      </c>
      <c r="V88" s="130">
        <f t="shared" si="21"/>
        <v>2653.3662704048697</v>
      </c>
      <c r="W88" s="130">
        <f t="shared" si="21"/>
        <v>2654.6764155706601</v>
      </c>
      <c r="X88" s="130">
        <f t="shared" si="21"/>
        <v>2671.5204975256565</v>
      </c>
      <c r="Y88" s="130">
        <f t="shared" si="21"/>
        <v>2688.4748825348433</v>
      </c>
      <c r="Z88" s="130">
        <f t="shared" si="21"/>
        <v>2705.5403637714662</v>
      </c>
      <c r="AA88" s="130">
        <f t="shared" si="21"/>
        <v>2722.7177416156942</v>
      </c>
      <c r="AB88" s="130">
        <f t="shared" si="21"/>
        <v>2740.0078237511912</v>
      </c>
      <c r="AC88" s="130">
        <f t="shared" si="21"/>
        <v>2757.4114252635368</v>
      </c>
      <c r="AD88" s="130">
        <f t="shared" si="21"/>
        <v>2774.9293687405398</v>
      </c>
      <c r="AE88" s="130">
        <f t="shared" si="21"/>
        <v>2792.5624843744868</v>
      </c>
      <c r="AF88" s="130">
        <f t="shared" si="21"/>
        <v>2810.3116100663729</v>
      </c>
      <c r="AG88" s="130">
        <f t="shared" si="21"/>
        <v>2828.1775915321778</v>
      </c>
      <c r="AH88" s="130">
        <f t="shared" si="21"/>
        <v>2860.9354110520953</v>
      </c>
      <c r="AI88" s="130">
        <f t="shared" si="21"/>
        <v>2894.1136376548675</v>
      </c>
      <c r="AJ88" s="130">
        <f t="shared" si="21"/>
        <v>2927.7198308754701</v>
      </c>
      <c r="AK88" s="130">
        <f t="shared" si="21"/>
        <v>2961.7617896057332</v>
      </c>
      <c r="AL88" s="130">
        <f t="shared" si="21"/>
        <v>2996.2475632071537</v>
      </c>
      <c r="AM88" s="130">
        <f t="shared" si="21"/>
        <v>3031.1854632083464</v>
      </c>
      <c r="AN88" s="130">
        <f t="shared" si="21"/>
        <v>3066.5840756188441</v>
      </c>
      <c r="AO88" s="130">
        <f t="shared" si="21"/>
        <v>3102.4522738926098</v>
      </c>
      <c r="AP88" s="130">
        <f t="shared" si="21"/>
        <v>3138.7992325765181</v>
      </c>
      <c r="AQ88" s="130">
        <f t="shared" si="21"/>
        <v>3175.6344416809179</v>
      </c>
      <c r="AR88" s="130">
        <f t="shared" si="21"/>
        <v>3193.5706322651499</v>
      </c>
      <c r="AS88" s="130">
        <f t="shared" si="21"/>
        <v>3211.6204799955776</v>
      </c>
      <c r="AT88" s="130">
        <f t="shared" si="21"/>
        <v>3229.7849799164355</v>
      </c>
      <c r="AU88" s="130">
        <f t="shared" si="21"/>
        <v>3248.0651412461134</v>
      </c>
      <c r="AV88" s="130">
        <f t="shared" si="21"/>
        <v>3266.4619876578927</v>
      </c>
      <c r="AW88" s="130">
        <f t="shared" si="21"/>
        <v>3284.976557566953</v>
      </c>
      <c r="AX88" s="130">
        <f t="shared" si="21"/>
        <v>3303.6099044237731</v>
      </c>
      <c r="AY88" s="130">
        <f t="shared" si="21"/>
        <v>3322.3630970141003</v>
      </c>
      <c r="AZ88" s="130">
        <f t="shared" si="21"/>
        <v>3341.2372197656182</v>
      </c>
      <c r="BA88" s="130">
        <f t="shared" si="21"/>
        <v>3348.6304547147301</v>
      </c>
      <c r="BB88" s="130">
        <f t="shared" si="21"/>
        <v>3369.6770231787218</v>
      </c>
      <c r="BC88" s="130">
        <f t="shared" si="21"/>
        <v>3390.8770555968836</v>
      </c>
      <c r="BD88" s="130">
        <f t="shared" si="21"/>
        <v>3412.2322089433924</v>
      </c>
      <c r="BE88" s="130">
        <f t="shared" si="21"/>
        <v>3433.7441698860971</v>
      </c>
      <c r="BF88" s="130">
        <f t="shared" si="21"/>
        <v>3455.414655494109</v>
      </c>
      <c r="BG88" s="130">
        <f t="shared" si="21"/>
        <v>3477.2454139638353</v>
      </c>
      <c r="BH88" s="130">
        <f t="shared" si="21"/>
        <v>3499.2382253639348</v>
      </c>
      <c r="BI88" s="130">
        <f t="shared" si="21"/>
        <v>3521.3949023997498</v>
      </c>
      <c r="BJ88" s="130">
        <f t="shared" si="21"/>
        <v>3543.7172911976604</v>
      </c>
      <c r="BK88" s="130">
        <f t="shared" si="21"/>
        <v>3566.2072721099703</v>
      </c>
      <c r="BL88" s="130">
        <f t="shared" si="21"/>
        <v>3575.7692976595818</v>
      </c>
      <c r="BM88" s="130">
        <f t="shared" si="21"/>
        <v>3585.3690723882</v>
      </c>
      <c r="BN88" s="130">
        <f t="shared" ref="BN88:DY88" si="22">BN75+BN63+BN51+BN39+BN15+BN27+BN3</f>
        <v>3595.0069293250226</v>
      </c>
      <c r="BO88" s="130">
        <f t="shared" si="22"/>
        <v>3604.6832064393925</v>
      </c>
      <c r="BP88" s="130">
        <f t="shared" si="22"/>
        <v>3614.3982467260507</v>
      </c>
      <c r="BQ88" s="130">
        <f t="shared" si="22"/>
        <v>3624.152398291923</v>
      </c>
      <c r="BR88" s="130">
        <f t="shared" si="22"/>
        <v>3633.9460144445029</v>
      </c>
      <c r="BS88" s="130">
        <f t="shared" si="22"/>
        <v>3643.7794537818445</v>
      </c>
      <c r="BT88" s="130">
        <f t="shared" si="22"/>
        <v>3653.653080284209</v>
      </c>
      <c r="BU88" s="130">
        <f t="shared" si="22"/>
        <v>3663.5672634074026</v>
      </c>
      <c r="BV88" s="130">
        <f t="shared" si="22"/>
        <v>3694.2345363429386</v>
      </c>
      <c r="BW88" s="130">
        <f t="shared" si="22"/>
        <v>3725.1647919033226</v>
      </c>
      <c r="BX88" s="130">
        <f t="shared" si="22"/>
        <v>3756.360414933049</v>
      </c>
      <c r="BY88" s="130">
        <f t="shared" si="22"/>
        <v>3787.8238148031396</v>
      </c>
      <c r="BZ88" s="130">
        <f t="shared" si="22"/>
        <v>3819.5574257307076</v>
      </c>
      <c r="CA88" s="130">
        <f t="shared" si="22"/>
        <v>3851.5637071041679</v>
      </c>
      <c r="CB88" s="130">
        <f t="shared" si="22"/>
        <v>3883.8451438142279</v>
      </c>
      <c r="CC88" s="130">
        <f t="shared" si="22"/>
        <v>3916.4042465908105</v>
      </c>
      <c r="CD88" s="130">
        <f t="shared" si="22"/>
        <v>3949.2435523460108</v>
      </c>
      <c r="CE88" s="130">
        <f t="shared" si="22"/>
        <v>3948.3656210852887</v>
      </c>
      <c r="CF88" s="130">
        <f t="shared" si="22"/>
        <v>4127.9998962458421</v>
      </c>
      <c r="CG88" s="130">
        <f t="shared" si="22"/>
        <v>4315.8799244702159</v>
      </c>
      <c r="CH88" s="130">
        <f t="shared" si="22"/>
        <v>4512.3854451441557</v>
      </c>
      <c r="CI88" s="130">
        <f t="shared" si="22"/>
        <v>4717.9137067033607</v>
      </c>
      <c r="CJ88" s="130">
        <f t="shared" si="22"/>
        <v>4932.880274310698</v>
      </c>
      <c r="CK88" s="130">
        <f t="shared" si="22"/>
        <v>5157.7198747976954</v>
      </c>
      <c r="CL88" s="130">
        <f t="shared" si="22"/>
        <v>5392.8872805897736</v>
      </c>
      <c r="CM88" s="130">
        <f t="shared" si="22"/>
        <v>5638.8582344139631</v>
      </c>
      <c r="CN88" s="130">
        <f t="shared" si="22"/>
        <v>5896.1304166708915</v>
      </c>
      <c r="CO88" s="130">
        <f t="shared" si="22"/>
        <v>6165.2244574396009</v>
      </c>
      <c r="CP88" s="130">
        <f t="shared" si="22"/>
        <v>6238.1405012769874</v>
      </c>
      <c r="CQ88" s="130">
        <f t="shared" si="22"/>
        <v>6311.9483573716379</v>
      </c>
      <c r="CR88" s="130">
        <f t="shared" si="22"/>
        <v>6386.6606284268182</v>
      </c>
      <c r="CS88" s="130">
        <f t="shared" si="22"/>
        <v>6464.8239285029458</v>
      </c>
      <c r="CT88" s="130">
        <f t="shared" si="22"/>
        <v>6544.0632677581398</v>
      </c>
      <c r="CU88" s="130">
        <f t="shared" si="22"/>
        <v>7273.6620203975763</v>
      </c>
      <c r="CV88" s="130">
        <f t="shared" si="22"/>
        <v>7394.8827193856841</v>
      </c>
      <c r="CW88" s="130">
        <f t="shared" si="22"/>
        <v>7519.6798186518863</v>
      </c>
      <c r="CX88" s="130">
        <f t="shared" si="22"/>
        <v>7648.2248627072586</v>
      </c>
      <c r="CY88" s="130">
        <f t="shared" si="22"/>
        <v>7757.8303670995247</v>
      </c>
      <c r="CZ88" s="130">
        <f t="shared" si="22"/>
        <v>7868.7061554501906</v>
      </c>
      <c r="DA88" s="130">
        <f t="shared" si="22"/>
        <v>7980.8595869059636</v>
      </c>
      <c r="DB88" s="130">
        <f t="shared" si="22"/>
        <v>8094.3276354318396</v>
      </c>
      <c r="DC88" s="130">
        <f t="shared" si="22"/>
        <v>8209.1776625348466</v>
      </c>
      <c r="DD88" s="130">
        <f t="shared" si="22"/>
        <v>8346.2361370649378</v>
      </c>
      <c r="DE88" s="130">
        <f t="shared" si="22"/>
        <v>8485.5068816969269</v>
      </c>
      <c r="DF88" s="130">
        <f t="shared" si="22"/>
        <v>8627.1479831492288</v>
      </c>
      <c r="DG88" s="130">
        <f t="shared" si="22"/>
        <v>8771.3346183819885</v>
      </c>
      <c r="DH88" s="130">
        <f t="shared" si="22"/>
        <v>8918.252792459818</v>
      </c>
      <c r="DI88" s="130">
        <f t="shared" si="22"/>
        <v>9105.3160841094086</v>
      </c>
      <c r="DJ88" s="130">
        <f t="shared" si="22"/>
        <v>9296.7126504004282</v>
      </c>
      <c r="DK88" s="130">
        <f t="shared" si="22"/>
        <v>9492.6741983597585</v>
      </c>
      <c r="DL88" s="130">
        <f t="shared" si="22"/>
        <v>9693.4317827540472</v>
      </c>
      <c r="DM88" s="130">
        <f t="shared" si="22"/>
        <v>9899.2118977461505</v>
      </c>
      <c r="DN88" s="130">
        <f t="shared" si="22"/>
        <v>10117.500671259193</v>
      </c>
      <c r="DO88" s="130">
        <f t="shared" si="22"/>
        <v>10341.536351891498</v>
      </c>
      <c r="DP88" s="130">
        <f t="shared" si="22"/>
        <v>10571.534903978907</v>
      </c>
      <c r="DQ88" s="130">
        <f t="shared" si="22"/>
        <v>10807.704868926123</v>
      </c>
      <c r="DR88" s="130">
        <f t="shared" si="22"/>
        <v>11050.2489134102</v>
      </c>
      <c r="DS88" s="130">
        <f t="shared" si="22"/>
        <v>11375.220637977345</v>
      </c>
      <c r="DT88" s="130">
        <f t="shared" si="22"/>
        <v>11711.11001181643</v>
      </c>
      <c r="DU88" s="130">
        <f t="shared" si="22"/>
        <v>12058.330483965157</v>
      </c>
      <c r="DV88" s="130">
        <f t="shared" si="22"/>
        <v>12417.311236438516</v>
      </c>
      <c r="DW88" s="130">
        <f t="shared" si="22"/>
        <v>12788.500537720169</v>
      </c>
      <c r="DX88" s="130">
        <f t="shared" si="22"/>
        <v>13179.366724959253</v>
      </c>
      <c r="DY88" s="130">
        <f t="shared" si="22"/>
        <v>13586.186132851211</v>
      </c>
      <c r="DZ88" s="130">
        <f t="shared" ref="DZ88:EU88" si="23">DZ75+DZ63+DZ51+DZ39+DZ15+DZ27+DZ3</f>
        <v>14009.953182110188</v>
      </c>
      <c r="EA88" s="130">
        <f t="shared" si="23"/>
        <v>14451.753452567867</v>
      </c>
      <c r="EB88" s="130">
        <f t="shared" si="23"/>
        <v>14911.941454385469</v>
      </c>
      <c r="EC88" s="130">
        <f t="shared" si="23"/>
        <v>15282.296718142523</v>
      </c>
      <c r="ED88" s="130">
        <f t="shared" si="23"/>
        <v>15649.18382521851</v>
      </c>
      <c r="EE88" s="130">
        <f t="shared" si="23"/>
        <v>16000.365490443754</v>
      </c>
      <c r="EF88" s="130">
        <f t="shared" si="23"/>
        <v>16358.68443230873</v>
      </c>
      <c r="EG88" s="130">
        <f t="shared" si="23"/>
        <v>16727.480315527391</v>
      </c>
      <c r="EH88" s="130">
        <f t="shared" si="23"/>
        <v>17074.132016406998</v>
      </c>
      <c r="EI88" s="130">
        <f t="shared" si="23"/>
        <v>17430.182082217918</v>
      </c>
      <c r="EJ88" s="130">
        <f t="shared" si="23"/>
        <v>17795.584517128689</v>
      </c>
      <c r="EK88" s="130">
        <f t="shared" si="23"/>
        <v>18170.724421854498</v>
      </c>
      <c r="EL88" s="130">
        <f t="shared" si="23"/>
        <v>18516.500626274796</v>
      </c>
      <c r="EM88" s="130">
        <f t="shared" si="23"/>
        <v>18670.41149999146</v>
      </c>
      <c r="EN88" s="130">
        <f t="shared" si="23"/>
        <v>19202.16052483294</v>
      </c>
      <c r="EO88" s="130">
        <f t="shared" si="23"/>
        <v>19608.716856155945</v>
      </c>
      <c r="EP88" s="130">
        <f t="shared" si="23"/>
        <v>19233.597552712174</v>
      </c>
      <c r="EQ88" s="130">
        <f t="shared" si="23"/>
        <v>18713.483777957565</v>
      </c>
      <c r="ER88" s="135">
        <f t="shared" si="23"/>
        <v>18311.023010588695</v>
      </c>
      <c r="ES88" s="130">
        <f t="shared" si="23"/>
        <v>17952.622014501168</v>
      </c>
      <c r="ET88" s="130">
        <f t="shared" si="23"/>
        <v>18431.44806823547</v>
      </c>
      <c r="EU88" s="130">
        <f t="shared" si="23"/>
        <v>18928.244131579442</v>
      </c>
      <c r="EV88" s="130">
        <f>EV75+EV63+EV51+EV39+EV15+EV27+EV3</f>
        <v>19454.997999505951</v>
      </c>
    </row>
    <row r="89" spans="1:152" s="130" customFormat="1">
      <c r="A89" s="129" t="s">
        <v>30</v>
      </c>
      <c r="B89" s="130">
        <f t="shared" ref="B89:BM89" si="24">B76+B64+B52+B40+B16+B28+B4</f>
        <v>20633.748322745043</v>
      </c>
      <c r="C89" s="130">
        <f t="shared" si="24"/>
        <v>20681.211545087121</v>
      </c>
      <c r="D89" s="130">
        <f t="shared" si="24"/>
        <v>20804.552840202829</v>
      </c>
      <c r="E89" s="130">
        <f t="shared" si="24"/>
        <v>20928.660781042061</v>
      </c>
      <c r="F89" s="130">
        <f t="shared" si="24"/>
        <v>21053.540919922856</v>
      </c>
      <c r="G89" s="130">
        <f t="shared" si="24"/>
        <v>21176.474233123747</v>
      </c>
      <c r="H89" s="130">
        <f t="shared" si="24"/>
        <v>21300.136441743609</v>
      </c>
      <c r="I89" s="130">
        <f t="shared" si="24"/>
        <v>21424.532397786999</v>
      </c>
      <c r="J89" s="130">
        <f t="shared" si="24"/>
        <v>21554.542505187059</v>
      </c>
      <c r="K89" s="130">
        <f t="shared" si="24"/>
        <v>21685.443126509592</v>
      </c>
      <c r="L89" s="130">
        <f t="shared" si="24"/>
        <v>21817.243304090876</v>
      </c>
      <c r="M89" s="130">
        <f t="shared" si="24"/>
        <v>21949.952267364293</v>
      </c>
      <c r="N89" s="130">
        <f t="shared" si="24"/>
        <v>22082.574828351237</v>
      </c>
      <c r="O89" s="130">
        <f t="shared" si="24"/>
        <v>22216.076041268887</v>
      </c>
      <c r="P89" s="130">
        <f t="shared" si="24"/>
        <v>22350.463929929439</v>
      </c>
      <c r="Q89" s="130">
        <f t="shared" si="24"/>
        <v>22458.602282450945</v>
      </c>
      <c r="R89" s="130">
        <f t="shared" si="24"/>
        <v>22597.762855815752</v>
      </c>
      <c r="S89" s="130">
        <f t="shared" si="24"/>
        <v>22737.754001982441</v>
      </c>
      <c r="T89" s="130">
        <f t="shared" si="24"/>
        <v>22902.333039165496</v>
      </c>
      <c r="U89" s="130">
        <f t="shared" si="24"/>
        <v>23070.291505857953</v>
      </c>
      <c r="V89" s="130">
        <f t="shared" si="24"/>
        <v>24393.043244032106</v>
      </c>
      <c r="W89" s="130">
        <f t="shared" si="24"/>
        <v>24441.357051522853</v>
      </c>
      <c r="X89" s="130">
        <f t="shared" si="24"/>
        <v>24478.365902162474</v>
      </c>
      <c r="Y89" s="130">
        <f t="shared" si="24"/>
        <v>24515.422200279045</v>
      </c>
      <c r="Z89" s="130">
        <f t="shared" si="24"/>
        <v>24552.575029436637</v>
      </c>
      <c r="AA89" s="130">
        <f t="shared" si="24"/>
        <v>24589.826137175671</v>
      </c>
      <c r="AB89" s="130">
        <f t="shared" si="24"/>
        <v>24627.129945675468</v>
      </c>
      <c r="AC89" s="130">
        <f t="shared" si="24"/>
        <v>24664.414003191938</v>
      </c>
      <c r="AD89" s="130">
        <f t="shared" si="24"/>
        <v>24701.802556326686</v>
      </c>
      <c r="AE89" s="130">
        <f t="shared" si="24"/>
        <v>24739.372563187815</v>
      </c>
      <c r="AF89" s="130">
        <f t="shared" si="24"/>
        <v>24776.930147507257</v>
      </c>
      <c r="AG89" s="130">
        <f t="shared" si="24"/>
        <v>24984.882823126129</v>
      </c>
      <c r="AH89" s="130">
        <f t="shared" si="24"/>
        <v>25185.896236834531</v>
      </c>
      <c r="AI89" s="130">
        <f t="shared" si="24"/>
        <v>25389.175124057008</v>
      </c>
      <c r="AJ89" s="130">
        <f t="shared" si="24"/>
        <v>25594.375598938306</v>
      </c>
      <c r="AK89" s="130">
        <f t="shared" si="24"/>
        <v>25799.886384334473</v>
      </c>
      <c r="AL89" s="130">
        <f t="shared" si="24"/>
        <v>26006.705783077359</v>
      </c>
      <c r="AM89" s="130">
        <f t="shared" si="24"/>
        <v>26215.540730248707</v>
      </c>
      <c r="AN89" s="130">
        <f t="shared" si="24"/>
        <v>26427.708286547026</v>
      </c>
      <c r="AO89" s="130">
        <f t="shared" si="24"/>
        <v>26642.644872836845</v>
      </c>
      <c r="AP89" s="130">
        <f t="shared" si="24"/>
        <v>26857.130105977256</v>
      </c>
      <c r="AQ89" s="130">
        <f t="shared" si="24"/>
        <v>26890.375904409942</v>
      </c>
      <c r="AR89" s="130">
        <f t="shared" si="24"/>
        <v>26936.741886755961</v>
      </c>
      <c r="AS89" s="130">
        <f t="shared" si="24"/>
        <v>26981.774978839763</v>
      </c>
      <c r="AT89" s="130">
        <f t="shared" si="24"/>
        <v>27027.678537348016</v>
      </c>
      <c r="AU89" s="130">
        <f t="shared" si="24"/>
        <v>27071.532500379883</v>
      </c>
      <c r="AV89" s="130">
        <f t="shared" si="24"/>
        <v>27118.615801031523</v>
      </c>
      <c r="AW89" s="130">
        <f t="shared" si="24"/>
        <v>27164.887817953644</v>
      </c>
      <c r="AX89" s="130">
        <f t="shared" si="24"/>
        <v>27212.334252299748</v>
      </c>
      <c r="AY89" s="130">
        <f t="shared" si="24"/>
        <v>27258.356358339352</v>
      </c>
      <c r="AZ89" s="130">
        <f t="shared" si="24"/>
        <v>27302.525180401273</v>
      </c>
      <c r="BA89" s="130">
        <f t="shared" si="24"/>
        <v>27476.398324570568</v>
      </c>
      <c r="BB89" s="130">
        <f t="shared" si="24"/>
        <v>27641.759279769107</v>
      </c>
      <c r="BC89" s="130">
        <f t="shared" si="24"/>
        <v>27802.587857899398</v>
      </c>
      <c r="BD89" s="130">
        <f t="shared" si="24"/>
        <v>27972.067583191518</v>
      </c>
      <c r="BE89" s="130">
        <f t="shared" si="24"/>
        <v>28150.251941248483</v>
      </c>
      <c r="BF89" s="130">
        <f t="shared" si="24"/>
        <v>28319.08237826722</v>
      </c>
      <c r="BG89" s="130">
        <f t="shared" si="24"/>
        <v>28479.65430024088</v>
      </c>
      <c r="BH89" s="130">
        <f t="shared" si="24"/>
        <v>28645.385072141929</v>
      </c>
      <c r="BI89" s="130">
        <f t="shared" si="24"/>
        <v>28812.368017085537</v>
      </c>
      <c r="BJ89" s="130">
        <f t="shared" si="24"/>
        <v>28961.68041547274</v>
      </c>
      <c r="BK89" s="130">
        <f t="shared" si="24"/>
        <v>29052.413663125295</v>
      </c>
      <c r="BL89" s="130">
        <f t="shared" si="24"/>
        <v>29075.480638037494</v>
      </c>
      <c r="BM89" s="130">
        <f t="shared" si="24"/>
        <v>29098.476262749678</v>
      </c>
      <c r="BN89" s="130">
        <f t="shared" ref="BN89:DY89" si="25">BN76+BN64+BN52+BN40+BN16+BN28+BN4</f>
        <v>29129.21713411294</v>
      </c>
      <c r="BO89" s="130">
        <f t="shared" si="25"/>
        <v>29155.066128793791</v>
      </c>
      <c r="BP89" s="130">
        <f t="shared" si="25"/>
        <v>29190.674322847772</v>
      </c>
      <c r="BQ89" s="130">
        <f t="shared" si="25"/>
        <v>29226.704806733404</v>
      </c>
      <c r="BR89" s="130">
        <f t="shared" si="25"/>
        <v>29262.792685471541</v>
      </c>
      <c r="BS89" s="130">
        <f t="shared" si="25"/>
        <v>29289.235078806072</v>
      </c>
      <c r="BT89" s="130">
        <f t="shared" si="25"/>
        <v>29325.685121365939</v>
      </c>
      <c r="BU89" s="130">
        <f t="shared" si="25"/>
        <v>29497.62434368315</v>
      </c>
      <c r="BV89" s="130">
        <f t="shared" si="25"/>
        <v>29793.919678193393</v>
      </c>
      <c r="BW89" s="130">
        <f t="shared" si="25"/>
        <v>30099.413725564307</v>
      </c>
      <c r="BX89" s="130">
        <f t="shared" si="25"/>
        <v>30390.858211794406</v>
      </c>
      <c r="BY89" s="130">
        <f t="shared" si="25"/>
        <v>30695.222628733223</v>
      </c>
      <c r="BZ89" s="130">
        <f t="shared" si="25"/>
        <v>31007.484933539472</v>
      </c>
      <c r="CA89" s="130">
        <f t="shared" si="25"/>
        <v>31310.587548129017</v>
      </c>
      <c r="CB89" s="130">
        <f t="shared" si="25"/>
        <v>31634.654358612283</v>
      </c>
      <c r="CC89" s="130">
        <f t="shared" si="25"/>
        <v>31943.797214720948</v>
      </c>
      <c r="CD89" s="130">
        <f t="shared" si="25"/>
        <v>32255.118429223672</v>
      </c>
      <c r="CE89" s="130">
        <f t="shared" si="25"/>
        <v>32694.68970642897</v>
      </c>
      <c r="CF89" s="130">
        <f t="shared" si="25"/>
        <v>33022.828727119821</v>
      </c>
      <c r="CG89" s="130">
        <f t="shared" si="25"/>
        <v>33351.013052601498</v>
      </c>
      <c r="CH89" s="130">
        <f t="shared" si="25"/>
        <v>33670.394343313885</v>
      </c>
      <c r="CI89" s="130">
        <f t="shared" si="25"/>
        <v>33986.294559253751</v>
      </c>
      <c r="CJ89" s="130">
        <f t="shared" si="25"/>
        <v>34303.324127166183</v>
      </c>
      <c r="CK89" s="130">
        <f t="shared" si="25"/>
        <v>34618.247840594297</v>
      </c>
      <c r="CL89" s="130">
        <f t="shared" si="25"/>
        <v>34921.746635866941</v>
      </c>
      <c r="CM89" s="130">
        <f t="shared" si="25"/>
        <v>35220.939236695092</v>
      </c>
      <c r="CN89" s="130">
        <f t="shared" si="25"/>
        <v>35514.415659614708</v>
      </c>
      <c r="CO89" s="130">
        <f t="shared" si="25"/>
        <v>35744.485228660356</v>
      </c>
      <c r="CP89" s="130">
        <f t="shared" si="25"/>
        <v>36097.677186954948</v>
      </c>
      <c r="CQ89" s="130">
        <f t="shared" si="25"/>
        <v>36458.315798733318</v>
      </c>
      <c r="CR89" s="130">
        <f t="shared" si="25"/>
        <v>36831.033732454358</v>
      </c>
      <c r="CS89" s="130">
        <f t="shared" si="25"/>
        <v>37215.622966678253</v>
      </c>
      <c r="CT89" s="130">
        <f t="shared" si="25"/>
        <v>37596.823670101119</v>
      </c>
      <c r="CU89" s="130">
        <f t="shared" si="25"/>
        <v>32978.7951113503</v>
      </c>
      <c r="CV89" s="130">
        <f t="shared" si="25"/>
        <v>33308.109801782462</v>
      </c>
      <c r="CW89" s="130">
        <f t="shared" si="25"/>
        <v>33752.989540233677</v>
      </c>
      <c r="CX89" s="130">
        <f t="shared" si="25"/>
        <v>34079.928094179129</v>
      </c>
      <c r="CY89" s="130">
        <f t="shared" si="25"/>
        <v>34565.237075176097</v>
      </c>
      <c r="CZ89" s="130">
        <f t="shared" si="25"/>
        <v>35149.009025725245</v>
      </c>
      <c r="DA89" s="130">
        <f t="shared" si="25"/>
        <v>35730.396195002992</v>
      </c>
      <c r="DB89" s="130">
        <f t="shared" si="25"/>
        <v>36309.68813542225</v>
      </c>
      <c r="DC89" s="130">
        <f t="shared" si="25"/>
        <v>36883.581989788014</v>
      </c>
      <c r="DD89" s="130">
        <f t="shared" si="25"/>
        <v>37529.98675609476</v>
      </c>
      <c r="DE89" s="130">
        <f t="shared" si="25"/>
        <v>38172.876536841533</v>
      </c>
      <c r="DF89" s="130">
        <f t="shared" si="25"/>
        <v>38910.618207152285</v>
      </c>
      <c r="DG89" s="130">
        <f t="shared" si="25"/>
        <v>39549.640919518017</v>
      </c>
      <c r="DH89" s="130">
        <f t="shared" si="25"/>
        <v>40188.35412888728</v>
      </c>
      <c r="DI89" s="130">
        <f t="shared" si="25"/>
        <v>40982.163830532634</v>
      </c>
      <c r="DJ89" s="130">
        <f t="shared" si="25"/>
        <v>41769.709787225765</v>
      </c>
      <c r="DK89" s="130">
        <f t="shared" si="25"/>
        <v>42553.326298455046</v>
      </c>
      <c r="DL89" s="130">
        <f t="shared" si="25"/>
        <v>43312.826086881687</v>
      </c>
      <c r="DM89" s="130">
        <f t="shared" si="25"/>
        <v>44157.932063086701</v>
      </c>
      <c r="DN89" s="130">
        <f t="shared" si="25"/>
        <v>44895.056271508212</v>
      </c>
      <c r="DO89" s="130">
        <f t="shared" si="25"/>
        <v>45720.17767310077</v>
      </c>
      <c r="DP89" s="130">
        <f t="shared" si="25"/>
        <v>46632.284351645438</v>
      </c>
      <c r="DQ89" s="130">
        <f t="shared" si="25"/>
        <v>47438.170256547295</v>
      </c>
      <c r="DR89" s="130">
        <f t="shared" si="25"/>
        <v>48332.545687065642</v>
      </c>
      <c r="DS89" s="130">
        <f t="shared" si="25"/>
        <v>49384.479365687868</v>
      </c>
      <c r="DT89" s="130">
        <f t="shared" si="25"/>
        <v>50423.760126238878</v>
      </c>
      <c r="DU89" s="130">
        <f t="shared" si="25"/>
        <v>51448.241470996363</v>
      </c>
      <c r="DV89" s="130">
        <f t="shared" si="25"/>
        <v>52461.465050212326</v>
      </c>
      <c r="DW89" s="130">
        <f t="shared" si="25"/>
        <v>53550.834280417846</v>
      </c>
      <c r="DX89" s="130">
        <f t="shared" si="25"/>
        <v>54537.261466933291</v>
      </c>
      <c r="DY89" s="130">
        <f t="shared" si="25"/>
        <v>55611.899712378334</v>
      </c>
      <c r="DZ89" s="130">
        <f t="shared" ref="DZ89:EU89" si="26">DZ76+DZ64+DZ52+DZ40+DZ16+DZ28+DZ4</f>
        <v>56683.152085965557</v>
      </c>
      <c r="EA89" s="130">
        <f t="shared" si="26"/>
        <v>58543.561027511569</v>
      </c>
      <c r="EB89" s="130">
        <f t="shared" si="26"/>
        <v>60310.659171630941</v>
      </c>
      <c r="EC89" s="130">
        <f t="shared" si="26"/>
        <v>61990.010634662111</v>
      </c>
      <c r="ED89" s="130">
        <f t="shared" si="26"/>
        <v>63958.790791558837</v>
      </c>
      <c r="EE89" s="130">
        <f t="shared" si="26"/>
        <v>65576.138076248288</v>
      </c>
      <c r="EF89" s="130">
        <f t="shared" si="26"/>
        <v>67281.365671277599</v>
      </c>
      <c r="EG89" s="130">
        <f t="shared" si="26"/>
        <v>68991.939228508447</v>
      </c>
      <c r="EH89" s="130">
        <f t="shared" si="26"/>
        <v>70723.927581664961</v>
      </c>
      <c r="EI89" s="130">
        <f t="shared" si="26"/>
        <v>72545.741213605404</v>
      </c>
      <c r="EJ89" s="130">
        <f t="shared" si="26"/>
        <v>74350.86614798056</v>
      </c>
      <c r="EK89" s="130">
        <f t="shared" si="26"/>
        <v>76138.642338297228</v>
      </c>
      <c r="EL89" s="130">
        <f t="shared" si="26"/>
        <v>77907.044500078395</v>
      </c>
      <c r="EM89" s="130">
        <f t="shared" si="26"/>
        <v>79421.733339731392</v>
      </c>
      <c r="EN89" s="130">
        <f t="shared" si="26"/>
        <v>80903.751874388108</v>
      </c>
      <c r="EO89" s="130">
        <f t="shared" si="26"/>
        <v>82539.584596683388</v>
      </c>
      <c r="EP89" s="130">
        <f t="shared" si="26"/>
        <v>84269.049204550596</v>
      </c>
      <c r="EQ89" s="130">
        <f t="shared" si="26"/>
        <v>85424.113698382353</v>
      </c>
      <c r="ER89" s="135">
        <f t="shared" si="26"/>
        <v>87012.701566755641</v>
      </c>
      <c r="ES89" s="130">
        <f t="shared" si="26"/>
        <v>88681.67718643308</v>
      </c>
      <c r="ET89" s="130">
        <f t="shared" si="26"/>
        <v>90415.919483843536</v>
      </c>
      <c r="EU89" s="130">
        <f t="shared" si="26"/>
        <v>92234.563118552935</v>
      </c>
      <c r="EV89" s="130">
        <f>EV76+EV64+EV52+EV40+EV16+EV28+EV4</f>
        <v>94067.587060143996</v>
      </c>
    </row>
    <row r="90" spans="1:152" s="94" customFormat="1">
      <c r="A90" s="95" t="s">
        <v>137</v>
      </c>
      <c r="B90" s="94">
        <f t="shared" ref="B90:BM90" si="27">(B77+B65+B53+B41+B17+B29+B5)/1000</f>
        <v>69.985312977941319</v>
      </c>
      <c r="C90" s="94">
        <f t="shared" si="27"/>
        <v>70.1637631655109</v>
      </c>
      <c r="D90" s="94">
        <f t="shared" si="27"/>
        <v>70.572589261405554</v>
      </c>
      <c r="E90" s="94">
        <f t="shared" si="27"/>
        <v>70.983910689167018</v>
      </c>
      <c r="F90" s="94">
        <f t="shared" si="27"/>
        <v>71.397745263697217</v>
      </c>
      <c r="G90" s="94">
        <f t="shared" si="27"/>
        <v>71.805844681081652</v>
      </c>
      <c r="H90" s="94">
        <f t="shared" si="27"/>
        <v>72.216327832151691</v>
      </c>
      <c r="I90" s="94">
        <f t="shared" si="27"/>
        <v>72.629210431327706</v>
      </c>
      <c r="J90" s="94">
        <f t="shared" si="27"/>
        <v>73.059300201896718</v>
      </c>
      <c r="K90" s="94">
        <f t="shared" si="27"/>
        <v>73.492267049153767</v>
      </c>
      <c r="L90" s="94">
        <f t="shared" si="27"/>
        <v>73.928139425770411</v>
      </c>
      <c r="M90" s="94">
        <f t="shared" si="27"/>
        <v>74.366946360654666</v>
      </c>
      <c r="N90" s="94">
        <f t="shared" si="27"/>
        <v>74.805669576338758</v>
      </c>
      <c r="O90" s="94">
        <f t="shared" si="27"/>
        <v>75.247238008546077</v>
      </c>
      <c r="P90" s="94">
        <f t="shared" si="27"/>
        <v>75.691677054911324</v>
      </c>
      <c r="Q90" s="94">
        <f t="shared" si="27"/>
        <v>76.167956438387151</v>
      </c>
      <c r="R90" s="94">
        <f t="shared" si="27"/>
        <v>76.594032909948623</v>
      </c>
      <c r="S90" s="94">
        <f t="shared" si="27"/>
        <v>77.022648486009544</v>
      </c>
      <c r="T90" s="94">
        <f t="shared" si="27"/>
        <v>77.525881136003051</v>
      </c>
      <c r="U90" s="94">
        <f t="shared" si="27"/>
        <v>78.039386569815704</v>
      </c>
      <c r="V90" s="94">
        <f t="shared" si="27"/>
        <v>82.056454605104875</v>
      </c>
      <c r="W90" s="94">
        <f t="shared" si="27"/>
        <v>82.207009362338468</v>
      </c>
      <c r="X90" s="94">
        <f t="shared" si="27"/>
        <v>82.370394476966851</v>
      </c>
      <c r="Y90" s="94">
        <f t="shared" si="27"/>
        <v>82.534258192989256</v>
      </c>
      <c r="Z90" s="94">
        <f t="shared" si="27"/>
        <v>82.698751832089599</v>
      </c>
      <c r="AA90" s="94">
        <f t="shared" si="27"/>
        <v>82.863883124437436</v>
      </c>
      <c r="AB90" s="94">
        <f t="shared" si="27"/>
        <v>83.029516241330086</v>
      </c>
      <c r="AC90" s="94">
        <f t="shared" si="27"/>
        <v>83.1954338433749</v>
      </c>
      <c r="AD90" s="94">
        <f t="shared" si="27"/>
        <v>83.362015379616992</v>
      </c>
      <c r="AE90" s="94">
        <f t="shared" si="27"/>
        <v>83.529496852995521</v>
      </c>
      <c r="AF90" s="94">
        <f t="shared" si="27"/>
        <v>83.69729260189078</v>
      </c>
      <c r="AG90" s="94">
        <f t="shared" si="27"/>
        <v>84.382406771080696</v>
      </c>
      <c r="AH90" s="94">
        <f t="shared" si="27"/>
        <v>85.091648364762108</v>
      </c>
      <c r="AI90" s="94">
        <f t="shared" si="27"/>
        <v>85.809038686619772</v>
      </c>
      <c r="AJ90" s="94">
        <f t="shared" si="27"/>
        <v>86.533557351843683</v>
      </c>
      <c r="AK90" s="94">
        <f t="shared" si="27"/>
        <v>87.260339546849892</v>
      </c>
      <c r="AL90" s="94">
        <f t="shared" si="27"/>
        <v>87.992438456684056</v>
      </c>
      <c r="AM90" s="94">
        <f t="shared" si="27"/>
        <v>88.732024077366646</v>
      </c>
      <c r="AN90" s="94">
        <f t="shared" si="27"/>
        <v>89.483118305736255</v>
      </c>
      <c r="AO90" s="94">
        <f t="shared" si="27"/>
        <v>90.244038212990489</v>
      </c>
      <c r="AP90" s="94">
        <f t="shared" si="27"/>
        <v>91.005041271490512</v>
      </c>
      <c r="AQ90" s="94">
        <f t="shared" si="27"/>
        <v>91.217660954357399</v>
      </c>
      <c r="AR90" s="94">
        <f t="shared" si="27"/>
        <v>91.412748155534473</v>
      </c>
      <c r="AS90" s="94">
        <f t="shared" si="27"/>
        <v>91.604136309457814</v>
      </c>
      <c r="AT90" s="94">
        <f t="shared" si="27"/>
        <v>91.798513227596203</v>
      </c>
      <c r="AU90" s="94">
        <f t="shared" si="27"/>
        <v>91.987022757941816</v>
      </c>
      <c r="AV90" s="94">
        <f t="shared" si="27"/>
        <v>92.185683830206401</v>
      </c>
      <c r="AW90" s="94">
        <f t="shared" si="27"/>
        <v>92.38224070103594</v>
      </c>
      <c r="AX90" s="94">
        <f t="shared" si="27"/>
        <v>92.582721011137707</v>
      </c>
      <c r="AY90" s="94">
        <f t="shared" si="27"/>
        <v>92.779243634546248</v>
      </c>
      <c r="AZ90" s="94">
        <f t="shared" si="27"/>
        <v>92.970510447115032</v>
      </c>
      <c r="BA90" s="94">
        <f t="shared" si="27"/>
        <v>93.520456879066415</v>
      </c>
      <c r="BB90" s="94">
        <f t="shared" si="27"/>
        <v>94.086001096508667</v>
      </c>
      <c r="BC90" s="94">
        <f t="shared" si="27"/>
        <v>94.638260072337857</v>
      </c>
      <c r="BD90" s="94">
        <f t="shared" si="27"/>
        <v>95.217236499790161</v>
      </c>
      <c r="BE90" s="94">
        <f t="shared" si="27"/>
        <v>95.82309776673786</v>
      </c>
      <c r="BF90" s="94">
        <f t="shared" si="27"/>
        <v>96.401061000689793</v>
      </c>
      <c r="BG90" s="94">
        <f t="shared" si="27"/>
        <v>96.954454872052395</v>
      </c>
      <c r="BH90" s="94">
        <f t="shared" si="27"/>
        <v>97.523991899998222</v>
      </c>
      <c r="BI90" s="94">
        <f t="shared" si="27"/>
        <v>98.097825066160127</v>
      </c>
      <c r="BJ90" s="94">
        <f t="shared" si="27"/>
        <v>98.618550085715668</v>
      </c>
      <c r="BK90" s="94">
        <f t="shared" si="27"/>
        <v>98.962059515683336</v>
      </c>
      <c r="BL90" s="94">
        <f t="shared" si="27"/>
        <v>99.061053065780058</v>
      </c>
      <c r="BM90" s="94">
        <f t="shared" si="27"/>
        <v>99.159944673300913</v>
      </c>
      <c r="BN90" s="94">
        <f t="shared" ref="BN90:DY90" si="28">(BN77+BN65+BN53+BN41+BN17+BN29+BN5)/1000</f>
        <v>99.282450223769601</v>
      </c>
      <c r="BO90" s="94">
        <f t="shared" si="28"/>
        <v>99.390230809242226</v>
      </c>
      <c r="BP90" s="94">
        <f t="shared" si="28"/>
        <v>99.527737561080912</v>
      </c>
      <c r="BQ90" s="94">
        <f t="shared" si="28"/>
        <v>99.666644163768126</v>
      </c>
      <c r="BR90" s="94">
        <f t="shared" si="28"/>
        <v>99.805844629571368</v>
      </c>
      <c r="BS90" s="94">
        <f t="shared" si="28"/>
        <v>99.915902351477584</v>
      </c>
      <c r="BT90" s="94">
        <f t="shared" si="28"/>
        <v>100.05644433526727</v>
      </c>
      <c r="BU90" s="94">
        <f t="shared" si="28"/>
        <v>100.60817175403385</v>
      </c>
      <c r="BV90" s="94">
        <f t="shared" si="28"/>
        <v>101.60014787349326</v>
      </c>
      <c r="BW90" s="94">
        <f t="shared" si="28"/>
        <v>102.62082995429959</v>
      </c>
      <c r="BX90" s="94">
        <f t="shared" si="28"/>
        <v>103.59969199013224</v>
      </c>
      <c r="BY90" s="94">
        <f t="shared" si="28"/>
        <v>104.6185643839116</v>
      </c>
      <c r="BZ90" s="94">
        <f t="shared" si="28"/>
        <v>105.66221807955969</v>
      </c>
      <c r="CA90" s="94">
        <f t="shared" si="28"/>
        <v>106.67890933000744</v>
      </c>
      <c r="CB90" s="94">
        <f t="shared" si="28"/>
        <v>107.7600389251879</v>
      </c>
      <c r="CC90" s="94">
        <f t="shared" si="28"/>
        <v>108.79673295523192</v>
      </c>
      <c r="CD90" s="94">
        <f t="shared" si="28"/>
        <v>109.8408860466927</v>
      </c>
      <c r="CE90" s="94">
        <f t="shared" si="28"/>
        <v>111.17184351104106</v>
      </c>
      <c r="CF90" s="94">
        <f t="shared" si="28"/>
        <v>112.71238353645461</v>
      </c>
      <c r="CG90" s="94">
        <f t="shared" si="28"/>
        <v>114.27807791043756</v>
      </c>
      <c r="CH90" s="94">
        <f t="shared" si="28"/>
        <v>115.84323363646094</v>
      </c>
      <c r="CI90" s="94">
        <f t="shared" si="28"/>
        <v>117.42520229558639</v>
      </c>
      <c r="CJ90" s="94">
        <f t="shared" si="28"/>
        <v>119.03923231021983</v>
      </c>
      <c r="CK90" s="94">
        <f t="shared" si="28"/>
        <v>120.67682726869795</v>
      </c>
      <c r="CL90" s="94">
        <f t="shared" si="28"/>
        <v>122.31109368218911</v>
      </c>
      <c r="CM90" s="94">
        <f t="shared" si="28"/>
        <v>123.96507250147781</v>
      </c>
      <c r="CN90" s="94">
        <f t="shared" si="28"/>
        <v>125.63599587840038</v>
      </c>
      <c r="CO90" s="94">
        <f t="shared" si="28"/>
        <v>127.15041486504586</v>
      </c>
      <c r="CP90" s="94">
        <f t="shared" si="28"/>
        <v>128.44318949064453</v>
      </c>
      <c r="CQ90" s="94">
        <f t="shared" si="28"/>
        <v>129.76126229621752</v>
      </c>
      <c r="CR90" s="94">
        <f t="shared" si="28"/>
        <v>131.11872663053424</v>
      </c>
      <c r="CS90" s="94">
        <f t="shared" si="28"/>
        <v>132.52267758024973</v>
      </c>
      <c r="CT90" s="94">
        <f t="shared" si="28"/>
        <v>133.91961263147041</v>
      </c>
      <c r="CU90" s="94">
        <f t="shared" si="28"/>
        <v>122.12245472405942</v>
      </c>
      <c r="CV90" s="94">
        <f t="shared" si="28"/>
        <v>123.48933991857014</v>
      </c>
      <c r="CW90" s="94">
        <f t="shared" si="28"/>
        <v>125.21768990708847</v>
      </c>
      <c r="CX90" s="94">
        <f t="shared" si="28"/>
        <v>126.59958753615356</v>
      </c>
      <c r="CY90" s="94">
        <f t="shared" si="28"/>
        <v>128.4045063531301</v>
      </c>
      <c r="CZ90" s="94">
        <f t="shared" si="28"/>
        <v>130.51200718880094</v>
      </c>
      <c r="DA90" s="94">
        <f t="shared" si="28"/>
        <v>132.61614906354811</v>
      </c>
      <c r="DB90" s="94">
        <f t="shared" si="28"/>
        <v>134.71792263000864</v>
      </c>
      <c r="DC90" s="94">
        <f t="shared" si="28"/>
        <v>136.80751167561257</v>
      </c>
      <c r="DD90" s="94">
        <f t="shared" si="28"/>
        <v>139.18447102107316</v>
      </c>
      <c r="DE90" s="94">
        <f t="shared" si="28"/>
        <v>141.55747804111365</v>
      </c>
      <c r="DF90" s="94">
        <f t="shared" si="28"/>
        <v>144.22544890257561</v>
      </c>
      <c r="DG90" s="94">
        <f t="shared" si="28"/>
        <v>146.60163795802879</v>
      </c>
      <c r="DH90" s="94">
        <f t="shared" si="28"/>
        <v>148.98517525963476</v>
      </c>
      <c r="DI90" s="94">
        <f t="shared" si="28"/>
        <v>151.96105862798785</v>
      </c>
      <c r="DJ90" s="94">
        <f t="shared" si="28"/>
        <v>154.93108511728502</v>
      </c>
      <c r="DK90" s="94">
        <f t="shared" si="28"/>
        <v>157.90303976816244</v>
      </c>
      <c r="DL90" s="94">
        <f t="shared" si="28"/>
        <v>160.81637713666004</v>
      </c>
      <c r="DM90" s="94">
        <f t="shared" si="28"/>
        <v>164.0046741559529</v>
      </c>
      <c r="DN90" s="94">
        <f t="shared" si="28"/>
        <v>166.90331406375259</v>
      </c>
      <c r="DO90" s="94">
        <f t="shared" si="28"/>
        <v>170.08636542017217</v>
      </c>
      <c r="DP90" s="94">
        <f t="shared" si="28"/>
        <v>173.55141337641157</v>
      </c>
      <c r="DQ90" s="94">
        <f t="shared" si="28"/>
        <v>176.71292027197973</v>
      </c>
      <c r="DR90" s="94">
        <f t="shared" si="28"/>
        <v>180.16223509657408</v>
      </c>
      <c r="DS90" s="94">
        <f t="shared" si="28"/>
        <v>184.33964635894603</v>
      </c>
      <c r="DT90" s="94">
        <f t="shared" si="28"/>
        <v>188.51179296667388</v>
      </c>
      <c r="DU90" s="94">
        <f t="shared" si="28"/>
        <v>192.67341700074846</v>
      </c>
      <c r="DV90" s="94">
        <f t="shared" si="28"/>
        <v>196.83656562097804</v>
      </c>
      <c r="DW90" s="94">
        <f t="shared" si="28"/>
        <v>201.26777320042046</v>
      </c>
      <c r="DX90" s="94">
        <f t="shared" si="28"/>
        <v>205.44636153175048</v>
      </c>
      <c r="DY90" s="94">
        <f t="shared" si="28"/>
        <v>209.94097522957031</v>
      </c>
      <c r="DZ90" s="94">
        <f t="shared" ref="DZ90:EU90" si="29">(DZ77+DZ65+DZ53+DZ41+DZ17+DZ29+DZ5)/1000</f>
        <v>214.47673415679671</v>
      </c>
      <c r="EA90" s="94">
        <f t="shared" si="29"/>
        <v>221.46143671391056</v>
      </c>
      <c r="EB90" s="94">
        <f t="shared" si="29"/>
        <v>228.21882920362714</v>
      </c>
      <c r="EC90" s="94">
        <f t="shared" si="29"/>
        <v>234.43746117733505</v>
      </c>
      <c r="ED90" s="94">
        <f t="shared" si="29"/>
        <v>241.52367255472709</v>
      </c>
      <c r="EE90" s="94">
        <f t="shared" si="29"/>
        <v>247.49601821233787</v>
      </c>
      <c r="EF90" s="94">
        <f t="shared" si="29"/>
        <v>253.75663896644576</v>
      </c>
      <c r="EG90" s="94">
        <f t="shared" si="29"/>
        <v>260.06526503403569</v>
      </c>
      <c r="EH90" s="94">
        <f t="shared" si="29"/>
        <v>266.37167820667219</v>
      </c>
      <c r="EI90" s="94">
        <f t="shared" si="29"/>
        <v>272.97912728619787</v>
      </c>
      <c r="EJ90" s="94">
        <f t="shared" si="29"/>
        <v>279.564318583101</v>
      </c>
      <c r="EK90" s="94">
        <f t="shared" si="29"/>
        <v>286.12641793579945</v>
      </c>
      <c r="EL90" s="94">
        <f t="shared" si="29"/>
        <v>292.54065125725759</v>
      </c>
      <c r="EM90" s="94">
        <f t="shared" si="29"/>
        <v>297.6030376919939</v>
      </c>
      <c r="EN90" s="94">
        <f t="shared" si="29"/>
        <v>303.71263335728889</v>
      </c>
      <c r="EO90" s="94">
        <f t="shared" si="29"/>
        <v>309.90906414691864</v>
      </c>
      <c r="EP90" s="94">
        <f t="shared" si="29"/>
        <v>314.01803003138241</v>
      </c>
      <c r="EQ90" s="94">
        <f t="shared" si="29"/>
        <v>315.94441529995652</v>
      </c>
      <c r="ER90" s="116">
        <f t="shared" si="29"/>
        <v>319.54302178291687</v>
      </c>
      <c r="ES90" s="94">
        <f t="shared" si="29"/>
        <v>323.51919122787785</v>
      </c>
      <c r="ET90" s="94">
        <f t="shared" si="29"/>
        <v>330.23344816452493</v>
      </c>
      <c r="EU90" s="94">
        <f t="shared" si="29"/>
        <v>337.25829086583644</v>
      </c>
      <c r="EV90" s="94">
        <f>(EV77+EV65+EV53+EV41+EV17+EV29+EV5)/1000</f>
        <v>344.41765154184219</v>
      </c>
    </row>
    <row r="91" spans="1:152" s="94" customFormat="1">
      <c r="A91" s="95" t="s">
        <v>61</v>
      </c>
      <c r="B91" s="94">
        <f t="shared" ref="B91:BM91" si="30">(B78+B66+B54+B42+B30+B18+B6)/1000</f>
        <v>18.969375295008529</v>
      </c>
      <c r="C91" s="94">
        <f t="shared" si="30"/>
        <v>19.083450490225371</v>
      </c>
      <c r="D91" s="94">
        <f t="shared" si="30"/>
        <v>19.198205491698985</v>
      </c>
      <c r="E91" s="94">
        <f t="shared" si="30"/>
        <v>19.313644340602458</v>
      </c>
      <c r="F91" s="94">
        <f t="shared" si="30"/>
        <v>19.429771102381899</v>
      </c>
      <c r="G91" s="94">
        <f t="shared" si="30"/>
        <v>19.546589866912875</v>
      </c>
      <c r="H91" s="94">
        <f t="shared" si="30"/>
        <v>19.664104748658357</v>
      </c>
      <c r="I91" s="94">
        <f t="shared" si="30"/>
        <v>19.782319886827988</v>
      </c>
      <c r="J91" s="94">
        <f t="shared" si="30"/>
        <v>19.901239445538867</v>
      </c>
      <c r="K91" s="94">
        <f t="shared" si="30"/>
        <v>20.020867613977725</v>
      </c>
      <c r="L91" s="94">
        <f t="shared" si="30"/>
        <v>20.141208606564636</v>
      </c>
      <c r="M91" s="94">
        <f t="shared" si="30"/>
        <v>20.262266663118254</v>
      </c>
      <c r="N91" s="94">
        <f t="shared" si="30"/>
        <v>20.384046049022583</v>
      </c>
      <c r="O91" s="94">
        <f t="shared" si="30"/>
        <v>20.506551055395274</v>
      </c>
      <c r="P91" s="94">
        <f t="shared" si="30"/>
        <v>20.629785999257646</v>
      </c>
      <c r="Q91" s="94">
        <f t="shared" si="30"/>
        <v>20.73126658228086</v>
      </c>
      <c r="R91" s="94">
        <f t="shared" si="30"/>
        <v>20.862684162829119</v>
      </c>
      <c r="S91" s="94">
        <f t="shared" si="30"/>
        <v>20.994878030823141</v>
      </c>
      <c r="T91" s="94">
        <f t="shared" si="30"/>
        <v>21.127852762037168</v>
      </c>
      <c r="U91" s="94">
        <f t="shared" si="30"/>
        <v>21.261612959728222</v>
      </c>
      <c r="V91" s="94">
        <f t="shared" si="30"/>
        <v>22.507961946377893</v>
      </c>
      <c r="W91" s="94">
        <f t="shared" si="30"/>
        <v>22.548360608700484</v>
      </c>
      <c r="X91" s="94">
        <f t="shared" si="30"/>
        <v>22.579262246297848</v>
      </c>
      <c r="Y91" s="94">
        <f t="shared" si="30"/>
        <v>22.610301666058675</v>
      </c>
      <c r="Z91" s="94">
        <f t="shared" si="30"/>
        <v>22.641288761178437</v>
      </c>
      <c r="AA91" s="94">
        <f t="shared" si="30"/>
        <v>22.672223225165055</v>
      </c>
      <c r="AB91" s="94">
        <f t="shared" si="30"/>
        <v>22.703294551852519</v>
      </c>
      <c r="AC91" s="94">
        <f t="shared" si="30"/>
        <v>22.734312630615296</v>
      </c>
      <c r="AD91" s="94">
        <f t="shared" si="30"/>
        <v>22.765277151183636</v>
      </c>
      <c r="AE91" s="94">
        <f t="shared" si="30"/>
        <v>22.796377603659778</v>
      </c>
      <c r="AF91" s="94">
        <f t="shared" si="30"/>
        <v>22.827423873735089</v>
      </c>
      <c r="AG91" s="94">
        <f t="shared" si="30"/>
        <v>23.023123539548941</v>
      </c>
      <c r="AH91" s="94">
        <f t="shared" si="30"/>
        <v>23.211947928036981</v>
      </c>
      <c r="AI91" s="94">
        <f t="shared" si="30"/>
        <v>23.402371161485299</v>
      </c>
      <c r="AJ91" s="94">
        <f t="shared" si="30"/>
        <v>23.59429605621564</v>
      </c>
      <c r="AK91" s="94">
        <f t="shared" si="30"/>
        <v>23.787815207294528</v>
      </c>
      <c r="AL91" s="94">
        <f t="shared" si="30"/>
        <v>23.982831385222138</v>
      </c>
      <c r="AM91" s="94">
        <f t="shared" si="30"/>
        <v>24.179437139026788</v>
      </c>
      <c r="AN91" s="94">
        <f t="shared" si="30"/>
        <v>24.377724994565408</v>
      </c>
      <c r="AO91" s="94">
        <f t="shared" si="30"/>
        <v>24.577502752030398</v>
      </c>
      <c r="AP91" s="94">
        <f t="shared" si="30"/>
        <v>24.778957791463284</v>
      </c>
      <c r="AQ91" s="94">
        <f t="shared" si="30"/>
        <v>24.80467378145368</v>
      </c>
      <c r="AR91" s="94">
        <f t="shared" si="30"/>
        <v>24.841325756602856</v>
      </c>
      <c r="AS91" s="94">
        <f t="shared" si="30"/>
        <v>24.878018605801234</v>
      </c>
      <c r="AT91" s="94">
        <f t="shared" si="30"/>
        <v>24.914752023280073</v>
      </c>
      <c r="AU91" s="94">
        <f t="shared" si="30"/>
        <v>24.951525701507894</v>
      </c>
      <c r="AV91" s="94">
        <f t="shared" si="30"/>
        <v>24.988344896431702</v>
      </c>
      <c r="AW91" s="94">
        <f t="shared" si="30"/>
        <v>25.025203849617526</v>
      </c>
      <c r="AX91" s="94">
        <f t="shared" si="30"/>
        <v>25.062007349268683</v>
      </c>
      <c r="AY91" s="94">
        <f t="shared" si="30"/>
        <v>25.098944884206102</v>
      </c>
      <c r="AZ91" s="94">
        <f t="shared" si="30"/>
        <v>25.135826338256685</v>
      </c>
      <c r="BA91" s="94">
        <f t="shared" si="30"/>
        <v>25.287872075363467</v>
      </c>
      <c r="BB91" s="94">
        <f t="shared" si="30"/>
        <v>25.441097515802777</v>
      </c>
      <c r="BC91" s="94">
        <f t="shared" si="30"/>
        <v>25.584661031618705</v>
      </c>
      <c r="BD91" s="94">
        <f t="shared" si="30"/>
        <v>25.737541102457982</v>
      </c>
      <c r="BE91" s="94">
        <f t="shared" si="30"/>
        <v>25.890245951550455</v>
      </c>
      <c r="BF91" s="94">
        <f t="shared" si="30"/>
        <v>26.042773865547311</v>
      </c>
      <c r="BG91" s="94">
        <f t="shared" si="30"/>
        <v>26.195123114357699</v>
      </c>
      <c r="BH91" s="94">
        <f t="shared" si="30"/>
        <v>26.347291950983628</v>
      </c>
      <c r="BI91" s="94">
        <f t="shared" si="30"/>
        <v>26.499278611353262</v>
      </c>
      <c r="BJ91" s="94">
        <f t="shared" si="30"/>
        <v>26.63210115415243</v>
      </c>
      <c r="BK91" s="94">
        <f t="shared" si="30"/>
        <v>26.707797460654525</v>
      </c>
      <c r="BL91" s="94">
        <f t="shared" si="30"/>
        <v>26.724805330670264</v>
      </c>
      <c r="BM91" s="94">
        <f t="shared" si="30"/>
        <v>26.741746452743079</v>
      </c>
      <c r="BN91" s="94">
        <f t="shared" ref="BN91:DY91" si="31">(BN78+BN66+BN54+BN42+BN30+BN18+BN6)/1000</f>
        <v>26.759970117370436</v>
      </c>
      <c r="BO91" s="94">
        <f t="shared" si="31"/>
        <v>26.768674559861026</v>
      </c>
      <c r="BP91" s="94">
        <f t="shared" si="31"/>
        <v>26.786840229395306</v>
      </c>
      <c r="BQ91" s="94">
        <f t="shared" si="31"/>
        <v>26.80497734328355</v>
      </c>
      <c r="BR91" s="94">
        <f t="shared" si="31"/>
        <v>26.823086207098939</v>
      </c>
      <c r="BS91" s="94">
        <f t="shared" si="31"/>
        <v>26.831677054812531</v>
      </c>
      <c r="BT91" s="94">
        <f t="shared" si="31"/>
        <v>26.849730368930047</v>
      </c>
      <c r="BU91" s="94">
        <f t="shared" si="31"/>
        <v>27.000630263065307</v>
      </c>
      <c r="BV91" s="94">
        <f t="shared" si="31"/>
        <v>27.270648573741632</v>
      </c>
      <c r="BW91" s="94">
        <f t="shared" si="31"/>
        <v>27.549900663424744</v>
      </c>
      <c r="BX91" s="94">
        <f t="shared" si="31"/>
        <v>27.819390646663059</v>
      </c>
      <c r="BY91" s="94">
        <f t="shared" si="31"/>
        <v>28.098095667179528</v>
      </c>
      <c r="BZ91" s="94">
        <f t="shared" si="31"/>
        <v>28.385980818966619</v>
      </c>
      <c r="CA91" s="94">
        <f t="shared" si="31"/>
        <v>28.664126570245866</v>
      </c>
      <c r="CB91" s="94">
        <f t="shared" si="31"/>
        <v>28.951478106552909</v>
      </c>
      <c r="CC91" s="94">
        <f t="shared" si="31"/>
        <v>29.248000418600082</v>
      </c>
      <c r="CD91" s="94">
        <f t="shared" si="31"/>
        <v>29.534773870133858</v>
      </c>
      <c r="CE91" s="94">
        <f t="shared" si="31"/>
        <v>29.944665913917515</v>
      </c>
      <c r="CF91" s="94">
        <f t="shared" si="31"/>
        <v>30.247272183636177</v>
      </c>
      <c r="CG91" s="94">
        <f t="shared" si="31"/>
        <v>30.55015970176083</v>
      </c>
      <c r="CH91" s="94">
        <f t="shared" si="31"/>
        <v>30.84328125463162</v>
      </c>
      <c r="CI91" s="94">
        <f t="shared" si="31"/>
        <v>31.135546950075703</v>
      </c>
      <c r="CJ91" s="94">
        <f t="shared" si="31"/>
        <v>31.426342506031865</v>
      </c>
      <c r="CK91" s="94">
        <f t="shared" si="31"/>
        <v>31.715017302881243</v>
      </c>
      <c r="CL91" s="94">
        <f t="shared" si="31"/>
        <v>31.991392155974747</v>
      </c>
      <c r="CM91" s="94">
        <f t="shared" si="31"/>
        <v>32.264227281279226</v>
      </c>
      <c r="CN91" s="94">
        <f t="shared" si="31"/>
        <v>32.532749646645875</v>
      </c>
      <c r="CO91" s="94">
        <f t="shared" si="31"/>
        <v>32.739200020762041</v>
      </c>
      <c r="CP91" s="94">
        <f t="shared" si="31"/>
        <v>33.06653855877304</v>
      </c>
      <c r="CQ91" s="94">
        <f t="shared" si="31"/>
        <v>33.391192361640066</v>
      </c>
      <c r="CR91" s="94">
        <f t="shared" si="31"/>
        <v>33.722585681681842</v>
      </c>
      <c r="CS91" s="94">
        <f t="shared" si="31"/>
        <v>34.060619216808384</v>
      </c>
      <c r="CT91" s="94">
        <f t="shared" si="31"/>
        <v>34.395797494453312</v>
      </c>
      <c r="CU91" s="94">
        <f t="shared" si="31"/>
        <v>39.343414968030004</v>
      </c>
      <c r="CV91" s="94">
        <f t="shared" si="31"/>
        <v>39.619327162548927</v>
      </c>
      <c r="CW91" s="94">
        <f t="shared" si="31"/>
        <v>40.410864827116669</v>
      </c>
      <c r="CX91" s="94">
        <f t="shared" si="31"/>
        <v>41.120720369502237</v>
      </c>
      <c r="CY91" s="94">
        <f t="shared" si="31"/>
        <v>41.665566712420038</v>
      </c>
      <c r="CZ91" s="94">
        <f t="shared" si="31"/>
        <v>42.356588161385545</v>
      </c>
      <c r="DA91" s="94">
        <f t="shared" si="31"/>
        <v>43.05286959867928</v>
      </c>
      <c r="DB91" s="94">
        <f t="shared" si="31"/>
        <v>43.785991370682936</v>
      </c>
      <c r="DC91" s="94">
        <f t="shared" si="31"/>
        <v>44.528162006204774</v>
      </c>
      <c r="DD91" s="94">
        <f t="shared" si="31"/>
        <v>45.312015714250208</v>
      </c>
      <c r="DE91" s="94">
        <f t="shared" si="31"/>
        <v>46.093297857580936</v>
      </c>
      <c r="DF91" s="94">
        <f t="shared" si="31"/>
        <v>46.998775738096441</v>
      </c>
      <c r="DG91" s="94">
        <f t="shared" si="31"/>
        <v>47.817414180000618</v>
      </c>
      <c r="DH91" s="94">
        <f t="shared" si="31"/>
        <v>48.643252108069504</v>
      </c>
      <c r="DI91" s="94">
        <f t="shared" si="31"/>
        <v>49.594026432597033</v>
      </c>
      <c r="DJ91" s="94">
        <f t="shared" si="31"/>
        <v>50.530028486591185</v>
      </c>
      <c r="DK91" s="94">
        <f t="shared" si="31"/>
        <v>51.525771959811998</v>
      </c>
      <c r="DL91" s="94">
        <f t="shared" si="31"/>
        <v>52.484543790469672</v>
      </c>
      <c r="DM91" s="94">
        <f t="shared" si="31"/>
        <v>53.465937469613145</v>
      </c>
      <c r="DN91" s="94">
        <f t="shared" si="31"/>
        <v>54.401567033774853</v>
      </c>
      <c r="DO91" s="94">
        <f t="shared" si="31"/>
        <v>55.43198625380932</v>
      </c>
      <c r="DP91" s="94">
        <f t="shared" si="31"/>
        <v>56.551325023081517</v>
      </c>
      <c r="DQ91" s="94">
        <f t="shared" si="31"/>
        <v>57.573162210200692</v>
      </c>
      <c r="DR91" s="94">
        <f t="shared" si="31"/>
        <v>58.812206850923367</v>
      </c>
      <c r="DS91" s="94">
        <f t="shared" si="31"/>
        <v>60.158654657037609</v>
      </c>
      <c r="DT91" s="94">
        <f t="shared" si="31"/>
        <v>61.418256795699449</v>
      </c>
      <c r="DU91" s="94">
        <f t="shared" si="31"/>
        <v>62.69913722771674</v>
      </c>
      <c r="DV91" s="94">
        <f t="shared" si="31"/>
        <v>64.079092613728164</v>
      </c>
      <c r="DW91" s="94">
        <f t="shared" si="31"/>
        <v>65.376350961311729</v>
      </c>
      <c r="DX91" s="94">
        <f t="shared" si="31"/>
        <v>66.529603824942001</v>
      </c>
      <c r="DY91" s="94">
        <f t="shared" si="31"/>
        <v>67.938186462635031</v>
      </c>
      <c r="DZ91" s="94">
        <f t="shared" ref="DZ91:EU91" si="32">(DZ78+DZ66+DZ54+DZ42+DZ30+DZ18+DZ6)/1000</f>
        <v>69.318577008209161</v>
      </c>
      <c r="EA91" s="94">
        <f t="shared" si="32"/>
        <v>70.040306352922912</v>
      </c>
      <c r="EB91" s="94">
        <f t="shared" si="32"/>
        <v>70.628767673044138</v>
      </c>
      <c r="EC91" s="94">
        <f t="shared" si="32"/>
        <v>71.226142939451435</v>
      </c>
      <c r="ED91" s="94">
        <f t="shared" si="32"/>
        <v>71.962840221080171</v>
      </c>
      <c r="EE91" s="94">
        <f t="shared" si="32"/>
        <v>72.343093125964629</v>
      </c>
      <c r="EF91" s="94">
        <f t="shared" si="32"/>
        <v>72.543580562998102</v>
      </c>
      <c r="EG91" s="94">
        <f t="shared" si="32"/>
        <v>72.891731906004452</v>
      </c>
      <c r="EH91" s="94">
        <f t="shared" si="32"/>
        <v>73.23176890067684</v>
      </c>
      <c r="EI91" s="94">
        <f t="shared" si="32"/>
        <v>73.610078815124908</v>
      </c>
      <c r="EJ91" s="94">
        <f t="shared" si="32"/>
        <v>73.95140240212784</v>
      </c>
      <c r="EK91" s="94">
        <f t="shared" si="32"/>
        <v>74.261430302713478</v>
      </c>
      <c r="EL91" s="94">
        <f t="shared" si="32"/>
        <v>74.547998096276686</v>
      </c>
      <c r="EM91" s="94">
        <f t="shared" si="32"/>
        <v>74.684070947250348</v>
      </c>
      <c r="EN91" s="94">
        <f t="shared" si="32"/>
        <v>74.72573920600442</v>
      </c>
      <c r="EO91" s="94">
        <f t="shared" si="32"/>
        <v>74.844070963319353</v>
      </c>
      <c r="EP91" s="94">
        <f t="shared" si="32"/>
        <v>75.047360778545467</v>
      </c>
      <c r="EQ91" s="94">
        <f t="shared" si="32"/>
        <v>74.81520229302609</v>
      </c>
      <c r="ER91" s="116">
        <f t="shared" si="32"/>
        <v>74.895352725776007</v>
      </c>
      <c r="ES91" s="94">
        <f t="shared" si="32"/>
        <v>75.02447016431482</v>
      </c>
      <c r="ET91" s="94">
        <f t="shared" si="32"/>
        <v>75.201543719141654</v>
      </c>
      <c r="EU91" s="94">
        <f t="shared" si="32"/>
        <v>75.430396459194185</v>
      </c>
      <c r="EV91" s="94">
        <f>(EV78+EV66+EV54+EV42+EV30+EV18+EV6)/1000</f>
        <v>75.654901783290271</v>
      </c>
    </row>
    <row r="92" spans="1:152" s="94" customFormat="1">
      <c r="A92" s="95" t="s">
        <v>139</v>
      </c>
      <c r="B92" s="94">
        <f t="shared" ref="B92:BM92" si="33">(B79+B67+B55+B43+B19+B31+B7)/1000</f>
        <v>24.748267580159702</v>
      </c>
      <c r="C92" s="94">
        <f t="shared" si="33"/>
        <v>24.896214684136456</v>
      </c>
      <c r="D92" s="94">
        <f t="shared" si="33"/>
        <v>25.045041424928264</v>
      </c>
      <c r="E92" s="94">
        <f t="shared" si="33"/>
        <v>25.194753015519634</v>
      </c>
      <c r="F92" s="94">
        <f t="shared" si="33"/>
        <v>25.345354699712068</v>
      </c>
      <c r="G92" s="94">
        <f t="shared" si="33"/>
        <v>25.496851752305489</v>
      </c>
      <c r="H92" s="94">
        <f t="shared" si="33"/>
        <v>25.649249479280932</v>
      </c>
      <c r="I92" s="94">
        <f t="shared" si="33"/>
        <v>25.802553217984102</v>
      </c>
      <c r="J92" s="94">
        <f t="shared" si="33"/>
        <v>25.956768337310123</v>
      </c>
      <c r="K92" s="94">
        <f t="shared" si="33"/>
        <v>26.111900237889326</v>
      </c>
      <c r="L92" s="94">
        <f t="shared" si="33"/>
        <v>26.267954352274124</v>
      </c>
      <c r="M92" s="94">
        <f t="shared" si="33"/>
        <v>26.424936145126921</v>
      </c>
      <c r="N92" s="94">
        <f t="shared" si="33"/>
        <v>26.58285111340928</v>
      </c>
      <c r="O92" s="94">
        <f t="shared" si="33"/>
        <v>26.741704786571923</v>
      </c>
      <c r="P92" s="94">
        <f t="shared" si="33"/>
        <v>26.901502726746106</v>
      </c>
      <c r="Q92" s="94">
        <f t="shared" si="33"/>
        <v>27.037439690841669</v>
      </c>
      <c r="R92" s="94">
        <f t="shared" si="33"/>
        <v>27.206545539379576</v>
      </c>
      <c r="S92" s="94">
        <f t="shared" si="33"/>
        <v>27.376649213652733</v>
      </c>
      <c r="T92" s="94">
        <f t="shared" si="33"/>
        <v>27.547756577695701</v>
      </c>
      <c r="U92" s="94">
        <f t="shared" si="33"/>
        <v>27.719873529973551</v>
      </c>
      <c r="V92" s="94">
        <f t="shared" si="33"/>
        <v>29.331093441577185</v>
      </c>
      <c r="W92" s="94">
        <f t="shared" si="33"/>
        <v>29.382331121080252</v>
      </c>
      <c r="X92" s="94">
        <f t="shared" si="33"/>
        <v>29.423083498466696</v>
      </c>
      <c r="Y92" s="94">
        <f t="shared" si="33"/>
        <v>29.464016926833885</v>
      </c>
      <c r="Z92" s="94">
        <f t="shared" si="33"/>
        <v>29.504885497542187</v>
      </c>
      <c r="AA92" s="94">
        <f t="shared" si="33"/>
        <v>29.545688803575104</v>
      </c>
      <c r="AB92" s="94">
        <f t="shared" si="33"/>
        <v>29.586671939519729</v>
      </c>
      <c r="AC92" s="94">
        <f t="shared" si="33"/>
        <v>29.62758898881647</v>
      </c>
      <c r="AD92" s="94">
        <f t="shared" si="33"/>
        <v>29.668439536469478</v>
      </c>
      <c r="AE92" s="94">
        <f t="shared" si="33"/>
        <v>29.709468669026297</v>
      </c>
      <c r="AF92" s="94">
        <f t="shared" si="33"/>
        <v>29.750430461826916</v>
      </c>
      <c r="AG92" s="94">
        <f t="shared" si="33"/>
        <v>30.004422175052483</v>
      </c>
      <c r="AH92" s="94">
        <f t="shared" si="33"/>
        <v>30.251091825515868</v>
      </c>
      <c r="AI92" s="94">
        <f t="shared" si="33"/>
        <v>30.49985966641659</v>
      </c>
      <c r="AJ92" s="94">
        <f t="shared" si="33"/>
        <v>30.750600285879738</v>
      </c>
      <c r="AK92" s="94">
        <f t="shared" si="33"/>
        <v>31.003433746156318</v>
      </c>
      <c r="AL92" s="94">
        <f t="shared" si="33"/>
        <v>31.258234574795765</v>
      </c>
      <c r="AM92" s="94">
        <f t="shared" si="33"/>
        <v>31.515122772788345</v>
      </c>
      <c r="AN92" s="94">
        <f t="shared" si="33"/>
        <v>31.774218309973278</v>
      </c>
      <c r="AO92" s="94">
        <f t="shared" si="33"/>
        <v>32.035272868321258</v>
      </c>
      <c r="AP92" s="94">
        <f t="shared" si="33"/>
        <v>32.298529106430244</v>
      </c>
      <c r="AQ92" s="94">
        <f t="shared" si="33"/>
        <v>32.334941562787321</v>
      </c>
      <c r="AR92" s="94">
        <f t="shared" si="33"/>
        <v>32.383417871928458</v>
      </c>
      <c r="AS92" s="94">
        <f t="shared" si="33"/>
        <v>32.431955754367152</v>
      </c>
      <c r="AT92" s="94">
        <f t="shared" si="33"/>
        <v>32.480554871864804</v>
      </c>
      <c r="AU92" s="94">
        <f t="shared" si="33"/>
        <v>32.529214884297609</v>
      </c>
      <c r="AV92" s="94">
        <f t="shared" si="33"/>
        <v>32.577935449645274</v>
      </c>
      <c r="AW92" s="94">
        <f t="shared" si="33"/>
        <v>32.62671622397977</v>
      </c>
      <c r="AX92" s="94">
        <f t="shared" si="33"/>
        <v>32.67543410933223</v>
      </c>
      <c r="AY92" s="94">
        <f t="shared" si="33"/>
        <v>32.724334262168533</v>
      </c>
      <c r="AZ92" s="94">
        <f t="shared" si="33"/>
        <v>32.773170828525494</v>
      </c>
      <c r="BA92" s="94">
        <f t="shared" si="33"/>
        <v>32.969250494192195</v>
      </c>
      <c r="BB92" s="94">
        <f t="shared" si="33"/>
        <v>33.168373611439364</v>
      </c>
      <c r="BC92" s="94">
        <f t="shared" si="33"/>
        <v>33.355003640707928</v>
      </c>
      <c r="BD92" s="94">
        <f t="shared" si="33"/>
        <v>33.55368886251928</v>
      </c>
      <c r="BE92" s="94">
        <f t="shared" si="33"/>
        <v>33.752151899977875</v>
      </c>
      <c r="BF92" s="94">
        <f t="shared" si="33"/>
        <v>33.950390567263547</v>
      </c>
      <c r="BG92" s="94">
        <f t="shared" si="33"/>
        <v>34.148402657252525</v>
      </c>
      <c r="BH92" s="94">
        <f t="shared" si="33"/>
        <v>34.346185941310146</v>
      </c>
      <c r="BI92" s="94">
        <f t="shared" si="33"/>
        <v>34.543738169081649</v>
      </c>
      <c r="BJ92" s="94">
        <f t="shared" si="33"/>
        <v>34.71650664393313</v>
      </c>
      <c r="BK92" s="94">
        <f t="shared" si="33"/>
        <v>34.815388222738079</v>
      </c>
      <c r="BL92" s="94">
        <f t="shared" si="33"/>
        <v>34.836916175712929</v>
      </c>
      <c r="BM92" s="94">
        <f t="shared" si="33"/>
        <v>34.858350374428902</v>
      </c>
      <c r="BN92" s="94">
        <f t="shared" ref="BN92:DY92" si="34">(BN79+BN67+BN55+BN43+BN19+BN31+BN7)/1000</f>
        <v>34.880365096413712</v>
      </c>
      <c r="BO92" s="94">
        <f t="shared" si="34"/>
        <v>34.890028917227681</v>
      </c>
      <c r="BP92" s="94">
        <f t="shared" si="34"/>
        <v>34.911892033676899</v>
      </c>
      <c r="BQ92" s="94">
        <f t="shared" si="34"/>
        <v>34.933679007885793</v>
      </c>
      <c r="BR92" s="94">
        <f t="shared" si="34"/>
        <v>34.955389616046354</v>
      </c>
      <c r="BS92" s="94">
        <f t="shared" si="34"/>
        <v>34.964748424124686</v>
      </c>
      <c r="BT92" s="94">
        <f t="shared" si="34"/>
        <v>34.986305636611952</v>
      </c>
      <c r="BU92" s="94">
        <f t="shared" si="34"/>
        <v>35.179638793971719</v>
      </c>
      <c r="BV92" s="94">
        <f t="shared" si="34"/>
        <v>35.529450592401652</v>
      </c>
      <c r="BW92" s="94">
        <f t="shared" si="34"/>
        <v>35.89117228425652</v>
      </c>
      <c r="BX92" s="94">
        <f t="shared" si="34"/>
        <v>36.240249145054719</v>
      </c>
      <c r="BY92" s="94">
        <f t="shared" si="34"/>
        <v>36.601227248615295</v>
      </c>
      <c r="BZ92" s="94">
        <f t="shared" si="34"/>
        <v>36.97410219342072</v>
      </c>
      <c r="CA92" s="94">
        <f t="shared" si="34"/>
        <v>37.33431910201567</v>
      </c>
      <c r="CB92" s="94">
        <f t="shared" si="34"/>
        <v>37.706423893442057</v>
      </c>
      <c r="CC92" s="94">
        <f t="shared" si="34"/>
        <v>38.090412009579808</v>
      </c>
      <c r="CD92" s="94">
        <f t="shared" si="34"/>
        <v>38.461728414523485</v>
      </c>
      <c r="CE92" s="94">
        <f t="shared" si="34"/>
        <v>38.988256717374142</v>
      </c>
      <c r="CF92" s="94">
        <f t="shared" si="34"/>
        <v>39.397061735197354</v>
      </c>
      <c r="CG92" s="94">
        <f t="shared" si="34"/>
        <v>39.807123673088022</v>
      </c>
      <c r="CH92" s="94">
        <f t="shared" si="34"/>
        <v>40.205502486045233</v>
      </c>
      <c r="CI92" s="94">
        <f t="shared" si="34"/>
        <v>40.603768680849761</v>
      </c>
      <c r="CJ92" s="94">
        <f t="shared" si="34"/>
        <v>41.001175297157836</v>
      </c>
      <c r="CK92" s="94">
        <f t="shared" si="34"/>
        <v>41.396930595316739</v>
      </c>
      <c r="CL92" s="94">
        <f t="shared" si="34"/>
        <v>41.77792016941477</v>
      </c>
      <c r="CM92" s="94">
        <f t="shared" si="34"/>
        <v>42.155529749663494</v>
      </c>
      <c r="CN92" s="94">
        <f t="shared" si="34"/>
        <v>42.528816562896218</v>
      </c>
      <c r="CO92" s="94">
        <f t="shared" si="34"/>
        <v>42.823130089839054</v>
      </c>
      <c r="CP92" s="94">
        <f t="shared" si="34"/>
        <v>43.250846764862317</v>
      </c>
      <c r="CQ92" s="94">
        <f t="shared" si="34"/>
        <v>43.675128529837025</v>
      </c>
      <c r="CR92" s="94">
        <f t="shared" si="34"/>
        <v>44.108165922769949</v>
      </c>
      <c r="CS92" s="94">
        <f t="shared" si="34"/>
        <v>44.549872196418299</v>
      </c>
      <c r="CT92" s="94">
        <f t="shared" si="34"/>
        <v>44.987883267440971</v>
      </c>
      <c r="CU92" s="94">
        <f t="shared" si="34"/>
        <v>42.184410217590646</v>
      </c>
      <c r="CV92" s="94">
        <f t="shared" si="34"/>
        <v>42.579502617881069</v>
      </c>
      <c r="CW92" s="94">
        <f t="shared" si="34"/>
        <v>43.241003565188016</v>
      </c>
      <c r="CX92" s="94">
        <f t="shared" si="34"/>
        <v>43.782467996147915</v>
      </c>
      <c r="CY92" s="94">
        <f t="shared" si="34"/>
        <v>44.399942574364303</v>
      </c>
      <c r="CZ92" s="94">
        <f t="shared" si="34"/>
        <v>45.154468713641997</v>
      </c>
      <c r="DA92" s="94">
        <f t="shared" si="34"/>
        <v>45.907302043454791</v>
      </c>
      <c r="DB92" s="94">
        <f t="shared" si="34"/>
        <v>46.669393101797944</v>
      </c>
      <c r="DC92" s="94">
        <f t="shared" si="34"/>
        <v>47.431003681278831</v>
      </c>
      <c r="DD92" s="94">
        <f t="shared" si="34"/>
        <v>48.279056606007202</v>
      </c>
      <c r="DE92" s="94">
        <f t="shared" si="34"/>
        <v>49.122023689201363</v>
      </c>
      <c r="DF92" s="94">
        <f t="shared" si="34"/>
        <v>50.092958940289556</v>
      </c>
      <c r="DG92" s="94">
        <f t="shared" si="34"/>
        <v>50.940518138848141</v>
      </c>
      <c r="DH92" s="94">
        <f t="shared" si="34"/>
        <v>51.786496809915235</v>
      </c>
      <c r="DI92" s="94">
        <f t="shared" si="34"/>
        <v>52.818523668939626</v>
      </c>
      <c r="DJ92" s="94">
        <f t="shared" si="34"/>
        <v>53.839291458363498</v>
      </c>
      <c r="DK92" s="94">
        <f t="shared" si="34"/>
        <v>54.874107321952401</v>
      </c>
      <c r="DL92" s="94">
        <f t="shared" si="34"/>
        <v>55.893132090899954</v>
      </c>
      <c r="DM92" s="94">
        <f t="shared" si="34"/>
        <v>57.001630772059436</v>
      </c>
      <c r="DN92" s="94">
        <f t="shared" si="34"/>
        <v>57.992455845634311</v>
      </c>
      <c r="DO92" s="94">
        <f t="shared" si="34"/>
        <v>59.096937289073423</v>
      </c>
      <c r="DP92" s="94">
        <f t="shared" si="34"/>
        <v>60.312569664698437</v>
      </c>
      <c r="DQ92" s="94">
        <f t="shared" si="34"/>
        <v>61.398288479936568</v>
      </c>
      <c r="DR92" s="94">
        <f t="shared" si="34"/>
        <v>62.63912166784462</v>
      </c>
      <c r="DS92" s="94">
        <f t="shared" si="34"/>
        <v>64.074221833968181</v>
      </c>
      <c r="DT92" s="94">
        <f t="shared" si="34"/>
        <v>65.472518392618099</v>
      </c>
      <c r="DU92" s="94">
        <f t="shared" si="34"/>
        <v>66.867167808584654</v>
      </c>
      <c r="DV92" s="94">
        <f t="shared" si="34"/>
        <v>68.286113353916235</v>
      </c>
      <c r="DW92" s="94">
        <f t="shared" si="34"/>
        <v>69.75524444091144</v>
      </c>
      <c r="DX92" s="94">
        <f t="shared" si="34"/>
        <v>71.095683162109893</v>
      </c>
      <c r="DY92" s="94">
        <f t="shared" si="34"/>
        <v>72.603365731202729</v>
      </c>
      <c r="DZ92" s="94">
        <f t="shared" ref="DZ92:EU92" si="35">(DZ79+DZ67+DZ55+DZ43+DZ19+DZ31+DZ7)/1000</f>
        <v>74.101661756855549</v>
      </c>
      <c r="EA92" s="94">
        <f t="shared" si="35"/>
        <v>74.652779537136055</v>
      </c>
      <c r="EB92" s="94">
        <f t="shared" si="35"/>
        <v>75.063370329560897</v>
      </c>
      <c r="EC92" s="94">
        <f t="shared" si="35"/>
        <v>75.328363812368394</v>
      </c>
      <c r="ED92" s="94">
        <f t="shared" si="35"/>
        <v>75.811728324420514</v>
      </c>
      <c r="EE92" s="94">
        <f t="shared" si="35"/>
        <v>75.854964437353743</v>
      </c>
      <c r="EF92" s="94">
        <f t="shared" si="35"/>
        <v>76.171308643652225</v>
      </c>
      <c r="EG92" s="94">
        <f t="shared" si="35"/>
        <v>76.216306875893025</v>
      </c>
      <c r="EH92" s="94">
        <f t="shared" si="35"/>
        <v>76.243972641590176</v>
      </c>
      <c r="EI92" s="94">
        <f t="shared" si="35"/>
        <v>76.332454314016587</v>
      </c>
      <c r="EJ92" s="94">
        <f t="shared" si="35"/>
        <v>76.37889213373353</v>
      </c>
      <c r="EK92" s="94">
        <f t="shared" si="35"/>
        <v>76.387194684280061</v>
      </c>
      <c r="EL92" s="94">
        <f t="shared" si="35"/>
        <v>76.481231156979234</v>
      </c>
      <c r="EM92" s="94">
        <f t="shared" si="35"/>
        <v>76.414624815207091</v>
      </c>
      <c r="EN92" s="94">
        <f t="shared" si="35"/>
        <v>75.845033156609915</v>
      </c>
      <c r="EO92" s="94">
        <f t="shared" si="35"/>
        <v>75.431075273986892</v>
      </c>
      <c r="EP92" s="94">
        <f t="shared" si="35"/>
        <v>75.429992172316759</v>
      </c>
      <c r="EQ92" s="94">
        <f t="shared" si="35"/>
        <v>74.869874695110227</v>
      </c>
      <c r="ER92" s="116">
        <f t="shared" si="35"/>
        <v>74.684488536066723</v>
      </c>
      <c r="ES92" s="94">
        <f t="shared" si="35"/>
        <v>74.553065721799555</v>
      </c>
      <c r="ET92" s="94">
        <f t="shared" si="35"/>
        <v>74.543718125801703</v>
      </c>
      <c r="EU92" s="94">
        <f t="shared" si="35"/>
        <v>74.59267626857374</v>
      </c>
      <c r="EV92" s="94">
        <f>(EV79+EV67+EV55+EV43+EV19+EV31+EV7)/1000</f>
        <v>74.636240413199815</v>
      </c>
    </row>
    <row r="93" spans="1:152" s="94" customFormat="1">
      <c r="A93" s="95" t="s">
        <v>140</v>
      </c>
      <c r="B93" s="94">
        <f t="shared" ref="B93:BM93" si="36">(B80+B68+B56+B44+B20+B32+B8)/1000</f>
        <v>0.43888367773704012</v>
      </c>
      <c r="C93" s="94">
        <f t="shared" si="36"/>
        <v>0.44090239229225903</v>
      </c>
      <c r="D93" s="94">
        <f t="shared" si="36"/>
        <v>0.44293046019234494</v>
      </c>
      <c r="E93" s="94">
        <f t="shared" si="36"/>
        <v>0.44496792598253021</v>
      </c>
      <c r="F93" s="94">
        <f t="shared" si="36"/>
        <v>0.44701483444154133</v>
      </c>
      <c r="G93" s="94">
        <f t="shared" si="36"/>
        <v>0.44907123058318865</v>
      </c>
      <c r="H93" s="94">
        <f t="shared" si="36"/>
        <v>0.45113715965797491</v>
      </c>
      <c r="I93" s="94">
        <f t="shared" si="36"/>
        <v>0.45321266715471908</v>
      </c>
      <c r="J93" s="94">
        <f t="shared" si="36"/>
        <v>0.45529779880219828</v>
      </c>
      <c r="K93" s="94">
        <f t="shared" si="36"/>
        <v>0.45739260057080511</v>
      </c>
      <c r="L93" s="94">
        <f t="shared" si="36"/>
        <v>0.45949711867422582</v>
      </c>
      <c r="M93" s="94">
        <f t="shared" si="36"/>
        <v>0.4616113995711324</v>
      </c>
      <c r="N93" s="94">
        <f t="shared" si="36"/>
        <v>0.46373548996689617</v>
      </c>
      <c r="O93" s="94">
        <f t="shared" si="36"/>
        <v>0.46586943681531751</v>
      </c>
      <c r="P93" s="94">
        <f t="shared" si="36"/>
        <v>0.46801328732037506</v>
      </c>
      <c r="Q93" s="94">
        <f t="shared" si="36"/>
        <v>0.47681266855541604</v>
      </c>
      <c r="R93" s="94">
        <f t="shared" si="36"/>
        <v>0.47699369530480878</v>
      </c>
      <c r="S93" s="94">
        <f t="shared" si="36"/>
        <v>0.47717494563059942</v>
      </c>
      <c r="T93" s="94">
        <f t="shared" si="36"/>
        <v>0.47735642242271692</v>
      </c>
      <c r="U93" s="94">
        <f t="shared" si="36"/>
        <v>0.47753812862221295</v>
      </c>
      <c r="V93" s="94">
        <f t="shared" si="36"/>
        <v>0.47772006722217508</v>
      </c>
      <c r="W93" s="94">
        <f t="shared" si="36"/>
        <v>0.47790236076420894</v>
      </c>
      <c r="X93" s="94">
        <f t="shared" si="36"/>
        <v>0.48089490088237047</v>
      </c>
      <c r="Y93" s="94">
        <f t="shared" si="36"/>
        <v>0.48390625512441832</v>
      </c>
      <c r="Z93" s="94">
        <f t="shared" si="36"/>
        <v>0.48693654311195833</v>
      </c>
      <c r="AA93" s="94">
        <f t="shared" si="36"/>
        <v>0.48998588525079922</v>
      </c>
      <c r="AB93" s="94">
        <f t="shared" si="36"/>
        <v>0.49305440273650808</v>
      </c>
      <c r="AC93" s="94">
        <f t="shared" si="36"/>
        <v>0.49614221756000876</v>
      </c>
      <c r="AD93" s="94">
        <f t="shared" si="36"/>
        <v>0.49924945251323033</v>
      </c>
      <c r="AE93" s="94">
        <f t="shared" si="36"/>
        <v>0.50237623119480068</v>
      </c>
      <c r="AF93" s="94">
        <f t="shared" si="36"/>
        <v>0.50552267801578787</v>
      </c>
      <c r="AG93" s="94">
        <f t="shared" si="36"/>
        <v>0.50868891820549333</v>
      </c>
      <c r="AH93" s="94">
        <f t="shared" si="36"/>
        <v>0.5144342051221853</v>
      </c>
      <c r="AI93" s="94">
        <f t="shared" si="36"/>
        <v>0.52024564200545154</v>
      </c>
      <c r="AJ93" s="94">
        <f t="shared" si="36"/>
        <v>0.52612405877697721</v>
      </c>
      <c r="AK93" s="94">
        <f t="shared" si="36"/>
        <v>0.53207029940925843</v>
      </c>
      <c r="AL93" s="94">
        <f t="shared" si="36"/>
        <v>0.53808522234146483</v>
      </c>
      <c r="AM93" s="94">
        <f t="shared" si="36"/>
        <v>0.54416970091406258</v>
      </c>
      <c r="AN93" s="94">
        <f t="shared" si="36"/>
        <v>0.55032462382317648</v>
      </c>
      <c r="AO93" s="94">
        <f t="shared" si="36"/>
        <v>0.55655089559572468</v>
      </c>
      <c r="AP93" s="94">
        <f t="shared" si="36"/>
        <v>0.56284943708641677</v>
      </c>
      <c r="AQ93" s="94">
        <f t="shared" si="36"/>
        <v>0.56922082150576503</v>
      </c>
      <c r="AR93" s="94">
        <f t="shared" si="36"/>
        <v>0.57232880637400307</v>
      </c>
      <c r="AS93" s="94">
        <f t="shared" si="36"/>
        <v>0.5754541287208591</v>
      </c>
      <c r="AT93" s="94">
        <f t="shared" si="36"/>
        <v>0.57859689376062684</v>
      </c>
      <c r="AU93" s="94">
        <f t="shared" si="36"/>
        <v>0.58175720753925486</v>
      </c>
      <c r="AV93" s="94">
        <f t="shared" si="36"/>
        <v>0.58493517694495578</v>
      </c>
      <c r="AW93" s="94">
        <f t="shared" si="36"/>
        <v>0.58813090971901771</v>
      </c>
      <c r="AX93" s="94">
        <f t="shared" si="36"/>
        <v>0.59134451446681802</v>
      </c>
      <c r="AY93" s="94">
        <f t="shared" si="36"/>
        <v>0.59457610066904565</v>
      </c>
      <c r="AZ93" s="94">
        <f t="shared" si="36"/>
        <v>0.59782577869313946</v>
      </c>
      <c r="BA93" s="94">
        <f t="shared" si="36"/>
        <v>0.59899210496352817</v>
      </c>
      <c r="BB93" s="94">
        <f t="shared" si="36"/>
        <v>0.60260054510808758</v>
      </c>
      <c r="BC93" s="94">
        <f t="shared" si="36"/>
        <v>0.60623135253831772</v>
      </c>
      <c r="BD93" s="94">
        <f t="shared" si="36"/>
        <v>0.60988468271640472</v>
      </c>
      <c r="BE93" s="94">
        <f t="shared" si="36"/>
        <v>0.61356069262181545</v>
      </c>
      <c r="BF93" s="94">
        <f t="shared" si="36"/>
        <v>0.61725954077622203</v>
      </c>
      <c r="BG93" s="94">
        <f t="shared" si="36"/>
        <v>0.62098138726900409</v>
      </c>
      <c r="BH93" s="94">
        <f t="shared" si="36"/>
        <v>0.62472639378333961</v>
      </c>
      <c r="BI93" s="94">
        <f t="shared" si="36"/>
        <v>0.62849472362290637</v>
      </c>
      <c r="BJ93" s="94">
        <f t="shared" si="36"/>
        <v>0.63228654173920174</v>
      </c>
      <c r="BK93" s="94">
        <f t="shared" si="36"/>
        <v>0.63610201475950545</v>
      </c>
      <c r="BL93" s="94">
        <f t="shared" si="36"/>
        <v>0.63767316577675115</v>
      </c>
      <c r="BM93" s="94">
        <f t="shared" si="36"/>
        <v>0.63924851182125342</v>
      </c>
      <c r="BN93" s="94">
        <f t="shared" ref="BN93:DY93" si="37">(BN80+BN68+BN56+BN44+BN20+BN32+BN8)/1000</f>
        <v>0.64082898916437714</v>
      </c>
      <c r="BO93" s="94">
        <f t="shared" si="37"/>
        <v>0.64241370937413977</v>
      </c>
      <c r="BP93" s="94">
        <f t="shared" si="37"/>
        <v>0.64400268888293588</v>
      </c>
      <c r="BQ93" s="94">
        <f t="shared" si="37"/>
        <v>0.64559594425671363</v>
      </c>
      <c r="BR93" s="94">
        <f t="shared" si="37"/>
        <v>0.64719349219673028</v>
      </c>
      <c r="BS93" s="94">
        <f t="shared" si="37"/>
        <v>0.64879534954133811</v>
      </c>
      <c r="BT93" s="94">
        <f t="shared" si="37"/>
        <v>0.65040153326779304</v>
      </c>
      <c r="BU93" s="94">
        <f t="shared" si="37"/>
        <v>0.6520120604940961</v>
      </c>
      <c r="BV93" s="94">
        <f t="shared" si="37"/>
        <v>0.6573718666486108</v>
      </c>
      <c r="BW93" s="94">
        <f t="shared" si="37"/>
        <v>0.66277584988485427</v>
      </c>
      <c r="BX93" s="94">
        <f t="shared" si="37"/>
        <v>0.66822437611926799</v>
      </c>
      <c r="BY93" s="94">
        <f t="shared" si="37"/>
        <v>0.67371781432651401</v>
      </c>
      <c r="BZ93" s="94">
        <f t="shared" si="37"/>
        <v>0.67925653656544815</v>
      </c>
      <c r="CA93" s="94">
        <f t="shared" si="37"/>
        <v>0.68484091800531743</v>
      </c>
      <c r="CB93" s="94">
        <f t="shared" si="37"/>
        <v>0.69047133695218643</v>
      </c>
      <c r="CC93" s="94">
        <f t="shared" si="37"/>
        <v>0.69614817487559677</v>
      </c>
      <c r="CD93" s="94">
        <f t="shared" si="37"/>
        <v>0.70187181643545582</v>
      </c>
      <c r="CE93" s="94">
        <f t="shared" si="37"/>
        <v>0.70148337890621848</v>
      </c>
      <c r="CF93" s="94">
        <f t="shared" si="37"/>
        <v>0.73377367613435684</v>
      </c>
      <c r="CG93" s="94">
        <f t="shared" si="37"/>
        <v>0.76755275927802824</v>
      </c>
      <c r="CH93" s="94">
        <f t="shared" si="37"/>
        <v>0.80288930969815353</v>
      </c>
      <c r="CI93" s="94">
        <f t="shared" si="37"/>
        <v>0.83985517782546715</v>
      </c>
      <c r="CJ93" s="94">
        <f t="shared" si="37"/>
        <v>0.87852552939675199</v>
      </c>
      <c r="CK93" s="94">
        <f t="shared" si="37"/>
        <v>0.9189789984392841</v>
      </c>
      <c r="CL93" s="94">
        <f t="shared" si="37"/>
        <v>0.96129784731490298</v>
      </c>
      <c r="CM93" s="94">
        <f t="shared" si="37"/>
        <v>1.00556813414947</v>
      </c>
      <c r="CN93" s="94">
        <f t="shared" si="37"/>
        <v>1.0518798879885378</v>
      </c>
      <c r="CO93" s="94">
        <f t="shared" si="37"/>
        <v>1.1003272920357539</v>
      </c>
      <c r="CP93" s="94">
        <f t="shared" si="37"/>
        <v>1.1131744669644554</v>
      </c>
      <c r="CQ93" s="94">
        <f t="shared" si="37"/>
        <v>1.1261717025859908</v>
      </c>
      <c r="CR93" s="94">
        <f t="shared" si="37"/>
        <v>1.1393207523881812</v>
      </c>
      <c r="CS93" s="94">
        <f t="shared" si="37"/>
        <v>1.1527010381342833</v>
      </c>
      <c r="CT93" s="94">
        <f t="shared" si="37"/>
        <v>1.166241168060892</v>
      </c>
      <c r="CU93" s="94">
        <f t="shared" si="37"/>
        <v>1.2567755202377882</v>
      </c>
      <c r="CV93" s="94">
        <f t="shared" si="37"/>
        <v>1.2727582910474549</v>
      </c>
      <c r="CW93" s="94">
        <f t="shared" si="37"/>
        <v>1.2889202873830665</v>
      </c>
      <c r="CX93" s="94">
        <f t="shared" si="37"/>
        <v>1.3052745710713429</v>
      </c>
      <c r="CY93" s="94">
        <f t="shared" si="37"/>
        <v>1.3214388617240789</v>
      </c>
      <c r="CZ93" s="94">
        <f t="shared" si="37"/>
        <v>1.3378245168971388</v>
      </c>
      <c r="DA93" s="94">
        <f t="shared" si="37"/>
        <v>1.3544352090937113</v>
      </c>
      <c r="DB93" s="94">
        <f t="shared" si="37"/>
        <v>1.3712769612518503</v>
      </c>
      <c r="DC93" s="94">
        <f t="shared" si="37"/>
        <v>1.3883490733833586</v>
      </c>
      <c r="DD93" s="94">
        <f t="shared" si="37"/>
        <v>1.4090902873045703</v>
      </c>
      <c r="DE93" s="94">
        <f t="shared" si="37"/>
        <v>1.4301746018996142</v>
      </c>
      <c r="DF93" s="94">
        <f t="shared" si="37"/>
        <v>1.4516087487241132</v>
      </c>
      <c r="DG93" s="94">
        <f t="shared" si="37"/>
        <v>1.4733988333266308</v>
      </c>
      <c r="DH93" s="94">
        <f t="shared" si="37"/>
        <v>1.495550820052711</v>
      </c>
      <c r="DI93" s="94">
        <f t="shared" si="37"/>
        <v>1.5253758154411041</v>
      </c>
      <c r="DJ93" s="94">
        <f t="shared" si="37"/>
        <v>1.5558269388892632</v>
      </c>
      <c r="DK93" s="94">
        <f t="shared" si="37"/>
        <v>1.5868970041582589</v>
      </c>
      <c r="DL93" s="94">
        <f t="shared" si="37"/>
        <v>1.6185930444695416</v>
      </c>
      <c r="DM93" s="94">
        <f t="shared" si="37"/>
        <v>1.6509304943524241</v>
      </c>
      <c r="DN93" s="94">
        <f t="shared" si="37"/>
        <v>1.6853429638187416</v>
      </c>
      <c r="DO93" s="94">
        <f t="shared" si="37"/>
        <v>1.7204779645223336</v>
      </c>
      <c r="DP93" s="94">
        <f t="shared" si="37"/>
        <v>1.7563490786185898</v>
      </c>
      <c r="DQ93" s="94">
        <f t="shared" si="37"/>
        <v>1.7929731729933365</v>
      </c>
      <c r="DR93" s="94">
        <f t="shared" si="37"/>
        <v>1.8303665789434433</v>
      </c>
      <c r="DS93" s="94">
        <f t="shared" si="37"/>
        <v>1.8819050685193264</v>
      </c>
      <c r="DT93" s="94">
        <f t="shared" si="37"/>
        <v>1.9348971661433412</v>
      </c>
      <c r="DU93" s="94">
        <f t="shared" si="37"/>
        <v>1.9892087745308313</v>
      </c>
      <c r="DV93" s="94">
        <f t="shared" si="37"/>
        <v>2.0449478408063047</v>
      </c>
      <c r="DW93" s="94">
        <f t="shared" si="37"/>
        <v>2.1021815809375046</v>
      </c>
      <c r="DX93" s="94">
        <f t="shared" si="37"/>
        <v>2.1588242129454938</v>
      </c>
      <c r="DY93" s="94">
        <f t="shared" si="37"/>
        <v>2.2168240271965951</v>
      </c>
      <c r="DZ93" s="94">
        <f t="shared" ref="DZ93:EU93" si="38">(DZ80+DZ68+DZ56+DZ44+DZ20+DZ32+DZ8)/1000</f>
        <v>2.2767044708606541</v>
      </c>
      <c r="EA93" s="94">
        <f t="shared" si="38"/>
        <v>2.3389345710914249</v>
      </c>
      <c r="EB93" s="94">
        <f t="shared" si="38"/>
        <v>2.403722668938987</v>
      </c>
      <c r="EC93" s="94">
        <f t="shared" si="38"/>
        <v>2.4586184318879183</v>
      </c>
      <c r="ED93" s="94">
        <f t="shared" si="38"/>
        <v>2.5141836751629794</v>
      </c>
      <c r="EE93" s="94">
        <f t="shared" si="38"/>
        <v>2.5610281809514377</v>
      </c>
      <c r="EF93" s="94">
        <f t="shared" si="38"/>
        <v>2.6087113495171499</v>
      </c>
      <c r="EG93" s="94">
        <f t="shared" si="38"/>
        <v>2.6575346161553401</v>
      </c>
      <c r="EH93" s="94">
        <f t="shared" si="38"/>
        <v>2.7042623694570964</v>
      </c>
      <c r="EI93" s="94">
        <f t="shared" si="38"/>
        <v>2.7517242023617796</v>
      </c>
      <c r="EJ93" s="94">
        <f t="shared" si="38"/>
        <v>2.7999175252710269</v>
      </c>
      <c r="EK93" s="94">
        <f t="shared" si="38"/>
        <v>2.8488912143837815</v>
      </c>
      <c r="EL93" s="94">
        <f t="shared" si="38"/>
        <v>2.8986933185748329</v>
      </c>
      <c r="EM93" s="94">
        <f t="shared" si="38"/>
        <v>2.9155477598094022</v>
      </c>
      <c r="EN93" s="94">
        <f t="shared" si="38"/>
        <v>2.9676676467672238</v>
      </c>
      <c r="EO93" s="94">
        <f t="shared" si="38"/>
        <v>2.9994189608065147</v>
      </c>
      <c r="EP93" s="94">
        <f t="shared" si="38"/>
        <v>2.9087374123366732</v>
      </c>
      <c r="EQ93" s="94">
        <f t="shared" si="38"/>
        <v>2.7906535163321338</v>
      </c>
      <c r="ER93" s="116">
        <f t="shared" si="38"/>
        <v>2.6932441642472664</v>
      </c>
      <c r="ES93" s="94">
        <f t="shared" si="38"/>
        <v>2.6025822439111961</v>
      </c>
      <c r="ET93" s="94">
        <f t="shared" si="38"/>
        <v>2.6610537976430617</v>
      </c>
      <c r="EU93" s="94">
        <f t="shared" si="38"/>
        <v>2.7214806974937056</v>
      </c>
      <c r="EV93" s="94">
        <f>(EV80+EV68+EV56+EV44+EV20+EV32+EV8)/1000</f>
        <v>2.7859501875410873</v>
      </c>
    </row>
    <row r="94" spans="1:152" s="94" customFormat="1">
      <c r="A94" s="95" t="s">
        <v>7</v>
      </c>
      <c r="B94" s="94">
        <f>(B81+B69+B57+B45+B21+B33+B11)/1000+'Middle East'!B203</f>
        <v>12.758557076040582</v>
      </c>
      <c r="C94" s="94">
        <f>(C81+C69+C57+C45+C21+C33+C11)/1000+'Middle East'!C203</f>
        <v>12.81615066675568</v>
      </c>
      <c r="D94" s="94">
        <f>(D81+D69+D57+D45+D21+D33+D11)/1000+'Middle East'!D203</f>
        <v>12.874147994756251</v>
      </c>
      <c r="E94" s="94">
        <f>(E81+E69+E57+E45+E21+E33+E11)/1000+'Middle East'!E203</f>
        <v>12.932555618214632</v>
      </c>
      <c r="F94" s="94">
        <f>(F81+F69+F57+F45+F21+F33+F11)/1000+'Middle East'!F203</f>
        <v>12.991380274545259</v>
      </c>
      <c r="G94" s="94">
        <f>(G81+G69+G57+G45+G21+G33+G11)/1000+'Middle East'!G203</f>
        <v>13.050628886021448</v>
      </c>
      <c r="H94" s="94">
        <f>(H81+H69+H57+H45+H21+H33+H11)/1000+'Middle East'!H203</f>
        <v>13.110308565573339</v>
      </c>
      <c r="I94" s="94">
        <f>(I81+I69+I57+I45+I21+I33+I11)/1000+'Middle East'!I203</f>
        <v>13.170426622772855</v>
      </c>
      <c r="J94" s="94">
        <f>(J81+J69+J57+J45+J21+J33+J11)/1000+'Middle East'!J203</f>
        <v>13.230990570011775</v>
      </c>
      <c r="K94" s="94">
        <f>(K81+K69+K57+K45+K21+K33+K11)/1000+'Middle East'!K203</f>
        <v>13.292008128879177</v>
      </c>
      <c r="L94" s="94">
        <f>(L81+L69+L57+L45+L21+L33+L11)/1000+'Middle East'!L203</f>
        <v>13.353487236744717</v>
      </c>
      <c r="M94" s="94">
        <f>(M81+M69+M57+M45+M21+M33+M11)/1000+'Middle East'!M203</f>
        <v>13.415436053554501</v>
      </c>
      <c r="N94" s="94">
        <f>(N81+N69+N57+N45+N21+N33+N11)/1000+'Middle East'!N203</f>
        <v>13.477862968846287</v>
      </c>
      <c r="O94" s="94">
        <f>(O81+O69+O57+O45+O21+O33+O11)/1000+'Middle East'!O203</f>
        <v>13.540776608991351</v>
      </c>
      <c r="P94" s="94">
        <f>(P81+P69+P57+P45+P21+P33+P11)/1000+'Middle East'!P203</f>
        <v>13.604185844670235</v>
      </c>
      <c r="Q94" s="94">
        <f>(Q81+Q69+Q57+Q45+Q21+Q33+Q11)/1000+'Middle East'!Q203</f>
        <v>13.668099798589989</v>
      </c>
      <c r="R94" s="94">
        <f>(R81+R69+R57+R45+R21+R33+R11)/1000+'Middle East'!R203</f>
        <v>13.732527853450833</v>
      </c>
      <c r="S94" s="94">
        <f>(S81+S69+S57+S45+S21+S33+S11)/1000+'Middle East'!S203</f>
        <v>13.797479660170222</v>
      </c>
      <c r="T94" s="94">
        <f>(T81+T69+T57+T45+T21+T33+T11)/1000+'Middle East'!T203</f>
        <v>13.862965146372806</v>
      </c>
      <c r="U94" s="94">
        <f>(U81+U69+U57+U45+U21+U33+U11)/1000+'Middle East'!U203</f>
        <v>13.928994525154783</v>
      </c>
      <c r="V94" s="94">
        <f>(V81+V69+V57+V45+V21+V33+V11)/1000+'Middle East'!V203</f>
        <v>13.995578304131739</v>
      </c>
      <c r="W94" s="94">
        <f>(W81+W69+W57+W45+W21+W33+W11)/1000+'Middle East'!W203</f>
        <v>14.079748000217169</v>
      </c>
      <c r="X94" s="94">
        <f>(X81+X69+X57+X45+X21+X33+X11)/1000+'Middle East'!X203</f>
        <v>14.157037240960108</v>
      </c>
      <c r="Y94" s="94">
        <f>(Y81+Y69+Y57+Y45+Y21+Y33+Y11)/1000+'Middle East'!Y203</f>
        <v>14.250652550589178</v>
      </c>
      <c r="Z94" s="94">
        <f>(Z81+Z69+Z57+Z45+Z21+Z33+Z11)/1000+'Middle East'!Z203</f>
        <v>14.338978139463213</v>
      </c>
      <c r="AA94" s="94">
        <f>(AA81+AA69+AA57+AA45+AA21+AA33+AA11)/1000+'Middle East'!AA203</f>
        <v>14.434895724019992</v>
      </c>
      <c r="AB94" s="94">
        <f>(AB81+AB69+AB57+AB45+AB21+AB33+AB11)/1000+'Middle East'!AB203</f>
        <v>14.532216319075641</v>
      </c>
      <c r="AC94" s="94">
        <f>(AC81+AC69+AC57+AC45+AC21+AC33+AC11)/1000+'Middle East'!AC203</f>
        <v>14.62888098213298</v>
      </c>
      <c r="AD94" s="94">
        <f>(AD81+AD69+AD57+AD45+AD21+AD33+AD11)/1000+'Middle East'!AD203</f>
        <v>14.697565107998052</v>
      </c>
      <c r="AE94" s="94">
        <f>(AE81+AE69+AE57+AE45+AE21+AE33+AE11)/1000+'Middle East'!AE203</f>
        <v>14.812857373920203</v>
      </c>
      <c r="AF94" s="94">
        <f>(AF81+AF69+AF57+AF45+AF21+AF33+AF11)/1000+'Middle East'!AF203</f>
        <v>14.932492521324551</v>
      </c>
      <c r="AG94" s="94">
        <f>(AG81+AG69+AG57+AG45+AG21+AG33+AG11)/1000+'Middle East'!AG203</f>
        <v>15.051375140207151</v>
      </c>
      <c r="AH94" s="94">
        <f>(AH81+AH69+AH57+AH45+AH21+AH33+AH11)/1000+'Middle East'!AH203</f>
        <v>15.169147217290465</v>
      </c>
      <c r="AI94" s="94">
        <f>(AI81+AI69+AI57+AI45+AI21+AI33+AI11)/1000+'Middle East'!AI203</f>
        <v>15.272575007205699</v>
      </c>
      <c r="AJ94" s="94">
        <f>(AJ81+AJ69+AJ57+AJ45+AJ21+AJ33+AJ11)/1000+'Middle East'!AJ203</f>
        <v>15.360693294675105</v>
      </c>
      <c r="AK94" s="94">
        <f>(AK81+AK69+AK57+AK45+AK21+AK33+AK11)/1000+'Middle East'!AK203</f>
        <v>15.883515659079077</v>
      </c>
      <c r="AL94" s="94">
        <f>(AL81+AL69+AL57+AL45+AL21+AL33+AL11)/1000+'Middle East'!AL203</f>
        <v>15.527689050379376</v>
      </c>
      <c r="AM94" s="94">
        <f>(AM81+AM69+AM57+AM45+AM21+AM33+AM11)/1000+'Middle East'!AM203</f>
        <v>16.334245428476919</v>
      </c>
      <c r="AN94" s="94">
        <f>(AN81+AN69+AN57+AN45+AN21+AN33+AN11)/1000+'Middle East'!AN203</f>
        <v>16.579835966050418</v>
      </c>
      <c r="AO94" s="94">
        <f>(AO81+AO69+AO57+AO45+AO21+AO33+AO11)/1000+'Middle East'!AO203</f>
        <v>16.284965103710107</v>
      </c>
      <c r="AP94" s="94">
        <f>(AP81+AP69+AP57+AP45+AP21+AP33+AP11)/1000+'Middle East'!AP203</f>
        <v>17.147214810268004</v>
      </c>
      <c r="AQ94" s="94">
        <f>(AQ81+AQ69+AQ57+AQ45+AQ21+AQ33+AQ11)/1000+'Middle East'!AQ203</f>
        <v>15.752024796341773</v>
      </c>
      <c r="AR94" s="94">
        <f>(AR81+AR69+AR57+AR45+AR21+AR33+AR11)/1000+'Middle East'!AR203</f>
        <v>16.91047785127579</v>
      </c>
      <c r="AS94" s="94">
        <f>(AS81+AS69+AS57+AS45+AS21+AS33+AS11)/1000+'Middle East'!AS203</f>
        <v>17.320165608014115</v>
      </c>
      <c r="AT94" s="94">
        <f>(AT81+AT69+AT57+AT45+AT21+AT33+AT11)/1000+'Middle East'!AT203</f>
        <v>17.581624995976217</v>
      </c>
      <c r="AU94" s="94">
        <f>(AU81+AU69+AU57+AU45+AU21+AU33+AU11)/1000+'Middle East'!AU203</f>
        <v>17.23818516779594</v>
      </c>
      <c r="AV94" s="94">
        <f>(AV81+AV69+AV57+AV45+AV21+AV33+AV11)/1000+'Middle East'!AV203</f>
        <v>16.136224435539049</v>
      </c>
      <c r="AW94" s="94">
        <f>(AW81+AW69+AW57+AW45+AW21+AW33+AW11)/1000+'Middle East'!AW203</f>
        <v>18.781774993252547</v>
      </c>
      <c r="AX94" s="94">
        <f>(AX81+AX69+AX57+AX45+AX21+AX33+AX11)/1000+'Middle East'!AX203</f>
        <v>18.86639924183245</v>
      </c>
      <c r="AY94" s="94">
        <f>(AY81+AY69+AY57+AY45+AY21+AY33+AY11)/1000+'Middle East'!AY203</f>
        <v>17.613272127600844</v>
      </c>
      <c r="AZ94" s="94">
        <f>(AZ81+AZ69+AZ57+AZ45+AZ21+AZ33+AZ11)/1000+'Middle East'!AZ203</f>
        <v>18.213147191746344</v>
      </c>
      <c r="BA94" s="94">
        <f>(BA81+BA69+BA57+BA45+BA21+BA33+BA11)/1000+'Middle East'!BA203</f>
        <v>18.535288795879271</v>
      </c>
      <c r="BB94" s="94">
        <f>(BB81+BB69+BB57+BB45+BB21+BB33+BB11)/1000+'Middle East'!BB203</f>
        <v>19.917964203926331</v>
      </c>
      <c r="BC94" s="94">
        <f>(BC81+BC69+BC57+BC45+BC21+BC33+BC11)/1000+'Middle East'!BC203</f>
        <v>20.193568043714183</v>
      </c>
      <c r="BD94" s="94">
        <f>(BD81+BD69+BD57+BD45+BD21+BD33+BD11)/1000+'Middle East'!BD203</f>
        <v>20.253636919038094</v>
      </c>
      <c r="BE94" s="94">
        <f>(BE81+BE69+BE57+BE45+BE21+BE33+BE11)/1000+'Middle East'!BE203</f>
        <v>19.877470915077136</v>
      </c>
      <c r="BF94" s="94">
        <f>(BF81+BF69+BF57+BF45+BF21+BF33+BF11)/1000+'Middle East'!BF203</f>
        <v>20.322123814542827</v>
      </c>
      <c r="BG94" s="94">
        <f>(BG81+BG69+BG57+BG45+BG21+BG33+BG11)/1000+'Middle East'!BG203</f>
        <v>19.164741873649138</v>
      </c>
      <c r="BH94" s="94">
        <f>(BH81+BH69+BH57+BH45+BH21+BH33+BH11)/1000+'Middle East'!BH203</f>
        <v>19.296222784278026</v>
      </c>
      <c r="BI94" s="94">
        <f>(BI81+BI69+BI57+BI45+BI21+BI33+BI11)/1000+'Middle East'!BI203</f>
        <v>21.443799399896726</v>
      </c>
      <c r="BJ94" s="94">
        <f>(BJ81+BJ69+BJ57+BJ45+BJ21+BJ33+BJ11)/1000+'Middle East'!BJ203</f>
        <v>21.34479779132425</v>
      </c>
      <c r="BK94" s="94">
        <f>(BK81+BK69+BK57+BK45+BK21+BK33+BK11)/1000+'Middle East'!BK203</f>
        <v>21.046065158549901</v>
      </c>
      <c r="BL94" s="94">
        <f>(BL81+BL69+BL57+BL45+BL21+BL33+BL11)/1000+'Middle East'!BL203</f>
        <v>20.807790712237722</v>
      </c>
      <c r="BM94" s="94">
        <f>(BM81+BM69+BM57+BM45+BM21+BM33+BM11)/1000+'Middle East'!BM203</f>
        <v>20.230166556741644</v>
      </c>
      <c r="BN94" s="94">
        <f>(BN81+BN69+BN57+BN45+BN21+BN33+BN11)/1000+'Middle East'!BN203</f>
        <v>20.962001453134661</v>
      </c>
      <c r="BO94" s="94">
        <f>(BO81+BO69+BO57+BO45+BO21+BO33+BO11)/1000+'Middle East'!BO203</f>
        <v>20.248470443244472</v>
      </c>
      <c r="BP94" s="94">
        <f>(BP81+BP69+BP57+BP45+BP21+BP33+BP11)/1000+'Middle East'!BP203</f>
        <v>20.535028642967212</v>
      </c>
      <c r="BQ94" s="94">
        <f>(BQ81+BQ69+BQ57+BQ45+BQ21+BQ33+BQ11)/1000+'Middle East'!BQ203</f>
        <v>19.986076984625967</v>
      </c>
      <c r="BR94" s="94">
        <f>(BR81+BR69+BR57+BR45+BR21+BR33+BR11)/1000+'Middle East'!BR203</f>
        <v>17.497273464288213</v>
      </c>
      <c r="BS94" s="94">
        <f>(BS81+BS69+BS57+BS45+BS21+BS33+BS11)/1000+'Middle East'!BS203</f>
        <v>19.292876854941703</v>
      </c>
      <c r="BT94" s="94">
        <f>(BT81+BT69+BT57+BT45+BT21+BT33+BT11)/1000+'Middle East'!BT203</f>
        <v>17.696885380653868</v>
      </c>
      <c r="BU94" s="94">
        <f>(BU81+BU69+BU57+BU45+BU21+BU33+BU11)/1000+'Middle East'!BU203</f>
        <v>18.492296501847264</v>
      </c>
      <c r="BV94" s="94">
        <f>(BV81+BV69+BV57+BV45+BV21+BV33+BV11)/1000+'Middle East'!BV203</f>
        <v>18.850741601771276</v>
      </c>
      <c r="BW94" s="94">
        <f>(BW81+BW69+BW57+BW45+BW21+BW33+BW11)/1000+'Middle East'!BW203</f>
        <v>18.001512940505044</v>
      </c>
      <c r="BX94" s="94">
        <f>(BX81+BX69+BX57+BX45+BX21+BX33+BX11)/1000+'Middle East'!BX203</f>
        <v>18.415939856429109</v>
      </c>
      <c r="BY94" s="94">
        <f>(BY81+BY69+BY57+BY45+BY21+BY33+BY11)/1000+'Middle East'!BY203</f>
        <v>18.269228251630938</v>
      </c>
      <c r="BZ94" s="94">
        <f>(BZ81+BZ69+BZ57+BZ45+BZ21+BZ33+BZ11)/1000+'Middle East'!BZ203</f>
        <v>18.405340509300945</v>
      </c>
      <c r="CA94" s="94">
        <f>(CA81+CA69+CA57+CA45+CA21+CA33+CA11)/1000+'Middle East'!CA203</f>
        <v>18.007949654985296</v>
      </c>
      <c r="CB94" s="94">
        <f>(CB81+CB69+CB57+CB45+CB21+CB33+CB11)/1000+'Middle East'!CB203</f>
        <v>17.762431868464141</v>
      </c>
      <c r="CC94" s="94">
        <f>(CC81+CC69+CC57+CC45+CC21+CC33+CC11)/1000+'Middle East'!CC203</f>
        <v>17.969158117064264</v>
      </c>
      <c r="CD94" s="94">
        <f>(CD81+CD69+CD57+CD45+CD21+CD33+CD11)/1000+'Middle East'!CD203</f>
        <v>17.595271115379621</v>
      </c>
      <c r="CE94" s="94">
        <f>(CE81+CE69+CE57+CE45+CE21+CE33+CE11)/1000+'Middle East'!CE203</f>
        <v>17.040190323873208</v>
      </c>
      <c r="CF94" s="94">
        <f>(CF81+CF69+CF57+CF45+CF21+CF33+CF11)/1000+'Middle East'!CF203</f>
        <v>16.727847325698047</v>
      </c>
      <c r="CG94" s="94">
        <f>(CG81+CG69+CG57+CG45+CG21+CG33+CG11)/1000+'Middle East'!CG203</f>
        <v>16.329285235574623</v>
      </c>
      <c r="CH94" s="94">
        <f>(CH81+CH69+CH57+CH45+CH21+CH33+CH11)/1000+'Middle East'!CH203</f>
        <v>16.106045212240378</v>
      </c>
      <c r="CI94" s="94">
        <f>(CI81+CI69+CI57+CI45+CI21+CI33+CI11)/1000+'Middle East'!CI203</f>
        <v>15.531592774266272</v>
      </c>
      <c r="CJ94" s="94">
        <f>(CJ81+CJ69+CJ57+CJ45+CJ21+CJ33+CJ11)/1000+'Middle East'!CJ203</f>
        <v>15.570048794997112</v>
      </c>
      <c r="CK94" s="94">
        <f>(CK81+CK69+CK57+CK45+CK21+CK33+CK11)/1000+'Middle East'!CK203</f>
        <v>15.026283857759237</v>
      </c>
      <c r="CL94" s="94">
        <f>(CL81+CL69+CL57+CL45+CL21+CL33+CL11)/1000+'Middle East'!CL203</f>
        <v>14.651154813397891</v>
      </c>
      <c r="CM94" s="94">
        <f>(CM81+CM69+CM57+CM45+CM21+CM33+CM11)/1000+'Middle East'!CM203</f>
        <v>14.774222865421368</v>
      </c>
      <c r="CN94" s="94">
        <f>(CN81+CN69+CN57+CN45+CN21+CN33+CN11)/1000+'Middle East'!CN203</f>
        <v>14.257742837648024</v>
      </c>
      <c r="CO94" s="94">
        <f>(CO81+CO69+CO57+CO45+CO21+CO33+CO11)/1000+'Middle East'!CO203</f>
        <v>14.582288057586066</v>
      </c>
      <c r="CP94" s="94">
        <f>(CP81+CP69+CP57+CP45+CP21+CP33+CP11)/1000+'Middle East'!CP203</f>
        <v>14.864184811624604</v>
      </c>
      <c r="CQ94" s="94">
        <f>(CQ81+CQ69+CQ57+CQ45+CQ21+CQ33+CQ11)/1000+'Middle East'!CQ203</f>
        <v>13.976958232932416</v>
      </c>
      <c r="CR94" s="94">
        <f>(CR81+CR69+CR57+CR45+CR21+CR33+CR11)/1000+'Middle East'!CR203</f>
        <v>13.983850006567422</v>
      </c>
      <c r="CS94" s="94">
        <f>(CS81+CS69+CS57+CS45+CS21+CS33+CS11)/1000+'Middle East'!CS203</f>
        <v>13.630736582109176</v>
      </c>
      <c r="CT94" s="94">
        <f>(CT81+CT69+CT57+CT45+CT21+CT33+CT11)/1000+'Middle East'!CT203</f>
        <v>13.488169127027136</v>
      </c>
      <c r="CU94" s="94">
        <f>(CU81+CU69+CU57+CU45+CU21+CU33+CU11)/1000+'Middle East'!CU203</f>
        <v>12.337044753010581</v>
      </c>
      <c r="CV94" s="94">
        <f>(CV81+CV69+CV57+CV45+CV21+CV33+CV11)/1000+'Middle East'!CV203</f>
        <v>11.648158710504507</v>
      </c>
      <c r="CW94" s="94">
        <f>(CW81+CW69+CW57+CW45+CW21+CW33+CW11)/1000+'Middle East'!CW203</f>
        <v>11.661692456587163</v>
      </c>
      <c r="CX94" s="94">
        <f>(CX81+CX69+CX57+CX45+CX21+CX33+CX11)/1000+'Middle East'!CX203</f>
        <v>11.432030975763986</v>
      </c>
      <c r="CY94" s="94">
        <f>(CY81+CY69+CY57+CY45+CY21+CY33+CY11)/1000+'Middle East'!CY203</f>
        <v>11.195875669367682</v>
      </c>
      <c r="CZ94" s="94">
        <f>(CZ81+CZ69+CZ57+CZ45+CZ21+CZ33+CZ11)/1000+'Middle East'!CZ203</f>
        <v>12.363247726630819</v>
      </c>
      <c r="DA94" s="94">
        <f>(DA81+DA69+DA57+DA45+DA21+DA33+DA11)/1000+'Middle East'!DA203</f>
        <v>12.416678925610418</v>
      </c>
      <c r="DB94" s="94">
        <f>(DB81+DB69+DB57+DB45+DB21+DB33+DB11)/1000+'Middle East'!DB203</f>
        <v>12.791600065182063</v>
      </c>
      <c r="DC94" s="94">
        <f>(DC81+DC69+DC57+DC45+DC21+DC33+DC11)/1000+'Middle East'!DC203</f>
        <v>13.372875728604647</v>
      </c>
      <c r="DD94" s="94">
        <f>(DD81+DD69+DD57+DD45+DD21+DD33+DD11)/1000+'Middle East'!DD203</f>
        <v>14.471872617982532</v>
      </c>
      <c r="DE94" s="94">
        <f>(DE81+DE69+DE57+DE45+DE21+DE33+DE11)/1000+'Middle East'!DE203</f>
        <v>15.213565086081651</v>
      </c>
      <c r="DF94" s="94">
        <f>(DF81+DF69+DF57+DF45+DF21+DF33+DF11)/1000+'Middle East'!DF203</f>
        <v>15.281437735503674</v>
      </c>
      <c r="DG94" s="94">
        <f>(DG81+DG69+DG57+DG45+DG21+DG33+DG11)/1000+'Middle East'!DG203</f>
        <v>15.156998854632384</v>
      </c>
      <c r="DH94" s="94">
        <f>(DH81+DH69+DH57+DH45+DH21+DH33+DH11)/1000+'Middle East'!DH203</f>
        <v>15.464573456655767</v>
      </c>
      <c r="DI94" s="94">
        <f>(DI81+DI69+DI57+DI45+DI21+DI33+DI11)/1000+'Middle East'!DI203</f>
        <v>15.913007064117938</v>
      </c>
      <c r="DJ94" s="94">
        <f>(DJ81+DJ69+DJ57+DJ45+DJ21+DJ33+DJ11)/1000+'Middle East'!DJ203</f>
        <v>16.326096386415095</v>
      </c>
      <c r="DK94" s="94">
        <f>(DK81+DK69+DK57+DK45+DK21+DK33+DK11)/1000+'Middle East'!DK203</f>
        <v>17.324956003077261</v>
      </c>
      <c r="DL94" s="94">
        <f>(DL81+DL69+DL57+DL45+DL21+DL33+DL11)/1000+'Middle East'!DL203</f>
        <v>18.103582724969428</v>
      </c>
      <c r="DM94" s="94">
        <f>(DM81+DM69+DM57+DM45+DM21+DM33+DM11)/1000+'Middle East'!DM203</f>
        <v>19.134946718477927</v>
      </c>
      <c r="DN94" s="94">
        <f>(DN81+DN69+DN57+DN45+DN21+DN33+DN11)/1000+'Middle East'!DN203</f>
        <v>20.29518786758841</v>
      </c>
      <c r="DO94" s="94">
        <f>(DO81+DO69+DO57+DO45+DO21+DO33+DO11)/1000+'Middle East'!DO203</f>
        <v>19.968753675818757</v>
      </c>
      <c r="DP94" s="94">
        <f>(DP81+DP69+DP57+DP45+DP21+DP33+DP11)/1000+'Middle East'!DP203</f>
        <v>19.656370842849771</v>
      </c>
      <c r="DQ94" s="94">
        <f>(DQ81+DQ69+DQ57+DQ45+DQ21+DQ33+DQ11)/1000+'Middle East'!DQ203</f>
        <v>20.60580632528233</v>
      </c>
      <c r="DR94" s="94">
        <f>(DR81+DR69+DR57+DR45+DR21+DR33+DR11)/1000+'Middle East'!DR203</f>
        <v>22.031743856538654</v>
      </c>
      <c r="DS94" s="94">
        <f>(DS81+DS69+DS57+DS45+DS21+DS33+DS11)/1000+'Middle East'!DS203</f>
        <v>22.85690110765773</v>
      </c>
      <c r="DT94" s="94">
        <f>(DT81+DT69+DT57+DT45+DT21+DT33+DT11)/1000+'Middle East'!DT203</f>
        <v>23.661849183948242</v>
      </c>
      <c r="DU94" s="94">
        <f>(DU81+DU69+DU57+DU45+DU21+DU33+DU11)/1000+'Middle East'!DU203</f>
        <v>24.055002493651976</v>
      </c>
      <c r="DV94" s="94">
        <f>(DV81+DV69+DV57+DV45+DV21+DV33+DV11)/1000+'Middle East'!DV203</f>
        <v>25.606987803563413</v>
      </c>
      <c r="DW94" s="94">
        <f>(DW81+DW69+DW57+DW45+DW21+DW33+DW11)/1000+'Middle East'!DW203</f>
        <v>27.839584092569986</v>
      </c>
      <c r="DX94" s="94">
        <f>(DX81+DX69+DX57+DX45+DX21+DX33+DX11)/1000+'Middle East'!DX203</f>
        <v>29.132837731710957</v>
      </c>
      <c r="DY94" s="94">
        <f>(DY81+DY69+DY57+DY45+DY21+DY33+DY11)/1000+'Middle East'!DY203</f>
        <v>30.010947169969231</v>
      </c>
      <c r="DZ94" s="94">
        <f>(DZ81+DZ69+DZ57+DZ45+DZ21+DZ33+DZ11)/1000+'Middle East'!DZ203</f>
        <v>30.103015787992948</v>
      </c>
      <c r="EA94" s="94">
        <f>(EA81+EA69+EA57+EA45+EA21+EA33+EA11)/1000+'Middle East'!EA203</f>
        <v>29.955696299317722</v>
      </c>
      <c r="EB94" s="94">
        <f>(EB81+EB69+EB57+EB45+EB21+EB33+EB11)/1000+'Middle East'!EB203</f>
        <v>29.954194635141324</v>
      </c>
      <c r="EC94" s="94">
        <f>(EC81+EC69+EC57+EC45+EC21+EC33+EC11)/1000+'Middle East'!EC203</f>
        <v>33.64378385186577</v>
      </c>
      <c r="ED94" s="94">
        <f>(ED81+ED69+ED57+ED45+ED21+ED33+ED11)/1000+'Middle East'!ED203</f>
        <v>36.399770257919357</v>
      </c>
      <c r="EE94" s="94">
        <f>(EE81+EE69+EE57+EE45+EE21+EE33+EE11)/1000+'Middle East'!EE203</f>
        <v>37.880334446259113</v>
      </c>
      <c r="EF94" s="94">
        <f>(EF81+EF69+EF57+EF45+EF21+EF33+EF11)/1000+'Middle East'!EF203</f>
        <v>40.724891898821461</v>
      </c>
      <c r="EG94" s="94">
        <f>(EG81+EG69+EG57+EG45+EG21+EG33+EG11)/1000+'Middle East'!EG203</f>
        <v>42.708454032631415</v>
      </c>
      <c r="EH94" s="94">
        <f>(EH81+EH69+EH57+EH45+EH21+EH33+EH11)/1000+'Middle East'!EH203</f>
        <v>49.551182309530148</v>
      </c>
      <c r="EI94" s="94">
        <f>(EI81+EI69+EI57+EI45+EI21+EI33+EI11)/1000+'Middle East'!EI203</f>
        <v>49.627961585701989</v>
      </c>
      <c r="EJ94" s="94">
        <f>(EJ81+EJ69+EJ57+EJ45+EJ21+EJ33+EJ11)/1000+'Middle East'!EJ203</f>
        <v>54.962790038522073</v>
      </c>
      <c r="EK94" s="94">
        <f>(EK81+EK69+EK57+EK45+EK21+EK33+EK11)/1000+'Middle East'!EK203</f>
        <v>56.081783961824847</v>
      </c>
      <c r="EL94" s="94">
        <f>(EL81+EL69+EL57+EL45+EL21+EL33+EL11)/1000+'Middle East'!EL203</f>
        <v>57.739330194042111</v>
      </c>
      <c r="EM94" s="94">
        <f>(EM81+EM69+EM57+EM45+EM21+EM33+EM11)/1000+'Middle East'!EM203</f>
        <v>59.746599220866294</v>
      </c>
      <c r="EN94" s="94">
        <f>(EN81+EN69+EN57+EN45+EN21+EN33+EN11)/1000+'Middle East'!EN203</f>
        <v>61.874552262173523</v>
      </c>
      <c r="EO94" s="94">
        <f>(EO81+EO69+EO57+EO45+EO21+EO33+EO11)/1000+'Middle East'!EO203</f>
        <v>62.23317875470412</v>
      </c>
      <c r="EP94" s="94">
        <f>(EP81+EP69+EP57+EP45+EP21+EP33+EP11)/1000+'Middle East'!EP203</f>
        <v>83.801707416131961</v>
      </c>
      <c r="EQ94" s="94">
        <f>(EQ81+EQ69+EQ57+EQ45+EQ21+EQ33+EQ11)/1000+'Middle East'!EQ203</f>
        <v>84.922473404457804</v>
      </c>
      <c r="ER94" s="116">
        <f>(ER81+ER69+ER57+ER45+ER21+ER33+ER11)/1000+'Middle East'!ER203</f>
        <v>87.012629214987527</v>
      </c>
      <c r="ES94" s="94">
        <f>(ES81+ES69+ES57+ES45+ES21+ES33+ES11)/1000+'Middle East'!ES203</f>
        <v>88.48371970763624</v>
      </c>
      <c r="ET94" s="94">
        <f>(ET81+ET69+ET57+ET45+ET21+ET33+ET11)/1000+'Middle East'!ET203</f>
        <v>89.580834901604049</v>
      </c>
      <c r="EU94" s="94">
        <f>(EU81+EU69+EU57+EU45+EU21+EU33+EU11)/1000+'Middle East'!EU203</f>
        <v>90.108130901953942</v>
      </c>
      <c r="EV94" s="94">
        <f>(EV81+EV69+EV57+EV45+EV21+EV33+EV11)/1000+'Middle East'!EV203</f>
        <v>90.821020001009799</v>
      </c>
    </row>
    <row r="95" spans="1:152" s="130" customFormat="1">
      <c r="A95" s="129" t="s">
        <v>142</v>
      </c>
      <c r="B95" s="130">
        <f t="shared" ref="B95:BM95" si="39">SUM(B11,B23,B35,B47,B59,B71,B83,)/1000</f>
        <v>0</v>
      </c>
      <c r="C95" s="130">
        <f t="shared" si="39"/>
        <v>0</v>
      </c>
      <c r="D95" s="130">
        <f t="shared" si="39"/>
        <v>0</v>
      </c>
      <c r="E95" s="130">
        <f t="shared" si="39"/>
        <v>0</v>
      </c>
      <c r="F95" s="130">
        <f t="shared" si="39"/>
        <v>0</v>
      </c>
      <c r="G95" s="130">
        <f t="shared" si="39"/>
        <v>0</v>
      </c>
      <c r="H95" s="130">
        <f t="shared" si="39"/>
        <v>0</v>
      </c>
      <c r="I95" s="130">
        <f t="shared" si="39"/>
        <v>0</v>
      </c>
      <c r="J95" s="130">
        <f t="shared" si="39"/>
        <v>0</v>
      </c>
      <c r="K95" s="130">
        <f t="shared" si="39"/>
        <v>0</v>
      </c>
      <c r="L95" s="130">
        <f t="shared" si="39"/>
        <v>0</v>
      </c>
      <c r="M95" s="130">
        <f t="shared" si="39"/>
        <v>0</v>
      </c>
      <c r="N95" s="130">
        <f t="shared" si="39"/>
        <v>0</v>
      </c>
      <c r="O95" s="130">
        <f t="shared" si="39"/>
        <v>0</v>
      </c>
      <c r="P95" s="130">
        <f t="shared" si="39"/>
        <v>0</v>
      </c>
      <c r="Q95" s="130">
        <f t="shared" si="39"/>
        <v>0</v>
      </c>
      <c r="R95" s="130">
        <f t="shared" si="39"/>
        <v>0</v>
      </c>
      <c r="S95" s="130">
        <f t="shared" si="39"/>
        <v>0</v>
      </c>
      <c r="T95" s="130">
        <f t="shared" si="39"/>
        <v>0</v>
      </c>
      <c r="U95" s="130">
        <f t="shared" si="39"/>
        <v>0</v>
      </c>
      <c r="V95" s="130">
        <f t="shared" si="39"/>
        <v>0</v>
      </c>
      <c r="W95" s="130">
        <f t="shared" si="39"/>
        <v>0</v>
      </c>
      <c r="X95" s="130">
        <f t="shared" si="39"/>
        <v>0</v>
      </c>
      <c r="Y95" s="130">
        <f t="shared" si="39"/>
        <v>0</v>
      </c>
      <c r="Z95" s="130">
        <f t="shared" si="39"/>
        <v>0</v>
      </c>
      <c r="AA95" s="130">
        <f t="shared" si="39"/>
        <v>0</v>
      </c>
      <c r="AB95" s="130">
        <f t="shared" si="39"/>
        <v>0</v>
      </c>
      <c r="AC95" s="130">
        <f t="shared" si="39"/>
        <v>0</v>
      </c>
      <c r="AD95" s="130">
        <f t="shared" si="39"/>
        <v>0</v>
      </c>
      <c r="AE95" s="130">
        <f t="shared" si="39"/>
        <v>0</v>
      </c>
      <c r="AF95" s="130">
        <f t="shared" si="39"/>
        <v>0</v>
      </c>
      <c r="AG95" s="130">
        <f t="shared" si="39"/>
        <v>0</v>
      </c>
      <c r="AH95" s="130">
        <f t="shared" si="39"/>
        <v>0</v>
      </c>
      <c r="AI95" s="130">
        <f t="shared" si="39"/>
        <v>0</v>
      </c>
      <c r="AJ95" s="130">
        <f t="shared" si="39"/>
        <v>0</v>
      </c>
      <c r="AK95" s="130">
        <f t="shared" si="39"/>
        <v>0</v>
      </c>
      <c r="AL95" s="130">
        <f t="shared" si="39"/>
        <v>0</v>
      </c>
      <c r="AM95" s="130">
        <f t="shared" si="39"/>
        <v>0</v>
      </c>
      <c r="AN95" s="130">
        <f t="shared" si="39"/>
        <v>0</v>
      </c>
      <c r="AO95" s="130">
        <f t="shared" si="39"/>
        <v>0</v>
      </c>
      <c r="AP95" s="130">
        <f t="shared" si="39"/>
        <v>0</v>
      </c>
      <c r="AQ95" s="130">
        <f t="shared" si="39"/>
        <v>0</v>
      </c>
      <c r="AR95" s="130">
        <f t="shared" si="39"/>
        <v>0</v>
      </c>
      <c r="AS95" s="130">
        <f t="shared" si="39"/>
        <v>0</v>
      </c>
      <c r="AT95" s="130">
        <f t="shared" si="39"/>
        <v>0</v>
      </c>
      <c r="AU95" s="130">
        <f t="shared" si="39"/>
        <v>0</v>
      </c>
      <c r="AV95" s="130">
        <f t="shared" si="39"/>
        <v>0</v>
      </c>
      <c r="AW95" s="130">
        <f t="shared" si="39"/>
        <v>0</v>
      </c>
      <c r="AX95" s="130">
        <f t="shared" si="39"/>
        <v>2.1083333333333334</v>
      </c>
      <c r="AY95" s="130">
        <f t="shared" si="39"/>
        <v>1.89</v>
      </c>
      <c r="AZ95" s="130">
        <f t="shared" si="39"/>
        <v>2.3133333333333335</v>
      </c>
      <c r="BA95" s="130">
        <f t="shared" si="39"/>
        <v>2.0550000000000002</v>
      </c>
      <c r="BB95" s="130">
        <f t="shared" si="39"/>
        <v>1.9366666666666668</v>
      </c>
      <c r="BC95" s="130">
        <f t="shared" si="39"/>
        <v>1.9016666666666668</v>
      </c>
      <c r="BD95" s="130">
        <f t="shared" si="39"/>
        <v>2.2033333333333336</v>
      </c>
      <c r="BE95" s="130">
        <f t="shared" si="39"/>
        <v>1.7533333333333334</v>
      </c>
      <c r="BF95" s="130">
        <f t="shared" si="39"/>
        <v>2.2416666666666671</v>
      </c>
      <c r="BG95" s="130">
        <f t="shared" si="39"/>
        <v>2.08</v>
      </c>
      <c r="BH95" s="130">
        <f t="shared" si="39"/>
        <v>1.9033333333333335</v>
      </c>
      <c r="BI95" s="130">
        <f t="shared" si="39"/>
        <v>2.25</v>
      </c>
      <c r="BJ95" s="130">
        <f t="shared" si="39"/>
        <v>2.3466666666666671</v>
      </c>
      <c r="BK95" s="130">
        <f t="shared" si="39"/>
        <v>2.4900000000000002</v>
      </c>
      <c r="BL95" s="130">
        <f t="shared" si="39"/>
        <v>2.5966666666666671</v>
      </c>
      <c r="BM95" s="130">
        <f t="shared" si="39"/>
        <v>2.335</v>
      </c>
      <c r="BN95" s="130">
        <f t="shared" ref="BN95:DY95" si="40">SUM(BN11,BN23,BN35,BN47,BN59,BN71,BN83,)/1000</f>
        <v>2.4816666666666669</v>
      </c>
      <c r="BO95" s="130">
        <f t="shared" si="40"/>
        <v>2.6749999999999998</v>
      </c>
      <c r="BP95" s="130">
        <f t="shared" si="40"/>
        <v>2.8066666666666671</v>
      </c>
      <c r="BQ95" s="130">
        <f t="shared" si="40"/>
        <v>3.4883333333333333</v>
      </c>
      <c r="BR95" s="130">
        <f t="shared" si="40"/>
        <v>2.5049999999999999</v>
      </c>
      <c r="BS95" s="130">
        <f t="shared" si="40"/>
        <v>3.085</v>
      </c>
      <c r="BT95" s="130">
        <f t="shared" si="40"/>
        <v>2.5633333333333335</v>
      </c>
      <c r="BU95" s="130">
        <f t="shared" si="40"/>
        <v>2.6566666666666672</v>
      </c>
      <c r="BV95" s="130">
        <f t="shared" si="40"/>
        <v>3.0933333333333333</v>
      </c>
      <c r="BW95" s="130">
        <f t="shared" si="40"/>
        <v>3.37</v>
      </c>
      <c r="BX95" s="130">
        <f t="shared" si="40"/>
        <v>2.5866666666666669</v>
      </c>
      <c r="BY95" s="130">
        <f t="shared" si="40"/>
        <v>3.0249999999999999</v>
      </c>
      <c r="BZ95" s="130">
        <f t="shared" si="40"/>
        <v>3.32</v>
      </c>
      <c r="CA95" s="130">
        <f t="shared" si="40"/>
        <v>3.2683333333333335</v>
      </c>
      <c r="CB95" s="130">
        <f t="shared" si="40"/>
        <v>2.746666666666667</v>
      </c>
      <c r="CC95" s="130">
        <f t="shared" si="40"/>
        <v>2.7966666666666669</v>
      </c>
      <c r="CD95" s="130">
        <f t="shared" si="40"/>
        <v>3.28</v>
      </c>
      <c r="CE95" s="130">
        <f t="shared" si="40"/>
        <v>4.0333333333333332</v>
      </c>
      <c r="CF95" s="130">
        <f t="shared" si="40"/>
        <v>4.75</v>
      </c>
      <c r="CG95" s="130">
        <f t="shared" si="40"/>
        <v>6.6333333333333337</v>
      </c>
      <c r="CH95" s="130">
        <f t="shared" si="40"/>
        <v>5.2166666666666668</v>
      </c>
      <c r="CI95" s="130">
        <f t="shared" si="40"/>
        <v>6</v>
      </c>
      <c r="CJ95" s="130">
        <f t="shared" si="40"/>
        <v>6.5833333333333339</v>
      </c>
      <c r="CK95" s="130">
        <f t="shared" si="40"/>
        <v>5.4833333333333343</v>
      </c>
      <c r="CL95" s="130">
        <f t="shared" si="40"/>
        <v>4.166666666666667</v>
      </c>
      <c r="CM95" s="130">
        <f t="shared" si="40"/>
        <v>4.7366666666666672</v>
      </c>
      <c r="CN95" s="130">
        <f t="shared" si="40"/>
        <v>5.8866666666666667</v>
      </c>
      <c r="CO95" s="130">
        <f t="shared" si="40"/>
        <v>4.4416666666666673</v>
      </c>
      <c r="CP95" s="130">
        <f t="shared" si="40"/>
        <v>5.1583333333333341</v>
      </c>
      <c r="CQ95" s="130">
        <f t="shared" si="40"/>
        <v>5.9416666666666673</v>
      </c>
      <c r="CR95" s="130">
        <f t="shared" si="40"/>
        <v>5.5683333333333342</v>
      </c>
      <c r="CS95" s="130">
        <f t="shared" si="40"/>
        <v>0</v>
      </c>
      <c r="CT95" s="130">
        <f t="shared" si="40"/>
        <v>6.2666666666666666</v>
      </c>
      <c r="CU95" s="130">
        <f t="shared" si="40"/>
        <v>6.3083333333333336</v>
      </c>
      <c r="CV95" s="130">
        <f t="shared" si="40"/>
        <v>5.3483333333333336</v>
      </c>
      <c r="CW95" s="130">
        <f t="shared" si="40"/>
        <v>5.4350000000000005</v>
      </c>
      <c r="CX95" s="130">
        <f t="shared" si="40"/>
        <v>2.101666666666667</v>
      </c>
      <c r="CY95" s="130">
        <f t="shared" si="40"/>
        <v>2.8216666666666668</v>
      </c>
      <c r="CZ95" s="130">
        <f t="shared" si="40"/>
        <v>2.5483333333333333</v>
      </c>
      <c r="DA95" s="130">
        <f t="shared" si="40"/>
        <v>2.3416666666666668</v>
      </c>
      <c r="DB95" s="130">
        <f t="shared" si="40"/>
        <v>2.1533333333333333</v>
      </c>
      <c r="DC95" s="130">
        <f t="shared" si="40"/>
        <v>3.1349999999999998</v>
      </c>
      <c r="DD95" s="130">
        <f t="shared" si="40"/>
        <v>3.791666666666667</v>
      </c>
      <c r="DE95" s="130">
        <f t="shared" si="40"/>
        <v>4.0066666666666668</v>
      </c>
      <c r="DF95" s="130">
        <f t="shared" si="40"/>
        <v>3.8966666666666665</v>
      </c>
      <c r="DG95" s="130">
        <f t="shared" si="40"/>
        <v>4.1500000000000004</v>
      </c>
      <c r="DH95" s="130">
        <f t="shared" si="40"/>
        <v>4.9516666666666671</v>
      </c>
      <c r="DI95" s="130">
        <f t="shared" si="40"/>
        <v>5.580000000000001</v>
      </c>
      <c r="DJ95" s="130">
        <f t="shared" si="40"/>
        <v>5.5983333333333336</v>
      </c>
      <c r="DK95" s="130">
        <f t="shared" si="40"/>
        <v>4.9033333333333342</v>
      </c>
      <c r="DL95" s="130">
        <f t="shared" si="40"/>
        <v>5.418333333333333</v>
      </c>
      <c r="DM95" s="130">
        <f t="shared" si="40"/>
        <v>6.5949999999999998</v>
      </c>
      <c r="DN95" s="130">
        <f t="shared" si="40"/>
        <v>7.15</v>
      </c>
      <c r="DO95" s="130">
        <f t="shared" si="40"/>
        <v>5.120000000000001</v>
      </c>
      <c r="DP95" s="130">
        <f t="shared" si="40"/>
        <v>4.8983333333333343</v>
      </c>
      <c r="DQ95" s="130">
        <f t="shared" si="40"/>
        <v>8.1266666666666687</v>
      </c>
      <c r="DR95" s="130">
        <f t="shared" si="40"/>
        <v>9.2733333333333334</v>
      </c>
      <c r="DS95" s="130">
        <f t="shared" si="40"/>
        <v>7.915</v>
      </c>
      <c r="DT95" s="130">
        <f t="shared" si="40"/>
        <v>7.2233333333333336</v>
      </c>
      <c r="DU95" s="130">
        <f t="shared" si="40"/>
        <v>7.6833333333333336</v>
      </c>
      <c r="DV95" s="130">
        <f t="shared" si="40"/>
        <v>8.9066666666666663</v>
      </c>
      <c r="DW95" s="130">
        <f t="shared" si="40"/>
        <v>9.8533333333333317</v>
      </c>
      <c r="DX95" s="130">
        <f t="shared" si="40"/>
        <v>10.026666666666667</v>
      </c>
      <c r="DY95" s="130">
        <f t="shared" si="40"/>
        <v>10.41</v>
      </c>
      <c r="DZ95" s="130">
        <f t="shared" ref="DZ95:EU95" si="41">SUM(DZ11,DZ23,DZ35,DZ47,DZ59,DZ71,DZ83,)/1000</f>
        <v>14.248333333333333</v>
      </c>
      <c r="EA95" s="130">
        <f t="shared" si="41"/>
        <v>12.04</v>
      </c>
      <c r="EB95" s="130">
        <f t="shared" si="41"/>
        <v>8.9049999999999994</v>
      </c>
      <c r="EC95" s="130">
        <f t="shared" si="41"/>
        <v>11.813333333333334</v>
      </c>
      <c r="ED95" s="130">
        <f t="shared" si="41"/>
        <v>18.813333333333333</v>
      </c>
      <c r="EE95" s="130">
        <f t="shared" si="41"/>
        <v>17.848333333333336</v>
      </c>
      <c r="EF95" s="130">
        <f t="shared" si="41"/>
        <v>14.200400000000002</v>
      </c>
      <c r="EG95" s="130">
        <f>SUM(EG11,EG23,EG35,EG47,EG59,EG71,EG83,)/1000</f>
        <v>14.913500000000003</v>
      </c>
      <c r="EH95" s="130">
        <f t="shared" si="41"/>
        <v>16.103988333333334</v>
      </c>
      <c r="EI95" s="130">
        <f t="shared" si="41"/>
        <v>19.162826666666668</v>
      </c>
      <c r="EJ95" s="130">
        <f t="shared" si="41"/>
        <v>21.971666666666664</v>
      </c>
      <c r="EK95" s="130">
        <f t="shared" si="41"/>
        <v>20.100666666666669</v>
      </c>
      <c r="EL95" s="130">
        <f t="shared" si="41"/>
        <v>23.675000000000004</v>
      </c>
      <c r="EM95" s="130">
        <f t="shared" si="41"/>
        <v>26.844706666666667</v>
      </c>
      <c r="EN95" s="130">
        <f t="shared" si="41"/>
        <v>29.688513333333333</v>
      </c>
      <c r="EO95" s="130">
        <f t="shared" si="41"/>
        <v>24.942888333333332</v>
      </c>
      <c r="EP95" s="130">
        <f t="shared" si="41"/>
        <v>2.5480666666666667</v>
      </c>
      <c r="EQ95" s="130">
        <f t="shared" si="41"/>
        <v>2.1216233333333334</v>
      </c>
      <c r="ER95" s="130">
        <f t="shared" si="41"/>
        <v>2.4138383333333335</v>
      </c>
      <c r="ES95" s="130">
        <f t="shared" si="41"/>
        <v>2.3036983333333336</v>
      </c>
      <c r="ET95" s="130">
        <f t="shared" si="41"/>
        <v>1.5770783333333334</v>
      </c>
      <c r="EU95" s="130">
        <f t="shared" si="41"/>
        <v>1.70225</v>
      </c>
      <c r="EV95" s="130">
        <f>SUM(EV11,EV23,EV35,EV47,EV59,EV71,EV83,)/1000</f>
        <v>1.7758666666666667</v>
      </c>
    </row>
    <row r="96" spans="1:152" s="94" customFormat="1">
      <c r="A96" s="95"/>
    </row>
    <row r="97" spans="1:152" s="94" customFormat="1">
      <c r="A97" s="95"/>
    </row>
    <row r="98" spans="1:152" s="94" customFormat="1">
      <c r="A98" s="133" t="s">
        <v>144</v>
      </c>
      <c r="B98" s="94">
        <f>SUM(B90:B94)</f>
        <v>126.90039660688717</v>
      </c>
      <c r="C98" s="94">
        <f t="shared" ref="C98:BN98" si="42">SUM(C90:C94)</f>
        <v>127.40048139892066</v>
      </c>
      <c r="D98" s="94">
        <f t="shared" si="42"/>
        <v>128.1329146329814</v>
      </c>
      <c r="E98" s="94">
        <f t="shared" si="42"/>
        <v>128.86983158948627</v>
      </c>
      <c r="F98" s="94">
        <f t="shared" si="42"/>
        <v>129.611266174778</v>
      </c>
      <c r="G98" s="94">
        <f t="shared" si="42"/>
        <v>130.34898641690467</v>
      </c>
      <c r="H98" s="94">
        <f t="shared" si="42"/>
        <v>131.0911277853223</v>
      </c>
      <c r="I98" s="94">
        <f t="shared" si="42"/>
        <v>131.83772282606736</v>
      </c>
      <c r="J98" s="94">
        <f t="shared" si="42"/>
        <v>132.60359635355968</v>
      </c>
      <c r="K98" s="94">
        <f t="shared" si="42"/>
        <v>133.3744356304708</v>
      </c>
      <c r="L98" s="94">
        <f t="shared" si="42"/>
        <v>134.15028674002809</v>
      </c>
      <c r="M98" s="94">
        <f t="shared" si="42"/>
        <v>134.93119662202548</v>
      </c>
      <c r="N98" s="94">
        <f t="shared" si="42"/>
        <v>135.71416519758381</v>
      </c>
      <c r="O98" s="94">
        <f t="shared" si="42"/>
        <v>136.50213989631993</v>
      </c>
      <c r="P98" s="94">
        <f t="shared" si="42"/>
        <v>137.29516491290568</v>
      </c>
      <c r="Q98" s="94">
        <f t="shared" si="42"/>
        <v>138.08157517865507</v>
      </c>
      <c r="R98" s="94">
        <f t="shared" si="42"/>
        <v>138.87278416091294</v>
      </c>
      <c r="S98" s="94">
        <f t="shared" si="42"/>
        <v>139.66883033628622</v>
      </c>
      <c r="T98" s="94">
        <f t="shared" si="42"/>
        <v>140.54181204453144</v>
      </c>
      <c r="U98" s="94">
        <f t="shared" si="42"/>
        <v>141.42740571329449</v>
      </c>
      <c r="V98" s="94">
        <f t="shared" si="42"/>
        <v>148.36880836441387</v>
      </c>
      <c r="W98" s="94">
        <f t="shared" si="42"/>
        <v>148.69535145310059</v>
      </c>
      <c r="X98" s="94">
        <f t="shared" si="42"/>
        <v>149.01067236357386</v>
      </c>
      <c r="Y98" s="94">
        <f t="shared" si="42"/>
        <v>149.3431355915954</v>
      </c>
      <c r="Z98" s="94">
        <f t="shared" si="42"/>
        <v>149.67084077338541</v>
      </c>
      <c r="AA98" s="94">
        <f t="shared" si="42"/>
        <v>150.00667676244839</v>
      </c>
      <c r="AB98" s="94">
        <f t="shared" si="42"/>
        <v>150.34475345451449</v>
      </c>
      <c r="AC98" s="94">
        <f t="shared" si="42"/>
        <v>150.68235866249967</v>
      </c>
      <c r="AD98" s="94">
        <f t="shared" si="42"/>
        <v>150.99254662778139</v>
      </c>
      <c r="AE98" s="94">
        <f t="shared" si="42"/>
        <v>151.3505767307966</v>
      </c>
      <c r="AF98" s="94">
        <f t="shared" si="42"/>
        <v>151.7131621367931</v>
      </c>
      <c r="AG98" s="94">
        <f t="shared" si="42"/>
        <v>152.97001654409479</v>
      </c>
      <c r="AH98" s="94">
        <f t="shared" si="42"/>
        <v>154.23826954072757</v>
      </c>
      <c r="AI98" s="94">
        <f t="shared" si="42"/>
        <v>155.5040901637328</v>
      </c>
      <c r="AJ98" s="94">
        <f t="shared" si="42"/>
        <v>156.76527104739117</v>
      </c>
      <c r="AK98" s="94">
        <f t="shared" si="42"/>
        <v>158.46717445878909</v>
      </c>
      <c r="AL98" s="94">
        <f t="shared" si="42"/>
        <v>159.29927868942281</v>
      </c>
      <c r="AM98" s="94">
        <f t="shared" si="42"/>
        <v>161.30499911857277</v>
      </c>
      <c r="AN98" s="94">
        <f t="shared" si="42"/>
        <v>162.76522220014851</v>
      </c>
      <c r="AO98" s="94">
        <f t="shared" si="42"/>
        <v>163.69832983264797</v>
      </c>
      <c r="AP98" s="94">
        <f t="shared" si="42"/>
        <v>165.79259241673844</v>
      </c>
      <c r="AQ98" s="94">
        <f t="shared" si="42"/>
        <v>164.67852191644593</v>
      </c>
      <c r="AR98" s="94">
        <f t="shared" si="42"/>
        <v>166.12029844171559</v>
      </c>
      <c r="AS98" s="94">
        <f t="shared" si="42"/>
        <v>166.80973040636118</v>
      </c>
      <c r="AT98" s="94">
        <f t="shared" si="42"/>
        <v>167.35404201247792</v>
      </c>
      <c r="AU98" s="94">
        <f t="shared" si="42"/>
        <v>167.28770571908251</v>
      </c>
      <c r="AV98" s="94">
        <f t="shared" si="42"/>
        <v>166.47312378876737</v>
      </c>
      <c r="AW98" s="94">
        <f t="shared" si="42"/>
        <v>169.40406667760479</v>
      </c>
      <c r="AX98" s="94">
        <f t="shared" si="42"/>
        <v>169.77790622603789</v>
      </c>
      <c r="AY98" s="94">
        <f t="shared" si="42"/>
        <v>168.81037100919079</v>
      </c>
      <c r="AZ98" s="94">
        <f t="shared" si="42"/>
        <v>169.69048058433668</v>
      </c>
      <c r="BA98" s="94">
        <f t="shared" si="42"/>
        <v>170.91186034946486</v>
      </c>
      <c r="BB98" s="94">
        <f t="shared" si="42"/>
        <v>173.21603697278522</v>
      </c>
      <c r="BC98" s="94">
        <f t="shared" si="42"/>
        <v>174.377724140917</v>
      </c>
      <c r="BD98" s="94">
        <f t="shared" si="42"/>
        <v>175.37198806652191</v>
      </c>
      <c r="BE98" s="94">
        <f t="shared" si="42"/>
        <v>175.95652722596512</v>
      </c>
      <c r="BF98" s="94">
        <f t="shared" si="42"/>
        <v>177.3336087888197</v>
      </c>
      <c r="BG98" s="94">
        <f t="shared" si="42"/>
        <v>177.08370390458077</v>
      </c>
      <c r="BH98" s="94">
        <f t="shared" si="42"/>
        <v>178.13841897035337</v>
      </c>
      <c r="BI98" s="94">
        <f t="shared" si="42"/>
        <v>181.21313597011468</v>
      </c>
      <c r="BJ98" s="94">
        <f t="shared" si="42"/>
        <v>181.94424221686469</v>
      </c>
      <c r="BK98" s="94">
        <f t="shared" si="42"/>
        <v>182.16741237238534</v>
      </c>
      <c r="BL98" s="94">
        <f t="shared" si="42"/>
        <v>182.06823845017774</v>
      </c>
      <c r="BM98" s="94">
        <f t="shared" si="42"/>
        <v>181.6294565690358</v>
      </c>
      <c r="BN98" s="94">
        <f t="shared" si="42"/>
        <v>182.52561587985278</v>
      </c>
      <c r="BO98" s="94">
        <f t="shared" ref="BO98:DZ98" si="43">SUM(BO90:BO94)</f>
        <v>181.93981843894954</v>
      </c>
      <c r="BP98" s="94">
        <f t="shared" si="43"/>
        <v>182.40550115600328</v>
      </c>
      <c r="BQ98" s="94">
        <f t="shared" si="43"/>
        <v>182.03697344382016</v>
      </c>
      <c r="BR98" s="94">
        <f t="shared" si="43"/>
        <v>179.7287874092016</v>
      </c>
      <c r="BS98" s="94">
        <f t="shared" si="43"/>
        <v>181.65400003489785</v>
      </c>
      <c r="BT98" s="94">
        <f t="shared" si="43"/>
        <v>180.23976725473094</v>
      </c>
      <c r="BU98" s="94">
        <f t="shared" si="43"/>
        <v>181.93274937341221</v>
      </c>
      <c r="BV98" s="94">
        <f t="shared" si="43"/>
        <v>183.90836050805643</v>
      </c>
      <c r="BW98" s="94">
        <f t="shared" si="43"/>
        <v>184.72619169237078</v>
      </c>
      <c r="BX98" s="94">
        <f t="shared" si="43"/>
        <v>186.7434960143984</v>
      </c>
      <c r="BY98" s="94">
        <f t="shared" si="43"/>
        <v>188.2608333656639</v>
      </c>
      <c r="BZ98" s="94">
        <f t="shared" si="43"/>
        <v>190.10689813781343</v>
      </c>
      <c r="CA98" s="94">
        <f t="shared" si="43"/>
        <v>191.37014557525958</v>
      </c>
      <c r="CB98" s="94">
        <f t="shared" si="43"/>
        <v>192.87084413059921</v>
      </c>
      <c r="CC98" s="94">
        <f t="shared" si="43"/>
        <v>194.80045167535167</v>
      </c>
      <c r="CD98" s="94">
        <f t="shared" si="43"/>
        <v>196.13453126316512</v>
      </c>
      <c r="CE98" s="94">
        <f t="shared" si="43"/>
        <v>197.84643984511217</v>
      </c>
      <c r="CF98" s="94">
        <f t="shared" si="43"/>
        <v>199.81833845712052</v>
      </c>
      <c r="CG98" s="94">
        <f t="shared" si="43"/>
        <v>201.73219928013907</v>
      </c>
      <c r="CH98" s="94">
        <f t="shared" si="43"/>
        <v>203.80095189907632</v>
      </c>
      <c r="CI98" s="94">
        <f t="shared" si="43"/>
        <v>205.53596587860358</v>
      </c>
      <c r="CJ98" s="94">
        <f t="shared" si="43"/>
        <v>207.91532443780338</v>
      </c>
      <c r="CK98" s="94">
        <f t="shared" si="43"/>
        <v>209.73403802309446</v>
      </c>
      <c r="CL98" s="94">
        <f t="shared" si="43"/>
        <v>211.69285866829142</v>
      </c>
      <c r="CM98" s="94">
        <f t="shared" si="43"/>
        <v>214.16462053199135</v>
      </c>
      <c r="CN98" s="94">
        <f t="shared" si="43"/>
        <v>216.00718481357904</v>
      </c>
      <c r="CO98" s="94">
        <f t="shared" si="43"/>
        <v>218.39536032526877</v>
      </c>
      <c r="CP98" s="94">
        <f t="shared" si="43"/>
        <v>220.73793409286895</v>
      </c>
      <c r="CQ98" s="94">
        <f t="shared" si="43"/>
        <v>221.93071312321302</v>
      </c>
      <c r="CR98" s="94">
        <f t="shared" si="43"/>
        <v>224.07264899394164</v>
      </c>
      <c r="CS98" s="94">
        <f t="shared" si="43"/>
        <v>225.91660661371989</v>
      </c>
      <c r="CT98" s="94">
        <f t="shared" si="43"/>
        <v>227.95770368845271</v>
      </c>
      <c r="CU98" s="94">
        <f t="shared" si="43"/>
        <v>217.24410018292846</v>
      </c>
      <c r="CV98" s="94">
        <f t="shared" si="43"/>
        <v>218.6090867005521</v>
      </c>
      <c r="CW98" s="94">
        <f t="shared" si="43"/>
        <v>221.82017104336336</v>
      </c>
      <c r="CX98" s="94">
        <f t="shared" si="43"/>
        <v>224.24008144863905</v>
      </c>
      <c r="CY98" s="94">
        <f t="shared" si="43"/>
        <v>226.98733017100622</v>
      </c>
      <c r="CZ98" s="94">
        <f t="shared" si="43"/>
        <v>231.72413630735642</v>
      </c>
      <c r="DA98" s="94">
        <f t="shared" si="43"/>
        <v>235.34743484038631</v>
      </c>
      <c r="DB98" s="94">
        <f t="shared" si="43"/>
        <v>239.33618412892341</v>
      </c>
      <c r="DC98" s="94">
        <f t="shared" si="43"/>
        <v>243.52790216508419</v>
      </c>
      <c r="DD98" s="94">
        <f t="shared" si="43"/>
        <v>248.65650624661768</v>
      </c>
      <c r="DE98" s="94">
        <f t="shared" si="43"/>
        <v>253.4165392758772</v>
      </c>
      <c r="DF98" s="94">
        <f t="shared" si="43"/>
        <v>258.0502300651894</v>
      </c>
      <c r="DG98" s="94">
        <f t="shared" si="43"/>
        <v>261.98996796483658</v>
      </c>
      <c r="DH98" s="94">
        <f t="shared" si="43"/>
        <v>266.37504845432795</v>
      </c>
      <c r="DI98" s="94">
        <f t="shared" si="43"/>
        <v>271.81199160908352</v>
      </c>
      <c r="DJ98" s="94">
        <f t="shared" si="43"/>
        <v>277.18232838754403</v>
      </c>
      <c r="DK98" s="94">
        <f t="shared" si="43"/>
        <v>283.21477205716235</v>
      </c>
      <c r="DL98" s="94">
        <f t="shared" si="43"/>
        <v>288.91622878746864</v>
      </c>
      <c r="DM98" s="94">
        <f t="shared" si="43"/>
        <v>295.25811961045588</v>
      </c>
      <c r="DN98" s="94">
        <f t="shared" si="43"/>
        <v>301.27786777456896</v>
      </c>
      <c r="DO98" s="94">
        <f t="shared" si="43"/>
        <v>306.30452060339599</v>
      </c>
      <c r="DP98" s="94">
        <f t="shared" si="43"/>
        <v>311.8280279856599</v>
      </c>
      <c r="DQ98" s="94">
        <f t="shared" si="43"/>
        <v>318.08315046039269</v>
      </c>
      <c r="DR98" s="94">
        <f t="shared" si="43"/>
        <v>325.47567405082413</v>
      </c>
      <c r="DS98" s="94">
        <f t="shared" si="43"/>
        <v>333.31132902612887</v>
      </c>
      <c r="DT98" s="94">
        <f t="shared" si="43"/>
        <v>340.99931450508296</v>
      </c>
      <c r="DU98" s="94">
        <f t="shared" si="43"/>
        <v>348.28393330523261</v>
      </c>
      <c r="DV98" s="94">
        <f t="shared" si="43"/>
        <v>356.85370723299212</v>
      </c>
      <c r="DW98" s="94">
        <f t="shared" si="43"/>
        <v>366.34113427615108</v>
      </c>
      <c r="DX98" s="94">
        <f t="shared" si="43"/>
        <v>374.36331046345879</v>
      </c>
      <c r="DY98" s="94">
        <f t="shared" si="43"/>
        <v>382.71029862057395</v>
      </c>
      <c r="DZ98" s="94">
        <f t="shared" si="43"/>
        <v>390.27669318071497</v>
      </c>
      <c r="EA98" s="94">
        <f t="shared" ref="EA98:EV98" si="44">SUM(EA90:EA94)</f>
        <v>398.44915347437865</v>
      </c>
      <c r="EB98" s="94">
        <f t="shared" si="44"/>
        <v>406.26888451031249</v>
      </c>
      <c r="EC98" s="94">
        <f t="shared" si="44"/>
        <v>417.09437021290853</v>
      </c>
      <c r="ED98" s="94">
        <f t="shared" si="44"/>
        <v>428.21219503331008</v>
      </c>
      <c r="EE98" s="94">
        <f t="shared" si="44"/>
        <v>436.13543840286673</v>
      </c>
      <c r="EF98" s="94">
        <f t="shared" si="44"/>
        <v>445.80513142143468</v>
      </c>
      <c r="EG98" s="94">
        <f t="shared" si="44"/>
        <v>454.53929246471995</v>
      </c>
      <c r="EH98" s="94">
        <f t="shared" si="44"/>
        <v>468.10286442792642</v>
      </c>
      <c r="EI98" s="94">
        <f t="shared" si="44"/>
        <v>475.30134620340317</v>
      </c>
      <c r="EJ98" s="94">
        <f t="shared" si="44"/>
        <v>487.65732068275548</v>
      </c>
      <c r="EK98" s="94">
        <f t="shared" si="44"/>
        <v>495.70571809900161</v>
      </c>
      <c r="EL98" s="94">
        <f t="shared" si="44"/>
        <v>504.20790402313042</v>
      </c>
      <c r="EM98" s="94">
        <f t="shared" si="44"/>
        <v>511.36388043512704</v>
      </c>
      <c r="EN98" s="94">
        <f t="shared" si="44"/>
        <v>519.12562562884398</v>
      </c>
      <c r="EO98" s="94">
        <f t="shared" si="44"/>
        <v>525.41680809973548</v>
      </c>
      <c r="EP98" s="94">
        <f t="shared" si="44"/>
        <v>551.20582781071323</v>
      </c>
      <c r="EQ98" s="94">
        <f t="shared" si="44"/>
        <v>553.34261920888287</v>
      </c>
      <c r="ER98" s="94">
        <f t="shared" si="44"/>
        <v>558.82873642399443</v>
      </c>
      <c r="ES98" s="94">
        <f t="shared" si="44"/>
        <v>564.1830290655397</v>
      </c>
      <c r="ET98" s="94">
        <f t="shared" si="44"/>
        <v>572.22059870871544</v>
      </c>
      <c r="EU98" s="94">
        <f t="shared" si="44"/>
        <v>580.11097519305201</v>
      </c>
      <c r="EV98" s="94">
        <f t="shared" si="44"/>
        <v>588.31576392688316</v>
      </c>
    </row>
    <row r="100" spans="1:152">
      <c r="G100" s="143" t="s">
        <v>109</v>
      </c>
    </row>
    <row r="101" spans="1:152">
      <c r="CT101" s="76"/>
      <c r="CU101" s="76"/>
      <c r="CV101" s="76"/>
      <c r="CW101" s="76"/>
      <c r="CX101" s="76"/>
    </row>
    <row r="125" spans="3:8">
      <c r="C125" s="107"/>
      <c r="D125" s="42"/>
      <c r="E125" s="42"/>
      <c r="F125" s="42"/>
      <c r="G125" s="42"/>
      <c r="H125" s="42"/>
    </row>
  </sheetData>
  <sheetCalcPr fullCalcOnLoad="1"/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8" enableFormatConditionsCalculation="0"/>
  <dimension ref="A1:EW124"/>
  <sheetViews>
    <sheetView tabSelected="1" workbookViewId="0">
      <pane xSplit="1" ySplit="1" topLeftCell="B54" activePane="bottomRight" state="frozen"/>
      <selection pane="topRight" activeCell="B1" sqref="B1"/>
      <selection pane="bottomLeft" activeCell="A2" sqref="A2"/>
      <selection pane="bottomRight" activeCell="A74" sqref="A74"/>
    </sheetView>
  </sheetViews>
  <sheetFormatPr baseColWidth="10" defaultColWidth="9.1640625" defaultRowHeight="12"/>
  <cols>
    <col min="1" max="1" width="19.1640625" style="1" customWidth="1"/>
    <col min="2" max="147" width="9.1640625" style="1"/>
    <col min="148" max="148" width="9.5" style="79" bestFit="1" customWidth="1"/>
    <col min="149" max="16384" width="9.1640625" style="1"/>
  </cols>
  <sheetData>
    <row r="1" spans="1:153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117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3" s="4" customFormat="1" ht="13">
      <c r="A2" s="3" t="s">
        <v>300</v>
      </c>
      <c r="ER2" s="118"/>
    </row>
    <row r="3" spans="1:153" s="18" customFormat="1">
      <c r="A3" s="16" t="s">
        <v>135</v>
      </c>
      <c r="B3" s="17">
        <v>3054.5764951244114</v>
      </c>
      <c r="C3" s="17">
        <v>3067.4752692398988</v>
      </c>
      <c r="D3" s="17">
        <v>3080.4285119123033</v>
      </c>
      <c r="E3" s="17">
        <v>3093.436453149815</v>
      </c>
      <c r="F3" s="17">
        <v>3106.4993239318969</v>
      </c>
      <c r="G3" s="17">
        <v>3119.6173562133831</v>
      </c>
      <c r="H3" s="17">
        <v>3132.7907829286014</v>
      </c>
      <c r="I3" s="17">
        <v>3146.0198379955073</v>
      </c>
      <c r="J3" s="17">
        <v>3159.3047563198375</v>
      </c>
      <c r="K3" s="17">
        <v>3172.6457737992819</v>
      </c>
      <c r="L3" s="17">
        <v>3186.0431273276718</v>
      </c>
      <c r="M3" s="17">
        <v>3199.4970547991875</v>
      </c>
      <c r="N3" s="17">
        <v>3213.0077951125809</v>
      </c>
      <c r="O3" s="17">
        <v>3226.5755881754194</v>
      </c>
      <c r="P3" s="17">
        <v>3240.200674908343</v>
      </c>
      <c r="Q3" s="17">
        <v>3253.8832972493465</v>
      </c>
      <c r="R3" s="17">
        <v>3267.6236981580714</v>
      </c>
      <c r="S3" s="17">
        <v>3281.4221216201222</v>
      </c>
      <c r="T3" s="17">
        <v>3295.2788126513997</v>
      </c>
      <c r="U3" s="17">
        <v>3309.1940173024486</v>
      </c>
      <c r="V3" s="17">
        <v>3323.1679826628315</v>
      </c>
      <c r="W3" s="17">
        <v>3337.2009568655103</v>
      </c>
      <c r="X3" s="17">
        <v>3351.2931890912546</v>
      </c>
      <c r="Y3" s="17">
        <v>3365.4449295730724</v>
      </c>
      <c r="Z3" s="17">
        <v>3379.6564296006422</v>
      </c>
      <c r="AA3" s="17">
        <v>3393.9279415247838</v>
      </c>
      <c r="AB3" s="17">
        <v>3408.2597187619381</v>
      </c>
      <c r="AC3" s="17">
        <v>3422.652015798662</v>
      </c>
      <c r="AD3" s="17">
        <v>3437.1050881961514</v>
      </c>
      <c r="AE3" s="17">
        <v>3451.6191925947824</v>
      </c>
      <c r="AF3" s="17">
        <v>3386.9344651865572</v>
      </c>
      <c r="AG3" s="17">
        <v>3323.4619555017848</v>
      </c>
      <c r="AH3" s="17">
        <v>3261.1789460943564</v>
      </c>
      <c r="AI3" s="17">
        <v>3200.0631452522084</v>
      </c>
      <c r="AJ3" s="17">
        <v>3140.0926790188992</v>
      </c>
      <c r="AK3" s="17">
        <v>3081.2460833646992</v>
      </c>
      <c r="AL3" s="17">
        <v>3023.5022965044009</v>
      </c>
      <c r="AM3" s="17">
        <v>2966.8406513590949</v>
      </c>
      <c r="AN3" s="17">
        <v>2911.2408681592178</v>
      </c>
      <c r="AO3" s="17">
        <v>2856.6830471862154</v>
      </c>
      <c r="AP3" s="17">
        <v>2803.1476616502387</v>
      </c>
      <c r="AQ3" s="17">
        <v>2619.2252835152003</v>
      </c>
      <c r="AR3" s="17">
        <v>2447.3705683297976</v>
      </c>
      <c r="AS3" s="17">
        <v>2286.7917228900546</v>
      </c>
      <c r="AT3" s="17">
        <v>2136.7489057643065</v>
      </c>
      <c r="AU3" s="17">
        <v>1996.5508185917429</v>
      </c>
      <c r="AV3" s="17">
        <v>1865.5515210354145</v>
      </c>
      <c r="AW3" s="17">
        <v>1743.147454715101</v>
      </c>
      <c r="AX3" s="17">
        <v>1628.7746624082938</v>
      </c>
      <c r="AY3" s="17">
        <v>1521.9061897071924</v>
      </c>
      <c r="AZ3" s="17">
        <v>1419.2469760567872</v>
      </c>
      <c r="BA3" s="17">
        <v>1510.7667234047576</v>
      </c>
      <c r="BB3" s="17">
        <v>1608.1880962597309</v>
      </c>
      <c r="BC3" s="17">
        <v>1711.8916593045687</v>
      </c>
      <c r="BD3" s="17">
        <v>1822.282517830083</v>
      </c>
      <c r="BE3" s="17">
        <v>1939.7919002293277</v>
      </c>
      <c r="BF3" s="17">
        <v>2064.8788425385992</v>
      </c>
      <c r="BG3" s="17">
        <v>2198.0319816055921</v>
      </c>
      <c r="BH3" s="17">
        <v>2339.771463889505</v>
      </c>
      <c r="BI3" s="17">
        <v>2490.6509773495959</v>
      </c>
      <c r="BJ3" s="17">
        <v>2651.2599143595025</v>
      </c>
      <c r="BK3" s="17">
        <v>2822.2256740964954</v>
      </c>
      <c r="BL3" s="17">
        <v>2611.1208442527545</v>
      </c>
      <c r="BM3" s="17">
        <v>2415.8068314199963</v>
      </c>
      <c r="BN3" s="17">
        <v>2235.1024693404001</v>
      </c>
      <c r="BO3" s="17">
        <v>2067.9149439755174</v>
      </c>
      <c r="BP3" s="17">
        <v>1913.2331846867116</v>
      </c>
      <c r="BQ3" s="17">
        <v>1770.1217497608038</v>
      </c>
      <c r="BR3" s="17">
        <v>1637.715169303488</v>
      </c>
      <c r="BS3" s="17">
        <v>1826.3534478401052</v>
      </c>
      <c r="BT3" s="17">
        <v>2036.7198026602152</v>
      </c>
      <c r="BU3" s="17">
        <v>2231.5689617978087</v>
      </c>
      <c r="BV3" s="17">
        <v>2445.0589741185654</v>
      </c>
      <c r="BW3" s="17">
        <v>2678.9731750442761</v>
      </c>
      <c r="BX3" s="17">
        <v>2935.2655083479335</v>
      </c>
      <c r="BY3" s="17">
        <v>3216.0768479343419</v>
      </c>
      <c r="BZ3" s="17">
        <v>3506.5245484285238</v>
      </c>
      <c r="CA3" s="17">
        <v>3550.5527019140345</v>
      </c>
      <c r="CB3" s="17">
        <v>3595.1336757983709</v>
      </c>
      <c r="CC3" s="17">
        <v>3640.2744113309159</v>
      </c>
      <c r="CD3" s="17">
        <v>3685.9819369158413</v>
      </c>
      <c r="CE3" s="17">
        <v>3928.6385012678033</v>
      </c>
      <c r="CF3" s="17">
        <v>4187.2696984939539</v>
      </c>
      <c r="CG3" s="17">
        <v>4462.9271749659665</v>
      </c>
      <c r="CH3" s="17">
        <v>4756.7318093251934</v>
      </c>
      <c r="CI3" s="17">
        <v>5069.8782702002472</v>
      </c>
      <c r="CJ3" s="17">
        <v>5403.6398739694905</v>
      </c>
      <c r="CK3" s="17">
        <v>5759.3737623210645</v>
      </c>
      <c r="CL3" s="17">
        <v>5781.485989929115</v>
      </c>
      <c r="CM3" s="17">
        <v>5803.6831140259083</v>
      </c>
      <c r="CN3" s="17">
        <v>5825.9654605584292</v>
      </c>
      <c r="CO3" s="17">
        <v>6050.696781313156</v>
      </c>
      <c r="CP3" s="17">
        <v>6284.09690844343</v>
      </c>
      <c r="CQ3" s="17">
        <v>6526.5002332736221</v>
      </c>
      <c r="CR3" s="17">
        <v>6778.2540459694264</v>
      </c>
      <c r="CS3" s="17">
        <v>7039.719033098927</v>
      </c>
      <c r="CT3" s="17">
        <v>7311.2697943866378</v>
      </c>
      <c r="CU3" s="17">
        <v>7631.2618562978741</v>
      </c>
      <c r="CV3" s="17">
        <v>7989.4674532975896</v>
      </c>
      <c r="CW3" s="17">
        <v>9550.9996525876741</v>
      </c>
      <c r="CX3" s="17">
        <v>11397.139059682491</v>
      </c>
      <c r="CY3" s="17">
        <v>11915.452278887389</v>
      </c>
      <c r="CZ3" s="17">
        <v>12412.668132170005</v>
      </c>
      <c r="DA3" s="17">
        <v>12884.561582978607</v>
      </c>
      <c r="DB3" s="17">
        <v>13327.177211582213</v>
      </c>
      <c r="DC3" s="17">
        <v>13736.915584098724</v>
      </c>
      <c r="DD3" s="17">
        <v>14056.589853527852</v>
      </c>
      <c r="DE3" s="17">
        <v>14335.22141296366</v>
      </c>
      <c r="DF3" s="17">
        <v>14571.217534129824</v>
      </c>
      <c r="DG3" s="17">
        <v>14763.634619464143</v>
      </c>
      <c r="DH3" s="17">
        <v>14912.206256614587</v>
      </c>
      <c r="DI3" s="17">
        <v>15629.345449136186</v>
      </c>
      <c r="DJ3" s="17">
        <v>16178.462267663739</v>
      </c>
      <c r="DK3" s="17">
        <v>16634.193860415111</v>
      </c>
      <c r="DL3" s="17">
        <v>17005.920695477736</v>
      </c>
      <c r="DM3" s="17">
        <v>17311.636394918605</v>
      </c>
      <c r="DN3" s="17">
        <v>17312.058663032098</v>
      </c>
      <c r="DO3" s="17">
        <v>17295.290201896732</v>
      </c>
      <c r="DP3" s="17">
        <v>17289.131029270076</v>
      </c>
      <c r="DQ3" s="17">
        <v>17317.510864628457</v>
      </c>
      <c r="DR3" s="17">
        <v>17398.770619543655</v>
      </c>
      <c r="DS3" s="17">
        <v>17509.334630397007</v>
      </c>
      <c r="DT3" s="17">
        <v>17689.876990702429</v>
      </c>
      <c r="DU3" s="17">
        <v>17940.596224955727</v>
      </c>
      <c r="DV3" s="17">
        <v>18257.76226582181</v>
      </c>
      <c r="DW3" s="17">
        <v>18635.168785050602</v>
      </c>
      <c r="DX3" s="17">
        <v>19180.194357933771</v>
      </c>
      <c r="DY3" s="17">
        <v>17184.546773083821</v>
      </c>
      <c r="DZ3" s="17">
        <v>13731.241296276434</v>
      </c>
      <c r="EA3" s="17">
        <v>9891.2852184446456</v>
      </c>
      <c r="EB3" s="17">
        <v>6471.3694694397736</v>
      </c>
      <c r="EC3" s="17">
        <v>3934.797387990448</v>
      </c>
      <c r="ED3" s="17">
        <v>2291.8982410677436</v>
      </c>
      <c r="EE3" s="17">
        <v>1372.3481149094657</v>
      </c>
      <c r="EF3" s="17">
        <v>930.12927932896639</v>
      </c>
      <c r="EG3" s="187">
        <v>754.45550407891471</v>
      </c>
      <c r="EH3" s="17">
        <v>420.97841551984766</v>
      </c>
      <c r="EI3" s="17">
        <v>256.09083233092639</v>
      </c>
      <c r="EJ3" s="17">
        <v>155.37448508154966</v>
      </c>
      <c r="EK3" s="17">
        <v>94.043007181930676</v>
      </c>
      <c r="EL3" s="17">
        <v>56.797487025313281</v>
      </c>
      <c r="EM3" s="17">
        <v>31.13373418337817</v>
      </c>
      <c r="EN3" s="17">
        <v>17.066061457424212</v>
      </c>
      <c r="EO3" s="17">
        <v>9.1245460357960493</v>
      </c>
      <c r="EP3" s="17">
        <v>4.8785327866695418</v>
      </c>
      <c r="EQ3" s="17">
        <v>2.6083579453970391</v>
      </c>
      <c r="ER3" s="120">
        <v>1.3908313441739881</v>
      </c>
      <c r="ES3" s="17">
        <v>0.74162053998396515</v>
      </c>
      <c r="ET3" s="17">
        <v>0.39544767784389601</v>
      </c>
      <c r="EU3" s="17">
        <v>0.21086102323367545</v>
      </c>
      <c r="EV3" s="17">
        <v>0.21838806611742653</v>
      </c>
    </row>
    <row r="4" spans="1:153" s="18" customFormat="1">
      <c r="A4" s="16" t="s">
        <v>136</v>
      </c>
      <c r="B4" s="17">
        <v>36782.639241744051</v>
      </c>
      <c r="C4" s="17">
        <v>36439.03980844633</v>
      </c>
      <c r="D4" s="17">
        <v>36098.399186406059</v>
      </c>
      <c r="E4" s="17">
        <v>35760.690894294894</v>
      </c>
      <c r="F4" s="17">
        <v>35425.888683447665</v>
      </c>
      <c r="G4" s="17">
        <v>35093.966535800115</v>
      </c>
      <c r="H4" s="17">
        <v>34764.898661844847</v>
      </c>
      <c r="I4" s="17">
        <v>34438.659498605259</v>
      </c>
      <c r="J4" s="17">
        <v>34115.223707627381</v>
      </c>
      <c r="K4" s="17">
        <v>33794.5661729895</v>
      </c>
      <c r="L4" s="17">
        <v>33476.661999329262</v>
      </c>
      <c r="M4" s="17">
        <v>33290.138690842468</v>
      </c>
      <c r="N4" s="17">
        <v>33104.51893946917</v>
      </c>
      <c r="O4" s="17">
        <v>32919.797837718397</v>
      </c>
      <c r="P4" s="17">
        <v>32735.970502368145</v>
      </c>
      <c r="Q4" s="17">
        <v>32553.032074335781</v>
      </c>
      <c r="R4" s="17">
        <v>32370.977718549097</v>
      </c>
      <c r="S4" s="17">
        <v>32189.802623818028</v>
      </c>
      <c r="T4" s="17">
        <v>32009.502002706991</v>
      </c>
      <c r="U4" s="17">
        <v>31830.071091407921</v>
      </c>
      <c r="V4" s="17">
        <v>31651.505149613822</v>
      </c>
      <c r="W4" s="17">
        <v>31736.602429183677</v>
      </c>
      <c r="X4" s="17">
        <v>31821.857668578534</v>
      </c>
      <c r="Y4" s="17">
        <v>31907.363467009473</v>
      </c>
      <c r="Z4" s="17">
        <v>31993.119707984592</v>
      </c>
      <c r="AA4" s="17">
        <v>32079.126274520102</v>
      </c>
      <c r="AB4" s="17">
        <v>32165.290333925113</v>
      </c>
      <c r="AC4" s="17">
        <v>32251.70448343884</v>
      </c>
      <c r="AD4" s="17">
        <v>32338.368604589235</v>
      </c>
      <c r="AE4" s="17">
        <v>32425.282578403952</v>
      </c>
      <c r="AF4" s="17">
        <v>32549.096665484001</v>
      </c>
      <c r="AG4" s="17">
        <v>32688.203098880524</v>
      </c>
      <c r="AH4" s="17">
        <v>32827.036254057879</v>
      </c>
      <c r="AI4" s="17">
        <v>32965.791895346418</v>
      </c>
      <c r="AJ4" s="17">
        <v>33104.294732562637</v>
      </c>
      <c r="AK4" s="17">
        <v>33242.64743113007</v>
      </c>
      <c r="AL4" s="17">
        <v>33380.859754788224</v>
      </c>
      <c r="AM4" s="17">
        <v>33518.848569087153</v>
      </c>
      <c r="AN4" s="17">
        <v>33656.808705668809</v>
      </c>
      <c r="AO4" s="17">
        <v>33794.656674353348</v>
      </c>
      <c r="AP4" s="17">
        <v>33932.30881208006</v>
      </c>
      <c r="AQ4" s="17">
        <v>34201.05423120303</v>
      </c>
      <c r="AR4" s="17">
        <v>34465.225237960381</v>
      </c>
      <c r="AS4" s="17">
        <v>34725.096173517188</v>
      </c>
      <c r="AT4" s="17">
        <v>34981.010010653423</v>
      </c>
      <c r="AU4" s="17">
        <v>35233.379933956356</v>
      </c>
      <c r="AV4" s="17">
        <v>35477.684194824978</v>
      </c>
      <c r="AW4" s="17">
        <v>35718.931064346325</v>
      </c>
      <c r="AX4" s="17">
        <v>35957.381979590697</v>
      </c>
      <c r="AY4" s="17">
        <v>36193.281224009144</v>
      </c>
      <c r="AZ4" s="17">
        <v>36426.857052930522</v>
      </c>
      <c r="BA4" s="17">
        <v>36590.921360148226</v>
      </c>
      <c r="BB4" s="17">
        <v>36753.175359998473</v>
      </c>
      <c r="BC4" s="17">
        <v>36913.517141716882</v>
      </c>
      <c r="BD4" s="17">
        <v>37071.739119798884</v>
      </c>
      <c r="BE4" s="17">
        <v>37227.527171065907</v>
      </c>
      <c r="BF4" s="17">
        <v>37380.737859910791</v>
      </c>
      <c r="BG4" s="17">
        <v>37531.119310978516</v>
      </c>
      <c r="BH4" s="17">
        <v>37678.402877332366</v>
      </c>
      <c r="BI4" s="17">
        <v>37822.302023687429</v>
      </c>
      <c r="BJ4" s="17">
        <v>37962.51113528222</v>
      </c>
      <c r="BK4" s="17">
        <v>38311.11480063686</v>
      </c>
      <c r="BL4" s="17">
        <v>38845.841556865256</v>
      </c>
      <c r="BM4" s="17">
        <v>39378.255590553585</v>
      </c>
      <c r="BN4" s="17">
        <v>39908.970205560414</v>
      </c>
      <c r="BO4" s="17">
        <v>40438.468001209782</v>
      </c>
      <c r="BP4" s="17">
        <v>40967.196359728645</v>
      </c>
      <c r="BQ4" s="17">
        <v>41495.755446597817</v>
      </c>
      <c r="BR4" s="17">
        <v>42024.529732087125</v>
      </c>
      <c r="BS4" s="17">
        <v>42403.833379957614</v>
      </c>
      <c r="BT4" s="17">
        <v>42777.46804531564</v>
      </c>
      <c r="BU4" s="17">
        <v>42836.303085482265</v>
      </c>
      <c r="BV4" s="17">
        <v>42886.275413656549</v>
      </c>
      <c r="BW4" s="17">
        <v>42926.463551692839</v>
      </c>
      <c r="BX4" s="17">
        <v>42955.855871569926</v>
      </c>
      <c r="BY4" s="17">
        <v>42973.341775865454</v>
      </c>
      <c r="BZ4" s="17">
        <v>42977.702015400195</v>
      </c>
      <c r="CA4" s="17">
        <v>43102.486255212047</v>
      </c>
      <c r="CB4" s="17">
        <v>43227.16893923717</v>
      </c>
      <c r="CC4" s="17">
        <v>43351.737212904263</v>
      </c>
      <c r="CD4" s="17">
        <v>43476.177970458979</v>
      </c>
      <c r="CE4" s="17">
        <v>43677.424750473423</v>
      </c>
      <c r="CF4" s="17">
        <v>43871.204495025246</v>
      </c>
      <c r="CG4" s="17">
        <v>44056.694818556942</v>
      </c>
      <c r="CH4" s="17">
        <v>44132.980220348691</v>
      </c>
      <c r="CI4" s="17">
        <v>44198.240169129705</v>
      </c>
      <c r="CJ4" s="17">
        <v>44251.572783713389</v>
      </c>
      <c r="CK4" s="17">
        <v>44292.010179592718</v>
      </c>
      <c r="CL4" s="17">
        <v>44509.119206042677</v>
      </c>
      <c r="CM4" s="17">
        <v>44727.17265109055</v>
      </c>
      <c r="CN4" s="17">
        <v>44946.166708816476</v>
      </c>
      <c r="CO4" s="17">
        <v>45055.868768780027</v>
      </c>
      <c r="CP4" s="17">
        <v>45160.368345037037</v>
      </c>
      <c r="CQ4" s="17">
        <v>45259.271163014491</v>
      </c>
      <c r="CR4" s="17">
        <v>45352.354585887762</v>
      </c>
      <c r="CS4" s="17">
        <v>45439.288838093853</v>
      </c>
      <c r="CT4" s="17">
        <v>45519.636345630272</v>
      </c>
      <c r="CU4" s="17">
        <v>45593.129191819949</v>
      </c>
      <c r="CV4" s="17">
        <v>45659.390250244171</v>
      </c>
      <c r="CW4" s="17">
        <v>45041.225227817187</v>
      </c>
      <c r="CX4" s="17">
        <v>44251.765912360228</v>
      </c>
      <c r="CY4" s="17">
        <v>45199.593320402819</v>
      </c>
      <c r="CZ4" s="17">
        <v>46215.324524052754</v>
      </c>
      <c r="DA4" s="17">
        <v>47326.278624186634</v>
      </c>
      <c r="DB4" s="17">
        <v>48570.281751335584</v>
      </c>
      <c r="DC4" s="17">
        <v>49756.822886039852</v>
      </c>
      <c r="DD4" s="17">
        <v>50921.109381743532</v>
      </c>
      <c r="DE4" s="17">
        <v>52384.800137113161</v>
      </c>
      <c r="DF4" s="17">
        <v>53837.53408858375</v>
      </c>
      <c r="DG4" s="17">
        <v>54992.101488903783</v>
      </c>
      <c r="DH4" s="17">
        <v>54996.358664071224</v>
      </c>
      <c r="DI4" s="17">
        <v>54217.51467746072</v>
      </c>
      <c r="DJ4" s="17">
        <v>54617.162489390743</v>
      </c>
      <c r="DK4" s="17">
        <v>56108.99031155165</v>
      </c>
      <c r="DL4" s="17">
        <v>56975.361404976968</v>
      </c>
      <c r="DM4" s="17">
        <v>57894.01114831445</v>
      </c>
      <c r="DN4" s="17">
        <v>59312.437458497232</v>
      </c>
      <c r="DO4" s="17">
        <v>60605.467019442687</v>
      </c>
      <c r="DP4" s="17">
        <v>61956.936903335125</v>
      </c>
      <c r="DQ4" s="17">
        <v>63437.956918489937</v>
      </c>
      <c r="DR4" s="17">
        <v>64971.301196967732</v>
      </c>
      <c r="DS4" s="17">
        <v>66558.421631630859</v>
      </c>
      <c r="DT4" s="17">
        <v>67944.916134387982</v>
      </c>
      <c r="DU4" s="17">
        <v>69214.088854663976</v>
      </c>
      <c r="DV4" s="17">
        <v>70321.328325659488</v>
      </c>
      <c r="DW4" s="17">
        <v>71186.998398045311</v>
      </c>
      <c r="DX4" s="17">
        <v>71607.590638861962</v>
      </c>
      <c r="DY4" s="17">
        <v>71857.079726508789</v>
      </c>
      <c r="DZ4" s="17">
        <v>72072.614081721316</v>
      </c>
      <c r="EA4" s="17">
        <v>72638.999999999622</v>
      </c>
      <c r="EB4" s="17">
        <v>75158.523736178686</v>
      </c>
      <c r="EC4" s="17">
        <v>77645.62942381647</v>
      </c>
      <c r="ED4" s="17">
        <v>79542.296208208587</v>
      </c>
      <c r="EE4" s="17">
        <v>83165.67698156042</v>
      </c>
      <c r="EF4" s="17">
        <v>85867.099956685444</v>
      </c>
      <c r="EG4" s="187">
        <v>89212.557940303799</v>
      </c>
      <c r="EH4" s="17">
        <v>92057.489579399989</v>
      </c>
      <c r="EI4" s="17">
        <v>93368.23726923464</v>
      </c>
      <c r="EJ4" s="17">
        <v>91497.886605317268</v>
      </c>
      <c r="EK4" s="17">
        <v>91310.043453098522</v>
      </c>
      <c r="EL4" s="17">
        <v>91377.458225881375</v>
      </c>
      <c r="EM4" s="17">
        <v>81949.493171951923</v>
      </c>
      <c r="EN4" s="17">
        <v>70778.537406802774</v>
      </c>
      <c r="EO4" s="17">
        <v>69714.768310958956</v>
      </c>
      <c r="EP4" s="17">
        <v>67390.477137976093</v>
      </c>
      <c r="EQ4" s="17">
        <v>68397.952147231568</v>
      </c>
      <c r="ER4" s="120">
        <v>66833.229355729534</v>
      </c>
      <c r="ES4" s="17">
        <v>65251.90981551032</v>
      </c>
      <c r="ET4" s="17">
        <v>63676.258224385434</v>
      </c>
      <c r="EU4" s="17">
        <v>61898.857249228022</v>
      </c>
      <c r="EV4" s="17">
        <v>61570.15129724385</v>
      </c>
    </row>
    <row r="5" spans="1:153" s="18" customFormat="1">
      <c r="A5" s="16" t="s">
        <v>137</v>
      </c>
      <c r="B5" s="17">
        <v>120862.64843994266</v>
      </c>
      <c r="C5" s="17">
        <v>119859.33139656282</v>
      </c>
      <c r="D5" s="17">
        <v>118865.15638211543</v>
      </c>
      <c r="E5" s="17">
        <v>117880.04375237788</v>
      </c>
      <c r="F5" s="17">
        <v>116903.91457195414</v>
      </c>
      <c r="G5" s="17">
        <v>115936.69060803052</v>
      </c>
      <c r="H5" s="17">
        <v>114978.29432418657</v>
      </c>
      <c r="I5" s="17">
        <v>114028.64887426091</v>
      </c>
      <c r="J5" s="17">
        <v>113087.67809627115</v>
      </c>
      <c r="K5" s="17">
        <v>112155.30650638787</v>
      </c>
      <c r="L5" s="17">
        <v>111231.45929296176</v>
      </c>
      <c r="M5" s="17">
        <v>110706.38184047282</v>
      </c>
      <c r="N5" s="17">
        <v>110184.21806691799</v>
      </c>
      <c r="O5" s="17">
        <v>109664.95381125524</v>
      </c>
      <c r="P5" s="17">
        <v>109148.57498914578</v>
      </c>
      <c r="Q5" s="17">
        <v>108635.06759257434</v>
      </c>
      <c r="R5" s="17">
        <v>108124.41768947069</v>
      </c>
      <c r="S5" s="17">
        <v>107616.61142333364</v>
      </c>
      <c r="T5" s="17">
        <v>107111.63501285687</v>
      </c>
      <c r="U5" s="17">
        <v>106609.47475155693</v>
      </c>
      <c r="V5" s="17">
        <v>106110.11700740282</v>
      </c>
      <c r="W5" s="17">
        <v>106410.86957732659</v>
      </c>
      <c r="X5" s="17">
        <v>106712.28116731293</v>
      </c>
      <c r="Y5" s="17">
        <v>107014.63347450129</v>
      </c>
      <c r="Z5" s="17">
        <v>107317.92690785641</v>
      </c>
      <c r="AA5" s="17">
        <v>107622.16187807007</v>
      </c>
      <c r="AB5" s="17">
        <v>107927.05750767401</v>
      </c>
      <c r="AC5" s="17">
        <v>108232.89550073011</v>
      </c>
      <c r="AD5" s="17">
        <v>108539.67627315495</v>
      </c>
      <c r="AE5" s="17">
        <v>108847.40024262137</v>
      </c>
      <c r="AF5" s="17">
        <v>109026.79357818222</v>
      </c>
      <c r="AG5" s="17">
        <v>109256.26032586074</v>
      </c>
      <c r="AH5" s="17">
        <v>109488.50681159228</v>
      </c>
      <c r="AI5" s="17">
        <v>109724.05933621616</v>
      </c>
      <c r="AJ5" s="17">
        <v>109962.31972087649</v>
      </c>
      <c r="AK5" s="17">
        <v>110203.53432354107</v>
      </c>
      <c r="AL5" s="17">
        <v>110447.66886692171</v>
      </c>
      <c r="AM5" s="17">
        <v>110694.40842620604</v>
      </c>
      <c r="AN5" s="17">
        <v>110944.2825765965</v>
      </c>
      <c r="AO5" s="17">
        <v>111196.97764213175</v>
      </c>
      <c r="AP5" s="17">
        <v>111452.18055377826</v>
      </c>
      <c r="AQ5" s="17">
        <v>111709.52628421904</v>
      </c>
      <c r="AR5" s="17">
        <v>111989.60588534472</v>
      </c>
      <c r="AS5" s="17">
        <v>112290.84945266509</v>
      </c>
      <c r="AT5" s="17">
        <v>112612.05292120125</v>
      </c>
      <c r="AU5" s="17">
        <v>112952.3725179481</v>
      </c>
      <c r="AV5" s="17">
        <v>113296.12992403208</v>
      </c>
      <c r="AW5" s="17">
        <v>113656.68865478721</v>
      </c>
      <c r="AX5" s="17">
        <v>114033.13089037778</v>
      </c>
      <c r="AY5" s="17">
        <v>114424.59903170112</v>
      </c>
      <c r="AZ5" s="17">
        <v>114821.78865837974</v>
      </c>
      <c r="BA5" s="17">
        <v>115597.20845523159</v>
      </c>
      <c r="BB5" s="17">
        <v>116385.04095555205</v>
      </c>
      <c r="BC5" s="17">
        <v>117186.13157109897</v>
      </c>
      <c r="BD5" s="17">
        <v>118001.07955972823</v>
      </c>
      <c r="BE5" s="17">
        <v>118830.24020847744</v>
      </c>
      <c r="BF5" s="17">
        <v>119674.57102160514</v>
      </c>
      <c r="BG5" s="17">
        <v>120534.79031289212</v>
      </c>
      <c r="BH5" s="17">
        <v>121411.66111002008</v>
      </c>
      <c r="BI5" s="17">
        <v>122305.99393097231</v>
      </c>
      <c r="BJ5" s="17">
        <v>123218.64973234778</v>
      </c>
      <c r="BK5" s="17">
        <v>124794.97818812579</v>
      </c>
      <c r="BL5" s="17">
        <v>125776.81897173976</v>
      </c>
      <c r="BM5" s="17">
        <v>126799.55112197027</v>
      </c>
      <c r="BN5" s="17">
        <v>127861.45179367733</v>
      </c>
      <c r="BO5" s="17">
        <v>128960.66964847957</v>
      </c>
      <c r="BP5" s="17">
        <v>130095.49450475231</v>
      </c>
      <c r="BQ5" s="17">
        <v>131264.90916356104</v>
      </c>
      <c r="BR5" s="17">
        <v>132467.45431387116</v>
      </c>
      <c r="BS5" s="17">
        <v>134190.54073233585</v>
      </c>
      <c r="BT5" s="17">
        <v>135962.34904485891</v>
      </c>
      <c r="BU5" s="17">
        <v>136732.0048460523</v>
      </c>
      <c r="BV5" s="17">
        <v>137531.32667734555</v>
      </c>
      <c r="BW5" s="17">
        <v>138362.92933877025</v>
      </c>
      <c r="BX5" s="17">
        <v>139229.67173437684</v>
      </c>
      <c r="BY5" s="17">
        <v>140134.67963342386</v>
      </c>
      <c r="BZ5" s="17">
        <v>141029.10128799858</v>
      </c>
      <c r="CA5" s="17">
        <v>141541.26340992423</v>
      </c>
      <c r="CB5" s="17">
        <v>142054.79462944259</v>
      </c>
      <c r="CC5" s="17">
        <v>142569.67700604917</v>
      </c>
      <c r="CD5" s="17">
        <v>143085.89210159195</v>
      </c>
      <c r="CE5" s="17">
        <v>144432.6562481088</v>
      </c>
      <c r="CF5" s="17">
        <v>145805.23170538127</v>
      </c>
      <c r="CG5" s="17">
        <v>147204.31403078383</v>
      </c>
      <c r="CH5" s="17">
        <v>148327.13501872364</v>
      </c>
      <c r="CI5" s="17">
        <v>149475.18716071497</v>
      </c>
      <c r="CJ5" s="17">
        <v>150649.59735883094</v>
      </c>
      <c r="CK5" s="17">
        <v>151851.54658551057</v>
      </c>
      <c r="CL5" s="17">
        <v>152577.32306847439</v>
      </c>
      <c r="CM5" s="17">
        <v>153306.22240390547</v>
      </c>
      <c r="CN5" s="17">
        <v>154038.23403386874</v>
      </c>
      <c r="CO5" s="17">
        <v>155052.87582980443</v>
      </c>
      <c r="CP5" s="17">
        <v>156078.03414729855</v>
      </c>
      <c r="CQ5" s="17">
        <v>157113.5273057819</v>
      </c>
      <c r="CR5" s="17">
        <v>158159.73349265193</v>
      </c>
      <c r="CS5" s="17">
        <v>159216.74648921008</v>
      </c>
      <c r="CT5" s="17">
        <v>160284.37523697302</v>
      </c>
      <c r="CU5" s="17">
        <v>161478.17423207223</v>
      </c>
      <c r="CV5" s="17">
        <v>162765.96915448451</v>
      </c>
      <c r="CW5" s="17">
        <v>165628.06313715872</v>
      </c>
      <c r="CX5" s="17">
        <v>168833.93864996263</v>
      </c>
      <c r="CY5" s="17">
        <v>173282.08182254218</v>
      </c>
      <c r="CZ5" s="17">
        <v>177872.23163266192</v>
      </c>
      <c r="DA5" s="17">
        <v>182674.45346330389</v>
      </c>
      <c r="DB5" s="17">
        <v>187791.50810575666</v>
      </c>
      <c r="DC5" s="17">
        <v>192634.48132375084</v>
      </c>
      <c r="DD5" s="17">
        <v>197136.68924509725</v>
      </c>
      <c r="DE5" s="17">
        <v>202422.74364192871</v>
      </c>
      <c r="DF5" s="17">
        <v>207546.20383621534</v>
      </c>
      <c r="DG5" s="17">
        <v>211632.83763660493</v>
      </c>
      <c r="DH5" s="17">
        <v>212096.50696371542</v>
      </c>
      <c r="DI5" s="17">
        <v>211909.29998408398</v>
      </c>
      <c r="DJ5" s="17">
        <v>214787.76937162006</v>
      </c>
      <c r="DK5" s="17">
        <v>220696.49528347127</v>
      </c>
      <c r="DL5" s="17">
        <v>224452.77673781427</v>
      </c>
      <c r="DM5" s="17">
        <v>228167.3950246436</v>
      </c>
      <c r="DN5" s="17">
        <v>232472.05823305724</v>
      </c>
      <c r="DO5" s="17">
        <v>236344.12343065493</v>
      </c>
      <c r="DP5" s="17">
        <v>240425.67914509523</v>
      </c>
      <c r="DQ5" s="17">
        <v>245005.06703939135</v>
      </c>
      <c r="DR5" s="17">
        <v>249903.63527635497</v>
      </c>
      <c r="DS5" s="17">
        <v>255054.26225931753</v>
      </c>
      <c r="DT5" s="17">
        <v>259808.51583777423</v>
      </c>
      <c r="DU5" s="17">
        <v>264419.73586329835</v>
      </c>
      <c r="DV5" s="17">
        <v>268741.2583249376</v>
      </c>
      <c r="DW5" s="17">
        <v>272512.64461027965</v>
      </c>
      <c r="DX5" s="17">
        <v>275442.24509027851</v>
      </c>
      <c r="DY5" s="17">
        <v>270144.55204963358</v>
      </c>
      <c r="DZ5" s="17">
        <v>260321.43601202968</v>
      </c>
      <c r="EA5" s="17">
        <v>250389.70880621916</v>
      </c>
      <c r="EB5" s="17">
        <v>247657.99773426328</v>
      </c>
      <c r="EC5" s="17">
        <v>247507.92099686462</v>
      </c>
      <c r="ED5" s="17">
        <v>248277.82994219571</v>
      </c>
      <c r="EE5" s="17">
        <v>256481.01701007251</v>
      </c>
      <c r="EF5" s="17">
        <v>263335.24591691676</v>
      </c>
      <c r="EG5" s="187">
        <v>272952.09557169676</v>
      </c>
      <c r="EH5" s="17">
        <v>280571.63029067416</v>
      </c>
      <c r="EI5" s="17">
        <v>284048.07021422801</v>
      </c>
      <c r="EJ5" s="17">
        <v>278068.02429947956</v>
      </c>
      <c r="EK5" s="17">
        <v>277312.05013905955</v>
      </c>
      <c r="EL5" s="17">
        <v>277403.58102811425</v>
      </c>
      <c r="EM5" s="17">
        <v>248722.09328304869</v>
      </c>
      <c r="EN5" s="17">
        <v>214787.70478326941</v>
      </c>
      <c r="EO5" s="17">
        <v>211536.22798091706</v>
      </c>
      <c r="EP5" s="17">
        <v>204471.64863938367</v>
      </c>
      <c r="EQ5" s="17">
        <v>207521.35269788036</v>
      </c>
      <c r="ER5" s="120">
        <v>202770.4259414784</v>
      </c>
      <c r="ES5" s="17">
        <v>197970.87031337348</v>
      </c>
      <c r="ET5" s="17">
        <v>193189.43014072065</v>
      </c>
      <c r="EU5" s="17">
        <v>187796.39011884053</v>
      </c>
      <c r="EV5" s="17">
        <v>186799.14768004039</v>
      </c>
      <c r="EW5" s="17"/>
    </row>
    <row r="6" spans="1:153" s="18" customFormat="1">
      <c r="A6" s="16" t="s">
        <v>138</v>
      </c>
      <c r="B6" s="17">
        <v>112482.3274015168</v>
      </c>
      <c r="C6" s="17">
        <v>111431.59083807553</v>
      </c>
      <c r="D6" s="17">
        <v>110389.90240123533</v>
      </c>
      <c r="E6" s="17">
        <v>109357.18111036217</v>
      </c>
      <c r="F6" s="17">
        <v>108333.34669631255</v>
      </c>
      <c r="G6" s="17">
        <v>107318.31959512689</v>
      </c>
      <c r="H6" s="17">
        <v>106312.02094177873</v>
      </c>
      <c r="I6" s="17">
        <v>105314.37256397915</v>
      </c>
      <c r="J6" s="17">
        <v>104325.29697603565</v>
      </c>
      <c r="K6" s="17">
        <v>103344.7173727654</v>
      </c>
      <c r="L6" s="17">
        <v>102372.55762346234</v>
      </c>
      <c r="M6" s="17">
        <v>101802.16419097</v>
      </c>
      <c r="N6" s="17">
        <v>101234.53386110329</v>
      </c>
      <c r="O6" s="17">
        <v>100669.65162661916</v>
      </c>
      <c r="P6" s="17">
        <v>100107.50255448982</v>
      </c>
      <c r="Q6" s="17">
        <v>99548.071785506225</v>
      </c>
      <c r="R6" s="17">
        <v>98991.344533883937</v>
      </c>
      <c r="S6" s="17">
        <v>98437.306086870769</v>
      </c>
      <c r="T6" s="17">
        <v>97885.941804356436</v>
      </c>
      <c r="U6" s="17">
        <v>97337.237118484176</v>
      </c>
      <c r="V6" s="17">
        <v>96791.177533264155</v>
      </c>
      <c r="W6" s="17">
        <v>97051.407366111278</v>
      </c>
      <c r="X6" s="17">
        <v>97312.120244468941</v>
      </c>
      <c r="Y6" s="17">
        <v>97573.599339283915</v>
      </c>
      <c r="Z6" s="17">
        <v>97835.844294320734</v>
      </c>
      <c r="AA6" s="17">
        <v>98098.854751839739</v>
      </c>
      <c r="AB6" s="17">
        <v>98362.346826906476</v>
      </c>
      <c r="AC6" s="17">
        <v>98626.603684437665</v>
      </c>
      <c r="AD6" s="17">
        <v>98891.624962142494</v>
      </c>
      <c r="AE6" s="17">
        <v>99157.410296200294</v>
      </c>
      <c r="AF6" s="17">
        <v>99536.037196470483</v>
      </c>
      <c r="AG6" s="17">
        <v>99961.428514427011</v>
      </c>
      <c r="AH6" s="17">
        <v>100385.98414003644</v>
      </c>
      <c r="AI6" s="17">
        <v>100810.30272603154</v>
      </c>
      <c r="AJ6" s="17">
        <v>101233.84823018647</v>
      </c>
      <c r="AK6" s="17">
        <v>101656.93460620388</v>
      </c>
      <c r="AL6" s="17">
        <v>102079.59171186906</v>
      </c>
      <c r="AM6" s="17">
        <v>102501.56531973631</v>
      </c>
      <c r="AN6" s="17">
        <v>102923.45123035158</v>
      </c>
      <c r="AO6" s="17">
        <v>103344.99412843733</v>
      </c>
      <c r="AP6" s="17">
        <v>103765.93817004171</v>
      </c>
      <c r="AQ6" s="17">
        <v>104587.76908931792</v>
      </c>
      <c r="AR6" s="17">
        <v>105395.61132915223</v>
      </c>
      <c r="AS6" s="17">
        <v>106190.30383240974</v>
      </c>
      <c r="AT6" s="17">
        <v>106972.89541933069</v>
      </c>
      <c r="AU6" s="17">
        <v>107744.6496198025</v>
      </c>
      <c r="AV6" s="17">
        <v>108491.73880163109</v>
      </c>
      <c r="AW6" s="17">
        <v>109229.47839621936</v>
      </c>
      <c r="AX6" s="17">
        <v>109958.66788535393</v>
      </c>
      <c r="AY6" s="17">
        <v>110680.05429457963</v>
      </c>
      <c r="AZ6" s="17">
        <v>111394.33563500064</v>
      </c>
      <c r="BA6" s="17">
        <v>111896.04882088921</v>
      </c>
      <c r="BB6" s="17">
        <v>112392.22603681474</v>
      </c>
      <c r="BC6" s="17">
        <v>112882.55563684308</v>
      </c>
      <c r="BD6" s="17">
        <v>113366.40281876412</v>
      </c>
      <c r="BE6" s="17">
        <v>113842.80698521595</v>
      </c>
      <c r="BF6" s="17">
        <v>114311.32950614762</v>
      </c>
      <c r="BG6" s="17">
        <v>114771.20013976215</v>
      </c>
      <c r="BH6" s="17">
        <v>115221.59735630214</v>
      </c>
      <c r="BI6" s="17">
        <v>115661.64492294712</v>
      </c>
      <c r="BJ6" s="17">
        <v>116090.40826130979</v>
      </c>
      <c r="BK6" s="17">
        <v>117156.44790468834</v>
      </c>
      <c r="BL6" s="17">
        <v>118791.65710403727</v>
      </c>
      <c r="BM6" s="17">
        <v>120419.79393393955</v>
      </c>
      <c r="BN6" s="17">
        <v>122042.73389454522</v>
      </c>
      <c r="BO6" s="17">
        <v>123661.95278792526</v>
      </c>
      <c r="BP6" s="17">
        <v>125278.81872129448</v>
      </c>
      <c r="BQ6" s="17">
        <v>126895.16701728056</v>
      </c>
      <c r="BR6" s="17">
        <v>128512.17339659472</v>
      </c>
      <c r="BS6" s="17">
        <v>129672.09443499423</v>
      </c>
      <c r="BT6" s="17">
        <v>130814.67956819102</v>
      </c>
      <c r="BU6" s="17">
        <v>130994.59874710611</v>
      </c>
      <c r="BV6" s="17">
        <v>131147.41550780053</v>
      </c>
      <c r="BW6" s="17">
        <v>131270.31194463713</v>
      </c>
      <c r="BX6" s="17">
        <v>131360.19447116755</v>
      </c>
      <c r="BY6" s="17">
        <v>131413.66684977946</v>
      </c>
      <c r="BZ6" s="17">
        <v>131427.0005827852</v>
      </c>
      <c r="CA6" s="17">
        <v>131808.59423692239</v>
      </c>
      <c r="CB6" s="17">
        <v>132189.87733065692</v>
      </c>
      <c r="CC6" s="17">
        <v>132570.81055435451</v>
      </c>
      <c r="CD6" s="17">
        <v>132951.35383025615</v>
      </c>
      <c r="CE6" s="17">
        <v>133566.77204560806</v>
      </c>
      <c r="CF6" s="17">
        <v>134159.35586014096</v>
      </c>
      <c r="CG6" s="17">
        <v>134726.59039609091</v>
      </c>
      <c r="CH6" s="17">
        <v>134959.87326314949</v>
      </c>
      <c r="CI6" s="17">
        <v>135159.43999017929</v>
      </c>
      <c r="CJ6" s="17">
        <v>135322.53259958545</v>
      </c>
      <c r="CK6" s="17">
        <v>135446.191273795</v>
      </c>
      <c r="CL6" s="17">
        <v>136110.11667714815</v>
      </c>
      <c r="CM6" s="17">
        <v>136776.93013867567</v>
      </c>
      <c r="CN6" s="17">
        <v>137446.62001976933</v>
      </c>
      <c r="CO6" s="17">
        <v>137782.0919510884</v>
      </c>
      <c r="CP6" s="17">
        <v>138101.65454344641</v>
      </c>
      <c r="CQ6" s="17">
        <v>138404.10209430204</v>
      </c>
      <c r="CR6" s="17">
        <v>138688.75377409239</v>
      </c>
      <c r="CS6" s="17">
        <v>138954.60112003144</v>
      </c>
      <c r="CT6" s="17">
        <v>139200.30601872591</v>
      </c>
      <c r="CU6" s="17">
        <v>139425.04917357257</v>
      </c>
      <c r="CV6" s="17">
        <v>139627.67732156001</v>
      </c>
      <c r="CW6" s="17">
        <v>137737.31159810515</v>
      </c>
      <c r="CX6" s="17">
        <v>135323.12319232518</v>
      </c>
      <c r="CY6" s="17">
        <v>138221.60560221664</v>
      </c>
      <c r="CZ6" s="17">
        <v>141327.73969580352</v>
      </c>
      <c r="DA6" s="17">
        <v>144725.06803861307</v>
      </c>
      <c r="DB6" s="17">
        <v>148529.26398324981</v>
      </c>
      <c r="DC6" s="17">
        <v>152157.73956685356</v>
      </c>
      <c r="DD6" s="17">
        <v>155718.15984931873</v>
      </c>
      <c r="DE6" s="17">
        <v>160194.16663279102</v>
      </c>
      <c r="DF6" s="17">
        <v>164636.66720711542</v>
      </c>
      <c r="DG6" s="17">
        <v>168167.36622728061</v>
      </c>
      <c r="DH6" s="17">
        <v>168180.38478660263</v>
      </c>
      <c r="DI6" s="17">
        <v>165798.65834982201</v>
      </c>
      <c r="DJ6" s="17">
        <v>167020.79240418854</v>
      </c>
      <c r="DK6" s="17">
        <v>171582.84311556208</v>
      </c>
      <c r="DL6" s="17">
        <v>174232.22986406056</v>
      </c>
      <c r="DM6" s="17">
        <v>177041.48616887012</v>
      </c>
      <c r="DN6" s="17">
        <v>181379.07302794026</v>
      </c>
      <c r="DO6" s="17">
        <v>185333.19316212152</v>
      </c>
      <c r="DP6" s="17">
        <v>189466.025419051</v>
      </c>
      <c r="DQ6" s="17">
        <v>193995.02555789318</v>
      </c>
      <c r="DR6" s="17">
        <v>198684.03474011752</v>
      </c>
      <c r="DS6" s="17">
        <v>203537.49289422444</v>
      </c>
      <c r="DT6" s="17">
        <v>207777.4314036541</v>
      </c>
      <c r="DU6" s="17">
        <v>211658.59665971174</v>
      </c>
      <c r="DV6" s="17">
        <v>215044.56556395104</v>
      </c>
      <c r="DW6" s="17">
        <v>217691.80857073594</v>
      </c>
      <c r="DX6" s="17">
        <v>218977.99126750079</v>
      </c>
      <c r="DY6" s="17">
        <v>219740.93579291558</v>
      </c>
      <c r="DZ6" s="17">
        <v>220400.04580810384</v>
      </c>
      <c r="EA6" s="17">
        <v>222132.06959999879</v>
      </c>
      <c r="EB6" s="17">
        <v>226730.26925802571</v>
      </c>
      <c r="EC6" s="17">
        <v>231067.11077165726</v>
      </c>
      <c r="ED6" s="17">
        <v>233511.94411980233</v>
      </c>
      <c r="EE6" s="17">
        <v>240849.06198770963</v>
      </c>
      <c r="EF6" s="17">
        <v>245311.26052642704</v>
      </c>
      <c r="EG6" s="187">
        <v>251423.88739464732</v>
      </c>
      <c r="EH6" s="17">
        <v>255934.91033352469</v>
      </c>
      <c r="EI6" s="17">
        <v>256070.42236449171</v>
      </c>
      <c r="EJ6" s="17">
        <v>252523.62457693488</v>
      </c>
      <c r="EK6" s="17">
        <v>253594.71241945747</v>
      </c>
      <c r="EL6" s="17">
        <v>255382.66301643875</v>
      </c>
      <c r="EM6" s="17">
        <v>275582.37927311234</v>
      </c>
      <c r="EN6" s="17">
        <v>286391.14971795317</v>
      </c>
      <c r="EO6" s="17">
        <v>292247.71226741676</v>
      </c>
      <c r="EP6" s="17">
        <v>292680.09402701724</v>
      </c>
      <c r="EQ6" s="17">
        <v>307755.67954292533</v>
      </c>
      <c r="ER6" s="120">
        <v>311547.12424747413</v>
      </c>
      <c r="ES6" s="17">
        <v>315132.25006532017</v>
      </c>
      <c r="ET6" s="17">
        <v>318599.78703226399</v>
      </c>
      <c r="EU6" s="17">
        <v>320862.45351465547</v>
      </c>
      <c r="EV6" s="17">
        <v>319158.55455875304</v>
      </c>
      <c r="EW6" s="17"/>
    </row>
    <row r="7" spans="1:153" s="18" customFormat="1">
      <c r="A7" s="16" t="s">
        <v>139</v>
      </c>
      <c r="B7" s="17">
        <v>739.26830878463329</v>
      </c>
      <c r="C7" s="17">
        <v>732.36254625128333</v>
      </c>
      <c r="D7" s="17">
        <v>725.51625077737776</v>
      </c>
      <c r="E7" s="17">
        <v>718.72889013338568</v>
      </c>
      <c r="F7" s="17">
        <v>711.99993676590975</v>
      </c>
      <c r="G7" s="17">
        <v>705.32886775623706</v>
      </c>
      <c r="H7" s="17">
        <v>698.7151647792582</v>
      </c>
      <c r="I7" s="17">
        <v>692.15831406274594</v>
      </c>
      <c r="J7" s="17">
        <v>685.65780634699502</v>
      </c>
      <c r="K7" s="17">
        <v>679.21313684481925</v>
      </c>
      <c r="L7" s="17">
        <v>672.82380520189963</v>
      </c>
      <c r="M7" s="17">
        <v>669.07500485324329</v>
      </c>
      <c r="N7" s="17">
        <v>665.34436446137522</v>
      </c>
      <c r="O7" s="17">
        <v>661.63178539409739</v>
      </c>
      <c r="P7" s="17">
        <v>657.93716950697706</v>
      </c>
      <c r="Q7" s="17">
        <v>654.26041914074108</v>
      </c>
      <c r="R7" s="17">
        <v>650.60143711868557</v>
      </c>
      <c r="S7" s="17">
        <v>646.96012674409644</v>
      </c>
      <c r="T7" s="17">
        <v>643.33639179768431</v>
      </c>
      <c r="U7" s="17">
        <v>639.7301365350329</v>
      </c>
      <c r="V7" s="17">
        <v>636.14126568405698</v>
      </c>
      <c r="W7" s="17">
        <v>637.85157585338231</v>
      </c>
      <c r="X7" s="17">
        <v>639.56506074575884</v>
      </c>
      <c r="Y7" s="17">
        <v>641.28358144738331</v>
      </c>
      <c r="Z7" s="17">
        <v>643.00713561696693</v>
      </c>
      <c r="AA7" s="17">
        <v>644.73572090333562</v>
      </c>
      <c r="AB7" s="17">
        <v>646.46747152774617</v>
      </c>
      <c r="AC7" s="17">
        <v>648.20424853676445</v>
      </c>
      <c r="AD7" s="17">
        <v>649.94604954930435</v>
      </c>
      <c r="AE7" s="17">
        <v>651.69287217422459</v>
      </c>
      <c r="AF7" s="17">
        <v>654.18132413542878</v>
      </c>
      <c r="AG7" s="17">
        <v>656.9771261735109</v>
      </c>
      <c r="AH7" s="17">
        <v>659.76743578551714</v>
      </c>
      <c r="AI7" s="17">
        <v>662.5561875005734</v>
      </c>
      <c r="AJ7" s="17">
        <v>665.33985828498248</v>
      </c>
      <c r="AK7" s="17">
        <v>668.12051153864195</v>
      </c>
      <c r="AL7" s="17">
        <v>670.89834349606178</v>
      </c>
      <c r="AM7" s="17">
        <v>673.67168329659989</v>
      </c>
      <c r="AN7" s="17">
        <v>676.44444672393638</v>
      </c>
      <c r="AO7" s="17">
        <v>679.21495576786481</v>
      </c>
      <c r="AP7" s="17">
        <v>681.98152894356929</v>
      </c>
      <c r="AQ7" s="17">
        <v>687.38285347014596</v>
      </c>
      <c r="AR7" s="17">
        <v>692.69224011072743</v>
      </c>
      <c r="AS7" s="17">
        <v>697.91520265478891</v>
      </c>
      <c r="AT7" s="17">
        <v>703.0586342702012</v>
      </c>
      <c r="AU7" s="17">
        <v>708.1308392624012</v>
      </c>
      <c r="AV7" s="17">
        <v>713.04093819723403</v>
      </c>
      <c r="AW7" s="17">
        <v>717.88958878096457</v>
      </c>
      <c r="AX7" s="17">
        <v>722.68204545277399</v>
      </c>
      <c r="AY7" s="17">
        <v>727.42321789335517</v>
      </c>
      <c r="AZ7" s="17">
        <v>732.11769364548411</v>
      </c>
      <c r="BA7" s="17">
        <v>735.41510637684439</v>
      </c>
      <c r="BB7" s="17">
        <v>738.67613501795154</v>
      </c>
      <c r="BC7" s="17">
        <v>741.89873133626986</v>
      </c>
      <c r="BD7" s="17">
        <v>745.07872321723573</v>
      </c>
      <c r="BE7" s="17">
        <v>748.20979732075807</v>
      </c>
      <c r="BF7" s="17">
        <v>751.2890708357902</v>
      </c>
      <c r="BG7" s="17">
        <v>754.31148149731905</v>
      </c>
      <c r="BH7" s="17">
        <v>757.27162996014636</v>
      </c>
      <c r="BI7" s="17">
        <v>760.16375735378733</v>
      </c>
      <c r="BJ7" s="17">
        <v>762.98172134282163</v>
      </c>
      <c r="BK7" s="17">
        <v>769.98806040482077</v>
      </c>
      <c r="BL7" s="17">
        <v>780.73515612410313</v>
      </c>
      <c r="BM7" s="17">
        <v>791.43577006513021</v>
      </c>
      <c r="BN7" s="17">
        <v>802.10222858934958</v>
      </c>
      <c r="BO7" s="17">
        <v>812.74423112000704</v>
      </c>
      <c r="BP7" s="17">
        <v>823.37076927676674</v>
      </c>
      <c r="BQ7" s="17">
        <v>833.99390536209319</v>
      </c>
      <c r="BR7" s="17">
        <v>844.62136657262124</v>
      </c>
      <c r="BS7" s="17">
        <v>852.24472291837344</v>
      </c>
      <c r="BT7" s="17">
        <v>859.75414238518169</v>
      </c>
      <c r="BU7" s="17">
        <v>860.93662633788006</v>
      </c>
      <c r="BV7" s="17">
        <v>861.94098489661837</v>
      </c>
      <c r="BW7" s="17">
        <v>862.74869792243032</v>
      </c>
      <c r="BX7" s="17">
        <v>863.33943341761824</v>
      </c>
      <c r="BY7" s="17">
        <v>863.6908702683337</v>
      </c>
      <c r="BZ7" s="17">
        <v>863.77850364574203</v>
      </c>
      <c r="CA7" s="17">
        <v>866.28645402207053</v>
      </c>
      <c r="CB7" s="17">
        <v>868.79236330030892</v>
      </c>
      <c r="CC7" s="17">
        <v>871.29597312549993</v>
      </c>
      <c r="CD7" s="17">
        <v>873.79702009433606</v>
      </c>
      <c r="CE7" s="17">
        <v>877.84173710694199</v>
      </c>
      <c r="CF7" s="17">
        <v>881.73637944323661</v>
      </c>
      <c r="CG7" s="17">
        <v>885.46441855625301</v>
      </c>
      <c r="CH7" s="17">
        <v>886.9976250126166</v>
      </c>
      <c r="CI7" s="17">
        <v>888.3092386695281</v>
      </c>
      <c r="CJ7" s="17">
        <v>889.38113325347081</v>
      </c>
      <c r="CK7" s="17">
        <v>890.19385593676964</v>
      </c>
      <c r="CL7" s="17">
        <v>894.55737704657042</v>
      </c>
      <c r="CM7" s="17">
        <v>898.93987935929897</v>
      </c>
      <c r="CN7" s="17">
        <v>903.34128638245772</v>
      </c>
      <c r="CO7" s="17">
        <v>905.54611066943846</v>
      </c>
      <c r="CP7" s="17">
        <v>907.64637390776966</v>
      </c>
      <c r="CQ7" s="17">
        <v>909.63415185104577</v>
      </c>
      <c r="CR7" s="17">
        <v>911.50496987884299</v>
      </c>
      <c r="CS7" s="17">
        <v>913.25220006484096</v>
      </c>
      <c r="CT7" s="17">
        <v>914.86704791795796</v>
      </c>
      <c r="CU7" s="17">
        <v>916.34412876996907</v>
      </c>
      <c r="CV7" s="17">
        <v>917.67586302312088</v>
      </c>
      <c r="CW7" s="17">
        <v>905.2518004735042</v>
      </c>
      <c r="CX7" s="17">
        <v>889.38501480985349</v>
      </c>
      <c r="CY7" s="17">
        <v>908.43472900676647</v>
      </c>
      <c r="CZ7" s="17">
        <v>928.84919367220243</v>
      </c>
      <c r="DA7" s="17">
        <v>951.17747613571998</v>
      </c>
      <c r="DB7" s="17">
        <v>976.17981710114202</v>
      </c>
      <c r="DC7" s="17">
        <v>1000.0272700310758</v>
      </c>
      <c r="DD7" s="17">
        <v>1023.4274426767305</v>
      </c>
      <c r="DE7" s="17">
        <v>1052.845130249236</v>
      </c>
      <c r="DF7" s="17">
        <v>1082.0426047523397</v>
      </c>
      <c r="DG7" s="17">
        <v>1105.2474401585982</v>
      </c>
      <c r="DH7" s="17">
        <v>1105.3330021180204</v>
      </c>
      <c r="DI7" s="17">
        <v>1089.6795664576666</v>
      </c>
      <c r="DJ7" s="17">
        <v>1097.711805800071</v>
      </c>
      <c r="DK7" s="17">
        <v>1127.6950004218188</v>
      </c>
      <c r="DL7" s="17">
        <v>1145.1075816345765</v>
      </c>
      <c r="DM7" s="17">
        <v>1163.5708745391216</v>
      </c>
      <c r="DN7" s="17">
        <v>1192.0788239707222</v>
      </c>
      <c r="DO7" s="17">
        <v>1218.0665126312972</v>
      </c>
      <c r="DP7" s="17">
        <v>1245.2287521017226</v>
      </c>
      <c r="DQ7" s="17">
        <v>1274.9947282374735</v>
      </c>
      <c r="DR7" s="17">
        <v>1305.8123328167671</v>
      </c>
      <c r="DS7" s="17">
        <v>1337.7107464096496</v>
      </c>
      <c r="DT7" s="17">
        <v>1365.576920977928</v>
      </c>
      <c r="DU7" s="17">
        <v>1391.0851278335476</v>
      </c>
      <c r="DV7" s="17">
        <v>1413.3387525874093</v>
      </c>
      <c r="DW7" s="17">
        <v>1430.7372444730011</v>
      </c>
      <c r="DX7" s="17">
        <v>1439.1904311112125</v>
      </c>
      <c r="DY7" s="17">
        <v>1444.2047362205528</v>
      </c>
      <c r="DZ7" s="17">
        <v>1448.5366091243907</v>
      </c>
      <c r="EA7" s="17">
        <v>1459.9199999999928</v>
      </c>
      <c r="EB7" s="17">
        <v>1310.5296405633924</v>
      </c>
      <c r="EC7" s="17">
        <v>1174.6136059090277</v>
      </c>
      <c r="ED7" s="17">
        <v>1043.9640453428551</v>
      </c>
      <c r="EE7" s="17">
        <v>946.98031238563863</v>
      </c>
      <c r="EF7" s="17">
        <v>848.26788262839671</v>
      </c>
      <c r="EG7" s="187">
        <v>764.61290856195205</v>
      </c>
      <c r="EH7" s="17">
        <v>684.51688719063009</v>
      </c>
      <c r="EI7" s="17">
        <v>602.32876559999988</v>
      </c>
      <c r="EJ7" s="17">
        <v>734.16525525818918</v>
      </c>
      <c r="EK7" s="17">
        <v>603.60986582710063</v>
      </c>
      <c r="EL7" s="17">
        <v>603.48126274523918</v>
      </c>
      <c r="EM7" s="17">
        <v>253.12038485937578</v>
      </c>
      <c r="EN7" s="17">
        <v>0</v>
      </c>
      <c r="EO7" s="17">
        <v>51.219585556725313</v>
      </c>
      <c r="EP7" s="17">
        <v>84.104248049255659</v>
      </c>
      <c r="EQ7" s="17">
        <v>104.40619820969705</v>
      </c>
      <c r="ER7" s="120">
        <v>103.98753499342945</v>
      </c>
      <c r="ES7" s="17">
        <v>86.24413121983693</v>
      </c>
      <c r="ET7" s="17">
        <v>51.477433209163728</v>
      </c>
      <c r="EU7" s="17">
        <v>0</v>
      </c>
      <c r="EV7" s="17">
        <v>0</v>
      </c>
      <c r="EW7" s="17"/>
    </row>
    <row r="8" spans="1:153" s="18" customFormat="1">
      <c r="A8" s="16" t="s">
        <v>140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0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  <c r="DV8" s="17">
        <v>0</v>
      </c>
      <c r="DW8" s="17">
        <v>0</v>
      </c>
      <c r="DX8" s="17">
        <v>0</v>
      </c>
      <c r="DY8" s="17">
        <v>0</v>
      </c>
      <c r="DZ8" s="17">
        <v>0</v>
      </c>
      <c r="EA8" s="17">
        <v>0</v>
      </c>
      <c r="EB8" s="17">
        <v>0</v>
      </c>
      <c r="EC8" s="17">
        <v>0</v>
      </c>
      <c r="ED8" s="17">
        <v>0</v>
      </c>
      <c r="EE8" s="17">
        <v>0</v>
      </c>
      <c r="EF8" s="17">
        <v>0</v>
      </c>
      <c r="EG8" s="187">
        <v>0</v>
      </c>
      <c r="EH8" s="17">
        <v>0</v>
      </c>
      <c r="EI8" s="17">
        <v>0</v>
      </c>
      <c r="EJ8" s="17">
        <v>0</v>
      </c>
      <c r="EK8" s="17">
        <v>0</v>
      </c>
      <c r="EL8" s="17">
        <v>0</v>
      </c>
      <c r="EM8" s="17">
        <v>0</v>
      </c>
      <c r="EN8" s="17">
        <v>0</v>
      </c>
      <c r="EO8" s="17">
        <v>0</v>
      </c>
      <c r="EP8" s="17">
        <v>0</v>
      </c>
      <c r="EQ8" s="17">
        <v>0</v>
      </c>
      <c r="ER8" s="120">
        <v>0</v>
      </c>
      <c r="ES8" s="17">
        <v>0</v>
      </c>
      <c r="ET8" s="17">
        <v>0</v>
      </c>
      <c r="EU8" s="17">
        <v>0</v>
      </c>
      <c r="EV8" s="17">
        <v>0</v>
      </c>
      <c r="EW8" s="17"/>
    </row>
    <row r="9" spans="1:153" s="18" customFormat="1">
      <c r="A9" s="16" t="s">
        <v>176</v>
      </c>
      <c r="B9" s="17">
        <v>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21.6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  <c r="DV9" s="17">
        <v>0</v>
      </c>
      <c r="DW9" s="17">
        <v>0</v>
      </c>
      <c r="DX9" s="17">
        <v>0</v>
      </c>
      <c r="DY9" s="17">
        <v>0</v>
      </c>
      <c r="DZ9" s="17">
        <v>0</v>
      </c>
      <c r="EA9" s="17">
        <v>0</v>
      </c>
      <c r="EB9" s="17">
        <v>0</v>
      </c>
      <c r="EC9" s="17">
        <v>0</v>
      </c>
      <c r="ED9" s="17">
        <v>0</v>
      </c>
      <c r="EE9" s="17">
        <v>0</v>
      </c>
      <c r="EF9" s="17">
        <v>0</v>
      </c>
      <c r="EG9" s="187">
        <v>0</v>
      </c>
      <c r="EH9" s="17">
        <v>0</v>
      </c>
      <c r="EI9" s="17">
        <v>0</v>
      </c>
      <c r="EJ9" s="17">
        <v>0</v>
      </c>
      <c r="EK9" s="17">
        <v>0</v>
      </c>
      <c r="EL9" s="17">
        <v>0</v>
      </c>
      <c r="EM9" s="17">
        <v>0</v>
      </c>
      <c r="EN9" s="17">
        <v>0</v>
      </c>
      <c r="EO9" s="17">
        <v>0</v>
      </c>
      <c r="EP9" s="17">
        <v>0</v>
      </c>
      <c r="EQ9" s="17">
        <v>0</v>
      </c>
      <c r="ER9" s="17">
        <v>0</v>
      </c>
      <c r="ES9" s="17">
        <v>0</v>
      </c>
      <c r="ET9" s="17">
        <v>0</v>
      </c>
      <c r="EU9" s="17">
        <v>0</v>
      </c>
      <c r="EV9" s="17">
        <v>0</v>
      </c>
      <c r="EW9" s="17"/>
    </row>
    <row r="10" spans="1:153">
      <c r="A10" s="5" t="s">
        <v>141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88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21"/>
      <c r="ES10" s="15"/>
      <c r="ET10" s="15"/>
      <c r="EU10" s="15"/>
      <c r="EV10" s="15"/>
      <c r="EW10" s="15"/>
    </row>
    <row r="11" spans="1:153">
      <c r="A11" s="5" t="s">
        <v>142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88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21"/>
      <c r="ES11" s="15"/>
      <c r="ET11" s="15"/>
      <c r="EU11" s="15"/>
      <c r="EV11" s="15"/>
      <c r="EW11" s="15"/>
    </row>
    <row r="12" spans="1:153">
      <c r="A12" s="5" t="s">
        <v>143</v>
      </c>
      <c r="EG12" s="57"/>
    </row>
    <row r="13" spans="1:153">
      <c r="A13" s="6" t="s">
        <v>144</v>
      </c>
      <c r="B13" s="1">
        <f>SUM(B5:B11)</f>
        <v>234084.24415024411</v>
      </c>
      <c r="C13" s="1">
        <f t="shared" ref="C13:BN13" si="0">SUM(C5:C11)</f>
        <v>232023.28478088963</v>
      </c>
      <c r="D13" s="1">
        <f t="shared" si="0"/>
        <v>229980.57503412812</v>
      </c>
      <c r="E13" s="1">
        <f t="shared" si="0"/>
        <v>227955.95375287344</v>
      </c>
      <c r="F13" s="1">
        <f t="shared" si="0"/>
        <v>225949.26120503261</v>
      </c>
      <c r="G13" s="1">
        <f t="shared" si="0"/>
        <v>223960.33907091364</v>
      </c>
      <c r="H13" s="1">
        <f t="shared" si="0"/>
        <v>221989.03043074455</v>
      </c>
      <c r="I13" s="1">
        <f t="shared" si="0"/>
        <v>220035.17975230282</v>
      </c>
      <c r="J13" s="1">
        <f t="shared" si="0"/>
        <v>218098.63287865382</v>
      </c>
      <c r="K13" s="1">
        <f t="shared" si="0"/>
        <v>216179.23701599811</v>
      </c>
      <c r="L13" s="1">
        <f t="shared" si="0"/>
        <v>214276.84072162598</v>
      </c>
      <c r="M13" s="1">
        <f t="shared" si="0"/>
        <v>213177.62103629607</v>
      </c>
      <c r="N13" s="1">
        <f t="shared" si="0"/>
        <v>212084.09629248266</v>
      </c>
      <c r="O13" s="1">
        <f t="shared" si="0"/>
        <v>210996.23722326849</v>
      </c>
      <c r="P13" s="1">
        <f t="shared" si="0"/>
        <v>209914.01471314259</v>
      </c>
      <c r="Q13" s="1">
        <f t="shared" si="0"/>
        <v>208837.3997972213</v>
      </c>
      <c r="R13" s="1">
        <f t="shared" si="0"/>
        <v>207766.36366047332</v>
      </c>
      <c r="S13" s="1">
        <f t="shared" si="0"/>
        <v>206700.87763694851</v>
      </c>
      <c r="T13" s="1">
        <f t="shared" si="0"/>
        <v>205640.91320901102</v>
      </c>
      <c r="U13" s="1">
        <f t="shared" si="0"/>
        <v>204586.44200657614</v>
      </c>
      <c r="V13" s="1">
        <f t="shared" si="0"/>
        <v>203537.43580635104</v>
      </c>
      <c r="W13" s="1">
        <f t="shared" si="0"/>
        <v>204100.12851929126</v>
      </c>
      <c r="X13" s="1">
        <f t="shared" si="0"/>
        <v>204663.96647252762</v>
      </c>
      <c r="Y13" s="1">
        <f t="shared" si="0"/>
        <v>205229.51639523258</v>
      </c>
      <c r="Z13" s="1">
        <f t="shared" si="0"/>
        <v>205796.77833779412</v>
      </c>
      <c r="AA13" s="1">
        <f t="shared" si="0"/>
        <v>206365.75235081313</v>
      </c>
      <c r="AB13" s="1">
        <f t="shared" si="0"/>
        <v>206935.87180610822</v>
      </c>
      <c r="AC13" s="1">
        <f t="shared" si="0"/>
        <v>207507.70343370453</v>
      </c>
      <c r="AD13" s="1">
        <f t="shared" si="0"/>
        <v>208081.24728484676</v>
      </c>
      <c r="AE13" s="1">
        <f t="shared" si="0"/>
        <v>208656.50341099591</v>
      </c>
      <c r="AF13" s="1">
        <f t="shared" si="0"/>
        <v>209217.01209878814</v>
      </c>
      <c r="AG13" s="1">
        <f t="shared" si="0"/>
        <v>209874.66596646124</v>
      </c>
      <c r="AH13" s="1">
        <f t="shared" si="0"/>
        <v>210534.25838741424</v>
      </c>
      <c r="AI13" s="1">
        <f t="shared" si="0"/>
        <v>211196.91824974827</v>
      </c>
      <c r="AJ13" s="1">
        <f t="shared" si="0"/>
        <v>211861.50780934794</v>
      </c>
      <c r="AK13" s="1">
        <f t="shared" si="0"/>
        <v>212528.58944128361</v>
      </c>
      <c r="AL13" s="1">
        <f t="shared" si="0"/>
        <v>213198.15892228682</v>
      </c>
      <c r="AM13" s="1">
        <f t="shared" si="0"/>
        <v>213869.64542923894</v>
      </c>
      <c r="AN13" s="1">
        <f t="shared" si="0"/>
        <v>214544.178253672</v>
      </c>
      <c r="AO13" s="1">
        <f t="shared" si="0"/>
        <v>215221.18672633698</v>
      </c>
      <c r="AP13" s="1">
        <f t="shared" si="0"/>
        <v>215900.10025276354</v>
      </c>
      <c r="AQ13" s="1">
        <f t="shared" si="0"/>
        <v>216984.6782270071</v>
      </c>
      <c r="AR13" s="1">
        <f t="shared" si="0"/>
        <v>218077.90945460767</v>
      </c>
      <c r="AS13" s="1">
        <f t="shared" si="0"/>
        <v>219179.06848772962</v>
      </c>
      <c r="AT13" s="1">
        <f t="shared" si="0"/>
        <v>220288.00697480215</v>
      </c>
      <c r="AU13" s="1">
        <f t="shared" si="0"/>
        <v>221405.15297701297</v>
      </c>
      <c r="AV13" s="1">
        <f t="shared" si="0"/>
        <v>222500.9096638604</v>
      </c>
      <c r="AW13" s="1">
        <f t="shared" si="0"/>
        <v>223604.05663978754</v>
      </c>
      <c r="AX13" s="1">
        <f t="shared" si="0"/>
        <v>224714.48082118446</v>
      </c>
      <c r="AY13" s="1">
        <f t="shared" si="0"/>
        <v>225832.07654417411</v>
      </c>
      <c r="AZ13" s="1">
        <f t="shared" si="0"/>
        <v>226948.24198702583</v>
      </c>
      <c r="BA13" s="1">
        <f t="shared" si="0"/>
        <v>228228.67238249764</v>
      </c>
      <c r="BB13" s="1">
        <f t="shared" si="0"/>
        <v>229515.94312738473</v>
      </c>
      <c r="BC13" s="1">
        <f t="shared" si="0"/>
        <v>230810.58593927833</v>
      </c>
      <c r="BD13" s="1">
        <f t="shared" si="0"/>
        <v>232112.56110170961</v>
      </c>
      <c r="BE13" s="1">
        <f t="shared" si="0"/>
        <v>233421.25699101418</v>
      </c>
      <c r="BF13" s="1">
        <f t="shared" si="0"/>
        <v>234737.18959858856</v>
      </c>
      <c r="BG13" s="1">
        <f t="shared" si="0"/>
        <v>236060.30193415156</v>
      </c>
      <c r="BH13" s="1">
        <f t="shared" si="0"/>
        <v>237390.53009628237</v>
      </c>
      <c r="BI13" s="1">
        <f t="shared" si="0"/>
        <v>238727.80261127322</v>
      </c>
      <c r="BJ13" s="1">
        <f t="shared" si="0"/>
        <v>240072.0397150004</v>
      </c>
      <c r="BK13" s="1">
        <f t="shared" si="0"/>
        <v>242721.41415321894</v>
      </c>
      <c r="BL13" s="1">
        <f t="shared" si="0"/>
        <v>245349.21123190114</v>
      </c>
      <c r="BM13" s="1">
        <f t="shared" si="0"/>
        <v>248010.78082597494</v>
      </c>
      <c r="BN13" s="1">
        <f t="shared" si="0"/>
        <v>250706.28791681191</v>
      </c>
      <c r="BO13" s="1">
        <f t="shared" ref="BO13:DZ13" si="1">SUM(BO5:BO11)</f>
        <v>253435.36666752482</v>
      </c>
      <c r="BP13" s="1">
        <f t="shared" si="1"/>
        <v>256197.68399532358</v>
      </c>
      <c r="BQ13" s="1">
        <f t="shared" si="1"/>
        <v>258994.07008620369</v>
      </c>
      <c r="BR13" s="1">
        <f t="shared" si="1"/>
        <v>261824.24907703849</v>
      </c>
      <c r="BS13" s="1">
        <f t="shared" si="1"/>
        <v>264714.87989024847</v>
      </c>
      <c r="BT13" s="1">
        <f t="shared" si="1"/>
        <v>267658.38275543513</v>
      </c>
      <c r="BU13" s="1">
        <f t="shared" si="1"/>
        <v>268587.5402194963</v>
      </c>
      <c r="BV13" s="1">
        <f t="shared" si="1"/>
        <v>269540.6831700427</v>
      </c>
      <c r="BW13" s="1">
        <f t="shared" si="1"/>
        <v>270495.98998132983</v>
      </c>
      <c r="BX13" s="1">
        <f t="shared" si="1"/>
        <v>271453.20563896198</v>
      </c>
      <c r="BY13" s="1">
        <f t="shared" si="1"/>
        <v>272412.03735347168</v>
      </c>
      <c r="BZ13" s="1">
        <f t="shared" si="1"/>
        <v>273319.88037442951</v>
      </c>
      <c r="CA13" s="1">
        <f t="shared" si="1"/>
        <v>274216.14410086867</v>
      </c>
      <c r="CB13" s="1">
        <f t="shared" si="1"/>
        <v>275113.46432339982</v>
      </c>
      <c r="CC13" s="1">
        <f t="shared" si="1"/>
        <v>276011.78353352915</v>
      </c>
      <c r="CD13" s="1">
        <f t="shared" si="1"/>
        <v>276911.04295194242</v>
      </c>
      <c r="CE13" s="1">
        <f t="shared" si="1"/>
        <v>278877.27003082383</v>
      </c>
      <c r="CF13" s="1">
        <f t="shared" si="1"/>
        <v>280846.32394496549</v>
      </c>
      <c r="CG13" s="1">
        <f t="shared" si="1"/>
        <v>282816.36884543096</v>
      </c>
      <c r="CH13" s="1">
        <f t="shared" si="1"/>
        <v>284174.00590688572</v>
      </c>
      <c r="CI13" s="1">
        <f t="shared" si="1"/>
        <v>285522.93638956378</v>
      </c>
      <c r="CJ13" s="1">
        <f t="shared" si="1"/>
        <v>286861.51109166985</v>
      </c>
      <c r="CK13" s="1">
        <f t="shared" si="1"/>
        <v>288187.93171524233</v>
      </c>
      <c r="CL13" s="1">
        <f t="shared" si="1"/>
        <v>289581.99712266913</v>
      </c>
      <c r="CM13" s="1">
        <f t="shared" si="1"/>
        <v>290982.09242194041</v>
      </c>
      <c r="CN13" s="1">
        <f t="shared" si="1"/>
        <v>292388.19534002052</v>
      </c>
      <c r="CO13" s="1">
        <f t="shared" si="1"/>
        <v>293740.5138915623</v>
      </c>
      <c r="CP13" s="1">
        <f t="shared" si="1"/>
        <v>295087.33506465267</v>
      </c>
      <c r="CQ13" s="1">
        <f t="shared" si="1"/>
        <v>296427.26355193497</v>
      </c>
      <c r="CR13" s="1">
        <f t="shared" si="1"/>
        <v>297759.99223662313</v>
      </c>
      <c r="CS13" s="1">
        <f t="shared" si="1"/>
        <v>299084.59980930632</v>
      </c>
      <c r="CT13" s="1">
        <f t="shared" si="1"/>
        <v>300399.54830361687</v>
      </c>
      <c r="CU13" s="1">
        <f t="shared" si="1"/>
        <v>301819.56753441476</v>
      </c>
      <c r="CV13" s="1">
        <f t="shared" si="1"/>
        <v>303311.3223390677</v>
      </c>
      <c r="CW13" s="1">
        <f t="shared" si="1"/>
        <v>304270.62653573736</v>
      </c>
      <c r="CX13" s="1">
        <f t="shared" si="1"/>
        <v>305046.44685709762</v>
      </c>
      <c r="CY13" s="1">
        <f t="shared" si="1"/>
        <v>312412.12215376558</v>
      </c>
      <c r="CZ13" s="1">
        <f t="shared" si="1"/>
        <v>320128.82052213763</v>
      </c>
      <c r="DA13" s="1">
        <f t="shared" si="1"/>
        <v>328350.69897805265</v>
      </c>
      <c r="DB13" s="1">
        <f t="shared" si="1"/>
        <v>337296.95190610766</v>
      </c>
      <c r="DC13" s="1">
        <f t="shared" si="1"/>
        <v>345792.24816063553</v>
      </c>
      <c r="DD13" s="1">
        <f t="shared" si="1"/>
        <v>353878.27653709275</v>
      </c>
      <c r="DE13" s="1">
        <f t="shared" si="1"/>
        <v>363669.75540496892</v>
      </c>
      <c r="DF13" s="1">
        <f t="shared" si="1"/>
        <v>373264.91364808311</v>
      </c>
      <c r="DG13" s="1">
        <f t="shared" si="1"/>
        <v>380905.45130404417</v>
      </c>
      <c r="DH13" s="1">
        <f t="shared" si="1"/>
        <v>381382.2247524361</v>
      </c>
      <c r="DI13" s="1">
        <f t="shared" si="1"/>
        <v>378797.63790036371</v>
      </c>
      <c r="DJ13" s="1">
        <f t="shared" si="1"/>
        <v>382906.27358160866</v>
      </c>
      <c r="DK13" s="1">
        <f t="shared" si="1"/>
        <v>393407.03339945519</v>
      </c>
      <c r="DL13" s="1">
        <f t="shared" si="1"/>
        <v>399830.11418350943</v>
      </c>
      <c r="DM13" s="1">
        <f t="shared" si="1"/>
        <v>406372.45206805289</v>
      </c>
      <c r="DN13" s="1">
        <f t="shared" si="1"/>
        <v>415043.21008496825</v>
      </c>
      <c r="DO13" s="1">
        <f t="shared" si="1"/>
        <v>422895.38310540776</v>
      </c>
      <c r="DP13" s="1">
        <f t="shared" si="1"/>
        <v>431136.93331624795</v>
      </c>
      <c r="DQ13" s="1">
        <f t="shared" si="1"/>
        <v>440275.08732552198</v>
      </c>
      <c r="DR13" s="1">
        <f t="shared" si="1"/>
        <v>449893.48234928923</v>
      </c>
      <c r="DS13" s="1">
        <f t="shared" si="1"/>
        <v>459929.46589995164</v>
      </c>
      <c r="DT13" s="1">
        <f t="shared" si="1"/>
        <v>468951.52416240622</v>
      </c>
      <c r="DU13" s="1">
        <f t="shared" si="1"/>
        <v>477469.41765084362</v>
      </c>
      <c r="DV13" s="1">
        <f t="shared" si="1"/>
        <v>485199.16264147602</v>
      </c>
      <c r="DW13" s="1">
        <f t="shared" si="1"/>
        <v>491635.19042548857</v>
      </c>
      <c r="DX13" s="1">
        <f t="shared" si="1"/>
        <v>495859.4267888905</v>
      </c>
      <c r="DY13" s="1">
        <f t="shared" si="1"/>
        <v>491329.6925787697</v>
      </c>
      <c r="DZ13" s="1">
        <f t="shared" si="1"/>
        <v>482170.01842925791</v>
      </c>
      <c r="EA13" s="1">
        <f t="shared" ref="EA13:EV13" si="2">SUM(EA5:EA11)</f>
        <v>473981.69840621791</v>
      </c>
      <c r="EB13" s="1">
        <f t="shared" si="2"/>
        <v>475698.79663285241</v>
      </c>
      <c r="EC13" s="1">
        <f t="shared" si="2"/>
        <v>479749.64537443093</v>
      </c>
      <c r="ED13" s="1">
        <f t="shared" si="2"/>
        <v>482833.73810734088</v>
      </c>
      <c r="EE13" s="1">
        <f t="shared" si="2"/>
        <v>498277.0593101678</v>
      </c>
      <c r="EF13" s="1">
        <f t="shared" si="2"/>
        <v>509494.77432597225</v>
      </c>
      <c r="EG13" s="57">
        <f t="shared" si="2"/>
        <v>525140.59587490605</v>
      </c>
      <c r="EH13" s="1">
        <f t="shared" si="2"/>
        <v>537191.05751138949</v>
      </c>
      <c r="EI13" s="1">
        <f t="shared" si="2"/>
        <v>540720.82134431973</v>
      </c>
      <c r="EJ13" s="1">
        <f t="shared" si="2"/>
        <v>531325.81413167261</v>
      </c>
      <c r="EK13" s="1">
        <f t="shared" si="2"/>
        <v>531510.37242434418</v>
      </c>
      <c r="EL13" s="1">
        <f t="shared" si="2"/>
        <v>533389.72530729824</v>
      </c>
      <c r="EM13" s="1">
        <f t="shared" si="2"/>
        <v>524557.59294102038</v>
      </c>
      <c r="EN13" s="1">
        <f t="shared" si="2"/>
        <v>501178.85450122261</v>
      </c>
      <c r="EO13" s="1">
        <f t="shared" si="2"/>
        <v>503835.15983389056</v>
      </c>
      <c r="EP13" s="1">
        <f t="shared" si="2"/>
        <v>497235.84691445017</v>
      </c>
      <c r="EQ13" s="1">
        <f t="shared" si="2"/>
        <v>515381.43843901536</v>
      </c>
      <c r="ER13" s="79">
        <f t="shared" si="2"/>
        <v>514421.53772394598</v>
      </c>
      <c r="ES13" s="1">
        <f t="shared" si="2"/>
        <v>513189.36450991355</v>
      </c>
      <c r="ET13" s="1">
        <f t="shared" si="2"/>
        <v>511840.69460619381</v>
      </c>
      <c r="EU13" s="1">
        <f t="shared" si="2"/>
        <v>508658.84363349597</v>
      </c>
      <c r="EV13" s="1">
        <f t="shared" si="2"/>
        <v>505957.70223879343</v>
      </c>
    </row>
    <row r="14" spans="1:153" s="4" customFormat="1" ht="13">
      <c r="A14" s="7" t="s">
        <v>34</v>
      </c>
      <c r="ER14" s="118"/>
    </row>
    <row r="15" spans="1:153">
      <c r="A15" s="5" t="s">
        <v>135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79">
        <v>0</v>
      </c>
      <c r="ES15" s="1">
        <v>0</v>
      </c>
      <c r="ET15" s="1">
        <v>0</v>
      </c>
      <c r="EU15" s="1">
        <v>0</v>
      </c>
      <c r="EV15" s="1">
        <v>0</v>
      </c>
    </row>
    <row r="16" spans="1:153">
      <c r="A16" s="5" t="s">
        <v>136</v>
      </c>
      <c r="B16" s="1">
        <v>1.1996421154290895</v>
      </c>
      <c r="C16" s="1">
        <v>1.2032773945667534</v>
      </c>
      <c r="D16" s="1">
        <v>1.3678768603141931</v>
      </c>
      <c r="E16" s="1">
        <v>1.5549923180071956</v>
      </c>
      <c r="F16" s="1">
        <v>1.7677037891451652</v>
      </c>
      <c r="G16" s="1">
        <v>2.0095126194338633</v>
      </c>
      <c r="H16" s="1">
        <v>2.2843991128268897</v>
      </c>
      <c r="I16" s="1">
        <v>2.596888049478622</v>
      </c>
      <c r="J16" s="1">
        <v>2.9521231660695029</v>
      </c>
      <c r="K16" s="1">
        <v>3.3559518244900644</v>
      </c>
      <c r="L16" s="1">
        <v>3.8150212625759519</v>
      </c>
      <c r="M16" s="1">
        <v>4.3368880112330421</v>
      </c>
      <c r="N16" s="1">
        <v>4.3237213009201483</v>
      </c>
      <c r="O16" s="1">
        <v>4.3105945644917512</v>
      </c>
      <c r="P16" s="1">
        <v>4.2975076805878958</v>
      </c>
      <c r="Q16" s="1">
        <v>4.2844605282170702</v>
      </c>
      <c r="R16" s="1">
        <v>4.2714529867550919</v>
      </c>
      <c r="S16" s="1">
        <v>4.3205838895238031</v>
      </c>
      <c r="T16" s="1">
        <v>4.3702799034184814</v>
      </c>
      <c r="U16" s="1">
        <v>4.4205475284333628</v>
      </c>
      <c r="V16" s="1">
        <v>4.4713933393266068</v>
      </c>
      <c r="W16" s="1">
        <v>4.515016688978573</v>
      </c>
      <c r="X16" s="1">
        <v>4.6184948828820138</v>
      </c>
      <c r="Y16" s="1">
        <v>4.724344659738767</v>
      </c>
      <c r="Z16" s="1">
        <v>4.8326203730845183</v>
      </c>
      <c r="AA16" s="1">
        <v>4.9433776221658885</v>
      </c>
      <c r="AB16" s="1">
        <v>5.0566732804904957</v>
      </c>
      <c r="AC16" s="1">
        <v>5.2028384474088085</v>
      </c>
      <c r="AD16" s="1">
        <v>5.3532285770318815</v>
      </c>
      <c r="AE16" s="1">
        <v>5.5079657935992561</v>
      </c>
      <c r="AF16" s="1">
        <v>5.6671757514005385</v>
      </c>
      <c r="AG16" s="1">
        <v>5.8309877368129079</v>
      </c>
      <c r="AH16" s="1">
        <v>6.1001493327679963</v>
      </c>
      <c r="AI16" s="1">
        <v>6.3817355757995484</v>
      </c>
      <c r="AJ16" s="1">
        <v>6.6763199944394742</v>
      </c>
      <c r="AK16" s="1">
        <v>6.9845025916116645</v>
      </c>
      <c r="AL16" s="1">
        <v>7.3069110667044548</v>
      </c>
      <c r="AM16" s="1">
        <v>7.422295667678128</v>
      </c>
      <c r="AN16" s="1">
        <v>7.5395023253348974</v>
      </c>
      <c r="AO16" s="1">
        <v>7.6585598120631744</v>
      </c>
      <c r="AP16" s="1">
        <v>7.7794973546007622</v>
      </c>
      <c r="AQ16" s="1">
        <v>7.9568943072113933</v>
      </c>
      <c r="AR16" s="1">
        <v>8.1383364670328646</v>
      </c>
      <c r="AS16" s="1">
        <v>8.3239160774838901</v>
      </c>
      <c r="AT16" s="1">
        <v>8.5137274854226028</v>
      </c>
      <c r="AU16" s="1">
        <v>8.7078671891115764</v>
      </c>
      <c r="AV16" s="1">
        <v>8.9064338872765738</v>
      </c>
      <c r="AW16" s="1">
        <v>9.4154847436689693</v>
      </c>
      <c r="AX16" s="1">
        <v>9.9536306090934445</v>
      </c>
      <c r="AY16" s="1">
        <v>10.522534420641531</v>
      </c>
      <c r="AZ16" s="1">
        <v>11.123954161251557</v>
      </c>
      <c r="BA16" s="1">
        <v>10.804049597137134</v>
      </c>
      <c r="BB16" s="1">
        <v>10.963582779692391</v>
      </c>
      <c r="BC16" s="1">
        <v>11.125471637877178</v>
      </c>
      <c r="BD16" s="1">
        <v>11.289750955725655</v>
      </c>
      <c r="BE16" s="1">
        <v>11.456456030894914</v>
      </c>
      <c r="BF16" s="1">
        <v>11.625622682249155</v>
      </c>
      <c r="BG16" s="1">
        <v>11.944293799876807</v>
      </c>
      <c r="BH16" s="1">
        <v>12.271700043698186</v>
      </c>
      <c r="BI16" s="1">
        <v>12.608080853139704</v>
      </c>
      <c r="BJ16" s="1">
        <v>12.953682230926081</v>
      </c>
      <c r="BK16" s="1">
        <v>13.308756922987566</v>
      </c>
      <c r="BL16" s="1">
        <v>14.253929498780183</v>
      </c>
      <c r="BM16" s="1">
        <v>17.703809400423228</v>
      </c>
      <c r="BN16" s="1">
        <v>18.430865227956012</v>
      </c>
      <c r="BO16" s="1">
        <v>19.194273846865432</v>
      </c>
      <c r="BP16" s="1">
        <v>19.994035257151491</v>
      </c>
      <c r="BQ16" s="1">
        <v>20.830149458814191</v>
      </c>
      <c r="BR16" s="1">
        <v>21.70261645185353</v>
      </c>
      <c r="BS16" s="1">
        <v>22.611436236269505</v>
      </c>
      <c r="BT16" s="1">
        <v>23.556608812062123</v>
      </c>
      <c r="BU16" s="1">
        <v>22.720494610399424</v>
      </c>
      <c r="BV16" s="1">
        <v>23.193080898295729</v>
      </c>
      <c r="BW16" s="1">
        <v>24.283664639594903</v>
      </c>
      <c r="BX16" s="1">
        <v>25.301542798140797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15</v>
      </c>
      <c r="DT16" s="1">
        <v>15.90909090909091</v>
      </c>
      <c r="DU16" s="1">
        <v>15.90909090909091</v>
      </c>
      <c r="DV16" s="1">
        <v>15.454545454545455</v>
      </c>
      <c r="DW16" s="1">
        <v>15.454545454545453</v>
      </c>
      <c r="DX16" s="1">
        <v>15.909090909090912</v>
      </c>
      <c r="DY16" s="1">
        <v>14.999999999999998</v>
      </c>
      <c r="DZ16" s="1">
        <v>16.363636363636363</v>
      </c>
      <c r="EA16" s="1">
        <v>16.818181818181817</v>
      </c>
      <c r="EB16" s="1">
        <v>17.727272727272727</v>
      </c>
      <c r="EC16" s="1">
        <v>17.72727272727273</v>
      </c>
      <c r="ED16" s="1">
        <v>18.18181818181818</v>
      </c>
      <c r="EE16" s="1">
        <v>18.181818181818183</v>
      </c>
      <c r="EF16" s="1">
        <v>18.18181818181818</v>
      </c>
      <c r="EG16" s="1">
        <v>19.09090909090909</v>
      </c>
      <c r="EH16" s="1">
        <v>19.09090909090909</v>
      </c>
      <c r="EI16" s="1">
        <v>19.09090909090909</v>
      </c>
      <c r="EJ16" s="1">
        <v>19.545454545454543</v>
      </c>
      <c r="EK16" s="1">
        <v>19.545454545454547</v>
      </c>
      <c r="EL16" s="1">
        <v>19.545454545454543</v>
      </c>
      <c r="EM16" s="1">
        <v>19.545454545454543</v>
      </c>
      <c r="EN16" s="1">
        <v>20</v>
      </c>
      <c r="EO16" s="1">
        <v>20.454545454545453</v>
      </c>
      <c r="EP16" s="1">
        <v>20.454545454545453</v>
      </c>
      <c r="EQ16" s="1">
        <v>21.363636363636363</v>
      </c>
      <c r="ER16" s="79">
        <v>21.818181818181817</v>
      </c>
      <c r="ES16" s="1">
        <v>21.818181818181817</v>
      </c>
      <c r="ET16" s="1">
        <v>21.818181818181817</v>
      </c>
      <c r="EU16" s="1">
        <v>21.81818181818182</v>
      </c>
      <c r="EV16" s="1">
        <v>22.204776513106893</v>
      </c>
    </row>
    <row r="17" spans="1:152">
      <c r="A17" s="5" t="s">
        <v>137</v>
      </c>
      <c r="B17" s="1">
        <v>3.6396098615061678</v>
      </c>
      <c r="C17" s="1">
        <v>3.6506389822986107</v>
      </c>
      <c r="D17" s="1">
        <v>4.1500194483793216</v>
      </c>
      <c r="E17" s="1">
        <v>4.7177114761105257</v>
      </c>
      <c r="F17" s="1">
        <v>5.3630595828934622</v>
      </c>
      <c r="G17" s="1">
        <v>6.0966865471345635</v>
      </c>
      <c r="H17" s="1">
        <v>6.930668264915667</v>
      </c>
      <c r="I17" s="1">
        <v>7.8787325257660097</v>
      </c>
      <c r="J17" s="1">
        <v>8.9564849794926022</v>
      </c>
      <c r="K17" s="1">
        <v>10.181666013605073</v>
      </c>
      <c r="L17" s="1">
        <v>11.574442769676082</v>
      </c>
      <c r="M17" s="1">
        <v>13.157741105384419</v>
      </c>
      <c r="N17" s="1">
        <v>13.11779445122643</v>
      </c>
      <c r="O17" s="1">
        <v>13.077969074358016</v>
      </c>
      <c r="P17" s="1">
        <v>13.038264606583624</v>
      </c>
      <c r="Q17" s="1">
        <v>12.998680680825528</v>
      </c>
      <c r="R17" s="1">
        <v>12.959216931120448</v>
      </c>
      <c r="S17" s="1">
        <v>13.108275817868302</v>
      </c>
      <c r="T17" s="1">
        <v>13.259049202632243</v>
      </c>
      <c r="U17" s="1">
        <v>13.411556805829566</v>
      </c>
      <c r="V17" s="1">
        <v>13.565818574704808</v>
      </c>
      <c r="W17" s="1">
        <v>13.698168024214121</v>
      </c>
      <c r="X17" s="1">
        <v>14.012111866413342</v>
      </c>
      <c r="Y17" s="1">
        <v>14.33325088506831</v>
      </c>
      <c r="Z17" s="1">
        <v>14.661749984079897</v>
      </c>
      <c r="AA17" s="1">
        <v>14.997777846727637</v>
      </c>
      <c r="AB17" s="1">
        <v>15.34150702228812</v>
      </c>
      <c r="AC17" s="1">
        <v>15.784959428703765</v>
      </c>
      <c r="AD17" s="1">
        <v>16.241230004577595</v>
      </c>
      <c r="AE17" s="1">
        <v>16.710689264232872</v>
      </c>
      <c r="AF17" s="1">
        <v>17.193718431857807</v>
      </c>
      <c r="AG17" s="1">
        <v>17.690709751078462</v>
      </c>
      <c r="AH17" s="1">
        <v>18.507322627850034</v>
      </c>
      <c r="AI17" s="1">
        <v>19.361630803447497</v>
      </c>
      <c r="AJ17" s="1">
        <v>20.25537431356463</v>
      </c>
      <c r="AK17" s="1">
        <v>21.190373514898344</v>
      </c>
      <c r="AL17" s="1">
        <v>22.168532792810296</v>
      </c>
      <c r="AM17" s="1">
        <v>22.518599638720858</v>
      </c>
      <c r="AN17" s="1">
        <v>22.874194446168222</v>
      </c>
      <c r="AO17" s="1">
        <v>23.235404508076883</v>
      </c>
      <c r="AP17" s="1">
        <v>23.602318495827877</v>
      </c>
      <c r="AQ17" s="1">
        <v>24.140525424226567</v>
      </c>
      <c r="AR17" s="1">
        <v>24.691005159545792</v>
      </c>
      <c r="AS17" s="1">
        <v>25.254037560296773</v>
      </c>
      <c r="AT17" s="1">
        <v>25.829908866643006</v>
      </c>
      <c r="AU17" s="1">
        <v>26.41891184592199</v>
      </c>
      <c r="AV17" s="1">
        <v>27.021345941485187</v>
      </c>
      <c r="AW17" s="1">
        <v>28.565761974487852</v>
      </c>
      <c r="AX17" s="1">
        <v>30.198449734893064</v>
      </c>
      <c r="AY17" s="1">
        <v>31.9244544292333</v>
      </c>
      <c r="AZ17" s="1">
        <v>33.749109624875373</v>
      </c>
      <c r="BA17" s="1">
        <v>32.778546995140395</v>
      </c>
      <c r="BB17" s="1">
        <v>33.262556798562393</v>
      </c>
      <c r="BC17" s="1">
        <v>33.753713517003014</v>
      </c>
      <c r="BD17" s="1">
        <v>34.252122682197225</v>
      </c>
      <c r="BE17" s="1">
        <v>34.757891384167259</v>
      </c>
      <c r="BF17" s="1">
        <v>35.271128294232433</v>
      </c>
      <c r="BG17" s="1">
        <v>36.23794875458276</v>
      </c>
      <c r="BH17" s="1">
        <v>37.231270828228659</v>
      </c>
      <c r="BI17" s="1">
        <v>38.251820953569059</v>
      </c>
      <c r="BJ17" s="1">
        <v>39.300345481479205</v>
      </c>
      <c r="BK17" s="1">
        <v>40.377611221133577</v>
      </c>
      <c r="BL17" s="1">
        <v>43.245182627168738</v>
      </c>
      <c r="BM17" s="1">
        <v>53.711818259197074</v>
      </c>
      <c r="BN17" s="1">
        <v>55.91764241768567</v>
      </c>
      <c r="BO17" s="1">
        <v>58.233757784098685</v>
      </c>
      <c r="BP17" s="1">
        <v>60.660164358436127</v>
      </c>
      <c r="BQ17" s="1">
        <v>63.196862140698002</v>
      </c>
      <c r="BR17" s="1">
        <v>65.843851130884318</v>
      </c>
      <c r="BS17" s="1">
        <v>68.601131328995038</v>
      </c>
      <c r="BT17" s="1">
        <v>71.468702735030206</v>
      </c>
      <c r="BU17" s="1">
        <v>68.932004952768324</v>
      </c>
      <c r="BV17" s="1">
        <v>70.365790655785915</v>
      </c>
      <c r="BW17" s="1">
        <v>73.674526893518788</v>
      </c>
      <c r="BX17" s="1">
        <v>76.762680715402809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45.508695652173905</v>
      </c>
      <c r="DT17" s="1">
        <v>48.266798418972328</v>
      </c>
      <c r="DU17" s="1">
        <v>48.266798418972328</v>
      </c>
      <c r="DV17" s="1">
        <v>46.887747035573121</v>
      </c>
      <c r="DW17" s="1">
        <v>46.887747035573113</v>
      </c>
      <c r="DX17" s="1">
        <v>48.266798418972336</v>
      </c>
      <c r="DY17" s="1">
        <v>45.508695652173905</v>
      </c>
      <c r="DZ17" s="1">
        <v>49.645849802371536</v>
      </c>
      <c r="EA17" s="1">
        <v>51.024901185770737</v>
      </c>
      <c r="EB17" s="1">
        <v>53.78300395256916</v>
      </c>
      <c r="EC17" s="1">
        <v>53.783003952569175</v>
      </c>
      <c r="ED17" s="1">
        <v>55.162055335968368</v>
      </c>
      <c r="EE17" s="1">
        <v>55.162055335968375</v>
      </c>
      <c r="EF17" s="1">
        <v>55.162055335968368</v>
      </c>
      <c r="EG17" s="1">
        <v>57.920158102766791</v>
      </c>
      <c r="EH17" s="1">
        <v>57.920158102766791</v>
      </c>
      <c r="EI17" s="1">
        <v>57.920158102766791</v>
      </c>
      <c r="EJ17" s="1">
        <v>59.299209486165992</v>
      </c>
      <c r="EK17" s="1">
        <v>59.299209486166006</v>
      </c>
      <c r="EL17" s="1">
        <v>59.299209486165992</v>
      </c>
      <c r="EM17" s="1">
        <v>59.299209486165992</v>
      </c>
      <c r="EN17" s="1">
        <v>60.678260869565207</v>
      </c>
      <c r="EO17" s="1">
        <v>62.057312252964415</v>
      </c>
      <c r="EP17" s="1">
        <v>62.057312252964415</v>
      </c>
      <c r="EQ17" s="1">
        <v>64.815415019762838</v>
      </c>
      <c r="ER17" s="79">
        <v>66.194466403162053</v>
      </c>
      <c r="ES17" s="1">
        <v>66.194466403162053</v>
      </c>
      <c r="ET17" s="1">
        <v>66.194466403162053</v>
      </c>
      <c r="EU17" s="1">
        <v>66.194466403162053</v>
      </c>
      <c r="EV17" s="1">
        <v>67.367361090634731</v>
      </c>
    </row>
    <row r="18" spans="1:152">
      <c r="A18" s="5" t="s">
        <v>138</v>
      </c>
      <c r="B18" s="1">
        <v>4.0181292871028091</v>
      </c>
      <c r="C18" s="1">
        <v>4.0303054364576658</v>
      </c>
      <c r="D18" s="1">
        <v>4.5816214710107701</v>
      </c>
      <c r="E18" s="1">
        <v>5.2083534696260205</v>
      </c>
      <c r="F18" s="1">
        <v>5.9208177795143824</v>
      </c>
      <c r="G18" s="1">
        <v>6.7307419480365578</v>
      </c>
      <c r="H18" s="1">
        <v>7.6514577644668966</v>
      </c>
      <c r="I18" s="1">
        <v>8.6981207084456749</v>
      </c>
      <c r="J18" s="1">
        <v>9.8879594173598342</v>
      </c>
      <c r="K18" s="1">
        <v>11.240559279019998</v>
      </c>
      <c r="L18" s="1">
        <v>12.778184817722392</v>
      </c>
      <c r="M18" s="1">
        <v>14.526146180344398</v>
      </c>
      <c r="N18" s="1">
        <v>14.482045074153978</v>
      </c>
      <c r="O18" s="1">
        <v>14.438077858091248</v>
      </c>
      <c r="P18" s="1">
        <v>14.394244125668319</v>
      </c>
      <c r="Q18" s="1">
        <v>14.350543471631381</v>
      </c>
      <c r="R18" s="1">
        <v>14.306975491956971</v>
      </c>
      <c r="S18" s="1">
        <v>14.471536502926606</v>
      </c>
      <c r="T18" s="1">
        <v>14.637990319705995</v>
      </c>
      <c r="U18" s="1">
        <v>14.806358713635841</v>
      </c>
      <c r="V18" s="1">
        <v>14.976663706474106</v>
      </c>
      <c r="W18" s="1">
        <v>15.122777498732392</v>
      </c>
      <c r="X18" s="1">
        <v>15.469371500520328</v>
      </c>
      <c r="Y18" s="1">
        <v>15.823908977115414</v>
      </c>
      <c r="Z18" s="1">
        <v>16.186571982424205</v>
      </c>
      <c r="AA18" s="1">
        <v>16.557546742787309</v>
      </c>
      <c r="AB18" s="1">
        <v>16.937023752606081</v>
      </c>
      <c r="AC18" s="1">
        <v>17.426595209288955</v>
      </c>
      <c r="AD18" s="1">
        <v>17.930317925053664</v>
      </c>
      <c r="AE18" s="1">
        <v>18.448600947713089</v>
      </c>
      <c r="AF18" s="1">
        <v>18.981865148771014</v>
      </c>
      <c r="AG18" s="1">
        <v>19.530543565190627</v>
      </c>
      <c r="AH18" s="1">
        <v>20.432084181146433</v>
      </c>
      <c r="AI18" s="1">
        <v>21.375240407006036</v>
      </c>
      <c r="AJ18" s="1">
        <v>22.361933242175351</v>
      </c>
      <c r="AK18" s="1">
        <v>23.394172360447769</v>
      </c>
      <c r="AL18" s="1">
        <v>24.474060203262564</v>
      </c>
      <c r="AM18" s="1">
        <v>24.860534001147826</v>
      </c>
      <c r="AN18" s="1">
        <v>25.253110668569718</v>
      </c>
      <c r="AO18" s="1">
        <v>25.651886576916876</v>
      </c>
      <c r="AP18" s="1">
        <v>26.056959619393975</v>
      </c>
      <c r="AQ18" s="1">
        <v>26.65114006834613</v>
      </c>
      <c r="AR18" s="1">
        <v>27.25886969613855</v>
      </c>
      <c r="AS18" s="1">
        <v>27.880457466567638</v>
      </c>
      <c r="AT18" s="1">
        <v>28.516219388773884</v>
      </c>
      <c r="AU18" s="1">
        <v>29.166478677897874</v>
      </c>
      <c r="AV18" s="1">
        <v>29.831565919399644</v>
      </c>
      <c r="AW18" s="1">
        <v>31.536601219834587</v>
      </c>
      <c r="AX18" s="1">
        <v>33.339088507321939</v>
      </c>
      <c r="AY18" s="1">
        <v>35.244597689873565</v>
      </c>
      <c r="AZ18" s="1">
        <v>37.259017025862413</v>
      </c>
      <c r="BA18" s="1">
        <v>36.187515882634997</v>
      </c>
      <c r="BB18" s="1">
        <v>36.721862705612878</v>
      </c>
      <c r="BC18" s="1">
        <v>37.264099722771327</v>
      </c>
      <c r="BD18" s="1">
        <v>37.814343441145738</v>
      </c>
      <c r="BE18" s="1">
        <v>38.37271208812065</v>
      </c>
      <c r="BF18" s="1">
        <v>38.939325636832606</v>
      </c>
      <c r="BG18" s="1">
        <v>40.00669542505937</v>
      </c>
      <c r="BH18" s="1">
        <v>41.103322994364447</v>
      </c>
      <c r="BI18" s="1">
        <v>42.23001033274025</v>
      </c>
      <c r="BJ18" s="1">
        <v>43.387581411553043</v>
      </c>
      <c r="BK18" s="1">
        <v>44.576882788131471</v>
      </c>
      <c r="BL18" s="1">
        <v>47.742681620394286</v>
      </c>
      <c r="BM18" s="1">
        <v>59.297847358153575</v>
      </c>
      <c r="BN18" s="1">
        <v>61.733077229124973</v>
      </c>
      <c r="BO18" s="1">
        <v>64.290068593644946</v>
      </c>
      <c r="BP18" s="1">
        <v>66.968821451713495</v>
      </c>
      <c r="BQ18" s="1">
        <v>69.769335803330605</v>
      </c>
      <c r="BR18" s="1">
        <v>72.691611648496277</v>
      </c>
      <c r="BS18" s="1">
        <v>75.73564898721051</v>
      </c>
      <c r="BT18" s="1">
        <v>78.901447819473333</v>
      </c>
      <c r="BU18" s="1">
        <v>76.100933467856237</v>
      </c>
      <c r="BV18" s="1">
        <v>77.683832883987634</v>
      </c>
      <c r="BW18" s="1">
        <v>81.336677690444745</v>
      </c>
      <c r="BX18" s="1">
        <v>84.745999509804705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50.241599999999998</v>
      </c>
      <c r="DT18" s="1">
        <v>53.286545454545447</v>
      </c>
      <c r="DU18" s="1">
        <v>53.286545454545447</v>
      </c>
      <c r="DV18" s="1">
        <v>51.764072727272719</v>
      </c>
      <c r="DW18" s="1">
        <v>51.764072727272719</v>
      </c>
      <c r="DX18" s="1">
        <v>53.286545454545454</v>
      </c>
      <c r="DY18" s="1">
        <v>50.241599999999984</v>
      </c>
      <c r="DZ18" s="1">
        <v>54.809018181818168</v>
      </c>
      <c r="EA18" s="1">
        <v>56.331490909090896</v>
      </c>
      <c r="EB18" s="1">
        <v>59.376436363636365</v>
      </c>
      <c r="EC18" s="1">
        <v>59.376436363636365</v>
      </c>
      <c r="ED18" s="1">
        <v>60.898909090909079</v>
      </c>
      <c r="EE18" s="1">
        <v>60.898909090909079</v>
      </c>
      <c r="EF18" s="1">
        <v>60.898909090909079</v>
      </c>
      <c r="EG18" s="1">
        <v>63.943854545454528</v>
      </c>
      <c r="EH18" s="1">
        <v>63.943854545454549</v>
      </c>
      <c r="EI18" s="1">
        <v>63.943854545454528</v>
      </c>
      <c r="EJ18" s="1">
        <v>65.46632727272727</v>
      </c>
      <c r="EK18" s="1">
        <v>65.46632727272727</v>
      </c>
      <c r="EL18" s="1">
        <v>65.46632727272727</v>
      </c>
      <c r="EM18" s="1">
        <v>65.46632727272727</v>
      </c>
      <c r="EN18" s="1">
        <v>66.988799999999983</v>
      </c>
      <c r="EO18" s="1">
        <v>68.511272727272726</v>
      </c>
      <c r="EP18" s="1">
        <v>68.511272727272726</v>
      </c>
      <c r="EQ18" s="1">
        <v>71.556218181818181</v>
      </c>
      <c r="ER18" s="79">
        <v>73.078690909090909</v>
      </c>
      <c r="ES18" s="1">
        <v>73.078690909090895</v>
      </c>
      <c r="ET18" s="1">
        <v>73.078690909090895</v>
      </c>
      <c r="EU18" s="1">
        <v>73.078690909090909</v>
      </c>
      <c r="EV18" s="1">
        <v>74.37356664406073</v>
      </c>
    </row>
    <row r="19" spans="1:152">
      <c r="A19" s="5" t="s">
        <v>139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79">
        <v>0</v>
      </c>
      <c r="ES19" s="1">
        <v>0</v>
      </c>
      <c r="ET19" s="1">
        <v>0</v>
      </c>
      <c r="EU19" s="1">
        <v>0</v>
      </c>
      <c r="EV19" s="1">
        <v>0</v>
      </c>
    </row>
    <row r="20" spans="1:152">
      <c r="A20" s="5" t="s">
        <v>140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79">
        <v>0</v>
      </c>
      <c r="ES20" s="1">
        <v>0</v>
      </c>
      <c r="ET20" s="1">
        <v>0</v>
      </c>
      <c r="EU20" s="1">
        <v>0</v>
      </c>
      <c r="EV20" s="1">
        <v>0</v>
      </c>
    </row>
    <row r="21" spans="1:152">
      <c r="A21" s="5" t="s">
        <v>176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79">
        <v>0</v>
      </c>
      <c r="ES21" s="1">
        <v>0</v>
      </c>
      <c r="ET21" s="1">
        <v>0</v>
      </c>
      <c r="EU21" s="1">
        <v>0</v>
      </c>
      <c r="EV21" s="1">
        <v>0</v>
      </c>
    </row>
    <row r="22" spans="1:152">
      <c r="A22" s="5" t="s">
        <v>141</v>
      </c>
    </row>
    <row r="23" spans="1:152">
      <c r="A23" s="5" t="s">
        <v>142</v>
      </c>
    </row>
    <row r="24" spans="1:152">
      <c r="A24" s="5" t="s">
        <v>143</v>
      </c>
    </row>
    <row r="25" spans="1:152">
      <c r="A25" s="6" t="s">
        <v>144</v>
      </c>
      <c r="B25" s="1">
        <f>SUM(B17:B23)</f>
        <v>7.657739148608977</v>
      </c>
      <c r="C25" s="1">
        <f t="shared" ref="C25:BN25" si="3">SUM(C17:C23)</f>
        <v>7.6809444187562761</v>
      </c>
      <c r="D25" s="1">
        <f t="shared" si="3"/>
        <v>8.7316409193900917</v>
      </c>
      <c r="E25" s="1">
        <f t="shared" si="3"/>
        <v>9.9260649457365453</v>
      </c>
      <c r="F25" s="1">
        <f t="shared" si="3"/>
        <v>11.283877362407845</v>
      </c>
      <c r="G25" s="1">
        <f t="shared" si="3"/>
        <v>12.827428495171121</v>
      </c>
      <c r="H25" s="1">
        <f t="shared" si="3"/>
        <v>14.582126029382565</v>
      </c>
      <c r="I25" s="1">
        <f t="shared" si="3"/>
        <v>16.576853234211683</v>
      </c>
      <c r="J25" s="1">
        <f t="shared" si="3"/>
        <v>18.844444396852438</v>
      </c>
      <c r="K25" s="1">
        <f t="shared" si="3"/>
        <v>21.422225292625072</v>
      </c>
      <c r="L25" s="1">
        <f t="shared" si="3"/>
        <v>24.352627587398473</v>
      </c>
      <c r="M25" s="1">
        <f t="shared" si="3"/>
        <v>27.683887285728815</v>
      </c>
      <c r="N25" s="1">
        <f t="shared" si="3"/>
        <v>27.599839525380411</v>
      </c>
      <c r="O25" s="1">
        <f t="shared" si="3"/>
        <v>27.516046932449264</v>
      </c>
      <c r="P25" s="1">
        <f t="shared" si="3"/>
        <v>27.432508732251943</v>
      </c>
      <c r="Q25" s="1">
        <f t="shared" si="3"/>
        <v>27.349224152456909</v>
      </c>
      <c r="R25" s="1">
        <f t="shared" si="3"/>
        <v>27.26619242307742</v>
      </c>
      <c r="S25" s="1">
        <f t="shared" si="3"/>
        <v>27.579812320794908</v>
      </c>
      <c r="T25" s="1">
        <f t="shared" si="3"/>
        <v>27.89703952233824</v>
      </c>
      <c r="U25" s="1">
        <f t="shared" si="3"/>
        <v>28.217915519465407</v>
      </c>
      <c r="V25" s="1">
        <f t="shared" si="3"/>
        <v>28.542482281178913</v>
      </c>
      <c r="W25" s="1">
        <f t="shared" si="3"/>
        <v>28.820945522946513</v>
      </c>
      <c r="X25" s="1">
        <f t="shared" si="3"/>
        <v>29.48148336693367</v>
      </c>
      <c r="Y25" s="1">
        <f t="shared" si="3"/>
        <v>30.157159862183725</v>
      </c>
      <c r="Z25" s="1">
        <f t="shared" si="3"/>
        <v>30.848321966504102</v>
      </c>
      <c r="AA25" s="1">
        <f t="shared" si="3"/>
        <v>31.555324589514946</v>
      </c>
      <c r="AB25" s="1">
        <f t="shared" si="3"/>
        <v>32.2785307748942</v>
      </c>
      <c r="AC25" s="1">
        <f t="shared" si="3"/>
        <v>33.21155463799272</v>
      </c>
      <c r="AD25" s="1">
        <f t="shared" si="3"/>
        <v>34.171547929631259</v>
      </c>
      <c r="AE25" s="1">
        <f t="shared" si="3"/>
        <v>35.159290211945958</v>
      </c>
      <c r="AF25" s="1">
        <f t="shared" si="3"/>
        <v>36.175583580628825</v>
      </c>
      <c r="AG25" s="1">
        <f t="shared" si="3"/>
        <v>37.221253316269085</v>
      </c>
      <c r="AH25" s="1">
        <f t="shared" si="3"/>
        <v>38.939406808996466</v>
      </c>
      <c r="AI25" s="1">
        <f t="shared" si="3"/>
        <v>40.736871210453529</v>
      </c>
      <c r="AJ25" s="1">
        <f t="shared" si="3"/>
        <v>42.617307555739984</v>
      </c>
      <c r="AK25" s="1">
        <f t="shared" si="3"/>
        <v>44.584545875346109</v>
      </c>
      <c r="AL25" s="1">
        <f t="shared" si="3"/>
        <v>46.642592996072864</v>
      </c>
      <c r="AM25" s="1">
        <f t="shared" si="3"/>
        <v>47.379133639868684</v>
      </c>
      <c r="AN25" s="1">
        <f t="shared" si="3"/>
        <v>48.127305114737936</v>
      </c>
      <c r="AO25" s="1">
        <f t="shared" si="3"/>
        <v>48.887291084993763</v>
      </c>
      <c r="AP25" s="1">
        <f t="shared" si="3"/>
        <v>49.659278115221852</v>
      </c>
      <c r="AQ25" s="1">
        <f t="shared" si="3"/>
        <v>50.791665492572697</v>
      </c>
      <c r="AR25" s="1">
        <f t="shared" si="3"/>
        <v>51.949874855684342</v>
      </c>
      <c r="AS25" s="1">
        <f t="shared" si="3"/>
        <v>53.134495026864414</v>
      </c>
      <c r="AT25" s="1">
        <f t="shared" si="3"/>
        <v>54.346128255416886</v>
      </c>
      <c r="AU25" s="1">
        <f t="shared" si="3"/>
        <v>55.585390523819868</v>
      </c>
      <c r="AV25" s="1">
        <f t="shared" si="3"/>
        <v>56.852911860884831</v>
      </c>
      <c r="AW25" s="1">
        <f t="shared" si="3"/>
        <v>60.102363194322436</v>
      </c>
      <c r="AX25" s="1">
        <f t="shared" si="3"/>
        <v>63.537538242215007</v>
      </c>
      <c r="AY25" s="1">
        <f t="shared" si="3"/>
        <v>67.169052119106865</v>
      </c>
      <c r="AZ25" s="1">
        <f t="shared" si="3"/>
        <v>71.008126650737779</v>
      </c>
      <c r="BA25" s="1">
        <f t="shared" si="3"/>
        <v>68.966062877775386</v>
      </c>
      <c r="BB25" s="1">
        <f t="shared" si="3"/>
        <v>69.984419504175264</v>
      </c>
      <c r="BC25" s="1">
        <f t="shared" si="3"/>
        <v>71.017813239774341</v>
      </c>
      <c r="BD25" s="1">
        <f t="shared" si="3"/>
        <v>72.066466123342963</v>
      </c>
      <c r="BE25" s="1">
        <f t="shared" si="3"/>
        <v>73.130603472287902</v>
      </c>
      <c r="BF25" s="1">
        <f t="shared" si="3"/>
        <v>74.210453931065047</v>
      </c>
      <c r="BG25" s="1">
        <f t="shared" si="3"/>
        <v>76.244644179642137</v>
      </c>
      <c r="BH25" s="1">
        <f t="shared" si="3"/>
        <v>78.334593822593106</v>
      </c>
      <c r="BI25" s="1">
        <f t="shared" si="3"/>
        <v>80.481831286309301</v>
      </c>
      <c r="BJ25" s="1">
        <f t="shared" si="3"/>
        <v>82.687926893032255</v>
      </c>
      <c r="BK25" s="1">
        <f t="shared" si="3"/>
        <v>84.954494009265048</v>
      </c>
      <c r="BL25" s="1">
        <f t="shared" si="3"/>
        <v>90.987864247563024</v>
      </c>
      <c r="BM25" s="1">
        <f t="shared" si="3"/>
        <v>113.00966561735065</v>
      </c>
      <c r="BN25" s="1">
        <f t="shared" si="3"/>
        <v>117.65071964681064</v>
      </c>
      <c r="BO25" s="1">
        <f t="shared" ref="BO25:DZ25" si="4">SUM(BO17:BO23)</f>
        <v>122.52382637774363</v>
      </c>
      <c r="BP25" s="1">
        <f t="shared" si="4"/>
        <v>127.62898581014963</v>
      </c>
      <c r="BQ25" s="1">
        <f t="shared" si="4"/>
        <v>132.96619794402861</v>
      </c>
      <c r="BR25" s="1">
        <f t="shared" si="4"/>
        <v>138.53546277938059</v>
      </c>
      <c r="BS25" s="1">
        <f t="shared" si="4"/>
        <v>144.33678031620553</v>
      </c>
      <c r="BT25" s="1">
        <f t="shared" si="4"/>
        <v>150.37015055450354</v>
      </c>
      <c r="BU25" s="1">
        <f t="shared" si="4"/>
        <v>145.03293842062456</v>
      </c>
      <c r="BV25" s="1">
        <f t="shared" si="4"/>
        <v>148.04962353977356</v>
      </c>
      <c r="BW25" s="1">
        <f t="shared" si="4"/>
        <v>155.01120458396355</v>
      </c>
      <c r="BX25" s="1">
        <f t="shared" si="4"/>
        <v>161.50868022520751</v>
      </c>
      <c r="BY25" s="1">
        <f t="shared" si="4"/>
        <v>0</v>
      </c>
      <c r="BZ25" s="1">
        <f t="shared" si="4"/>
        <v>0</v>
      </c>
      <c r="CA25" s="1">
        <f t="shared" si="4"/>
        <v>0</v>
      </c>
      <c r="CB25" s="1">
        <f t="shared" si="4"/>
        <v>0</v>
      </c>
      <c r="CC25" s="1">
        <f t="shared" si="4"/>
        <v>0</v>
      </c>
      <c r="CD25" s="1">
        <f t="shared" si="4"/>
        <v>0</v>
      </c>
      <c r="CE25" s="1">
        <f t="shared" si="4"/>
        <v>0</v>
      </c>
      <c r="CF25" s="1">
        <f t="shared" si="4"/>
        <v>0</v>
      </c>
      <c r="CG25" s="1">
        <f t="shared" si="4"/>
        <v>0</v>
      </c>
      <c r="CH25" s="1">
        <f t="shared" si="4"/>
        <v>0</v>
      </c>
      <c r="CI25" s="1">
        <f t="shared" si="4"/>
        <v>0</v>
      </c>
      <c r="CJ25" s="1">
        <f t="shared" si="4"/>
        <v>0</v>
      </c>
      <c r="CK25" s="1">
        <f t="shared" si="4"/>
        <v>0</v>
      </c>
      <c r="CL25" s="1">
        <f t="shared" si="4"/>
        <v>0</v>
      </c>
      <c r="CM25" s="1">
        <f t="shared" si="4"/>
        <v>0</v>
      </c>
      <c r="CN25" s="1">
        <f t="shared" si="4"/>
        <v>0</v>
      </c>
      <c r="CO25" s="1">
        <f t="shared" si="4"/>
        <v>0</v>
      </c>
      <c r="CP25" s="1">
        <f t="shared" si="4"/>
        <v>0</v>
      </c>
      <c r="CQ25" s="1">
        <f t="shared" si="4"/>
        <v>0</v>
      </c>
      <c r="CR25" s="1">
        <f t="shared" si="4"/>
        <v>0</v>
      </c>
      <c r="CS25" s="1">
        <f t="shared" si="4"/>
        <v>0</v>
      </c>
      <c r="CT25" s="1">
        <f t="shared" si="4"/>
        <v>0</v>
      </c>
      <c r="CU25" s="1">
        <f t="shared" si="4"/>
        <v>0</v>
      </c>
      <c r="CV25" s="1">
        <f t="shared" si="4"/>
        <v>0</v>
      </c>
      <c r="CW25" s="1">
        <f t="shared" si="4"/>
        <v>0</v>
      </c>
      <c r="CX25" s="1">
        <f t="shared" si="4"/>
        <v>0</v>
      </c>
      <c r="CY25" s="1">
        <f t="shared" si="4"/>
        <v>0</v>
      </c>
      <c r="CZ25" s="1">
        <f t="shared" si="4"/>
        <v>0</v>
      </c>
      <c r="DA25" s="1">
        <f t="shared" si="4"/>
        <v>0</v>
      </c>
      <c r="DB25" s="1">
        <f t="shared" si="4"/>
        <v>0</v>
      </c>
      <c r="DC25" s="1">
        <f t="shared" si="4"/>
        <v>0</v>
      </c>
      <c r="DD25" s="1">
        <f t="shared" si="4"/>
        <v>0</v>
      </c>
      <c r="DE25" s="1">
        <f t="shared" si="4"/>
        <v>0</v>
      </c>
      <c r="DF25" s="1">
        <f t="shared" si="4"/>
        <v>0</v>
      </c>
      <c r="DG25" s="1">
        <f t="shared" si="4"/>
        <v>0</v>
      </c>
      <c r="DH25" s="1">
        <f t="shared" si="4"/>
        <v>0</v>
      </c>
      <c r="DI25" s="1">
        <f t="shared" si="4"/>
        <v>0</v>
      </c>
      <c r="DJ25" s="1">
        <f t="shared" si="4"/>
        <v>0</v>
      </c>
      <c r="DK25" s="1">
        <f t="shared" si="4"/>
        <v>0</v>
      </c>
      <c r="DL25" s="1">
        <f t="shared" si="4"/>
        <v>0</v>
      </c>
      <c r="DM25" s="1">
        <f t="shared" si="4"/>
        <v>0</v>
      </c>
      <c r="DN25" s="1">
        <f t="shared" si="4"/>
        <v>0</v>
      </c>
      <c r="DO25" s="1">
        <f t="shared" si="4"/>
        <v>0</v>
      </c>
      <c r="DP25" s="1">
        <f t="shared" si="4"/>
        <v>0</v>
      </c>
      <c r="DQ25" s="1">
        <f t="shared" si="4"/>
        <v>0</v>
      </c>
      <c r="DR25" s="1">
        <f t="shared" si="4"/>
        <v>0</v>
      </c>
      <c r="DS25" s="1">
        <f t="shared" si="4"/>
        <v>95.750295652173904</v>
      </c>
      <c r="DT25" s="1">
        <f t="shared" si="4"/>
        <v>101.55334387351778</v>
      </c>
      <c r="DU25" s="1">
        <f t="shared" si="4"/>
        <v>101.55334387351778</v>
      </c>
      <c r="DV25" s="1">
        <f t="shared" si="4"/>
        <v>98.651819762845832</v>
      </c>
      <c r="DW25" s="1">
        <f t="shared" si="4"/>
        <v>98.651819762845832</v>
      </c>
      <c r="DX25" s="1">
        <f t="shared" si="4"/>
        <v>101.55334387351779</v>
      </c>
      <c r="DY25" s="1">
        <f t="shared" si="4"/>
        <v>95.750295652173889</v>
      </c>
      <c r="DZ25" s="1">
        <f t="shared" si="4"/>
        <v>104.4548679841897</v>
      </c>
      <c r="EA25" s="1">
        <f t="shared" ref="EA25:EV25" si="5">SUM(EA17:EA23)</f>
        <v>107.35639209486163</v>
      </c>
      <c r="EB25" s="1">
        <f t="shared" si="5"/>
        <v>113.15944031620552</v>
      </c>
      <c r="EC25" s="1">
        <f t="shared" si="5"/>
        <v>113.15944031620555</v>
      </c>
      <c r="ED25" s="1">
        <f t="shared" si="5"/>
        <v>116.06096442687745</v>
      </c>
      <c r="EE25" s="1">
        <f t="shared" si="5"/>
        <v>116.06096442687746</v>
      </c>
      <c r="EF25" s="1">
        <f t="shared" si="5"/>
        <v>116.06096442687745</v>
      </c>
      <c r="EG25" s="1">
        <f t="shared" si="5"/>
        <v>121.86401264822132</v>
      </c>
      <c r="EH25" s="1">
        <f t="shared" si="5"/>
        <v>121.86401264822135</v>
      </c>
      <c r="EI25" s="1">
        <f t="shared" si="5"/>
        <v>121.86401264822132</v>
      </c>
      <c r="EJ25" s="1">
        <f t="shared" si="5"/>
        <v>124.76553675889326</v>
      </c>
      <c r="EK25" s="1">
        <f t="shared" si="5"/>
        <v>124.76553675889328</v>
      </c>
      <c r="EL25" s="1">
        <f t="shared" si="5"/>
        <v>124.76553675889326</v>
      </c>
      <c r="EM25" s="1">
        <f t="shared" si="5"/>
        <v>124.76553675889326</v>
      </c>
      <c r="EN25" s="1">
        <f t="shared" si="5"/>
        <v>127.66706086956519</v>
      </c>
      <c r="EO25" s="1">
        <f t="shared" si="5"/>
        <v>130.56858498023715</v>
      </c>
      <c r="EP25" s="1">
        <f t="shared" si="5"/>
        <v>130.56858498023715</v>
      </c>
      <c r="EQ25" s="1">
        <f t="shared" si="5"/>
        <v>136.37163320158101</v>
      </c>
      <c r="ER25" s="79">
        <f t="shared" si="5"/>
        <v>139.27315731225298</v>
      </c>
      <c r="ES25" s="1">
        <f t="shared" si="5"/>
        <v>139.27315731225295</v>
      </c>
      <c r="ET25" s="1">
        <f t="shared" si="5"/>
        <v>139.27315731225295</v>
      </c>
      <c r="EU25" s="1">
        <f t="shared" si="5"/>
        <v>139.27315731225298</v>
      </c>
      <c r="EV25" s="1">
        <f t="shared" si="5"/>
        <v>141.74092773469545</v>
      </c>
    </row>
    <row r="26" spans="1:152" s="4" customFormat="1" ht="13">
      <c r="A26" s="7" t="s">
        <v>113</v>
      </c>
      <c r="ER26" s="118"/>
    </row>
    <row r="27" spans="1:152">
      <c r="A27" s="5" t="s">
        <v>135</v>
      </c>
    </row>
    <row r="28" spans="1:152">
      <c r="A28" s="5" t="s">
        <v>136</v>
      </c>
    </row>
    <row r="29" spans="1:152">
      <c r="A29" s="5" t="s">
        <v>137</v>
      </c>
    </row>
    <row r="30" spans="1:152">
      <c r="A30" s="5" t="s">
        <v>138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>SUM(B29:B35)</f>
        <v>0</v>
      </c>
      <c r="C37" s="1">
        <f t="shared" ref="C37:BN37" si="6">SUM(C29:C35)</f>
        <v>0</v>
      </c>
      <c r="D37" s="1">
        <f t="shared" si="6"/>
        <v>0</v>
      </c>
      <c r="E37" s="1">
        <f t="shared" si="6"/>
        <v>0</v>
      </c>
      <c r="F37" s="1">
        <f t="shared" si="6"/>
        <v>0</v>
      </c>
      <c r="G37" s="1">
        <f t="shared" si="6"/>
        <v>0</v>
      </c>
      <c r="H37" s="1">
        <f t="shared" si="6"/>
        <v>0</v>
      </c>
      <c r="I37" s="1">
        <f t="shared" si="6"/>
        <v>0</v>
      </c>
      <c r="J37" s="1">
        <f t="shared" si="6"/>
        <v>0</v>
      </c>
      <c r="K37" s="1">
        <f t="shared" si="6"/>
        <v>0</v>
      </c>
      <c r="L37" s="1">
        <f t="shared" si="6"/>
        <v>0</v>
      </c>
      <c r="M37" s="1">
        <f t="shared" si="6"/>
        <v>0</v>
      </c>
      <c r="N37" s="1">
        <f t="shared" si="6"/>
        <v>0</v>
      </c>
      <c r="O37" s="1">
        <f t="shared" si="6"/>
        <v>0</v>
      </c>
      <c r="P37" s="1">
        <f t="shared" si="6"/>
        <v>0</v>
      </c>
      <c r="Q37" s="1">
        <f t="shared" si="6"/>
        <v>0</v>
      </c>
      <c r="R37" s="1">
        <f t="shared" si="6"/>
        <v>0</v>
      </c>
      <c r="S37" s="1">
        <f t="shared" si="6"/>
        <v>0</v>
      </c>
      <c r="T37" s="1">
        <f t="shared" si="6"/>
        <v>0</v>
      </c>
      <c r="U37" s="1">
        <f t="shared" si="6"/>
        <v>0</v>
      </c>
      <c r="V37" s="1">
        <f t="shared" si="6"/>
        <v>0</v>
      </c>
      <c r="W37" s="1">
        <f t="shared" si="6"/>
        <v>0</v>
      </c>
      <c r="X37" s="1">
        <f t="shared" si="6"/>
        <v>0</v>
      </c>
      <c r="Y37" s="1">
        <f t="shared" si="6"/>
        <v>0</v>
      </c>
      <c r="Z37" s="1">
        <f t="shared" si="6"/>
        <v>0</v>
      </c>
      <c r="AA37" s="1">
        <f t="shared" si="6"/>
        <v>0</v>
      </c>
      <c r="AB37" s="1">
        <f t="shared" si="6"/>
        <v>0</v>
      </c>
      <c r="AC37" s="1">
        <f t="shared" si="6"/>
        <v>0</v>
      </c>
      <c r="AD37" s="1">
        <f t="shared" si="6"/>
        <v>0</v>
      </c>
      <c r="AE37" s="1">
        <f t="shared" si="6"/>
        <v>0</v>
      </c>
      <c r="AF37" s="1">
        <f t="shared" si="6"/>
        <v>0</v>
      </c>
      <c r="AG37" s="1">
        <f t="shared" si="6"/>
        <v>0</v>
      </c>
      <c r="AH37" s="1">
        <f t="shared" si="6"/>
        <v>0</v>
      </c>
      <c r="AI37" s="1">
        <f t="shared" si="6"/>
        <v>0</v>
      </c>
      <c r="AJ37" s="1">
        <f t="shared" si="6"/>
        <v>0</v>
      </c>
      <c r="AK37" s="1">
        <f t="shared" si="6"/>
        <v>0</v>
      </c>
      <c r="AL37" s="1">
        <f t="shared" si="6"/>
        <v>0</v>
      </c>
      <c r="AM37" s="1">
        <f t="shared" si="6"/>
        <v>0</v>
      </c>
      <c r="AN37" s="1">
        <f t="shared" si="6"/>
        <v>0</v>
      </c>
      <c r="AO37" s="1">
        <f t="shared" si="6"/>
        <v>0</v>
      </c>
      <c r="AP37" s="1">
        <f t="shared" si="6"/>
        <v>0</v>
      </c>
      <c r="AQ37" s="1">
        <f t="shared" si="6"/>
        <v>0</v>
      </c>
      <c r="AR37" s="1">
        <f t="shared" si="6"/>
        <v>0</v>
      </c>
      <c r="AS37" s="1">
        <f t="shared" si="6"/>
        <v>0</v>
      </c>
      <c r="AT37" s="1">
        <f t="shared" si="6"/>
        <v>0</v>
      </c>
      <c r="AU37" s="1">
        <f t="shared" si="6"/>
        <v>0</v>
      </c>
      <c r="AV37" s="1">
        <f t="shared" si="6"/>
        <v>0</v>
      </c>
      <c r="AW37" s="1">
        <f t="shared" si="6"/>
        <v>0</v>
      </c>
      <c r="AX37" s="1">
        <f t="shared" si="6"/>
        <v>0</v>
      </c>
      <c r="AY37" s="1">
        <f t="shared" si="6"/>
        <v>0</v>
      </c>
      <c r="AZ37" s="1">
        <f t="shared" si="6"/>
        <v>0</v>
      </c>
      <c r="BA37" s="1">
        <f t="shared" si="6"/>
        <v>0</v>
      </c>
      <c r="BB37" s="1">
        <f t="shared" si="6"/>
        <v>0</v>
      </c>
      <c r="BC37" s="1">
        <f t="shared" si="6"/>
        <v>0</v>
      </c>
      <c r="BD37" s="1">
        <f t="shared" si="6"/>
        <v>0</v>
      </c>
      <c r="BE37" s="1">
        <f t="shared" si="6"/>
        <v>0</v>
      </c>
      <c r="BF37" s="1">
        <f t="shared" si="6"/>
        <v>0</v>
      </c>
      <c r="BG37" s="1">
        <f t="shared" si="6"/>
        <v>0</v>
      </c>
      <c r="BH37" s="1">
        <f t="shared" si="6"/>
        <v>0</v>
      </c>
      <c r="BI37" s="1">
        <f t="shared" si="6"/>
        <v>0</v>
      </c>
      <c r="BJ37" s="1">
        <f t="shared" si="6"/>
        <v>0</v>
      </c>
      <c r="BK37" s="1">
        <f t="shared" si="6"/>
        <v>0</v>
      </c>
      <c r="BL37" s="1">
        <f t="shared" si="6"/>
        <v>0</v>
      </c>
      <c r="BM37" s="1">
        <f t="shared" si="6"/>
        <v>0</v>
      </c>
      <c r="BN37" s="1">
        <f t="shared" si="6"/>
        <v>0</v>
      </c>
      <c r="BO37" s="1">
        <f t="shared" ref="BO37:DZ37" si="7">SUM(BO29:BO35)</f>
        <v>0</v>
      </c>
      <c r="BP37" s="1">
        <f t="shared" si="7"/>
        <v>0</v>
      </c>
      <c r="BQ37" s="1">
        <f t="shared" si="7"/>
        <v>0</v>
      </c>
      <c r="BR37" s="1">
        <f t="shared" si="7"/>
        <v>0</v>
      </c>
      <c r="BS37" s="1">
        <f t="shared" si="7"/>
        <v>0</v>
      </c>
      <c r="BT37" s="1">
        <f t="shared" si="7"/>
        <v>0</v>
      </c>
      <c r="BU37" s="1">
        <f t="shared" si="7"/>
        <v>0</v>
      </c>
      <c r="BV37" s="1">
        <f t="shared" si="7"/>
        <v>0</v>
      </c>
      <c r="BW37" s="1">
        <f t="shared" si="7"/>
        <v>0</v>
      </c>
      <c r="BX37" s="1">
        <f t="shared" si="7"/>
        <v>0</v>
      </c>
      <c r="BY37" s="1">
        <f t="shared" si="7"/>
        <v>0</v>
      </c>
      <c r="BZ37" s="1">
        <f t="shared" si="7"/>
        <v>0</v>
      </c>
      <c r="CA37" s="1">
        <f t="shared" si="7"/>
        <v>0</v>
      </c>
      <c r="CB37" s="1">
        <f t="shared" si="7"/>
        <v>0</v>
      </c>
      <c r="CC37" s="1">
        <f t="shared" si="7"/>
        <v>0</v>
      </c>
      <c r="CD37" s="1">
        <f t="shared" si="7"/>
        <v>0</v>
      </c>
      <c r="CE37" s="1">
        <f t="shared" si="7"/>
        <v>0</v>
      </c>
      <c r="CF37" s="1">
        <f t="shared" si="7"/>
        <v>0</v>
      </c>
      <c r="CG37" s="1">
        <f t="shared" si="7"/>
        <v>0</v>
      </c>
      <c r="CH37" s="1">
        <f t="shared" si="7"/>
        <v>0</v>
      </c>
      <c r="CI37" s="1">
        <f t="shared" si="7"/>
        <v>0</v>
      </c>
      <c r="CJ37" s="1">
        <f t="shared" si="7"/>
        <v>0</v>
      </c>
      <c r="CK37" s="1">
        <f t="shared" si="7"/>
        <v>0</v>
      </c>
      <c r="CL37" s="1">
        <f t="shared" si="7"/>
        <v>0</v>
      </c>
      <c r="CM37" s="1">
        <f t="shared" si="7"/>
        <v>0</v>
      </c>
      <c r="CN37" s="1">
        <f t="shared" si="7"/>
        <v>0</v>
      </c>
      <c r="CO37" s="1">
        <f t="shared" si="7"/>
        <v>0</v>
      </c>
      <c r="CP37" s="1">
        <f t="shared" si="7"/>
        <v>0</v>
      </c>
      <c r="CQ37" s="1">
        <f t="shared" si="7"/>
        <v>0</v>
      </c>
      <c r="CR37" s="1">
        <f t="shared" si="7"/>
        <v>0</v>
      </c>
      <c r="CS37" s="1">
        <f t="shared" si="7"/>
        <v>0</v>
      </c>
      <c r="CT37" s="1">
        <f t="shared" si="7"/>
        <v>0</v>
      </c>
      <c r="CU37" s="1">
        <f t="shared" si="7"/>
        <v>0</v>
      </c>
      <c r="CV37" s="1">
        <f t="shared" si="7"/>
        <v>0</v>
      </c>
      <c r="CW37" s="1">
        <f t="shared" si="7"/>
        <v>0</v>
      </c>
      <c r="CX37" s="1">
        <f t="shared" si="7"/>
        <v>0</v>
      </c>
      <c r="CY37" s="1">
        <f t="shared" si="7"/>
        <v>0</v>
      </c>
      <c r="CZ37" s="1">
        <f t="shared" si="7"/>
        <v>0</v>
      </c>
      <c r="DA37" s="1">
        <f t="shared" si="7"/>
        <v>0</v>
      </c>
      <c r="DB37" s="1">
        <f t="shared" si="7"/>
        <v>0</v>
      </c>
      <c r="DC37" s="1">
        <f t="shared" si="7"/>
        <v>0</v>
      </c>
      <c r="DD37" s="1">
        <f t="shared" si="7"/>
        <v>0</v>
      </c>
      <c r="DE37" s="1">
        <f t="shared" si="7"/>
        <v>0</v>
      </c>
      <c r="DF37" s="1">
        <f t="shared" si="7"/>
        <v>0</v>
      </c>
      <c r="DG37" s="1">
        <f t="shared" si="7"/>
        <v>0</v>
      </c>
      <c r="DH37" s="1">
        <f t="shared" si="7"/>
        <v>0</v>
      </c>
      <c r="DI37" s="1">
        <f t="shared" si="7"/>
        <v>0</v>
      </c>
      <c r="DJ37" s="1">
        <f t="shared" si="7"/>
        <v>0</v>
      </c>
      <c r="DK37" s="1">
        <f t="shared" si="7"/>
        <v>0</v>
      </c>
      <c r="DL37" s="1">
        <f t="shared" si="7"/>
        <v>0</v>
      </c>
      <c r="DM37" s="1">
        <f t="shared" si="7"/>
        <v>0</v>
      </c>
      <c r="DN37" s="1">
        <f t="shared" si="7"/>
        <v>0</v>
      </c>
      <c r="DO37" s="1">
        <f t="shared" si="7"/>
        <v>0</v>
      </c>
      <c r="DP37" s="1">
        <f t="shared" si="7"/>
        <v>0</v>
      </c>
      <c r="DQ37" s="1">
        <f t="shared" si="7"/>
        <v>0</v>
      </c>
      <c r="DR37" s="1">
        <f t="shared" si="7"/>
        <v>0</v>
      </c>
      <c r="DS37" s="1">
        <f t="shared" si="7"/>
        <v>0</v>
      </c>
      <c r="DT37" s="1">
        <f t="shared" si="7"/>
        <v>0</v>
      </c>
      <c r="DU37" s="1">
        <f t="shared" si="7"/>
        <v>0</v>
      </c>
      <c r="DV37" s="1">
        <f t="shared" si="7"/>
        <v>0</v>
      </c>
      <c r="DW37" s="1">
        <f t="shared" si="7"/>
        <v>0</v>
      </c>
      <c r="DX37" s="1">
        <f t="shared" si="7"/>
        <v>0</v>
      </c>
      <c r="DY37" s="1">
        <f t="shared" si="7"/>
        <v>0</v>
      </c>
      <c r="DZ37" s="1">
        <f t="shared" si="7"/>
        <v>0</v>
      </c>
      <c r="EA37" s="1">
        <f t="shared" ref="EA37:EV37" si="8">SUM(EA29:EA35)</f>
        <v>0</v>
      </c>
      <c r="EB37" s="1">
        <f t="shared" si="8"/>
        <v>0</v>
      </c>
      <c r="EC37" s="1">
        <f t="shared" si="8"/>
        <v>0</v>
      </c>
      <c r="ED37" s="1">
        <f t="shared" si="8"/>
        <v>0</v>
      </c>
      <c r="EE37" s="1">
        <f t="shared" si="8"/>
        <v>0</v>
      </c>
      <c r="EF37" s="1">
        <f t="shared" si="8"/>
        <v>0</v>
      </c>
      <c r="EG37" s="1">
        <f t="shared" si="8"/>
        <v>0</v>
      </c>
      <c r="EH37" s="1">
        <f t="shared" si="8"/>
        <v>0</v>
      </c>
      <c r="EI37" s="1">
        <f t="shared" si="8"/>
        <v>0</v>
      </c>
      <c r="EJ37" s="1">
        <f t="shared" si="8"/>
        <v>0</v>
      </c>
      <c r="EK37" s="1">
        <f t="shared" si="8"/>
        <v>0</v>
      </c>
      <c r="EL37" s="1">
        <f t="shared" si="8"/>
        <v>0</v>
      </c>
      <c r="EM37" s="1">
        <f t="shared" si="8"/>
        <v>0</v>
      </c>
      <c r="EN37" s="1">
        <f t="shared" si="8"/>
        <v>0</v>
      </c>
      <c r="EO37" s="1">
        <f t="shared" si="8"/>
        <v>0</v>
      </c>
      <c r="EP37" s="1">
        <f t="shared" si="8"/>
        <v>0</v>
      </c>
      <c r="EQ37" s="1">
        <f t="shared" si="8"/>
        <v>0</v>
      </c>
      <c r="ER37" s="79">
        <f t="shared" si="8"/>
        <v>0</v>
      </c>
      <c r="ES37" s="1">
        <f t="shared" si="8"/>
        <v>0</v>
      </c>
      <c r="ET37" s="1">
        <f t="shared" si="8"/>
        <v>0</v>
      </c>
      <c r="EU37" s="1">
        <f t="shared" si="8"/>
        <v>0</v>
      </c>
      <c r="EV37" s="1">
        <f t="shared" si="8"/>
        <v>0</v>
      </c>
    </row>
    <row r="38" spans="1:152" s="4" customFormat="1" ht="13">
      <c r="A38" s="7" t="s">
        <v>170</v>
      </c>
      <c r="ER38" s="118"/>
    </row>
    <row r="39" spans="1:152">
      <c r="A39" s="5" t="s">
        <v>135</v>
      </c>
      <c r="B39" s="1">
        <v>0.23754655667302618</v>
      </c>
      <c r="C39" s="1">
        <v>0.25166521382439933</v>
      </c>
      <c r="D39" s="1">
        <v>0.26662301797310151</v>
      </c>
      <c r="E39" s="1">
        <v>0.28246984409488823</v>
      </c>
      <c r="F39" s="1">
        <v>0.29925853150098281</v>
      </c>
      <c r="G39" s="1">
        <v>0.31704506002432192</v>
      </c>
      <c r="H39" s="1">
        <v>0.33588873667748986</v>
      </c>
      <c r="I39" s="1">
        <v>0.3558523934047263</v>
      </c>
      <c r="J39" s="1">
        <v>0.37700259658739105</v>
      </c>
      <c r="K39" s="1">
        <v>0.39940986900145264</v>
      </c>
      <c r="L39" s="1">
        <v>0.42314892496709405</v>
      </c>
      <c r="M39" s="1">
        <v>0.44829891947451145</v>
      </c>
      <c r="N39" s="1">
        <v>0.47494371211658631</v>
      </c>
      <c r="O39" s="1">
        <v>0.50317214670848198</v>
      </c>
      <c r="P39" s="1">
        <v>0.53307834752652217</v>
      </c>
      <c r="Q39" s="1">
        <v>0.5647620331541241</v>
      </c>
      <c r="R39" s="1">
        <v>0.59832884898126737</v>
      </c>
      <c r="S39" s="1">
        <v>0.63389071946617626</v>
      </c>
      <c r="T39" s="1">
        <v>0.67156622133379174</v>
      </c>
      <c r="U39" s="1">
        <v>0.71148097895541462</v>
      </c>
      <c r="V39" s="1">
        <v>0.75376808322786937</v>
      </c>
      <c r="W39" s="1">
        <v>0.79856853534888483</v>
      </c>
      <c r="X39" s="1">
        <v>0.84603171696841195</v>
      </c>
      <c r="Y39" s="1">
        <v>0.89631588828353725</v>
      </c>
      <c r="Z39" s="1">
        <v>0.94958871573783077</v>
      </c>
      <c r="AA39" s="1">
        <v>1.0060278310846773</v>
      </c>
      <c r="AB39" s="1">
        <v>1.0658214236787182</v>
      </c>
      <c r="AC39" s="1">
        <v>1.1291688679703278</v>
      </c>
      <c r="AD39" s="1">
        <v>1.1962813882954328</v>
      </c>
      <c r="AE39" s="1">
        <v>1.2673827631773267</v>
      </c>
      <c r="AF39" s="1">
        <v>1.342710071488896</v>
      </c>
      <c r="AG39" s="1">
        <v>1.4225144829632383</v>
      </c>
      <c r="AH39" s="1">
        <v>1.5070620956885437</v>
      </c>
      <c r="AI39" s="1">
        <v>1.5966348233797489</v>
      </c>
      <c r="AJ39" s="1">
        <v>1.6915313353854802</v>
      </c>
      <c r="AK39" s="1">
        <v>1.7920680525646089</v>
      </c>
      <c r="AL39" s="1">
        <v>1.8985802023530627</v>
      </c>
      <c r="AM39" s="1">
        <v>2.0114229365388674</v>
      </c>
      <c r="AN39" s="1">
        <v>2.1309725154725245</v>
      </c>
      <c r="AO39" s="1">
        <v>2.2576275626613103</v>
      </c>
      <c r="AP39" s="1">
        <v>2.3918103939308017</v>
      </c>
      <c r="AQ39" s="1">
        <v>2.5339684255855466</v>
      </c>
      <c r="AR39" s="1">
        <v>2.6845756662642311</v>
      </c>
      <c r="AS39" s="1">
        <v>2.8441342974637358</v>
      </c>
      <c r="AT39" s="1">
        <v>3.0131763480021672</v>
      </c>
      <c r="AU39" s="1">
        <v>3.1922654680041322</v>
      </c>
      <c r="AV39" s="1">
        <v>3.38199880832342</v>
      </c>
      <c r="AW39" s="1">
        <v>3.5830090116697719</v>
      </c>
      <c r="AX39" s="1">
        <v>3.7959663220789368</v>
      </c>
      <c r="AY39" s="1">
        <v>4.0215808197597491</v>
      </c>
      <c r="AZ39" s="1">
        <v>4.2606047887700891</v>
      </c>
      <c r="BA39" s="1">
        <v>4.5138352254164209</v>
      </c>
      <c r="BB39" s="1">
        <v>4.7821164957409019</v>
      </c>
      <c r="BC39" s="1">
        <v>5.0663431509570689</v>
      </c>
      <c r="BD39" s="1">
        <v>5.3674629102218967</v>
      </c>
      <c r="BE39" s="1">
        <v>5.686479820689871</v>
      </c>
      <c r="BF39" s="1">
        <v>6.024457605385912</v>
      </c>
      <c r="BG39" s="1">
        <v>6.3825232100602172</v>
      </c>
      <c r="BH39" s="1">
        <v>6.7618705608515759</v>
      </c>
      <c r="BI39" s="1">
        <v>7.1637645452886369</v>
      </c>
      <c r="BJ39" s="1">
        <v>7.5895452299032824</v>
      </c>
      <c r="BK39" s="1">
        <v>8.0406323285192283</v>
      </c>
      <c r="BL39" s="1">
        <v>8.5185299361148239</v>
      </c>
      <c r="BM39" s="1">
        <v>9.0248315440445097</v>
      </c>
      <c r="BN39" s="1">
        <v>9.5612253533416425</v>
      </c>
      <c r="BO39" s="1">
        <v>10.129499903819166</v>
      </c>
      <c r="BP39" s="1">
        <v>10.731550037737733</v>
      </c>
      <c r="BQ39" s="1">
        <v>11.369383217926403</v>
      </c>
      <c r="BR39" s="1">
        <v>12.045126221422887</v>
      </c>
      <c r="BS39" s="1">
        <v>12.761032230952493</v>
      </c>
      <c r="BT39" s="1">
        <v>13.519488347891439</v>
      </c>
      <c r="BU39" s="1">
        <v>14.323023551765592</v>
      </c>
      <c r="BV39" s="1">
        <v>15.174317132824616</v>
      </c>
      <c r="BW39" s="1">
        <v>16.076207625808916</v>
      </c>
      <c r="BX39" s="1">
        <v>17.031702274697931</v>
      </c>
      <c r="BY39" s="1">
        <v>18.043987059998823</v>
      </c>
      <c r="BZ39" s="1">
        <v>19.116437322010412</v>
      </c>
      <c r="CA39" s="1">
        <v>20.252629015484143</v>
      </c>
      <c r="CB39" s="1">
        <v>21.456350633209624</v>
      </c>
      <c r="CC39" s="1">
        <v>22.731615838282298</v>
      </c>
      <c r="CD39" s="1">
        <v>24.082676847174092</v>
      </c>
      <c r="CE39" s="1">
        <v>25.514038608231239</v>
      </c>
      <c r="CF39" s="1">
        <v>27.030473822875706</v>
      </c>
      <c r="CG39" s="1">
        <v>28.637038859596704</v>
      </c>
      <c r="CH39" s="1">
        <v>30.339090613795452</v>
      </c>
      <c r="CI39" s="1">
        <v>32.142304369700263</v>
      </c>
      <c r="CJ39" s="1">
        <v>34.052692723910454</v>
      </c>
      <c r="CK39" s="1">
        <v>36.07662563366727</v>
      </c>
      <c r="CL39" s="1">
        <v>38.220851656700276</v>
      </c>
      <c r="CM39" s="1">
        <v>40.492520453471002</v>
      </c>
      <c r="CN39" s="1">
        <v>42.89920662684478</v>
      </c>
      <c r="CO39" s="1">
        <v>45.448934978681223</v>
      </c>
      <c r="CP39" s="1">
        <v>48.150207267558457</v>
      </c>
      <c r="CQ39" s="1">
        <v>51.012030556851393</v>
      </c>
      <c r="CR39" s="1">
        <v>54.043947247687356</v>
      </c>
      <c r="CS39" s="1">
        <v>57.256066896920032</v>
      </c>
      <c r="CT39" s="1">
        <v>60.659099926215433</v>
      </c>
      <c r="CU39" s="1">
        <v>64.264393334648005</v>
      </c>
      <c r="CV39" s="1">
        <v>68.083968533886903</v>
      </c>
      <c r="CW39" s="1">
        <v>72.130561432128573</v>
      </c>
      <c r="CX39" s="1">
        <v>72</v>
      </c>
      <c r="CY39" s="1">
        <v>78.58227436371368</v>
      </c>
      <c r="CZ39" s="1">
        <v>85.4623716305492</v>
      </c>
      <c r="DA39" s="1">
        <v>92.616796105549525</v>
      </c>
      <c r="DB39" s="1">
        <v>100.01830428109818</v>
      </c>
      <c r="DC39" s="1">
        <v>107.63635220160889</v>
      </c>
      <c r="DD39" s="1">
        <v>114.80275582997335</v>
      </c>
      <c r="DE39" s="1">
        <v>122.03348457502952</v>
      </c>
      <c r="DF39" s="1">
        <v>129.29103010097069</v>
      </c>
      <c r="DG39" s="1">
        <v>136.53854244170449</v>
      </c>
      <c r="DH39" s="1">
        <v>143.74087671901935</v>
      </c>
      <c r="DI39" s="1">
        <v>147.28439258389685</v>
      </c>
      <c r="DJ39" s="1">
        <v>150.47770373218549</v>
      </c>
      <c r="DK39" s="1">
        <v>153.31608864655217</v>
      </c>
      <c r="DL39" s="1">
        <v>155.80180433273287</v>
      </c>
      <c r="DM39" s="1">
        <v>157.94425365101003</v>
      </c>
      <c r="DN39" s="1">
        <v>156.80366557377383</v>
      </c>
      <c r="DO39" s="1">
        <v>155.35924180415256</v>
      </c>
      <c r="DP39" s="1">
        <v>153.65676817705918</v>
      </c>
      <c r="DQ39" s="1">
        <v>151.74521089333888</v>
      </c>
      <c r="DR39" s="1">
        <v>149.67582257082725</v>
      </c>
      <c r="DS39" s="1">
        <v>147.88489090540705</v>
      </c>
      <c r="DT39" s="1">
        <v>146.03128148191402</v>
      </c>
      <c r="DU39" s="1">
        <v>144.16770624724737</v>
      </c>
      <c r="DV39" s="1">
        <v>142.34624229365514</v>
      </c>
      <c r="DW39" s="1">
        <v>140.61758199168662</v>
      </c>
      <c r="DX39" s="1">
        <v>138.72267446251112</v>
      </c>
      <c r="DY39" s="1">
        <v>137.02207647412268</v>
      </c>
      <c r="DZ39" s="1">
        <v>135.55712464988207</v>
      </c>
      <c r="EA39" s="1">
        <v>134.36532688908954</v>
      </c>
      <c r="EB39" s="1">
        <v>133.4801421131624</v>
      </c>
      <c r="EC39" s="1">
        <v>132.57259712080312</v>
      </c>
      <c r="ED39" s="1">
        <v>132.02807634231183</v>
      </c>
      <c r="EE39" s="1">
        <v>131.86454728651816</v>
      </c>
      <c r="EF39" s="1">
        <v>132.09590591444683</v>
      </c>
      <c r="EG39" s="1">
        <v>132.73227343038943</v>
      </c>
      <c r="EH39" s="1">
        <v>133.53780312212311</v>
      </c>
      <c r="EI39" s="1">
        <v>134.7538440668317</v>
      </c>
      <c r="EJ39" s="1">
        <v>136.37920227556586</v>
      </c>
      <c r="EK39" s="1">
        <v>138.41051855602663</v>
      </c>
      <c r="EL39" s="1">
        <v>140.84271719666867</v>
      </c>
      <c r="EM39" s="1">
        <v>140.48501620668247</v>
      </c>
      <c r="EN39" s="1">
        <v>140.4442969800692</v>
      </c>
      <c r="EO39" s="1">
        <v>140.69126183708721</v>
      </c>
      <c r="EP39" s="1">
        <v>141.19812919145605</v>
      </c>
      <c r="EQ39" s="1">
        <v>141.72996332095792</v>
      </c>
      <c r="ER39" s="79">
        <v>141.64386611674223</v>
      </c>
      <c r="ES39" s="1">
        <v>141.55782121430079</v>
      </c>
      <c r="ET39" s="1">
        <v>141.4718285818619</v>
      </c>
      <c r="EU39" s="1">
        <v>141.3858881876728</v>
      </c>
      <c r="EV39" s="1">
        <v>195.84180000000001</v>
      </c>
    </row>
    <row r="40" spans="1:152">
      <c r="A40" s="5" t="s">
        <v>136</v>
      </c>
      <c r="B40" s="1">
        <v>149.59316185991148</v>
      </c>
      <c r="C40" s="1">
        <v>149.87193555521293</v>
      </c>
      <c r="D40" s="1">
        <v>150.1508624271047</v>
      </c>
      <c r="E40" s="1">
        <v>150.42992028978301</v>
      </c>
      <c r="F40" s="1">
        <v>150.70908557918278</v>
      </c>
      <c r="G40" s="1">
        <v>150.9883332709461</v>
      </c>
      <c r="H40" s="1">
        <v>151.26763679351546</v>
      </c>
      <c r="I40" s="1">
        <v>151.54696793606141</v>
      </c>
      <c r="J40" s="1">
        <v>151.82629675093753</v>
      </c>
      <c r="K40" s="1">
        <v>152.10559145033758</v>
      </c>
      <c r="L40" s="1">
        <v>152.38481829681018</v>
      </c>
      <c r="M40" s="1">
        <v>152.66394148726616</v>
      </c>
      <c r="N40" s="1">
        <v>152.94292303009129</v>
      </c>
      <c r="O40" s="1">
        <v>153.2217226149555</v>
      </c>
      <c r="P40" s="1">
        <v>153.50029747488321</v>
      </c>
      <c r="Q40" s="1">
        <v>153.77860224012605</v>
      </c>
      <c r="R40" s="1">
        <v>154.05658878335041</v>
      </c>
      <c r="S40" s="1">
        <v>154.33420605562273</v>
      </c>
      <c r="T40" s="1">
        <v>154.61139991264704</v>
      </c>
      <c r="U40" s="1">
        <v>154.88811293067408</v>
      </c>
      <c r="V40" s="1">
        <v>155.16428421146915</v>
      </c>
      <c r="W40" s="1">
        <v>155.43984917568773</v>
      </c>
      <c r="X40" s="1">
        <v>155.71473934399441</v>
      </c>
      <c r="Y40" s="1">
        <v>155.9888821050655</v>
      </c>
      <c r="Z40" s="1">
        <v>156.26220046998512</v>
      </c>
      <c r="AA40" s="1">
        <v>156.53461281189334</v>
      </c>
      <c r="AB40" s="1">
        <v>156.80603259021845</v>
      </c>
      <c r="AC40" s="1">
        <v>157.07636805851016</v>
      </c>
      <c r="AD40" s="1">
        <v>157.34552195490801</v>
      </c>
      <c r="AE40" s="1">
        <v>157.61339117421198</v>
      </c>
      <c r="AF40" s="1">
        <v>157.87986642046246</v>
      </c>
      <c r="AG40" s="1">
        <v>158.144831838871</v>
      </c>
      <c r="AH40" s="1">
        <v>158.40816462587475</v>
      </c>
      <c r="AI40" s="1">
        <v>158.66973461601336</v>
      </c>
      <c r="AJ40" s="1">
        <v>158.92940384425262</v>
      </c>
      <c r="AK40" s="1">
        <v>159.18702608229341</v>
      </c>
      <c r="AL40" s="1">
        <v>159.44244634732175</v>
      </c>
      <c r="AM40" s="1">
        <v>159.69550038155998</v>
      </c>
      <c r="AN40" s="1">
        <v>159.94601410088563</v>
      </c>
      <c r="AO40" s="1">
        <v>160.1938030106779</v>
      </c>
      <c r="AP40" s="1">
        <v>160.43867158694488</v>
      </c>
      <c r="AQ40" s="1">
        <v>160.68041262066757</v>
      </c>
      <c r="AR40" s="1">
        <v>160.91880652317428</v>
      </c>
      <c r="AS40" s="1">
        <v>161.15362059022999</v>
      </c>
      <c r="AT40" s="1">
        <v>161.38460822238596</v>
      </c>
      <c r="AU40" s="1">
        <v>161.61150809899058</v>
      </c>
      <c r="AV40" s="1">
        <v>161.83404330310677</v>
      </c>
      <c r="AW40" s="1">
        <v>162.05192039441874</v>
      </c>
      <c r="AX40" s="1">
        <v>162.26482842703621</v>
      </c>
      <c r="AY40" s="1">
        <v>162.47243790892091</v>
      </c>
      <c r="AZ40" s="1">
        <v>162.67439969946685</v>
      </c>
      <c r="BA40" s="1">
        <v>162.87034384155677</v>
      </c>
      <c r="BB40" s="1">
        <v>163.05987832420206</v>
      </c>
      <c r="BC40" s="1">
        <v>163.24258777163882</v>
      </c>
      <c r="BD40" s="1">
        <v>163.41803205451015</v>
      </c>
      <c r="BE40" s="1">
        <v>163.58574481850329</v>
      </c>
      <c r="BF40" s="1">
        <v>163.74523192553548</v>
      </c>
      <c r="BG40" s="1">
        <v>163.89596980229086</v>
      </c>
      <c r="BH40" s="1">
        <v>164.03740369060245</v>
      </c>
      <c r="BI40" s="1">
        <v>164.16894579384365</v>
      </c>
      <c r="BJ40" s="1">
        <v>164.28997331315119</v>
      </c>
      <c r="BK40" s="1">
        <v>164.39982636692872</v>
      </c>
      <c r="BL40" s="1">
        <v>164.49780578669589</v>
      </c>
      <c r="BM40" s="1">
        <v>164.58317078193235</v>
      </c>
      <c r="BN40" s="1">
        <v>164.65883905071158</v>
      </c>
      <c r="BO40" s="1">
        <v>164.72029060105086</v>
      </c>
      <c r="BP40" s="1">
        <v>164.76664437655353</v>
      </c>
      <c r="BQ40" s="1">
        <v>164.79696688538317</v>
      </c>
      <c r="BR40" s="1">
        <v>164.81026908361207</v>
      </c>
      <c r="BS40" s="1">
        <v>164.80550307333058</v>
      </c>
      <c r="BT40" s="1">
        <v>164.78155860450636</v>
      </c>
      <c r="BU40" s="1">
        <v>164.73725936893081</v>
      </c>
      <c r="BV40" s="1">
        <v>164.67135907389468</v>
      </c>
      <c r="BW40" s="1">
        <v>164.58253728250125</v>
      </c>
      <c r="BX40" s="1">
        <v>164.46939500674631</v>
      </c>
      <c r="BY40" s="1">
        <v>164.3304500386715</v>
      </c>
      <c r="BZ40" s="1">
        <v>164.1641320040232</v>
      </c>
      <c r="CA40" s="1">
        <v>163.96877712192349</v>
      </c>
      <c r="CB40" s="1">
        <v>163.74262265308005</v>
      </c>
      <c r="CC40" s="1">
        <v>163.48380101802343</v>
      </c>
      <c r="CD40" s="1">
        <v>163.19033356575994</v>
      </c>
      <c r="CE40" s="1">
        <v>162.86012397206153</v>
      </c>
      <c r="CF40" s="1">
        <v>162.49095124538127</v>
      </c>
      <c r="CG40" s="1">
        <v>162.08046231707183</v>
      </c>
      <c r="CH40" s="1">
        <v>161.62616419120232</v>
      </c>
      <c r="CI40" s="1">
        <v>161.12541562779552</v>
      </c>
      <c r="CJ40" s="1">
        <v>160.57541833175588</v>
      </c>
      <c r="CK40" s="1">
        <v>159.97320761810781</v>
      </c>
      <c r="CL40" s="1">
        <v>159.31564252241989</v>
      </c>
      <c r="CM40" s="1">
        <v>158.59939532343822</v>
      </c>
      <c r="CN40" s="1">
        <v>157.82094044299336</v>
      </c>
      <c r="CO40" s="1">
        <v>156.97654268616998</v>
      </c>
      <c r="CP40" s="1">
        <v>156.0622447825267</v>
      </c>
      <c r="CQ40" s="1">
        <v>155.07385418682412</v>
      </c>
      <c r="CR40" s="1">
        <v>154.00692909524906</v>
      </c>
      <c r="CS40" s="1">
        <v>152.85676363050854</v>
      </c>
      <c r="CT40" s="1">
        <v>151.61837214639493</v>
      </c>
      <c r="CU40" s="1">
        <v>150.28647259948758</v>
      </c>
      <c r="CV40" s="1">
        <v>148.85546893254499</v>
      </c>
      <c r="CW40" s="1">
        <v>147.31943241084889</v>
      </c>
      <c r="CX40" s="1">
        <v>147.7290107700199</v>
      </c>
      <c r="CY40" s="1">
        <v>147.0161226621577</v>
      </c>
      <c r="CZ40" s="1">
        <v>146.32391420239634</v>
      </c>
      <c r="DA40" s="1">
        <v>145.62393971386314</v>
      </c>
      <c r="DB40" s="1">
        <v>144.87310047162842</v>
      </c>
      <c r="DC40" s="1">
        <v>144.118402977107</v>
      </c>
      <c r="DD40" s="1">
        <v>143.73743978954761</v>
      </c>
      <c r="DE40" s="1">
        <v>143.43500436304333</v>
      </c>
      <c r="DF40" s="1">
        <v>143.18480105090103</v>
      </c>
      <c r="DG40" s="1">
        <v>142.96819405026295</v>
      </c>
      <c r="DH40" s="1">
        <v>142.62983335766737</v>
      </c>
      <c r="DI40" s="1">
        <v>144.06194489341291</v>
      </c>
      <c r="DJ40" s="1">
        <v>145.47983919593736</v>
      </c>
      <c r="DK40" s="1">
        <v>144.82906341372404</v>
      </c>
      <c r="DL40" s="1">
        <v>145.8127433641873</v>
      </c>
      <c r="DM40" s="1">
        <v>146.48232789355808</v>
      </c>
      <c r="DN40" s="1">
        <v>148.78417430595104</v>
      </c>
      <c r="DO40" s="1">
        <v>151.10719126902936</v>
      </c>
      <c r="DP40" s="1">
        <v>153.55989162412254</v>
      </c>
      <c r="DQ40" s="1">
        <v>156.1806154661611</v>
      </c>
      <c r="DR40" s="1">
        <v>158.68142830936006</v>
      </c>
      <c r="DS40" s="1">
        <v>161.13864690217119</v>
      </c>
      <c r="DT40" s="1">
        <v>163.63637088198979</v>
      </c>
      <c r="DU40" s="1">
        <v>166.44227656413679</v>
      </c>
      <c r="DV40" s="1">
        <v>169.63727294074874</v>
      </c>
      <c r="DW40" s="1">
        <v>172.64986389997276</v>
      </c>
      <c r="DX40" s="1">
        <v>175.3916435129199</v>
      </c>
      <c r="DY40" s="1">
        <v>177.67732283325938</v>
      </c>
      <c r="DZ40" s="1">
        <v>180.32097061083834</v>
      </c>
      <c r="EA40" s="1">
        <v>183.06521791598985</v>
      </c>
      <c r="EB40" s="1">
        <v>183.44600997648064</v>
      </c>
      <c r="EC40" s="1">
        <v>184.3040492722983</v>
      </c>
      <c r="ED40" s="1">
        <v>184.98778887420821</v>
      </c>
      <c r="EE40" s="1">
        <v>185.71884044096382</v>
      </c>
      <c r="EF40" s="1">
        <v>186.47088606935108</v>
      </c>
      <c r="EG40" s="1">
        <v>187.14327696626907</v>
      </c>
      <c r="EH40" s="1">
        <v>188.10309203977661</v>
      </c>
      <c r="EI40" s="1">
        <v>188.96968479818662</v>
      </c>
      <c r="EJ40" s="1">
        <v>189.73597458749225</v>
      </c>
      <c r="EK40" s="1">
        <v>197.00664115507976</v>
      </c>
      <c r="EL40" s="1">
        <v>197.28497569247119</v>
      </c>
      <c r="EM40" s="1">
        <v>202.07556635532978</v>
      </c>
      <c r="EN40" s="1">
        <v>205.16572244089926</v>
      </c>
      <c r="EO40" s="1">
        <v>206.47844229333384</v>
      </c>
      <c r="EP40" s="1">
        <v>207.21834127751012</v>
      </c>
      <c r="EQ40" s="1">
        <v>208.95995684136443</v>
      </c>
      <c r="ER40" s="79">
        <v>211.97887963204218</v>
      </c>
      <c r="ES40" s="1">
        <v>214.57508206498224</v>
      </c>
      <c r="ET40" s="1">
        <v>216.97216805551381</v>
      </c>
      <c r="EU40" s="1">
        <v>219.1640788747136</v>
      </c>
      <c r="EV40" s="1">
        <v>221.2952876712329</v>
      </c>
    </row>
    <row r="41" spans="1:152">
      <c r="A41" s="5" t="s">
        <v>137</v>
      </c>
      <c r="B41" s="1">
        <v>454.57334057866376</v>
      </c>
      <c r="C41" s="1">
        <v>455.46195050710537</v>
      </c>
      <c r="D41" s="1">
        <v>456.35357105902295</v>
      </c>
      <c r="E41" s="1">
        <v>457.24828624095647</v>
      </c>
      <c r="F41" s="1">
        <v>458.14618487145702</v>
      </c>
      <c r="G41" s="1">
        <v>459.04736086674416</v>
      </c>
      <c r="H41" s="1">
        <v>459.9519135433419</v>
      </c>
      <c r="I41" s="1">
        <v>460.85994793870196</v>
      </c>
      <c r="J41" s="1">
        <v>461.77157515088214</v>
      </c>
      <c r="K41" s="1">
        <v>462.68691269841207</v>
      </c>
      <c r="L41" s="1">
        <v>463.60608490154851</v>
      </c>
      <c r="M41" s="1">
        <v>464.52922328618973</v>
      </c>
      <c r="N41" s="1">
        <v>465.45646701179408</v>
      </c>
      <c r="O41" s="1">
        <v>466.38796332473527</v>
      </c>
      <c r="P41" s="1">
        <v>467.32386803859788</v>
      </c>
      <c r="Q41" s="1">
        <v>468.26434604302131</v>
      </c>
      <c r="R41" s="1">
        <v>469.20957184278706</v>
      </c>
      <c r="S41" s="1">
        <v>470.15973012894358</v>
      </c>
      <c r="T41" s="1">
        <v>471.11501638387745</v>
      </c>
      <c r="U41" s="1">
        <v>472.07563752234546</v>
      </c>
      <c r="V41" s="1">
        <v>473.04181257060685</v>
      </c>
      <c r="W41" s="1">
        <v>474.01377338591885</v>
      </c>
      <c r="X41" s="1">
        <v>474.99176541886885</v>
      </c>
      <c r="Y41" s="1">
        <v>475.97604852069105</v>
      </c>
      <c r="Z41" s="1">
        <v>476.96689779911941</v>
      </c>
      <c r="AA41" s="1">
        <v>477.96460452465243</v>
      </c>
      <c r="AB41" s="1">
        <v>478.96947709085845</v>
      </c>
      <c r="AC41" s="1">
        <v>479.98184203173071</v>
      </c>
      <c r="AD41" s="1">
        <v>481.00204509951021</v>
      </c>
      <c r="AE41" s="1">
        <v>482.03045240656633</v>
      </c>
      <c r="AF41" s="1">
        <v>483.06745163514631</v>
      </c>
      <c r="AG41" s="1">
        <v>484.11345331902572</v>
      </c>
      <c r="AH41" s="1">
        <v>485.16889220133419</v>
      </c>
      <c r="AI41" s="1">
        <v>486.23422867308045</v>
      </c>
      <c r="AJ41" s="1">
        <v>487.30995029718025</v>
      </c>
      <c r="AK41" s="1">
        <v>488.39657342306054</v>
      </c>
      <c r="AL41" s="1">
        <v>489.49464489723073</v>
      </c>
      <c r="AM41" s="1">
        <v>490.60474387551903</v>
      </c>
      <c r="AN41" s="1">
        <v>491.72748374302051</v>
      </c>
      <c r="AO41" s="1">
        <v>492.86351414815687</v>
      </c>
      <c r="AP41" s="1">
        <v>494.01352315763057</v>
      </c>
      <c r="AQ41" s="1">
        <v>495.17823953945833</v>
      </c>
      <c r="AR41" s="1">
        <v>496.35843518169651</v>
      </c>
      <c r="AS41" s="1">
        <v>497.55492765492471</v>
      </c>
      <c r="AT41" s="1">
        <v>498.76858292702963</v>
      </c>
      <c r="AU41" s="1">
        <v>500.00031823934307</v>
      </c>
      <c r="AV41" s="1">
        <v>501.25110515372165</v>
      </c>
      <c r="AW41" s="1">
        <v>502.52197278073277</v>
      </c>
      <c r="AX41" s="1">
        <v>503.81401119970667</v>
      </c>
      <c r="AY41" s="1">
        <v>505.12837508205803</v>
      </c>
      <c r="AZ41" s="1">
        <v>506.46628752996401</v>
      </c>
      <c r="BA41" s="1">
        <v>507.8290441431908</v>
      </c>
      <c r="BB41" s="1">
        <v>509.21801732763555</v>
      </c>
      <c r="BC41" s="1">
        <v>510.63466085994526</v>
      </c>
      <c r="BD41" s="1">
        <v>512.08051472343482</v>
      </c>
      <c r="BE41" s="1">
        <v>513.5572102314303</v>
      </c>
      <c r="BF41" s="1">
        <v>515.06647545511714</v>
      </c>
      <c r="BG41" s="1">
        <v>516.61014097399379</v>
      </c>
      <c r="BH41" s="1">
        <v>518.190145968107</v>
      </c>
      <c r="BI41" s="1">
        <v>519.80854467237612</v>
      </c>
      <c r="BJ41" s="1">
        <v>521.46751321453655</v>
      </c>
      <c r="BK41" s="1">
        <v>523.16935685949375</v>
      </c>
      <c r="BL41" s="1">
        <v>524.91651768424913</v>
      </c>
      <c r="BM41" s="1">
        <v>526.71158270898547</v>
      </c>
      <c r="BN41" s="1">
        <v>528.56852583107968</v>
      </c>
      <c r="BO41" s="1">
        <v>530.47906006216658</v>
      </c>
      <c r="BP41" s="1">
        <v>532.44626114040193</v>
      </c>
      <c r="BQ41" s="1">
        <v>534.47338740038867</v>
      </c>
      <c r="BR41" s="1">
        <v>536.56389062544952</v>
      </c>
      <c r="BS41" s="1">
        <v>538.72142754490744</v>
      </c>
      <c r="BT41" s="1">
        <v>540.9498720147094</v>
      </c>
      <c r="BU41" s="1">
        <v>543.25332792200845</v>
      </c>
      <c r="BV41" s="1">
        <v>545.6361428567335</v>
      </c>
      <c r="BW41" s="1">
        <v>548.10292259573396</v>
      </c>
      <c r="BX41" s="1">
        <v>550.6585464477904</v>
      </c>
      <c r="BY41" s="1">
        <v>553.30818351066148</v>
      </c>
      <c r="BZ41" s="1">
        <v>556.05730989437507</v>
      </c>
      <c r="CA41" s="1">
        <v>558.91172696818705</v>
      </c>
      <c r="CB41" s="1">
        <v>561.8775806920562</v>
      </c>
      <c r="CC41" s="1">
        <v>564.96138209708749</v>
      </c>
      <c r="CD41" s="1">
        <v>568.17002898324074</v>
      </c>
      <c r="CE41" s="1">
        <v>571.51082890664475</v>
      </c>
      <c r="CF41" s="1">
        <v>574.99152353317265</v>
      </c>
      <c r="CG41" s="1">
        <v>578.62031443947524</v>
      </c>
      <c r="CH41" s="1">
        <v>582.40589044751061</v>
      </c>
      <c r="CI41" s="1">
        <v>586.35745658370683</v>
      </c>
      <c r="CJ41" s="1">
        <v>590.48476475932159</v>
      </c>
      <c r="CK41" s="1">
        <v>594.79814627429846</v>
      </c>
      <c r="CL41" s="1">
        <v>599.30854625300015</v>
      </c>
      <c r="CM41" s="1">
        <v>604.02756012664008</v>
      </c>
      <c r="CN41" s="1">
        <v>608.96747228405673</v>
      </c>
      <c r="CO41" s="1">
        <v>614.14129701970933</v>
      </c>
      <c r="CP41" s="1">
        <v>619.56282191543221</v>
      </c>
      <c r="CQ41" s="1">
        <v>625.24665380059457</v>
      </c>
      <c r="CR41" s="1">
        <v>631.20826744391741</v>
      </c>
      <c r="CS41" s="1">
        <v>637.46405713930278</v>
      </c>
      <c r="CT41" s="1">
        <v>644.0313913576847</v>
      </c>
      <c r="CU41" s="1">
        <v>650.92867064712948</v>
      </c>
      <c r="CV41" s="1">
        <v>658.17538897424424</v>
      </c>
      <c r="CW41" s="1">
        <v>665.79219871143323</v>
      </c>
      <c r="CX41" s="1">
        <v>666.63871180573847</v>
      </c>
      <c r="CY41" s="1">
        <v>684.44591932457831</v>
      </c>
      <c r="CZ41" s="1">
        <v>703.21943588795386</v>
      </c>
      <c r="DA41" s="1">
        <v>722.80167589037444</v>
      </c>
      <c r="DB41" s="1">
        <v>742.97922711501133</v>
      </c>
      <c r="DC41" s="1">
        <v>763.80203549438227</v>
      </c>
      <c r="DD41" s="1">
        <v>784.38847175348565</v>
      </c>
      <c r="DE41" s="1">
        <v>805.40831122168356</v>
      </c>
      <c r="DF41" s="1">
        <v>826.66797816424378</v>
      </c>
      <c r="DG41" s="1">
        <v>847.99913358302115</v>
      </c>
      <c r="DH41" s="1">
        <v>868.82383257179117</v>
      </c>
      <c r="DI41" s="1">
        <v>883.91945344202929</v>
      </c>
      <c r="DJ41" s="1">
        <v>897.90944980540917</v>
      </c>
      <c r="DK41" s="1">
        <v>904.54646568548139</v>
      </c>
      <c r="DL41" s="1">
        <v>915.07231036048211</v>
      </c>
      <c r="DM41" s="1">
        <v>923.60377652956333</v>
      </c>
      <c r="DN41" s="1">
        <v>927.12693333944344</v>
      </c>
      <c r="DO41" s="1">
        <v>929.79250868898396</v>
      </c>
      <c r="DP41" s="1">
        <v>932.06863134462867</v>
      </c>
      <c r="DQ41" s="1">
        <v>934.22018101590891</v>
      </c>
      <c r="DR41" s="1">
        <v>935.52908549649851</v>
      </c>
      <c r="DS41" s="1">
        <v>937.55054209620903</v>
      </c>
      <c r="DT41" s="1">
        <v>939.50472965013932</v>
      </c>
      <c r="DU41" s="1">
        <v>942.36367828601669</v>
      </c>
      <c r="DV41" s="1">
        <v>946.53085621985645</v>
      </c>
      <c r="DW41" s="1">
        <v>950.42619018782545</v>
      </c>
      <c r="DX41" s="1">
        <v>952.99552644893811</v>
      </c>
      <c r="DY41" s="1">
        <v>954.77061233343989</v>
      </c>
      <c r="DZ41" s="1">
        <v>958.34667336056827</v>
      </c>
      <c r="EA41" s="1">
        <v>963.05667028254084</v>
      </c>
      <c r="EB41" s="1">
        <v>961.52638664414303</v>
      </c>
      <c r="EC41" s="1">
        <v>961.37619066567879</v>
      </c>
      <c r="ED41" s="1">
        <v>961.79856846994642</v>
      </c>
      <c r="EE41" s="1">
        <v>963.52038241842138</v>
      </c>
      <c r="EF41" s="1">
        <v>966.50394541867024</v>
      </c>
      <c r="EG41" s="1">
        <v>970.47460463820983</v>
      </c>
      <c r="EH41" s="1">
        <v>975.83050714771139</v>
      </c>
      <c r="EI41" s="1">
        <v>982.14903670439026</v>
      </c>
      <c r="EJ41" s="1">
        <v>989.40508876105173</v>
      </c>
      <c r="EK41" s="1">
        <v>1017.6264958539566</v>
      </c>
      <c r="EL41" s="1">
        <v>1025.850017817573</v>
      </c>
      <c r="EM41" s="1">
        <v>1039.2990196164005</v>
      </c>
      <c r="EN41" s="1">
        <v>1048.5507458780512</v>
      </c>
      <c r="EO41" s="1">
        <v>1053.2826936617728</v>
      </c>
      <c r="EP41" s="1">
        <v>1057.0652743184546</v>
      </c>
      <c r="EQ41" s="1">
        <v>1063.9627229968196</v>
      </c>
      <c r="ER41" s="79">
        <v>1072.8606607978334</v>
      </c>
      <c r="ES41" s="1">
        <v>1080.4762604707985</v>
      </c>
      <c r="ET41" s="1">
        <v>1087.4879167546117</v>
      </c>
      <c r="EU41" s="1">
        <v>1093.8772478962312</v>
      </c>
      <c r="EV41" s="1">
        <v>1265.5576512042883</v>
      </c>
    </row>
    <row r="42" spans="1:152">
      <c r="A42" s="5" t="s">
        <v>138</v>
      </c>
      <c r="B42" s="1">
        <v>102.33932190769238</v>
      </c>
      <c r="C42" s="1">
        <v>102.53003591218391</v>
      </c>
      <c r="D42" s="1">
        <v>102.72085470748399</v>
      </c>
      <c r="E42" s="1">
        <v>102.91176311589274</v>
      </c>
      <c r="F42" s="1">
        <v>103.10274501681741</v>
      </c>
      <c r="G42" s="1">
        <v>103.29378329065314</v>
      </c>
      <c r="H42" s="1">
        <v>103.48485975932854</v>
      </c>
      <c r="I42" s="1">
        <v>103.67595512331729</v>
      </c>
      <c r="J42" s="1">
        <v>103.86704889490608</v>
      </c>
      <c r="K42" s="1">
        <v>104.05811932749565</v>
      </c>
      <c r="L42" s="1">
        <v>104.24914334070014</v>
      </c>
      <c r="M42" s="1">
        <v>104.44009644099445</v>
      </c>
      <c r="N42" s="1">
        <v>104.63095263764482</v>
      </c>
      <c r="O42" s="1">
        <v>104.82168435364309</v>
      </c>
      <c r="P42" s="1">
        <v>105.01226233134658</v>
      </c>
      <c r="Q42" s="1">
        <v>105.20265553250977</v>
      </c>
      <c r="R42" s="1">
        <v>105.39283103237443</v>
      </c>
      <c r="S42" s="1">
        <v>105.58275390746427</v>
      </c>
      <c r="T42" s="1">
        <v>105.77238711671092</v>
      </c>
      <c r="U42" s="1">
        <v>105.96169137551409</v>
      </c>
      <c r="V42" s="1">
        <v>106.15062502231686</v>
      </c>
      <c r="W42" s="1">
        <v>106.33914387724991</v>
      </c>
      <c r="X42" s="1">
        <v>106.52720109239149</v>
      </c>
      <c r="Y42" s="1">
        <v>106.71474699305365</v>
      </c>
      <c r="Z42" s="1">
        <v>106.90172890976041</v>
      </c>
      <c r="AA42" s="1">
        <v>107.08809100013647</v>
      </c>
      <c r="AB42" s="1">
        <v>107.27377406024948</v>
      </c>
      <c r="AC42" s="1">
        <v>107.45871532473372</v>
      </c>
      <c r="AD42" s="1">
        <v>107.64284825503414</v>
      </c>
      <c r="AE42" s="1">
        <v>107.82610231506386</v>
      </c>
      <c r="AF42" s="1">
        <v>108.00840273352816</v>
      </c>
      <c r="AG42" s="1">
        <v>108.18967025212177</v>
      </c>
      <c r="AH42" s="1">
        <v>108.36982085876022</v>
      </c>
      <c r="AI42" s="1">
        <v>108.54876550495503</v>
      </c>
      <c r="AJ42" s="1">
        <v>108.72640980639164</v>
      </c>
      <c r="AK42" s="1">
        <v>108.90265372571014</v>
      </c>
      <c r="AL42" s="1">
        <v>109.07739123643248</v>
      </c>
      <c r="AM42" s="1">
        <v>109.25050996691428</v>
      </c>
      <c r="AN42" s="1">
        <v>109.42189082313531</v>
      </c>
      <c r="AO42" s="1">
        <v>109.59140758906968</v>
      </c>
      <c r="AP42" s="1">
        <v>109.75892650330405</v>
      </c>
      <c r="AQ42" s="1">
        <v>109.924305810492</v>
      </c>
      <c r="AR42" s="1">
        <v>110.08739528614807</v>
      </c>
      <c r="AS42" s="1">
        <v>110.24803573319855</v>
      </c>
      <c r="AT42" s="1">
        <v>110.40605844860876</v>
      </c>
      <c r="AU42" s="1">
        <v>110.56128465830943</v>
      </c>
      <c r="AV42" s="1">
        <v>110.71352491853716</v>
      </c>
      <c r="AW42" s="1">
        <v>110.86257848159353</v>
      </c>
      <c r="AX42" s="1">
        <v>111.00823262390772</v>
      </c>
      <c r="AY42" s="1">
        <v>111.15026193416176</v>
      </c>
      <c r="AZ42" s="1">
        <v>111.28842755910587</v>
      </c>
      <c r="BA42" s="1">
        <v>111.42247640454738</v>
      </c>
      <c r="BB42" s="1">
        <v>111.55214028885118</v>
      </c>
      <c r="BC42" s="1">
        <v>111.67713504612703</v>
      </c>
      <c r="BD42" s="1">
        <v>111.79715957611489</v>
      </c>
      <c r="BE42" s="1">
        <v>111.91189483759963</v>
      </c>
      <c r="BF42" s="1">
        <v>112.0210027819987</v>
      </c>
      <c r="BG42" s="1">
        <v>112.12412522356723</v>
      </c>
      <c r="BH42" s="1">
        <v>112.22088264245332</v>
      </c>
      <c r="BI42" s="1">
        <v>112.31087291661187</v>
      </c>
      <c r="BJ42" s="1">
        <v>112.39366997834992</v>
      </c>
      <c r="BK42" s="1">
        <v>112.46882239102243</v>
      </c>
      <c r="BL42" s="1">
        <v>112.53585184113375</v>
      </c>
      <c r="BM42" s="1">
        <v>112.59425154081609</v>
      </c>
      <c r="BN42" s="1">
        <v>112.64601753881034</v>
      </c>
      <c r="BO42" s="1">
        <v>112.68805762883659</v>
      </c>
      <c r="BP42" s="1">
        <v>112.71976906466575</v>
      </c>
      <c r="BQ42" s="1">
        <v>112.7405132280592</v>
      </c>
      <c r="BR42" s="1">
        <v>112.74961349661228</v>
      </c>
      <c r="BS42" s="1">
        <v>112.74635298487263</v>
      </c>
      <c r="BT42" s="1">
        <v>112.72997215120053</v>
      </c>
      <c r="BU42" s="1">
        <v>112.6996662623921</v>
      </c>
      <c r="BV42" s="1">
        <v>112.6545827076115</v>
      </c>
      <c r="BW42" s="1">
        <v>112.59381815267587</v>
      </c>
      <c r="BX42" s="1">
        <v>112.51641552520351</v>
      </c>
      <c r="BY42" s="1">
        <v>112.42136082057353</v>
      </c>
      <c r="BZ42" s="1">
        <v>112.30757971804645</v>
      </c>
      <c r="CA42" s="1">
        <v>112.17393399576297</v>
      </c>
      <c r="CB42" s="1">
        <v>112.01921773266596</v>
      </c>
      <c r="CC42" s="1">
        <v>111.84215328468309</v>
      </c>
      <c r="CD42" s="1">
        <v>111.64138702175227</v>
      </c>
      <c r="CE42" s="1">
        <v>111.41548481147505</v>
      </c>
      <c r="CF42" s="1">
        <v>111.16292723434026</v>
      </c>
      <c r="CG42" s="1">
        <v>110.8821045145615</v>
      </c>
      <c r="CH42" s="1">
        <v>110.57131114962843</v>
      </c>
      <c r="CI42" s="1">
        <v>110.22874022066249</v>
      </c>
      <c r="CJ42" s="1">
        <v>109.85247736460713</v>
      </c>
      <c r="CK42" s="1">
        <v>109.44049438815257</v>
      </c>
      <c r="CL42" s="1">
        <v>108.99064250210257</v>
      </c>
      <c r="CM42" s="1">
        <v>108.50064515362276</v>
      </c>
      <c r="CN42" s="1">
        <v>107.96809043247134</v>
      </c>
      <c r="CO42" s="1">
        <v>107.39042302589158</v>
      </c>
      <c r="CP42" s="1">
        <v>106.76493569534033</v>
      </c>
      <c r="CQ42" s="1">
        <v>106.08876024663321</v>
      </c>
      <c r="CR42" s="1">
        <v>105.35885796339687</v>
      </c>
      <c r="CS42" s="1">
        <v>104.57200947193024</v>
      </c>
      <c r="CT42" s="1">
        <v>103.72480400368076</v>
      </c>
      <c r="CU42" s="1">
        <v>102.81362801953181</v>
      </c>
      <c r="CV42" s="1">
        <v>101.83465315797051</v>
      </c>
      <c r="CW42" s="1">
        <v>100.78382346695135</v>
      </c>
      <c r="CX42" s="1">
        <v>101.06402325031362</v>
      </c>
      <c r="CY42" s="1">
        <v>100.57632391534672</v>
      </c>
      <c r="CZ42" s="1">
        <v>100.10277189258055</v>
      </c>
      <c r="DA42" s="1">
        <v>99.623906992484024</v>
      </c>
      <c r="DB42" s="1">
        <v>99.110244616766991</v>
      </c>
      <c r="DC42" s="1">
        <v>98.593942742573802</v>
      </c>
      <c r="DD42" s="1">
        <v>98.333319103084634</v>
      </c>
      <c r="DE42" s="1">
        <v>98.126417690717304</v>
      </c>
      <c r="DF42" s="1">
        <v>97.955249189528175</v>
      </c>
      <c r="DG42" s="1">
        <v>97.807064517915194</v>
      </c>
      <c r="DH42" s="1">
        <v>97.575585997039511</v>
      </c>
      <c r="DI42" s="1">
        <v>98.555318771199552</v>
      </c>
      <c r="DJ42" s="1">
        <v>99.525325285220688</v>
      </c>
      <c r="DK42" s="1">
        <v>99.080118088330039</v>
      </c>
      <c r="DL42" s="1">
        <v>99.753070901499896</v>
      </c>
      <c r="DM42" s="1">
        <v>100.21114549424004</v>
      </c>
      <c r="DN42" s="1">
        <v>101.78587924577711</v>
      </c>
      <c r="DO42" s="1">
        <v>103.37509614463598</v>
      </c>
      <c r="DP42" s="1">
        <v>105.05303174050266</v>
      </c>
      <c r="DQ42" s="1">
        <v>106.84591516890903</v>
      </c>
      <c r="DR42" s="1">
        <v>108.55676536693281</v>
      </c>
      <c r="DS42" s="1">
        <v>110.23779196895595</v>
      </c>
      <c r="DT42" s="1">
        <v>111.94652902103185</v>
      </c>
      <c r="DU42" s="1">
        <v>113.86609861417125</v>
      </c>
      <c r="DV42" s="1">
        <v>116.05185201770048</v>
      </c>
      <c r="DW42" s="1">
        <v>118.11281865627548</v>
      </c>
      <c r="DX42" s="1">
        <v>119.98851847383875</v>
      </c>
      <c r="DY42" s="1">
        <v>121.5521920324004</v>
      </c>
      <c r="DZ42" s="1">
        <v>123.36075812965001</v>
      </c>
      <c r="EA42" s="1">
        <v>125.23814613899778</v>
      </c>
      <c r="EB42" s="1">
        <v>125.4986527074394</v>
      </c>
      <c r="EC42" s="1">
        <v>126.08565253157821</v>
      </c>
      <c r="ED42" s="1">
        <v>126.55341085923773</v>
      </c>
      <c r="EE42" s="1">
        <v>127.05353613696526</v>
      </c>
      <c r="EF42" s="1">
        <v>127.56802382273841</v>
      </c>
      <c r="EG42" s="1">
        <v>128.02801830104173</v>
      </c>
      <c r="EH42" s="1">
        <v>128.6846447307413</v>
      </c>
      <c r="EI42" s="1">
        <v>129.27749612958297</v>
      </c>
      <c r="EJ42" s="1">
        <v>129.80172849720793</v>
      </c>
      <c r="EK42" s="1">
        <v>134.77571980197519</v>
      </c>
      <c r="EL42" s="1">
        <v>134.9661333707906</v>
      </c>
      <c r="EM42" s="1">
        <v>138.2434609830874</v>
      </c>
      <c r="EN42" s="1">
        <v>140.35749129339166</v>
      </c>
      <c r="EO42" s="1">
        <v>141.25554611008664</v>
      </c>
      <c r="EP42" s="1">
        <v>141.76172406220255</v>
      </c>
      <c r="EQ42" s="1">
        <v>142.95319400382755</v>
      </c>
      <c r="ER42" s="79">
        <v>145.01849236003827</v>
      </c>
      <c r="ES42" s="1">
        <v>146.79460025974961</v>
      </c>
      <c r="ET42" s="1">
        <v>148.43448908738975</v>
      </c>
      <c r="EU42" s="1">
        <v>149.93401395958347</v>
      </c>
      <c r="EV42" s="1">
        <v>151.39201150684934</v>
      </c>
    </row>
    <row r="43" spans="1:152">
      <c r="A43" s="5" t="s">
        <v>139</v>
      </c>
      <c r="B43" s="1">
        <v>44.525964647714837</v>
      </c>
      <c r="C43" s="1">
        <v>44.608940818198668</v>
      </c>
      <c r="D43" s="1">
        <v>44.691962581244098</v>
      </c>
      <c r="E43" s="1">
        <v>44.775023333311893</v>
      </c>
      <c r="F43" s="1">
        <v>44.858116060627353</v>
      </c>
      <c r="G43" s="1">
        <v>44.941233314763956</v>
      </c>
      <c r="H43" s="1">
        <v>45.024367186775777</v>
      </c>
      <c r="I43" s="1">
        <v>45.107509279792396</v>
      </c>
      <c r="J43" s="1">
        <v>45.190650679984927</v>
      </c>
      <c r="K43" s="1">
        <v>45.273781925806361</v>
      </c>
      <c r="L43" s="1">
        <v>45.356892975403497</v>
      </c>
      <c r="M43" s="1">
        <v>45.439973172092166</v>
      </c>
      <c r="N43" s="1">
        <v>45.523011207780115</v>
      </c>
      <c r="O43" s="1">
        <v>45.605995084216161</v>
      </c>
      <c r="P43" s="1">
        <v>45.688912071935825</v>
      </c>
      <c r="Q43" s="1">
        <v>45.771748666766939</v>
      </c>
      <c r="R43" s="1">
        <v>45.854490543750188</v>
      </c>
      <c r="S43" s="1">
        <v>45.937122508320655</v>
      </c>
      <c r="T43" s="1">
        <v>46.019628444587887</v>
      </c>
      <c r="U43" s="1">
        <v>46.101991260541823</v>
      </c>
      <c r="V43" s="1">
        <v>46.18419283000199</v>
      </c>
      <c r="W43" s="1">
        <v>46.266213931116475</v>
      </c>
      <c r="X43" s="1">
        <v>46.348034181212462</v>
      </c>
      <c r="Y43" s="1">
        <v>46.429631967743028</v>
      </c>
      <c r="Z43" s="1">
        <v>46.51098437518381</v>
      </c>
      <c r="AA43" s="1">
        <v>46.592067107540025</v>
      </c>
      <c r="AB43" s="1">
        <v>46.672854406265024</v>
      </c>
      <c r="AC43" s="1">
        <v>46.75331896329773</v>
      </c>
      <c r="AD43" s="1">
        <v>46.833431828931445</v>
      </c>
      <c r="AE43" s="1">
        <v>46.913162314206623</v>
      </c>
      <c r="AF43" s="1">
        <v>46.992477887502353</v>
      </c>
      <c r="AG43" s="1">
        <v>47.071344064981602</v>
      </c>
      <c r="AH43" s="1">
        <v>47.149724294525079</v>
      </c>
      <c r="AI43" s="1">
        <v>47.227579832766331</v>
      </c>
      <c r="AJ43" s="1">
        <v>47.304869614818713</v>
      </c>
      <c r="AK43" s="1">
        <v>47.381550116259106</v>
      </c>
      <c r="AL43" s="1">
        <v>47.457575206908707</v>
      </c>
      <c r="AM43" s="1">
        <v>47.532895995923148</v>
      </c>
      <c r="AN43" s="1">
        <v>47.607460667675369</v>
      </c>
      <c r="AO43" s="1">
        <v>47.681214307884133</v>
      </c>
      <c r="AP43" s="1">
        <v>47.754098719408297</v>
      </c>
      <c r="AQ43" s="1">
        <v>47.826052227092816</v>
      </c>
      <c r="AR43" s="1">
        <v>47.897009471015409</v>
      </c>
      <c r="AS43" s="1">
        <v>47.966901187444932</v>
      </c>
      <c r="AT43" s="1">
        <v>48.035653976780772</v>
      </c>
      <c r="AU43" s="1">
        <v>48.10319005769955</v>
      </c>
      <c r="AV43" s="1">
        <v>48.169427006689432</v>
      </c>
      <c r="AW43" s="1">
        <v>48.234277482103465</v>
      </c>
      <c r="AX43" s="1">
        <v>48.297648931811956</v>
      </c>
      <c r="AY43" s="1">
        <v>48.359443283478811</v>
      </c>
      <c r="AZ43" s="1">
        <v>48.419556616429546</v>
      </c>
      <c r="BA43" s="1">
        <v>48.477878814016307</v>
      </c>
      <c r="BB43" s="1">
        <v>48.534293195321318</v>
      </c>
      <c r="BC43" s="1">
        <v>48.588676124970135</v>
      </c>
      <c r="BD43" s="1">
        <v>48.640896599754207</v>
      </c>
      <c r="BE43" s="1">
        <v>48.690815810683922</v>
      </c>
      <c r="BF43" s="1">
        <v>48.738286679012333</v>
      </c>
      <c r="BG43" s="1">
        <v>48.783153364681873</v>
      </c>
      <c r="BH43" s="1">
        <v>48.825250745555792</v>
      </c>
      <c r="BI43" s="1">
        <v>48.864403865696993</v>
      </c>
      <c r="BJ43" s="1">
        <v>48.900427350855601</v>
      </c>
      <c r="BK43" s="1">
        <v>48.933124789215263</v>
      </c>
      <c r="BL43" s="1">
        <v>48.962288075334186</v>
      </c>
      <c r="BM43" s="1">
        <v>48.987696715092802</v>
      </c>
      <c r="BN43" s="1">
        <v>49.010219152741215</v>
      </c>
      <c r="BO43" s="1">
        <v>49.028510025959847</v>
      </c>
      <c r="BP43" s="1">
        <v>49.042307090903591</v>
      </c>
      <c r="BQ43" s="1">
        <v>49.051332496472874</v>
      </c>
      <c r="BR43" s="1">
        <v>49.055291856651593</v>
      </c>
      <c r="BS43" s="1">
        <v>49.053873267708987</v>
      </c>
      <c r="BT43" s="1">
        <v>49.046746266988357</v>
      </c>
      <c r="BU43" s="1">
        <v>49.033560729811178</v>
      </c>
      <c r="BV43" s="1">
        <v>49.013945700818077</v>
      </c>
      <c r="BW43" s="1">
        <v>48.987508155850378</v>
      </c>
      <c r="BX43" s="1">
        <v>48.953831690243312</v>
      </c>
      <c r="BY43" s="1">
        <v>48.912475129157521</v>
      </c>
      <c r="BZ43" s="1">
        <v>48.862971055315143</v>
      </c>
      <c r="CA43" s="1">
        <v>48.804824249231345</v>
      </c>
      <c r="CB43" s="1">
        <v>48.737510036740296</v>
      </c>
      <c r="CC43" s="1">
        <v>48.660472538305797</v>
      </c>
      <c r="CD43" s="1">
        <v>48.573122814279145</v>
      </c>
      <c r="CE43" s="1">
        <v>48.474836899919488</v>
      </c>
      <c r="CF43" s="1">
        <v>48.364953723625241</v>
      </c>
      <c r="CG43" s="1">
        <v>48.242772901434321</v>
      </c>
      <c r="CH43" s="1">
        <v>48.107552400440227</v>
      </c>
      <c r="CI43" s="1">
        <v>47.958506063332088</v>
      </c>
      <c r="CJ43" s="1">
        <v>47.79480098580499</v>
      </c>
      <c r="CK43" s="1">
        <v>47.615554738095618</v>
      </c>
      <c r="CL43" s="1">
        <v>47.419832421379105</v>
      </c>
      <c r="CM43" s="1">
        <v>47.206643549211613</v>
      </c>
      <c r="CN43" s="1">
        <v>46.974938743620378</v>
      </c>
      <c r="CO43" s="1">
        <v>46.723606234824707</v>
      </c>
      <c r="CP43" s="1">
        <v>46.451468152916782</v>
      </c>
      <c r="CQ43" s="1">
        <v>46.157276599137063</v>
      </c>
      <c r="CR43" s="1">
        <v>45.839709483644725</v>
      </c>
      <c r="CS43" s="1">
        <v>45.497366115904313</v>
      </c>
      <c r="CT43" s="1">
        <v>45.128762532985789</v>
      </c>
      <c r="CU43" s="1">
        <v>44.732326550200419</v>
      </c>
      <c r="CV43" s="1">
        <v>44.306392517569272</v>
      </c>
      <c r="CW43" s="1">
        <v>43.849195764640911</v>
      </c>
      <c r="CX43" s="1">
        <v>43.971105558605927</v>
      </c>
      <c r="CY43" s="1">
        <v>43.758916510030474</v>
      </c>
      <c r="CZ43" s="1">
        <v>43.552882697889743</v>
      </c>
      <c r="DA43" s="1">
        <v>43.344537350126323</v>
      </c>
      <c r="DB43" s="1">
        <v>43.12105225802587</v>
      </c>
      <c r="DC43" s="1">
        <v>42.896418768480082</v>
      </c>
      <c r="DD43" s="1">
        <v>42.783026196182988</v>
      </c>
      <c r="DE43" s="1">
        <v>42.693007180999956</v>
      </c>
      <c r="DF43" s="1">
        <v>42.618534901032895</v>
      </c>
      <c r="DG43" s="1">
        <v>42.554062464372386</v>
      </c>
      <c r="DH43" s="1">
        <v>42.453350399399824</v>
      </c>
      <c r="DI43" s="1">
        <v>42.879614185921731</v>
      </c>
      <c r="DJ43" s="1">
        <v>43.301646254790768</v>
      </c>
      <c r="DK43" s="1">
        <v>43.107944757261393</v>
      </c>
      <c r="DL43" s="1">
        <v>43.400734201340455</v>
      </c>
      <c r="DM43" s="1">
        <v>43.600034067141408</v>
      </c>
      <c r="DN43" s="1">
        <v>44.28517188165366</v>
      </c>
      <c r="DO43" s="1">
        <v>44.976611048311099</v>
      </c>
      <c r="DP43" s="1">
        <v>45.706650095179995</v>
      </c>
      <c r="DQ43" s="1">
        <v>46.486700838751489</v>
      </c>
      <c r="DR43" s="1">
        <v>47.231060426197764</v>
      </c>
      <c r="DS43" s="1">
        <v>47.962444313234485</v>
      </c>
      <c r="DT43" s="1">
        <v>48.705884509580486</v>
      </c>
      <c r="DU43" s="1">
        <v>49.541054083207776</v>
      </c>
      <c r="DV43" s="1">
        <v>50.49203535765816</v>
      </c>
      <c r="DW43" s="1">
        <v>51.388724196109536</v>
      </c>
      <c r="DX43" s="1">
        <v>52.204806833845581</v>
      </c>
      <c r="DY43" s="1">
        <v>52.88513256095839</v>
      </c>
      <c r="DZ43" s="1">
        <v>53.672006546520123</v>
      </c>
      <c r="EA43" s="1">
        <v>54.488823685582865</v>
      </c>
      <c r="EB43" s="1">
        <v>54.602165322411295</v>
      </c>
      <c r="EC43" s="1">
        <v>54.857558195166433</v>
      </c>
      <c r="ED43" s="1">
        <v>55.061071276676081</v>
      </c>
      <c r="EE43" s="1">
        <v>55.278666625369233</v>
      </c>
      <c r="EF43" s="1">
        <v>55.502510794759793</v>
      </c>
      <c r="EG43" s="1">
        <v>55.702645967607154</v>
      </c>
      <c r="EH43" s="1">
        <v>55.98833210125116</v>
      </c>
      <c r="EI43" s="1">
        <v>56.24627088698967</v>
      </c>
      <c r="EJ43" s="1">
        <v>56.474354788982986</v>
      </c>
      <c r="EK43" s="1">
        <v>58.638447308511978</v>
      </c>
      <c r="EL43" s="1">
        <v>58.721292764935548</v>
      </c>
      <c r="EM43" s="1">
        <v>60.147197985762858</v>
      </c>
      <c r="EN43" s="1">
        <v>61.066973855938251</v>
      </c>
      <c r="EO43" s="1">
        <v>61.457701059074658</v>
      </c>
      <c r="EP43" s="1">
        <v>61.677929815541255</v>
      </c>
      <c r="EQ43" s="1">
        <v>62.196316565723777</v>
      </c>
      <c r="ER43" s="79">
        <v>63.094890055184308</v>
      </c>
      <c r="ES43" s="1">
        <v>63.867642073459422</v>
      </c>
      <c r="ET43" s="1">
        <v>64.581127668288218</v>
      </c>
      <c r="EU43" s="1">
        <v>65.233543476826512</v>
      </c>
      <c r="EV43" s="1">
        <v>65.867891506849318</v>
      </c>
    </row>
    <row r="44" spans="1:152">
      <c r="A44" s="5" t="s">
        <v>140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79">
        <v>0</v>
      </c>
      <c r="ES44" s="1">
        <v>0</v>
      </c>
      <c r="ET44" s="1">
        <v>0</v>
      </c>
      <c r="EU44" s="1">
        <v>0</v>
      </c>
      <c r="EV44" s="1">
        <v>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5" t="s">
        <v>142</v>
      </c>
    </row>
    <row r="48" spans="1:152">
      <c r="A48" s="5" t="s">
        <v>143</v>
      </c>
    </row>
    <row r="49" spans="1:152">
      <c r="A49" s="6" t="s">
        <v>144</v>
      </c>
      <c r="B49" s="1">
        <f>SUM(B41:B47)</f>
        <v>601.438627134071</v>
      </c>
      <c r="C49" s="1">
        <f t="shared" ref="C49:BN49" si="9">SUM(C41:C47)</f>
        <v>602.60092723748801</v>
      </c>
      <c r="D49" s="1">
        <f t="shared" si="9"/>
        <v>603.76638834775099</v>
      </c>
      <c r="E49" s="1">
        <f t="shared" si="9"/>
        <v>604.93507269016106</v>
      </c>
      <c r="F49" s="1">
        <f t="shared" si="9"/>
        <v>606.10704594890183</v>
      </c>
      <c r="G49" s="1">
        <f t="shared" si="9"/>
        <v>607.28237747216122</v>
      </c>
      <c r="H49" s="1">
        <f t="shared" si="9"/>
        <v>608.46114048944617</v>
      </c>
      <c r="I49" s="1">
        <f t="shared" si="9"/>
        <v>609.64341234181165</v>
      </c>
      <c r="J49" s="1">
        <f t="shared" si="9"/>
        <v>610.82927472577319</v>
      </c>
      <c r="K49" s="1">
        <f t="shared" si="9"/>
        <v>612.01881395171404</v>
      </c>
      <c r="L49" s="1">
        <f t="shared" si="9"/>
        <v>613.21212121765222</v>
      </c>
      <c r="M49" s="1">
        <f t="shared" si="9"/>
        <v>614.40929289927635</v>
      </c>
      <c r="N49" s="1">
        <f t="shared" si="9"/>
        <v>615.61043085721894</v>
      </c>
      <c r="O49" s="1">
        <f t="shared" si="9"/>
        <v>616.81564276259451</v>
      </c>
      <c r="P49" s="1">
        <f t="shared" si="9"/>
        <v>618.02504244188037</v>
      </c>
      <c r="Q49" s="1">
        <f t="shared" si="9"/>
        <v>619.23875024229801</v>
      </c>
      <c r="R49" s="1">
        <f t="shared" si="9"/>
        <v>620.4568934189117</v>
      </c>
      <c r="S49" s="1">
        <f t="shared" si="9"/>
        <v>621.67960654472847</v>
      </c>
      <c r="T49" s="1">
        <f t="shared" si="9"/>
        <v>622.90703194517619</v>
      </c>
      <c r="U49" s="1">
        <f t="shared" si="9"/>
        <v>624.13932015840135</v>
      </c>
      <c r="V49" s="1">
        <f t="shared" si="9"/>
        <v>625.3766304229257</v>
      </c>
      <c r="W49" s="1">
        <f t="shared" si="9"/>
        <v>626.61913119428527</v>
      </c>
      <c r="X49" s="1">
        <f t="shared" si="9"/>
        <v>627.86700069247286</v>
      </c>
      <c r="Y49" s="1">
        <f t="shared" si="9"/>
        <v>629.1204274814877</v>
      </c>
      <c r="Z49" s="1">
        <f t="shared" si="9"/>
        <v>630.37961108406364</v>
      </c>
      <c r="AA49" s="1">
        <f t="shared" si="9"/>
        <v>631.64476263232893</v>
      </c>
      <c r="AB49" s="1">
        <f t="shared" si="9"/>
        <v>632.91610555737293</v>
      </c>
      <c r="AC49" s="1">
        <f t="shared" si="9"/>
        <v>634.19387631976213</v>
      </c>
      <c r="AD49" s="1">
        <f t="shared" si="9"/>
        <v>635.47832518347582</v>
      </c>
      <c r="AE49" s="1">
        <f t="shared" si="9"/>
        <v>636.76971703583683</v>
      </c>
      <c r="AF49" s="1">
        <f t="shared" si="9"/>
        <v>638.06833225617686</v>
      </c>
      <c r="AG49" s="1">
        <f t="shared" si="9"/>
        <v>639.37446763612911</v>
      </c>
      <c r="AH49" s="1">
        <f t="shared" si="9"/>
        <v>640.68843735461951</v>
      </c>
      <c r="AI49" s="1">
        <f t="shared" si="9"/>
        <v>642.01057401080175</v>
      </c>
      <c r="AJ49" s="1">
        <f t="shared" si="9"/>
        <v>643.34122971839065</v>
      </c>
      <c r="AK49" s="1">
        <f t="shared" si="9"/>
        <v>644.68077726502975</v>
      </c>
      <c r="AL49" s="1">
        <f t="shared" si="9"/>
        <v>646.02961134057193</v>
      </c>
      <c r="AM49" s="1">
        <f t="shared" si="9"/>
        <v>647.38814983835641</v>
      </c>
      <c r="AN49" s="1">
        <f t="shared" si="9"/>
        <v>648.75683523383123</v>
      </c>
      <c r="AO49" s="1">
        <f t="shared" si="9"/>
        <v>650.13613604511067</v>
      </c>
      <c r="AP49" s="1">
        <f t="shared" si="9"/>
        <v>651.52654838034289</v>
      </c>
      <c r="AQ49" s="1">
        <f t="shared" si="9"/>
        <v>652.92859757704309</v>
      </c>
      <c r="AR49" s="1">
        <f t="shared" si="9"/>
        <v>654.34283993885992</v>
      </c>
      <c r="AS49" s="1">
        <f t="shared" si="9"/>
        <v>655.76986457556825</v>
      </c>
      <c r="AT49" s="1">
        <f t="shared" si="9"/>
        <v>657.21029535241917</v>
      </c>
      <c r="AU49" s="1">
        <f t="shared" si="9"/>
        <v>658.66479295535203</v>
      </c>
      <c r="AV49" s="1">
        <f t="shared" si="9"/>
        <v>660.13405707894822</v>
      </c>
      <c r="AW49" s="1">
        <f t="shared" si="9"/>
        <v>661.61882874442983</v>
      </c>
      <c r="AX49" s="1">
        <f t="shared" si="9"/>
        <v>663.11989275542635</v>
      </c>
      <c r="AY49" s="1">
        <f t="shared" si="9"/>
        <v>664.63808029969869</v>
      </c>
      <c r="AZ49" s="1">
        <f t="shared" si="9"/>
        <v>666.17427170549945</v>
      </c>
      <c r="BA49" s="1">
        <f t="shared" si="9"/>
        <v>667.72939936175453</v>
      </c>
      <c r="BB49" s="1">
        <f t="shared" si="9"/>
        <v>669.30445081180801</v>
      </c>
      <c r="BC49" s="1">
        <f t="shared" si="9"/>
        <v>670.90047203104245</v>
      </c>
      <c r="BD49" s="1">
        <f t="shared" si="9"/>
        <v>672.51857089930388</v>
      </c>
      <c r="BE49" s="1">
        <f t="shared" si="9"/>
        <v>674.15992087971392</v>
      </c>
      <c r="BF49" s="1">
        <f t="shared" si="9"/>
        <v>675.82576491612826</v>
      </c>
      <c r="BG49" s="1">
        <f t="shared" si="9"/>
        <v>677.51741956224294</v>
      </c>
      <c r="BH49" s="1">
        <f t="shared" si="9"/>
        <v>679.23627935611614</v>
      </c>
      <c r="BI49" s="1">
        <f t="shared" si="9"/>
        <v>680.98382145468497</v>
      </c>
      <c r="BJ49" s="1">
        <f t="shared" si="9"/>
        <v>682.76161054374211</v>
      </c>
      <c r="BK49" s="1">
        <f t="shared" si="9"/>
        <v>684.57130403973144</v>
      </c>
      <c r="BL49" s="1">
        <f t="shared" si="9"/>
        <v>686.41465760071708</v>
      </c>
      <c r="BM49" s="1">
        <f t="shared" si="9"/>
        <v>688.29353096489444</v>
      </c>
      <c r="BN49" s="1">
        <f t="shared" si="9"/>
        <v>690.22476252263129</v>
      </c>
      <c r="BO49" s="1">
        <f t="shared" ref="BO49:DZ49" si="10">SUM(BO41:BO47)</f>
        <v>692.19562771696292</v>
      </c>
      <c r="BP49" s="1">
        <f t="shared" si="10"/>
        <v>694.20833729597132</v>
      </c>
      <c r="BQ49" s="1">
        <f t="shared" si="10"/>
        <v>696.26523312492077</v>
      </c>
      <c r="BR49" s="1">
        <f t="shared" si="10"/>
        <v>698.36879597871337</v>
      </c>
      <c r="BS49" s="1">
        <f t="shared" si="10"/>
        <v>700.52165379748908</v>
      </c>
      <c r="BT49" s="1">
        <f t="shared" si="10"/>
        <v>702.72659043289832</v>
      </c>
      <c r="BU49" s="1">
        <f t="shared" si="10"/>
        <v>704.98655491421164</v>
      </c>
      <c r="BV49" s="1">
        <f t="shared" si="10"/>
        <v>707.30467126516305</v>
      </c>
      <c r="BW49" s="1">
        <f t="shared" si="10"/>
        <v>709.68424890426024</v>
      </c>
      <c r="BX49" s="1">
        <f t="shared" si="10"/>
        <v>712.12879366323727</v>
      </c>
      <c r="BY49" s="1">
        <f t="shared" si="10"/>
        <v>714.64201946039259</v>
      </c>
      <c r="BZ49" s="1">
        <f t="shared" si="10"/>
        <v>717.22786066773665</v>
      </c>
      <c r="CA49" s="1">
        <f t="shared" si="10"/>
        <v>719.89048521318136</v>
      </c>
      <c r="CB49" s="1">
        <f t="shared" si="10"/>
        <v>722.63430846146252</v>
      </c>
      <c r="CC49" s="1">
        <f t="shared" si="10"/>
        <v>725.46400792007648</v>
      </c>
      <c r="CD49" s="1">
        <f t="shared" si="10"/>
        <v>728.38453881927217</v>
      </c>
      <c r="CE49" s="1">
        <f t="shared" si="10"/>
        <v>731.40115061803931</v>
      </c>
      <c r="CF49" s="1">
        <f t="shared" si="10"/>
        <v>734.51940449113818</v>
      </c>
      <c r="CG49" s="1">
        <f t="shared" si="10"/>
        <v>737.74519185547115</v>
      </c>
      <c r="CH49" s="1">
        <f t="shared" si="10"/>
        <v>741.08475399757924</v>
      </c>
      <c r="CI49" s="1">
        <f t="shared" si="10"/>
        <v>744.5447028677014</v>
      </c>
      <c r="CJ49" s="1">
        <f t="shared" si="10"/>
        <v>748.13204310973367</v>
      </c>
      <c r="CK49" s="1">
        <f t="shared" si="10"/>
        <v>751.8541954005467</v>
      </c>
      <c r="CL49" s="1">
        <f t="shared" si="10"/>
        <v>755.71902117648176</v>
      </c>
      <c r="CM49" s="1">
        <f t="shared" si="10"/>
        <v>759.73484882947446</v>
      </c>
      <c r="CN49" s="1">
        <f t="shared" si="10"/>
        <v>763.91050146014834</v>
      </c>
      <c r="CO49" s="1">
        <f t="shared" si="10"/>
        <v>768.25532628042561</v>
      </c>
      <c r="CP49" s="1">
        <f t="shared" si="10"/>
        <v>772.77922576368928</v>
      </c>
      <c r="CQ49" s="1">
        <f t="shared" si="10"/>
        <v>777.49269064636485</v>
      </c>
      <c r="CR49" s="1">
        <f t="shared" si="10"/>
        <v>782.40683489095898</v>
      </c>
      <c r="CS49" s="1">
        <f t="shared" si="10"/>
        <v>787.53343272713744</v>
      </c>
      <c r="CT49" s="1">
        <f t="shared" si="10"/>
        <v>792.88495789435126</v>
      </c>
      <c r="CU49" s="1">
        <f t="shared" si="10"/>
        <v>798.4746252168618</v>
      </c>
      <c r="CV49" s="1">
        <f t="shared" si="10"/>
        <v>804.31643464978401</v>
      </c>
      <c r="CW49" s="1">
        <f t="shared" si="10"/>
        <v>810.42521794302547</v>
      </c>
      <c r="CX49" s="1">
        <f t="shared" si="10"/>
        <v>811.67384061465805</v>
      </c>
      <c r="CY49" s="1">
        <f t="shared" si="10"/>
        <v>828.78115974995558</v>
      </c>
      <c r="CZ49" s="1">
        <f t="shared" si="10"/>
        <v>846.87509047842423</v>
      </c>
      <c r="DA49" s="1">
        <f t="shared" si="10"/>
        <v>865.77012023298471</v>
      </c>
      <c r="DB49" s="1">
        <f t="shared" si="10"/>
        <v>885.21052398980419</v>
      </c>
      <c r="DC49" s="1">
        <f t="shared" si="10"/>
        <v>905.29239700543621</v>
      </c>
      <c r="DD49" s="1">
        <f t="shared" si="10"/>
        <v>925.5048170527532</v>
      </c>
      <c r="DE49" s="1">
        <f t="shared" si="10"/>
        <v>946.22773609340084</v>
      </c>
      <c r="DF49" s="1">
        <f t="shared" si="10"/>
        <v>967.24176225480494</v>
      </c>
      <c r="DG49" s="1">
        <f t="shared" si="10"/>
        <v>988.36026056530875</v>
      </c>
      <c r="DH49" s="1">
        <f t="shared" si="10"/>
        <v>1008.8527689682305</v>
      </c>
      <c r="DI49" s="1">
        <f t="shared" si="10"/>
        <v>1025.3543863991506</v>
      </c>
      <c r="DJ49" s="1">
        <f t="shared" si="10"/>
        <v>1040.7364213454207</v>
      </c>
      <c r="DK49" s="1">
        <f t="shared" si="10"/>
        <v>1046.7345285310728</v>
      </c>
      <c r="DL49" s="1">
        <f t="shared" si="10"/>
        <v>1058.2261154633225</v>
      </c>
      <c r="DM49" s="1">
        <f t="shared" si="10"/>
        <v>1067.4149560909448</v>
      </c>
      <c r="DN49" s="1">
        <f t="shared" si="10"/>
        <v>1073.1979844668742</v>
      </c>
      <c r="DO49" s="1">
        <f t="shared" si="10"/>
        <v>1078.1442158819309</v>
      </c>
      <c r="DP49" s="1">
        <f t="shared" si="10"/>
        <v>1082.8283131803114</v>
      </c>
      <c r="DQ49" s="1">
        <f t="shared" si="10"/>
        <v>1087.5527970235694</v>
      </c>
      <c r="DR49" s="1">
        <f t="shared" si="10"/>
        <v>1091.3169112896289</v>
      </c>
      <c r="DS49" s="1">
        <f t="shared" si="10"/>
        <v>1095.7507783783994</v>
      </c>
      <c r="DT49" s="1">
        <f t="shared" si="10"/>
        <v>1100.1571431807517</v>
      </c>
      <c r="DU49" s="1">
        <f t="shared" si="10"/>
        <v>1105.7708309833959</v>
      </c>
      <c r="DV49" s="1">
        <f t="shared" si="10"/>
        <v>1113.0747435952151</v>
      </c>
      <c r="DW49" s="1">
        <f t="shared" si="10"/>
        <v>1119.9277330402103</v>
      </c>
      <c r="DX49" s="1">
        <f t="shared" si="10"/>
        <v>1125.1888517566224</v>
      </c>
      <c r="DY49" s="1">
        <f t="shared" si="10"/>
        <v>1129.2079369267988</v>
      </c>
      <c r="DZ49" s="1">
        <f t="shared" si="10"/>
        <v>1135.3794380367385</v>
      </c>
      <c r="EA49" s="1">
        <f t="shared" ref="EA49:EV49" si="11">SUM(EA41:EA47)</f>
        <v>1142.7836401071215</v>
      </c>
      <c r="EB49" s="1">
        <f t="shared" si="11"/>
        <v>1141.6272046739937</v>
      </c>
      <c r="EC49" s="1">
        <f t="shared" si="11"/>
        <v>1142.3194013924233</v>
      </c>
      <c r="ED49" s="1">
        <f t="shared" si="11"/>
        <v>1143.4130506058602</v>
      </c>
      <c r="EE49" s="1">
        <f t="shared" si="11"/>
        <v>1145.8525851807558</v>
      </c>
      <c r="EF49" s="1">
        <f t="shared" si="11"/>
        <v>1149.5744800361683</v>
      </c>
      <c r="EG49" s="1">
        <f t="shared" si="11"/>
        <v>1154.2052689068587</v>
      </c>
      <c r="EH49" s="1">
        <f t="shared" si="11"/>
        <v>1160.503483979704</v>
      </c>
      <c r="EI49" s="1">
        <f t="shared" si="11"/>
        <v>1167.6728037209627</v>
      </c>
      <c r="EJ49" s="1">
        <f t="shared" si="11"/>
        <v>1175.6811720472426</v>
      </c>
      <c r="EK49" s="1">
        <f t="shared" si="11"/>
        <v>1211.0406629644438</v>
      </c>
      <c r="EL49" s="1">
        <f t="shared" si="11"/>
        <v>1219.5374439532991</v>
      </c>
      <c r="EM49" s="1">
        <f t="shared" si="11"/>
        <v>1237.6896785852509</v>
      </c>
      <c r="EN49" s="1">
        <f t="shared" si="11"/>
        <v>1249.975211027381</v>
      </c>
      <c r="EO49" s="1">
        <f t="shared" si="11"/>
        <v>1255.9959408309342</v>
      </c>
      <c r="EP49" s="1">
        <f t="shared" si="11"/>
        <v>1260.5049281961985</v>
      </c>
      <c r="EQ49" s="1">
        <f t="shared" si="11"/>
        <v>1269.1122335663708</v>
      </c>
      <c r="ER49" s="79">
        <f t="shared" si="11"/>
        <v>1280.9740432130559</v>
      </c>
      <c r="ES49" s="1">
        <f t="shared" si="11"/>
        <v>1291.1385028040074</v>
      </c>
      <c r="ET49" s="1">
        <f t="shared" si="11"/>
        <v>1300.5035335102896</v>
      </c>
      <c r="EU49" s="1">
        <f t="shared" si="11"/>
        <v>1309.0448053326413</v>
      </c>
      <c r="EV49" s="1">
        <f t="shared" si="11"/>
        <v>1482.8175542179868</v>
      </c>
    </row>
    <row r="50" spans="1:152" s="4" customFormat="1" ht="13">
      <c r="A50" s="7" t="s">
        <v>38</v>
      </c>
      <c r="ER50" s="118"/>
    </row>
    <row r="51" spans="1:152">
      <c r="A51" s="5" t="s">
        <v>135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1005.9</v>
      </c>
      <c r="CY51" s="1">
        <v>769.61409181137014</v>
      </c>
      <c r="CZ51" s="1">
        <v>588.83174303075816</v>
      </c>
      <c r="DA51" s="1">
        <v>450.51516765316893</v>
      </c>
      <c r="DB51" s="1">
        <v>344.68915558270248</v>
      </c>
      <c r="DC51" s="1">
        <v>263.72167355702339</v>
      </c>
      <c r="DD51" s="1">
        <v>207.30854527837877</v>
      </c>
      <c r="DE51" s="1">
        <v>162.96284020109178</v>
      </c>
      <c r="DF51" s="1">
        <v>128.10319637690444</v>
      </c>
      <c r="DG51" s="1">
        <v>100.70043515276078</v>
      </c>
      <c r="DH51" s="1">
        <v>79.159442752074909</v>
      </c>
      <c r="DI51" s="1">
        <v>62.155271517444454</v>
      </c>
      <c r="DJ51" s="1">
        <v>48.803751556297755</v>
      </c>
      <c r="DK51" s="1">
        <v>38.320260016889499</v>
      </c>
      <c r="DL51" s="1">
        <v>30.08871820167537</v>
      </c>
      <c r="DM51" s="1">
        <v>23.625386743743661</v>
      </c>
      <c r="DN51" s="1">
        <v>18.891041699539787</v>
      </c>
      <c r="DO51" s="1">
        <v>15.105422838771375</v>
      </c>
      <c r="DP51" s="1">
        <v>12.078412761305499</v>
      </c>
      <c r="DQ51" s="1">
        <v>9.6579921257161896</v>
      </c>
      <c r="DR51" s="1">
        <v>7.7226050925514222</v>
      </c>
      <c r="DS51" s="1">
        <v>5.9822816144445525</v>
      </c>
      <c r="DT51" s="1">
        <v>4.6341477889422364</v>
      </c>
      <c r="DU51" s="1">
        <v>3.589821929797631</v>
      </c>
      <c r="DV51" s="1">
        <v>2.7808395576864959</v>
      </c>
      <c r="DW51" s="1">
        <v>2.1541649688540301</v>
      </c>
      <c r="DX51" s="1">
        <v>1.6431373733906554</v>
      </c>
      <c r="DY51" s="1">
        <v>1.2533396777264596</v>
      </c>
      <c r="DZ51" s="1">
        <v>0.95601279187141608</v>
      </c>
      <c r="EA51" s="1">
        <v>0.72922007853424931</v>
      </c>
      <c r="EB51" s="1">
        <v>0.55622887837783097</v>
      </c>
      <c r="EC51" s="1">
        <v>0.4254015430086539</v>
      </c>
      <c r="ED51" s="1">
        <v>0.3253453386345358</v>
      </c>
      <c r="EE51" s="1">
        <v>0.24882276783153903</v>
      </c>
      <c r="EF51" s="1">
        <v>0.19029862253811269</v>
      </c>
      <c r="EG51" s="1">
        <v>0.14553959854839693</v>
      </c>
      <c r="EH51" s="1">
        <v>0.11128438131591881</v>
      </c>
      <c r="EI51" s="1">
        <v>8.5091711454382199E-2</v>
      </c>
      <c r="EJ51" s="1">
        <v>6.5063931457559357E-2</v>
      </c>
      <c r="EK51" s="1">
        <v>4.9750029754466393E-2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79">
        <v>0</v>
      </c>
      <c r="ES51" s="1">
        <v>0</v>
      </c>
      <c r="ET51" s="1">
        <v>0</v>
      </c>
      <c r="EU51" s="1">
        <v>0</v>
      </c>
      <c r="EV51" s="1">
        <v>0</v>
      </c>
    </row>
    <row r="52" spans="1:152">
      <c r="A52" s="5" t="s">
        <v>136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741.85589988793424</v>
      </c>
      <c r="CY52" s="1">
        <v>699.74506874088104</v>
      </c>
      <c r="CZ52" s="1">
        <v>658.6063095171902</v>
      </c>
      <c r="DA52" s="1">
        <v>618.38890611359125</v>
      </c>
      <c r="DB52" s="1">
        <v>611.88737735419897</v>
      </c>
      <c r="DC52" s="1">
        <v>639.26200347509587</v>
      </c>
      <c r="DD52" s="1">
        <v>655.05807471759817</v>
      </c>
      <c r="DE52" s="1">
        <v>672.40535544350087</v>
      </c>
      <c r="DF52" s="1">
        <v>691.41203364193473</v>
      </c>
      <c r="DG52" s="1">
        <v>710.82584688384293</v>
      </c>
      <c r="DH52" s="1">
        <v>730.64806150589277</v>
      </c>
      <c r="DI52" s="1">
        <v>740.21924985938529</v>
      </c>
      <c r="DJ52" s="1">
        <v>749.53544370028078</v>
      </c>
      <c r="DK52" s="1">
        <v>751.38297307009748</v>
      </c>
      <c r="DL52" s="1">
        <v>755.17104641077628</v>
      </c>
      <c r="DM52" s="1">
        <v>760.3109533845942</v>
      </c>
      <c r="DN52" s="1">
        <v>753.22415783005852</v>
      </c>
      <c r="DO52" s="1">
        <v>746.03036607289016</v>
      </c>
      <c r="DP52" s="1">
        <v>738.54786792907692</v>
      </c>
      <c r="DQ52" s="1">
        <v>730.76899211082537</v>
      </c>
      <c r="DR52" s="1">
        <v>722.86322501799805</v>
      </c>
      <c r="DS52" s="1">
        <v>741.39069260261931</v>
      </c>
      <c r="DT52" s="1">
        <v>754.48752045669744</v>
      </c>
      <c r="DU52" s="1">
        <v>762.14821566929163</v>
      </c>
      <c r="DV52" s="1">
        <v>764.25811649203661</v>
      </c>
      <c r="DW52" s="1">
        <v>759.91519209276623</v>
      </c>
      <c r="DX52" s="1">
        <v>769.93734154755623</v>
      </c>
      <c r="DY52" s="1">
        <v>773.80002626831765</v>
      </c>
      <c r="DZ52" s="1">
        <v>773.8392749966664</v>
      </c>
      <c r="EA52" s="1">
        <v>772.22031206809504</v>
      </c>
      <c r="EB52" s="1">
        <v>771.11562346088078</v>
      </c>
      <c r="EC52" s="1">
        <v>767.38116813244062</v>
      </c>
      <c r="ED52" s="1">
        <v>764.34265784693525</v>
      </c>
      <c r="EE52" s="1">
        <v>763.99454730265768</v>
      </c>
      <c r="EF52" s="1">
        <v>766.56804408976473</v>
      </c>
      <c r="EG52" s="1">
        <v>771.93496711125738</v>
      </c>
      <c r="EH52" s="1">
        <v>779.84543431103316</v>
      </c>
      <c r="EI52" s="1">
        <v>789.53699943371635</v>
      </c>
      <c r="EJ52" s="1">
        <v>801.04977436232923</v>
      </c>
      <c r="EK52" s="1">
        <v>814.49417774021822</v>
      </c>
      <c r="EL52" s="1">
        <v>829.78018633179295</v>
      </c>
      <c r="EM52" s="1">
        <v>846.64413264737436</v>
      </c>
      <c r="EN52" s="1">
        <v>864.03726339665025</v>
      </c>
      <c r="EO52" s="1">
        <v>881.42889411198303</v>
      </c>
      <c r="EP52" s="1">
        <v>890.87217388319607</v>
      </c>
      <c r="EQ52" s="1">
        <v>894.62740748847807</v>
      </c>
      <c r="ER52" s="79">
        <v>890.07256969096386</v>
      </c>
      <c r="ES52" s="1">
        <v>870.16066083056137</v>
      </c>
      <c r="ET52" s="1">
        <v>843.26025942263982</v>
      </c>
      <c r="EU52" s="1">
        <v>826.4508450698246</v>
      </c>
      <c r="EV52" s="1">
        <v>830.89790849931978</v>
      </c>
    </row>
    <row r="53" spans="1:152">
      <c r="A53" s="5" t="s">
        <v>137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5302.539421486088</v>
      </c>
      <c r="CY53" s="1">
        <v>4457.9079227537422</v>
      </c>
      <c r="CZ53" s="1">
        <v>3784.6185785563398</v>
      </c>
      <c r="DA53" s="1">
        <v>3242.9620116280225</v>
      </c>
      <c r="DB53" s="1">
        <v>2902.1700203624773</v>
      </c>
      <c r="DC53" s="1">
        <v>2739.5739557957077</v>
      </c>
      <c r="DD53" s="1">
        <v>2616.3453366660551</v>
      </c>
      <c r="DE53" s="1">
        <v>2534.4344648730289</v>
      </c>
      <c r="DF53" s="1">
        <v>2486.3379456832427</v>
      </c>
      <c r="DG53" s="1">
        <v>2462.1001721962693</v>
      </c>
      <c r="DH53" s="1">
        <v>2456.8855498748253</v>
      </c>
      <c r="DI53" s="1">
        <v>2434.3345261597901</v>
      </c>
      <c r="DJ53" s="1">
        <v>2422.0916976088715</v>
      </c>
      <c r="DK53" s="1">
        <v>2395.8909393395629</v>
      </c>
      <c r="DL53" s="1">
        <v>2382.4098423763858</v>
      </c>
      <c r="DM53" s="1">
        <v>2378.3946875719744</v>
      </c>
      <c r="DN53" s="1">
        <v>2342.5303749206682</v>
      </c>
      <c r="DO53" s="1">
        <v>2309.2197978372055</v>
      </c>
      <c r="DP53" s="1">
        <v>2277.3348637641247</v>
      </c>
      <c r="DQ53" s="1">
        <v>2246.3910852185159</v>
      </c>
      <c r="DR53" s="1">
        <v>2216.533879352789</v>
      </c>
      <c r="DS53" s="1">
        <v>2267.4646148202919</v>
      </c>
      <c r="DT53" s="1">
        <v>2303.109130877423</v>
      </c>
      <c r="DU53" s="1">
        <v>2323.1826201593235</v>
      </c>
      <c r="DV53" s="1">
        <v>2327.129493615203</v>
      </c>
      <c r="DW53" s="1">
        <v>2312.052162424342</v>
      </c>
      <c r="DX53" s="1">
        <v>2340.9080790914636</v>
      </c>
      <c r="DY53" s="1">
        <v>2351.444516335433</v>
      </c>
      <c r="DZ53" s="1">
        <v>2350.6615296471373</v>
      </c>
      <c r="EA53" s="1">
        <v>2345.0616675300776</v>
      </c>
      <c r="EB53" s="1">
        <v>2341.1852980971071</v>
      </c>
      <c r="EC53" s="1">
        <v>2329.4583666066451</v>
      </c>
      <c r="ED53" s="1">
        <v>2319.9362287951762</v>
      </c>
      <c r="EE53" s="1">
        <v>2318.6479288486407</v>
      </c>
      <c r="EF53" s="1">
        <v>2326.2781371506298</v>
      </c>
      <c r="EG53" s="1">
        <v>2342.4251199221844</v>
      </c>
      <c r="EH53" s="1">
        <v>2366.3208621892227</v>
      </c>
      <c r="EI53" s="1">
        <v>2395.6447617439135</v>
      </c>
      <c r="EJ53" s="1">
        <v>2430.5127572234969</v>
      </c>
      <c r="EK53" s="1">
        <v>2471.2554469473343</v>
      </c>
      <c r="EL53" s="1">
        <v>2517.4809305318481</v>
      </c>
      <c r="EM53" s="1">
        <v>2568.644677223208</v>
      </c>
      <c r="EN53" s="1">
        <v>2621.4139234703584</v>
      </c>
      <c r="EO53" s="1">
        <v>2674.1786187449638</v>
      </c>
      <c r="EP53" s="1">
        <v>2702.8287084160615</v>
      </c>
      <c r="EQ53" s="1">
        <v>2714.2217606324343</v>
      </c>
      <c r="ER53" s="79">
        <v>2700.402778827628</v>
      </c>
      <c r="ES53" s="1">
        <v>2639.9917788155026</v>
      </c>
      <c r="ET53" s="1">
        <v>2558.3783001092083</v>
      </c>
      <c r="EU53" s="1">
        <v>2507.3799986509716</v>
      </c>
      <c r="EV53" s="1">
        <v>2520.8720023948927</v>
      </c>
    </row>
    <row r="54" spans="1:152">
      <c r="A54" s="5" t="s">
        <v>138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3052.417522632797</v>
      </c>
      <c r="CY54" s="1">
        <v>2879.1495889204502</v>
      </c>
      <c r="CZ54" s="1">
        <v>2709.8813125169941</v>
      </c>
      <c r="DA54" s="1">
        <v>2544.4040185000813</v>
      </c>
      <c r="DB54" s="1">
        <v>2517.6530277590655</v>
      </c>
      <c r="DC54" s="1">
        <v>2630.2878244353064</v>
      </c>
      <c r="DD54" s="1">
        <v>2695.2818544843408</v>
      </c>
      <c r="DE54" s="1">
        <v>2766.6584434765896</v>
      </c>
      <c r="DF54" s="1">
        <v>2844.8627383924968</v>
      </c>
      <c r="DG54" s="1">
        <v>2924.7422186657864</v>
      </c>
      <c r="DH54" s="1">
        <v>3006.3020947264508</v>
      </c>
      <c r="DI54" s="1">
        <v>3045.6834126441663</v>
      </c>
      <c r="DJ54" s="1">
        <v>3084.0155379645807</v>
      </c>
      <c r="DK54" s="1">
        <v>3091.6173256201878</v>
      </c>
      <c r="DL54" s="1">
        <v>3107.2036159548102</v>
      </c>
      <c r="DM54" s="1">
        <v>3128.3521194767936</v>
      </c>
      <c r="DN54" s="1">
        <v>3099.1930079387598</v>
      </c>
      <c r="DO54" s="1">
        <v>3069.5936531084358</v>
      </c>
      <c r="DP54" s="1">
        <v>3038.8063958382668</v>
      </c>
      <c r="DQ54" s="1">
        <v>3006.7996720828819</v>
      </c>
      <c r="DR54" s="1">
        <v>2974.270845382649</v>
      </c>
      <c r="DS54" s="1">
        <v>3050.5033950110233</v>
      </c>
      <c r="DT54" s="1">
        <v>3104.3912010374124</v>
      </c>
      <c r="DU54" s="1">
        <v>3135.9116624990038</v>
      </c>
      <c r="DV54" s="1">
        <v>3144.5929956842447</v>
      </c>
      <c r="DW54" s="1">
        <v>3126.7237322089459</v>
      </c>
      <c r="DX54" s="1">
        <v>3167.9605608368061</v>
      </c>
      <c r="DY54" s="1">
        <v>3183.8538448665472</v>
      </c>
      <c r="DZ54" s="1">
        <v>3184.0153364799062</v>
      </c>
      <c r="EA54" s="1">
        <v>3177.3540012901331</v>
      </c>
      <c r="EB54" s="1">
        <v>3172.8086834430655</v>
      </c>
      <c r="EC54" s="1">
        <v>3157.4430081363885</v>
      </c>
      <c r="ED54" s="1">
        <v>3144.9408469490509</v>
      </c>
      <c r="EE54" s="1">
        <v>3143.5085219849611</v>
      </c>
      <c r="EF54" s="1">
        <v>3154.0973529002267</v>
      </c>
      <c r="EG54" s="1">
        <v>3176.1799296862305</v>
      </c>
      <c r="EH54" s="1">
        <v>3208.728095302296</v>
      </c>
      <c r="EI54" s="1">
        <v>3248.6047117808921</v>
      </c>
      <c r="EJ54" s="1">
        <v>3295.9748222451126</v>
      </c>
      <c r="EK54" s="1">
        <v>3351.2927518567949</v>
      </c>
      <c r="EL54" s="1">
        <v>3414.1880937730448</v>
      </c>
      <c r="EM54" s="1">
        <v>3483.5759698311781</v>
      </c>
      <c r="EN54" s="1">
        <v>3555.1412119227402</v>
      </c>
      <c r="EO54" s="1">
        <v>3626.7002820206653</v>
      </c>
      <c r="EP54" s="1">
        <v>3665.5553112104694</v>
      </c>
      <c r="EQ54" s="1">
        <v>3681.0064801774811</v>
      </c>
      <c r="ER54" s="79">
        <v>3662.2652843361016</v>
      </c>
      <c r="ES54" s="1">
        <v>3580.3363551144807</v>
      </c>
      <c r="ET54" s="1">
        <v>3469.6527888911769</v>
      </c>
      <c r="EU54" s="1">
        <v>3400.4892883737862</v>
      </c>
      <c r="EV54" s="1">
        <v>3418.7870391074534</v>
      </c>
    </row>
    <row r="55" spans="1:152">
      <c r="A55" s="5" t="s">
        <v>139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79">
        <v>0</v>
      </c>
      <c r="ES55" s="1">
        <v>0</v>
      </c>
      <c r="ET55" s="1">
        <v>0</v>
      </c>
      <c r="EU55" s="1">
        <v>0</v>
      </c>
      <c r="EV55" s="1">
        <v>0</v>
      </c>
    </row>
    <row r="56" spans="1:152">
      <c r="A56" s="5" t="s">
        <v>140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79">
        <v>0</v>
      </c>
      <c r="ES56" s="1">
        <v>0</v>
      </c>
      <c r="ET56" s="1">
        <v>0</v>
      </c>
      <c r="EU56" s="1">
        <v>0</v>
      </c>
      <c r="EV56" s="1">
        <v>0</v>
      </c>
    </row>
    <row r="57" spans="1:152">
      <c r="A57" s="5" t="s">
        <v>176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79">
        <v>0</v>
      </c>
      <c r="ES57" s="1">
        <v>0</v>
      </c>
      <c r="ET57" s="1">
        <v>0</v>
      </c>
      <c r="EU57" s="1">
        <v>0</v>
      </c>
      <c r="EV57" s="1">
        <v>0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  <c r="B61" s="1">
        <f>SUM(B53:B59)</f>
        <v>0</v>
      </c>
      <c r="C61" s="1">
        <f t="shared" ref="C61:BN61" si="12">SUM(C53:C59)</f>
        <v>0</v>
      </c>
      <c r="D61" s="1">
        <f t="shared" si="12"/>
        <v>0</v>
      </c>
      <c r="E61" s="1">
        <f t="shared" si="12"/>
        <v>0</v>
      </c>
      <c r="F61" s="1">
        <f t="shared" si="12"/>
        <v>0</v>
      </c>
      <c r="G61" s="1">
        <f t="shared" si="12"/>
        <v>0</v>
      </c>
      <c r="H61" s="1">
        <f t="shared" si="12"/>
        <v>0</v>
      </c>
      <c r="I61" s="1">
        <f t="shared" si="12"/>
        <v>0</v>
      </c>
      <c r="J61" s="1">
        <f t="shared" si="12"/>
        <v>0</v>
      </c>
      <c r="K61" s="1">
        <f t="shared" si="12"/>
        <v>0</v>
      </c>
      <c r="L61" s="1">
        <f t="shared" si="12"/>
        <v>0</v>
      </c>
      <c r="M61" s="1">
        <f t="shared" si="12"/>
        <v>0</v>
      </c>
      <c r="N61" s="1">
        <f t="shared" si="12"/>
        <v>0</v>
      </c>
      <c r="O61" s="1">
        <f t="shared" si="12"/>
        <v>0</v>
      </c>
      <c r="P61" s="1">
        <f t="shared" si="12"/>
        <v>0</v>
      </c>
      <c r="Q61" s="1">
        <f t="shared" si="12"/>
        <v>0</v>
      </c>
      <c r="R61" s="1">
        <f t="shared" si="12"/>
        <v>0</v>
      </c>
      <c r="S61" s="1">
        <f t="shared" si="12"/>
        <v>0</v>
      </c>
      <c r="T61" s="1">
        <f t="shared" si="12"/>
        <v>0</v>
      </c>
      <c r="U61" s="1">
        <f t="shared" si="12"/>
        <v>0</v>
      </c>
      <c r="V61" s="1">
        <f t="shared" si="12"/>
        <v>0</v>
      </c>
      <c r="W61" s="1">
        <f t="shared" si="12"/>
        <v>0</v>
      </c>
      <c r="X61" s="1">
        <f t="shared" si="12"/>
        <v>0</v>
      </c>
      <c r="Y61" s="1">
        <f t="shared" si="12"/>
        <v>0</v>
      </c>
      <c r="Z61" s="1">
        <f t="shared" si="12"/>
        <v>0</v>
      </c>
      <c r="AA61" s="1">
        <f t="shared" si="12"/>
        <v>0</v>
      </c>
      <c r="AB61" s="1">
        <f t="shared" si="12"/>
        <v>0</v>
      </c>
      <c r="AC61" s="1">
        <f t="shared" si="12"/>
        <v>0</v>
      </c>
      <c r="AD61" s="1">
        <f t="shared" si="12"/>
        <v>0</v>
      </c>
      <c r="AE61" s="1">
        <f t="shared" si="12"/>
        <v>0</v>
      </c>
      <c r="AF61" s="1">
        <f t="shared" si="12"/>
        <v>0</v>
      </c>
      <c r="AG61" s="1">
        <f t="shared" si="12"/>
        <v>0</v>
      </c>
      <c r="AH61" s="1">
        <f t="shared" si="12"/>
        <v>0</v>
      </c>
      <c r="AI61" s="1">
        <f t="shared" si="12"/>
        <v>0</v>
      </c>
      <c r="AJ61" s="1">
        <f t="shared" si="12"/>
        <v>0</v>
      </c>
      <c r="AK61" s="1">
        <f t="shared" si="12"/>
        <v>0</v>
      </c>
      <c r="AL61" s="1">
        <f t="shared" si="12"/>
        <v>0</v>
      </c>
      <c r="AM61" s="1">
        <f t="shared" si="12"/>
        <v>0</v>
      </c>
      <c r="AN61" s="1">
        <f t="shared" si="12"/>
        <v>0</v>
      </c>
      <c r="AO61" s="1">
        <f t="shared" si="12"/>
        <v>0</v>
      </c>
      <c r="AP61" s="1">
        <f t="shared" si="12"/>
        <v>0</v>
      </c>
      <c r="AQ61" s="1">
        <f t="shared" si="12"/>
        <v>0</v>
      </c>
      <c r="AR61" s="1">
        <f t="shared" si="12"/>
        <v>0</v>
      </c>
      <c r="AS61" s="1">
        <f t="shared" si="12"/>
        <v>0</v>
      </c>
      <c r="AT61" s="1">
        <f t="shared" si="12"/>
        <v>0</v>
      </c>
      <c r="AU61" s="1">
        <f t="shared" si="12"/>
        <v>0</v>
      </c>
      <c r="AV61" s="1">
        <f t="shared" si="12"/>
        <v>0</v>
      </c>
      <c r="AW61" s="1">
        <f t="shared" si="12"/>
        <v>0</v>
      </c>
      <c r="AX61" s="1">
        <f t="shared" si="12"/>
        <v>0</v>
      </c>
      <c r="AY61" s="1">
        <f t="shared" si="12"/>
        <v>0</v>
      </c>
      <c r="AZ61" s="1">
        <f t="shared" si="12"/>
        <v>0</v>
      </c>
      <c r="BA61" s="1">
        <f t="shared" si="12"/>
        <v>0</v>
      </c>
      <c r="BB61" s="1">
        <f t="shared" si="12"/>
        <v>0</v>
      </c>
      <c r="BC61" s="1">
        <f t="shared" si="12"/>
        <v>0</v>
      </c>
      <c r="BD61" s="1">
        <f t="shared" si="12"/>
        <v>0</v>
      </c>
      <c r="BE61" s="1">
        <f t="shared" si="12"/>
        <v>0</v>
      </c>
      <c r="BF61" s="1">
        <f t="shared" si="12"/>
        <v>0</v>
      </c>
      <c r="BG61" s="1">
        <f t="shared" si="12"/>
        <v>0</v>
      </c>
      <c r="BH61" s="1">
        <f t="shared" si="12"/>
        <v>0</v>
      </c>
      <c r="BI61" s="1">
        <f t="shared" si="12"/>
        <v>0</v>
      </c>
      <c r="BJ61" s="1">
        <f t="shared" si="12"/>
        <v>0</v>
      </c>
      <c r="BK61" s="1">
        <f t="shared" si="12"/>
        <v>0</v>
      </c>
      <c r="BL61" s="1">
        <f t="shared" si="12"/>
        <v>0</v>
      </c>
      <c r="BM61" s="1">
        <f t="shared" si="12"/>
        <v>0</v>
      </c>
      <c r="BN61" s="1">
        <f t="shared" si="12"/>
        <v>0</v>
      </c>
      <c r="BO61" s="1">
        <f t="shared" ref="BO61:DZ61" si="13">SUM(BO53:BO59)</f>
        <v>0</v>
      </c>
      <c r="BP61" s="1">
        <f t="shared" si="13"/>
        <v>0</v>
      </c>
      <c r="BQ61" s="1">
        <f t="shared" si="13"/>
        <v>0</v>
      </c>
      <c r="BR61" s="1">
        <f t="shared" si="13"/>
        <v>0</v>
      </c>
      <c r="BS61" s="1">
        <f t="shared" si="13"/>
        <v>0</v>
      </c>
      <c r="BT61" s="1">
        <f t="shared" si="13"/>
        <v>0</v>
      </c>
      <c r="BU61" s="1">
        <f t="shared" si="13"/>
        <v>0</v>
      </c>
      <c r="BV61" s="1">
        <f t="shared" si="13"/>
        <v>0</v>
      </c>
      <c r="BW61" s="1">
        <f t="shared" si="13"/>
        <v>0</v>
      </c>
      <c r="BX61" s="1">
        <f t="shared" si="13"/>
        <v>0</v>
      </c>
      <c r="BY61" s="1">
        <f t="shared" si="13"/>
        <v>0</v>
      </c>
      <c r="BZ61" s="1">
        <f t="shared" si="13"/>
        <v>0</v>
      </c>
      <c r="CA61" s="1">
        <f t="shared" si="13"/>
        <v>0</v>
      </c>
      <c r="CB61" s="1">
        <f t="shared" si="13"/>
        <v>0</v>
      </c>
      <c r="CC61" s="1">
        <f t="shared" si="13"/>
        <v>0</v>
      </c>
      <c r="CD61" s="1">
        <f t="shared" si="13"/>
        <v>0</v>
      </c>
      <c r="CE61" s="1">
        <f t="shared" si="13"/>
        <v>0</v>
      </c>
      <c r="CF61" s="1">
        <f t="shared" si="13"/>
        <v>0</v>
      </c>
      <c r="CG61" s="1">
        <f t="shared" si="13"/>
        <v>0</v>
      </c>
      <c r="CH61" s="1">
        <f t="shared" si="13"/>
        <v>0</v>
      </c>
      <c r="CI61" s="1">
        <f t="shared" si="13"/>
        <v>0</v>
      </c>
      <c r="CJ61" s="1">
        <f t="shared" si="13"/>
        <v>0</v>
      </c>
      <c r="CK61" s="1">
        <f t="shared" si="13"/>
        <v>0</v>
      </c>
      <c r="CL61" s="1">
        <f t="shared" si="13"/>
        <v>0</v>
      </c>
      <c r="CM61" s="1">
        <f t="shared" si="13"/>
        <v>0</v>
      </c>
      <c r="CN61" s="1">
        <f t="shared" si="13"/>
        <v>0</v>
      </c>
      <c r="CO61" s="1">
        <f t="shared" si="13"/>
        <v>0</v>
      </c>
      <c r="CP61" s="1">
        <f t="shared" si="13"/>
        <v>0</v>
      </c>
      <c r="CQ61" s="1">
        <f t="shared" si="13"/>
        <v>0</v>
      </c>
      <c r="CR61" s="1">
        <f t="shared" si="13"/>
        <v>0</v>
      </c>
      <c r="CS61" s="1">
        <f t="shared" si="13"/>
        <v>0</v>
      </c>
      <c r="CT61" s="1">
        <f t="shared" si="13"/>
        <v>0</v>
      </c>
      <c r="CU61" s="1">
        <f t="shared" si="13"/>
        <v>0</v>
      </c>
      <c r="CV61" s="1">
        <f t="shared" si="13"/>
        <v>0</v>
      </c>
      <c r="CW61" s="1">
        <f t="shared" si="13"/>
        <v>0</v>
      </c>
      <c r="CX61" s="1">
        <f t="shared" si="13"/>
        <v>8354.9569441188851</v>
      </c>
      <c r="CY61" s="1">
        <f t="shared" si="13"/>
        <v>7337.0575116741929</v>
      </c>
      <c r="CZ61" s="1">
        <f t="shared" si="13"/>
        <v>6494.4998910733339</v>
      </c>
      <c r="DA61" s="1">
        <f t="shared" si="13"/>
        <v>5787.3660301281034</v>
      </c>
      <c r="DB61" s="1">
        <f t="shared" si="13"/>
        <v>5419.8230481215433</v>
      </c>
      <c r="DC61" s="1">
        <f t="shared" si="13"/>
        <v>5369.8617802310146</v>
      </c>
      <c r="DD61" s="1">
        <f t="shared" si="13"/>
        <v>5311.6271911503954</v>
      </c>
      <c r="DE61" s="1">
        <f t="shared" si="13"/>
        <v>5301.0929083496185</v>
      </c>
      <c r="DF61" s="1">
        <f t="shared" si="13"/>
        <v>5331.2006840757394</v>
      </c>
      <c r="DG61" s="1">
        <f t="shared" si="13"/>
        <v>5386.8423908620553</v>
      </c>
      <c r="DH61" s="1">
        <f t="shared" si="13"/>
        <v>5463.1876446012757</v>
      </c>
      <c r="DI61" s="1">
        <f t="shared" si="13"/>
        <v>5480.017938803956</v>
      </c>
      <c r="DJ61" s="1">
        <f t="shared" si="13"/>
        <v>5506.1072355734523</v>
      </c>
      <c r="DK61" s="1">
        <f t="shared" si="13"/>
        <v>5487.5082649597507</v>
      </c>
      <c r="DL61" s="1">
        <f t="shared" si="13"/>
        <v>5489.6134583311959</v>
      </c>
      <c r="DM61" s="1">
        <f t="shared" si="13"/>
        <v>5506.7468070487685</v>
      </c>
      <c r="DN61" s="1">
        <f t="shared" si="13"/>
        <v>5441.7233828594281</v>
      </c>
      <c r="DO61" s="1">
        <f t="shared" si="13"/>
        <v>5378.8134509456413</v>
      </c>
      <c r="DP61" s="1">
        <f t="shared" si="13"/>
        <v>5316.1412596023911</v>
      </c>
      <c r="DQ61" s="1">
        <f t="shared" si="13"/>
        <v>5253.1907573013978</v>
      </c>
      <c r="DR61" s="1">
        <f t="shared" si="13"/>
        <v>5190.804724735438</v>
      </c>
      <c r="DS61" s="1">
        <f t="shared" si="13"/>
        <v>5317.9680098313147</v>
      </c>
      <c r="DT61" s="1">
        <f t="shared" si="13"/>
        <v>5407.5003319148354</v>
      </c>
      <c r="DU61" s="1">
        <f t="shared" si="13"/>
        <v>5459.0942826583268</v>
      </c>
      <c r="DV61" s="1">
        <f t="shared" si="13"/>
        <v>5471.7224892994473</v>
      </c>
      <c r="DW61" s="1">
        <f t="shared" si="13"/>
        <v>5438.7758946332879</v>
      </c>
      <c r="DX61" s="1">
        <f t="shared" si="13"/>
        <v>5508.8686399282697</v>
      </c>
      <c r="DY61" s="1">
        <f t="shared" si="13"/>
        <v>5535.2983612019798</v>
      </c>
      <c r="DZ61" s="1">
        <f t="shared" si="13"/>
        <v>5534.6768661270435</v>
      </c>
      <c r="EA61" s="1">
        <f t="shared" ref="EA61:EV61" si="14">SUM(EA53:EA59)</f>
        <v>5522.4156688202111</v>
      </c>
      <c r="EB61" s="1">
        <f t="shared" si="14"/>
        <v>5513.9939815401722</v>
      </c>
      <c r="EC61" s="1">
        <f t="shared" si="14"/>
        <v>5486.9013747430336</v>
      </c>
      <c r="ED61" s="1">
        <f t="shared" si="14"/>
        <v>5464.8770757442271</v>
      </c>
      <c r="EE61" s="1">
        <f t="shared" si="14"/>
        <v>5462.1564508336014</v>
      </c>
      <c r="EF61" s="1">
        <f t="shared" si="14"/>
        <v>5480.3754900508566</v>
      </c>
      <c r="EG61" s="1">
        <f t="shared" si="14"/>
        <v>5518.6050496084154</v>
      </c>
      <c r="EH61" s="1">
        <f t="shared" si="14"/>
        <v>5575.0489574915191</v>
      </c>
      <c r="EI61" s="1">
        <f t="shared" si="14"/>
        <v>5644.2494735248056</v>
      </c>
      <c r="EJ61" s="1">
        <f t="shared" si="14"/>
        <v>5726.4875794686095</v>
      </c>
      <c r="EK61" s="1">
        <f t="shared" si="14"/>
        <v>5822.5481988041292</v>
      </c>
      <c r="EL61" s="1">
        <f t="shared" si="14"/>
        <v>5931.6690243048924</v>
      </c>
      <c r="EM61" s="1">
        <f t="shared" si="14"/>
        <v>6052.2206470543861</v>
      </c>
      <c r="EN61" s="1">
        <f t="shared" si="14"/>
        <v>6176.5551353930987</v>
      </c>
      <c r="EO61" s="1">
        <f t="shared" si="14"/>
        <v>6300.8789007656287</v>
      </c>
      <c r="EP61" s="1">
        <f t="shared" si="14"/>
        <v>6368.384019626531</v>
      </c>
      <c r="EQ61" s="1">
        <f t="shared" si="14"/>
        <v>6395.2282408099154</v>
      </c>
      <c r="ER61" s="79">
        <f t="shared" si="14"/>
        <v>6362.66806316373</v>
      </c>
      <c r="ES61" s="1">
        <f t="shared" si="14"/>
        <v>6220.3281339299829</v>
      </c>
      <c r="ET61" s="1">
        <f t="shared" si="14"/>
        <v>6028.0310890003857</v>
      </c>
      <c r="EU61" s="1">
        <f t="shared" si="14"/>
        <v>5907.8692870247578</v>
      </c>
      <c r="EV61" s="1">
        <f t="shared" si="14"/>
        <v>5939.6590415023456</v>
      </c>
    </row>
    <row r="62" spans="1:152" s="4" customFormat="1" ht="13">
      <c r="A62" s="7" t="s">
        <v>37</v>
      </c>
      <c r="ER62" s="118"/>
    </row>
    <row r="63" spans="1:152">
      <c r="A63" s="5" t="s">
        <v>135</v>
      </c>
      <c r="B63" s="1">
        <v>45.229605234815821</v>
      </c>
      <c r="C63" s="1">
        <v>45.510333063814436</v>
      </c>
      <c r="D63" s="1">
        <v>45.792803293914389</v>
      </c>
      <c r="E63" s="1">
        <v>46.077026739724289</v>
      </c>
      <c r="F63" s="1">
        <v>46.363014282976074</v>
      </c>
      <c r="G63" s="1">
        <v>46.65077687294167</v>
      </c>
      <c r="H63" s="1">
        <v>46.940325526852057</v>
      </c>
      <c r="I63" s="1">
        <v>47.231671330319251</v>
      </c>
      <c r="J63" s="1">
        <v>47.524825437760583</v>
      </c>
      <c r="K63" s="1">
        <v>47.819799072825845</v>
      </c>
      <c r="L63" s="1">
        <v>48.116603528826957</v>
      </c>
      <c r="M63" s="1">
        <v>48.415250169170314</v>
      </c>
      <c r="N63" s="1">
        <v>48.715750427791932</v>
      </c>
      <c r="O63" s="1">
        <v>49.018115809595116</v>
      </c>
      <c r="P63" s="1">
        <v>49.322357890890956</v>
      </c>
      <c r="Q63" s="1">
        <v>49.628488319841594</v>
      </c>
      <c r="R63" s="1">
        <v>49.936518816906108</v>
      </c>
      <c r="S63" s="1">
        <v>50.246461175289276</v>
      </c>
      <c r="T63" s="1">
        <v>50.558327261393067</v>
      </c>
      <c r="U63" s="1">
        <v>50.872129015271028</v>
      </c>
      <c r="V63" s="1">
        <v>51.187878451085247</v>
      </c>
      <c r="W63" s="1">
        <v>51.505587657566615</v>
      </c>
      <c r="X63" s="1">
        <v>51.82526879847731</v>
      </c>
      <c r="Y63" s="1">
        <v>52.146934113076753</v>
      </c>
      <c r="Z63" s="1">
        <v>52.470595916590106</v>
      </c>
      <c r="AA63" s="1">
        <v>52.796266600679751</v>
      </c>
      <c r="AB63" s="1">
        <v>53.123958633919791</v>
      </c>
      <c r="AC63" s="1">
        <v>53.453684562273303</v>
      </c>
      <c r="AD63" s="1">
        <v>53.785457009572752</v>
      </c>
      <c r="AE63" s="1">
        <v>54.119288678003358</v>
      </c>
      <c r="AF63" s="1">
        <v>54.455192348589243</v>
      </c>
      <c r="AG63" s="1">
        <v>54.793180881681891</v>
      </c>
      <c r="AH63" s="1">
        <v>55.133267217456769</v>
      </c>
      <c r="AI63" s="1">
        <v>55.475464376401959</v>
      </c>
      <c r="AJ63" s="1">
        <v>55.819785459821453</v>
      </c>
      <c r="AK63" s="1">
        <v>56.166243650335375</v>
      </c>
      <c r="AL63" s="1">
        <v>56.514852212384866</v>
      </c>
      <c r="AM63" s="1">
        <v>56.865624492739833</v>
      </c>
      <c r="AN63" s="1">
        <v>57.218573921009856</v>
      </c>
      <c r="AO63" s="1">
        <v>57.573714010158533</v>
      </c>
      <c r="AP63" s="1">
        <v>57.931058357020703</v>
      </c>
      <c r="AQ63" s="1">
        <v>58.914957598876775</v>
      </c>
      <c r="AR63" s="1">
        <v>59.915567353980592</v>
      </c>
      <c r="AS63" s="1">
        <v>60.933171433154456</v>
      </c>
      <c r="AT63" s="1">
        <v>61.968058467454703</v>
      </c>
      <c r="AU63" s="1">
        <v>63.020521990038326</v>
      </c>
      <c r="AV63" s="1">
        <v>64.090860519420005</v>
      </c>
      <c r="AW63" s="1">
        <v>65.179377644143386</v>
      </c>
      <c r="AX63" s="1">
        <v>66.286382108890194</v>
      </c>
      <c r="AY63" s="1">
        <v>67.412187902051954</v>
      </c>
      <c r="AZ63" s="1">
        <v>68.666410336495545</v>
      </c>
      <c r="BA63" s="1">
        <v>69.943967926851187</v>
      </c>
      <c r="BB63" s="1">
        <v>71.245294830160177</v>
      </c>
      <c r="BC63" s="1">
        <v>75.047047731533723</v>
      </c>
      <c r="BD63" s="1">
        <v>79.051667715674768</v>
      </c>
      <c r="BE63" s="1">
        <v>83.269980066166497</v>
      </c>
      <c r="BF63" s="1">
        <v>87.713387719521521</v>
      </c>
      <c r="BG63" s="1">
        <v>91.364887747672952</v>
      </c>
      <c r="BH63" s="1">
        <v>95.168399376359432</v>
      </c>
      <c r="BI63" s="1">
        <v>99.130250834122322</v>
      </c>
      <c r="BJ63" s="1">
        <v>103.25703379305821</v>
      </c>
      <c r="BK63" s="1">
        <v>107.55561433594924</v>
      </c>
      <c r="BL63" s="1">
        <v>111.33177974635736</v>
      </c>
      <c r="BM63" s="1">
        <v>115.2405223847863</v>
      </c>
      <c r="BN63" s="1">
        <v>119.28649689939904</v>
      </c>
      <c r="BO63" s="1">
        <v>123.47452135819925</v>
      </c>
      <c r="BP63" s="1">
        <v>127.80958298653171</v>
      </c>
      <c r="BQ63" s="1">
        <v>128.30424037928785</v>
      </c>
      <c r="BR63" s="1">
        <v>128.8008122289298</v>
      </c>
      <c r="BS63" s="1">
        <v>129.29930594491944</v>
      </c>
      <c r="BT63" s="1">
        <v>129.7997289653955</v>
      </c>
      <c r="BU63" s="1">
        <v>140.32575810391387</v>
      </c>
      <c r="BV63" s="1">
        <v>151.70538909744451</v>
      </c>
      <c r="BW63" s="1">
        <v>164.71997997135895</v>
      </c>
      <c r="BX63" s="1">
        <v>178.85107419840455</v>
      </c>
      <c r="BY63" s="1">
        <v>186.1575976324302</v>
      </c>
      <c r="BZ63" s="1">
        <v>193.76261122052006</v>
      </c>
      <c r="CA63" s="1">
        <v>201.67830904825743</v>
      </c>
      <c r="CB63" s="1">
        <v>209.91738336078379</v>
      </c>
      <c r="CC63" s="1">
        <v>218.49304491388989</v>
      </c>
      <c r="CD63" s="1">
        <v>241.72400035478981</v>
      </c>
      <c r="CE63" s="1">
        <v>267.42495336888328</v>
      </c>
      <c r="CF63" s="1">
        <v>317.4951048359456</v>
      </c>
      <c r="CG63" s="1">
        <v>345.05394492410352</v>
      </c>
      <c r="CH63" s="1">
        <v>372.66675626192665</v>
      </c>
      <c r="CI63" s="1">
        <v>400.33361842305561</v>
      </c>
      <c r="CJ63" s="1">
        <v>448.45142925370396</v>
      </c>
      <c r="CK63" s="1">
        <v>502.3527256888197</v>
      </c>
      <c r="CL63" s="1">
        <v>562.7326496136975</v>
      </c>
      <c r="CM63" s="1">
        <v>668.903115294543</v>
      </c>
      <c r="CN63" s="1">
        <v>795.10470550783816</v>
      </c>
      <c r="CO63" s="1">
        <v>818.79644456157632</v>
      </c>
      <c r="CP63" s="1">
        <v>843.1941264873692</v>
      </c>
      <c r="CQ63" s="1">
        <v>868.31878626865478</v>
      </c>
      <c r="CR63" s="1">
        <v>894.19208566838131</v>
      </c>
      <c r="CS63" s="1">
        <v>920.83633190516116</v>
      </c>
      <c r="CT63" s="1">
        <v>948.27449688591605</v>
      </c>
      <c r="CU63" s="1">
        <v>976.53023701159759</v>
      </c>
      <c r="CV63" s="1">
        <v>1005.62791357306</v>
      </c>
      <c r="CW63" s="1">
        <v>1035.5926137546683</v>
      </c>
      <c r="CX63" s="1">
        <v>1066.4501722637497</v>
      </c>
      <c r="CY63" s="1">
        <v>1124.5764347749962</v>
      </c>
      <c r="CZ63" s="1">
        <v>1185.8708362967648</v>
      </c>
      <c r="DA63" s="1">
        <v>1250.5060544511207</v>
      </c>
      <c r="DB63" s="1">
        <v>1318.6641785561005</v>
      </c>
      <c r="DC63" s="1">
        <v>1390.5372226048698</v>
      </c>
      <c r="DD63" s="1">
        <v>1472.7429384812301</v>
      </c>
      <c r="DE63" s="1">
        <v>1559.8084881059312</v>
      </c>
      <c r="DF63" s="1">
        <v>1652.0211749080604</v>
      </c>
      <c r="DG63" s="1">
        <v>1749.6852871076712</v>
      </c>
      <c r="DH63" s="1">
        <v>1853.1231018218814</v>
      </c>
      <c r="DI63" s="1">
        <v>1964.4364104727081</v>
      </c>
      <c r="DJ63" s="1">
        <v>2082.4360815517043</v>
      </c>
      <c r="DK63" s="1">
        <v>2207.5237511530868</v>
      </c>
      <c r="DL63" s="1">
        <v>2340.1251808285092</v>
      </c>
      <c r="DM63" s="1">
        <v>2480.6917067538743</v>
      </c>
      <c r="DN63" s="1">
        <v>2658.9807198315557</v>
      </c>
      <c r="DO63" s="1">
        <v>2573.7015053241144</v>
      </c>
      <c r="DP63" s="1">
        <v>2491.1573781276729</v>
      </c>
      <c r="DQ63" s="1">
        <v>2411.2606181261172</v>
      </c>
      <c r="DR63" s="1">
        <v>2333.9263185755913</v>
      </c>
      <c r="DS63" s="1">
        <v>2224.7624580182019</v>
      </c>
      <c r="DT63" s="1">
        <v>2120.7044777780061</v>
      </c>
      <c r="DU63" s="1">
        <v>2021.5135624294549</v>
      </c>
      <c r="DV63" s="1">
        <v>1926.9620665713508</v>
      </c>
      <c r="DW63" s="1">
        <v>1816.2344055215908</v>
      </c>
      <c r="DX63" s="1">
        <v>1864.8607458541178</v>
      </c>
      <c r="DY63" s="1">
        <v>1866.1219649352111</v>
      </c>
      <c r="DZ63" s="1">
        <v>1820.6317326969947</v>
      </c>
      <c r="EA63" s="1">
        <v>1732.8411171642135</v>
      </c>
      <c r="EB63" s="1">
        <v>1610.4469101947043</v>
      </c>
      <c r="EC63" s="1">
        <v>1482.5663081770053</v>
      </c>
      <c r="ED63" s="1">
        <v>1337.0219460924006</v>
      </c>
      <c r="EE63" s="1">
        <v>1184.3944000645879</v>
      </c>
      <c r="EF63" s="1">
        <v>1034.503653347894</v>
      </c>
      <c r="EG63" s="1">
        <v>895.54071679571427</v>
      </c>
      <c r="EH63" s="1">
        <v>752.8815352962032</v>
      </c>
      <c r="EI63" s="1">
        <v>636.78219776527271</v>
      </c>
      <c r="EJ63" s="1">
        <v>546.81444558057774</v>
      </c>
      <c r="EK63" s="1">
        <v>477.65326169636444</v>
      </c>
      <c r="EL63" s="1">
        <v>429.04580035014118</v>
      </c>
      <c r="EM63" s="1">
        <v>392.57521890462664</v>
      </c>
      <c r="EN63" s="1">
        <v>370.59398521521877</v>
      </c>
      <c r="EO63" s="1">
        <v>359.24863892839892</v>
      </c>
      <c r="EP63" s="1">
        <v>355.45048582921993</v>
      </c>
      <c r="EQ63" s="1">
        <v>345.51377731179178</v>
      </c>
      <c r="ER63" s="79">
        <v>353.46313742273259</v>
      </c>
      <c r="ES63" s="1">
        <v>361.59539132929842</v>
      </c>
      <c r="ET63" s="1">
        <v>369.91474693502022</v>
      </c>
      <c r="EU63" s="1">
        <v>375.94434826898117</v>
      </c>
      <c r="EV63" s="1">
        <v>382.07223195731643</v>
      </c>
    </row>
    <row r="64" spans="1:152">
      <c r="A64" s="5" t="s">
        <v>136</v>
      </c>
      <c r="B64" s="1">
        <v>2650.6121270262061</v>
      </c>
      <c r="C64" s="1">
        <v>2653.0883987632651</v>
      </c>
      <c r="D64" s="1">
        <v>2655.5663719923182</v>
      </c>
      <c r="E64" s="1">
        <v>2658.0460443192733</v>
      </c>
      <c r="F64" s="1">
        <v>2660.5274133260627</v>
      </c>
      <c r="G64" s="1">
        <v>2663.0104765705014</v>
      </c>
      <c r="H64" s="1">
        <v>2665.4952315861524</v>
      </c>
      <c r="I64" s="1">
        <v>2667.9816758821871</v>
      </c>
      <c r="J64" s="1">
        <v>2670.4698069432466</v>
      </c>
      <c r="K64" s="1">
        <v>2672.9596222293035</v>
      </c>
      <c r="L64" s="1">
        <v>2675.4511191755146</v>
      </c>
      <c r="M64" s="1">
        <v>2677.9442951920905</v>
      </c>
      <c r="N64" s="1">
        <v>2680.439147664144</v>
      </c>
      <c r="O64" s="1">
        <v>2682.9356739515511</v>
      </c>
      <c r="P64" s="1">
        <v>2685.4338713888069</v>
      </c>
      <c r="Q64" s="1">
        <v>2687.9337372848827</v>
      </c>
      <c r="R64" s="1">
        <v>2690.4352689230773</v>
      </c>
      <c r="S64" s="1">
        <v>2692.9384635608753</v>
      </c>
      <c r="T64" s="1">
        <v>2695.4433184297964</v>
      </c>
      <c r="U64" s="1">
        <v>2697.9498307352515</v>
      </c>
      <c r="V64" s="1">
        <v>2700.4579976563909</v>
      </c>
      <c r="W64" s="1">
        <v>2701.855342959218</v>
      </c>
      <c r="X64" s="1">
        <v>2703.2525980880082</v>
      </c>
      <c r="Y64" s="1">
        <v>2704.6497580052769</v>
      </c>
      <c r="Z64" s="1">
        <v>2706.0468176442491</v>
      </c>
      <c r="AA64" s="1">
        <v>2707.4437719087032</v>
      </c>
      <c r="AB64" s="1">
        <v>2708.840615672817</v>
      </c>
      <c r="AC64" s="1">
        <v>2710.2373437810083</v>
      </c>
      <c r="AD64" s="1">
        <v>2711.6339510477819</v>
      </c>
      <c r="AE64" s="1">
        <v>2713.0304322575666</v>
      </c>
      <c r="AF64" s="1">
        <v>2714.4267821645594</v>
      </c>
      <c r="AG64" s="1">
        <v>2715.8229954925669</v>
      </c>
      <c r="AH64" s="1">
        <v>2717.2190669348379</v>
      </c>
      <c r="AI64" s="1">
        <v>2718.6149911539101</v>
      </c>
      <c r="AJ64" s="1">
        <v>2720.0107627814441</v>
      </c>
      <c r="AK64" s="1">
        <v>2721.4063764180578</v>
      </c>
      <c r="AL64" s="1">
        <v>2722.8018266331683</v>
      </c>
      <c r="AM64" s="1">
        <v>2724.1971079648206</v>
      </c>
      <c r="AN64" s="1">
        <v>2725.5922149195271</v>
      </c>
      <c r="AO64" s="1">
        <v>2726.9871419720967</v>
      </c>
      <c r="AP64" s="1">
        <v>2728.3818835654674</v>
      </c>
      <c r="AQ64" s="1">
        <v>2729.2993157943256</v>
      </c>
      <c r="AR64" s="1">
        <v>2730.2063769067395</v>
      </c>
      <c r="AS64" s="1">
        <v>2731.1028855181053</v>
      </c>
      <c r="AT64" s="1">
        <v>2731.9886573342983</v>
      </c>
      <c r="AU64" s="1">
        <v>2732.8635051051606</v>
      </c>
      <c r="AV64" s="1">
        <v>2733.727238577248</v>
      </c>
      <c r="AW64" s="1">
        <v>2734.5796644458192</v>
      </c>
      <c r="AX64" s="1">
        <v>2735.4205863060574</v>
      </c>
      <c r="AY64" s="1">
        <v>2736.2498046035162</v>
      </c>
      <c r="AZ64" s="1">
        <v>2736.9838195397483</v>
      </c>
      <c r="BA64" s="1">
        <v>2740.5864271915298</v>
      </c>
      <c r="BB64" s="1">
        <v>2744.1810226724288</v>
      </c>
      <c r="BC64" s="1">
        <v>2745.8857194860657</v>
      </c>
      <c r="BD64" s="1">
        <v>2747.450281443017</v>
      </c>
      <c r="BE64" s="1">
        <v>2748.8669608410733</v>
      </c>
      <c r="BF64" s="1">
        <v>2750.1276037825746</v>
      </c>
      <c r="BG64" s="1">
        <v>2752.0024800295519</v>
      </c>
      <c r="BH64" s="1">
        <v>2753.7760861506249</v>
      </c>
      <c r="BI64" s="1">
        <v>2755.4439890050621</v>
      </c>
      <c r="BJ64" s="1">
        <v>2757.0015748284432</v>
      </c>
      <c r="BK64" s="1">
        <v>2785.6850029081656</v>
      </c>
      <c r="BL64" s="1">
        <v>2815.1530568702833</v>
      </c>
      <c r="BM64" s="1">
        <v>2845.1038650622227</v>
      </c>
      <c r="BN64" s="1">
        <v>2893.0841548232929</v>
      </c>
      <c r="BO64" s="1">
        <v>2935.9178735611981</v>
      </c>
      <c r="BP64" s="1">
        <v>2984.3676888913656</v>
      </c>
      <c r="BQ64" s="1">
        <v>3036.4334262144762</v>
      </c>
      <c r="BR64" s="1">
        <v>3089.4285178335908</v>
      </c>
      <c r="BS64" s="1">
        <v>3143.5519233928794</v>
      </c>
      <c r="BT64" s="1">
        <v>3196.6970931916358</v>
      </c>
      <c r="BU64" s="1">
        <v>3254.0691532939941</v>
      </c>
      <c r="BV64" s="1">
        <v>3312.1624928472511</v>
      </c>
      <c r="BW64" s="1">
        <v>3370.2120372174636</v>
      </c>
      <c r="BX64" s="1">
        <v>3428.9990432930522</v>
      </c>
      <c r="BY64" s="1">
        <v>3488.866594240827</v>
      </c>
      <c r="BZ64" s="1">
        <v>3538.5597590276529</v>
      </c>
      <c r="CA64" s="1">
        <v>3589.0298743006224</v>
      </c>
      <c r="CB64" s="1">
        <v>3640.0841635311044</v>
      </c>
      <c r="CC64" s="1">
        <v>3691.7217950090835</v>
      </c>
      <c r="CD64" s="1">
        <v>3733.5489510396292</v>
      </c>
      <c r="CE64" s="1">
        <v>3780.3779181402497</v>
      </c>
      <c r="CF64" s="1">
        <v>3810.4784240434078</v>
      </c>
      <c r="CG64" s="1">
        <v>3858.3071560460658</v>
      </c>
      <c r="CH64" s="1">
        <v>3907.1925609813829</v>
      </c>
      <c r="CI64" s="1">
        <v>3957.3360419439646</v>
      </c>
      <c r="CJ64" s="1">
        <v>3971.4554726577794</v>
      </c>
      <c r="CK64" s="1">
        <v>3982.2870452317666</v>
      </c>
      <c r="CL64" s="1">
        <v>3988.9584065212803</v>
      </c>
      <c r="CM64" s="1">
        <v>3963.045544811062</v>
      </c>
      <c r="CN64" s="1">
        <v>3923.1473033008697</v>
      </c>
      <c r="CO64" s="1">
        <v>3979.9575297846263</v>
      </c>
      <c r="CP64" s="1">
        <v>4037.4210953090983</v>
      </c>
      <c r="CQ64" s="1">
        <v>4095.5349038546678</v>
      </c>
      <c r="CR64" s="1">
        <v>4154.4878045792448</v>
      </c>
      <c r="CS64" s="1">
        <v>4425.0503279168679</v>
      </c>
      <c r="CT64" s="1">
        <v>4716.6191222772532</v>
      </c>
      <c r="CU64" s="1">
        <v>4828.5995101416338</v>
      </c>
      <c r="CV64" s="1">
        <v>4868.3918045722867</v>
      </c>
      <c r="CW64" s="1">
        <v>4915.9205314263236</v>
      </c>
      <c r="CX64" s="1">
        <v>3231.5040348717921</v>
      </c>
      <c r="CY64" s="1">
        <v>3211.746996717704</v>
      </c>
      <c r="CZ64" s="1">
        <v>3197.4311271073057</v>
      </c>
      <c r="DA64" s="1">
        <v>3188.625431001808</v>
      </c>
      <c r="DB64" s="1">
        <v>3193.901653474848</v>
      </c>
      <c r="DC64" s="1">
        <v>3215.1359881303829</v>
      </c>
      <c r="DD64" s="1">
        <v>3265.8173472262988</v>
      </c>
      <c r="DE64" s="1">
        <v>3333.4879112098397</v>
      </c>
      <c r="DF64" s="1">
        <v>3410.3602586236216</v>
      </c>
      <c r="DG64" s="1">
        <v>3501.143563451973</v>
      </c>
      <c r="DH64" s="1">
        <v>3603.6910705806322</v>
      </c>
      <c r="DI64" s="1">
        <v>3706.8024566111362</v>
      </c>
      <c r="DJ64" s="1">
        <v>3801.1868359262276</v>
      </c>
      <c r="DK64" s="1">
        <v>3888.0098760577562</v>
      </c>
      <c r="DL64" s="1">
        <v>3966.2520418240701</v>
      </c>
      <c r="DM64" s="1">
        <v>4028.5493166097722</v>
      </c>
      <c r="DN64" s="1">
        <v>4064.5076006136551</v>
      </c>
      <c r="DO64" s="1">
        <v>3687.5388329633411</v>
      </c>
      <c r="DP64" s="1">
        <v>3339.1014132055252</v>
      </c>
      <c r="DQ64" s="1">
        <v>3015.1727875398019</v>
      </c>
      <c r="DR64" s="1">
        <v>2713.3199181947875</v>
      </c>
      <c r="DS64" s="1">
        <v>2453.7275592522487</v>
      </c>
      <c r="DT64" s="1">
        <v>2212.1321835339572</v>
      </c>
      <c r="DU64" s="1">
        <v>1984.2514304285332</v>
      </c>
      <c r="DV64" s="1">
        <v>1780.3660127475669</v>
      </c>
      <c r="DW64" s="1">
        <v>1590.6841656480988</v>
      </c>
      <c r="DX64" s="1">
        <v>1432.6774699580178</v>
      </c>
      <c r="DY64" s="1">
        <v>1286.7151972011095</v>
      </c>
      <c r="DZ64" s="1">
        <v>1152.6984760557084</v>
      </c>
      <c r="EA64" s="1">
        <v>1025.1801713983327</v>
      </c>
      <c r="EB64" s="1">
        <v>912.42981438142283</v>
      </c>
      <c r="EC64" s="1">
        <v>838.307787930274</v>
      </c>
      <c r="ED64" s="1">
        <v>768.40877947629417</v>
      </c>
      <c r="EE64" s="1">
        <v>701.48824926625741</v>
      </c>
      <c r="EF64" s="1">
        <v>634.63013855920451</v>
      </c>
      <c r="EG64" s="1">
        <v>568.07880171468264</v>
      </c>
      <c r="EH64" s="1">
        <v>502.83279065828765</v>
      </c>
      <c r="EI64" s="1">
        <v>443.17873772248117</v>
      </c>
      <c r="EJ64" s="1">
        <v>388.72493163275493</v>
      </c>
      <c r="EK64" s="1">
        <v>337.02316304699417</v>
      </c>
      <c r="EL64" s="1">
        <v>304.16953383052396</v>
      </c>
      <c r="EM64" s="1">
        <v>270.50850892358136</v>
      </c>
      <c r="EN64" s="1">
        <v>240.97165463219153</v>
      </c>
      <c r="EO64" s="1">
        <v>214.31442790967495</v>
      </c>
      <c r="EP64" s="1">
        <v>190.1254559880436</v>
      </c>
      <c r="EQ64" s="1">
        <v>168.27076040638434</v>
      </c>
      <c r="ER64" s="79">
        <v>156.16958394628432</v>
      </c>
      <c r="ES64" s="1">
        <v>144.42257131105833</v>
      </c>
      <c r="ET64" s="1">
        <v>132.9665166366301</v>
      </c>
      <c r="EU64" s="1">
        <v>121.76049701727861</v>
      </c>
      <c r="EV64" s="1">
        <v>110.90062483330746</v>
      </c>
    </row>
    <row r="65" spans="1:152">
      <c r="A65" s="5" t="s">
        <v>137</v>
      </c>
      <c r="B65" s="1">
        <v>8178.9493946597422</v>
      </c>
      <c r="C65" s="1">
        <v>8187.3138916040689</v>
      </c>
      <c r="D65" s="1">
        <v>8195.6888370205779</v>
      </c>
      <c r="E65" s="1">
        <v>8204.0742564563843</v>
      </c>
      <c r="F65" s="1">
        <v>8212.4701755895094</v>
      </c>
      <c r="G65" s="1">
        <v>8220.8766202297138</v>
      </c>
      <c r="H65" s="1">
        <v>8229.2936163193663</v>
      </c>
      <c r="I65" s="1">
        <v>8237.721189934291</v>
      </c>
      <c r="J65" s="1">
        <v>8246.1593672846375</v>
      </c>
      <c r="K65" s="1">
        <v>8254.6081747157641</v>
      </c>
      <c r="L65" s="1">
        <v>8263.0676387090843</v>
      </c>
      <c r="M65" s="1">
        <v>8271.5377858829888</v>
      </c>
      <c r="N65" s="1">
        <v>8280.0186429937075</v>
      </c>
      <c r="O65" s="1">
        <v>8288.5102369362066</v>
      </c>
      <c r="P65" s="1">
        <v>8297.0125947450997</v>
      </c>
      <c r="Q65" s="1">
        <v>8305.5257435955482</v>
      </c>
      <c r="R65" s="1">
        <v>8314.0497108041764</v>
      </c>
      <c r="S65" s="1">
        <v>8322.5845238299808</v>
      </c>
      <c r="T65" s="1">
        <v>8331.1302102752688</v>
      </c>
      <c r="U65" s="1">
        <v>8339.6867978865848</v>
      </c>
      <c r="V65" s="1">
        <v>8348.2543145556392</v>
      </c>
      <c r="W65" s="1">
        <v>8353.4576408017037</v>
      </c>
      <c r="X65" s="1">
        <v>8358.6666761451706</v>
      </c>
      <c r="Y65" s="1">
        <v>8363.8814424355969</v>
      </c>
      <c r="Z65" s="1">
        <v>8369.1019616641443</v>
      </c>
      <c r="AA65" s="1">
        <v>8374.3282559645522</v>
      </c>
      <c r="AB65" s="1">
        <v>8379.5603476140896</v>
      </c>
      <c r="AC65" s="1">
        <v>8384.7982590345291</v>
      </c>
      <c r="AD65" s="1">
        <v>8390.0420127931393</v>
      </c>
      <c r="AE65" s="1">
        <v>8395.2916316036553</v>
      </c>
      <c r="AF65" s="1">
        <v>8400.5471383272816</v>
      </c>
      <c r="AG65" s="1">
        <v>8405.8085559736992</v>
      </c>
      <c r="AH65" s="1">
        <v>8411.0759077020466</v>
      </c>
      <c r="AI65" s="1">
        <v>8416.3492168219636</v>
      </c>
      <c r="AJ65" s="1">
        <v>8421.6285067945864</v>
      </c>
      <c r="AK65" s="1">
        <v>8426.9138012335843</v>
      </c>
      <c r="AL65" s="1">
        <v>8432.2051239062039</v>
      </c>
      <c r="AM65" s="1">
        <v>8437.502498734284</v>
      </c>
      <c r="AN65" s="1">
        <v>8442.8059497953345</v>
      </c>
      <c r="AO65" s="1">
        <v>8448.1155013235548</v>
      </c>
      <c r="AP65" s="1">
        <v>8453.4311777109233</v>
      </c>
      <c r="AQ65" s="1">
        <v>8459.1996520598987</v>
      </c>
      <c r="AR65" s="1">
        <v>8464.9873595875233</v>
      </c>
      <c r="AS65" s="1">
        <v>8470.794611046038</v>
      </c>
      <c r="AT65" s="1">
        <v>8476.6217229846206</v>
      </c>
      <c r="AU65" s="1">
        <v>8482.4690178566507</v>
      </c>
      <c r="AV65" s="1">
        <v>8488.3368241289336</v>
      </c>
      <c r="AW65" s="1">
        <v>8494.2254763929377</v>
      </c>
      <c r="AX65" s="1">
        <v>8500.1353154780463</v>
      </c>
      <c r="AY65" s="1">
        <v>8506.0666885668907</v>
      </c>
      <c r="AZ65" s="1">
        <v>8512.0988278593159</v>
      </c>
      <c r="BA65" s="1">
        <v>8526.9048248417657</v>
      </c>
      <c r="BB65" s="1">
        <v>8541.7586276230722</v>
      </c>
      <c r="BC65" s="1">
        <v>8558.4647172367004</v>
      </c>
      <c r="BD65" s="1">
        <v>8575.3611309692824</v>
      </c>
      <c r="BE65" s="1">
        <v>8592.457205935094</v>
      </c>
      <c r="BF65" s="1">
        <v>8609.762799435488</v>
      </c>
      <c r="BG65" s="1">
        <v>8626.5293444997696</v>
      </c>
      <c r="BH65" s="1">
        <v>8643.4498347857807</v>
      </c>
      <c r="BI65" s="1">
        <v>8660.5300198251425</v>
      </c>
      <c r="BJ65" s="1">
        <v>8677.7759004177551</v>
      </c>
      <c r="BK65" s="1">
        <v>8777.8404465780131</v>
      </c>
      <c r="BL65" s="1">
        <v>8878.7005173525722</v>
      </c>
      <c r="BM65" s="1">
        <v>8981.4274502631433</v>
      </c>
      <c r="BN65" s="1">
        <v>9139.2706120525836</v>
      </c>
      <c r="BO65" s="1">
        <v>9281.9304920641534</v>
      </c>
      <c r="BP65" s="1">
        <v>9442.0752187669405</v>
      </c>
      <c r="BQ65" s="1">
        <v>9601.5388858657752</v>
      </c>
      <c r="BR65" s="1">
        <v>9763.8279413809851</v>
      </c>
      <c r="BS65" s="1">
        <v>9929.5460340518075</v>
      </c>
      <c r="BT65" s="1">
        <v>10092.302097831202</v>
      </c>
      <c r="BU65" s="1">
        <v>10298.298996406347</v>
      </c>
      <c r="BV65" s="1">
        <v>10509.073947917428</v>
      </c>
      <c r="BW65" s="1">
        <v>10724.676354758087</v>
      </c>
      <c r="BX65" s="1">
        <v>10945.903530371907</v>
      </c>
      <c r="BY65" s="1">
        <v>11149.703830822429</v>
      </c>
      <c r="BZ65" s="1">
        <v>11323.541521561629</v>
      </c>
      <c r="CA65" s="1">
        <v>11500.679001481947</v>
      </c>
      <c r="CB65" s="1">
        <v>11680.569910526781</v>
      </c>
      <c r="CC65" s="1">
        <v>11863.251805644568</v>
      </c>
      <c r="CD65" s="1">
        <v>12060.632458621851</v>
      </c>
      <c r="CE65" s="1">
        <v>12280.681929300317</v>
      </c>
      <c r="CF65" s="1">
        <v>12523.912732400055</v>
      </c>
      <c r="CG65" s="1">
        <v>12752.632070682537</v>
      </c>
      <c r="CH65" s="1">
        <v>12984.721006836438</v>
      </c>
      <c r="CI65" s="1">
        <v>13220.790821756984</v>
      </c>
      <c r="CJ65" s="1">
        <v>13409.613200668839</v>
      </c>
      <c r="CK65" s="1">
        <v>13606.007096297326</v>
      </c>
      <c r="CL65" s="1">
        <v>13809.434865091249</v>
      </c>
      <c r="CM65" s="1">
        <v>14052.929456616048</v>
      </c>
      <c r="CN65" s="1">
        <v>14314.766311942241</v>
      </c>
      <c r="CO65" s="1">
        <v>14559.002275212088</v>
      </c>
      <c r="CP65" s="1">
        <v>14807.362181606846</v>
      </c>
      <c r="CQ65" s="1">
        <v>15059.900456382844</v>
      </c>
      <c r="CR65" s="1">
        <v>15317.255771368664</v>
      </c>
      <c r="CS65" s="1">
        <v>16218.955266190485</v>
      </c>
      <c r="CT65" s="1">
        <v>17186.794641095908</v>
      </c>
      <c r="CU65" s="1">
        <v>17612.258858971847</v>
      </c>
      <c r="CV65" s="1">
        <v>17821.265040529666</v>
      </c>
      <c r="CW65" s="1">
        <v>18056.373359596939</v>
      </c>
      <c r="CX65" s="1">
        <v>13039.619329300785</v>
      </c>
      <c r="CY65" s="1">
        <v>13156.028219546113</v>
      </c>
      <c r="CZ65" s="1">
        <v>13298.557000275478</v>
      </c>
      <c r="DA65" s="1">
        <v>13467.938915430665</v>
      </c>
      <c r="DB65" s="1">
        <v>13690.732337353025</v>
      </c>
      <c r="DC65" s="1">
        <v>13973.212028048083</v>
      </c>
      <c r="DD65" s="1">
        <v>14376.379858116146</v>
      </c>
      <c r="DE65" s="1">
        <v>14845.835771489325</v>
      </c>
      <c r="DF65" s="1">
        <v>15358.825062253945</v>
      </c>
      <c r="DG65" s="1">
        <v>15930.558138784869</v>
      </c>
      <c r="DH65" s="1">
        <v>16555.499693489015</v>
      </c>
      <c r="DI65" s="1">
        <v>17206.045571526549</v>
      </c>
      <c r="DJ65" s="1">
        <v>17850.400312243917</v>
      </c>
      <c r="DK65" s="1">
        <v>18493.31897855533</v>
      </c>
      <c r="DL65" s="1">
        <v>19133.00011289987</v>
      </c>
      <c r="DM65" s="1">
        <v>19748.47124392675</v>
      </c>
      <c r="DN65" s="1">
        <v>20398.478913072468</v>
      </c>
      <c r="DO65" s="1">
        <v>18996.058730682547</v>
      </c>
      <c r="DP65" s="1">
        <v>17688.49819387959</v>
      </c>
      <c r="DQ65" s="1">
        <v>16463.327089015991</v>
      </c>
      <c r="DR65" s="1">
        <v>15312.906191384218</v>
      </c>
      <c r="DS65" s="1">
        <v>14194.131887179654</v>
      </c>
      <c r="DT65" s="1">
        <v>13145.449662015164</v>
      </c>
      <c r="DU65" s="1">
        <v>12153.142660940452</v>
      </c>
      <c r="DV65" s="1">
        <v>11247.711016298872</v>
      </c>
      <c r="DW65" s="1">
        <v>10336.29469114004</v>
      </c>
      <c r="DX65" s="1">
        <v>10004.444204320469</v>
      </c>
      <c r="DY65" s="1">
        <v>9565.4337901683648</v>
      </c>
      <c r="DZ65" s="1">
        <v>9020.8253029027655</v>
      </c>
      <c r="EA65" s="1">
        <v>8367.5967615606278</v>
      </c>
      <c r="EB65" s="1">
        <v>7654.1886017792231</v>
      </c>
      <c r="EC65" s="1">
        <v>7041.3301924506932</v>
      </c>
      <c r="ED65" s="1">
        <v>6387.6937404427608</v>
      </c>
      <c r="EE65" s="1">
        <v>5721.6039682741903</v>
      </c>
      <c r="EF65" s="1">
        <v>5064.006782577274</v>
      </c>
      <c r="EG65" s="1">
        <v>4440.4943478980649</v>
      </c>
      <c r="EH65" s="1">
        <v>3809.728072395842</v>
      </c>
      <c r="EI65" s="1">
        <v>3276.5075686232808</v>
      </c>
      <c r="EJ65" s="1">
        <v>2838.3451192150587</v>
      </c>
      <c r="EK65" s="1">
        <v>2471.6574312431112</v>
      </c>
      <c r="EL65" s="1">
        <v>2224.5115660489919</v>
      </c>
      <c r="EM65" s="1">
        <v>2011.738370776189</v>
      </c>
      <c r="EN65" s="1">
        <v>1855.4369716761862</v>
      </c>
      <c r="EO65" s="1">
        <v>1740.1404697374255</v>
      </c>
      <c r="EP65" s="1">
        <v>1655.2299660873325</v>
      </c>
      <c r="EQ65" s="1">
        <v>1558.7776105206228</v>
      </c>
      <c r="ER65" s="79">
        <v>1546.1813607447825</v>
      </c>
      <c r="ES65" s="1">
        <v>1535.2144970888735</v>
      </c>
      <c r="ET65" s="1">
        <v>1525.6980248708589</v>
      </c>
      <c r="EU65" s="1">
        <v>1509.9932219163134</v>
      </c>
      <c r="EV65" s="1">
        <v>1495.6367802978143</v>
      </c>
    </row>
    <row r="66" spans="1:152">
      <c r="A66" s="5" t="s">
        <v>138</v>
      </c>
      <c r="B66" s="1">
        <v>1843.014946003161</v>
      </c>
      <c r="C66" s="1">
        <v>1844.7367391600062</v>
      </c>
      <c r="D66" s="1">
        <v>1846.4597153926939</v>
      </c>
      <c r="E66" s="1">
        <v>1848.1838730365725</v>
      </c>
      <c r="F66" s="1">
        <v>1849.9092104103181</v>
      </c>
      <c r="G66" s="1">
        <v>1851.6357258158389</v>
      </c>
      <c r="H66" s="1">
        <v>1853.3634175381808</v>
      </c>
      <c r="I66" s="1">
        <v>1855.0922838454278</v>
      </c>
      <c r="J66" s="1">
        <v>1856.8223229886094</v>
      </c>
      <c r="K66" s="1">
        <v>1858.553533201602</v>
      </c>
      <c r="L66" s="1">
        <v>1860.2859127010274</v>
      </c>
      <c r="M66" s="1">
        <v>1862.0194596861613</v>
      </c>
      <c r="N66" s="1">
        <v>1863.7541723388294</v>
      </c>
      <c r="O66" s="1">
        <v>1865.4900488233088</v>
      </c>
      <c r="P66" s="1">
        <v>1867.22708728623</v>
      </c>
      <c r="Q66" s="1">
        <v>1868.965285856475</v>
      </c>
      <c r="R66" s="1">
        <v>1870.7046426450765</v>
      </c>
      <c r="S66" s="1">
        <v>1872.4451557451177</v>
      </c>
      <c r="T66" s="1">
        <v>1874.1868232316272</v>
      </c>
      <c r="U66" s="1">
        <v>1875.9296431614814</v>
      </c>
      <c r="V66" s="1">
        <v>1877.6736135732961</v>
      </c>
      <c r="W66" s="1">
        <v>1878.6452111343194</v>
      </c>
      <c r="X66" s="1">
        <v>1879.6167459958269</v>
      </c>
      <c r="Y66" s="1">
        <v>1880.5882146551708</v>
      </c>
      <c r="Z66" s="1">
        <v>1881.5596135893379</v>
      </c>
      <c r="AA66" s="1">
        <v>1882.53093925484</v>
      </c>
      <c r="AB66" s="1">
        <v>1883.502188087607</v>
      </c>
      <c r="AC66" s="1">
        <v>1884.4733565028771</v>
      </c>
      <c r="AD66" s="1">
        <v>1885.4444408950881</v>
      </c>
      <c r="AE66" s="1">
        <v>1886.4154376377664</v>
      </c>
      <c r="AF66" s="1">
        <v>1887.3863430834169</v>
      </c>
      <c r="AG66" s="1">
        <v>1888.3571535634148</v>
      </c>
      <c r="AH66" s="1">
        <v>1889.3278653878872</v>
      </c>
      <c r="AI66" s="1">
        <v>1890.2984748456067</v>
      </c>
      <c r="AJ66" s="1">
        <v>1891.2689782038776</v>
      </c>
      <c r="AK66" s="1">
        <v>1892.239371708419</v>
      </c>
      <c r="AL66" s="1">
        <v>1893.2096515832559</v>
      </c>
      <c r="AM66" s="1">
        <v>1894.1798140305996</v>
      </c>
      <c r="AN66" s="1">
        <v>1895.1498552307364</v>
      </c>
      <c r="AO66" s="1">
        <v>1896.1197713419078</v>
      </c>
      <c r="AP66" s="1">
        <v>1897.0895585001963</v>
      </c>
      <c r="AQ66" s="1">
        <v>1897.7274644738736</v>
      </c>
      <c r="AR66" s="1">
        <v>1898.3581592368198</v>
      </c>
      <c r="AS66" s="1">
        <v>1898.9815166692863</v>
      </c>
      <c r="AT66" s="1">
        <v>1899.5974086284855</v>
      </c>
      <c r="AU66" s="1">
        <v>1900.2057049162513</v>
      </c>
      <c r="AV66" s="1">
        <v>1900.8062732461813</v>
      </c>
      <c r="AW66" s="1">
        <v>1901.3989792102559</v>
      </c>
      <c r="AX66" s="1">
        <v>1901.9836862449206</v>
      </c>
      <c r="AY66" s="1">
        <v>1902.5602555966309</v>
      </c>
      <c r="AZ66" s="1">
        <v>1903.0706284589116</v>
      </c>
      <c r="BA66" s="1">
        <v>1905.5755818163339</v>
      </c>
      <c r="BB66" s="1">
        <v>1908.07496417733</v>
      </c>
      <c r="BC66" s="1">
        <v>1909.2602683845744</v>
      </c>
      <c r="BD66" s="1">
        <v>1910.3481344820725</v>
      </c>
      <c r="BE66" s="1">
        <v>1911.3331753628906</v>
      </c>
      <c r="BF66" s="1">
        <v>1912.209721485603</v>
      </c>
      <c r="BG66" s="1">
        <v>1913.5133542992667</v>
      </c>
      <c r="BH66" s="1">
        <v>1914.7465723005466</v>
      </c>
      <c r="BI66" s="1">
        <v>1915.9062930525447</v>
      </c>
      <c r="BJ66" s="1">
        <v>1916.9893085276885</v>
      </c>
      <c r="BK66" s="1">
        <v>1936.9333758299254</v>
      </c>
      <c r="BL66" s="1">
        <v>1957.4230066318271</v>
      </c>
      <c r="BM66" s="1">
        <v>1978.2483045242607</v>
      </c>
      <c r="BN66" s="1">
        <v>2011.6098025124347</v>
      </c>
      <c r="BO66" s="1">
        <v>2041.3928035867655</v>
      </c>
      <c r="BP66" s="1">
        <v>2075.0807705564075</v>
      </c>
      <c r="BQ66" s="1">
        <v>2111.282948567577</v>
      </c>
      <c r="BR66" s="1">
        <v>2148.1313221651185</v>
      </c>
      <c r="BS66" s="1">
        <v>2185.7642313174179</v>
      </c>
      <c r="BT66" s="1">
        <v>2222.7169567834676</v>
      </c>
      <c r="BU66" s="1">
        <v>2262.6087097764898</v>
      </c>
      <c r="BV66" s="1">
        <v>2303.0019804358262</v>
      </c>
      <c r="BW66" s="1">
        <v>2343.3647995718752</v>
      </c>
      <c r="BX66" s="1">
        <v>2384.24038816644</v>
      </c>
      <c r="BY66" s="1">
        <v>2425.8672976838066</v>
      </c>
      <c r="BZ66" s="1">
        <v>2460.4197863268996</v>
      </c>
      <c r="CA66" s="1">
        <v>2495.5125016382658</v>
      </c>
      <c r="CB66" s="1">
        <v>2531.0114028731714</v>
      </c>
      <c r="CC66" s="1">
        <v>2566.9159117297322</v>
      </c>
      <c r="CD66" s="1">
        <v>2595.9990329178891</v>
      </c>
      <c r="CE66" s="1">
        <v>2628.559997003254</v>
      </c>
      <c r="CF66" s="1">
        <v>2649.4893822181393</v>
      </c>
      <c r="CG66" s="1">
        <v>2682.7454995619373</v>
      </c>
      <c r="CH66" s="1">
        <v>2716.736339269703</v>
      </c>
      <c r="CI66" s="1">
        <v>2751.6019402817774</v>
      </c>
      <c r="CJ66" s="1">
        <v>2761.4194166183897</v>
      </c>
      <c r="CK66" s="1">
        <v>2768.9507901977345</v>
      </c>
      <c r="CL66" s="1">
        <v>2773.58949928738</v>
      </c>
      <c r="CM66" s="1">
        <v>2755.5718531222933</v>
      </c>
      <c r="CN66" s="1">
        <v>2727.8299384631214</v>
      </c>
      <c r="CO66" s="1">
        <v>2767.3310391439127</v>
      </c>
      <c r="CP66" s="1">
        <v>2807.2864173874473</v>
      </c>
      <c r="CQ66" s="1">
        <v>2847.6939204795026</v>
      </c>
      <c r="CR66" s="1">
        <v>2888.6848583982596</v>
      </c>
      <c r="CS66" s="1">
        <v>3076.8115062978977</v>
      </c>
      <c r="CT66" s="1">
        <v>3279.5441657901019</v>
      </c>
      <c r="CU66" s="1">
        <v>3357.4060024537825</v>
      </c>
      <c r="CV66" s="1">
        <v>3385.0742503364822</v>
      </c>
      <c r="CW66" s="1">
        <v>3418.1217690825652</v>
      </c>
      <c r="CX66" s="1">
        <v>2246.9188055138438</v>
      </c>
      <c r="CY66" s="1">
        <v>2233.1814064295081</v>
      </c>
      <c r="CZ66" s="1">
        <v>2223.2273428424696</v>
      </c>
      <c r="DA66" s="1">
        <v>2217.1045950564317</v>
      </c>
      <c r="DB66" s="1">
        <v>2220.7732407919207</v>
      </c>
      <c r="DC66" s="1">
        <v>2235.537828842942</v>
      </c>
      <c r="DD66" s="1">
        <v>2270.7774255176623</v>
      </c>
      <c r="DE66" s="1">
        <v>2317.829900511827</v>
      </c>
      <c r="DF66" s="1">
        <v>2371.2805294338705</v>
      </c>
      <c r="DG66" s="1">
        <v>2434.4036797206413</v>
      </c>
      <c r="DH66" s="1">
        <v>2505.7066766346129</v>
      </c>
      <c r="DI66" s="1">
        <v>2577.4017479804638</v>
      </c>
      <c r="DJ66" s="1">
        <v>2643.0287855893598</v>
      </c>
      <c r="DK66" s="1">
        <v>2703.3982975931267</v>
      </c>
      <c r="DL66" s="1">
        <v>2757.8013841272386</v>
      </c>
      <c r="DM66" s="1">
        <v>2801.1177212686252</v>
      </c>
      <c r="DN66" s="1">
        <v>2826.1201175740157</v>
      </c>
      <c r="DO66" s="1">
        <v>2564.0074282551936</v>
      </c>
      <c r="DP66" s="1">
        <v>2321.7330623407415</v>
      </c>
      <c r="DQ66" s="1">
        <v>2096.5000708920879</v>
      </c>
      <c r="DR66" s="1">
        <v>1886.6167220518514</v>
      </c>
      <c r="DS66" s="1">
        <v>1706.1178129428517</v>
      </c>
      <c r="DT66" s="1">
        <v>1538.1325072868283</v>
      </c>
      <c r="DU66" s="1">
        <v>1379.6832081240161</v>
      </c>
      <c r="DV66" s="1">
        <v>1237.9182670272974</v>
      </c>
      <c r="DW66" s="1">
        <v>1106.0293061245129</v>
      </c>
      <c r="DX66" s="1">
        <v>996.16460779458134</v>
      </c>
      <c r="DY66" s="1">
        <v>894.67459818484542</v>
      </c>
      <c r="DZ66" s="1">
        <v>801.49053041163165</v>
      </c>
      <c r="EA66" s="1">
        <v>712.82492031491768</v>
      </c>
      <c r="EB66" s="1">
        <v>634.42771122099612</v>
      </c>
      <c r="EC66" s="1">
        <v>582.88942646608064</v>
      </c>
      <c r="ED66" s="1">
        <v>534.28747675870545</v>
      </c>
      <c r="EE66" s="1">
        <v>487.7565127923076</v>
      </c>
      <c r="EF66" s="1">
        <v>441.26895015036166</v>
      </c>
      <c r="EG66" s="1">
        <v>394.99469250612651</v>
      </c>
      <c r="EH66" s="1">
        <v>349.62804971522735</v>
      </c>
      <c r="EI66" s="1">
        <v>308.1495889365454</v>
      </c>
      <c r="EJ66" s="1">
        <v>270.28694676916081</v>
      </c>
      <c r="EK66" s="1">
        <v>234.33784230880394</v>
      </c>
      <c r="EL66" s="1">
        <v>211.49416440549143</v>
      </c>
      <c r="EM66" s="1">
        <v>188.08909077411036</v>
      </c>
      <c r="EN66" s="1">
        <v>167.55162195251285</v>
      </c>
      <c r="EO66" s="1">
        <v>149.01640634414207</v>
      </c>
      <c r="EP66" s="1">
        <v>132.19740958280391</v>
      </c>
      <c r="EQ66" s="1">
        <v>117.0014742037046</v>
      </c>
      <c r="ER66" s="79">
        <v>108.58732380697798</v>
      </c>
      <c r="ES66" s="1">
        <v>100.41942944142284</v>
      </c>
      <c r="ET66" s="1">
        <v>92.453843012567035</v>
      </c>
      <c r="EU66" s="1">
        <v>84.662110139587071</v>
      </c>
      <c r="EV66" s="1">
        <v>77.111059368081655</v>
      </c>
    </row>
    <row r="67" spans="1:152">
      <c r="A67" s="5" t="s">
        <v>139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79">
        <v>0</v>
      </c>
      <c r="ES67" s="1">
        <v>0</v>
      </c>
      <c r="ET67" s="1">
        <v>0</v>
      </c>
      <c r="EU67" s="1">
        <v>0</v>
      </c>
      <c r="EV67" s="1">
        <v>0</v>
      </c>
    </row>
    <row r="68" spans="1:152">
      <c r="A68" s="5" t="s">
        <v>140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79">
        <v>0</v>
      </c>
      <c r="ES68" s="1">
        <v>0</v>
      </c>
      <c r="ET68" s="1">
        <v>0</v>
      </c>
      <c r="EU68" s="1">
        <v>0</v>
      </c>
      <c r="EV68" s="1">
        <v>0</v>
      </c>
    </row>
    <row r="69" spans="1:152">
      <c r="A69" s="5" t="s">
        <v>176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79">
        <v>0</v>
      </c>
      <c r="ES69" s="1">
        <v>0</v>
      </c>
      <c r="ET69" s="1">
        <v>0</v>
      </c>
      <c r="EU69" s="1">
        <v>0</v>
      </c>
      <c r="EV69" s="1">
        <v>0</v>
      </c>
    </row>
    <row r="70" spans="1:152">
      <c r="A70" s="5" t="s">
        <v>141</v>
      </c>
    </row>
    <row r="71" spans="1:152">
      <c r="A71" s="5" t="s">
        <v>142</v>
      </c>
    </row>
    <row r="72" spans="1:152">
      <c r="A72" s="5" t="s">
        <v>143</v>
      </c>
    </row>
    <row r="73" spans="1:152">
      <c r="A73" s="8" t="s">
        <v>144</v>
      </c>
      <c r="B73" s="1">
        <f>SUM(B65:B71)</f>
        <v>10021.964340662904</v>
      </c>
      <c r="C73" s="1">
        <f t="shared" ref="C73:BN73" si="15">SUM(C65:C71)</f>
        <v>10032.050630764075</v>
      </c>
      <c r="D73" s="1">
        <f t="shared" si="15"/>
        <v>10042.148552413271</v>
      </c>
      <c r="E73" s="1">
        <f t="shared" si="15"/>
        <v>10052.258129492957</v>
      </c>
      <c r="F73" s="1">
        <f t="shared" si="15"/>
        <v>10062.379385999828</v>
      </c>
      <c r="G73" s="1">
        <f t="shared" si="15"/>
        <v>10072.512346045552</v>
      </c>
      <c r="H73" s="1">
        <f t="shared" si="15"/>
        <v>10082.657033857548</v>
      </c>
      <c r="I73" s="1">
        <f t="shared" si="15"/>
        <v>10092.813473779719</v>
      </c>
      <c r="J73" s="1">
        <f t="shared" si="15"/>
        <v>10102.981690273247</v>
      </c>
      <c r="K73" s="1">
        <f t="shared" si="15"/>
        <v>10113.161707917367</v>
      </c>
      <c r="L73" s="1">
        <f t="shared" si="15"/>
        <v>10123.353551410111</v>
      </c>
      <c r="M73" s="1">
        <f t="shared" si="15"/>
        <v>10133.557245569151</v>
      </c>
      <c r="N73" s="1">
        <f t="shared" si="15"/>
        <v>10143.772815332537</v>
      </c>
      <c r="O73" s="1">
        <f t="shared" si="15"/>
        <v>10154.000285759515</v>
      </c>
      <c r="P73" s="1">
        <f t="shared" si="15"/>
        <v>10164.23968203133</v>
      </c>
      <c r="Q73" s="1">
        <f t="shared" si="15"/>
        <v>10174.491029452023</v>
      </c>
      <c r="R73" s="1">
        <f t="shared" si="15"/>
        <v>10184.754353449252</v>
      </c>
      <c r="S73" s="1">
        <f t="shared" si="15"/>
        <v>10195.029679575098</v>
      </c>
      <c r="T73" s="1">
        <f t="shared" si="15"/>
        <v>10205.317033506895</v>
      </c>
      <c r="U73" s="1">
        <f t="shared" si="15"/>
        <v>10215.616441048067</v>
      </c>
      <c r="V73" s="1">
        <f t="shared" si="15"/>
        <v>10225.927928128935</v>
      </c>
      <c r="W73" s="1">
        <f t="shared" si="15"/>
        <v>10232.102851936022</v>
      </c>
      <c r="X73" s="1">
        <f t="shared" si="15"/>
        <v>10238.283422140998</v>
      </c>
      <c r="Y73" s="1">
        <f t="shared" si="15"/>
        <v>10244.469657090767</v>
      </c>
      <c r="Z73" s="1">
        <f t="shared" si="15"/>
        <v>10250.661575253482</v>
      </c>
      <c r="AA73" s="1">
        <f t="shared" si="15"/>
        <v>10256.859195219393</v>
      </c>
      <c r="AB73" s="1">
        <f t="shared" si="15"/>
        <v>10263.062535701696</v>
      </c>
      <c r="AC73" s="1">
        <f t="shared" si="15"/>
        <v>10269.271615537406</v>
      </c>
      <c r="AD73" s="1">
        <f t="shared" si="15"/>
        <v>10275.486453688227</v>
      </c>
      <c r="AE73" s="1">
        <f t="shared" si="15"/>
        <v>10281.707069241422</v>
      </c>
      <c r="AF73" s="1">
        <f t="shared" si="15"/>
        <v>10287.933481410699</v>
      </c>
      <c r="AG73" s="1">
        <f t="shared" si="15"/>
        <v>10294.165709537114</v>
      </c>
      <c r="AH73" s="1">
        <f t="shared" si="15"/>
        <v>10300.403773089934</v>
      </c>
      <c r="AI73" s="1">
        <f t="shared" si="15"/>
        <v>10306.647691667571</v>
      </c>
      <c r="AJ73" s="1">
        <f t="shared" si="15"/>
        <v>10312.897484998464</v>
      </c>
      <c r="AK73" s="1">
        <f t="shared" si="15"/>
        <v>10319.153172942004</v>
      </c>
      <c r="AL73" s="1">
        <f t="shared" si="15"/>
        <v>10325.41477548946</v>
      </c>
      <c r="AM73" s="1">
        <f t="shared" si="15"/>
        <v>10331.682312764884</v>
      </c>
      <c r="AN73" s="1">
        <f t="shared" si="15"/>
        <v>10337.955805026071</v>
      </c>
      <c r="AO73" s="1">
        <f t="shared" si="15"/>
        <v>10344.235272665463</v>
      </c>
      <c r="AP73" s="1">
        <f t="shared" si="15"/>
        <v>10350.52073621112</v>
      </c>
      <c r="AQ73" s="1">
        <f t="shared" si="15"/>
        <v>10356.927116533772</v>
      </c>
      <c r="AR73" s="1">
        <f t="shared" si="15"/>
        <v>10363.345518824342</v>
      </c>
      <c r="AS73" s="1">
        <f t="shared" si="15"/>
        <v>10369.776127715324</v>
      </c>
      <c r="AT73" s="1">
        <f t="shared" si="15"/>
        <v>10376.219131613107</v>
      </c>
      <c r="AU73" s="1">
        <f t="shared" si="15"/>
        <v>10382.674722772903</v>
      </c>
      <c r="AV73" s="1">
        <f t="shared" si="15"/>
        <v>10389.143097375116</v>
      </c>
      <c r="AW73" s="1">
        <f t="shared" si="15"/>
        <v>10395.624455603194</v>
      </c>
      <c r="AX73" s="1">
        <f t="shared" si="15"/>
        <v>10402.119001722967</v>
      </c>
      <c r="AY73" s="1">
        <f t="shared" si="15"/>
        <v>10408.626944163521</v>
      </c>
      <c r="AZ73" s="1">
        <f t="shared" si="15"/>
        <v>10415.169456318228</v>
      </c>
      <c r="BA73" s="1">
        <f t="shared" si="15"/>
        <v>10432.4804066581</v>
      </c>
      <c r="BB73" s="1">
        <f t="shared" si="15"/>
        <v>10449.833591800401</v>
      </c>
      <c r="BC73" s="1">
        <f t="shared" si="15"/>
        <v>10467.724985621275</v>
      </c>
      <c r="BD73" s="1">
        <f t="shared" si="15"/>
        <v>10485.709265451354</v>
      </c>
      <c r="BE73" s="1">
        <f t="shared" si="15"/>
        <v>10503.790381297984</v>
      </c>
      <c r="BF73" s="1">
        <f t="shared" si="15"/>
        <v>10521.972520921092</v>
      </c>
      <c r="BG73" s="1">
        <f t="shared" si="15"/>
        <v>10540.042698799036</v>
      </c>
      <c r="BH73" s="1">
        <f t="shared" si="15"/>
        <v>10558.196407086327</v>
      </c>
      <c r="BI73" s="1">
        <f t="shared" si="15"/>
        <v>10576.436312877688</v>
      </c>
      <c r="BJ73" s="1">
        <f t="shared" si="15"/>
        <v>10594.765208945444</v>
      </c>
      <c r="BK73" s="1">
        <f t="shared" si="15"/>
        <v>10714.773822407938</v>
      </c>
      <c r="BL73" s="1">
        <f t="shared" si="15"/>
        <v>10836.123523984399</v>
      </c>
      <c r="BM73" s="1">
        <f t="shared" si="15"/>
        <v>10959.675754787404</v>
      </c>
      <c r="BN73" s="1">
        <f t="shared" si="15"/>
        <v>11150.880414565017</v>
      </c>
      <c r="BO73" s="1">
        <f t="shared" ref="BO73:DZ73" si="16">SUM(BO65:BO71)</f>
        <v>11323.323295650918</v>
      </c>
      <c r="BP73" s="1">
        <f t="shared" si="16"/>
        <v>11517.155989323348</v>
      </c>
      <c r="BQ73" s="1">
        <f t="shared" si="16"/>
        <v>11712.821834433353</v>
      </c>
      <c r="BR73" s="1">
        <f t="shared" si="16"/>
        <v>11911.959263546103</v>
      </c>
      <c r="BS73" s="1">
        <f t="shared" si="16"/>
        <v>12115.310265369226</v>
      </c>
      <c r="BT73" s="1">
        <f t="shared" si="16"/>
        <v>12315.01905461467</v>
      </c>
      <c r="BU73" s="1">
        <f t="shared" si="16"/>
        <v>12560.907706182838</v>
      </c>
      <c r="BV73" s="1">
        <f t="shared" si="16"/>
        <v>12812.075928353253</v>
      </c>
      <c r="BW73" s="1">
        <f t="shared" si="16"/>
        <v>13068.041154329962</v>
      </c>
      <c r="BX73" s="1">
        <f t="shared" si="16"/>
        <v>13330.143918538346</v>
      </c>
      <c r="BY73" s="1">
        <f t="shared" si="16"/>
        <v>13575.571128506235</v>
      </c>
      <c r="BZ73" s="1">
        <f t="shared" si="16"/>
        <v>13783.961307888529</v>
      </c>
      <c r="CA73" s="1">
        <f t="shared" si="16"/>
        <v>13996.191503120213</v>
      </c>
      <c r="CB73" s="1">
        <f t="shared" si="16"/>
        <v>14211.581313399953</v>
      </c>
      <c r="CC73" s="1">
        <f t="shared" si="16"/>
        <v>14430.167717374301</v>
      </c>
      <c r="CD73" s="1">
        <f t="shared" si="16"/>
        <v>14656.63149153974</v>
      </c>
      <c r="CE73" s="1">
        <f t="shared" si="16"/>
        <v>14909.241926303572</v>
      </c>
      <c r="CF73" s="1">
        <f t="shared" si="16"/>
        <v>15173.402114618195</v>
      </c>
      <c r="CG73" s="1">
        <f t="shared" si="16"/>
        <v>15435.377570244475</v>
      </c>
      <c r="CH73" s="1">
        <f t="shared" si="16"/>
        <v>15701.457346106141</v>
      </c>
      <c r="CI73" s="1">
        <f t="shared" si="16"/>
        <v>15972.392762038762</v>
      </c>
      <c r="CJ73" s="1">
        <f t="shared" si="16"/>
        <v>16171.032617287228</v>
      </c>
      <c r="CK73" s="1">
        <f t="shared" si="16"/>
        <v>16374.95788649506</v>
      </c>
      <c r="CL73" s="1">
        <f t="shared" si="16"/>
        <v>16583.024364378631</v>
      </c>
      <c r="CM73" s="1">
        <f t="shared" si="16"/>
        <v>16808.501309738342</v>
      </c>
      <c r="CN73" s="1">
        <f t="shared" si="16"/>
        <v>17042.596250405364</v>
      </c>
      <c r="CO73" s="1">
        <f t="shared" si="16"/>
        <v>17326.333314356001</v>
      </c>
      <c r="CP73" s="1">
        <f t="shared" si="16"/>
        <v>17614.648598994292</v>
      </c>
      <c r="CQ73" s="1">
        <f t="shared" si="16"/>
        <v>17907.594376862347</v>
      </c>
      <c r="CR73" s="1">
        <f t="shared" si="16"/>
        <v>18205.940629766923</v>
      </c>
      <c r="CS73" s="1">
        <f t="shared" si="16"/>
        <v>19295.766772488383</v>
      </c>
      <c r="CT73" s="1">
        <f t="shared" si="16"/>
        <v>20466.338806886011</v>
      </c>
      <c r="CU73" s="1">
        <f t="shared" si="16"/>
        <v>20969.66486142563</v>
      </c>
      <c r="CV73" s="1">
        <f t="shared" si="16"/>
        <v>21206.339290866148</v>
      </c>
      <c r="CW73" s="1">
        <f t="shared" si="16"/>
        <v>21474.495128679504</v>
      </c>
      <c r="CX73" s="1">
        <f t="shared" si="16"/>
        <v>15286.538134814629</v>
      </c>
      <c r="CY73" s="1">
        <f t="shared" si="16"/>
        <v>15389.209625975622</v>
      </c>
      <c r="CZ73" s="1">
        <f t="shared" si="16"/>
        <v>15521.784343117946</v>
      </c>
      <c r="DA73" s="1">
        <f t="shared" si="16"/>
        <v>15685.043510487096</v>
      </c>
      <c r="DB73" s="1">
        <f t="shared" si="16"/>
        <v>15911.505578144946</v>
      </c>
      <c r="DC73" s="1">
        <f t="shared" si="16"/>
        <v>16208.749856891025</v>
      </c>
      <c r="DD73" s="1">
        <f t="shared" si="16"/>
        <v>16647.157283633809</v>
      </c>
      <c r="DE73" s="1">
        <f t="shared" si="16"/>
        <v>17163.665672001152</v>
      </c>
      <c r="DF73" s="1">
        <f t="shared" si="16"/>
        <v>17730.105591687818</v>
      </c>
      <c r="DG73" s="1">
        <f t="shared" si="16"/>
        <v>18364.961818505511</v>
      </c>
      <c r="DH73" s="1">
        <f t="shared" si="16"/>
        <v>19061.206370123629</v>
      </c>
      <c r="DI73" s="1">
        <f t="shared" si="16"/>
        <v>19783.447319507013</v>
      </c>
      <c r="DJ73" s="1">
        <f t="shared" si="16"/>
        <v>20493.429097833276</v>
      </c>
      <c r="DK73" s="1">
        <f t="shared" si="16"/>
        <v>21196.717276148454</v>
      </c>
      <c r="DL73" s="1">
        <f t="shared" si="16"/>
        <v>21890.801497027111</v>
      </c>
      <c r="DM73" s="1">
        <f t="shared" si="16"/>
        <v>22549.588965195377</v>
      </c>
      <c r="DN73" s="1">
        <f t="shared" si="16"/>
        <v>23224.599030646485</v>
      </c>
      <c r="DO73" s="1">
        <f t="shared" si="16"/>
        <v>21560.066158937741</v>
      </c>
      <c r="DP73" s="1">
        <f t="shared" si="16"/>
        <v>20010.23125622033</v>
      </c>
      <c r="DQ73" s="1">
        <f t="shared" si="16"/>
        <v>18559.82715990808</v>
      </c>
      <c r="DR73" s="1">
        <f t="shared" si="16"/>
        <v>17199.522913436071</v>
      </c>
      <c r="DS73" s="1">
        <f t="shared" si="16"/>
        <v>15900.249700122506</v>
      </c>
      <c r="DT73" s="1">
        <f t="shared" si="16"/>
        <v>14683.582169301992</v>
      </c>
      <c r="DU73" s="1">
        <f t="shared" si="16"/>
        <v>13532.825869064467</v>
      </c>
      <c r="DV73" s="1">
        <f t="shared" si="16"/>
        <v>12485.629283326169</v>
      </c>
      <c r="DW73" s="1">
        <f t="shared" si="16"/>
        <v>11442.323997264553</v>
      </c>
      <c r="DX73" s="1">
        <f t="shared" si="16"/>
        <v>11000.60881211505</v>
      </c>
      <c r="DY73" s="1">
        <f t="shared" si="16"/>
        <v>10460.10838835321</v>
      </c>
      <c r="DZ73" s="1">
        <f t="shared" si="16"/>
        <v>9822.3158333143965</v>
      </c>
      <c r="EA73" s="1">
        <f t="shared" ref="EA73:EV73" si="17">SUM(EA65:EA71)</f>
        <v>9080.4216818755449</v>
      </c>
      <c r="EB73" s="1">
        <f t="shared" si="17"/>
        <v>8288.6163130002187</v>
      </c>
      <c r="EC73" s="1">
        <f t="shared" si="17"/>
        <v>7624.2196189167735</v>
      </c>
      <c r="ED73" s="1">
        <f t="shared" si="17"/>
        <v>6921.9812172014663</v>
      </c>
      <c r="EE73" s="1">
        <f t="shared" si="17"/>
        <v>6209.3604810664983</v>
      </c>
      <c r="EF73" s="1">
        <f t="shared" si="17"/>
        <v>5505.2757327276358</v>
      </c>
      <c r="EG73" s="1">
        <f t="shared" si="17"/>
        <v>4835.4890404041917</v>
      </c>
      <c r="EH73" s="1">
        <f t="shared" si="17"/>
        <v>4159.3561221110695</v>
      </c>
      <c r="EI73" s="1">
        <f t="shared" si="17"/>
        <v>3584.6571575598264</v>
      </c>
      <c r="EJ73" s="1">
        <f t="shared" si="17"/>
        <v>3108.6320659842195</v>
      </c>
      <c r="EK73" s="1">
        <f t="shared" si="17"/>
        <v>2705.995273551915</v>
      </c>
      <c r="EL73" s="1">
        <f t="shared" si="17"/>
        <v>2436.0057304544835</v>
      </c>
      <c r="EM73" s="1">
        <f t="shared" si="17"/>
        <v>2199.8274615502992</v>
      </c>
      <c r="EN73" s="1">
        <f t="shared" si="17"/>
        <v>2022.9885936286992</v>
      </c>
      <c r="EO73" s="1">
        <f t="shared" si="17"/>
        <v>1889.1568760815676</v>
      </c>
      <c r="EP73" s="1">
        <f t="shared" si="17"/>
        <v>1787.4273756701364</v>
      </c>
      <c r="EQ73" s="1">
        <f t="shared" si="17"/>
        <v>1675.7790847243275</v>
      </c>
      <c r="ER73" s="79">
        <f t="shared" si="17"/>
        <v>1654.7686845517605</v>
      </c>
      <c r="ES73" s="1">
        <f t="shared" si="17"/>
        <v>1635.6339265302963</v>
      </c>
      <c r="ET73" s="1">
        <f t="shared" si="17"/>
        <v>1618.1518678834259</v>
      </c>
      <c r="EU73" s="1">
        <f t="shared" si="17"/>
        <v>1594.6553320559005</v>
      </c>
      <c r="EV73" s="1">
        <f t="shared" si="17"/>
        <v>1572.747839665896</v>
      </c>
    </row>
    <row r="74" spans="1:152" s="4" customFormat="1" ht="13">
      <c r="A74" s="7" t="s">
        <v>40</v>
      </c>
      <c r="ER74" s="118"/>
    </row>
    <row r="75" spans="1:152">
      <c r="A75" s="5" t="s">
        <v>135</v>
      </c>
    </row>
    <row r="76" spans="1:152">
      <c r="A76" s="5" t="s">
        <v>136</v>
      </c>
    </row>
    <row r="77" spans="1:152">
      <c r="A77" s="5" t="s">
        <v>137</v>
      </c>
    </row>
    <row r="78" spans="1:152">
      <c r="A78" s="5" t="s">
        <v>138</v>
      </c>
    </row>
    <row r="79" spans="1:152">
      <c r="A79" s="5" t="s">
        <v>139</v>
      </c>
    </row>
    <row r="80" spans="1:152">
      <c r="A80" s="5" t="s">
        <v>140</v>
      </c>
    </row>
    <row r="81" spans="1:152">
      <c r="A81" s="5" t="s">
        <v>176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79">
        <v>0</v>
      </c>
      <c r="ES81" s="1">
        <v>0</v>
      </c>
      <c r="ET81" s="1">
        <v>0</v>
      </c>
      <c r="EU81" s="1">
        <v>0</v>
      </c>
      <c r="EV81" s="1">
        <v>0</v>
      </c>
    </row>
    <row r="82" spans="1:152">
      <c r="A82" s="5" t="s">
        <v>141</v>
      </c>
    </row>
    <row r="83" spans="1:152">
      <c r="A83" s="95" t="s">
        <v>180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68.333333333333343</v>
      </c>
      <c r="AX83" s="1">
        <v>81.666666666666671</v>
      </c>
      <c r="AY83" s="1">
        <v>45</v>
      </c>
      <c r="AZ83" s="1">
        <v>58.333333333333336</v>
      </c>
      <c r="BA83" s="1">
        <v>91.666666666666671</v>
      </c>
      <c r="BB83" s="1">
        <v>58.333333333333336</v>
      </c>
      <c r="BC83" s="1">
        <v>76.666666666666671</v>
      </c>
      <c r="BD83" s="1">
        <v>83.333333333333343</v>
      </c>
      <c r="BE83" s="1">
        <v>126.66666666666667</v>
      </c>
      <c r="BF83" s="1">
        <v>106.66666666666667</v>
      </c>
      <c r="BG83" s="1">
        <v>110</v>
      </c>
      <c r="BH83" s="1">
        <v>203.33333333333334</v>
      </c>
      <c r="BI83" s="1">
        <v>340</v>
      </c>
      <c r="BJ83" s="1">
        <v>450</v>
      </c>
      <c r="BK83" s="1">
        <v>293.33333333333337</v>
      </c>
      <c r="BL83" s="1">
        <v>120</v>
      </c>
      <c r="BM83" s="1">
        <v>251.66666666666669</v>
      </c>
      <c r="BN83" s="1">
        <v>348.33333333333337</v>
      </c>
      <c r="BO83" s="1">
        <v>535</v>
      </c>
      <c r="BP83" s="1">
        <v>763.33333333333337</v>
      </c>
      <c r="BQ83" s="1">
        <v>573.33333333333337</v>
      </c>
      <c r="BR83" s="1">
        <v>486.66666666666669</v>
      </c>
      <c r="BS83" s="1">
        <v>351.66666666666669</v>
      </c>
      <c r="BT83" s="1">
        <v>401.66666666666669</v>
      </c>
      <c r="BU83" s="1">
        <v>588.33333333333337</v>
      </c>
      <c r="BV83" s="1">
        <v>591.66666666666674</v>
      </c>
      <c r="BW83" s="1">
        <v>753.33333333333337</v>
      </c>
      <c r="BX83" s="1">
        <v>800</v>
      </c>
      <c r="BY83" s="1">
        <v>833.33333333333337</v>
      </c>
      <c r="BZ83" s="1">
        <v>685</v>
      </c>
      <c r="CA83" s="1">
        <v>966.66666666666674</v>
      </c>
      <c r="CB83" s="1">
        <v>1315</v>
      </c>
      <c r="CC83" s="1">
        <v>1351.6666666666667</v>
      </c>
      <c r="CD83" s="1">
        <v>1328.3333333333335</v>
      </c>
      <c r="CE83" s="1">
        <v>1648.3333333333335</v>
      </c>
      <c r="CF83" s="1">
        <v>1056.6666666666667</v>
      </c>
      <c r="CG83" s="1">
        <v>1078.3333333333335</v>
      </c>
      <c r="CH83" s="1">
        <v>1610</v>
      </c>
      <c r="CI83" s="1">
        <v>1503.3333333333335</v>
      </c>
      <c r="CJ83" s="1">
        <v>1680</v>
      </c>
      <c r="CK83" s="1">
        <v>1650</v>
      </c>
      <c r="CL83" s="1">
        <v>2545</v>
      </c>
      <c r="CM83" s="1">
        <v>2013.3333333333335</v>
      </c>
      <c r="CN83" s="1">
        <v>1361.6666666666667</v>
      </c>
      <c r="CO83" s="1">
        <v>1833.3333333333335</v>
      </c>
      <c r="CP83" s="1">
        <v>1735</v>
      </c>
      <c r="CQ83" s="1">
        <v>1486.6666666666667</v>
      </c>
      <c r="CR83" s="1">
        <v>831.66666666666674</v>
      </c>
      <c r="CS83" s="1">
        <v>143.33333333333334</v>
      </c>
      <c r="CT83" s="1">
        <v>136.66666666666669</v>
      </c>
      <c r="CU83" s="1">
        <v>446.66666666666669</v>
      </c>
      <c r="CV83" s="1">
        <v>1051.6666666666667</v>
      </c>
      <c r="CW83" s="1">
        <v>1043.3333333333335</v>
      </c>
      <c r="CX83" s="1">
        <v>593.33333333333337</v>
      </c>
      <c r="CY83" s="1">
        <v>1085</v>
      </c>
      <c r="CZ83" s="1">
        <v>1523.3333333333335</v>
      </c>
      <c r="DA83" s="1">
        <v>1223.3333333333335</v>
      </c>
      <c r="DB83" s="1">
        <v>1246.6666666666667</v>
      </c>
      <c r="DC83" s="1">
        <v>1358.3333333333335</v>
      </c>
      <c r="DD83" s="1">
        <v>1435</v>
      </c>
      <c r="DE83" s="1">
        <v>1581.6666666666667</v>
      </c>
      <c r="DF83" s="1">
        <v>1656.6666666666667</v>
      </c>
      <c r="DG83" s="1">
        <v>1356.6666666666667</v>
      </c>
      <c r="DH83" s="1">
        <v>1616.6666666666667</v>
      </c>
      <c r="DI83" s="1">
        <v>1241.6666666666667</v>
      </c>
      <c r="DJ83" s="1">
        <v>1306.6666666666667</v>
      </c>
      <c r="DK83" s="1">
        <v>1370</v>
      </c>
      <c r="DL83" s="1">
        <v>1783.3333333333335</v>
      </c>
      <c r="DM83" s="1">
        <v>1741.6666666666667</v>
      </c>
      <c r="DN83" s="1">
        <v>1353.3333333333335</v>
      </c>
      <c r="DO83" s="1">
        <v>1491.6666666666667</v>
      </c>
      <c r="DP83" s="1">
        <v>1308.3333333333335</v>
      </c>
      <c r="DQ83" s="1">
        <v>1051.6666666666667</v>
      </c>
      <c r="DR83" s="1">
        <v>1448.3333333333335</v>
      </c>
      <c r="DS83" s="1">
        <v>1606.6666666666667</v>
      </c>
      <c r="DT83" s="1">
        <v>1648.3333333333335</v>
      </c>
      <c r="DU83" s="1">
        <v>1756.6666666666667</v>
      </c>
      <c r="DV83" s="1">
        <v>1851.6666666666667</v>
      </c>
      <c r="DW83" s="1">
        <v>1590</v>
      </c>
      <c r="DX83" s="1">
        <v>2008.3333333333335</v>
      </c>
      <c r="DY83" s="1">
        <v>2208.3333333333335</v>
      </c>
      <c r="DZ83" s="1">
        <v>1770</v>
      </c>
      <c r="EA83" s="1">
        <v>1986.6666666666667</v>
      </c>
      <c r="EB83" s="1">
        <v>1635</v>
      </c>
      <c r="EC83" s="1">
        <v>1885</v>
      </c>
      <c r="ED83" s="1">
        <v>1468.3333333333335</v>
      </c>
      <c r="EE83" s="1">
        <v>1485</v>
      </c>
      <c r="EF83" s="1">
        <v>1420</v>
      </c>
      <c r="EG83" s="1">
        <v>1451.6666666666667</v>
      </c>
      <c r="EH83" s="1">
        <v>1213.3333333333335</v>
      </c>
      <c r="EI83" s="1">
        <v>1231.6666666666667</v>
      </c>
      <c r="EJ83" s="1">
        <v>1326.6666666666667</v>
      </c>
      <c r="EK83" s="1">
        <v>1105</v>
      </c>
      <c r="EL83" s="1">
        <v>930</v>
      </c>
      <c r="EM83" s="1">
        <v>756.66666666666674</v>
      </c>
      <c r="EN83" s="1">
        <v>945</v>
      </c>
      <c r="EO83" s="1">
        <v>761.66666666666674</v>
      </c>
      <c r="EP83" s="115"/>
      <c r="EQ83" s="115"/>
      <c r="ER83" s="122"/>
      <c r="ES83" s="115"/>
      <c r="ET83" s="115"/>
      <c r="EU83" s="115"/>
      <c r="EV83" s="115"/>
    </row>
    <row r="84" spans="1:152">
      <c r="A84" s="5" t="s">
        <v>143</v>
      </c>
    </row>
    <row r="85" spans="1:152">
      <c r="A85" s="8" t="s">
        <v>144</v>
      </c>
      <c r="B85" s="1">
        <f>SUM(B78:B83)</f>
        <v>0</v>
      </c>
      <c r="C85" s="1">
        <f t="shared" ref="C85:BN85" si="18">SUM(C78:C83)</f>
        <v>0</v>
      </c>
      <c r="D85" s="1">
        <f t="shared" si="18"/>
        <v>0</v>
      </c>
      <c r="E85" s="1">
        <f t="shared" si="18"/>
        <v>0</v>
      </c>
      <c r="F85" s="1">
        <f t="shared" si="18"/>
        <v>0</v>
      </c>
      <c r="G85" s="1">
        <f t="shared" si="18"/>
        <v>0</v>
      </c>
      <c r="H85" s="1">
        <f t="shared" si="18"/>
        <v>0</v>
      </c>
      <c r="I85" s="1">
        <f t="shared" si="18"/>
        <v>0</v>
      </c>
      <c r="J85" s="1">
        <f t="shared" si="18"/>
        <v>0</v>
      </c>
      <c r="K85" s="1">
        <f t="shared" si="18"/>
        <v>0</v>
      </c>
      <c r="L85" s="1">
        <f t="shared" si="18"/>
        <v>0</v>
      </c>
      <c r="M85" s="1">
        <f t="shared" si="18"/>
        <v>0</v>
      </c>
      <c r="N85" s="1">
        <f t="shared" si="18"/>
        <v>0</v>
      </c>
      <c r="O85" s="1">
        <f t="shared" si="18"/>
        <v>0</v>
      </c>
      <c r="P85" s="1">
        <f t="shared" si="18"/>
        <v>0</v>
      </c>
      <c r="Q85" s="1">
        <f t="shared" si="18"/>
        <v>0</v>
      </c>
      <c r="R85" s="1">
        <f t="shared" si="18"/>
        <v>0</v>
      </c>
      <c r="S85" s="1">
        <f t="shared" si="18"/>
        <v>0</v>
      </c>
      <c r="T85" s="1">
        <f t="shared" si="18"/>
        <v>0</v>
      </c>
      <c r="U85" s="1">
        <f t="shared" si="18"/>
        <v>0</v>
      </c>
      <c r="V85" s="1">
        <f t="shared" si="18"/>
        <v>0</v>
      </c>
      <c r="W85" s="1">
        <f t="shared" si="18"/>
        <v>0</v>
      </c>
      <c r="X85" s="1">
        <f t="shared" si="18"/>
        <v>0</v>
      </c>
      <c r="Y85" s="1">
        <f t="shared" si="18"/>
        <v>0</v>
      </c>
      <c r="Z85" s="1">
        <f t="shared" si="18"/>
        <v>0</v>
      </c>
      <c r="AA85" s="1">
        <f t="shared" si="18"/>
        <v>0</v>
      </c>
      <c r="AB85" s="1">
        <f t="shared" si="18"/>
        <v>0</v>
      </c>
      <c r="AC85" s="1">
        <f t="shared" si="18"/>
        <v>0</v>
      </c>
      <c r="AD85" s="1">
        <f t="shared" si="18"/>
        <v>0</v>
      </c>
      <c r="AE85" s="1">
        <f t="shared" si="18"/>
        <v>0</v>
      </c>
      <c r="AF85" s="1">
        <f t="shared" si="18"/>
        <v>0</v>
      </c>
      <c r="AG85" s="1">
        <f t="shared" si="18"/>
        <v>0</v>
      </c>
      <c r="AH85" s="1">
        <f t="shared" si="18"/>
        <v>0</v>
      </c>
      <c r="AI85" s="1">
        <f t="shared" si="18"/>
        <v>0</v>
      </c>
      <c r="AJ85" s="1">
        <f t="shared" si="18"/>
        <v>0</v>
      </c>
      <c r="AK85" s="1">
        <f t="shared" si="18"/>
        <v>0</v>
      </c>
      <c r="AL85" s="1">
        <f t="shared" si="18"/>
        <v>0</v>
      </c>
      <c r="AM85" s="1">
        <f t="shared" si="18"/>
        <v>0</v>
      </c>
      <c r="AN85" s="1">
        <f t="shared" si="18"/>
        <v>0</v>
      </c>
      <c r="AO85" s="1">
        <f t="shared" si="18"/>
        <v>0</v>
      </c>
      <c r="AP85" s="1">
        <f t="shared" si="18"/>
        <v>0</v>
      </c>
      <c r="AQ85" s="1">
        <f t="shared" si="18"/>
        <v>0</v>
      </c>
      <c r="AR85" s="1">
        <f t="shared" si="18"/>
        <v>0</v>
      </c>
      <c r="AS85" s="1">
        <f t="shared" si="18"/>
        <v>0</v>
      </c>
      <c r="AT85" s="1">
        <f t="shared" si="18"/>
        <v>0</v>
      </c>
      <c r="AU85" s="1">
        <f t="shared" si="18"/>
        <v>0</v>
      </c>
      <c r="AV85" s="1">
        <f t="shared" si="18"/>
        <v>0</v>
      </c>
      <c r="AW85" s="1">
        <f t="shared" si="18"/>
        <v>68.333333333333343</v>
      </c>
      <c r="AX85" s="1">
        <f t="shared" si="18"/>
        <v>81.666666666666671</v>
      </c>
      <c r="AY85" s="1">
        <f t="shared" si="18"/>
        <v>45</v>
      </c>
      <c r="AZ85" s="1">
        <f t="shared" si="18"/>
        <v>58.333333333333336</v>
      </c>
      <c r="BA85" s="1">
        <f t="shared" si="18"/>
        <v>91.666666666666671</v>
      </c>
      <c r="BB85" s="1">
        <f t="shared" si="18"/>
        <v>58.333333333333336</v>
      </c>
      <c r="BC85" s="1">
        <f t="shared" si="18"/>
        <v>76.666666666666671</v>
      </c>
      <c r="BD85" s="1">
        <f t="shared" si="18"/>
        <v>83.333333333333343</v>
      </c>
      <c r="BE85" s="1">
        <f t="shared" si="18"/>
        <v>126.66666666666667</v>
      </c>
      <c r="BF85" s="1">
        <f t="shared" si="18"/>
        <v>106.66666666666667</v>
      </c>
      <c r="BG85" s="1">
        <f t="shared" si="18"/>
        <v>110</v>
      </c>
      <c r="BH85" s="1">
        <f t="shared" si="18"/>
        <v>203.33333333333334</v>
      </c>
      <c r="BI85" s="1">
        <f t="shared" si="18"/>
        <v>340</v>
      </c>
      <c r="BJ85" s="1">
        <f t="shared" si="18"/>
        <v>450</v>
      </c>
      <c r="BK85" s="1">
        <f t="shared" si="18"/>
        <v>293.33333333333337</v>
      </c>
      <c r="BL85" s="1">
        <f t="shared" si="18"/>
        <v>120</v>
      </c>
      <c r="BM85" s="1">
        <f t="shared" si="18"/>
        <v>251.66666666666669</v>
      </c>
      <c r="BN85" s="1">
        <f t="shared" si="18"/>
        <v>348.33333333333337</v>
      </c>
      <c r="BO85" s="1">
        <f t="shared" ref="BO85:DZ85" si="19">SUM(BO78:BO83)</f>
        <v>535</v>
      </c>
      <c r="BP85" s="1">
        <f t="shared" si="19"/>
        <v>763.33333333333337</v>
      </c>
      <c r="BQ85" s="1">
        <f t="shared" si="19"/>
        <v>573.33333333333337</v>
      </c>
      <c r="BR85" s="1">
        <f t="shared" si="19"/>
        <v>486.66666666666669</v>
      </c>
      <c r="BS85" s="1">
        <f t="shared" si="19"/>
        <v>351.66666666666669</v>
      </c>
      <c r="BT85" s="1">
        <f t="shared" si="19"/>
        <v>401.66666666666669</v>
      </c>
      <c r="BU85" s="1">
        <f t="shared" si="19"/>
        <v>588.33333333333337</v>
      </c>
      <c r="BV85" s="1">
        <f t="shared" si="19"/>
        <v>591.66666666666674</v>
      </c>
      <c r="BW85" s="1">
        <f t="shared" si="19"/>
        <v>753.33333333333337</v>
      </c>
      <c r="BX85" s="1">
        <f t="shared" si="19"/>
        <v>800</v>
      </c>
      <c r="BY85" s="1">
        <f t="shared" si="19"/>
        <v>833.33333333333337</v>
      </c>
      <c r="BZ85" s="1">
        <f t="shared" si="19"/>
        <v>685</v>
      </c>
      <c r="CA85" s="1">
        <f t="shared" si="19"/>
        <v>966.66666666666674</v>
      </c>
      <c r="CB85" s="1">
        <f t="shared" si="19"/>
        <v>1315</v>
      </c>
      <c r="CC85" s="1">
        <f t="shared" si="19"/>
        <v>1351.6666666666667</v>
      </c>
      <c r="CD85" s="1">
        <f t="shared" si="19"/>
        <v>1328.3333333333335</v>
      </c>
      <c r="CE85" s="1">
        <f t="shared" si="19"/>
        <v>1648.3333333333335</v>
      </c>
      <c r="CF85" s="1">
        <f t="shared" si="19"/>
        <v>1056.6666666666667</v>
      </c>
      <c r="CG85" s="1">
        <f t="shared" si="19"/>
        <v>1078.3333333333335</v>
      </c>
      <c r="CH85" s="1">
        <f t="shared" si="19"/>
        <v>1610</v>
      </c>
      <c r="CI85" s="1">
        <f t="shared" si="19"/>
        <v>1503.3333333333335</v>
      </c>
      <c r="CJ85" s="1">
        <f t="shared" si="19"/>
        <v>1680</v>
      </c>
      <c r="CK85" s="1">
        <f t="shared" si="19"/>
        <v>1650</v>
      </c>
      <c r="CL85" s="1">
        <f t="shared" si="19"/>
        <v>2545</v>
      </c>
      <c r="CM85" s="1">
        <f t="shared" si="19"/>
        <v>2013.3333333333335</v>
      </c>
      <c r="CN85" s="1">
        <f t="shared" si="19"/>
        <v>1361.6666666666667</v>
      </c>
      <c r="CO85" s="1">
        <f t="shared" si="19"/>
        <v>1833.3333333333335</v>
      </c>
      <c r="CP85" s="1">
        <f t="shared" si="19"/>
        <v>1735</v>
      </c>
      <c r="CQ85" s="1">
        <f t="shared" si="19"/>
        <v>1486.6666666666667</v>
      </c>
      <c r="CR85" s="1">
        <f t="shared" si="19"/>
        <v>831.66666666666674</v>
      </c>
      <c r="CS85" s="1">
        <f t="shared" si="19"/>
        <v>143.33333333333334</v>
      </c>
      <c r="CT85" s="1">
        <f t="shared" si="19"/>
        <v>136.66666666666669</v>
      </c>
      <c r="CU85" s="1">
        <f t="shared" si="19"/>
        <v>446.66666666666669</v>
      </c>
      <c r="CV85" s="1">
        <f t="shared" si="19"/>
        <v>1051.6666666666667</v>
      </c>
      <c r="CW85" s="1">
        <f t="shared" si="19"/>
        <v>1043.3333333333335</v>
      </c>
      <c r="CX85" s="1">
        <f t="shared" si="19"/>
        <v>593.33333333333337</v>
      </c>
      <c r="CY85" s="1">
        <f t="shared" si="19"/>
        <v>1085</v>
      </c>
      <c r="CZ85" s="1">
        <f t="shared" si="19"/>
        <v>1523.3333333333335</v>
      </c>
      <c r="DA85" s="1">
        <f t="shared" si="19"/>
        <v>1223.3333333333335</v>
      </c>
      <c r="DB85" s="1">
        <f t="shared" si="19"/>
        <v>1246.6666666666667</v>
      </c>
      <c r="DC85" s="1">
        <f t="shared" si="19"/>
        <v>1358.3333333333335</v>
      </c>
      <c r="DD85" s="1">
        <f t="shared" si="19"/>
        <v>1435</v>
      </c>
      <c r="DE85" s="1">
        <f t="shared" si="19"/>
        <v>1581.6666666666667</v>
      </c>
      <c r="DF85" s="1">
        <f t="shared" si="19"/>
        <v>1656.6666666666667</v>
      </c>
      <c r="DG85" s="1">
        <f t="shared" si="19"/>
        <v>1356.6666666666667</v>
      </c>
      <c r="DH85" s="1">
        <f t="shared" si="19"/>
        <v>1616.6666666666667</v>
      </c>
      <c r="DI85" s="1">
        <f t="shared" si="19"/>
        <v>1241.6666666666667</v>
      </c>
      <c r="DJ85" s="1">
        <f t="shared" si="19"/>
        <v>1306.6666666666667</v>
      </c>
      <c r="DK85" s="1">
        <f t="shared" si="19"/>
        <v>1370</v>
      </c>
      <c r="DL85" s="1">
        <f t="shared" si="19"/>
        <v>1783.3333333333335</v>
      </c>
      <c r="DM85" s="1">
        <f t="shared" si="19"/>
        <v>1741.6666666666667</v>
      </c>
      <c r="DN85" s="1">
        <f t="shared" si="19"/>
        <v>1353.3333333333335</v>
      </c>
      <c r="DO85" s="1">
        <f t="shared" si="19"/>
        <v>1491.6666666666667</v>
      </c>
      <c r="DP85" s="1">
        <f t="shared" si="19"/>
        <v>1308.3333333333335</v>
      </c>
      <c r="DQ85" s="1">
        <f t="shared" si="19"/>
        <v>1051.6666666666667</v>
      </c>
      <c r="DR85" s="1">
        <f t="shared" si="19"/>
        <v>1448.3333333333335</v>
      </c>
      <c r="DS85" s="1">
        <f t="shared" si="19"/>
        <v>1606.6666666666667</v>
      </c>
      <c r="DT85" s="1">
        <f t="shared" si="19"/>
        <v>1648.3333333333335</v>
      </c>
      <c r="DU85" s="1">
        <f t="shared" si="19"/>
        <v>1756.6666666666667</v>
      </c>
      <c r="DV85" s="1">
        <f t="shared" si="19"/>
        <v>1851.6666666666667</v>
      </c>
      <c r="DW85" s="1">
        <f t="shared" si="19"/>
        <v>1590</v>
      </c>
      <c r="DX85" s="1">
        <f t="shared" si="19"/>
        <v>2008.3333333333335</v>
      </c>
      <c r="DY85" s="1">
        <f t="shared" si="19"/>
        <v>2208.3333333333335</v>
      </c>
      <c r="DZ85" s="1">
        <f t="shared" si="19"/>
        <v>1770</v>
      </c>
      <c r="EA85" s="1">
        <f t="shared" ref="EA85:EV85" si="20">SUM(EA78:EA83)</f>
        <v>1986.6666666666667</v>
      </c>
      <c r="EB85" s="1">
        <f t="shared" si="20"/>
        <v>1635</v>
      </c>
      <c r="EC85" s="1">
        <f t="shared" si="20"/>
        <v>1885</v>
      </c>
      <c r="ED85" s="1">
        <f t="shared" si="20"/>
        <v>1468.3333333333335</v>
      </c>
      <c r="EE85" s="1">
        <f t="shared" si="20"/>
        <v>1485</v>
      </c>
      <c r="EF85" s="1">
        <f t="shared" si="20"/>
        <v>1420</v>
      </c>
      <c r="EG85" s="1">
        <f t="shared" si="20"/>
        <v>1451.6666666666667</v>
      </c>
      <c r="EH85" s="1">
        <f t="shared" si="20"/>
        <v>1213.3333333333335</v>
      </c>
      <c r="EI85" s="1">
        <f t="shared" si="20"/>
        <v>1231.6666666666667</v>
      </c>
      <c r="EJ85" s="1">
        <f t="shared" si="20"/>
        <v>1326.6666666666667</v>
      </c>
      <c r="EK85" s="1">
        <f t="shared" si="20"/>
        <v>1105</v>
      </c>
      <c r="EL85" s="1">
        <f t="shared" si="20"/>
        <v>930</v>
      </c>
      <c r="EM85" s="1">
        <f t="shared" si="20"/>
        <v>756.66666666666674</v>
      </c>
      <c r="EN85" s="1">
        <f t="shared" si="20"/>
        <v>945</v>
      </c>
      <c r="EO85" s="1">
        <f t="shared" si="20"/>
        <v>761.66666666666674</v>
      </c>
      <c r="EP85" s="1">
        <f t="shared" si="20"/>
        <v>0</v>
      </c>
      <c r="EQ85" s="1">
        <f t="shared" si="20"/>
        <v>0</v>
      </c>
      <c r="ER85" s="79">
        <f t="shared" si="20"/>
        <v>0</v>
      </c>
      <c r="ES85" s="1">
        <f t="shared" si="20"/>
        <v>0</v>
      </c>
      <c r="ET85" s="1">
        <f t="shared" si="20"/>
        <v>0</v>
      </c>
      <c r="EU85" s="1">
        <f t="shared" si="20"/>
        <v>0</v>
      </c>
      <c r="EV85" s="1">
        <f t="shared" si="20"/>
        <v>0</v>
      </c>
    </row>
    <row r="86" spans="1:152" s="4" customFormat="1" ht="13">
      <c r="A86" s="3" t="s">
        <v>301</v>
      </c>
      <c r="ER86" s="118"/>
    </row>
    <row r="87" spans="1:152">
      <c r="A87" s="5" t="s">
        <v>135</v>
      </c>
    </row>
    <row r="88" spans="1:152">
      <c r="A88" s="5" t="s">
        <v>136</v>
      </c>
    </row>
    <row r="89" spans="1:152">
      <c r="A89" s="5" t="s">
        <v>137</v>
      </c>
    </row>
    <row r="90" spans="1:152">
      <c r="A90" s="5" t="s">
        <v>138</v>
      </c>
    </row>
    <row r="91" spans="1:152">
      <c r="A91" s="5" t="s">
        <v>139</v>
      </c>
    </row>
    <row r="92" spans="1:152">
      <c r="A92" s="5" t="s">
        <v>140</v>
      </c>
    </row>
    <row r="93" spans="1:152">
      <c r="A93" s="5" t="s">
        <v>176</v>
      </c>
    </row>
    <row r="94" spans="1:152">
      <c r="A94" s="5" t="s">
        <v>141</v>
      </c>
    </row>
    <row r="95" spans="1:152">
      <c r="A95" s="5" t="s">
        <v>142</v>
      </c>
    </row>
    <row r="96" spans="1:152">
      <c r="A96" s="5" t="s">
        <v>143</v>
      </c>
    </row>
    <row r="97" spans="1:152" s="114" customFormat="1">
      <c r="A97" s="113" t="s">
        <v>144</v>
      </c>
      <c r="ER97" s="123"/>
    </row>
    <row r="98" spans="1:152" s="4" customFormat="1" ht="13">
      <c r="A98" s="7" t="s">
        <v>171</v>
      </c>
      <c r="ER98" s="118"/>
    </row>
    <row r="99" spans="1:152">
      <c r="A99" s="5" t="s">
        <v>135</v>
      </c>
      <c r="B99" s="1">
        <v>329.71358882576584</v>
      </c>
      <c r="C99" s="1">
        <v>340.16953927478079</v>
      </c>
      <c r="D99" s="1">
        <v>350.95707114323807</v>
      </c>
      <c r="E99" s="1">
        <v>362.08669961464534</v>
      </c>
      <c r="F99" s="1">
        <v>373.56927333234171</v>
      </c>
      <c r="G99" s="1">
        <v>385.41598497424985</v>
      </c>
      <c r="H99" s="1">
        <v>397.6383821629766</v>
      </c>
      <c r="I99" s="1">
        <v>410.24837872189801</v>
      </c>
      <c r="J99" s="1">
        <v>423.25826628819931</v>
      </c>
      <c r="K99" s="1">
        <v>436.68072629418958</v>
      </c>
      <c r="L99" s="1">
        <v>450.52884232857224</v>
      </c>
      <c r="M99" s="1">
        <v>464.81611288971658</v>
      </c>
      <c r="N99" s="1">
        <v>479.55646454336608</v>
      </c>
      <c r="O99" s="1">
        <v>494.76426549760572</v>
      </c>
      <c r="P99" s="1">
        <v>510.45433960832128</v>
      </c>
      <c r="Q99" s="1">
        <v>526.64198082880398</v>
      </c>
      <c r="R99" s="1">
        <v>543.34296811758372</v>
      </c>
      <c r="S99" s="1">
        <v>560.2622375441515</v>
      </c>
      <c r="T99" s="1">
        <v>577.06681791281142</v>
      </c>
      <c r="U99" s="1">
        <v>593.71538671930671</v>
      </c>
      <c r="V99" s="1">
        <v>610.16593331614388</v>
      </c>
      <c r="W99" s="1">
        <v>626.37592830276094</v>
      </c>
      <c r="X99" s="1">
        <v>656.19671171195739</v>
      </c>
      <c r="Y99" s="1">
        <v>666.57252932584652</v>
      </c>
      <c r="Z99" s="1">
        <v>676.36048061828603</v>
      </c>
      <c r="AA99" s="1">
        <v>685.5300348293357</v>
      </c>
      <c r="AB99" s="1">
        <v>694.05230470590266</v>
      </c>
      <c r="AC99" s="1">
        <v>701.90019792294481</v>
      </c>
      <c r="AD99" s="1">
        <v>711.41911138353998</v>
      </c>
      <c r="AE99" s="1">
        <v>720.26637611577564</v>
      </c>
      <c r="AF99" s="1">
        <v>728.41386759035197</v>
      </c>
      <c r="AG99" s="1">
        <v>735.83547230163219</v>
      </c>
      <c r="AH99" s="1">
        <v>749.29794843855234</v>
      </c>
      <c r="AI99" s="1">
        <v>762.15941284056714</v>
      </c>
      <c r="AJ99" s="1">
        <v>774.38073901410871</v>
      </c>
      <c r="AK99" s="1">
        <v>785.64560683875084</v>
      </c>
      <c r="AL99" s="1">
        <v>796.18919766498948</v>
      </c>
      <c r="AM99" s="1">
        <v>805.978257424704</v>
      </c>
      <c r="AN99" s="1">
        <v>815.01355024481393</v>
      </c>
      <c r="AO99" s="1">
        <v>823.23491797532392</v>
      </c>
      <c r="AP99" s="1">
        <v>830.61579857250899</v>
      </c>
      <c r="AQ99" s="1">
        <v>837.1321901427458</v>
      </c>
      <c r="AR99" s="1">
        <v>830.43048555368716</v>
      </c>
      <c r="AS99" s="1">
        <v>822.86762630995645</v>
      </c>
      <c r="AT99" s="1">
        <v>814.46817561450473</v>
      </c>
      <c r="AU99" s="1">
        <v>805.25923287340356</v>
      </c>
      <c r="AV99" s="1">
        <v>795.2702880905199</v>
      </c>
      <c r="AW99" s="1">
        <v>832.42482337265551</v>
      </c>
      <c r="AX99" s="1">
        <v>870.3476051849641</v>
      </c>
      <c r="AY99" s="1">
        <v>872.92237614081262</v>
      </c>
      <c r="AZ99" s="1">
        <v>874.53252126929112</v>
      </c>
      <c r="BA99" s="1">
        <v>875.1726818627327</v>
      </c>
      <c r="BB99" s="1">
        <v>874.84072557992101</v>
      </c>
      <c r="BC99" s="1">
        <v>873.53775827956827</v>
      </c>
      <c r="BD99" s="1">
        <v>871.26811788260579</v>
      </c>
      <c r="BE99" s="1">
        <v>868.65571423687322</v>
      </c>
      <c r="BF99" s="1">
        <v>865.08939895528431</v>
      </c>
      <c r="BG99" s="1">
        <v>860.58099286045217</v>
      </c>
      <c r="BH99" s="1">
        <v>855.14539267539465</v>
      </c>
      <c r="BI99" s="1">
        <v>823.61962052036802</v>
      </c>
      <c r="BJ99" s="1">
        <v>792.37517066405155</v>
      </c>
      <c r="BK99" s="1">
        <v>761.46944830587756</v>
      </c>
      <c r="BL99" s="1">
        <v>730.95654435603933</v>
      </c>
      <c r="BM99" s="1">
        <v>700.88712916871668</v>
      </c>
      <c r="BN99" s="1">
        <v>671.30836908104527</v>
      </c>
      <c r="BO99" s="1">
        <v>636.47416429547627</v>
      </c>
      <c r="BP99" s="1">
        <v>602.77738222789924</v>
      </c>
      <c r="BQ99" s="1">
        <v>570.23066345712277</v>
      </c>
      <c r="BR99" s="1">
        <v>538.8422451370393</v>
      </c>
      <c r="BS99" s="1">
        <v>508.61616308935601</v>
      </c>
      <c r="BT99" s="1">
        <v>479.55246555890068</v>
      </c>
      <c r="BU99" s="1">
        <v>474.0209375011566</v>
      </c>
      <c r="BV99" s="1">
        <v>468.0328887956428</v>
      </c>
      <c r="BW99" s="1">
        <v>461.60730180245946</v>
      </c>
      <c r="BX99" s="1">
        <v>454.76435663915407</v>
      </c>
      <c r="BY99" s="1">
        <v>447.52532574448077</v>
      </c>
      <c r="BZ99" s="1">
        <v>434.27301380563415</v>
      </c>
      <c r="CA99" s="1">
        <v>420.94515823186168</v>
      </c>
      <c r="CB99" s="1">
        <v>407.57322424096725</v>
      </c>
      <c r="CC99" s="1">
        <v>394.18783923983852</v>
      </c>
      <c r="CD99" s="1">
        <v>380.81868559166384</v>
      </c>
      <c r="CE99" s="1">
        <v>382.75098708106185</v>
      </c>
      <c r="CF99" s="1">
        <v>384.26589381436202</v>
      </c>
      <c r="CG99" s="1">
        <v>385.35838251848247</v>
      </c>
      <c r="CH99" s="1">
        <v>386.02482238251292</v>
      </c>
      <c r="CI99" s="1">
        <v>386.26299516149146</v>
      </c>
      <c r="CJ99" s="1">
        <v>371.86120042820892</v>
      </c>
      <c r="CK99" s="1">
        <v>357.59882297970682</v>
      </c>
      <c r="CL99" s="1">
        <v>343.50158470918768</v>
      </c>
      <c r="CM99" s="1">
        <v>329.59366816252987</v>
      </c>
      <c r="CN99" s="1">
        <v>315.89767194198419</v>
      </c>
      <c r="CO99" s="1">
        <v>272.76480210420476</v>
      </c>
      <c r="CP99" s="1">
        <v>235.25977682788402</v>
      </c>
      <c r="CQ99" s="1">
        <v>202.68634175506352</v>
      </c>
      <c r="CR99" s="1">
        <v>174.42901903889211</v>
      </c>
      <c r="CS99" s="1">
        <v>149.94446642061004</v>
      </c>
      <c r="CT99" s="1">
        <v>150.16037167181864</v>
      </c>
      <c r="CU99" s="1">
        <v>150.2095954984292</v>
      </c>
      <c r="CV99" s="1">
        <v>150.09197391742313</v>
      </c>
      <c r="CW99" s="1">
        <v>149.80789871090201</v>
      </c>
      <c r="CX99" s="1">
        <v>149.35831525193439</v>
      </c>
      <c r="CY99" s="1">
        <v>149.58135924685811</v>
      </c>
      <c r="CZ99" s="1">
        <v>149.63837905495882</v>
      </c>
      <c r="DA99" s="1">
        <v>149.5291847240357</v>
      </c>
      <c r="DB99" s="1">
        <v>149.254139974932</v>
      </c>
      <c r="DC99" s="1">
        <v>148.81416018305544</v>
      </c>
      <c r="DD99" s="1">
        <v>139.28513412510867</v>
      </c>
      <c r="DE99" s="1">
        <v>130.22150978526227</v>
      </c>
      <c r="DF99" s="1">
        <v>121.61247757661344</v>
      </c>
      <c r="DG99" s="1">
        <v>150.59388797113508</v>
      </c>
      <c r="DH99" s="1">
        <v>6.9550326784524295E-3</v>
      </c>
      <c r="DI99" s="1">
        <v>6.0839340902743774E-3</v>
      </c>
      <c r="DJ99" s="1">
        <v>5.3219381903484696E-3</v>
      </c>
      <c r="DK99" s="1">
        <v>4.6553801671135788E-3</v>
      </c>
      <c r="DL99" s="1">
        <v>4.0723066907575973E-3</v>
      </c>
      <c r="DM99" s="1">
        <v>3.5622615529316247E-3</v>
      </c>
      <c r="DN99" s="1">
        <v>3.1112155491224225E-3</v>
      </c>
      <c r="DO99" s="1">
        <v>2.7172800338411706E-3</v>
      </c>
      <c r="DP99" s="1">
        <v>2.3732237981372154E-3</v>
      </c>
      <c r="DQ99" s="1">
        <v>2.0727312334029532E-3</v>
      </c>
      <c r="DR99" s="1">
        <v>1.8102863999999933E-3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79">
        <v>0</v>
      </c>
      <c r="ES99" s="1">
        <v>0</v>
      </c>
      <c r="ET99" s="1">
        <v>0</v>
      </c>
      <c r="EU99" s="1">
        <v>0</v>
      </c>
      <c r="EV99" s="1">
        <v>0</v>
      </c>
    </row>
    <row r="100" spans="1:152">
      <c r="A100" s="5" t="s">
        <v>136</v>
      </c>
      <c r="B100" s="1">
        <v>1468.5463458452582</v>
      </c>
      <c r="C100" s="1">
        <v>1473.5724594872961</v>
      </c>
      <c r="D100" s="1">
        <v>1478.5615663407241</v>
      </c>
      <c r="E100" s="1">
        <v>1483.5115109066398</v>
      </c>
      <c r="F100" s="1">
        <v>1488.4200626861941</v>
      </c>
      <c r="G100" s="1">
        <v>1493.2849137040207</v>
      </c>
      <c r="H100" s="1">
        <v>1498.1036759504832</v>
      </c>
      <c r="I100" s="1">
        <v>1502.8738787400605</v>
      </c>
      <c r="J100" s="1">
        <v>1507.5929659831468</v>
      </c>
      <c r="K100" s="1">
        <v>1512.2582933684068</v>
      </c>
      <c r="L100" s="1">
        <v>1516.8671254527746</v>
      </c>
      <c r="M100" s="1">
        <v>1521.4166326560626</v>
      </c>
      <c r="N100" s="1">
        <v>1525.9038881570596</v>
      </c>
      <c r="O100" s="1">
        <v>1530.3258646878928</v>
      </c>
      <c r="P100" s="1">
        <v>1534.679431223318</v>
      </c>
      <c r="Q100" s="1">
        <v>1538.9613495614967</v>
      </c>
      <c r="R100" s="1">
        <v>1543.1682707927175</v>
      </c>
      <c r="S100" s="1">
        <v>1547.2967316523725</v>
      </c>
      <c r="T100" s="1">
        <v>1551.3431507544178</v>
      </c>
      <c r="U100" s="1">
        <v>1555.3038247013903</v>
      </c>
      <c r="V100" s="1">
        <v>1559.1749240669421</v>
      </c>
      <c r="W100" s="1">
        <v>1567.0850535182226</v>
      </c>
      <c r="X100" s="1">
        <v>1571.9879096466605</v>
      </c>
      <c r="Y100" s="1">
        <v>1580.7429846103541</v>
      </c>
      <c r="Z100" s="1">
        <v>1587.1810874927767</v>
      </c>
      <c r="AA100" s="1">
        <v>1595.3250870877782</v>
      </c>
      <c r="AB100" s="1">
        <v>1607.1469243158606</v>
      </c>
      <c r="AC100" s="1">
        <v>1620.2911670243418</v>
      </c>
      <c r="AD100" s="1">
        <v>1632.4569964792513</v>
      </c>
      <c r="AE100" s="1">
        <v>1641.8214069120429</v>
      </c>
      <c r="AF100" s="1">
        <v>1651.4859956750804</v>
      </c>
      <c r="AG100" s="1">
        <v>1663.7733374820898</v>
      </c>
      <c r="AH100" s="1">
        <v>1674.2015773190631</v>
      </c>
      <c r="AI100" s="1">
        <v>1686.904096086339</v>
      </c>
      <c r="AJ100" s="1">
        <v>1700.3913594042729</v>
      </c>
      <c r="AK100" s="1">
        <v>1709.6128715804834</v>
      </c>
      <c r="AL100" s="1">
        <v>1713.9348474790838</v>
      </c>
      <c r="AM100" s="1">
        <v>1720.4494395992911</v>
      </c>
      <c r="AN100" s="1">
        <v>1733.7279899043931</v>
      </c>
      <c r="AO100" s="1">
        <v>1749.3520709120371</v>
      </c>
      <c r="AP100" s="1">
        <v>1762.328090767403</v>
      </c>
      <c r="AQ100" s="1">
        <v>1770.7395489941937</v>
      </c>
      <c r="AR100" s="1">
        <v>1782.6539839768782</v>
      </c>
      <c r="AS100" s="1">
        <v>1795.1373964815339</v>
      </c>
      <c r="AT100" s="1">
        <v>1809.1414018691023</v>
      </c>
      <c r="AU100" s="1">
        <v>1826.8753601343844</v>
      </c>
      <c r="AV100" s="1">
        <v>1844.3314531690646</v>
      </c>
      <c r="AW100" s="1">
        <v>1845.9088599416716</v>
      </c>
      <c r="AX100" s="1">
        <v>1848.3702845729108</v>
      </c>
      <c r="AY100" s="1">
        <v>1861.5932204888736</v>
      </c>
      <c r="AZ100" s="1">
        <v>1873.086288231586</v>
      </c>
      <c r="BA100" s="1">
        <v>1886.1000485601453</v>
      </c>
      <c r="BB100" s="1">
        <v>1898.1692147502131</v>
      </c>
      <c r="BC100" s="1">
        <v>1907.2025690094199</v>
      </c>
      <c r="BD100" s="1">
        <v>1911.1031620485951</v>
      </c>
      <c r="BE100" s="1">
        <v>1907.7916923948628</v>
      </c>
      <c r="BF100" s="1">
        <v>1899.2993298664744</v>
      </c>
      <c r="BG100" s="1">
        <v>1891.597629995483</v>
      </c>
      <c r="BH100" s="1">
        <v>1886.6154091546948</v>
      </c>
      <c r="BI100" s="1">
        <v>1895.3391186938929</v>
      </c>
      <c r="BJ100" s="1">
        <v>1904.1308050136061</v>
      </c>
      <c r="BK100" s="1">
        <v>1913.420185507483</v>
      </c>
      <c r="BL100" s="1">
        <v>1922.3651303364877</v>
      </c>
      <c r="BM100" s="1">
        <v>1929.9393606109963</v>
      </c>
      <c r="BN100" s="1">
        <v>1935.7268000297406</v>
      </c>
      <c r="BO100" s="1">
        <v>1944.5221647782082</v>
      </c>
      <c r="BP100" s="1">
        <v>1950.4515585736276</v>
      </c>
      <c r="BQ100" s="1">
        <v>1952.3324131088211</v>
      </c>
      <c r="BR100" s="1">
        <v>1945.933757409354</v>
      </c>
      <c r="BS100" s="1">
        <v>1935.6222334737033</v>
      </c>
      <c r="BT100" s="1">
        <v>1933.5422647467299</v>
      </c>
      <c r="BU100" s="1">
        <v>1914.8344041102268</v>
      </c>
      <c r="BV100" s="1">
        <v>1897.3922910955532</v>
      </c>
      <c r="BW100" s="1">
        <v>1879.713770488612</v>
      </c>
      <c r="BX100" s="1">
        <v>1862.3713232873001</v>
      </c>
      <c r="BY100" s="1">
        <v>1848.0388108631867</v>
      </c>
      <c r="BZ100" s="1">
        <v>1845.2268707550911</v>
      </c>
      <c r="CA100" s="1">
        <v>1841.2513564612595</v>
      </c>
      <c r="CB100" s="1">
        <v>1836.9589174920625</v>
      </c>
      <c r="CC100" s="1">
        <v>1830.9501519767052</v>
      </c>
      <c r="CD100" s="1">
        <v>1827.9798074177852</v>
      </c>
      <c r="CE100" s="1">
        <v>1802.0904419524318</v>
      </c>
      <c r="CF100" s="1">
        <v>1773.292903465677</v>
      </c>
      <c r="CG100" s="1">
        <v>1742.3659256379137</v>
      </c>
      <c r="CH100" s="1">
        <v>1705.6358408708929</v>
      </c>
      <c r="CI100" s="1">
        <v>1674.5549618705888</v>
      </c>
      <c r="CJ100" s="1">
        <v>1664.5361515065429</v>
      </c>
      <c r="CK100" s="1">
        <v>1660.4282735844013</v>
      </c>
      <c r="CL100" s="1">
        <v>1638.0427224743737</v>
      </c>
      <c r="CM100" s="1">
        <v>1611.2744449121344</v>
      </c>
      <c r="CN100" s="1">
        <v>1588.2546496681664</v>
      </c>
      <c r="CO100" s="1">
        <v>1677.9392319774697</v>
      </c>
      <c r="CP100" s="1">
        <v>1763.5639330707422</v>
      </c>
      <c r="CQ100" s="1">
        <v>1844.2917101682347</v>
      </c>
      <c r="CR100" s="1">
        <v>1928.897378976143</v>
      </c>
      <c r="CS100" s="1">
        <v>1937.4817824588295</v>
      </c>
      <c r="CT100" s="1">
        <v>1902.8071429869215</v>
      </c>
      <c r="CU100" s="1">
        <v>1860.8927364711576</v>
      </c>
      <c r="CV100" s="1">
        <v>1851.3004305815073</v>
      </c>
      <c r="CW100" s="1">
        <v>1827.4277314914586</v>
      </c>
      <c r="CX100" s="1">
        <v>1796.7252930783125</v>
      </c>
      <c r="CY100" s="1">
        <v>1734.9069079630506</v>
      </c>
      <c r="CZ100" s="1">
        <v>1660.5238736395256</v>
      </c>
      <c r="DA100" s="1">
        <v>1571.2365289838262</v>
      </c>
      <c r="DB100" s="1">
        <v>1465.8598585069044</v>
      </c>
      <c r="DC100" s="1">
        <v>1313.4632667547032</v>
      </c>
      <c r="DD100" s="1">
        <v>1278.5236254744684</v>
      </c>
      <c r="DE100" s="1">
        <v>1172.5758752145989</v>
      </c>
      <c r="DF100" s="1">
        <v>1155.8204040485668</v>
      </c>
      <c r="DG100" s="1">
        <v>1075.683147460348</v>
      </c>
      <c r="DH100" s="1">
        <v>1004.1495399336826</v>
      </c>
      <c r="DI100" s="1">
        <v>920.42435558648401</v>
      </c>
      <c r="DJ100" s="1">
        <v>838.49636095339167</v>
      </c>
      <c r="DK100" s="1">
        <v>779.09267554815744</v>
      </c>
      <c r="DL100" s="1">
        <v>689.97170463683346</v>
      </c>
      <c r="DM100" s="1">
        <v>646.21242340434367</v>
      </c>
      <c r="DN100" s="1">
        <v>527.51888093152184</v>
      </c>
      <c r="DO100" s="1">
        <v>433.63642472025066</v>
      </c>
      <c r="DP100" s="1">
        <v>360.74826681765808</v>
      </c>
      <c r="DQ100" s="1">
        <v>300.25519002770648</v>
      </c>
      <c r="DR100" s="1">
        <v>250.83123739901217</v>
      </c>
      <c r="DS100" s="1">
        <v>197.22309722576267</v>
      </c>
      <c r="DT100" s="1">
        <v>150.77323124019065</v>
      </c>
      <c r="DU100" s="1">
        <v>126.66720715458344</v>
      </c>
      <c r="DV100" s="1">
        <v>102.8943867319139</v>
      </c>
      <c r="DW100" s="1">
        <v>77.515165604581682</v>
      </c>
      <c r="DX100" s="1">
        <v>70.828216369011798</v>
      </c>
      <c r="DY100" s="1">
        <v>66.863427208340326</v>
      </c>
      <c r="DZ100" s="1">
        <v>60.086216980974534</v>
      </c>
      <c r="EA100" s="1">
        <v>54.914765317929813</v>
      </c>
      <c r="EB100" s="1">
        <v>49.265168354636288</v>
      </c>
      <c r="EC100" s="1">
        <v>49.541176092676814</v>
      </c>
      <c r="ED100" s="1">
        <v>50.882357959720061</v>
      </c>
      <c r="EE100" s="1">
        <v>51.892297123314684</v>
      </c>
      <c r="EF100" s="1">
        <v>53.632797827927881</v>
      </c>
      <c r="EG100" s="1">
        <v>54.023123328714547</v>
      </c>
      <c r="EH100" s="1">
        <v>58.078179982349084</v>
      </c>
      <c r="EI100" s="1">
        <v>61.160973936683156</v>
      </c>
      <c r="EJ100" s="1">
        <v>64.223743667273197</v>
      </c>
      <c r="EK100" s="1">
        <v>67.367147841730855</v>
      </c>
      <c r="EL100" s="1">
        <v>70.48910219365591</v>
      </c>
      <c r="EM100" s="1">
        <v>71.765392800422362</v>
      </c>
      <c r="EN100" s="1">
        <v>72.990022555044249</v>
      </c>
      <c r="EO100" s="1">
        <v>74.110518807318201</v>
      </c>
      <c r="EP100" s="1">
        <v>75.259259463404746</v>
      </c>
      <c r="EQ100" s="1">
        <v>76.364514719999789</v>
      </c>
      <c r="ER100" s="79">
        <v>76.184369404133676</v>
      </c>
      <c r="ES100" s="1">
        <v>76.019911243986783</v>
      </c>
      <c r="ET100" s="1">
        <v>75.792894807704428</v>
      </c>
      <c r="EU100" s="1">
        <v>75.444632328722122</v>
      </c>
      <c r="EV100" s="1">
        <v>149.95021829112093</v>
      </c>
    </row>
    <row r="101" spans="1:152">
      <c r="A101" s="5" t="s">
        <v>137</v>
      </c>
      <c r="B101" s="1">
        <v>5455.7642713627847</v>
      </c>
      <c r="C101" s="1">
        <v>5502.7355075485966</v>
      </c>
      <c r="D101" s="1">
        <v>5550.6004575491688</v>
      </c>
      <c r="E101" s="1">
        <v>5599.384483920664</v>
      </c>
      <c r="F101" s="1">
        <v>5649.1137333640618</v>
      </c>
      <c r="G101" s="1">
        <v>5699.8151612943348</v>
      </c>
      <c r="H101" s="1">
        <v>5751.5165571807484</v>
      </c>
      <c r="I101" s="1">
        <v>5804.2465706824114</v>
      </c>
      <c r="J101" s="1">
        <v>5858.0347386041094</v>
      </c>
      <c r="K101" s="1">
        <v>5912.9115126980851</v>
      </c>
      <c r="L101" s="1">
        <v>5968.9082883383644</v>
      </c>
      <c r="M101" s="1">
        <v>6026.057434094977</v>
      </c>
      <c r="N101" s="1">
        <v>6084.3923222363337</v>
      </c>
      <c r="O101" s="1">
        <v>6143.9473601888722</v>
      </c>
      <c r="P101" s="1">
        <v>6204.7580229839905</v>
      </c>
      <c r="Q101" s="1">
        <v>6266.8608867232679</v>
      </c>
      <c r="R101" s="1">
        <v>6330.2936630939485</v>
      </c>
      <c r="S101" s="1">
        <v>6394.150646544932</v>
      </c>
      <c r="T101" s="1">
        <v>6457.4107658086632</v>
      </c>
      <c r="U101" s="1">
        <v>6519.9374162146187</v>
      </c>
      <c r="V101" s="1">
        <v>6581.5915229648572</v>
      </c>
      <c r="W101" s="1">
        <v>6654.7698831073139</v>
      </c>
      <c r="X101" s="1">
        <v>6760.1183860175797</v>
      </c>
      <c r="Y101" s="1">
        <v>6818.1598505420898</v>
      </c>
      <c r="Z101" s="1">
        <v>6867.3882879473886</v>
      </c>
      <c r="AA101" s="1">
        <v>6919.9161046685304</v>
      </c>
      <c r="AB101" s="1">
        <v>6981.638356571244</v>
      </c>
      <c r="AC101" s="1">
        <v>7045.3266715661584</v>
      </c>
      <c r="AD101" s="1">
        <v>7111.1162959419808</v>
      </c>
      <c r="AE101" s="1">
        <v>7166.3689347687468</v>
      </c>
      <c r="AF101" s="1">
        <v>7220.4092373331241</v>
      </c>
      <c r="AG101" s="1">
        <v>7280.2044672481779</v>
      </c>
      <c r="AH101" s="1">
        <v>7352.6868220594088</v>
      </c>
      <c r="AI101" s="1">
        <v>7430.2457240399781</v>
      </c>
      <c r="AJ101" s="1">
        <v>7508.2433490275935</v>
      </c>
      <c r="AK101" s="1">
        <v>7570.3972445258323</v>
      </c>
      <c r="AL101" s="1">
        <v>7615.4980813110187</v>
      </c>
      <c r="AM101" s="1">
        <v>7664.9619434058422</v>
      </c>
      <c r="AN101" s="1">
        <v>7732.6602031135499</v>
      </c>
      <c r="AO101" s="1">
        <v>7805.0052210678277</v>
      </c>
      <c r="AP101" s="1">
        <v>7866.7662868756106</v>
      </c>
      <c r="AQ101" s="1">
        <v>7912.0560850858965</v>
      </c>
      <c r="AR101" s="1">
        <v>7927.8710558192533</v>
      </c>
      <c r="AS101" s="1">
        <v>7942.7995865387029</v>
      </c>
      <c r="AT101" s="1">
        <v>7959.8033181220044</v>
      </c>
      <c r="AU101" s="1">
        <v>7985.6674739166701</v>
      </c>
      <c r="AV101" s="1">
        <v>8008.3221523953825</v>
      </c>
      <c r="AW101" s="1">
        <v>8125.8314965945101</v>
      </c>
      <c r="AX101" s="1">
        <v>8248.3536672741084</v>
      </c>
      <c r="AY101" s="1">
        <v>8296.2825362095427</v>
      </c>
      <c r="AZ101" s="1">
        <v>8336.0365446509204</v>
      </c>
      <c r="BA101" s="1">
        <v>8377.461353430801</v>
      </c>
      <c r="BB101" s="1">
        <v>8413.0710276624668</v>
      </c>
      <c r="BC101" s="1">
        <v>8436.5243494880688</v>
      </c>
      <c r="BD101" s="1">
        <v>8441.4725179825728</v>
      </c>
      <c r="BE101" s="1">
        <v>8423.5000015114128</v>
      </c>
      <c r="BF101" s="1">
        <v>8386.9150216166217</v>
      </c>
      <c r="BG101" s="1">
        <v>8349.8706218646566</v>
      </c>
      <c r="BH101" s="1">
        <v>8318.263858769722</v>
      </c>
      <c r="BI101" s="1">
        <v>8249.0843835813539</v>
      </c>
      <c r="BJ101" s="1">
        <v>8180.9646514255192</v>
      </c>
      <c r="BK101" s="1">
        <v>8115.3825498911419</v>
      </c>
      <c r="BL101" s="1">
        <v>8049.9472373932404</v>
      </c>
      <c r="BM101" s="1">
        <v>7981.698802470798</v>
      </c>
      <c r="BN101" s="1">
        <v>7909.5180043717664</v>
      </c>
      <c r="BO101" s="1">
        <v>7830.518427946161</v>
      </c>
      <c r="BP101" s="1">
        <v>7746.2745864839362</v>
      </c>
      <c r="BQ101" s="1">
        <v>7653.2370209900673</v>
      </c>
      <c r="BR101" s="1">
        <v>7538.594324247274</v>
      </c>
      <c r="BS101" s="1">
        <v>7415.6067527030546</v>
      </c>
      <c r="BT101" s="1">
        <v>7321.1195774229072</v>
      </c>
      <c r="BU101" s="1">
        <v>7247.5793798974928</v>
      </c>
      <c r="BV101" s="1">
        <v>7176.49430664381</v>
      </c>
      <c r="BW101" s="1">
        <v>7103.3645401943895</v>
      </c>
      <c r="BX101" s="1">
        <v>7029.9881628377361</v>
      </c>
      <c r="BY101" s="1">
        <v>6964.5419761949133</v>
      </c>
      <c r="BZ101" s="1">
        <v>6915.8044323759732</v>
      </c>
      <c r="CA101" s="1">
        <v>6863.3075128385208</v>
      </c>
      <c r="CB101" s="1">
        <v>6809.7153413100341</v>
      </c>
      <c r="CC101" s="1">
        <v>6750.8751750908878</v>
      </c>
      <c r="CD101" s="1">
        <v>6701.3025583564931</v>
      </c>
      <c r="CE101" s="1">
        <v>6628.6189094763986</v>
      </c>
      <c r="CF101" s="1">
        <v>6545.8457771391786</v>
      </c>
      <c r="CG101" s="1">
        <v>6455.3305314414483</v>
      </c>
      <c r="CH101" s="1">
        <v>6345.9165687748973</v>
      </c>
      <c r="CI101" s="1">
        <v>6252.3424800738494</v>
      </c>
      <c r="CJ101" s="1">
        <v>6178.2524877394335</v>
      </c>
      <c r="CK101" s="1">
        <v>6122.5187303584107</v>
      </c>
      <c r="CL101" s="1">
        <v>6011.8331197942998</v>
      </c>
      <c r="CM101" s="1">
        <v>5888.425083928264</v>
      </c>
      <c r="CN101" s="1">
        <v>5777.0325653024474</v>
      </c>
      <c r="CO101" s="1">
        <v>5918.2664129660543</v>
      </c>
      <c r="CP101" s="1">
        <v>6064.2573250750493</v>
      </c>
      <c r="CQ101" s="1">
        <v>6210.3534114438144</v>
      </c>
      <c r="CR101" s="1">
        <v>6381.309393629962</v>
      </c>
      <c r="CS101" s="1">
        <v>6333.0697237742279</v>
      </c>
      <c r="CT101" s="1">
        <v>6228.5249205602986</v>
      </c>
      <c r="CU101" s="1">
        <v>6101.5095967320758</v>
      </c>
      <c r="CV101" s="1">
        <v>6072.0505211276231</v>
      </c>
      <c r="CW101" s="1">
        <v>5998.7609685009002</v>
      </c>
      <c r="CX101" s="1">
        <v>5904.2484430123741</v>
      </c>
      <c r="CY101" s="1">
        <v>5717.3735341698875</v>
      </c>
      <c r="CZ101" s="1">
        <v>5491.8748692617874</v>
      </c>
      <c r="DA101" s="1">
        <v>5220.6535435884607</v>
      </c>
      <c r="DB101" s="1">
        <v>4900.1154266983713</v>
      </c>
      <c r="DC101" s="1">
        <v>4436.4225587702949</v>
      </c>
      <c r="DD101" s="1">
        <v>4301.5084889068903</v>
      </c>
      <c r="DE101" s="1">
        <v>3952.5739793604475</v>
      </c>
      <c r="DF101" s="1">
        <v>3875.6202817306553</v>
      </c>
      <c r="DG101" s="1">
        <v>3720.4178927134294</v>
      </c>
      <c r="DH101" s="1">
        <v>3046.5234877718553</v>
      </c>
      <c r="DI101" s="1">
        <v>2792.5059160758983</v>
      </c>
      <c r="DJ101" s="1">
        <v>2543.9411927032429</v>
      </c>
      <c r="DK101" s="1">
        <v>2363.7135544425428</v>
      </c>
      <c r="DL101" s="1">
        <v>2093.3265093530049</v>
      </c>
      <c r="DM101" s="1">
        <v>1960.5631078159242</v>
      </c>
      <c r="DN101" s="1">
        <v>1600.455852696635</v>
      </c>
      <c r="DO101" s="1">
        <v>1315.6234490773847</v>
      </c>
      <c r="DP101" s="1">
        <v>1094.4860722649048</v>
      </c>
      <c r="DQ101" s="1">
        <v>910.95442588342701</v>
      </c>
      <c r="DR101" s="1">
        <v>761.00565510817648</v>
      </c>
      <c r="DS101" s="1">
        <v>598.35772714842255</v>
      </c>
      <c r="DT101" s="1">
        <v>457.43287286697841</v>
      </c>
      <c r="DU101" s="1">
        <v>384.29729196725356</v>
      </c>
      <c r="DV101" s="1">
        <v>312.17262200665004</v>
      </c>
      <c r="DW101" s="1">
        <v>235.17427199511781</v>
      </c>
      <c r="DX101" s="1">
        <v>214.88664948824535</v>
      </c>
      <c r="DY101" s="1">
        <v>202.85782393904293</v>
      </c>
      <c r="DZ101" s="1">
        <v>182.29635743184357</v>
      </c>
      <c r="EA101" s="1">
        <v>166.60662277761486</v>
      </c>
      <c r="EB101" s="1">
        <v>149.46623686028349</v>
      </c>
      <c r="EC101" s="1">
        <v>150.30362033682556</v>
      </c>
      <c r="ED101" s="1">
        <v>154.37264949692459</v>
      </c>
      <c r="EE101" s="1">
        <v>157.43671709847382</v>
      </c>
      <c r="EF101" s="1">
        <v>162.71724488838291</v>
      </c>
      <c r="EG101" s="1">
        <v>163.90145851642177</v>
      </c>
      <c r="EH101" s="1">
        <v>176.20414778992691</v>
      </c>
      <c r="EI101" s="1">
        <v>185.55707657833696</v>
      </c>
      <c r="EJ101" s="1">
        <v>194.84925361314447</v>
      </c>
      <c r="EK101" s="1">
        <v>204.38606853895558</v>
      </c>
      <c r="EL101" s="1">
        <v>213.85780656840475</v>
      </c>
      <c r="EM101" s="1">
        <v>217.72996128754224</v>
      </c>
      <c r="EN101" s="1">
        <v>221.44538147352117</v>
      </c>
      <c r="EO101" s="1">
        <v>224.84486966846362</v>
      </c>
      <c r="EP101" s="1">
        <v>228.33004892853836</v>
      </c>
      <c r="EQ101" s="1">
        <v>231.683297267895</v>
      </c>
      <c r="ER101" s="79">
        <v>231.13675204436728</v>
      </c>
      <c r="ES101" s="1">
        <v>230.63780028719117</v>
      </c>
      <c r="ET101" s="1">
        <v>229.94905216007018</v>
      </c>
      <c r="EU101" s="1">
        <v>228.89245408253171</v>
      </c>
      <c r="EV101" s="1">
        <v>454.93592314584424</v>
      </c>
    </row>
    <row r="102" spans="1:152">
      <c r="A102" s="5" t="s">
        <v>138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20.526010448852269</v>
      </c>
      <c r="EI102" s="1">
        <v>15.967706385586144</v>
      </c>
      <c r="EJ102" s="1">
        <v>11.010827950938681</v>
      </c>
      <c r="EK102" s="1">
        <v>5.6888193373560112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79">
        <v>0</v>
      </c>
      <c r="ES102" s="1">
        <v>0</v>
      </c>
      <c r="ET102" s="1">
        <v>0</v>
      </c>
      <c r="EU102" s="1">
        <v>0</v>
      </c>
      <c r="EV102" s="1">
        <v>0</v>
      </c>
    </row>
    <row r="103" spans="1:152">
      <c r="A103" s="5" t="s">
        <v>139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79">
        <v>0</v>
      </c>
      <c r="ES103" s="1">
        <v>0</v>
      </c>
      <c r="ET103" s="1">
        <v>0</v>
      </c>
      <c r="EU103" s="1">
        <v>0</v>
      </c>
      <c r="EV103" s="1">
        <v>0</v>
      </c>
    </row>
    <row r="104" spans="1:152">
      <c r="A104" s="5" t="s">
        <v>140</v>
      </c>
      <c r="B104" s="1">
        <v>38.432817737373888</v>
      </c>
      <c r="C104" s="1">
        <v>38.564354416538471</v>
      </c>
      <c r="D104" s="1">
        <v>38.694922603856867</v>
      </c>
      <c r="E104" s="1">
        <v>38.824465888513949</v>
      </c>
      <c r="F104" s="1">
        <v>38.952925896896929</v>
      </c>
      <c r="G104" s="1">
        <v>39.080242227781945</v>
      </c>
      <c r="H104" s="1">
        <v>39.206352385395959</v>
      </c>
      <c r="I104" s="1">
        <v>39.331191710284003</v>
      </c>
      <c r="J104" s="1">
        <v>39.454693307910411</v>
      </c>
      <c r="K104" s="1">
        <v>39.576787974919149</v>
      </c>
      <c r="L104" s="1">
        <v>39.697404122977254</v>
      </c>
      <c r="M104" s="1">
        <v>39.816467700121763</v>
      </c>
      <c r="N104" s="1">
        <v>39.93390210952856</v>
      </c>
      <c r="O104" s="1">
        <v>40.049628125618739</v>
      </c>
      <c r="P104" s="1">
        <v>40.163563807415159</v>
      </c>
      <c r="Q104" s="1">
        <v>40.275624409059176</v>
      </c>
      <c r="R104" s="1">
        <v>40.385722287394735</v>
      </c>
      <c r="S104" s="1">
        <v>40.493766806523396</v>
      </c>
      <c r="T104" s="1">
        <v>40.599664239231537</v>
      </c>
      <c r="U104" s="1">
        <v>40.703317665186944</v>
      </c>
      <c r="V104" s="1">
        <v>40.804626865799122</v>
      </c>
      <c r="W104" s="1">
        <v>41.011640123732846</v>
      </c>
      <c r="X104" s="1">
        <v>41.139951073203328</v>
      </c>
      <c r="Y104" s="1">
        <v>41.369077107467518</v>
      </c>
      <c r="Z104" s="1">
        <v>41.5375664679529</v>
      </c>
      <c r="AA104" s="1">
        <v>41.750700260409261</v>
      </c>
      <c r="AB104" s="1">
        <v>42.060085467619921</v>
      </c>
      <c r="AC104" s="1">
        <v>42.404078890599102</v>
      </c>
      <c r="AD104" s="1">
        <v>42.72246659922493</v>
      </c>
      <c r="AE104" s="1">
        <v>42.967539340987322</v>
      </c>
      <c r="AF104" s="1">
        <v>43.220467945853855</v>
      </c>
      <c r="AG104" s="1">
        <v>43.542035712156668</v>
      </c>
      <c r="AH104" s="1">
        <v>43.814949564763296</v>
      </c>
      <c r="AI104" s="1">
        <v>44.147382783482918</v>
      </c>
      <c r="AJ104" s="1">
        <v>44.500353280015517</v>
      </c>
      <c r="AK104" s="1">
        <v>44.741686281002472</v>
      </c>
      <c r="AL104" s="1">
        <v>44.854795215185028</v>
      </c>
      <c r="AM104" s="1">
        <v>45.025286349017868</v>
      </c>
      <c r="AN104" s="1">
        <v>45.372794689586321</v>
      </c>
      <c r="AO104" s="1">
        <v>45.781687101718624</v>
      </c>
      <c r="AP104" s="1">
        <v>46.121278022678474</v>
      </c>
      <c r="AQ104" s="1">
        <v>46.341411382344234</v>
      </c>
      <c r="AR104" s="1">
        <v>46.653219933316272</v>
      </c>
      <c r="AS104" s="1">
        <v>46.979918997931591</v>
      </c>
      <c r="AT104" s="1">
        <v>47.346412972177824</v>
      </c>
      <c r="AU104" s="1">
        <v>47.810522251193802</v>
      </c>
      <c r="AV104" s="1">
        <v>48.267359615507537</v>
      </c>
      <c r="AW104" s="1">
        <v>48.308641381766272</v>
      </c>
      <c r="AX104" s="1">
        <v>48.373058473194362</v>
      </c>
      <c r="AY104" s="1">
        <v>48.719111348848536</v>
      </c>
      <c r="AZ104" s="1">
        <v>49.019892443737788</v>
      </c>
      <c r="BA104" s="1">
        <v>49.360471057548928</v>
      </c>
      <c r="BB104" s="1">
        <v>49.676329025353098</v>
      </c>
      <c r="BC104" s="1">
        <v>49.912737810668901</v>
      </c>
      <c r="BD104" s="1">
        <v>50.014818879997364</v>
      </c>
      <c r="BE104" s="1">
        <v>49.928155554726892</v>
      </c>
      <c r="BF104" s="1">
        <v>49.705904876607924</v>
      </c>
      <c r="BG104" s="1">
        <v>49.504346357023444</v>
      </c>
      <c r="BH104" s="1">
        <v>49.373958381156633</v>
      </c>
      <c r="BI104" s="1">
        <v>49.6022635617608</v>
      </c>
      <c r="BJ104" s="1">
        <v>49.832347739141809</v>
      </c>
      <c r="BK104" s="1">
        <v>50.075456898361992</v>
      </c>
      <c r="BL104" s="1">
        <v>50.309551951103501</v>
      </c>
      <c r="BM104" s="1">
        <v>50.507774508031744</v>
      </c>
      <c r="BN104" s="1">
        <v>50.659235580388078</v>
      </c>
      <c r="BO104" s="1">
        <v>50.889416024653876</v>
      </c>
      <c r="BP104" s="1">
        <v>51.044592135831572</v>
      </c>
      <c r="BQ104" s="1">
        <v>51.093815328375754</v>
      </c>
      <c r="BR104" s="1">
        <v>50.926358326451663</v>
      </c>
      <c r="BS104" s="1">
        <v>50.656499005270135</v>
      </c>
      <c r="BT104" s="1">
        <v>50.60206486418268</v>
      </c>
      <c r="BU104" s="1">
        <v>50.11246792355287</v>
      </c>
      <c r="BV104" s="1">
        <v>49.655996425500291</v>
      </c>
      <c r="BW104" s="1">
        <v>49.193337986238085</v>
      </c>
      <c r="BX104" s="1">
        <v>48.739474807664436</v>
      </c>
      <c r="BY104" s="1">
        <v>48.36438358955408</v>
      </c>
      <c r="BZ104" s="1">
        <v>48.290793278993853</v>
      </c>
      <c r="CA104" s="1">
        <v>48.186751471461235</v>
      </c>
      <c r="CB104" s="1">
        <v>48.074415538027012</v>
      </c>
      <c r="CC104" s="1">
        <v>47.917162217059854</v>
      </c>
      <c r="CD104" s="1">
        <v>47.839426358485738</v>
      </c>
      <c r="CE104" s="1">
        <v>47.161884742532514</v>
      </c>
      <c r="CF104" s="1">
        <v>46.408234337778403</v>
      </c>
      <c r="CG104" s="1">
        <v>45.598855113632716</v>
      </c>
      <c r="CH104" s="1">
        <v>44.637604787878281</v>
      </c>
      <c r="CI104" s="1">
        <v>43.8241978694548</v>
      </c>
      <c r="CJ104" s="1">
        <v>43.561999053764687</v>
      </c>
      <c r="CK104" s="1">
        <v>43.454493203564105</v>
      </c>
      <c r="CL104" s="1">
        <v>42.868648699441785</v>
      </c>
      <c r="CM104" s="1">
        <v>42.168105379441322</v>
      </c>
      <c r="CN104" s="1">
        <v>41.565662291781152</v>
      </c>
      <c r="CO104" s="1">
        <v>43.912766430167771</v>
      </c>
      <c r="CP104" s="1">
        <v>46.153620823524186</v>
      </c>
      <c r="CQ104" s="1">
        <v>48.266319515199122</v>
      </c>
      <c r="CR104" s="1">
        <v>50.480505167590913</v>
      </c>
      <c r="CS104" s="1">
        <v>50.705164617643369</v>
      </c>
      <c r="CT104" s="1">
        <v>49.797706638735704</v>
      </c>
      <c r="CU104" s="1">
        <v>48.700779224256763</v>
      </c>
      <c r="CV104" s="1">
        <v>48.449742309432061</v>
      </c>
      <c r="CW104" s="1">
        <v>47.824978170647654</v>
      </c>
      <c r="CX104" s="1">
        <v>47.021475289745212</v>
      </c>
      <c r="CY104" s="1">
        <v>45.403647745742063</v>
      </c>
      <c r="CZ104" s="1">
        <v>43.456995119492511</v>
      </c>
      <c r="DA104" s="1">
        <v>41.120286950141924</v>
      </c>
      <c r="DB104" s="1">
        <v>38.362510607795841</v>
      </c>
      <c r="DC104" s="1">
        <v>34.374192192663926</v>
      </c>
      <c r="DD104" s="1">
        <v>33.459798943222694</v>
      </c>
      <c r="DE104" s="1">
        <v>32.000094116451244</v>
      </c>
      <c r="DF104" s="1">
        <v>25.853782788095007</v>
      </c>
      <c r="DG104" s="1">
        <v>23.809761567275054</v>
      </c>
      <c r="DH104" s="1">
        <v>21.288956235815149</v>
      </c>
      <c r="DI104" s="1">
        <v>17.491877930536248</v>
      </c>
      <c r="DJ104" s="1">
        <v>14.510861222664799</v>
      </c>
      <c r="DK104" s="1">
        <v>11.157735052105554</v>
      </c>
      <c r="DL104" s="1">
        <v>10.204725215719231</v>
      </c>
      <c r="DM104" s="1">
        <v>7.3170522597673555</v>
      </c>
      <c r="DN104" s="1">
        <v>5.9521501345053913</v>
      </c>
      <c r="DO104" s="1">
        <v>4.7479596223269045</v>
      </c>
      <c r="DP104" s="1">
        <v>3.5852020219476395</v>
      </c>
      <c r="DQ104" s="1">
        <v>2.6960594033095013</v>
      </c>
      <c r="DR104" s="1">
        <v>1.9090407981858428</v>
      </c>
      <c r="DS104" s="1">
        <v>1.6061142789700615</v>
      </c>
      <c r="DT104" s="1">
        <v>1.6226837837418815</v>
      </c>
      <c r="DU104" s="1">
        <v>0.89911577950630295</v>
      </c>
      <c r="DV104" s="1">
        <v>0.55973719908993069</v>
      </c>
      <c r="DW104" s="1">
        <v>0.6460128300297866</v>
      </c>
      <c r="DX104" s="1">
        <v>0.59192883641830352</v>
      </c>
      <c r="DY104" s="1">
        <v>0.4019972150385353</v>
      </c>
      <c r="DZ104" s="1">
        <v>0.40020635756530731</v>
      </c>
      <c r="EA104" s="1">
        <v>0.33347401591912013</v>
      </c>
      <c r="EB104" s="1">
        <v>0.32029154609544741</v>
      </c>
      <c r="EC104" s="1">
        <v>0.39623012237483574</v>
      </c>
      <c r="ED104" s="1">
        <v>0.40943116508098426</v>
      </c>
      <c r="EE104" s="1">
        <v>0.4441978597785543</v>
      </c>
      <c r="EF104" s="1">
        <v>0.43293338815090254</v>
      </c>
      <c r="EG104" s="1">
        <v>0.49410676561043504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79">
        <v>0</v>
      </c>
      <c r="ES104" s="1">
        <v>0</v>
      </c>
      <c r="ET104" s="1">
        <v>0</v>
      </c>
      <c r="EU104" s="1">
        <v>0</v>
      </c>
      <c r="EV104" s="1">
        <v>0</v>
      </c>
    </row>
    <row r="105" spans="1:152">
      <c r="A105" s="5" t="s">
        <v>176</v>
      </c>
      <c r="B105" s="1">
        <v>1689.9586171408216</v>
      </c>
      <c r="C105" s="1">
        <v>1695.4951148624748</v>
      </c>
      <c r="D105" s="1">
        <v>1698.4038169325486</v>
      </c>
      <c r="E105" s="1">
        <v>1698.6716747152489</v>
      </c>
      <c r="F105" s="1">
        <v>1696.2983017283325</v>
      </c>
      <c r="G105" s="1">
        <v>1691.2959767553464</v>
      </c>
      <c r="H105" s="1">
        <v>1683.6895458198853</v>
      </c>
      <c r="I105" s="1">
        <v>1673.5162241171813</v>
      </c>
      <c r="J105" s="1">
        <v>1660.8253001126648</v>
      </c>
      <c r="K105" s="1">
        <v>1645.6777450998316</v>
      </c>
      <c r="L105" s="1">
        <v>1628.1457325453653</v>
      </c>
      <c r="M105" s="1">
        <v>1608.3120725234212</v>
      </c>
      <c r="N105" s="1">
        <v>1586.2695674397835</v>
      </c>
      <c r="O105" s="1">
        <v>1562.1202960580936</v>
      </c>
      <c r="P105" s="1">
        <v>1535.9748335537499</v>
      </c>
      <c r="Q105" s="1">
        <v>1507.9514159274552</v>
      </c>
      <c r="R105" s="1">
        <v>1478.1750576024399</v>
      </c>
      <c r="S105" s="1">
        <v>1446.7766314019068</v>
      </c>
      <c r="T105" s="1">
        <v>1413.8919203528267</v>
      </c>
      <c r="U105" s="1">
        <v>1379.6606508876107</v>
      </c>
      <c r="V105" s="1">
        <v>1344.225517016984</v>
      </c>
      <c r="W105" s="1">
        <v>1318.6548441695813</v>
      </c>
      <c r="X105" s="1">
        <v>1290.4467993562691</v>
      </c>
      <c r="Y105" s="1">
        <v>1262.5717752695662</v>
      </c>
      <c r="Z105" s="1">
        <v>1232.0237538490301</v>
      </c>
      <c r="AA105" s="1">
        <v>1278.1385996433589</v>
      </c>
      <c r="AB105" s="1">
        <v>1293.974277665877</v>
      </c>
      <c r="AC105" s="1">
        <v>1242.7001485371497</v>
      </c>
      <c r="AD105" s="1">
        <v>1251.327565848364</v>
      </c>
      <c r="AE105" s="1">
        <v>1255.3654776732892</v>
      </c>
      <c r="AF105" s="1">
        <v>1309.6078894453844</v>
      </c>
      <c r="AG105" s="1">
        <v>1302.7056907263461</v>
      </c>
      <c r="AH105" s="1">
        <v>1192.601023562117</v>
      </c>
      <c r="AI105" s="1">
        <v>1183.0725159505814</v>
      </c>
      <c r="AJ105" s="1">
        <v>1125.1691582137246</v>
      </c>
      <c r="AK105" s="1">
        <v>1111.4420155372495</v>
      </c>
      <c r="AL105" s="1">
        <v>973.19691977391551</v>
      </c>
      <c r="AM105" s="1">
        <v>1075.6628897526248</v>
      </c>
      <c r="AN105" s="1">
        <v>1126.8721871536561</v>
      </c>
      <c r="AO105" s="1">
        <v>1099.3569338587188</v>
      </c>
      <c r="AP105" s="1">
        <v>1167.5198126661414</v>
      </c>
      <c r="AQ105" s="1">
        <v>1100.9114407664911</v>
      </c>
      <c r="AR105" s="1">
        <v>1123.4075207776061</v>
      </c>
      <c r="AS105" s="1">
        <v>1111.3109909615812</v>
      </c>
      <c r="AT105" s="1">
        <v>1121.14863652341</v>
      </c>
      <c r="AU105" s="1">
        <v>1124.7930306248529</v>
      </c>
      <c r="AV105" s="1">
        <v>1100.4458917150866</v>
      </c>
      <c r="AW105" s="1">
        <v>1074.0016585215108</v>
      </c>
      <c r="AX105" s="1">
        <v>1045.852763042654</v>
      </c>
      <c r="AY105" s="1">
        <v>1053.3277256981969</v>
      </c>
      <c r="AZ105" s="1">
        <v>985.89572512826555</v>
      </c>
      <c r="BA105" s="1">
        <v>922.38993890441645</v>
      </c>
      <c r="BB105" s="1">
        <v>892.97098512105447</v>
      </c>
      <c r="BC105" s="1">
        <v>806.70967786761662</v>
      </c>
      <c r="BD105" s="1">
        <v>767.52366117531653</v>
      </c>
      <c r="BE105" s="1">
        <v>705.31092895744496</v>
      </c>
      <c r="BF105" s="1">
        <v>682.7788682034161</v>
      </c>
      <c r="BG105" s="1">
        <v>714.55815129107623</v>
      </c>
      <c r="BH105" s="1">
        <v>729.62710844071239</v>
      </c>
      <c r="BI105" s="1">
        <v>673.87523088381738</v>
      </c>
      <c r="BJ105" s="1">
        <v>658.3460258942838</v>
      </c>
      <c r="BK105" s="1">
        <v>667.78236907772339</v>
      </c>
      <c r="BL105" s="1">
        <v>658.62948900930826</v>
      </c>
      <c r="BM105" s="1">
        <v>671.10133887707195</v>
      </c>
      <c r="BN105" s="1">
        <v>694.65959558234476</v>
      </c>
      <c r="BO105" s="1">
        <v>629.18710357785187</v>
      </c>
      <c r="BP105" s="1">
        <v>675.22818458277288</v>
      </c>
      <c r="BQ105" s="1">
        <v>745.05068415914627</v>
      </c>
      <c r="BR105" s="1">
        <v>807.25179273446633</v>
      </c>
      <c r="BS105" s="1">
        <v>836.58463978404529</v>
      </c>
      <c r="BT105" s="1">
        <v>832.8101573869601</v>
      </c>
      <c r="BU105" s="1">
        <v>742.45633903843429</v>
      </c>
      <c r="BV105" s="1">
        <v>756.54428816048994</v>
      </c>
      <c r="BW105" s="1">
        <v>764.97947063615902</v>
      </c>
      <c r="BX105" s="1">
        <v>734.59604556982094</v>
      </c>
      <c r="BY105" s="1">
        <v>735.29960720596637</v>
      </c>
      <c r="BZ105" s="1">
        <v>791.34354530293535</v>
      </c>
      <c r="CA105" s="1">
        <v>798.25837179026348</v>
      </c>
      <c r="CB105" s="1">
        <v>823.54838230212204</v>
      </c>
      <c r="CC105" s="1">
        <v>815.70543389152715</v>
      </c>
      <c r="CD105" s="1">
        <v>864.18750902762906</v>
      </c>
      <c r="CE105" s="1">
        <v>839.96509012670094</v>
      </c>
      <c r="CF105" s="1">
        <v>790.3902406383005</v>
      </c>
      <c r="CG105" s="1">
        <v>823.61593640592378</v>
      </c>
      <c r="CH105" s="1">
        <v>907.67692045571061</v>
      </c>
      <c r="CI105" s="1">
        <v>1013.8393058891935</v>
      </c>
      <c r="CJ105" s="1">
        <v>1091.2372407236903</v>
      </c>
      <c r="CK105" s="1">
        <v>1190.4157695717538</v>
      </c>
      <c r="CL105" s="1">
        <v>1381.7024545542863</v>
      </c>
      <c r="CM105" s="1">
        <v>1473.0933013888523</v>
      </c>
      <c r="CN105" s="1">
        <v>1493.1356937900891</v>
      </c>
      <c r="CO105" s="1">
        <v>1490.7179934121393</v>
      </c>
      <c r="CP105" s="1">
        <v>1489.1565558705731</v>
      </c>
      <c r="CQ105" s="1">
        <v>1422.7306784153416</v>
      </c>
      <c r="CR105" s="1">
        <v>1531.5283392613101</v>
      </c>
      <c r="CS105" s="1">
        <v>1680.5468649928689</v>
      </c>
      <c r="CT105" s="1">
        <v>587.79485497432938</v>
      </c>
      <c r="CU105" s="1">
        <v>352.40153455743638</v>
      </c>
      <c r="CV105" s="1">
        <v>430.12744473353547</v>
      </c>
      <c r="CW105" s="1">
        <v>607.50252517236913</v>
      </c>
      <c r="CX105" s="1">
        <v>783.16062332107867</v>
      </c>
      <c r="CY105" s="1">
        <v>935.84506443317423</v>
      </c>
      <c r="CZ105" s="1">
        <v>1303.4765509256583</v>
      </c>
      <c r="DA105" s="1">
        <v>1391.2730569094222</v>
      </c>
      <c r="DB105" s="1">
        <v>1672.6129343003952</v>
      </c>
      <c r="DC105" s="1">
        <v>1815.1864144650092</v>
      </c>
      <c r="DD105" s="1">
        <v>1917.9922733386009</v>
      </c>
      <c r="DE105" s="1">
        <v>2344.7717680731248</v>
      </c>
      <c r="DF105" s="1">
        <v>2767.0331304386827</v>
      </c>
      <c r="DG105" s="1">
        <v>2723.0921222472725</v>
      </c>
      <c r="DH105" s="1">
        <v>3258.9593846792368</v>
      </c>
      <c r="DI105" s="1">
        <v>3683.4478149127067</v>
      </c>
      <c r="DJ105" s="1">
        <v>3803.159433572092</v>
      </c>
      <c r="DK105" s="1">
        <v>4364.1962940093435</v>
      </c>
      <c r="DL105" s="1">
        <v>4924.8127451901182</v>
      </c>
      <c r="DM105" s="1">
        <v>5165.3740164905139</v>
      </c>
      <c r="DN105" s="1">
        <v>6033.4389729488976</v>
      </c>
      <c r="DO105" s="1">
        <v>7135.9866792792373</v>
      </c>
      <c r="DP105" s="1">
        <v>7859.6748397680412</v>
      </c>
      <c r="DQ105" s="1">
        <v>9210.4914889640186</v>
      </c>
      <c r="DR105" s="1">
        <v>9024.2951664976354</v>
      </c>
      <c r="DS105" s="1">
        <v>9284.5244998656635</v>
      </c>
      <c r="DT105" s="1">
        <v>9803.1842403426817</v>
      </c>
      <c r="DU105" s="1">
        <v>10527.34387921254</v>
      </c>
      <c r="DV105" s="1">
        <v>10156.363099547918</v>
      </c>
      <c r="DW105" s="1">
        <v>9050.1039773726734</v>
      </c>
      <c r="DX105" s="1">
        <v>9487.2008957535654</v>
      </c>
      <c r="DY105" s="1">
        <v>9284.7701186527211</v>
      </c>
      <c r="DZ105" s="1">
        <v>9083.6843919895364</v>
      </c>
      <c r="EA105" s="1">
        <v>9352.4469183076453</v>
      </c>
      <c r="EB105" s="1">
        <v>8237.2007045677256</v>
      </c>
      <c r="EC105" s="1">
        <v>7651.1235095144475</v>
      </c>
      <c r="ED105" s="1">
        <v>7021.9350876152475</v>
      </c>
      <c r="EE105" s="1">
        <v>7227.196745056146</v>
      </c>
      <c r="EF105" s="1">
        <v>7694.0014821394789</v>
      </c>
      <c r="EG105" s="1">
        <v>7806.5643265425524</v>
      </c>
      <c r="EH105" s="1">
        <v>7399.3516835549635</v>
      </c>
      <c r="EI105" s="1">
        <v>7554.9532625827414</v>
      </c>
      <c r="EJ105" s="1">
        <v>7783.3896232830966</v>
      </c>
      <c r="EK105" s="1">
        <v>8054.8647186081553</v>
      </c>
      <c r="EL105" s="1">
        <v>8362.757204769503</v>
      </c>
      <c r="EM105" s="1">
        <v>8329.650485827422</v>
      </c>
      <c r="EN105" s="1">
        <v>8001.8939683008266</v>
      </c>
      <c r="EO105" s="1">
        <v>7468.8757933333327</v>
      </c>
      <c r="EP105" s="1">
        <v>7366.2449646128835</v>
      </c>
      <c r="EQ105" s="1">
        <v>7588.0599815248224</v>
      </c>
      <c r="ER105" s="79">
        <v>7631.0987161495268</v>
      </c>
      <c r="ES105" s="1">
        <v>7889.3311238977531</v>
      </c>
      <c r="ET105" s="1">
        <v>6968.9643373079189</v>
      </c>
      <c r="EU105" s="1">
        <v>7455.6331057565003</v>
      </c>
      <c r="EV105" s="1">
        <v>8160.8062192228126</v>
      </c>
    </row>
    <row r="106" spans="1:152">
      <c r="A106" s="5" t="s">
        <v>141</v>
      </c>
    </row>
    <row r="107" spans="1:152">
      <c r="A107" s="5" t="s">
        <v>142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93.333333333333343</v>
      </c>
      <c r="AY107" s="1">
        <v>106.66666666666667</v>
      </c>
      <c r="AZ107" s="1">
        <v>110</v>
      </c>
      <c r="BA107" s="1">
        <v>85</v>
      </c>
      <c r="BB107" s="1">
        <v>91.666666666666671</v>
      </c>
      <c r="BC107" s="1">
        <v>85</v>
      </c>
      <c r="BD107" s="1">
        <v>78.333333333333343</v>
      </c>
      <c r="BE107" s="1">
        <v>0</v>
      </c>
      <c r="BF107" s="1">
        <v>85</v>
      </c>
      <c r="BG107" s="1">
        <v>83.333333333333343</v>
      </c>
      <c r="BH107" s="1">
        <v>90</v>
      </c>
      <c r="BI107" s="1">
        <v>98.333333333333343</v>
      </c>
      <c r="BJ107" s="1">
        <v>110</v>
      </c>
      <c r="BK107" s="1">
        <v>115</v>
      </c>
      <c r="BL107" s="1">
        <v>103.33333333333334</v>
      </c>
      <c r="BM107" s="1">
        <v>110</v>
      </c>
      <c r="BN107" s="1">
        <v>136.66666666666669</v>
      </c>
      <c r="BO107" s="1">
        <v>126.66666666666667</v>
      </c>
      <c r="BP107" s="1">
        <v>153.33333333333334</v>
      </c>
      <c r="BQ107" s="1">
        <v>226.66666666666669</v>
      </c>
      <c r="BR107" s="1">
        <v>158.33333333333334</v>
      </c>
      <c r="BS107" s="1">
        <v>151.66666666666669</v>
      </c>
      <c r="BT107" s="1">
        <v>125</v>
      </c>
      <c r="BU107" s="1">
        <v>168.33333333333334</v>
      </c>
      <c r="BV107" s="1">
        <v>136.66666666666669</v>
      </c>
      <c r="BW107" s="1">
        <v>130</v>
      </c>
      <c r="BX107" s="1">
        <v>170</v>
      </c>
      <c r="BY107" s="1">
        <v>153.33333333333334</v>
      </c>
      <c r="BZ107" s="1">
        <v>165</v>
      </c>
      <c r="CA107" s="1">
        <v>158.33333333333334</v>
      </c>
      <c r="CB107" s="1">
        <v>151.66666666666669</v>
      </c>
      <c r="CC107" s="1">
        <v>121.66666666666667</v>
      </c>
      <c r="CD107" s="1">
        <v>130</v>
      </c>
      <c r="CE107" s="1">
        <v>186.66666666666669</v>
      </c>
      <c r="CF107" s="1">
        <v>133.33333333333334</v>
      </c>
      <c r="CG107" s="1">
        <v>118.33333333333334</v>
      </c>
      <c r="CH107" s="1">
        <v>170</v>
      </c>
      <c r="CI107" s="1">
        <v>160</v>
      </c>
      <c r="CJ107" s="1">
        <v>180</v>
      </c>
      <c r="CK107" s="1">
        <v>175</v>
      </c>
      <c r="CL107" s="1">
        <v>245</v>
      </c>
      <c r="CM107" s="1">
        <v>230</v>
      </c>
      <c r="CN107" s="1">
        <v>250</v>
      </c>
      <c r="CO107" s="1">
        <v>183.33333333333334</v>
      </c>
      <c r="CP107" s="1">
        <v>0</v>
      </c>
      <c r="CQ107" s="1">
        <v>0</v>
      </c>
      <c r="CR107" s="1">
        <v>0</v>
      </c>
      <c r="CS107" s="1">
        <v>18.333333333333336</v>
      </c>
      <c r="CT107" s="1">
        <v>16.666666666666668</v>
      </c>
      <c r="CU107" s="1">
        <v>18.333333333333336</v>
      </c>
      <c r="CV107" s="1">
        <v>23.333333333333336</v>
      </c>
      <c r="CW107" s="1">
        <v>26.666666666666668</v>
      </c>
      <c r="CX107" s="1">
        <v>31.666666666666668</v>
      </c>
      <c r="CY107" s="1">
        <v>43.333333333333336</v>
      </c>
      <c r="CZ107" s="1">
        <v>58.333333333333336</v>
      </c>
      <c r="DA107" s="1">
        <v>71.666666666666671</v>
      </c>
      <c r="DB107" s="1">
        <v>73.333333333333343</v>
      </c>
      <c r="DC107" s="1">
        <v>73.333333333333343</v>
      </c>
      <c r="DD107" s="1">
        <v>108.33333333333334</v>
      </c>
      <c r="DE107" s="1">
        <v>128.33333333333334</v>
      </c>
      <c r="DF107" s="1">
        <v>198.33333333333334</v>
      </c>
      <c r="DG107" s="1">
        <v>241.66666666666669</v>
      </c>
      <c r="DH107" s="1">
        <v>248.33333333333334</v>
      </c>
      <c r="DI107" s="1">
        <v>333.33333333333337</v>
      </c>
      <c r="DJ107" s="1">
        <v>488.33333333333337</v>
      </c>
      <c r="DK107" s="1">
        <v>645</v>
      </c>
      <c r="DL107" s="1">
        <v>651.66666666666674</v>
      </c>
      <c r="DM107" s="1">
        <v>980</v>
      </c>
      <c r="DN107" s="1">
        <v>943.33333333333337</v>
      </c>
      <c r="DO107" s="1">
        <v>911.66666666666674</v>
      </c>
      <c r="DP107" s="1">
        <v>1045</v>
      </c>
      <c r="DQ107" s="1">
        <v>1065</v>
      </c>
      <c r="DR107" s="1">
        <v>1076.6666666666667</v>
      </c>
      <c r="DS107" s="1">
        <v>1160</v>
      </c>
      <c r="DT107" s="1">
        <v>991.66666666666674</v>
      </c>
      <c r="DU107" s="1">
        <v>1040</v>
      </c>
      <c r="DV107" s="1">
        <v>1043.3333333333335</v>
      </c>
      <c r="DW107" s="1">
        <v>765</v>
      </c>
      <c r="DX107" s="1">
        <v>843.33333333333337</v>
      </c>
      <c r="DY107" s="1">
        <v>943.33333333333337</v>
      </c>
      <c r="DZ107" s="1">
        <v>1075</v>
      </c>
      <c r="EA107" s="1">
        <v>1208.3333333333335</v>
      </c>
      <c r="EB107" s="1">
        <v>1321.6666666666667</v>
      </c>
      <c r="EC107" s="1">
        <v>1353.3333333333335</v>
      </c>
      <c r="ED107" s="1">
        <v>1370</v>
      </c>
      <c r="EE107" s="1">
        <v>1446.6666666666667</v>
      </c>
      <c r="EF107" s="1">
        <v>1460</v>
      </c>
      <c r="EG107" s="1">
        <v>1546.6666666666667</v>
      </c>
      <c r="EH107" s="1">
        <v>1588.3333333333335</v>
      </c>
      <c r="EI107" s="1">
        <v>1600</v>
      </c>
      <c r="EJ107" s="1">
        <v>1573.3333333333335</v>
      </c>
      <c r="EK107" s="1">
        <v>1668.3333333333335</v>
      </c>
      <c r="EL107" s="1">
        <v>1541.6666666666667</v>
      </c>
      <c r="EM107" s="1">
        <v>1641.6666666666667</v>
      </c>
      <c r="EN107" s="1">
        <v>1488.3333333333335</v>
      </c>
      <c r="EO107" s="1">
        <v>1403.3333333333335</v>
      </c>
      <c r="EP107" s="1">
        <v>0</v>
      </c>
      <c r="EQ107" s="1">
        <v>0</v>
      </c>
      <c r="ER107" s="79">
        <v>0</v>
      </c>
      <c r="ES107" s="1">
        <v>0</v>
      </c>
      <c r="ET107" s="1">
        <v>0</v>
      </c>
      <c r="EU107" s="1">
        <v>0</v>
      </c>
      <c r="EV107" s="1">
        <v>0</v>
      </c>
    </row>
    <row r="108" spans="1:152">
      <c r="A108" s="5" t="s">
        <v>143</v>
      </c>
    </row>
    <row r="109" spans="1:152">
      <c r="A109" s="8" t="s">
        <v>144</v>
      </c>
      <c r="B109" s="1">
        <f>SUM(B101:B105)</f>
        <v>7184.1557062409802</v>
      </c>
      <c r="C109" s="1">
        <f t="shared" ref="C109:BN109" si="21">SUM(C101:C105)</f>
        <v>7236.7949768276103</v>
      </c>
      <c r="D109" s="1">
        <f t="shared" si="21"/>
        <v>7287.6991970855743</v>
      </c>
      <c r="E109" s="1">
        <f t="shared" si="21"/>
        <v>7336.8806245244268</v>
      </c>
      <c r="F109" s="1">
        <f t="shared" si="21"/>
        <v>7384.3649609892909</v>
      </c>
      <c r="G109" s="1">
        <f t="shared" si="21"/>
        <v>7430.1913802774634</v>
      </c>
      <c r="H109" s="1">
        <f t="shared" si="21"/>
        <v>7474.4124553860293</v>
      </c>
      <c r="I109" s="1">
        <f t="shared" si="21"/>
        <v>7517.0939865098762</v>
      </c>
      <c r="J109" s="1">
        <f t="shared" si="21"/>
        <v>7558.3147320246844</v>
      </c>
      <c r="K109" s="1">
        <f t="shared" si="21"/>
        <v>7598.1660457728358</v>
      </c>
      <c r="L109" s="1">
        <f t="shared" si="21"/>
        <v>7636.751425006707</v>
      </c>
      <c r="M109" s="1">
        <f t="shared" si="21"/>
        <v>7674.1859743185196</v>
      </c>
      <c r="N109" s="1">
        <f t="shared" si="21"/>
        <v>7710.5957917856458</v>
      </c>
      <c r="O109" s="1">
        <f t="shared" si="21"/>
        <v>7746.1172843725853</v>
      </c>
      <c r="P109" s="1">
        <f t="shared" si="21"/>
        <v>7780.8964203451551</v>
      </c>
      <c r="Q109" s="1">
        <f t="shared" si="21"/>
        <v>7815.0879270597816</v>
      </c>
      <c r="R109" s="1">
        <f t="shared" si="21"/>
        <v>7848.854442983783</v>
      </c>
      <c r="S109" s="1">
        <f t="shared" si="21"/>
        <v>7881.4210447533624</v>
      </c>
      <c r="T109" s="1">
        <f t="shared" si="21"/>
        <v>7911.9023504007218</v>
      </c>
      <c r="U109" s="1">
        <f t="shared" si="21"/>
        <v>7940.3013847674156</v>
      </c>
      <c r="V109" s="1">
        <f t="shared" si="21"/>
        <v>7966.62166684764</v>
      </c>
      <c r="W109" s="1">
        <f t="shared" si="21"/>
        <v>8014.4363674006281</v>
      </c>
      <c r="X109" s="1">
        <f t="shared" si="21"/>
        <v>8091.7051364470526</v>
      </c>
      <c r="Y109" s="1">
        <f t="shared" si="21"/>
        <v>8122.1007029191233</v>
      </c>
      <c r="Z109" s="1">
        <f t="shared" si="21"/>
        <v>8140.9496082643718</v>
      </c>
      <c r="AA109" s="1">
        <f t="shared" si="21"/>
        <v>8239.8054045722984</v>
      </c>
      <c r="AB109" s="1">
        <f t="shared" si="21"/>
        <v>8317.6727197047403</v>
      </c>
      <c r="AC109" s="1">
        <f t="shared" si="21"/>
        <v>8330.4308989939072</v>
      </c>
      <c r="AD109" s="1">
        <f t="shared" si="21"/>
        <v>8405.1663283895705</v>
      </c>
      <c r="AE109" s="1">
        <f t="shared" si="21"/>
        <v>8464.7019517830231</v>
      </c>
      <c r="AF109" s="1">
        <f t="shared" si="21"/>
        <v>8573.2375947243618</v>
      </c>
      <c r="AG109" s="1">
        <f t="shared" si="21"/>
        <v>8626.4521936866804</v>
      </c>
      <c r="AH109" s="1">
        <f t="shared" si="21"/>
        <v>8589.1027951862889</v>
      </c>
      <c r="AI109" s="1">
        <f t="shared" si="21"/>
        <v>8657.4656227740415</v>
      </c>
      <c r="AJ109" s="1">
        <f t="shared" si="21"/>
        <v>8677.9128605213336</v>
      </c>
      <c r="AK109" s="1">
        <f t="shared" si="21"/>
        <v>8726.5809463440837</v>
      </c>
      <c r="AL109" s="1">
        <f t="shared" si="21"/>
        <v>8633.5497963001199</v>
      </c>
      <c r="AM109" s="1">
        <f t="shared" si="21"/>
        <v>8785.6501195074852</v>
      </c>
      <c r="AN109" s="1">
        <f t="shared" si="21"/>
        <v>8904.9051849567913</v>
      </c>
      <c r="AO109" s="1">
        <f t="shared" si="21"/>
        <v>8950.1438420282648</v>
      </c>
      <c r="AP109" s="1">
        <f t="shared" si="21"/>
        <v>9080.4073775644301</v>
      </c>
      <c r="AQ109" s="1">
        <f t="shared" si="21"/>
        <v>9059.3089372347313</v>
      </c>
      <c r="AR109" s="1">
        <f t="shared" si="21"/>
        <v>9097.9317965301761</v>
      </c>
      <c r="AS109" s="1">
        <f t="shared" si="21"/>
        <v>9101.0904964982146</v>
      </c>
      <c r="AT109" s="1">
        <f t="shared" si="21"/>
        <v>9128.2983676175918</v>
      </c>
      <c r="AU109" s="1">
        <f t="shared" si="21"/>
        <v>9158.2710267927177</v>
      </c>
      <c r="AV109" s="1">
        <f t="shared" si="21"/>
        <v>9157.0354037259767</v>
      </c>
      <c r="AW109" s="1">
        <f t="shared" si="21"/>
        <v>9248.1417964977882</v>
      </c>
      <c r="AX109" s="1">
        <f t="shared" si="21"/>
        <v>9342.5794887899574</v>
      </c>
      <c r="AY109" s="1">
        <f t="shared" si="21"/>
        <v>9398.3293732565871</v>
      </c>
      <c r="AZ109" s="1">
        <f t="shared" si="21"/>
        <v>9370.952162222924</v>
      </c>
      <c r="BA109" s="1">
        <f t="shared" si="21"/>
        <v>9349.2117633927664</v>
      </c>
      <c r="BB109" s="1">
        <f t="shared" si="21"/>
        <v>9355.7183418088734</v>
      </c>
      <c r="BC109" s="1">
        <f t="shared" si="21"/>
        <v>9293.1467651663552</v>
      </c>
      <c r="BD109" s="1">
        <f t="shared" si="21"/>
        <v>9259.0109980378875</v>
      </c>
      <c r="BE109" s="1">
        <f t="shared" si="21"/>
        <v>9178.7390860235864</v>
      </c>
      <c r="BF109" s="1">
        <f t="shared" si="21"/>
        <v>9119.3997946966447</v>
      </c>
      <c r="BG109" s="1">
        <f t="shared" si="21"/>
        <v>9113.9331195127561</v>
      </c>
      <c r="BH109" s="1">
        <f t="shared" si="21"/>
        <v>9097.2649255915912</v>
      </c>
      <c r="BI109" s="1">
        <f t="shared" si="21"/>
        <v>8972.5618780269324</v>
      </c>
      <c r="BJ109" s="1">
        <f t="shared" si="21"/>
        <v>8889.1430250589437</v>
      </c>
      <c r="BK109" s="1">
        <f t="shared" si="21"/>
        <v>8833.2403758672281</v>
      </c>
      <c r="BL109" s="1">
        <f t="shared" si="21"/>
        <v>8758.8862783536515</v>
      </c>
      <c r="BM109" s="1">
        <f t="shared" si="21"/>
        <v>8703.3079158559012</v>
      </c>
      <c r="BN109" s="1">
        <f t="shared" si="21"/>
        <v>8654.8368355344992</v>
      </c>
      <c r="BO109" s="1">
        <f t="shared" ref="BO109:DZ109" si="22">SUM(BO101:BO105)</f>
        <v>8510.5949475486668</v>
      </c>
      <c r="BP109" s="1">
        <f t="shared" si="22"/>
        <v>8472.5473632025405</v>
      </c>
      <c r="BQ109" s="1">
        <f t="shared" si="22"/>
        <v>8449.3815204775892</v>
      </c>
      <c r="BR109" s="1">
        <f t="shared" si="22"/>
        <v>8396.772475308193</v>
      </c>
      <c r="BS109" s="1">
        <f t="shared" si="22"/>
        <v>8302.8478914923708</v>
      </c>
      <c r="BT109" s="1">
        <f t="shared" si="22"/>
        <v>8204.5317996740505</v>
      </c>
      <c r="BU109" s="1">
        <f t="shared" si="22"/>
        <v>8040.1481868594801</v>
      </c>
      <c r="BV109" s="1">
        <f t="shared" si="22"/>
        <v>7982.6945912297997</v>
      </c>
      <c r="BW109" s="1">
        <f t="shared" si="22"/>
        <v>7917.537348816787</v>
      </c>
      <c r="BX109" s="1">
        <f t="shared" si="22"/>
        <v>7813.3236832152215</v>
      </c>
      <c r="BY109" s="1">
        <f t="shared" si="22"/>
        <v>7748.2059669904338</v>
      </c>
      <c r="BZ109" s="1">
        <f t="shared" si="22"/>
        <v>7755.4387709579023</v>
      </c>
      <c r="CA109" s="1">
        <f t="shared" si="22"/>
        <v>7709.7526361002456</v>
      </c>
      <c r="CB109" s="1">
        <f t="shared" si="22"/>
        <v>7681.3381391501835</v>
      </c>
      <c r="CC109" s="1">
        <f t="shared" si="22"/>
        <v>7614.4977711994743</v>
      </c>
      <c r="CD109" s="1">
        <f t="shared" si="22"/>
        <v>7613.3294937426081</v>
      </c>
      <c r="CE109" s="1">
        <f t="shared" si="22"/>
        <v>7515.7458843456316</v>
      </c>
      <c r="CF109" s="1">
        <f t="shared" si="22"/>
        <v>7382.6442521152576</v>
      </c>
      <c r="CG109" s="1">
        <f t="shared" si="22"/>
        <v>7324.5453229610048</v>
      </c>
      <c r="CH109" s="1">
        <f t="shared" si="22"/>
        <v>7298.2310940184861</v>
      </c>
      <c r="CI109" s="1">
        <f t="shared" si="22"/>
        <v>7310.0059838324978</v>
      </c>
      <c r="CJ109" s="1">
        <f t="shared" si="22"/>
        <v>7313.0517275168877</v>
      </c>
      <c r="CK109" s="1">
        <f t="shared" si="22"/>
        <v>7356.3889931337289</v>
      </c>
      <c r="CL109" s="1">
        <f t="shared" si="22"/>
        <v>7436.4042230480281</v>
      </c>
      <c r="CM109" s="1">
        <f t="shared" si="22"/>
        <v>7403.6864906965575</v>
      </c>
      <c r="CN109" s="1">
        <f t="shared" si="22"/>
        <v>7311.7339213843179</v>
      </c>
      <c r="CO109" s="1">
        <f t="shared" si="22"/>
        <v>7452.8971728083616</v>
      </c>
      <c r="CP109" s="1">
        <f t="shared" si="22"/>
        <v>7599.5675017691465</v>
      </c>
      <c r="CQ109" s="1">
        <f t="shared" si="22"/>
        <v>7681.350409374355</v>
      </c>
      <c r="CR109" s="1">
        <f t="shared" si="22"/>
        <v>7963.3182380588632</v>
      </c>
      <c r="CS109" s="1">
        <f t="shared" si="22"/>
        <v>8064.3217533847401</v>
      </c>
      <c r="CT109" s="1">
        <f t="shared" si="22"/>
        <v>6866.1174821733639</v>
      </c>
      <c r="CU109" s="1">
        <f t="shared" si="22"/>
        <v>6502.6119105137686</v>
      </c>
      <c r="CV109" s="1">
        <f t="shared" si="22"/>
        <v>6550.6277081705903</v>
      </c>
      <c r="CW109" s="1">
        <f t="shared" si="22"/>
        <v>6654.0884718439165</v>
      </c>
      <c r="CX109" s="1">
        <f t="shared" si="22"/>
        <v>6734.4305416231982</v>
      </c>
      <c r="CY109" s="1">
        <f t="shared" si="22"/>
        <v>6698.6222463488039</v>
      </c>
      <c r="CZ109" s="1">
        <f t="shared" si="22"/>
        <v>6838.8084153069385</v>
      </c>
      <c r="DA109" s="1">
        <f t="shared" si="22"/>
        <v>6653.0468874480248</v>
      </c>
      <c r="DB109" s="1">
        <f t="shared" si="22"/>
        <v>6611.0908716065624</v>
      </c>
      <c r="DC109" s="1">
        <f t="shared" si="22"/>
        <v>6285.9831654279678</v>
      </c>
      <c r="DD109" s="1">
        <f t="shared" si="22"/>
        <v>6252.9605611887137</v>
      </c>
      <c r="DE109" s="1">
        <f t="shared" si="22"/>
        <v>6329.3458415500236</v>
      </c>
      <c r="DF109" s="1">
        <f t="shared" si="22"/>
        <v>6668.5071949574331</v>
      </c>
      <c r="DG109" s="1">
        <f t="shared" si="22"/>
        <v>6467.3197765279765</v>
      </c>
      <c r="DH109" s="1">
        <f t="shared" si="22"/>
        <v>6326.7718286869076</v>
      </c>
      <c r="DI109" s="1">
        <f t="shared" si="22"/>
        <v>6493.4456089191408</v>
      </c>
      <c r="DJ109" s="1">
        <f t="shared" si="22"/>
        <v>6361.6114874979994</v>
      </c>
      <c r="DK109" s="1">
        <f t="shared" si="22"/>
        <v>6739.067583503992</v>
      </c>
      <c r="DL109" s="1">
        <f t="shared" si="22"/>
        <v>7028.3439797588417</v>
      </c>
      <c r="DM109" s="1">
        <f t="shared" si="22"/>
        <v>7133.2541765662054</v>
      </c>
      <c r="DN109" s="1">
        <f t="shared" si="22"/>
        <v>7639.8469757800376</v>
      </c>
      <c r="DO109" s="1">
        <f t="shared" si="22"/>
        <v>8456.3580879789497</v>
      </c>
      <c r="DP109" s="1">
        <f t="shared" si="22"/>
        <v>8957.746114054893</v>
      </c>
      <c r="DQ109" s="1">
        <f t="shared" si="22"/>
        <v>10124.141974250755</v>
      </c>
      <c r="DR109" s="1">
        <f t="shared" si="22"/>
        <v>9787.2098624039972</v>
      </c>
      <c r="DS109" s="1">
        <f t="shared" si="22"/>
        <v>9884.4883412930558</v>
      </c>
      <c r="DT109" s="1">
        <f t="shared" si="22"/>
        <v>10262.239796993403</v>
      </c>
      <c r="DU109" s="1">
        <f t="shared" si="22"/>
        <v>10912.5402869593</v>
      </c>
      <c r="DV109" s="1">
        <f t="shared" si="22"/>
        <v>10469.095458753658</v>
      </c>
      <c r="DW109" s="1">
        <f t="shared" si="22"/>
        <v>9285.924262197821</v>
      </c>
      <c r="DX109" s="1">
        <f t="shared" si="22"/>
        <v>9702.6794740782298</v>
      </c>
      <c r="DY109" s="1">
        <f t="shared" si="22"/>
        <v>9488.0299398068018</v>
      </c>
      <c r="DZ109" s="1">
        <f t="shared" si="22"/>
        <v>9266.3809557789446</v>
      </c>
      <c r="EA109" s="1">
        <f t="shared" ref="EA109:EV109" si="23">SUM(EA101:EA105)</f>
        <v>9519.3870151011797</v>
      </c>
      <c r="EB109" s="1">
        <f t="shared" si="23"/>
        <v>8386.9872329741047</v>
      </c>
      <c r="EC109" s="1">
        <f t="shared" si="23"/>
        <v>7801.8233599736477</v>
      </c>
      <c r="ED109" s="1">
        <f t="shared" si="23"/>
        <v>7176.7171682772532</v>
      </c>
      <c r="EE109" s="1">
        <f t="shared" si="23"/>
        <v>7385.0776600143981</v>
      </c>
      <c r="EF109" s="1">
        <f t="shared" si="23"/>
        <v>7857.1516604160124</v>
      </c>
      <c r="EG109" s="1">
        <f t="shared" si="23"/>
        <v>7970.9598918245847</v>
      </c>
      <c r="EH109" s="1">
        <f t="shared" si="23"/>
        <v>7596.0818417937426</v>
      </c>
      <c r="EI109" s="1">
        <f t="shared" si="23"/>
        <v>7756.4780455466644</v>
      </c>
      <c r="EJ109" s="1">
        <f t="shared" si="23"/>
        <v>7989.2497048471796</v>
      </c>
      <c r="EK109" s="1">
        <f t="shared" si="23"/>
        <v>8264.9396064844677</v>
      </c>
      <c r="EL109" s="1">
        <f t="shared" si="23"/>
        <v>8576.6150113379081</v>
      </c>
      <c r="EM109" s="1">
        <f t="shared" si="23"/>
        <v>8547.3804471149651</v>
      </c>
      <c r="EN109" s="1">
        <f t="shared" si="23"/>
        <v>8223.3393497743473</v>
      </c>
      <c r="EO109" s="1">
        <f t="shared" si="23"/>
        <v>7693.7206630017963</v>
      </c>
      <c r="EP109" s="1">
        <f t="shared" si="23"/>
        <v>7594.5750135414219</v>
      </c>
      <c r="EQ109" s="1">
        <f t="shared" si="23"/>
        <v>7819.7432787927173</v>
      </c>
      <c r="ER109" s="79">
        <f t="shared" si="23"/>
        <v>7862.2354681938941</v>
      </c>
      <c r="ES109" s="1">
        <f t="shared" si="23"/>
        <v>8119.9689241849446</v>
      </c>
      <c r="ET109" s="1">
        <f t="shared" si="23"/>
        <v>7198.913389467989</v>
      </c>
      <c r="EU109" s="1">
        <f t="shared" si="23"/>
        <v>7684.5255598390322</v>
      </c>
      <c r="EV109" s="1">
        <f t="shared" si="23"/>
        <v>8615.7421423686574</v>
      </c>
    </row>
    <row r="111" spans="1:152" s="94" customFormat="1">
      <c r="A111" s="43" t="s">
        <v>5</v>
      </c>
      <c r="B111" s="134" t="s">
        <v>31</v>
      </c>
    </row>
    <row r="112" spans="1:152" s="130" customFormat="1">
      <c r="A112" s="129" t="s">
        <v>181</v>
      </c>
      <c r="B112" s="130">
        <f>B99+B87+B75+B63+B51+B39+B27+B15+B3</f>
        <v>3429.7572357416661</v>
      </c>
      <c r="C112" s="130">
        <f t="shared" ref="C112:BN113" si="24">C99+C87+C75+C63+C51+C39+C27+C15+C3</f>
        <v>3453.4068067923185</v>
      </c>
      <c r="D112" s="130">
        <f t="shared" si="24"/>
        <v>3477.4450093674286</v>
      </c>
      <c r="E112" s="130">
        <f t="shared" si="24"/>
        <v>3501.8826493482793</v>
      </c>
      <c r="F112" s="130">
        <f t="shared" si="24"/>
        <v>3526.7308700787157</v>
      </c>
      <c r="G112" s="130">
        <f t="shared" si="24"/>
        <v>3552.0011631205989</v>
      </c>
      <c r="H112" s="130">
        <f t="shared" si="24"/>
        <v>3577.7053793551077</v>
      </c>
      <c r="I112" s="130">
        <f t="shared" si="24"/>
        <v>3603.8557404411295</v>
      </c>
      <c r="J112" s="130">
        <f t="shared" si="24"/>
        <v>3630.4648506423846</v>
      </c>
      <c r="K112" s="130">
        <f t="shared" si="24"/>
        <v>3657.5457090352988</v>
      </c>
      <c r="L112" s="130">
        <f t="shared" si="24"/>
        <v>3685.111722110038</v>
      </c>
      <c r="M112" s="130">
        <f t="shared" si="24"/>
        <v>3713.1767167775488</v>
      </c>
      <c r="N112" s="130">
        <f t="shared" si="24"/>
        <v>3741.7549537958557</v>
      </c>
      <c r="O112" s="130">
        <f t="shared" si="24"/>
        <v>3770.8611416293288</v>
      </c>
      <c r="P112" s="130">
        <f t="shared" si="24"/>
        <v>3800.5104507550818</v>
      </c>
      <c r="Q112" s="130">
        <f t="shared" si="24"/>
        <v>3830.7185284311463</v>
      </c>
      <c r="R112" s="130">
        <f t="shared" si="24"/>
        <v>3861.5015139415427</v>
      </c>
      <c r="S112" s="130">
        <f t="shared" si="24"/>
        <v>3892.5647110590289</v>
      </c>
      <c r="T112" s="130">
        <f t="shared" si="24"/>
        <v>3923.575524046938</v>
      </c>
      <c r="U112" s="130">
        <f t="shared" si="24"/>
        <v>3954.4930140159818</v>
      </c>
      <c r="V112" s="130">
        <f t="shared" si="24"/>
        <v>3985.2755625132886</v>
      </c>
      <c r="W112" s="130">
        <f t="shared" si="24"/>
        <v>4015.8810413611868</v>
      </c>
      <c r="X112" s="130">
        <f t="shared" si="24"/>
        <v>4060.1612013186577</v>
      </c>
      <c r="Y112" s="130">
        <f t="shared" si="24"/>
        <v>4085.0607089002792</v>
      </c>
      <c r="Z112" s="130">
        <f t="shared" si="24"/>
        <v>4109.437094851256</v>
      </c>
      <c r="AA112" s="130">
        <f t="shared" si="24"/>
        <v>4133.2602707858841</v>
      </c>
      <c r="AB112" s="130">
        <f t="shared" si="24"/>
        <v>4156.5018035254388</v>
      </c>
      <c r="AC112" s="130">
        <f t="shared" si="24"/>
        <v>4179.1350671518503</v>
      </c>
      <c r="AD112" s="130">
        <f t="shared" si="24"/>
        <v>4203.5059379775594</v>
      </c>
      <c r="AE112" s="130">
        <f t="shared" si="24"/>
        <v>4227.2722401517385</v>
      </c>
      <c r="AF112" s="130">
        <f t="shared" si="24"/>
        <v>4171.1462351969876</v>
      </c>
      <c r="AG112" s="130">
        <f t="shared" si="24"/>
        <v>4115.5131231680625</v>
      </c>
      <c r="AH112" s="130">
        <f t="shared" si="24"/>
        <v>4067.117223846054</v>
      </c>
      <c r="AI112" s="130">
        <f t="shared" si="24"/>
        <v>4019.2946572925575</v>
      </c>
      <c r="AJ112" s="130">
        <f t="shared" si="24"/>
        <v>3971.9847348282146</v>
      </c>
      <c r="AK112" s="130">
        <f t="shared" si="24"/>
        <v>3924.8500019063499</v>
      </c>
      <c r="AL112" s="130">
        <f t="shared" si="24"/>
        <v>3878.1049265841284</v>
      </c>
      <c r="AM112" s="130">
        <f t="shared" si="24"/>
        <v>3831.6959562130778</v>
      </c>
      <c r="AN112" s="130">
        <f t="shared" si="24"/>
        <v>3785.603964840514</v>
      </c>
      <c r="AO112" s="130">
        <f t="shared" si="24"/>
        <v>3739.7493067343594</v>
      </c>
      <c r="AP112" s="130">
        <f t="shared" si="24"/>
        <v>3694.086328973699</v>
      </c>
      <c r="AQ112" s="130">
        <f t="shared" si="24"/>
        <v>3517.8063996824085</v>
      </c>
      <c r="AR112" s="130">
        <f t="shared" si="24"/>
        <v>3340.4011969037297</v>
      </c>
      <c r="AS112" s="130">
        <f t="shared" si="24"/>
        <v>3173.4366549306292</v>
      </c>
      <c r="AT112" s="130">
        <f t="shared" si="24"/>
        <v>3016.198316194268</v>
      </c>
      <c r="AU112" s="130">
        <f t="shared" si="24"/>
        <v>2868.0228389231888</v>
      </c>
      <c r="AV112" s="130">
        <f t="shared" si="24"/>
        <v>2728.2946684536778</v>
      </c>
      <c r="AW112" s="130">
        <f t="shared" si="24"/>
        <v>2644.3346647435696</v>
      </c>
      <c r="AX112" s="130">
        <f t="shared" si="24"/>
        <v>2569.2046160242271</v>
      </c>
      <c r="AY112" s="130">
        <f t="shared" si="24"/>
        <v>2466.2623345698166</v>
      </c>
      <c r="AZ112" s="130">
        <f t="shared" si="24"/>
        <v>2366.7065124513438</v>
      </c>
      <c r="BA112" s="130">
        <f t="shared" si="24"/>
        <v>2460.397208419758</v>
      </c>
      <c r="BB112" s="130">
        <f t="shared" si="24"/>
        <v>2559.0562331655528</v>
      </c>
      <c r="BC112" s="130">
        <f t="shared" si="24"/>
        <v>2665.5428084666278</v>
      </c>
      <c r="BD112" s="130">
        <f t="shared" si="24"/>
        <v>2777.9697663385855</v>
      </c>
      <c r="BE112" s="130">
        <f t="shared" si="24"/>
        <v>2897.4040743530572</v>
      </c>
      <c r="BF112" s="130">
        <f t="shared" si="24"/>
        <v>3023.7060868187909</v>
      </c>
      <c r="BG112" s="130">
        <f t="shared" si="24"/>
        <v>3156.3603854237772</v>
      </c>
      <c r="BH112" s="130">
        <f t="shared" si="24"/>
        <v>3296.8471265021108</v>
      </c>
      <c r="BI112" s="130">
        <f t="shared" si="24"/>
        <v>3420.5646132493748</v>
      </c>
      <c r="BJ112" s="130">
        <f t="shared" si="24"/>
        <v>3554.4816640465156</v>
      </c>
      <c r="BK112" s="130">
        <f t="shared" si="24"/>
        <v>3699.2913690668415</v>
      </c>
      <c r="BL112" s="130">
        <f t="shared" si="24"/>
        <v>3461.9276982912661</v>
      </c>
      <c r="BM112" s="130">
        <f t="shared" si="24"/>
        <v>3240.959314517544</v>
      </c>
      <c r="BN112" s="130">
        <f t="shared" si="24"/>
        <v>3035.2585606741859</v>
      </c>
      <c r="BO112" s="130">
        <f t="shared" ref="BO112:DZ113" si="25">BO99+BO87+BO75+BO63+BO51+BO39+BO27+BO15+BO3</f>
        <v>2837.9931295330121</v>
      </c>
      <c r="BP112" s="130">
        <f t="shared" si="25"/>
        <v>2654.5516999388801</v>
      </c>
      <c r="BQ112" s="130">
        <f t="shared" si="25"/>
        <v>2480.0260368151407</v>
      </c>
      <c r="BR112" s="130">
        <f t="shared" si="25"/>
        <v>2317.4033528908799</v>
      </c>
      <c r="BS112" s="130">
        <f t="shared" si="25"/>
        <v>2477.0299491053333</v>
      </c>
      <c r="BT112" s="130">
        <f t="shared" si="25"/>
        <v>2659.5914855324027</v>
      </c>
      <c r="BU112" s="130">
        <f t="shared" si="25"/>
        <v>2860.2386809546447</v>
      </c>
      <c r="BV112" s="130">
        <f t="shared" si="25"/>
        <v>3079.9715691444771</v>
      </c>
      <c r="BW112" s="130">
        <f t="shared" si="25"/>
        <v>3321.3766644439033</v>
      </c>
      <c r="BX112" s="130">
        <f t="shared" si="25"/>
        <v>3585.9126414601901</v>
      </c>
      <c r="BY112" s="130">
        <f t="shared" si="25"/>
        <v>3867.8037583712517</v>
      </c>
      <c r="BZ112" s="130">
        <f t="shared" si="25"/>
        <v>4153.676610776688</v>
      </c>
      <c r="CA112" s="130">
        <f t="shared" si="25"/>
        <v>4193.4287982096375</v>
      </c>
      <c r="CB112" s="130">
        <f t="shared" si="25"/>
        <v>4234.0806340333311</v>
      </c>
      <c r="CC112" s="130">
        <f t="shared" si="25"/>
        <v>4275.6869113229268</v>
      </c>
      <c r="CD112" s="130">
        <f t="shared" si="25"/>
        <v>4332.6072997094689</v>
      </c>
      <c r="CE112" s="130">
        <f t="shared" si="25"/>
        <v>4604.3284803259794</v>
      </c>
      <c r="CF112" s="130">
        <f t="shared" si="25"/>
        <v>4916.0611709671375</v>
      </c>
      <c r="CG112" s="130">
        <f t="shared" si="25"/>
        <v>5221.976541268149</v>
      </c>
      <c r="CH112" s="130">
        <f t="shared" si="25"/>
        <v>5545.7624785834287</v>
      </c>
      <c r="CI112" s="130">
        <f t="shared" si="25"/>
        <v>5888.6171881544942</v>
      </c>
      <c r="CJ112" s="130">
        <f t="shared" si="25"/>
        <v>6258.005196375314</v>
      </c>
      <c r="CK112" s="130">
        <f t="shared" si="25"/>
        <v>6655.4019366232587</v>
      </c>
      <c r="CL112" s="130">
        <f t="shared" si="25"/>
        <v>6725.9410759087004</v>
      </c>
      <c r="CM112" s="130">
        <f t="shared" si="25"/>
        <v>6842.6724179364519</v>
      </c>
      <c r="CN112" s="130">
        <f t="shared" si="25"/>
        <v>6979.8670446350961</v>
      </c>
      <c r="CO112" s="130">
        <f t="shared" si="25"/>
        <v>7187.7069629576181</v>
      </c>
      <c r="CP112" s="130">
        <f t="shared" si="25"/>
        <v>7410.7010190262417</v>
      </c>
      <c r="CQ112" s="130">
        <f t="shared" si="25"/>
        <v>7648.5173918541914</v>
      </c>
      <c r="CR112" s="130">
        <f t="shared" si="25"/>
        <v>7900.9190979243867</v>
      </c>
      <c r="CS112" s="130">
        <f t="shared" si="25"/>
        <v>8167.7558983216186</v>
      </c>
      <c r="CT112" s="130">
        <f t="shared" si="25"/>
        <v>8470.3637628705874</v>
      </c>
      <c r="CU112" s="130">
        <f t="shared" si="25"/>
        <v>8822.2660821425488</v>
      </c>
      <c r="CV112" s="130">
        <f t="shared" si="25"/>
        <v>9213.2713093219591</v>
      </c>
      <c r="CW112" s="130">
        <f t="shared" si="25"/>
        <v>10808.530726485373</v>
      </c>
      <c r="CX112" s="130">
        <f t="shared" si="25"/>
        <v>13690.847547198175</v>
      </c>
      <c r="CY112" s="130">
        <f t="shared" si="25"/>
        <v>14037.806439084328</v>
      </c>
      <c r="CZ112" s="130">
        <f t="shared" si="25"/>
        <v>14422.471462183035</v>
      </c>
      <c r="DA112" s="130">
        <f t="shared" si="25"/>
        <v>14827.728785912483</v>
      </c>
      <c r="DB112" s="130">
        <f t="shared" si="25"/>
        <v>15239.802989977046</v>
      </c>
      <c r="DC112" s="130">
        <f t="shared" si="25"/>
        <v>15647.624992645282</v>
      </c>
      <c r="DD112" s="130">
        <f t="shared" si="25"/>
        <v>15990.729227242544</v>
      </c>
      <c r="DE112" s="130">
        <f t="shared" si="25"/>
        <v>16310.247735630974</v>
      </c>
      <c r="DF112" s="130">
        <f t="shared" si="25"/>
        <v>16602.245413092372</v>
      </c>
      <c r="DG112" s="130">
        <f t="shared" si="25"/>
        <v>16901.152772137415</v>
      </c>
      <c r="DH112" s="130">
        <f t="shared" si="25"/>
        <v>16988.236632940243</v>
      </c>
      <c r="DI112" s="130">
        <f t="shared" si="25"/>
        <v>17803.227607644327</v>
      </c>
      <c r="DJ112" s="130">
        <f t="shared" si="25"/>
        <v>18460.185126442117</v>
      </c>
      <c r="DK112" s="130">
        <f t="shared" si="25"/>
        <v>19033.358615611807</v>
      </c>
      <c r="DL112" s="130">
        <f t="shared" si="25"/>
        <v>19531.940471147343</v>
      </c>
      <c r="DM112" s="130">
        <f t="shared" si="25"/>
        <v>19973.901304328785</v>
      </c>
      <c r="DN112" s="130">
        <f t="shared" si="25"/>
        <v>20146.737201352516</v>
      </c>
      <c r="DO112" s="130">
        <f t="shared" si="25"/>
        <v>20039.459089143806</v>
      </c>
      <c r="DP112" s="130">
        <f t="shared" si="25"/>
        <v>19946.025961559913</v>
      </c>
      <c r="DQ112" s="130">
        <f t="shared" si="25"/>
        <v>19890.176758504862</v>
      </c>
      <c r="DR112" s="130">
        <f t="shared" si="25"/>
        <v>19890.097176069026</v>
      </c>
      <c r="DS112" s="130">
        <f t="shared" si="25"/>
        <v>19887.964260935059</v>
      </c>
      <c r="DT112" s="130">
        <f t="shared" si="25"/>
        <v>19961.246897751291</v>
      </c>
      <c r="DU112" s="130">
        <f t="shared" si="25"/>
        <v>20109.867315562227</v>
      </c>
      <c r="DV112" s="130">
        <f t="shared" si="25"/>
        <v>20329.851414244502</v>
      </c>
      <c r="DW112" s="130">
        <f t="shared" si="25"/>
        <v>20594.174937532734</v>
      </c>
      <c r="DX112" s="130">
        <f t="shared" si="25"/>
        <v>21185.420915623792</v>
      </c>
      <c r="DY112" s="130">
        <f t="shared" si="25"/>
        <v>19188.94415417088</v>
      </c>
      <c r="DZ112" s="130">
        <f t="shared" si="25"/>
        <v>15688.386166415183</v>
      </c>
      <c r="EA112" s="130">
        <f t="shared" ref="EA112:EV113" si="26">EA99+EA87+EA75+EA63+EA51+EA39+EA27+EA15+EA3</f>
        <v>11759.220882576483</v>
      </c>
      <c r="EB112" s="130">
        <f t="shared" si="26"/>
        <v>8215.852750626018</v>
      </c>
      <c r="EC112" s="130">
        <f t="shared" si="26"/>
        <v>5550.3616948312647</v>
      </c>
      <c r="ED112" s="130">
        <f t="shared" si="26"/>
        <v>3761.2736088410907</v>
      </c>
      <c r="EE112" s="130">
        <f t="shared" si="26"/>
        <v>2688.8558850284035</v>
      </c>
      <c r="EF112" s="130">
        <f t="shared" si="26"/>
        <v>2096.9191372138453</v>
      </c>
      <c r="EG112" s="130">
        <f t="shared" si="26"/>
        <v>1782.8740339035667</v>
      </c>
      <c r="EH112" s="130">
        <f t="shared" si="26"/>
        <v>1307.5090383194899</v>
      </c>
      <c r="EI112" s="130">
        <f t="shared" si="26"/>
        <v>1027.7119658744853</v>
      </c>
      <c r="EJ112" s="130">
        <f t="shared" si="26"/>
        <v>838.63319686915077</v>
      </c>
      <c r="EK112" s="130">
        <f t="shared" si="26"/>
        <v>710.15653746407622</v>
      </c>
      <c r="EL112" s="130">
        <f t="shared" si="26"/>
        <v>626.68600457212324</v>
      </c>
      <c r="EM112" s="130">
        <f t="shared" si="26"/>
        <v>564.19396929468724</v>
      </c>
      <c r="EN112" s="130">
        <f t="shared" si="26"/>
        <v>528.10434365271215</v>
      </c>
      <c r="EO112" s="130">
        <f t="shared" si="26"/>
        <v>509.0644468012822</v>
      </c>
      <c r="EP112" s="130">
        <f t="shared" si="26"/>
        <v>501.5271478073455</v>
      </c>
      <c r="EQ112" s="130">
        <f t="shared" si="26"/>
        <v>489.85209857814669</v>
      </c>
      <c r="ER112" s="130">
        <f t="shared" si="26"/>
        <v>496.49783488364881</v>
      </c>
      <c r="ES112" s="130">
        <f t="shared" si="26"/>
        <v>503.89483308358319</v>
      </c>
      <c r="ET112" s="130">
        <f t="shared" si="26"/>
        <v>511.78202319472598</v>
      </c>
      <c r="EU112" s="130">
        <f t="shared" si="26"/>
        <v>517.54109747988764</v>
      </c>
      <c r="EV112" s="130">
        <f t="shared" si="26"/>
        <v>578.13242002343384</v>
      </c>
    </row>
    <row r="113" spans="1:152" s="130" customFormat="1">
      <c r="A113" s="129" t="s">
        <v>30</v>
      </c>
      <c r="B113" s="130">
        <f>B100+B88+B76+B64+B52+B40+B28+B16+B4</f>
        <v>41052.590518590856</v>
      </c>
      <c r="C113" s="130">
        <f t="shared" ref="C113:Q113" si="27">C100+C88+C76+C64+C52+C40+C28+C16+C4</f>
        <v>40716.775879646673</v>
      </c>
      <c r="D113" s="130">
        <f t="shared" si="27"/>
        <v>40384.045864026521</v>
      </c>
      <c r="E113" s="130">
        <f t="shared" si="27"/>
        <v>40054.233362128594</v>
      </c>
      <c r="F113" s="130">
        <f t="shared" si="27"/>
        <v>39727.31294882825</v>
      </c>
      <c r="G113" s="130">
        <f t="shared" si="27"/>
        <v>39403.259771965015</v>
      </c>
      <c r="H113" s="130">
        <f t="shared" si="27"/>
        <v>39082.049605287822</v>
      </c>
      <c r="I113" s="130">
        <f t="shared" si="27"/>
        <v>38763.658909213045</v>
      </c>
      <c r="J113" s="130">
        <f t="shared" si="27"/>
        <v>38448.064900470781</v>
      </c>
      <c r="K113" s="130">
        <f t="shared" si="27"/>
        <v>38135.245631862039</v>
      </c>
      <c r="L113" s="130">
        <f t="shared" si="27"/>
        <v>37825.180083516942</v>
      </c>
      <c r="M113" s="130">
        <f t="shared" si="27"/>
        <v>37646.500448189123</v>
      </c>
      <c r="N113" s="130">
        <f t="shared" si="27"/>
        <v>37468.128619621384</v>
      </c>
      <c r="O113" s="130">
        <f t="shared" si="27"/>
        <v>37290.591693537288</v>
      </c>
      <c r="P113" s="130">
        <f t="shared" si="27"/>
        <v>37113.881610135744</v>
      </c>
      <c r="Q113" s="130">
        <f t="shared" si="27"/>
        <v>36937.990223950503</v>
      </c>
      <c r="R113" s="130">
        <f t="shared" si="24"/>
        <v>36762.909300034997</v>
      </c>
      <c r="S113" s="130">
        <f t="shared" si="24"/>
        <v>36588.692608976424</v>
      </c>
      <c r="T113" s="130">
        <f t="shared" si="24"/>
        <v>36415.270151707271</v>
      </c>
      <c r="U113" s="130">
        <f t="shared" si="24"/>
        <v>36242.633407303671</v>
      </c>
      <c r="V113" s="130">
        <f t="shared" si="24"/>
        <v>36070.77374888795</v>
      </c>
      <c r="W113" s="130">
        <f t="shared" si="24"/>
        <v>36165.497691525787</v>
      </c>
      <c r="X113" s="130">
        <f t="shared" si="24"/>
        <v>36257.431410540077</v>
      </c>
      <c r="Y113" s="130">
        <f t="shared" si="24"/>
        <v>36353.469436389911</v>
      </c>
      <c r="Z113" s="130">
        <f t="shared" si="24"/>
        <v>36447.442433964687</v>
      </c>
      <c r="AA113" s="130">
        <f t="shared" si="24"/>
        <v>36543.373123950645</v>
      </c>
      <c r="AB113" s="130">
        <f t="shared" si="24"/>
        <v>36643.1405797845</v>
      </c>
      <c r="AC113" s="130">
        <f t="shared" si="24"/>
        <v>36744.512200750112</v>
      </c>
      <c r="AD113" s="130">
        <f t="shared" si="24"/>
        <v>36845.158302648211</v>
      </c>
      <c r="AE113" s="130">
        <f t="shared" si="24"/>
        <v>36943.255774541372</v>
      </c>
      <c r="AF113" s="130">
        <f t="shared" si="24"/>
        <v>37078.556485495501</v>
      </c>
      <c r="AG113" s="130">
        <f t="shared" si="24"/>
        <v>37231.775251430867</v>
      </c>
      <c r="AH113" s="130">
        <f t="shared" si="24"/>
        <v>37382.965212270421</v>
      </c>
      <c r="AI113" s="130">
        <f t="shared" si="24"/>
        <v>37536.362452778478</v>
      </c>
      <c r="AJ113" s="130">
        <f t="shared" si="24"/>
        <v>37690.302578587049</v>
      </c>
      <c r="AK113" s="130">
        <f t="shared" si="24"/>
        <v>37839.838207802517</v>
      </c>
      <c r="AL113" s="130">
        <f t="shared" si="24"/>
        <v>37984.345786314501</v>
      </c>
      <c r="AM113" s="130">
        <f t="shared" si="24"/>
        <v>38130.612912700504</v>
      </c>
      <c r="AN113" s="130">
        <f t="shared" si="24"/>
        <v>38283.614426918954</v>
      </c>
      <c r="AO113" s="130">
        <f t="shared" si="24"/>
        <v>38438.848250060219</v>
      </c>
      <c r="AP113" s="130">
        <f t="shared" si="24"/>
        <v>38591.236955354478</v>
      </c>
      <c r="AQ113" s="130">
        <f t="shared" si="24"/>
        <v>38869.730402919427</v>
      </c>
      <c r="AR113" s="130">
        <f t="shared" si="24"/>
        <v>39147.142741834206</v>
      </c>
      <c r="AS113" s="130">
        <f t="shared" si="24"/>
        <v>39420.813992184543</v>
      </c>
      <c r="AT113" s="130">
        <f t="shared" si="24"/>
        <v>39692.038405564628</v>
      </c>
      <c r="AU113" s="130">
        <f t="shared" si="24"/>
        <v>39963.438174483999</v>
      </c>
      <c r="AV113" s="130">
        <f t="shared" si="24"/>
        <v>40226.483363761676</v>
      </c>
      <c r="AW113" s="130">
        <f t="shared" si="24"/>
        <v>40470.8869938719</v>
      </c>
      <c r="AX113" s="130">
        <f t="shared" si="24"/>
        <v>40713.391309505794</v>
      </c>
      <c r="AY113" s="130">
        <f t="shared" si="24"/>
        <v>40964.119221431101</v>
      </c>
      <c r="AZ113" s="130">
        <f t="shared" si="24"/>
        <v>41210.725514562575</v>
      </c>
      <c r="BA113" s="130">
        <f t="shared" si="24"/>
        <v>41391.282229338598</v>
      </c>
      <c r="BB113" s="130">
        <f t="shared" si="24"/>
        <v>41569.549058525008</v>
      </c>
      <c r="BC113" s="130">
        <f t="shared" si="24"/>
        <v>41740.973489621887</v>
      </c>
      <c r="BD113" s="130">
        <f t="shared" si="24"/>
        <v>41905.000346300731</v>
      </c>
      <c r="BE113" s="130">
        <f t="shared" si="24"/>
        <v>42059.228025151242</v>
      </c>
      <c r="BF113" s="130">
        <f t="shared" si="24"/>
        <v>42205.535648167621</v>
      </c>
      <c r="BG113" s="130">
        <f t="shared" si="24"/>
        <v>42350.559684605716</v>
      </c>
      <c r="BH113" s="130">
        <f t="shared" si="24"/>
        <v>42495.103476371987</v>
      </c>
      <c r="BI113" s="130">
        <f t="shared" si="24"/>
        <v>42649.862158033371</v>
      </c>
      <c r="BJ113" s="130">
        <f t="shared" si="24"/>
        <v>42800.887170668349</v>
      </c>
      <c r="BK113" s="130">
        <f t="shared" si="24"/>
        <v>43187.928572342425</v>
      </c>
      <c r="BL113" s="130">
        <f t="shared" si="24"/>
        <v>43762.111479357503</v>
      </c>
      <c r="BM113" s="130">
        <f t="shared" si="24"/>
        <v>44335.585796409156</v>
      </c>
      <c r="BN113" s="130">
        <f t="shared" si="24"/>
        <v>44920.870864692115</v>
      </c>
      <c r="BO113" s="130">
        <f t="shared" si="25"/>
        <v>45502.822603997105</v>
      </c>
      <c r="BP113" s="130">
        <f t="shared" si="25"/>
        <v>46086.776286827342</v>
      </c>
      <c r="BQ113" s="130">
        <f t="shared" si="25"/>
        <v>46670.148402265309</v>
      </c>
      <c r="BR113" s="130">
        <f t="shared" si="25"/>
        <v>47246.404892865539</v>
      </c>
      <c r="BS113" s="130">
        <f t="shared" si="25"/>
        <v>47670.424476133798</v>
      </c>
      <c r="BT113" s="130">
        <f t="shared" si="25"/>
        <v>48096.045570670576</v>
      </c>
      <c r="BU113" s="130">
        <f t="shared" si="25"/>
        <v>48192.664396865817</v>
      </c>
      <c r="BV113" s="130">
        <f t="shared" si="25"/>
        <v>48283.694637571542</v>
      </c>
      <c r="BW113" s="130">
        <f t="shared" si="25"/>
        <v>48365.255561321013</v>
      </c>
      <c r="BX113" s="130">
        <f t="shared" si="25"/>
        <v>48436.997175955163</v>
      </c>
      <c r="BY113" s="130">
        <f t="shared" si="25"/>
        <v>48474.577631008142</v>
      </c>
      <c r="BZ113" s="130">
        <f t="shared" si="25"/>
        <v>48525.652777186959</v>
      </c>
      <c r="CA113" s="130">
        <f t="shared" si="25"/>
        <v>48696.736263095852</v>
      </c>
      <c r="CB113" s="130">
        <f t="shared" si="25"/>
        <v>48867.954642913413</v>
      </c>
      <c r="CC113" s="130">
        <f t="shared" si="25"/>
        <v>49037.892960908073</v>
      </c>
      <c r="CD113" s="130">
        <f t="shared" si="25"/>
        <v>49200.897062482152</v>
      </c>
      <c r="CE113" s="130">
        <f t="shared" si="25"/>
        <v>49422.75323453817</v>
      </c>
      <c r="CF113" s="130">
        <f t="shared" si="25"/>
        <v>49617.466773779714</v>
      </c>
      <c r="CG113" s="130">
        <f t="shared" si="25"/>
        <v>49819.448362557989</v>
      </c>
      <c r="CH113" s="130">
        <f t="shared" si="25"/>
        <v>49907.434786392172</v>
      </c>
      <c r="CI113" s="130">
        <f t="shared" si="25"/>
        <v>49991.256588572054</v>
      </c>
      <c r="CJ113" s="130">
        <f t="shared" si="25"/>
        <v>50048.139826209466</v>
      </c>
      <c r="CK113" s="130">
        <f t="shared" si="25"/>
        <v>50094.698706026997</v>
      </c>
      <c r="CL113" s="130">
        <f t="shared" si="25"/>
        <v>50295.435977560752</v>
      </c>
      <c r="CM113" s="130">
        <f t="shared" si="25"/>
        <v>50460.092036137183</v>
      </c>
      <c r="CN113" s="130">
        <f t="shared" si="25"/>
        <v>50615.389602228504</v>
      </c>
      <c r="CO113" s="130">
        <f t="shared" si="25"/>
        <v>50870.742073228292</v>
      </c>
      <c r="CP113" s="130">
        <f t="shared" si="25"/>
        <v>51117.415618199404</v>
      </c>
      <c r="CQ113" s="130">
        <f t="shared" si="25"/>
        <v>51354.171631224221</v>
      </c>
      <c r="CR113" s="130">
        <f t="shared" si="25"/>
        <v>51589.746698538402</v>
      </c>
      <c r="CS113" s="130">
        <f t="shared" si="25"/>
        <v>51954.677712100063</v>
      </c>
      <c r="CT113" s="130">
        <f t="shared" si="25"/>
        <v>52290.680983040838</v>
      </c>
      <c r="CU113" s="130">
        <f t="shared" si="25"/>
        <v>52432.907911032227</v>
      </c>
      <c r="CV113" s="130">
        <f t="shared" si="25"/>
        <v>52527.937954330511</v>
      </c>
      <c r="CW113" s="130">
        <f t="shared" si="25"/>
        <v>51931.892923145817</v>
      </c>
      <c r="CX113" s="130">
        <f t="shared" si="25"/>
        <v>50169.580150968286</v>
      </c>
      <c r="CY113" s="130">
        <f t="shared" si="25"/>
        <v>50993.008416486613</v>
      </c>
      <c r="CZ113" s="130">
        <f t="shared" si="25"/>
        <v>51878.20974851917</v>
      </c>
      <c r="DA113" s="130">
        <f t="shared" si="25"/>
        <v>52850.153429999722</v>
      </c>
      <c r="DB113" s="130">
        <f t="shared" si="25"/>
        <v>53986.803741143165</v>
      </c>
      <c r="DC113" s="130">
        <f t="shared" si="25"/>
        <v>55068.802547377141</v>
      </c>
      <c r="DD113" s="130">
        <f t="shared" si="25"/>
        <v>56264.245868951446</v>
      </c>
      <c r="DE113" s="130">
        <f t="shared" si="25"/>
        <v>57706.704283344145</v>
      </c>
      <c r="DF113" s="130">
        <f t="shared" si="25"/>
        <v>59238.311585948773</v>
      </c>
      <c r="DG113" s="130">
        <f t="shared" si="25"/>
        <v>60422.722240750212</v>
      </c>
      <c r="DH113" s="130">
        <f t="shared" si="25"/>
        <v>60477.477169449099</v>
      </c>
      <c r="DI113" s="130">
        <f t="shared" si="25"/>
        <v>59729.022684411138</v>
      </c>
      <c r="DJ113" s="130">
        <f t="shared" si="25"/>
        <v>60151.860969166577</v>
      </c>
      <c r="DK113" s="130">
        <f t="shared" si="25"/>
        <v>61672.304899641385</v>
      </c>
      <c r="DL113" s="130">
        <f t="shared" si="25"/>
        <v>62532.568941212834</v>
      </c>
      <c r="DM113" s="130">
        <f t="shared" si="25"/>
        <v>63475.566169606718</v>
      </c>
      <c r="DN113" s="130">
        <f t="shared" si="25"/>
        <v>64806.47227217842</v>
      </c>
      <c r="DO113" s="130">
        <f t="shared" si="25"/>
        <v>65623.779834468194</v>
      </c>
      <c r="DP113" s="130">
        <f t="shared" si="25"/>
        <v>66548.894342911502</v>
      </c>
      <c r="DQ113" s="130">
        <f t="shared" si="25"/>
        <v>67640.334503634425</v>
      </c>
      <c r="DR113" s="130">
        <f t="shared" si="25"/>
        <v>68816.997005888887</v>
      </c>
      <c r="DS113" s="130">
        <f t="shared" si="25"/>
        <v>70126.901627613668</v>
      </c>
      <c r="DT113" s="130">
        <f t="shared" si="25"/>
        <v>71241.854531409903</v>
      </c>
      <c r="DU113" s="130">
        <f t="shared" si="25"/>
        <v>72269.507075389614</v>
      </c>
      <c r="DV113" s="130">
        <f t="shared" si="25"/>
        <v>73153.938660026295</v>
      </c>
      <c r="DW113" s="130">
        <f t="shared" si="25"/>
        <v>73803.217330745276</v>
      </c>
      <c r="DX113" s="130">
        <f t="shared" si="25"/>
        <v>74072.334401158558</v>
      </c>
      <c r="DY113" s="130">
        <f t="shared" si="25"/>
        <v>74177.135700019819</v>
      </c>
      <c r="DZ113" s="130">
        <f t="shared" si="25"/>
        <v>74255.922656729133</v>
      </c>
      <c r="EA113" s="130">
        <f t="shared" si="26"/>
        <v>74691.198648518155</v>
      </c>
      <c r="EB113" s="130">
        <f t="shared" si="26"/>
        <v>77092.507625079379</v>
      </c>
      <c r="EC113" s="130">
        <f t="shared" si="26"/>
        <v>79502.890877971426</v>
      </c>
      <c r="ED113" s="130">
        <f t="shared" si="26"/>
        <v>81329.099610547564</v>
      </c>
      <c r="EE113" s="130">
        <f t="shared" si="26"/>
        <v>84886.952733875427</v>
      </c>
      <c r="EF113" s="130">
        <f t="shared" si="26"/>
        <v>87526.583641413512</v>
      </c>
      <c r="EG113" s="130">
        <f t="shared" si="26"/>
        <v>90812.829018515637</v>
      </c>
      <c r="EH113" s="130">
        <f t="shared" si="26"/>
        <v>93605.439985482342</v>
      </c>
      <c r="EI113" s="130">
        <f t="shared" si="26"/>
        <v>94870.174574216609</v>
      </c>
      <c r="EJ113" s="130">
        <f t="shared" si="26"/>
        <v>92961.166484112575</v>
      </c>
      <c r="EK113" s="130">
        <f t="shared" si="26"/>
        <v>92745.480037428002</v>
      </c>
      <c r="EL113" s="130">
        <f t="shared" si="26"/>
        <v>92798.727478475281</v>
      </c>
      <c r="EM113" s="130">
        <f t="shared" si="26"/>
        <v>83360.032227224088</v>
      </c>
      <c r="EN113" s="130">
        <f t="shared" si="26"/>
        <v>72181.702069827559</v>
      </c>
      <c r="EO113" s="130">
        <f t="shared" si="26"/>
        <v>71111.555139535805</v>
      </c>
      <c r="EP113" s="130">
        <f t="shared" si="26"/>
        <v>68774.406914042789</v>
      </c>
      <c r="EQ113" s="130">
        <f t="shared" si="26"/>
        <v>69767.538423051432</v>
      </c>
      <c r="ER113" s="130">
        <f t="shared" si="26"/>
        <v>68189.452940221134</v>
      </c>
      <c r="ES113" s="130">
        <f t="shared" si="26"/>
        <v>66578.906222779086</v>
      </c>
      <c r="ET113" s="130">
        <f t="shared" si="26"/>
        <v>64967.068245126102</v>
      </c>
      <c r="EU113" s="130">
        <f t="shared" si="26"/>
        <v>63163.495484336745</v>
      </c>
      <c r="EV113" s="130">
        <f t="shared" si="26"/>
        <v>62905.400113051939</v>
      </c>
    </row>
    <row r="114" spans="1:152" s="94" customFormat="1">
      <c r="A114" s="95" t="s">
        <v>137</v>
      </c>
      <c r="B114" s="94">
        <f>(B101+B89+B77+B65+B53+B41+B29+B17+B5)/1000</f>
        <v>134.95557505640537</v>
      </c>
      <c r="C114" s="94">
        <f t="shared" ref="C114:BN114" si="28">(C101+C89+C77+C65+C53+C41+C29+C17+C5)/1000</f>
        <v>134.0084933852049</v>
      </c>
      <c r="D114" s="94">
        <f t="shared" si="28"/>
        <v>133.07194926719257</v>
      </c>
      <c r="E114" s="94">
        <f t="shared" si="28"/>
        <v>132.14546849047201</v>
      </c>
      <c r="F114" s="94">
        <f t="shared" si="28"/>
        <v>131.22900772536207</v>
      </c>
      <c r="G114" s="94">
        <f t="shared" si="28"/>
        <v>130.32252643696845</v>
      </c>
      <c r="H114" s="94">
        <f t="shared" si="28"/>
        <v>129.42598707949494</v>
      </c>
      <c r="I114" s="94">
        <f t="shared" si="28"/>
        <v>128.53935531534208</v>
      </c>
      <c r="J114" s="94">
        <f t="shared" si="28"/>
        <v>127.66260026229027</v>
      </c>
      <c r="K114" s="94">
        <f t="shared" si="28"/>
        <v>126.79569477251374</v>
      </c>
      <c r="L114" s="94">
        <f t="shared" si="28"/>
        <v>125.93861574768043</v>
      </c>
      <c r="M114" s="94">
        <f t="shared" si="28"/>
        <v>125.48166402484236</v>
      </c>
      <c r="N114" s="94">
        <f t="shared" si="28"/>
        <v>125.02720329361107</v>
      </c>
      <c r="O114" s="94">
        <f t="shared" si="28"/>
        <v>124.5768773407794</v>
      </c>
      <c r="P114" s="94">
        <f t="shared" si="28"/>
        <v>124.13070773952005</v>
      </c>
      <c r="Q114" s="94">
        <f t="shared" si="28"/>
        <v>123.68871724961701</v>
      </c>
      <c r="R114" s="94">
        <f t="shared" si="28"/>
        <v>123.25092985214273</v>
      </c>
      <c r="S114" s="94">
        <f t="shared" si="28"/>
        <v>122.81661459965537</v>
      </c>
      <c r="T114" s="94">
        <f t="shared" si="28"/>
        <v>122.38455005452731</v>
      </c>
      <c r="U114" s="94">
        <f t="shared" si="28"/>
        <v>121.95458615998631</v>
      </c>
      <c r="V114" s="94">
        <f t="shared" si="28"/>
        <v>121.52657047606864</v>
      </c>
      <c r="W114" s="94">
        <f t="shared" si="28"/>
        <v>121.90680904264575</v>
      </c>
      <c r="X114" s="94">
        <f t="shared" si="28"/>
        <v>122.32007010676097</v>
      </c>
      <c r="Y114" s="94">
        <f t="shared" si="28"/>
        <v>122.68698406688473</v>
      </c>
      <c r="Z114" s="94">
        <f t="shared" si="28"/>
        <v>123.04604580525114</v>
      </c>
      <c r="AA114" s="94">
        <f t="shared" si="28"/>
        <v>123.40936862107452</v>
      </c>
      <c r="AB114" s="94">
        <f t="shared" si="28"/>
        <v>123.78256719597249</v>
      </c>
      <c r="AC114" s="94">
        <f t="shared" si="28"/>
        <v>124.15878723279124</v>
      </c>
      <c r="AD114" s="94">
        <f t="shared" si="28"/>
        <v>124.53807785699416</v>
      </c>
      <c r="AE114" s="94">
        <f t="shared" si="28"/>
        <v>124.90780195066458</v>
      </c>
      <c r="AF114" s="94">
        <f t="shared" si="28"/>
        <v>125.14801112390963</v>
      </c>
      <c r="AG114" s="94">
        <f t="shared" si="28"/>
        <v>125.44407751215273</v>
      </c>
      <c r="AH114" s="94">
        <f t="shared" si="28"/>
        <v>125.75594575618292</v>
      </c>
      <c r="AI114" s="94">
        <f t="shared" si="28"/>
        <v>126.07625013655463</v>
      </c>
      <c r="AJ114" s="94">
        <f t="shared" si="28"/>
        <v>126.39975690130942</v>
      </c>
      <c r="AK114" s="94">
        <f t="shared" si="28"/>
        <v>126.71043231623844</v>
      </c>
      <c r="AL114" s="94">
        <f t="shared" si="28"/>
        <v>127.00703524982897</v>
      </c>
      <c r="AM114" s="94">
        <f t="shared" si="28"/>
        <v>127.30999621186041</v>
      </c>
      <c r="AN114" s="94">
        <f t="shared" si="28"/>
        <v>127.63435040769457</v>
      </c>
      <c r="AO114" s="94">
        <f t="shared" si="28"/>
        <v>127.96619728317937</v>
      </c>
      <c r="AP114" s="94">
        <f t="shared" si="28"/>
        <v>128.28999386001826</v>
      </c>
      <c r="AQ114" s="94">
        <f t="shared" si="28"/>
        <v>128.60010078632851</v>
      </c>
      <c r="AR114" s="94">
        <f t="shared" si="28"/>
        <v>128.90351374109272</v>
      </c>
      <c r="AS114" s="94">
        <f t="shared" si="28"/>
        <v>129.22725261546506</v>
      </c>
      <c r="AT114" s="94">
        <f t="shared" si="28"/>
        <v>129.57307645410154</v>
      </c>
      <c r="AU114" s="94">
        <f t="shared" si="28"/>
        <v>129.94692823980668</v>
      </c>
      <c r="AV114" s="94">
        <f t="shared" si="28"/>
        <v>130.32106135165159</v>
      </c>
      <c r="AW114" s="94">
        <f t="shared" si="28"/>
        <v>130.80783336252989</v>
      </c>
      <c r="AX114" s="94">
        <f t="shared" si="28"/>
        <v>131.31563233406456</v>
      </c>
      <c r="AY114" s="94">
        <f t="shared" si="28"/>
        <v>131.76400108598884</v>
      </c>
      <c r="AZ114" s="94">
        <f t="shared" si="28"/>
        <v>132.21013942804481</v>
      </c>
      <c r="BA114" s="94">
        <f t="shared" si="28"/>
        <v>133.04218222464249</v>
      </c>
      <c r="BB114" s="94">
        <f t="shared" si="28"/>
        <v>133.88235118496377</v>
      </c>
      <c r="BC114" s="94">
        <f t="shared" si="28"/>
        <v>134.72550901220069</v>
      </c>
      <c r="BD114" s="94">
        <f t="shared" si="28"/>
        <v>135.56424584608573</v>
      </c>
      <c r="BE114" s="94">
        <f t="shared" si="28"/>
        <v>136.39451251753954</v>
      </c>
      <c r="BF114" s="94">
        <f t="shared" si="28"/>
        <v>137.2215864464066</v>
      </c>
      <c r="BG114" s="94">
        <f t="shared" si="28"/>
        <v>138.06403836898511</v>
      </c>
      <c r="BH114" s="94">
        <f t="shared" si="28"/>
        <v>138.92879622037191</v>
      </c>
      <c r="BI114" s="94">
        <f t="shared" si="28"/>
        <v>139.77366870000475</v>
      </c>
      <c r="BJ114" s="94">
        <f t="shared" si="28"/>
        <v>140.63815814288705</v>
      </c>
      <c r="BK114" s="94">
        <f t="shared" si="28"/>
        <v>142.25174815267556</v>
      </c>
      <c r="BL114" s="94">
        <f t="shared" si="28"/>
        <v>143.27362842679699</v>
      </c>
      <c r="BM114" s="94">
        <f t="shared" si="28"/>
        <v>144.34310077567241</v>
      </c>
      <c r="BN114" s="94">
        <f t="shared" si="28"/>
        <v>145.49472657835045</v>
      </c>
      <c r="BO114" s="94">
        <f t="shared" ref="BO114:DZ114" si="29">(BO101+BO89+BO77+BO65+BO53+BO41+BO29+BO17+BO5)/1000</f>
        <v>146.66183138633616</v>
      </c>
      <c r="BP114" s="94">
        <f t="shared" si="29"/>
        <v>147.87695073550202</v>
      </c>
      <c r="BQ114" s="94">
        <f t="shared" si="29"/>
        <v>149.11735531995797</v>
      </c>
      <c r="BR114" s="94">
        <f t="shared" si="29"/>
        <v>150.37228432125576</v>
      </c>
      <c r="BS114" s="94">
        <f t="shared" si="29"/>
        <v>152.14301607796463</v>
      </c>
      <c r="BT114" s="94">
        <f t="shared" si="29"/>
        <v>153.98818929486276</v>
      </c>
      <c r="BU114" s="94">
        <f t="shared" si="29"/>
        <v>154.89006855523093</v>
      </c>
      <c r="BV114" s="94">
        <f t="shared" si="29"/>
        <v>155.83289686541931</v>
      </c>
      <c r="BW114" s="94">
        <f t="shared" si="29"/>
        <v>156.812747683212</v>
      </c>
      <c r="BX114" s="94">
        <f t="shared" si="29"/>
        <v>157.83298465474968</v>
      </c>
      <c r="BY114" s="94">
        <f t="shared" si="29"/>
        <v>158.80223362395185</v>
      </c>
      <c r="BZ114" s="94">
        <f t="shared" si="29"/>
        <v>159.82450455183056</v>
      </c>
      <c r="CA114" s="94">
        <f t="shared" si="29"/>
        <v>160.46416165121289</v>
      </c>
      <c r="CB114" s="94">
        <f t="shared" si="29"/>
        <v>161.10695746197146</v>
      </c>
      <c r="CC114" s="94">
        <f t="shared" si="29"/>
        <v>161.74876536888172</v>
      </c>
      <c r="CD114" s="94">
        <f t="shared" si="29"/>
        <v>162.41599714755355</v>
      </c>
      <c r="CE114" s="94">
        <f t="shared" si="29"/>
        <v>163.91346791579215</v>
      </c>
      <c r="CF114" s="94">
        <f t="shared" si="29"/>
        <v>165.44998173845369</v>
      </c>
      <c r="CG114" s="94">
        <f t="shared" si="29"/>
        <v>166.9908969473473</v>
      </c>
      <c r="CH114" s="94">
        <f t="shared" si="29"/>
        <v>168.24017848478249</v>
      </c>
      <c r="CI114" s="94">
        <f t="shared" si="29"/>
        <v>169.53467791912948</v>
      </c>
      <c r="CJ114" s="94">
        <f t="shared" si="29"/>
        <v>170.82794781199854</v>
      </c>
      <c r="CK114" s="94">
        <f t="shared" si="29"/>
        <v>172.1748705584406</v>
      </c>
      <c r="CL114" s="94">
        <f t="shared" si="29"/>
        <v>172.99789959961294</v>
      </c>
      <c r="CM114" s="94">
        <f t="shared" si="29"/>
        <v>173.85160450457641</v>
      </c>
      <c r="CN114" s="94">
        <f t="shared" si="29"/>
        <v>174.73900038339747</v>
      </c>
      <c r="CO114" s="94">
        <f t="shared" si="29"/>
        <v>176.14428581500229</v>
      </c>
      <c r="CP114" s="94">
        <f t="shared" si="29"/>
        <v>177.56921647589587</v>
      </c>
      <c r="CQ114" s="94">
        <f t="shared" si="29"/>
        <v>179.00902782740914</v>
      </c>
      <c r="CR114" s="94">
        <f t="shared" si="29"/>
        <v>180.48950692509447</v>
      </c>
      <c r="CS114" s="94">
        <f t="shared" si="29"/>
        <v>182.40623553631411</v>
      </c>
      <c r="CT114" s="94">
        <f t="shared" si="29"/>
        <v>184.34372618998691</v>
      </c>
      <c r="CU114" s="94">
        <f t="shared" si="29"/>
        <v>185.84287135842328</v>
      </c>
      <c r="CV114" s="94">
        <f t="shared" si="29"/>
        <v>187.31746010511606</v>
      </c>
      <c r="CW114" s="94">
        <f t="shared" si="29"/>
        <v>190.34898966396798</v>
      </c>
      <c r="CX114" s="94">
        <f t="shared" si="29"/>
        <v>193.74698455556762</v>
      </c>
      <c r="CY114" s="94">
        <f t="shared" si="29"/>
        <v>197.29783741833651</v>
      </c>
      <c r="CZ114" s="94">
        <f t="shared" si="29"/>
        <v>201.15050151664349</v>
      </c>
      <c r="DA114" s="94">
        <f t="shared" si="29"/>
        <v>205.32880960984141</v>
      </c>
      <c r="DB114" s="94">
        <f t="shared" si="29"/>
        <v>210.02750511728553</v>
      </c>
      <c r="DC114" s="94">
        <f t="shared" si="29"/>
        <v>214.5474919018593</v>
      </c>
      <c r="DD114" s="94">
        <f t="shared" si="29"/>
        <v>219.21531140053983</v>
      </c>
      <c r="DE114" s="94">
        <f t="shared" si="29"/>
        <v>224.56099616887317</v>
      </c>
      <c r="DF114" s="94">
        <f t="shared" si="29"/>
        <v>230.09365510404746</v>
      </c>
      <c r="DG114" s="94">
        <f t="shared" si="29"/>
        <v>234.59391297388251</v>
      </c>
      <c r="DH114" s="94">
        <f t="shared" si="29"/>
        <v>235.02423952742291</v>
      </c>
      <c r="DI114" s="94">
        <f t="shared" si="29"/>
        <v>235.22610545128822</v>
      </c>
      <c r="DJ114" s="94">
        <f t="shared" si="29"/>
        <v>238.50211202398148</v>
      </c>
      <c r="DK114" s="94">
        <f t="shared" si="29"/>
        <v>244.85396522149421</v>
      </c>
      <c r="DL114" s="94">
        <f t="shared" si="29"/>
        <v>248.97658551280401</v>
      </c>
      <c r="DM114" s="94">
        <f t="shared" si="29"/>
        <v>253.17842784048779</v>
      </c>
      <c r="DN114" s="94">
        <f t="shared" si="29"/>
        <v>257.74065030708647</v>
      </c>
      <c r="DO114" s="94">
        <f t="shared" si="29"/>
        <v>259.89481791694107</v>
      </c>
      <c r="DP114" s="94">
        <f t="shared" si="29"/>
        <v>262.41806690634843</v>
      </c>
      <c r="DQ114" s="94">
        <f t="shared" si="29"/>
        <v>265.55995982052519</v>
      </c>
      <c r="DR114" s="94">
        <f t="shared" si="29"/>
        <v>269.12961008769662</v>
      </c>
      <c r="DS114" s="94">
        <f t="shared" si="29"/>
        <v>273.09727572621426</v>
      </c>
      <c r="DT114" s="94">
        <f t="shared" si="29"/>
        <v>276.70227903160287</v>
      </c>
      <c r="DU114" s="94">
        <f t="shared" si="29"/>
        <v>280.27098891307037</v>
      </c>
      <c r="DV114" s="94">
        <f t="shared" si="29"/>
        <v>283.62169006011374</v>
      </c>
      <c r="DW114" s="94">
        <f t="shared" si="29"/>
        <v>286.39347967306259</v>
      </c>
      <c r="DX114" s="94">
        <f t="shared" si="29"/>
        <v>289.0037463480466</v>
      </c>
      <c r="DY114" s="94">
        <f t="shared" si="29"/>
        <v>283.26456748806203</v>
      </c>
      <c r="DZ114" s="94">
        <f t="shared" si="29"/>
        <v>272.88321172517431</v>
      </c>
      <c r="EA114" s="94">
        <f t="shared" ref="EA114:EV114" si="30">(EA101+EA89+EA77+EA65+EA53+EA41+EA29+EA17+EA5)/1000</f>
        <v>262.28305542955576</v>
      </c>
      <c r="EB114" s="94">
        <f t="shared" si="30"/>
        <v>258.81814726159661</v>
      </c>
      <c r="EC114" s="94">
        <f t="shared" si="30"/>
        <v>258.04417237087705</v>
      </c>
      <c r="ED114" s="94">
        <f t="shared" si="30"/>
        <v>258.1567931847365</v>
      </c>
      <c r="EE114" s="94">
        <f t="shared" si="30"/>
        <v>265.69738806204816</v>
      </c>
      <c r="EF114" s="94">
        <f t="shared" si="30"/>
        <v>271.90991408228768</v>
      </c>
      <c r="EG114" s="94">
        <f t="shared" si="30"/>
        <v>280.92731126077439</v>
      </c>
      <c r="EH114" s="94">
        <f t="shared" si="30"/>
        <v>287.9576340382996</v>
      </c>
      <c r="EI114" s="94">
        <f t="shared" si="30"/>
        <v>290.9458488159807</v>
      </c>
      <c r="EJ114" s="94">
        <f t="shared" si="30"/>
        <v>284.58043572777848</v>
      </c>
      <c r="EK114" s="94">
        <f t="shared" si="30"/>
        <v>283.53627479112907</v>
      </c>
      <c r="EL114" s="94">
        <f t="shared" si="30"/>
        <v>283.44458055856722</v>
      </c>
      <c r="EM114" s="94">
        <f t="shared" si="30"/>
        <v>254.61880452143819</v>
      </c>
      <c r="EN114" s="94">
        <f t="shared" si="30"/>
        <v>220.5952300666371</v>
      </c>
      <c r="EO114" s="94">
        <f t="shared" si="30"/>
        <v>217.29073194498267</v>
      </c>
      <c r="EP114" s="94">
        <f t="shared" si="30"/>
        <v>210.177159949387</v>
      </c>
      <c r="EQ114" s="94">
        <f t="shared" si="30"/>
        <v>213.1548135043179</v>
      </c>
      <c r="ER114" s="94">
        <f t="shared" si="30"/>
        <v>208.38720196029615</v>
      </c>
      <c r="ES114" s="94">
        <f t="shared" si="30"/>
        <v>203.52338511643902</v>
      </c>
      <c r="ET114" s="94">
        <f t="shared" si="30"/>
        <v>198.65713790101856</v>
      </c>
      <c r="EU114" s="94">
        <f t="shared" si="30"/>
        <v>193.20272750778975</v>
      </c>
      <c r="EV114" s="53">
        <f t="shared" si="30"/>
        <v>192.60351739817386</v>
      </c>
    </row>
    <row r="115" spans="1:152" s="94" customFormat="1">
      <c r="A115" s="95" t="s">
        <v>138</v>
      </c>
      <c r="B115" s="94">
        <f>(B102+B90+B78+B66+B54+B42+B30+B18+B6)/1000</f>
        <v>114.43169979871475</v>
      </c>
      <c r="C115" s="94">
        <f t="shared" ref="C115:BN115" si="31">(C102+C90+C78+C66+C54+C42+C30+C18+C6)/1000</f>
        <v>113.38288791858417</v>
      </c>
      <c r="D115" s="94">
        <f t="shared" si="31"/>
        <v>112.34366459280653</v>
      </c>
      <c r="E115" s="94">
        <f t="shared" si="31"/>
        <v>111.31348509998426</v>
      </c>
      <c r="F115" s="94">
        <f t="shared" si="31"/>
        <v>110.2922794695192</v>
      </c>
      <c r="G115" s="94">
        <f t="shared" si="31"/>
        <v>109.27997984618142</v>
      </c>
      <c r="H115" s="94">
        <f t="shared" si="31"/>
        <v>108.2765206768407</v>
      </c>
      <c r="I115" s="94">
        <f t="shared" si="31"/>
        <v>107.28183892365634</v>
      </c>
      <c r="J115" s="94">
        <f t="shared" si="31"/>
        <v>106.29587430733652</v>
      </c>
      <c r="K115" s="94">
        <f t="shared" si="31"/>
        <v>105.31856958457352</v>
      </c>
      <c r="L115" s="94">
        <f t="shared" si="31"/>
        <v>104.3498708643218</v>
      </c>
      <c r="M115" s="94">
        <f t="shared" si="31"/>
        <v>103.7831498932775</v>
      </c>
      <c r="N115" s="94">
        <f t="shared" si="31"/>
        <v>103.21740103115391</v>
      </c>
      <c r="O115" s="94">
        <f t="shared" si="31"/>
        <v>102.6544014376542</v>
      </c>
      <c r="P115" s="94">
        <f t="shared" si="31"/>
        <v>102.09413614823306</v>
      </c>
      <c r="Q115" s="94">
        <f t="shared" si="31"/>
        <v>101.53659027036684</v>
      </c>
      <c r="R115" s="94">
        <f t="shared" si="31"/>
        <v>100.98174898305335</v>
      </c>
      <c r="S115" s="94">
        <f t="shared" si="31"/>
        <v>100.42980553302627</v>
      </c>
      <c r="T115" s="94">
        <f t="shared" si="31"/>
        <v>99.880539005024474</v>
      </c>
      <c r="U115" s="94">
        <f t="shared" si="31"/>
        <v>99.333934811734807</v>
      </c>
      <c r="V115" s="94">
        <f t="shared" si="31"/>
        <v>98.78997843556624</v>
      </c>
      <c r="W115" s="94">
        <f t="shared" si="31"/>
        <v>99.051514498621572</v>
      </c>
      <c r="X115" s="94">
        <f t="shared" si="31"/>
        <v>99.313733563057681</v>
      </c>
      <c r="Y115" s="94">
        <f t="shared" si="31"/>
        <v>99.576726209909268</v>
      </c>
      <c r="Z115" s="94">
        <f t="shared" si="31"/>
        <v>99.84049220880226</v>
      </c>
      <c r="AA115" s="94">
        <f t="shared" si="31"/>
        <v>100.1050313288375</v>
      </c>
      <c r="AB115" s="94">
        <f t="shared" si="31"/>
        <v>100.37005981280694</v>
      </c>
      <c r="AC115" s="94">
        <f t="shared" si="31"/>
        <v>100.63596235147456</v>
      </c>
      <c r="AD115" s="94">
        <f t="shared" si="31"/>
        <v>100.90264256921768</v>
      </c>
      <c r="AE115" s="94">
        <f t="shared" si="31"/>
        <v>101.17010043710083</v>
      </c>
      <c r="AF115" s="94">
        <f t="shared" si="31"/>
        <v>101.5504138074362</v>
      </c>
      <c r="AG115" s="94">
        <f t="shared" si="31"/>
        <v>101.97750588180774</v>
      </c>
      <c r="AH115" s="94">
        <f t="shared" si="31"/>
        <v>102.40411391046423</v>
      </c>
      <c r="AI115" s="94">
        <f t="shared" si="31"/>
        <v>102.83052520678912</v>
      </c>
      <c r="AJ115" s="94">
        <f t="shared" si="31"/>
        <v>103.25620555143892</v>
      </c>
      <c r="AK115" s="94">
        <f t="shared" si="31"/>
        <v>103.68147080399845</v>
      </c>
      <c r="AL115" s="94">
        <f t="shared" si="31"/>
        <v>104.10635281489201</v>
      </c>
      <c r="AM115" s="94">
        <f t="shared" si="31"/>
        <v>104.52985617773498</v>
      </c>
      <c r="AN115" s="94">
        <f t="shared" si="31"/>
        <v>104.95327608707402</v>
      </c>
      <c r="AO115" s="94">
        <f t="shared" si="31"/>
        <v>105.37635719394522</v>
      </c>
      <c r="AP115" s="94">
        <f t="shared" si="31"/>
        <v>105.79884361466462</v>
      </c>
      <c r="AQ115" s="94">
        <f t="shared" si="31"/>
        <v>106.62207199967064</v>
      </c>
      <c r="AR115" s="94">
        <f t="shared" si="31"/>
        <v>107.43131575337134</v>
      </c>
      <c r="AS115" s="94">
        <f t="shared" si="31"/>
        <v>108.22741384227879</v>
      </c>
      <c r="AT115" s="94">
        <f t="shared" si="31"/>
        <v>109.01141510579654</v>
      </c>
      <c r="AU115" s="94">
        <f t="shared" si="31"/>
        <v>109.78458308805496</v>
      </c>
      <c r="AV115" s="94">
        <f t="shared" si="31"/>
        <v>110.53309016571519</v>
      </c>
      <c r="AW115" s="94">
        <f t="shared" si="31"/>
        <v>111.27327655513105</v>
      </c>
      <c r="AX115" s="94">
        <f t="shared" si="31"/>
        <v>112.00499889273009</v>
      </c>
      <c r="AY115" s="94">
        <f t="shared" si="31"/>
        <v>112.7290094098003</v>
      </c>
      <c r="AZ115" s="94">
        <f t="shared" si="31"/>
        <v>113.44595370804451</v>
      </c>
      <c r="BA115" s="94">
        <f t="shared" si="31"/>
        <v>113.94923439499271</v>
      </c>
      <c r="BB115" s="94">
        <f t="shared" si="31"/>
        <v>114.44857500398653</v>
      </c>
      <c r="BC115" s="94">
        <f t="shared" si="31"/>
        <v>114.94075713999655</v>
      </c>
      <c r="BD115" s="94">
        <f t="shared" si="31"/>
        <v>115.42636245626345</v>
      </c>
      <c r="BE115" s="94">
        <f t="shared" si="31"/>
        <v>115.90442476750457</v>
      </c>
      <c r="BF115" s="94">
        <f t="shared" si="31"/>
        <v>116.37449955605206</v>
      </c>
      <c r="BG115" s="94">
        <f t="shared" si="31"/>
        <v>116.83684431471005</v>
      </c>
      <c r="BH115" s="94">
        <f t="shared" si="31"/>
        <v>117.28966813423951</v>
      </c>
      <c r="BI115" s="94">
        <f t="shared" si="31"/>
        <v>117.73209209924902</v>
      </c>
      <c r="BJ115" s="94">
        <f t="shared" si="31"/>
        <v>118.16317882122738</v>
      </c>
      <c r="BK115" s="94">
        <f t="shared" si="31"/>
        <v>119.25042698569742</v>
      </c>
      <c r="BL115" s="94">
        <f t="shared" si="31"/>
        <v>120.90935864413062</v>
      </c>
      <c r="BM115" s="94">
        <f t="shared" si="31"/>
        <v>122.56993433736278</v>
      </c>
      <c r="BN115" s="94">
        <f t="shared" si="31"/>
        <v>124.22872279182559</v>
      </c>
      <c r="BO115" s="94">
        <f t="shared" ref="BO115:DZ115" si="32">(BO102+BO90+BO78+BO66+BO54+BO42+BO30+BO18+BO6)/1000</f>
        <v>125.8803237177345</v>
      </c>
      <c r="BP115" s="94">
        <f t="shared" si="32"/>
        <v>127.53358808236726</v>
      </c>
      <c r="BQ115" s="94">
        <f t="shared" si="32"/>
        <v>129.18895981487952</v>
      </c>
      <c r="BR115" s="94">
        <f t="shared" si="32"/>
        <v>130.84574594390494</v>
      </c>
      <c r="BS115" s="94">
        <f t="shared" si="32"/>
        <v>132.04634066828373</v>
      </c>
      <c r="BT115" s="94">
        <f t="shared" si="32"/>
        <v>133.22902794494516</v>
      </c>
      <c r="BU115" s="94">
        <f t="shared" si="32"/>
        <v>133.44600805661287</v>
      </c>
      <c r="BV115" s="94">
        <f t="shared" si="32"/>
        <v>133.64075590382797</v>
      </c>
      <c r="BW115" s="94">
        <f t="shared" si="32"/>
        <v>133.80760724005214</v>
      </c>
      <c r="BX115" s="94">
        <f t="shared" si="32"/>
        <v>133.94169727436898</v>
      </c>
      <c r="BY115" s="94">
        <f t="shared" si="32"/>
        <v>133.95195550828385</v>
      </c>
      <c r="BZ115" s="94">
        <f t="shared" si="32"/>
        <v>133.99972794883016</v>
      </c>
      <c r="CA115" s="94">
        <f t="shared" si="32"/>
        <v>134.41628067255644</v>
      </c>
      <c r="CB115" s="94">
        <f t="shared" si="32"/>
        <v>134.83290795126274</v>
      </c>
      <c r="CC115" s="94">
        <f t="shared" si="32"/>
        <v>135.24956861936892</v>
      </c>
      <c r="CD115" s="94">
        <f t="shared" si="32"/>
        <v>135.6589942501958</v>
      </c>
      <c r="CE115" s="94">
        <f t="shared" si="32"/>
        <v>136.3067475274228</v>
      </c>
      <c r="CF115" s="94">
        <f t="shared" si="32"/>
        <v>136.92000816959344</v>
      </c>
      <c r="CG115" s="94">
        <f t="shared" si="32"/>
        <v>137.5202180001674</v>
      </c>
      <c r="CH115" s="94">
        <f t="shared" si="32"/>
        <v>137.78718091356882</v>
      </c>
      <c r="CI115" s="94">
        <f t="shared" si="32"/>
        <v>138.02127067068173</v>
      </c>
      <c r="CJ115" s="94">
        <f t="shared" si="32"/>
        <v>138.19380449356845</v>
      </c>
      <c r="CK115" s="94">
        <f t="shared" si="32"/>
        <v>138.32458255838091</v>
      </c>
      <c r="CL115" s="94">
        <f t="shared" si="32"/>
        <v>138.99269681893765</v>
      </c>
      <c r="CM115" s="94">
        <f t="shared" si="32"/>
        <v>139.64100263695161</v>
      </c>
      <c r="CN115" s="94">
        <f t="shared" si="32"/>
        <v>140.28241804866494</v>
      </c>
      <c r="CO115" s="94">
        <f t="shared" si="32"/>
        <v>140.65681341325819</v>
      </c>
      <c r="CP115" s="94">
        <f t="shared" si="32"/>
        <v>141.0157058965292</v>
      </c>
      <c r="CQ115" s="94">
        <f t="shared" si="32"/>
        <v>141.3578847750282</v>
      </c>
      <c r="CR115" s="94">
        <f t="shared" si="32"/>
        <v>141.68279749045405</v>
      </c>
      <c r="CS115" s="94">
        <f t="shared" si="32"/>
        <v>142.13598463580126</v>
      </c>
      <c r="CT115" s="94">
        <f t="shared" si="32"/>
        <v>142.58357498851967</v>
      </c>
      <c r="CU115" s="94">
        <f t="shared" si="32"/>
        <v>142.88526880404589</v>
      </c>
      <c r="CV115" s="94">
        <f t="shared" si="32"/>
        <v>143.11458622505447</v>
      </c>
      <c r="CW115" s="94">
        <f t="shared" si="32"/>
        <v>141.25621719065467</v>
      </c>
      <c r="CX115" s="94">
        <f t="shared" si="32"/>
        <v>140.72352354372214</v>
      </c>
      <c r="CY115" s="94">
        <f t="shared" si="32"/>
        <v>143.43451292148194</v>
      </c>
      <c r="CZ115" s="94">
        <f t="shared" si="32"/>
        <v>146.36095112305557</v>
      </c>
      <c r="DA115" s="94">
        <f t="shared" si="32"/>
        <v>149.58620055916208</v>
      </c>
      <c r="DB115" s="94">
        <f t="shared" si="32"/>
        <v>153.36680049641757</v>
      </c>
      <c r="DC115" s="94">
        <f t="shared" si="32"/>
        <v>157.1221591628744</v>
      </c>
      <c r="DD115" s="94">
        <f t="shared" si="32"/>
        <v>160.78255244842381</v>
      </c>
      <c r="DE115" s="94">
        <f t="shared" si="32"/>
        <v>165.37678139447016</v>
      </c>
      <c r="DF115" s="94">
        <f t="shared" si="32"/>
        <v>169.95076572413132</v>
      </c>
      <c r="DG115" s="94">
        <f t="shared" si="32"/>
        <v>173.62431919018496</v>
      </c>
      <c r="DH115" s="94">
        <f t="shared" si="32"/>
        <v>173.78996914396075</v>
      </c>
      <c r="DI115" s="94">
        <f t="shared" si="32"/>
        <v>171.52029882921784</v>
      </c>
      <c r="DJ115" s="94">
        <f t="shared" si="32"/>
        <v>172.84736205302769</v>
      </c>
      <c r="DK115" s="94">
        <f t="shared" si="32"/>
        <v>177.47693885686371</v>
      </c>
      <c r="DL115" s="94">
        <f t="shared" si="32"/>
        <v>180.19698793504409</v>
      </c>
      <c r="DM115" s="94">
        <f t="shared" si="32"/>
        <v>183.07116715510978</v>
      </c>
      <c r="DN115" s="94">
        <f t="shared" si="32"/>
        <v>187.40617203269881</v>
      </c>
      <c r="DO115" s="94">
        <f t="shared" si="32"/>
        <v>191.07016933962979</v>
      </c>
      <c r="DP115" s="94">
        <f t="shared" si="32"/>
        <v>194.93161790897051</v>
      </c>
      <c r="DQ115" s="94">
        <f t="shared" si="32"/>
        <v>199.20517121603706</v>
      </c>
      <c r="DR115" s="94">
        <f t="shared" si="32"/>
        <v>203.65347907291897</v>
      </c>
      <c r="DS115" s="94">
        <f t="shared" si="32"/>
        <v>208.45459349414728</v>
      </c>
      <c r="DT115" s="94">
        <f t="shared" si="32"/>
        <v>212.58518818645391</v>
      </c>
      <c r="DU115" s="94">
        <f t="shared" si="32"/>
        <v>216.34134417440347</v>
      </c>
      <c r="DV115" s="94">
        <f t="shared" si="32"/>
        <v>219.59489275140754</v>
      </c>
      <c r="DW115" s="94">
        <f t="shared" si="32"/>
        <v>222.09443850045295</v>
      </c>
      <c r="DX115" s="94">
        <f t="shared" si="32"/>
        <v>223.31539150006057</v>
      </c>
      <c r="DY115" s="94">
        <f t="shared" si="32"/>
        <v>223.99125802799938</v>
      </c>
      <c r="DZ115" s="94">
        <f t="shared" si="32"/>
        <v>224.56372145130683</v>
      </c>
      <c r="EA115" s="94">
        <f t="shared" ref="EA115:EV115" si="33">(EA102+EA90+EA78+EA66+EA54+EA42+EA30+EA18+EA6)/1000</f>
        <v>226.20381815865193</v>
      </c>
      <c r="EB115" s="94">
        <f t="shared" si="33"/>
        <v>230.72238074176087</v>
      </c>
      <c r="EC115" s="94">
        <f t="shared" si="33"/>
        <v>234.99290529515494</v>
      </c>
      <c r="ED115" s="94">
        <f t="shared" si="33"/>
        <v>237.37862476346021</v>
      </c>
      <c r="EE115" s="94">
        <f t="shared" si="33"/>
        <v>244.66827946771477</v>
      </c>
      <c r="EF115" s="94">
        <f t="shared" si="33"/>
        <v>249.09509376239129</v>
      </c>
      <c r="EG115" s="94">
        <f t="shared" si="33"/>
        <v>255.18703388968618</v>
      </c>
      <c r="EH115" s="94">
        <f t="shared" si="33"/>
        <v>259.70642098826727</v>
      </c>
      <c r="EI115" s="94">
        <f t="shared" si="33"/>
        <v>259.83636572226976</v>
      </c>
      <c r="EJ115" s="94">
        <f t="shared" si="33"/>
        <v>256.29616522967001</v>
      </c>
      <c r="EK115" s="94">
        <f t="shared" si="33"/>
        <v>257.38627388003511</v>
      </c>
      <c r="EL115" s="94">
        <f t="shared" si="33"/>
        <v>259.20877773526081</v>
      </c>
      <c r="EM115" s="94">
        <f t="shared" si="33"/>
        <v>279.45775412197349</v>
      </c>
      <c r="EN115" s="94">
        <f t="shared" si="33"/>
        <v>290.32118884312183</v>
      </c>
      <c r="EO115" s="94">
        <f t="shared" si="33"/>
        <v>296.23319577461893</v>
      </c>
      <c r="EP115" s="94">
        <f t="shared" si="33"/>
        <v>296.68811974459999</v>
      </c>
      <c r="EQ115" s="94">
        <f t="shared" si="33"/>
        <v>311.76819690949213</v>
      </c>
      <c r="ER115" s="94">
        <f t="shared" si="33"/>
        <v>315.53607403888634</v>
      </c>
      <c r="ES115" s="94">
        <f t="shared" si="33"/>
        <v>319.03287914104493</v>
      </c>
      <c r="ET115" s="94">
        <f t="shared" si="33"/>
        <v>322.38340684416426</v>
      </c>
      <c r="EU115" s="94">
        <f t="shared" si="33"/>
        <v>324.57061761803749</v>
      </c>
      <c r="EV115" s="53">
        <f t="shared" si="33"/>
        <v>322.88021823537952</v>
      </c>
    </row>
    <row r="116" spans="1:152" s="94" customFormat="1">
      <c r="A116" s="95" t="s">
        <v>139</v>
      </c>
      <c r="B116" s="94">
        <f>(B103+B91+B79+B67+B55+B43+B31+B19+B7)/1000</f>
        <v>0.7837942734323482</v>
      </c>
      <c r="C116" s="94">
        <f t="shared" ref="C116:BN116" si="34">(C103+C91+C79+C67+C55+C43+C31+C19+C7)/1000</f>
        <v>0.77697148706948205</v>
      </c>
      <c r="D116" s="94">
        <f t="shared" si="34"/>
        <v>0.77020821335862188</v>
      </c>
      <c r="E116" s="94">
        <f t="shared" si="34"/>
        <v>0.76350391346669755</v>
      </c>
      <c r="F116" s="94">
        <f t="shared" si="34"/>
        <v>0.75685805282653706</v>
      </c>
      <c r="G116" s="94">
        <f t="shared" si="34"/>
        <v>0.75027010107100101</v>
      </c>
      <c r="H116" s="94">
        <f t="shared" si="34"/>
        <v>0.74373953196603393</v>
      </c>
      <c r="I116" s="94">
        <f t="shared" si="34"/>
        <v>0.73726582334253843</v>
      </c>
      <c r="J116" s="94">
        <f t="shared" si="34"/>
        <v>0.73084845702697998</v>
      </c>
      <c r="K116" s="94">
        <f t="shared" si="34"/>
        <v>0.72448691877062565</v>
      </c>
      <c r="L116" s="94">
        <f t="shared" si="34"/>
        <v>0.71818069817730312</v>
      </c>
      <c r="M116" s="94">
        <f t="shared" si="34"/>
        <v>0.71451497802533548</v>
      </c>
      <c r="N116" s="94">
        <f t="shared" si="34"/>
        <v>0.71086737566915525</v>
      </c>
      <c r="O116" s="94">
        <f t="shared" si="34"/>
        <v>0.70723778047831354</v>
      </c>
      <c r="P116" s="94">
        <f t="shared" si="34"/>
        <v>0.70362608157891293</v>
      </c>
      <c r="Q116" s="94">
        <f t="shared" si="34"/>
        <v>0.70003216780750799</v>
      </c>
      <c r="R116" s="94">
        <f t="shared" si="34"/>
        <v>0.6964559276624358</v>
      </c>
      <c r="S116" s="94">
        <f t="shared" si="34"/>
        <v>0.69289724925241702</v>
      </c>
      <c r="T116" s="94">
        <f t="shared" si="34"/>
        <v>0.68935602024227216</v>
      </c>
      <c r="U116" s="94">
        <f t="shared" si="34"/>
        <v>0.68583212779557468</v>
      </c>
      <c r="V116" s="94">
        <f t="shared" si="34"/>
        <v>0.6823254585140589</v>
      </c>
      <c r="W116" s="94">
        <f t="shared" si="34"/>
        <v>0.68411778978449878</v>
      </c>
      <c r="X116" s="94">
        <f t="shared" si="34"/>
        <v>0.68591309492697128</v>
      </c>
      <c r="Y116" s="94">
        <f t="shared" si="34"/>
        <v>0.68771321341512637</v>
      </c>
      <c r="Z116" s="94">
        <f t="shared" si="34"/>
        <v>0.68951811999215074</v>
      </c>
      <c r="AA116" s="94">
        <f t="shared" si="34"/>
        <v>0.69132778801087569</v>
      </c>
      <c r="AB116" s="94">
        <f t="shared" si="34"/>
        <v>0.6931403259340112</v>
      </c>
      <c r="AC116" s="94">
        <f t="shared" si="34"/>
        <v>0.69495756750006221</v>
      </c>
      <c r="AD116" s="94">
        <f t="shared" si="34"/>
        <v>0.69677948137823575</v>
      </c>
      <c r="AE116" s="94">
        <f t="shared" si="34"/>
        <v>0.69860603448843117</v>
      </c>
      <c r="AF116" s="94">
        <f t="shared" si="34"/>
        <v>0.70117380202293111</v>
      </c>
      <c r="AG116" s="94">
        <f t="shared" si="34"/>
        <v>0.7040484702384926</v>
      </c>
      <c r="AH116" s="94">
        <f t="shared" si="34"/>
        <v>0.70691716008004224</v>
      </c>
      <c r="AI116" s="94">
        <f t="shared" si="34"/>
        <v>0.7097837673333397</v>
      </c>
      <c r="AJ116" s="94">
        <f t="shared" si="34"/>
        <v>0.71264472789980116</v>
      </c>
      <c r="AK116" s="94">
        <f t="shared" si="34"/>
        <v>0.71550206165490104</v>
      </c>
      <c r="AL116" s="94">
        <f t="shared" si="34"/>
        <v>0.71835591870297044</v>
      </c>
      <c r="AM116" s="94">
        <f t="shared" si="34"/>
        <v>0.72120457929252302</v>
      </c>
      <c r="AN116" s="94">
        <f t="shared" si="34"/>
        <v>0.72405190739161174</v>
      </c>
      <c r="AO116" s="94">
        <f t="shared" si="34"/>
        <v>0.72689617007574892</v>
      </c>
      <c r="AP116" s="94">
        <f t="shared" si="34"/>
        <v>0.7297356276629775</v>
      </c>
      <c r="AQ116" s="94">
        <f t="shared" si="34"/>
        <v>0.73520890569723885</v>
      </c>
      <c r="AR116" s="94">
        <f t="shared" si="34"/>
        <v>0.74058924958174277</v>
      </c>
      <c r="AS116" s="94">
        <f t="shared" si="34"/>
        <v>0.74588210384223386</v>
      </c>
      <c r="AT116" s="94">
        <f t="shared" si="34"/>
        <v>0.75109428824698188</v>
      </c>
      <c r="AU116" s="94">
        <f t="shared" si="34"/>
        <v>0.75623402932010075</v>
      </c>
      <c r="AV116" s="94">
        <f t="shared" si="34"/>
        <v>0.76121036520392338</v>
      </c>
      <c r="AW116" s="94">
        <f t="shared" si="34"/>
        <v>0.76612386626306805</v>
      </c>
      <c r="AX116" s="94">
        <f t="shared" si="34"/>
        <v>0.77097969438458602</v>
      </c>
      <c r="AY116" s="94">
        <f t="shared" si="34"/>
        <v>0.77578266117683392</v>
      </c>
      <c r="AZ116" s="94">
        <f t="shared" si="34"/>
        <v>0.78053725026191367</v>
      </c>
      <c r="BA116" s="94">
        <f t="shared" si="34"/>
        <v>0.7838929851908607</v>
      </c>
      <c r="BB116" s="94">
        <f t="shared" si="34"/>
        <v>0.78721042821327281</v>
      </c>
      <c r="BC116" s="94">
        <f t="shared" si="34"/>
        <v>0.79048740746124002</v>
      </c>
      <c r="BD116" s="94">
        <f t="shared" si="34"/>
        <v>0.79371961981698991</v>
      </c>
      <c r="BE116" s="94">
        <f t="shared" si="34"/>
        <v>0.796900613131442</v>
      </c>
      <c r="BF116" s="94">
        <f t="shared" si="34"/>
        <v>0.80002735751480258</v>
      </c>
      <c r="BG116" s="94">
        <f t="shared" si="34"/>
        <v>0.80309463486200094</v>
      </c>
      <c r="BH116" s="94">
        <f t="shared" si="34"/>
        <v>0.80609688070570207</v>
      </c>
      <c r="BI116" s="94">
        <f t="shared" si="34"/>
        <v>0.80902816121948429</v>
      </c>
      <c r="BJ116" s="94">
        <f t="shared" si="34"/>
        <v>0.81188214869367725</v>
      </c>
      <c r="BK116" s="94">
        <f t="shared" si="34"/>
        <v>0.81892118519403612</v>
      </c>
      <c r="BL116" s="94">
        <f t="shared" si="34"/>
        <v>0.82969744419943736</v>
      </c>
      <c r="BM116" s="94">
        <f t="shared" si="34"/>
        <v>0.84042346678022306</v>
      </c>
      <c r="BN116" s="94">
        <f t="shared" si="34"/>
        <v>0.85111244774209083</v>
      </c>
      <c r="BO116" s="94">
        <f t="shared" ref="BO116:DZ116" si="35">(BO103+BO91+BO79+BO67+BO55+BO43+BO31+BO19+BO7)/1000</f>
        <v>0.8617727411459668</v>
      </c>
      <c r="BP116" s="94">
        <f t="shared" si="35"/>
        <v>0.87241307636767029</v>
      </c>
      <c r="BQ116" s="94">
        <f t="shared" si="35"/>
        <v>0.88304523785856615</v>
      </c>
      <c r="BR116" s="94">
        <f t="shared" si="35"/>
        <v>0.8936766584292728</v>
      </c>
      <c r="BS116" s="94">
        <f t="shared" si="35"/>
        <v>0.90129859618608243</v>
      </c>
      <c r="BT116" s="94">
        <f t="shared" si="35"/>
        <v>0.90880088865217012</v>
      </c>
      <c r="BU116" s="94">
        <f t="shared" si="35"/>
        <v>0.90997018706769117</v>
      </c>
      <c r="BV116" s="94">
        <f t="shared" si="35"/>
        <v>0.91095493059743649</v>
      </c>
      <c r="BW116" s="94">
        <f t="shared" si="35"/>
        <v>0.91173620607828065</v>
      </c>
      <c r="BX116" s="94">
        <f t="shared" si="35"/>
        <v>0.91229326510786157</v>
      </c>
      <c r="BY116" s="94">
        <f t="shared" si="35"/>
        <v>0.91260334539749122</v>
      </c>
      <c r="BZ116" s="94">
        <f t="shared" si="35"/>
        <v>0.91264147470105716</v>
      </c>
      <c r="CA116" s="94">
        <f t="shared" si="35"/>
        <v>0.91509127827130188</v>
      </c>
      <c r="CB116" s="94">
        <f t="shared" si="35"/>
        <v>0.91752987333704927</v>
      </c>
      <c r="CC116" s="94">
        <f t="shared" si="35"/>
        <v>0.91995644566380574</v>
      </c>
      <c r="CD116" s="94">
        <f t="shared" si="35"/>
        <v>0.92237014290861519</v>
      </c>
      <c r="CE116" s="94">
        <f t="shared" si="35"/>
        <v>0.92631657400686152</v>
      </c>
      <c r="CF116" s="94">
        <f t="shared" si="35"/>
        <v>0.93010133316686183</v>
      </c>
      <c r="CG116" s="94">
        <f t="shared" si="35"/>
        <v>0.93370719145768732</v>
      </c>
      <c r="CH116" s="94">
        <f t="shared" si="35"/>
        <v>0.93510517741305688</v>
      </c>
      <c r="CI116" s="94">
        <f t="shared" si="35"/>
        <v>0.93626774473286012</v>
      </c>
      <c r="CJ116" s="94">
        <f t="shared" si="35"/>
        <v>0.93717593423927581</v>
      </c>
      <c r="CK116" s="94">
        <f t="shared" si="35"/>
        <v>0.93780941067486523</v>
      </c>
      <c r="CL116" s="94">
        <f t="shared" si="35"/>
        <v>0.94197720946794949</v>
      </c>
      <c r="CM116" s="94">
        <f t="shared" si="35"/>
        <v>0.94614652290851065</v>
      </c>
      <c r="CN116" s="94">
        <f t="shared" si="35"/>
        <v>0.95031622512607805</v>
      </c>
      <c r="CO116" s="94">
        <f t="shared" si="35"/>
        <v>0.95226971690426321</v>
      </c>
      <c r="CP116" s="94">
        <f t="shared" si="35"/>
        <v>0.95409784206068637</v>
      </c>
      <c r="CQ116" s="94">
        <f t="shared" si="35"/>
        <v>0.95579142845018283</v>
      </c>
      <c r="CR116" s="94">
        <f t="shared" si="35"/>
        <v>0.95734467936248768</v>
      </c>
      <c r="CS116" s="94">
        <f t="shared" si="35"/>
        <v>0.95874956618074536</v>
      </c>
      <c r="CT116" s="94">
        <f t="shared" si="35"/>
        <v>0.95999581045094373</v>
      </c>
      <c r="CU116" s="94">
        <f t="shared" si="35"/>
        <v>0.9610764553201695</v>
      </c>
      <c r="CV116" s="94">
        <f t="shared" si="35"/>
        <v>0.96198225554069017</v>
      </c>
      <c r="CW116" s="94">
        <f t="shared" si="35"/>
        <v>0.94910099623814514</v>
      </c>
      <c r="CX116" s="94">
        <f t="shared" si="35"/>
        <v>0.93335612036845939</v>
      </c>
      <c r="CY116" s="94">
        <f t="shared" si="35"/>
        <v>0.95219364551679697</v>
      </c>
      <c r="CZ116" s="94">
        <f t="shared" si="35"/>
        <v>0.97240207637009213</v>
      </c>
      <c r="DA116" s="94">
        <f t="shared" si="35"/>
        <v>0.99452201348584623</v>
      </c>
      <c r="DB116" s="94">
        <f t="shared" si="35"/>
        <v>1.0193008693591679</v>
      </c>
      <c r="DC116" s="94">
        <f t="shared" si="35"/>
        <v>1.0429236887995557</v>
      </c>
      <c r="DD116" s="94">
        <f t="shared" si="35"/>
        <v>1.0662104688729135</v>
      </c>
      <c r="DE116" s="94">
        <f t="shared" si="35"/>
        <v>1.095538137430236</v>
      </c>
      <c r="DF116" s="94">
        <f t="shared" si="35"/>
        <v>1.1246611396533726</v>
      </c>
      <c r="DG116" s="94">
        <f t="shared" si="35"/>
        <v>1.1478015026229706</v>
      </c>
      <c r="DH116" s="94">
        <f t="shared" si="35"/>
        <v>1.1477863525174203</v>
      </c>
      <c r="DI116" s="94">
        <f t="shared" si="35"/>
        <v>1.1325591806435884</v>
      </c>
      <c r="DJ116" s="94">
        <f t="shared" si="35"/>
        <v>1.1410134520548618</v>
      </c>
      <c r="DK116" s="94">
        <f t="shared" si="35"/>
        <v>1.17080294517908</v>
      </c>
      <c r="DL116" s="94">
        <f t="shared" si="35"/>
        <v>1.1885083158359169</v>
      </c>
      <c r="DM116" s="94">
        <f t="shared" si="35"/>
        <v>1.2071709086062632</v>
      </c>
      <c r="DN116" s="94">
        <f t="shared" si="35"/>
        <v>1.2363639958523758</v>
      </c>
      <c r="DO116" s="94">
        <f t="shared" si="35"/>
        <v>1.2630431236796082</v>
      </c>
      <c r="DP116" s="94">
        <f t="shared" si="35"/>
        <v>1.2909354021969026</v>
      </c>
      <c r="DQ116" s="94">
        <f t="shared" si="35"/>
        <v>1.3214814290762249</v>
      </c>
      <c r="DR116" s="94">
        <f t="shared" si="35"/>
        <v>1.3530433932429649</v>
      </c>
      <c r="DS116" s="94">
        <f t="shared" si="35"/>
        <v>1.3856731907228841</v>
      </c>
      <c r="DT116" s="94">
        <f t="shared" si="35"/>
        <v>1.4142828054875085</v>
      </c>
      <c r="DU116" s="94">
        <f t="shared" si="35"/>
        <v>1.4406261819167556</v>
      </c>
      <c r="DV116" s="94">
        <f t="shared" si="35"/>
        <v>1.4638307879450674</v>
      </c>
      <c r="DW116" s="94">
        <f t="shared" si="35"/>
        <v>1.4821259686691106</v>
      </c>
      <c r="DX116" s="94">
        <f t="shared" si="35"/>
        <v>1.4913952379450581</v>
      </c>
      <c r="DY116" s="94">
        <f t="shared" si="35"/>
        <v>1.4970898687815113</v>
      </c>
      <c r="DZ116" s="94">
        <f t="shared" si="35"/>
        <v>1.5022086156709109</v>
      </c>
      <c r="EA116" s="94">
        <f t="shared" ref="EA116:EV116" si="36">(EA103+EA91+EA79+EA67+EA55+EA43+EA31+EA19+EA7)/1000</f>
        <v>1.5144088236855757</v>
      </c>
      <c r="EB116" s="94">
        <f t="shared" si="36"/>
        <v>1.3651318058858037</v>
      </c>
      <c r="EC116" s="94">
        <f t="shared" si="36"/>
        <v>1.229471164104194</v>
      </c>
      <c r="ED116" s="94">
        <f t="shared" si="36"/>
        <v>1.0990251166195313</v>
      </c>
      <c r="EE116" s="94">
        <f t="shared" si="36"/>
        <v>1.0022589790110079</v>
      </c>
      <c r="EF116" s="94">
        <f t="shared" si="36"/>
        <v>0.90377039342315657</v>
      </c>
      <c r="EG116" s="94">
        <f t="shared" si="36"/>
        <v>0.82031555452955918</v>
      </c>
      <c r="EH116" s="94">
        <f t="shared" si="36"/>
        <v>0.74050521929188129</v>
      </c>
      <c r="EI116" s="94">
        <f t="shared" si="36"/>
        <v>0.65857503648698956</v>
      </c>
      <c r="EJ116" s="94">
        <f t="shared" si="36"/>
        <v>0.79063961004717209</v>
      </c>
      <c r="EK116" s="94">
        <f t="shared" si="36"/>
        <v>0.66224831313561261</v>
      </c>
      <c r="EL116" s="94">
        <f t="shared" si="36"/>
        <v>0.66220255551017471</v>
      </c>
      <c r="EM116" s="94">
        <f t="shared" si="36"/>
        <v>0.31326758284513861</v>
      </c>
      <c r="EN116" s="94">
        <f t="shared" si="36"/>
        <v>6.1066973855938247E-2</v>
      </c>
      <c r="EO116" s="94">
        <f t="shared" si="36"/>
        <v>0.11267728661579997</v>
      </c>
      <c r="EP116" s="94">
        <f t="shared" si="36"/>
        <v>0.14578217786479691</v>
      </c>
      <c r="EQ116" s="94">
        <f t="shared" si="36"/>
        <v>0.16660251477542085</v>
      </c>
      <c r="ER116" s="94">
        <f t="shared" si="36"/>
        <v>0.16708242504861373</v>
      </c>
      <c r="ES116" s="94">
        <f t="shared" si="36"/>
        <v>0.15011177329329636</v>
      </c>
      <c r="ET116" s="94">
        <f t="shared" si="36"/>
        <v>0.11605856087745195</v>
      </c>
      <c r="EU116" s="94">
        <f t="shared" si="36"/>
        <v>6.5233543476826514E-2</v>
      </c>
      <c r="EV116" s="53">
        <f t="shared" si="36"/>
        <v>6.5867891506849324E-2</v>
      </c>
    </row>
    <row r="117" spans="1:152" s="94" customFormat="1">
      <c r="A117" s="95" t="s">
        <v>140</v>
      </c>
      <c r="B117" s="94">
        <f>(B104+B92+B80+B68+B56+B44+B32+B20+B8)/1000</f>
        <v>3.8432817737373885E-2</v>
      </c>
      <c r="C117" s="94">
        <f t="shared" ref="C117:BN117" si="37">(C104+C92+C80+C68+C56+C44+C32+C20+C8)/1000</f>
        <v>3.8564354416538472E-2</v>
      </c>
      <c r="D117" s="94">
        <f t="shared" si="37"/>
        <v>3.8694922603856867E-2</v>
      </c>
      <c r="E117" s="94">
        <f t="shared" si="37"/>
        <v>3.8824465888513945E-2</v>
      </c>
      <c r="F117" s="94">
        <f t="shared" si="37"/>
        <v>3.8952925896896931E-2</v>
      </c>
      <c r="G117" s="94">
        <f t="shared" si="37"/>
        <v>3.9080242227781947E-2</v>
      </c>
      <c r="H117" s="94">
        <f t="shared" si="37"/>
        <v>3.9206352385395958E-2</v>
      </c>
      <c r="I117" s="94">
        <f t="shared" si="37"/>
        <v>3.9331191710284E-2</v>
      </c>
      <c r="J117" s="94">
        <f t="shared" si="37"/>
        <v>3.9454693307910411E-2</v>
      </c>
      <c r="K117" s="94">
        <f t="shared" si="37"/>
        <v>3.9576787974919148E-2</v>
      </c>
      <c r="L117" s="94">
        <f t="shared" si="37"/>
        <v>3.9697404122977252E-2</v>
      </c>
      <c r="M117" s="94">
        <f t="shared" si="37"/>
        <v>3.981646770012176E-2</v>
      </c>
      <c r="N117" s="94">
        <f t="shared" si="37"/>
        <v>3.993390210952856E-2</v>
      </c>
      <c r="O117" s="94">
        <f t="shared" si="37"/>
        <v>4.0049628125618741E-2</v>
      </c>
      <c r="P117" s="94">
        <f t="shared" si="37"/>
        <v>4.0163563807415162E-2</v>
      </c>
      <c r="Q117" s="94">
        <f t="shared" si="37"/>
        <v>4.0275624409059178E-2</v>
      </c>
      <c r="R117" s="94">
        <f t="shared" si="37"/>
        <v>4.0385722287394732E-2</v>
      </c>
      <c r="S117" s="94">
        <f t="shared" si="37"/>
        <v>4.0493766806523397E-2</v>
      </c>
      <c r="T117" s="94">
        <f t="shared" si="37"/>
        <v>4.0599664239231538E-2</v>
      </c>
      <c r="U117" s="94">
        <f t="shared" si="37"/>
        <v>4.0703317665186943E-2</v>
      </c>
      <c r="V117" s="94">
        <f t="shared" si="37"/>
        <v>4.0804626865799123E-2</v>
      </c>
      <c r="W117" s="94">
        <f t="shared" si="37"/>
        <v>4.1011640123732845E-2</v>
      </c>
      <c r="X117" s="94">
        <f t="shared" si="37"/>
        <v>4.1139951073203326E-2</v>
      </c>
      <c r="Y117" s="94">
        <f t="shared" si="37"/>
        <v>4.1369077107467518E-2</v>
      </c>
      <c r="Z117" s="94">
        <f t="shared" si="37"/>
        <v>4.1537566467952897E-2</v>
      </c>
      <c r="AA117" s="94">
        <f t="shared" si="37"/>
        <v>4.1750700260409258E-2</v>
      </c>
      <c r="AB117" s="94">
        <f t="shared" si="37"/>
        <v>4.2060085467619919E-2</v>
      </c>
      <c r="AC117" s="94">
        <f t="shared" si="37"/>
        <v>4.2404078890599099E-2</v>
      </c>
      <c r="AD117" s="94">
        <f t="shared" si="37"/>
        <v>4.2722466599224927E-2</v>
      </c>
      <c r="AE117" s="94">
        <f t="shared" si="37"/>
        <v>4.2967539340987321E-2</v>
      </c>
      <c r="AF117" s="94">
        <f t="shared" si="37"/>
        <v>4.3220467945853852E-2</v>
      </c>
      <c r="AG117" s="94">
        <f t="shared" si="37"/>
        <v>4.3542035712156667E-2</v>
      </c>
      <c r="AH117" s="94">
        <f t="shared" si="37"/>
        <v>4.3814949564763297E-2</v>
      </c>
      <c r="AI117" s="94">
        <f t="shared" si="37"/>
        <v>4.4147382783482916E-2</v>
      </c>
      <c r="AJ117" s="94">
        <f t="shared" si="37"/>
        <v>4.4500353280015517E-2</v>
      </c>
      <c r="AK117" s="94">
        <f t="shared" si="37"/>
        <v>4.4741686281002474E-2</v>
      </c>
      <c r="AL117" s="94">
        <f t="shared" si="37"/>
        <v>4.4854795215185025E-2</v>
      </c>
      <c r="AM117" s="94">
        <f t="shared" si="37"/>
        <v>4.5025286349017868E-2</v>
      </c>
      <c r="AN117" s="94">
        <f t="shared" si="37"/>
        <v>4.537279468958632E-2</v>
      </c>
      <c r="AO117" s="94">
        <f t="shared" si="37"/>
        <v>4.5781687101718621E-2</v>
      </c>
      <c r="AP117" s="94">
        <f t="shared" si="37"/>
        <v>4.6121278022678472E-2</v>
      </c>
      <c r="AQ117" s="94">
        <f t="shared" si="37"/>
        <v>4.6341411382344232E-2</v>
      </c>
      <c r="AR117" s="94">
        <f t="shared" si="37"/>
        <v>4.6653219933316274E-2</v>
      </c>
      <c r="AS117" s="94">
        <f t="shared" si="37"/>
        <v>4.6979918997931594E-2</v>
      </c>
      <c r="AT117" s="94">
        <f t="shared" si="37"/>
        <v>4.7346412972177822E-2</v>
      </c>
      <c r="AU117" s="94">
        <f t="shared" si="37"/>
        <v>4.7810522251193803E-2</v>
      </c>
      <c r="AV117" s="94">
        <f t="shared" si="37"/>
        <v>4.8267359615507537E-2</v>
      </c>
      <c r="AW117" s="94">
        <f t="shared" si="37"/>
        <v>4.8308641381766271E-2</v>
      </c>
      <c r="AX117" s="94">
        <f t="shared" si="37"/>
        <v>4.8373058473194362E-2</v>
      </c>
      <c r="AY117" s="94">
        <f t="shared" si="37"/>
        <v>4.8719111348848536E-2</v>
      </c>
      <c r="AZ117" s="94">
        <f t="shared" si="37"/>
        <v>4.9019892443737785E-2</v>
      </c>
      <c r="BA117" s="94">
        <f t="shared" si="37"/>
        <v>4.9360471057548927E-2</v>
      </c>
      <c r="BB117" s="94">
        <f t="shared" si="37"/>
        <v>4.96763290253531E-2</v>
      </c>
      <c r="BC117" s="94">
        <f t="shared" si="37"/>
        <v>4.9912737810668899E-2</v>
      </c>
      <c r="BD117" s="94">
        <f t="shared" si="37"/>
        <v>5.0014818879997362E-2</v>
      </c>
      <c r="BE117" s="94">
        <f t="shared" si="37"/>
        <v>4.9928155554726891E-2</v>
      </c>
      <c r="BF117" s="94">
        <f t="shared" si="37"/>
        <v>4.9705904876607927E-2</v>
      </c>
      <c r="BG117" s="94">
        <f t="shared" si="37"/>
        <v>4.9504346357023443E-2</v>
      </c>
      <c r="BH117" s="94">
        <f t="shared" si="37"/>
        <v>4.9373958381156637E-2</v>
      </c>
      <c r="BI117" s="94">
        <f t="shared" si="37"/>
        <v>4.9602263561760798E-2</v>
      </c>
      <c r="BJ117" s="94">
        <f t="shared" si="37"/>
        <v>4.9832347739141809E-2</v>
      </c>
      <c r="BK117" s="94">
        <f t="shared" si="37"/>
        <v>5.0075456898361993E-2</v>
      </c>
      <c r="BL117" s="94">
        <f t="shared" si="37"/>
        <v>5.0309551951103502E-2</v>
      </c>
      <c r="BM117" s="94">
        <f t="shared" si="37"/>
        <v>5.0507774508031747E-2</v>
      </c>
      <c r="BN117" s="94">
        <f t="shared" si="37"/>
        <v>5.0659235580388075E-2</v>
      </c>
      <c r="BO117" s="94">
        <f t="shared" ref="BO117:DZ117" si="38">(BO104+BO92+BO80+BO68+BO56+BO44+BO32+BO20+BO8)/1000</f>
        <v>5.0889416024653876E-2</v>
      </c>
      <c r="BP117" s="94">
        <f t="shared" si="38"/>
        <v>5.1044592135831575E-2</v>
      </c>
      <c r="BQ117" s="94">
        <f t="shared" si="38"/>
        <v>5.1093815328375751E-2</v>
      </c>
      <c r="BR117" s="94">
        <f t="shared" si="38"/>
        <v>5.0926358326451662E-2</v>
      </c>
      <c r="BS117" s="94">
        <f t="shared" si="38"/>
        <v>5.0656499005270132E-2</v>
      </c>
      <c r="BT117" s="94">
        <f t="shared" si="38"/>
        <v>5.0602064864182679E-2</v>
      </c>
      <c r="BU117" s="94">
        <f t="shared" si="38"/>
        <v>5.0112467923552867E-2</v>
      </c>
      <c r="BV117" s="94">
        <f t="shared" si="38"/>
        <v>4.9655996425500289E-2</v>
      </c>
      <c r="BW117" s="94">
        <f t="shared" si="38"/>
        <v>4.9193337986238088E-2</v>
      </c>
      <c r="BX117" s="94">
        <f t="shared" si="38"/>
        <v>4.8739474807664433E-2</v>
      </c>
      <c r="BY117" s="94">
        <f t="shared" si="38"/>
        <v>4.8364383589554083E-2</v>
      </c>
      <c r="BZ117" s="94">
        <f t="shared" si="38"/>
        <v>4.8290793278993854E-2</v>
      </c>
      <c r="CA117" s="94">
        <f t="shared" si="38"/>
        <v>4.8186751471461238E-2</v>
      </c>
      <c r="CB117" s="94">
        <f t="shared" si="38"/>
        <v>4.8074415538027014E-2</v>
      </c>
      <c r="CC117" s="94">
        <f t="shared" si="38"/>
        <v>4.7917162217059855E-2</v>
      </c>
      <c r="CD117" s="94">
        <f t="shared" si="38"/>
        <v>4.7839426358485738E-2</v>
      </c>
      <c r="CE117" s="94">
        <f t="shared" si="38"/>
        <v>4.7161884742532516E-2</v>
      </c>
      <c r="CF117" s="94">
        <f t="shared" si="38"/>
        <v>4.6408234337778402E-2</v>
      </c>
      <c r="CG117" s="94">
        <f t="shared" si="38"/>
        <v>4.5598855113632715E-2</v>
      </c>
      <c r="CH117" s="94">
        <f t="shared" si="38"/>
        <v>4.4637604787878281E-2</v>
      </c>
      <c r="CI117" s="94">
        <f t="shared" si="38"/>
        <v>4.3824197869454802E-2</v>
      </c>
      <c r="CJ117" s="94">
        <f t="shared" si="38"/>
        <v>4.3561999053764684E-2</v>
      </c>
      <c r="CK117" s="94">
        <f t="shared" si="38"/>
        <v>4.3454493203564107E-2</v>
      </c>
      <c r="CL117" s="94">
        <f t="shared" si="38"/>
        <v>4.2868648699441785E-2</v>
      </c>
      <c r="CM117" s="94">
        <f t="shared" si="38"/>
        <v>4.2168105379441323E-2</v>
      </c>
      <c r="CN117" s="94">
        <f t="shared" si="38"/>
        <v>4.1565662291781151E-2</v>
      </c>
      <c r="CO117" s="94">
        <f t="shared" si="38"/>
        <v>4.3912766430167768E-2</v>
      </c>
      <c r="CP117" s="94">
        <f t="shared" si="38"/>
        <v>4.6153620823524186E-2</v>
      </c>
      <c r="CQ117" s="94">
        <f t="shared" si="38"/>
        <v>4.8266319515199121E-2</v>
      </c>
      <c r="CR117" s="94">
        <f t="shared" si="38"/>
        <v>5.0480505167590915E-2</v>
      </c>
      <c r="CS117" s="94">
        <f t="shared" si="38"/>
        <v>5.0705164617643371E-2</v>
      </c>
      <c r="CT117" s="94">
        <f t="shared" si="38"/>
        <v>4.9797706638735707E-2</v>
      </c>
      <c r="CU117" s="94">
        <f t="shared" si="38"/>
        <v>4.8700779224256766E-2</v>
      </c>
      <c r="CV117" s="94">
        <f t="shared" si="38"/>
        <v>4.844974230943206E-2</v>
      </c>
      <c r="CW117" s="94">
        <f t="shared" si="38"/>
        <v>4.7824978170647653E-2</v>
      </c>
      <c r="CX117" s="94">
        <f t="shared" si="38"/>
        <v>4.7021475289745214E-2</v>
      </c>
      <c r="CY117" s="94">
        <f t="shared" si="38"/>
        <v>4.5403647745742064E-2</v>
      </c>
      <c r="CZ117" s="94">
        <f t="shared" si="38"/>
        <v>4.3456995119492511E-2</v>
      </c>
      <c r="DA117" s="94">
        <f t="shared" si="38"/>
        <v>4.1120286950141922E-2</v>
      </c>
      <c r="DB117" s="94">
        <f t="shared" si="38"/>
        <v>3.8362510607795844E-2</v>
      </c>
      <c r="DC117" s="94">
        <f t="shared" si="38"/>
        <v>3.4374192192663924E-2</v>
      </c>
      <c r="DD117" s="94">
        <f t="shared" si="38"/>
        <v>3.3459798943222693E-2</v>
      </c>
      <c r="DE117" s="94">
        <f t="shared" si="38"/>
        <v>3.2000094116451244E-2</v>
      </c>
      <c r="DF117" s="94">
        <f t="shared" si="38"/>
        <v>2.5853782788095008E-2</v>
      </c>
      <c r="DG117" s="94">
        <f t="shared" si="38"/>
        <v>2.3809761567275052E-2</v>
      </c>
      <c r="DH117" s="94">
        <f t="shared" si="38"/>
        <v>2.128895623581515E-2</v>
      </c>
      <c r="DI117" s="94">
        <f t="shared" si="38"/>
        <v>1.7491877930536248E-2</v>
      </c>
      <c r="DJ117" s="94">
        <f t="shared" si="38"/>
        <v>1.45108612226648E-2</v>
      </c>
      <c r="DK117" s="94">
        <f t="shared" si="38"/>
        <v>1.1157735052105554E-2</v>
      </c>
      <c r="DL117" s="94">
        <f t="shared" si="38"/>
        <v>1.020472521571923E-2</v>
      </c>
      <c r="DM117" s="94">
        <f t="shared" si="38"/>
        <v>7.3170522597673553E-3</v>
      </c>
      <c r="DN117" s="94">
        <f t="shared" si="38"/>
        <v>5.952150134505391E-3</v>
      </c>
      <c r="DO117" s="94">
        <f t="shared" si="38"/>
        <v>4.7479596223269048E-3</v>
      </c>
      <c r="DP117" s="94">
        <f t="shared" si="38"/>
        <v>3.5852020219476395E-3</v>
      </c>
      <c r="DQ117" s="94">
        <f t="shared" si="38"/>
        <v>2.6960594033095015E-3</v>
      </c>
      <c r="DR117" s="94">
        <f t="shared" si="38"/>
        <v>1.9090407981858428E-3</v>
      </c>
      <c r="DS117" s="94">
        <f t="shared" si="38"/>
        <v>1.6061142789700615E-3</v>
      </c>
      <c r="DT117" s="94">
        <f t="shared" si="38"/>
        <v>1.6226837837418815E-3</v>
      </c>
      <c r="DU117" s="94">
        <f t="shared" si="38"/>
        <v>8.9911577950630296E-4</v>
      </c>
      <c r="DV117" s="94">
        <f t="shared" si="38"/>
        <v>5.5973719908993067E-4</v>
      </c>
      <c r="DW117" s="94">
        <f t="shared" si="38"/>
        <v>6.4601283002978661E-4</v>
      </c>
      <c r="DX117" s="94">
        <f t="shared" si="38"/>
        <v>5.9192883641830357E-4</v>
      </c>
      <c r="DY117" s="94">
        <f t="shared" si="38"/>
        <v>4.0199721503853528E-4</v>
      </c>
      <c r="DZ117" s="94">
        <f t="shared" si="38"/>
        <v>4.0020635756530729E-4</v>
      </c>
      <c r="EA117" s="94">
        <f t="shared" ref="EA117:EV117" si="39">(EA104+EA92+EA80+EA68+EA56+EA44+EA32+EA20+EA8)/1000</f>
        <v>3.3347401591912013E-4</v>
      </c>
      <c r="EB117" s="94">
        <f t="shared" si="39"/>
        <v>3.202915460954474E-4</v>
      </c>
      <c r="EC117" s="94">
        <f t="shared" si="39"/>
        <v>3.9623012237483576E-4</v>
      </c>
      <c r="ED117" s="94">
        <f t="shared" si="39"/>
        <v>4.0943116508098429E-4</v>
      </c>
      <c r="EE117" s="94">
        <f t="shared" si="39"/>
        <v>4.441978597785543E-4</v>
      </c>
      <c r="EF117" s="94">
        <f t="shared" si="39"/>
        <v>4.3293338815090252E-4</v>
      </c>
      <c r="EG117" s="94">
        <f t="shared" si="39"/>
        <v>4.9410676561043509E-4</v>
      </c>
      <c r="EH117" s="94">
        <f t="shared" si="39"/>
        <v>0</v>
      </c>
      <c r="EI117" s="94">
        <f t="shared" si="39"/>
        <v>0</v>
      </c>
      <c r="EJ117" s="94">
        <f t="shared" si="39"/>
        <v>0</v>
      </c>
      <c r="EK117" s="94">
        <f t="shared" si="39"/>
        <v>0</v>
      </c>
      <c r="EL117" s="94">
        <f t="shared" si="39"/>
        <v>0</v>
      </c>
      <c r="EM117" s="94">
        <f t="shared" si="39"/>
        <v>0</v>
      </c>
      <c r="EN117" s="94">
        <f t="shared" si="39"/>
        <v>0</v>
      </c>
      <c r="EO117" s="94">
        <f t="shared" si="39"/>
        <v>0</v>
      </c>
      <c r="EP117" s="94">
        <f t="shared" si="39"/>
        <v>0</v>
      </c>
      <c r="EQ117" s="94">
        <f t="shared" si="39"/>
        <v>0</v>
      </c>
      <c r="ER117" s="94">
        <f t="shared" si="39"/>
        <v>0</v>
      </c>
      <c r="ES117" s="94">
        <f t="shared" si="39"/>
        <v>0</v>
      </c>
      <c r="ET117" s="94">
        <f t="shared" si="39"/>
        <v>0</v>
      </c>
      <c r="EU117" s="94">
        <f t="shared" si="39"/>
        <v>0</v>
      </c>
      <c r="EV117" s="53">
        <f t="shared" si="39"/>
        <v>0</v>
      </c>
    </row>
    <row r="118" spans="1:152" s="130" customFormat="1">
      <c r="A118" s="129" t="s">
        <v>8</v>
      </c>
      <c r="B118" s="130">
        <f>(B105+B93+B81+B69+B57+B45+B33+B21+B9)/1000</f>
        <v>1.6899586171408216</v>
      </c>
      <c r="C118" s="130">
        <f t="shared" ref="C118:BN118" si="40">(C105+C93+C81+C69+C57+C45+C33+C21+C9)/1000</f>
        <v>1.6954951148624748</v>
      </c>
      <c r="D118" s="130">
        <f t="shared" si="40"/>
        <v>1.6984038169325486</v>
      </c>
      <c r="E118" s="130">
        <f t="shared" si="40"/>
        <v>1.6986716747152488</v>
      </c>
      <c r="F118" s="130">
        <f t="shared" si="40"/>
        <v>1.6962983017283324</v>
      </c>
      <c r="G118" s="130">
        <f t="shared" si="40"/>
        <v>1.6912959767553464</v>
      </c>
      <c r="H118" s="130">
        <f t="shared" si="40"/>
        <v>1.6836895458198853</v>
      </c>
      <c r="I118" s="130">
        <f t="shared" si="40"/>
        <v>1.6735162241171813</v>
      </c>
      <c r="J118" s="130">
        <f t="shared" si="40"/>
        <v>1.6608253001126647</v>
      </c>
      <c r="K118" s="130">
        <f t="shared" si="40"/>
        <v>1.6456777450998314</v>
      </c>
      <c r="L118" s="130">
        <f t="shared" si="40"/>
        <v>1.6281457325453652</v>
      </c>
      <c r="M118" s="130">
        <f t="shared" si="40"/>
        <v>1.6083120725234212</v>
      </c>
      <c r="N118" s="130">
        <f t="shared" si="40"/>
        <v>1.5862695674397835</v>
      </c>
      <c r="O118" s="130">
        <f t="shared" si="40"/>
        <v>1.5621202960580935</v>
      </c>
      <c r="P118" s="130">
        <f t="shared" si="40"/>
        <v>1.53597483355375</v>
      </c>
      <c r="Q118" s="130">
        <f t="shared" si="40"/>
        <v>1.5079514159274552</v>
      </c>
      <c r="R118" s="130">
        <f t="shared" si="40"/>
        <v>1.4781750576024399</v>
      </c>
      <c r="S118" s="130">
        <f t="shared" si="40"/>
        <v>1.4467766314019068</v>
      </c>
      <c r="T118" s="130">
        <f t="shared" si="40"/>
        <v>1.4138919203528266</v>
      </c>
      <c r="U118" s="130">
        <f t="shared" si="40"/>
        <v>1.3796606508876108</v>
      </c>
      <c r="V118" s="130">
        <f t="shared" si="40"/>
        <v>1.3442255170169839</v>
      </c>
      <c r="W118" s="130">
        <f t="shared" si="40"/>
        <v>1.3186548441695813</v>
      </c>
      <c r="X118" s="130">
        <f t="shared" si="40"/>
        <v>1.2904467993562692</v>
      </c>
      <c r="Y118" s="130">
        <f t="shared" si="40"/>
        <v>1.2625717752695662</v>
      </c>
      <c r="Z118" s="130">
        <f t="shared" si="40"/>
        <v>1.2320237538490302</v>
      </c>
      <c r="AA118" s="130">
        <f t="shared" si="40"/>
        <v>1.278138599643359</v>
      </c>
      <c r="AB118" s="130">
        <f t="shared" si="40"/>
        <v>1.2939742776658769</v>
      </c>
      <c r="AC118" s="130">
        <f t="shared" si="40"/>
        <v>1.2427001485371498</v>
      </c>
      <c r="AD118" s="130">
        <f t="shared" si="40"/>
        <v>1.251327565848364</v>
      </c>
      <c r="AE118" s="130">
        <f t="shared" si="40"/>
        <v>1.2553654776732892</v>
      </c>
      <c r="AF118" s="130">
        <f t="shared" si="40"/>
        <v>1.3096078894453844</v>
      </c>
      <c r="AG118" s="130">
        <f t="shared" si="40"/>
        <v>1.3027056907263461</v>
      </c>
      <c r="AH118" s="130">
        <f t="shared" si="40"/>
        <v>1.1926010235621169</v>
      </c>
      <c r="AI118" s="130">
        <f t="shared" si="40"/>
        <v>1.1830725159505815</v>
      </c>
      <c r="AJ118" s="130">
        <f t="shared" si="40"/>
        <v>1.1251691582137247</v>
      </c>
      <c r="AK118" s="130">
        <f t="shared" si="40"/>
        <v>1.1114420155372495</v>
      </c>
      <c r="AL118" s="130">
        <f t="shared" si="40"/>
        <v>0.97319691977391554</v>
      </c>
      <c r="AM118" s="130">
        <f t="shared" si="40"/>
        <v>1.0756628897526248</v>
      </c>
      <c r="AN118" s="130">
        <f t="shared" si="40"/>
        <v>1.1268721871536562</v>
      </c>
      <c r="AO118" s="130">
        <f t="shared" si="40"/>
        <v>1.0993569338587188</v>
      </c>
      <c r="AP118" s="130">
        <f t="shared" si="40"/>
        <v>1.1675198126661415</v>
      </c>
      <c r="AQ118" s="130">
        <f t="shared" si="40"/>
        <v>1.1009114407664911</v>
      </c>
      <c r="AR118" s="130">
        <f t="shared" si="40"/>
        <v>1.1234075207776062</v>
      </c>
      <c r="AS118" s="130">
        <f t="shared" si="40"/>
        <v>1.1113109909615813</v>
      </c>
      <c r="AT118" s="130">
        <f t="shared" si="40"/>
        <v>1.12114863652341</v>
      </c>
      <c r="AU118" s="130">
        <f t="shared" si="40"/>
        <v>1.1247930306248528</v>
      </c>
      <c r="AV118" s="130">
        <f t="shared" si="40"/>
        <v>1.1004458917150866</v>
      </c>
      <c r="AW118" s="130">
        <f t="shared" si="40"/>
        <v>1.0740016585215109</v>
      </c>
      <c r="AX118" s="130">
        <f t="shared" si="40"/>
        <v>1.045852763042654</v>
      </c>
      <c r="AY118" s="130">
        <f t="shared" si="40"/>
        <v>1.053327725698197</v>
      </c>
      <c r="AZ118" s="130">
        <f t="shared" si="40"/>
        <v>0.98589572512826551</v>
      </c>
      <c r="BA118" s="130">
        <f t="shared" si="40"/>
        <v>0.92238993890441645</v>
      </c>
      <c r="BB118" s="130">
        <f t="shared" si="40"/>
        <v>0.89297098512105444</v>
      </c>
      <c r="BC118" s="130">
        <f t="shared" si="40"/>
        <v>0.8067096778676166</v>
      </c>
      <c r="BD118" s="130">
        <f t="shared" si="40"/>
        <v>0.76752366117531656</v>
      </c>
      <c r="BE118" s="130">
        <f t="shared" si="40"/>
        <v>0.70531092895744496</v>
      </c>
      <c r="BF118" s="130">
        <f t="shared" si="40"/>
        <v>0.68277886820341605</v>
      </c>
      <c r="BG118" s="130">
        <f t="shared" si="40"/>
        <v>0.71455815129107625</v>
      </c>
      <c r="BH118" s="130">
        <f t="shared" si="40"/>
        <v>0.72962710844071244</v>
      </c>
      <c r="BI118" s="130">
        <f t="shared" si="40"/>
        <v>0.6738752308838174</v>
      </c>
      <c r="BJ118" s="130">
        <f t="shared" si="40"/>
        <v>0.65834602589428382</v>
      </c>
      <c r="BK118" s="130">
        <f t="shared" si="40"/>
        <v>0.66778236907772337</v>
      </c>
      <c r="BL118" s="130">
        <f t="shared" si="40"/>
        <v>0.65862948900930829</v>
      </c>
      <c r="BM118" s="130">
        <f t="shared" si="40"/>
        <v>0.67110133887707191</v>
      </c>
      <c r="BN118" s="130">
        <f t="shared" si="40"/>
        <v>0.6946595955823448</v>
      </c>
      <c r="BO118" s="130">
        <f t="shared" ref="BO118:DZ118" si="41">(BO105+BO93+BO81+BO69+BO57+BO45+BO33+BO21+BO9)/1000</f>
        <v>0.6291871035778519</v>
      </c>
      <c r="BP118" s="130">
        <f t="shared" si="41"/>
        <v>0.67522818458277289</v>
      </c>
      <c r="BQ118" s="130">
        <f t="shared" si="41"/>
        <v>0.74505068415914633</v>
      </c>
      <c r="BR118" s="130">
        <f t="shared" si="41"/>
        <v>0.80725179273446634</v>
      </c>
      <c r="BS118" s="130">
        <f t="shared" si="41"/>
        <v>0.83658463978404529</v>
      </c>
      <c r="BT118" s="130">
        <f t="shared" si="41"/>
        <v>0.85441015738696013</v>
      </c>
      <c r="BU118" s="130">
        <f t="shared" si="41"/>
        <v>0.74245633903843433</v>
      </c>
      <c r="BV118" s="130">
        <f t="shared" si="41"/>
        <v>0.75654428816048991</v>
      </c>
      <c r="BW118" s="130">
        <f t="shared" si="41"/>
        <v>0.76497947063615901</v>
      </c>
      <c r="BX118" s="130">
        <f t="shared" si="41"/>
        <v>0.73459604556982094</v>
      </c>
      <c r="BY118" s="130">
        <f t="shared" si="41"/>
        <v>0.73529960720596632</v>
      </c>
      <c r="BZ118" s="130">
        <f t="shared" si="41"/>
        <v>0.79134354530293538</v>
      </c>
      <c r="CA118" s="130">
        <f t="shared" si="41"/>
        <v>0.79825837179026349</v>
      </c>
      <c r="CB118" s="130">
        <f t="shared" si="41"/>
        <v>0.82354838230212202</v>
      </c>
      <c r="CC118" s="130">
        <f t="shared" si="41"/>
        <v>0.81570543389152717</v>
      </c>
      <c r="CD118" s="130">
        <f t="shared" si="41"/>
        <v>0.86418750902762909</v>
      </c>
      <c r="CE118" s="130">
        <f t="shared" si="41"/>
        <v>0.83996509012670095</v>
      </c>
      <c r="CF118" s="130">
        <f t="shared" si="41"/>
        <v>0.79039024063830055</v>
      </c>
      <c r="CG118" s="130">
        <f t="shared" si="41"/>
        <v>0.82361593640592379</v>
      </c>
      <c r="CH118" s="130">
        <f t="shared" si="41"/>
        <v>0.90767692045571058</v>
      </c>
      <c r="CI118" s="130">
        <f t="shared" si="41"/>
        <v>1.0138393058891935</v>
      </c>
      <c r="CJ118" s="130">
        <f t="shared" si="41"/>
        <v>1.0912372407236903</v>
      </c>
      <c r="CK118" s="130">
        <f t="shared" si="41"/>
        <v>1.1904157695717539</v>
      </c>
      <c r="CL118" s="130">
        <f t="shared" si="41"/>
        <v>1.3817024545542862</v>
      </c>
      <c r="CM118" s="130">
        <f t="shared" si="41"/>
        <v>1.4730933013888523</v>
      </c>
      <c r="CN118" s="130">
        <f t="shared" si="41"/>
        <v>1.493135693790089</v>
      </c>
      <c r="CO118" s="130">
        <f t="shared" si="41"/>
        <v>1.4907179934121393</v>
      </c>
      <c r="CP118" s="130">
        <f t="shared" si="41"/>
        <v>1.4891565558705731</v>
      </c>
      <c r="CQ118" s="130">
        <f t="shared" si="41"/>
        <v>1.4227306784153415</v>
      </c>
      <c r="CR118" s="130">
        <f t="shared" si="41"/>
        <v>1.5315283392613102</v>
      </c>
      <c r="CS118" s="130">
        <f t="shared" si="41"/>
        <v>1.680546864992869</v>
      </c>
      <c r="CT118" s="130">
        <f t="shared" si="41"/>
        <v>0.58779485497432937</v>
      </c>
      <c r="CU118" s="130">
        <f t="shared" si="41"/>
        <v>0.35240153455743639</v>
      </c>
      <c r="CV118" s="130">
        <f t="shared" si="41"/>
        <v>0.43012744473353548</v>
      </c>
      <c r="CW118" s="130">
        <f t="shared" si="41"/>
        <v>0.60750252517236913</v>
      </c>
      <c r="CX118" s="130">
        <f t="shared" si="41"/>
        <v>0.78316062332107872</v>
      </c>
      <c r="CY118" s="130">
        <f t="shared" si="41"/>
        <v>0.93584506443317428</v>
      </c>
      <c r="CZ118" s="130">
        <f t="shared" si="41"/>
        <v>1.3034765509256583</v>
      </c>
      <c r="DA118" s="130">
        <f t="shared" si="41"/>
        <v>1.3912730569094223</v>
      </c>
      <c r="DB118" s="130">
        <f t="shared" si="41"/>
        <v>1.6726129343003953</v>
      </c>
      <c r="DC118" s="130">
        <f t="shared" si="41"/>
        <v>1.8151864144650092</v>
      </c>
      <c r="DD118" s="130">
        <f t="shared" si="41"/>
        <v>1.9179922733386008</v>
      </c>
      <c r="DE118" s="130">
        <f t="shared" si="41"/>
        <v>2.3447717680731248</v>
      </c>
      <c r="DF118" s="130">
        <f t="shared" si="41"/>
        <v>2.7670331304386826</v>
      </c>
      <c r="DG118" s="130">
        <f t="shared" si="41"/>
        <v>2.7230921222472726</v>
      </c>
      <c r="DH118" s="130">
        <f t="shared" si="41"/>
        <v>3.2589593846792368</v>
      </c>
      <c r="DI118" s="130">
        <f t="shared" si="41"/>
        <v>3.6834478149127068</v>
      </c>
      <c r="DJ118" s="130">
        <f t="shared" si="41"/>
        <v>3.803159433572092</v>
      </c>
      <c r="DK118" s="130">
        <f t="shared" si="41"/>
        <v>4.3641962940093437</v>
      </c>
      <c r="DL118" s="130">
        <f t="shared" si="41"/>
        <v>4.9248127451901178</v>
      </c>
      <c r="DM118" s="130">
        <f t="shared" si="41"/>
        <v>5.1653740164905138</v>
      </c>
      <c r="DN118" s="130">
        <f t="shared" si="41"/>
        <v>6.0334389729488977</v>
      </c>
      <c r="DO118" s="130">
        <f t="shared" si="41"/>
        <v>7.1359866792792372</v>
      </c>
      <c r="DP118" s="130">
        <f t="shared" si="41"/>
        <v>7.8596748397680409</v>
      </c>
      <c r="DQ118" s="130">
        <f t="shared" si="41"/>
        <v>9.2104914889640188</v>
      </c>
      <c r="DR118" s="130">
        <f t="shared" si="41"/>
        <v>9.0242951664976356</v>
      </c>
      <c r="DS118" s="130">
        <f t="shared" si="41"/>
        <v>9.2845244998656629</v>
      </c>
      <c r="DT118" s="130">
        <f t="shared" si="41"/>
        <v>9.8031842403426825</v>
      </c>
      <c r="DU118" s="130">
        <f t="shared" si="41"/>
        <v>10.527343879212539</v>
      </c>
      <c r="DV118" s="130">
        <f t="shared" si="41"/>
        <v>10.156363099547917</v>
      </c>
      <c r="DW118" s="130">
        <f t="shared" si="41"/>
        <v>9.0501039773726735</v>
      </c>
      <c r="DX118" s="130">
        <f t="shared" si="41"/>
        <v>9.4872008957535652</v>
      </c>
      <c r="DY118" s="130">
        <f t="shared" si="41"/>
        <v>9.2847701186527214</v>
      </c>
      <c r="DZ118" s="130">
        <f t="shared" si="41"/>
        <v>9.0836843919895358</v>
      </c>
      <c r="EA118" s="130">
        <f t="shared" ref="EA118:EV118" si="42">(EA105+EA93+EA81+EA69+EA57+EA45+EA33+EA21+EA9)/1000</f>
        <v>9.3524469183076455</v>
      </c>
      <c r="EB118" s="130">
        <f t="shared" si="42"/>
        <v>8.2372007045677247</v>
      </c>
      <c r="EC118" s="130">
        <f t="shared" si="42"/>
        <v>7.6511235095144476</v>
      </c>
      <c r="ED118" s="130">
        <f t="shared" si="42"/>
        <v>7.0219350876152475</v>
      </c>
      <c r="EE118" s="130">
        <f t="shared" si="42"/>
        <v>7.2271967450561458</v>
      </c>
      <c r="EF118" s="130">
        <f t="shared" si="42"/>
        <v>7.6940014821394787</v>
      </c>
      <c r="EG118" s="130">
        <f t="shared" si="42"/>
        <v>7.8065643265425528</v>
      </c>
      <c r="EH118" s="130">
        <f t="shared" si="42"/>
        <v>7.3993516835549631</v>
      </c>
      <c r="EI118" s="130">
        <f t="shared" si="42"/>
        <v>7.5549532625827416</v>
      </c>
      <c r="EJ118" s="130">
        <f t="shared" si="42"/>
        <v>7.7833896232830968</v>
      </c>
      <c r="EK118" s="130">
        <f t="shared" si="42"/>
        <v>8.0548647186081546</v>
      </c>
      <c r="EL118" s="130">
        <f t="shared" si="42"/>
        <v>8.3627572047695029</v>
      </c>
      <c r="EM118" s="130">
        <f t="shared" si="42"/>
        <v>8.3296504858274218</v>
      </c>
      <c r="EN118" s="130">
        <f t="shared" si="42"/>
        <v>8.001893968300827</v>
      </c>
      <c r="EO118" s="130">
        <f t="shared" si="42"/>
        <v>7.468875793333333</v>
      </c>
      <c r="EP118" s="130">
        <f t="shared" si="42"/>
        <v>7.3662449646128838</v>
      </c>
      <c r="EQ118" s="130">
        <f t="shared" si="42"/>
        <v>7.5880599815248226</v>
      </c>
      <c r="ER118" s="130">
        <f t="shared" si="42"/>
        <v>7.631098716149527</v>
      </c>
      <c r="ES118" s="130">
        <f t="shared" si="42"/>
        <v>7.8893311238977528</v>
      </c>
      <c r="ET118" s="130">
        <f t="shared" si="42"/>
        <v>6.9689643373079191</v>
      </c>
      <c r="EU118" s="130">
        <f t="shared" si="42"/>
        <v>7.4556331057565002</v>
      </c>
      <c r="EV118" s="192">
        <f t="shared" si="42"/>
        <v>8.1608062192228132</v>
      </c>
    </row>
    <row r="119" spans="1:152" s="94" customFormat="1">
      <c r="A119" s="95"/>
    </row>
    <row r="120" spans="1:152" s="130" customFormat="1">
      <c r="A120" s="129" t="s">
        <v>142</v>
      </c>
      <c r="B120" s="130">
        <f>(B107+B95+B83+B71+B59+B47+B35+B23+B11)/1000</f>
        <v>0</v>
      </c>
      <c r="C120" s="130">
        <f t="shared" ref="C120:BN120" si="43">(C107+C95+C83+C71+C59+C47+C35+C23+C11)/1000</f>
        <v>0</v>
      </c>
      <c r="D120" s="130">
        <f t="shared" si="43"/>
        <v>0</v>
      </c>
      <c r="E120" s="130">
        <f t="shared" si="43"/>
        <v>0</v>
      </c>
      <c r="F120" s="130">
        <f t="shared" si="43"/>
        <v>0</v>
      </c>
      <c r="G120" s="130">
        <f t="shared" si="43"/>
        <v>0</v>
      </c>
      <c r="H120" s="130">
        <f t="shared" si="43"/>
        <v>0</v>
      </c>
      <c r="I120" s="130">
        <f t="shared" si="43"/>
        <v>0</v>
      </c>
      <c r="J120" s="130">
        <f t="shared" si="43"/>
        <v>0</v>
      </c>
      <c r="K120" s="130">
        <f t="shared" si="43"/>
        <v>0</v>
      </c>
      <c r="L120" s="130">
        <f t="shared" si="43"/>
        <v>0</v>
      </c>
      <c r="M120" s="130">
        <f t="shared" si="43"/>
        <v>0</v>
      </c>
      <c r="N120" s="130">
        <f t="shared" si="43"/>
        <v>0</v>
      </c>
      <c r="O120" s="130">
        <f t="shared" si="43"/>
        <v>0</v>
      </c>
      <c r="P120" s="130">
        <f t="shared" si="43"/>
        <v>0</v>
      </c>
      <c r="Q120" s="130">
        <f t="shared" si="43"/>
        <v>0</v>
      </c>
      <c r="R120" s="130">
        <f t="shared" si="43"/>
        <v>0</v>
      </c>
      <c r="S120" s="130">
        <f t="shared" si="43"/>
        <v>0</v>
      </c>
      <c r="T120" s="130">
        <f t="shared" si="43"/>
        <v>0</v>
      </c>
      <c r="U120" s="130">
        <f t="shared" si="43"/>
        <v>0</v>
      </c>
      <c r="V120" s="130">
        <f t="shared" si="43"/>
        <v>0</v>
      </c>
      <c r="W120" s="130">
        <f t="shared" si="43"/>
        <v>0</v>
      </c>
      <c r="X120" s="130">
        <f t="shared" si="43"/>
        <v>0</v>
      </c>
      <c r="Y120" s="130">
        <f t="shared" si="43"/>
        <v>0</v>
      </c>
      <c r="Z120" s="130">
        <f t="shared" si="43"/>
        <v>0</v>
      </c>
      <c r="AA120" s="130">
        <f t="shared" si="43"/>
        <v>0</v>
      </c>
      <c r="AB120" s="130">
        <f t="shared" si="43"/>
        <v>0</v>
      </c>
      <c r="AC120" s="130">
        <f t="shared" si="43"/>
        <v>0</v>
      </c>
      <c r="AD120" s="130">
        <f t="shared" si="43"/>
        <v>0</v>
      </c>
      <c r="AE120" s="130">
        <f t="shared" si="43"/>
        <v>0</v>
      </c>
      <c r="AF120" s="130">
        <f t="shared" si="43"/>
        <v>0</v>
      </c>
      <c r="AG120" s="130">
        <f t="shared" si="43"/>
        <v>0</v>
      </c>
      <c r="AH120" s="130">
        <f t="shared" si="43"/>
        <v>0</v>
      </c>
      <c r="AI120" s="130">
        <f t="shared" si="43"/>
        <v>0</v>
      </c>
      <c r="AJ120" s="130">
        <f t="shared" si="43"/>
        <v>0</v>
      </c>
      <c r="AK120" s="130">
        <f t="shared" si="43"/>
        <v>0</v>
      </c>
      <c r="AL120" s="130">
        <f t="shared" si="43"/>
        <v>0</v>
      </c>
      <c r="AM120" s="130">
        <f t="shared" si="43"/>
        <v>0</v>
      </c>
      <c r="AN120" s="130">
        <f t="shared" si="43"/>
        <v>0</v>
      </c>
      <c r="AO120" s="130">
        <f t="shared" si="43"/>
        <v>0</v>
      </c>
      <c r="AP120" s="130">
        <f t="shared" si="43"/>
        <v>0</v>
      </c>
      <c r="AQ120" s="130">
        <f t="shared" si="43"/>
        <v>0</v>
      </c>
      <c r="AR120" s="130">
        <f t="shared" si="43"/>
        <v>0</v>
      </c>
      <c r="AS120" s="130">
        <f t="shared" si="43"/>
        <v>0</v>
      </c>
      <c r="AT120" s="130">
        <f t="shared" si="43"/>
        <v>0</v>
      </c>
      <c r="AU120" s="130">
        <f t="shared" si="43"/>
        <v>0</v>
      </c>
      <c r="AV120" s="130">
        <f t="shared" si="43"/>
        <v>0</v>
      </c>
      <c r="AW120" s="130">
        <f t="shared" si="43"/>
        <v>6.8333333333333343E-2</v>
      </c>
      <c r="AX120" s="130">
        <f t="shared" si="43"/>
        <v>0.17499999999999999</v>
      </c>
      <c r="AY120" s="130">
        <f t="shared" si="43"/>
        <v>0.15166666666666667</v>
      </c>
      <c r="AZ120" s="130">
        <f t="shared" si="43"/>
        <v>0.16833333333333333</v>
      </c>
      <c r="BA120" s="130">
        <f t="shared" si="43"/>
        <v>0.17666666666666669</v>
      </c>
      <c r="BB120" s="130">
        <f t="shared" si="43"/>
        <v>0.15</v>
      </c>
      <c r="BC120" s="130">
        <f t="shared" si="43"/>
        <v>0.16166666666666668</v>
      </c>
      <c r="BD120" s="130">
        <f t="shared" si="43"/>
        <v>0.16166666666666668</v>
      </c>
      <c r="BE120" s="130">
        <f t="shared" si="43"/>
        <v>0.12666666666666668</v>
      </c>
      <c r="BF120" s="130">
        <f t="shared" si="43"/>
        <v>0.19166666666666668</v>
      </c>
      <c r="BG120" s="130">
        <f t="shared" si="43"/>
        <v>0.19333333333333333</v>
      </c>
      <c r="BH120" s="130">
        <f t="shared" si="43"/>
        <v>0.29333333333333339</v>
      </c>
      <c r="BI120" s="130">
        <f t="shared" si="43"/>
        <v>0.43833333333333335</v>
      </c>
      <c r="BJ120" s="130">
        <f t="shared" si="43"/>
        <v>0.56000000000000005</v>
      </c>
      <c r="BK120" s="130">
        <f t="shared" si="43"/>
        <v>0.40833333333333338</v>
      </c>
      <c r="BL120" s="130">
        <f t="shared" si="43"/>
        <v>0.22333333333333336</v>
      </c>
      <c r="BM120" s="130">
        <f t="shared" si="43"/>
        <v>0.36166666666666669</v>
      </c>
      <c r="BN120" s="130">
        <f t="shared" si="43"/>
        <v>0.48500000000000004</v>
      </c>
      <c r="BO120" s="130">
        <f t="shared" ref="BO120:DZ120" si="44">(BO107+BO95+BO83+BO71+BO59+BO47+BO35+BO23+BO11)/1000</f>
        <v>0.66166666666666663</v>
      </c>
      <c r="BP120" s="130">
        <f t="shared" si="44"/>
        <v>0.91666666666666674</v>
      </c>
      <c r="BQ120" s="130">
        <f t="shared" si="44"/>
        <v>0.8</v>
      </c>
      <c r="BR120" s="130">
        <f t="shared" si="44"/>
        <v>0.64500000000000002</v>
      </c>
      <c r="BS120" s="130">
        <f t="shared" si="44"/>
        <v>0.50333333333333341</v>
      </c>
      <c r="BT120" s="130">
        <f t="shared" si="44"/>
        <v>0.52666666666666673</v>
      </c>
      <c r="BU120" s="130">
        <f t="shared" si="44"/>
        <v>0.75666666666666671</v>
      </c>
      <c r="BV120" s="130">
        <f t="shared" si="44"/>
        <v>0.7283333333333335</v>
      </c>
      <c r="BW120" s="130">
        <f t="shared" si="44"/>
        <v>0.88333333333333341</v>
      </c>
      <c r="BX120" s="130">
        <f t="shared" si="44"/>
        <v>0.97</v>
      </c>
      <c r="BY120" s="130">
        <f t="shared" si="44"/>
        <v>0.98666666666666669</v>
      </c>
      <c r="BZ120" s="130">
        <f t="shared" si="44"/>
        <v>0.85</v>
      </c>
      <c r="CA120" s="130">
        <f t="shared" si="44"/>
        <v>1.125</v>
      </c>
      <c r="CB120" s="130">
        <f t="shared" si="44"/>
        <v>1.4666666666666668</v>
      </c>
      <c r="CC120" s="130">
        <f t="shared" si="44"/>
        <v>1.4733333333333334</v>
      </c>
      <c r="CD120" s="130">
        <f t="shared" si="44"/>
        <v>1.4583333333333335</v>
      </c>
      <c r="CE120" s="130">
        <f t="shared" si="44"/>
        <v>1.8350000000000002</v>
      </c>
      <c r="CF120" s="130">
        <f t="shared" si="44"/>
        <v>1.19</v>
      </c>
      <c r="CG120" s="130">
        <f t="shared" si="44"/>
        <v>1.1966666666666668</v>
      </c>
      <c r="CH120" s="130">
        <f t="shared" si="44"/>
        <v>1.78</v>
      </c>
      <c r="CI120" s="130">
        <f t="shared" si="44"/>
        <v>1.6633333333333336</v>
      </c>
      <c r="CJ120" s="130">
        <f t="shared" si="44"/>
        <v>1.86</v>
      </c>
      <c r="CK120" s="130">
        <f t="shared" si="44"/>
        <v>1.825</v>
      </c>
      <c r="CL120" s="130">
        <f t="shared" si="44"/>
        <v>2.79</v>
      </c>
      <c r="CM120" s="130">
        <f t="shared" si="44"/>
        <v>2.2433333333333336</v>
      </c>
      <c r="CN120" s="130">
        <f t="shared" si="44"/>
        <v>1.6116666666666668</v>
      </c>
      <c r="CO120" s="130">
        <f t="shared" si="44"/>
        <v>2.0166666666666666</v>
      </c>
      <c r="CP120" s="130">
        <f t="shared" si="44"/>
        <v>1.7350000000000001</v>
      </c>
      <c r="CQ120" s="130">
        <f t="shared" si="44"/>
        <v>1.4866666666666668</v>
      </c>
      <c r="CR120" s="130">
        <f t="shared" si="44"/>
        <v>0.83166666666666678</v>
      </c>
      <c r="CS120" s="130">
        <f t="shared" si="44"/>
        <v>0.16166666666666668</v>
      </c>
      <c r="CT120" s="130">
        <f t="shared" si="44"/>
        <v>0.15333333333333335</v>
      </c>
      <c r="CU120" s="130">
        <f t="shared" si="44"/>
        <v>0.46500000000000002</v>
      </c>
      <c r="CV120" s="130">
        <f t="shared" si="44"/>
        <v>1.075</v>
      </c>
      <c r="CW120" s="130">
        <f t="shared" si="44"/>
        <v>1.0700000000000003</v>
      </c>
      <c r="CX120" s="130">
        <f t="shared" si="44"/>
        <v>0.625</v>
      </c>
      <c r="CY120" s="130">
        <f t="shared" si="44"/>
        <v>1.1283333333333332</v>
      </c>
      <c r="CZ120" s="130">
        <f t="shared" si="44"/>
        <v>1.5816666666666668</v>
      </c>
      <c r="DA120" s="130">
        <f t="shared" si="44"/>
        <v>1.2950000000000002</v>
      </c>
      <c r="DB120" s="130">
        <f t="shared" si="44"/>
        <v>1.32</v>
      </c>
      <c r="DC120" s="130">
        <f t="shared" si="44"/>
        <v>1.4316666666666666</v>
      </c>
      <c r="DD120" s="130">
        <f t="shared" si="44"/>
        <v>1.5433333333333332</v>
      </c>
      <c r="DE120" s="130">
        <f t="shared" si="44"/>
        <v>1.71</v>
      </c>
      <c r="DF120" s="130">
        <f t="shared" si="44"/>
        <v>1.855</v>
      </c>
      <c r="DG120" s="130">
        <f t="shared" si="44"/>
        <v>1.5983333333333334</v>
      </c>
      <c r="DH120" s="130">
        <f t="shared" si="44"/>
        <v>1.865</v>
      </c>
      <c r="DI120" s="130">
        <f t="shared" si="44"/>
        <v>1.575</v>
      </c>
      <c r="DJ120" s="130">
        <f t="shared" si="44"/>
        <v>1.7949999999999999</v>
      </c>
      <c r="DK120" s="130">
        <f t="shared" si="44"/>
        <v>2.0150000000000001</v>
      </c>
      <c r="DL120" s="130">
        <f t="shared" si="44"/>
        <v>2.4350000000000001</v>
      </c>
      <c r="DM120" s="130">
        <f t="shared" si="44"/>
        <v>2.7216666666666671</v>
      </c>
      <c r="DN120" s="130">
        <f t="shared" si="44"/>
        <v>2.2966666666666669</v>
      </c>
      <c r="DO120" s="130">
        <f t="shared" si="44"/>
        <v>2.4033333333333333</v>
      </c>
      <c r="DP120" s="130">
        <f t="shared" si="44"/>
        <v>2.3533333333333335</v>
      </c>
      <c r="DQ120" s="130">
        <f t="shared" si="44"/>
        <v>2.1166666666666671</v>
      </c>
      <c r="DR120" s="130">
        <f t="shared" si="44"/>
        <v>2.5249999999999999</v>
      </c>
      <c r="DS120" s="130">
        <f t="shared" si="44"/>
        <v>2.7666666666666671</v>
      </c>
      <c r="DT120" s="130">
        <f t="shared" si="44"/>
        <v>2.64</v>
      </c>
      <c r="DU120" s="130">
        <f t="shared" si="44"/>
        <v>2.7966666666666669</v>
      </c>
      <c r="DV120" s="130">
        <f t="shared" si="44"/>
        <v>2.895</v>
      </c>
      <c r="DW120" s="130">
        <f t="shared" si="44"/>
        <v>2.355</v>
      </c>
      <c r="DX120" s="130">
        <f t="shared" si="44"/>
        <v>2.851666666666667</v>
      </c>
      <c r="DY120" s="130">
        <f t="shared" si="44"/>
        <v>3.1516666666666668</v>
      </c>
      <c r="DZ120" s="130">
        <f t="shared" si="44"/>
        <v>2.8450000000000002</v>
      </c>
      <c r="EA120" s="130">
        <f t="shared" ref="EA120:EV120" si="45">(EA107+EA95+EA83+EA71+EA59+EA47+EA35+EA23+EA11)/1000</f>
        <v>3.1949999999999998</v>
      </c>
      <c r="EB120" s="130">
        <f t="shared" si="45"/>
        <v>2.956666666666667</v>
      </c>
      <c r="EC120" s="130">
        <f t="shared" si="45"/>
        <v>3.2383333333333333</v>
      </c>
      <c r="ED120" s="130">
        <f t="shared" si="45"/>
        <v>2.8383333333333334</v>
      </c>
      <c r="EE120" s="130">
        <f t="shared" si="45"/>
        <v>2.9316666666666671</v>
      </c>
      <c r="EF120" s="130">
        <f t="shared" si="45"/>
        <v>2.88</v>
      </c>
      <c r="EG120" s="130">
        <f>(EG107+EG95+EG83+EG71+EG59+EG47+EG35+EG23+EG11)/1000</f>
        <v>2.9983333333333335</v>
      </c>
      <c r="EH120" s="130">
        <f t="shared" si="45"/>
        <v>2.8016666666666667</v>
      </c>
      <c r="EI120" s="130">
        <f t="shared" si="45"/>
        <v>2.831666666666667</v>
      </c>
      <c r="EJ120" s="130">
        <f t="shared" si="45"/>
        <v>2.9</v>
      </c>
      <c r="EK120" s="130">
        <f t="shared" si="45"/>
        <v>2.7733333333333334</v>
      </c>
      <c r="EL120" s="130">
        <f t="shared" si="45"/>
        <v>2.4716666666666671</v>
      </c>
      <c r="EM120" s="130">
        <f t="shared" si="45"/>
        <v>2.3983333333333334</v>
      </c>
      <c r="EN120" s="130">
        <f t="shared" si="45"/>
        <v>2.4333333333333336</v>
      </c>
      <c r="EO120" s="130">
        <f t="shared" si="45"/>
        <v>2.165</v>
      </c>
      <c r="EP120" s="130">
        <f t="shared" si="45"/>
        <v>0</v>
      </c>
      <c r="EQ120" s="130">
        <f t="shared" si="45"/>
        <v>0</v>
      </c>
      <c r="ER120" s="130">
        <f t="shared" si="45"/>
        <v>0</v>
      </c>
      <c r="ES120" s="130">
        <f t="shared" si="45"/>
        <v>0</v>
      </c>
      <c r="ET120" s="130">
        <f t="shared" si="45"/>
        <v>0</v>
      </c>
      <c r="EU120" s="130">
        <f t="shared" si="45"/>
        <v>0</v>
      </c>
      <c r="EV120" s="130">
        <f t="shared" si="45"/>
        <v>0</v>
      </c>
    </row>
    <row r="121" spans="1:152" s="94" customFormat="1">
      <c r="A121" s="95" t="s">
        <v>180</v>
      </c>
      <c r="B121" s="94">
        <f>B83/1000</f>
        <v>0</v>
      </c>
      <c r="C121" s="94">
        <f t="shared" ref="C121:BN121" si="46">C83/1000</f>
        <v>0</v>
      </c>
      <c r="D121" s="94">
        <f t="shared" si="46"/>
        <v>0</v>
      </c>
      <c r="E121" s="94">
        <f t="shared" si="46"/>
        <v>0</v>
      </c>
      <c r="F121" s="94">
        <f t="shared" si="46"/>
        <v>0</v>
      </c>
      <c r="G121" s="94">
        <f t="shared" si="46"/>
        <v>0</v>
      </c>
      <c r="H121" s="94">
        <f t="shared" si="46"/>
        <v>0</v>
      </c>
      <c r="I121" s="94">
        <f t="shared" si="46"/>
        <v>0</v>
      </c>
      <c r="J121" s="94">
        <f t="shared" si="46"/>
        <v>0</v>
      </c>
      <c r="K121" s="94">
        <f t="shared" si="46"/>
        <v>0</v>
      </c>
      <c r="L121" s="94">
        <f t="shared" si="46"/>
        <v>0</v>
      </c>
      <c r="M121" s="94">
        <f t="shared" si="46"/>
        <v>0</v>
      </c>
      <c r="N121" s="94">
        <f t="shared" si="46"/>
        <v>0</v>
      </c>
      <c r="O121" s="94">
        <f t="shared" si="46"/>
        <v>0</v>
      </c>
      <c r="P121" s="94">
        <f t="shared" si="46"/>
        <v>0</v>
      </c>
      <c r="Q121" s="94">
        <f t="shared" si="46"/>
        <v>0</v>
      </c>
      <c r="R121" s="94">
        <f t="shared" si="46"/>
        <v>0</v>
      </c>
      <c r="S121" s="94">
        <f t="shared" si="46"/>
        <v>0</v>
      </c>
      <c r="T121" s="94">
        <f t="shared" si="46"/>
        <v>0</v>
      </c>
      <c r="U121" s="94">
        <f t="shared" si="46"/>
        <v>0</v>
      </c>
      <c r="V121" s="94">
        <f t="shared" si="46"/>
        <v>0</v>
      </c>
      <c r="W121" s="94">
        <f t="shared" si="46"/>
        <v>0</v>
      </c>
      <c r="X121" s="94">
        <f t="shared" si="46"/>
        <v>0</v>
      </c>
      <c r="Y121" s="94">
        <f t="shared" si="46"/>
        <v>0</v>
      </c>
      <c r="Z121" s="94">
        <f t="shared" si="46"/>
        <v>0</v>
      </c>
      <c r="AA121" s="94">
        <f t="shared" si="46"/>
        <v>0</v>
      </c>
      <c r="AB121" s="94">
        <f t="shared" si="46"/>
        <v>0</v>
      </c>
      <c r="AC121" s="94">
        <f t="shared" si="46"/>
        <v>0</v>
      </c>
      <c r="AD121" s="94">
        <f t="shared" si="46"/>
        <v>0</v>
      </c>
      <c r="AE121" s="94">
        <f t="shared" si="46"/>
        <v>0</v>
      </c>
      <c r="AF121" s="94">
        <f t="shared" si="46"/>
        <v>0</v>
      </c>
      <c r="AG121" s="94">
        <f t="shared" si="46"/>
        <v>0</v>
      </c>
      <c r="AH121" s="94">
        <f t="shared" si="46"/>
        <v>0</v>
      </c>
      <c r="AI121" s="94">
        <f t="shared" si="46"/>
        <v>0</v>
      </c>
      <c r="AJ121" s="94">
        <f t="shared" si="46"/>
        <v>0</v>
      </c>
      <c r="AK121" s="94">
        <f t="shared" si="46"/>
        <v>0</v>
      </c>
      <c r="AL121" s="94">
        <f t="shared" si="46"/>
        <v>0</v>
      </c>
      <c r="AM121" s="94">
        <f t="shared" si="46"/>
        <v>0</v>
      </c>
      <c r="AN121" s="94">
        <f t="shared" si="46"/>
        <v>0</v>
      </c>
      <c r="AO121" s="94">
        <f t="shared" si="46"/>
        <v>0</v>
      </c>
      <c r="AP121" s="94">
        <f t="shared" si="46"/>
        <v>0</v>
      </c>
      <c r="AQ121" s="94">
        <f t="shared" si="46"/>
        <v>0</v>
      </c>
      <c r="AR121" s="94">
        <f t="shared" si="46"/>
        <v>0</v>
      </c>
      <c r="AS121" s="94">
        <f t="shared" si="46"/>
        <v>0</v>
      </c>
      <c r="AT121" s="94">
        <f t="shared" si="46"/>
        <v>0</v>
      </c>
      <c r="AU121" s="94">
        <f t="shared" si="46"/>
        <v>0</v>
      </c>
      <c r="AV121" s="94">
        <f t="shared" si="46"/>
        <v>0</v>
      </c>
      <c r="AW121" s="94">
        <f t="shared" si="46"/>
        <v>6.8333333333333343E-2</v>
      </c>
      <c r="AX121" s="94">
        <f t="shared" si="46"/>
        <v>8.1666666666666665E-2</v>
      </c>
      <c r="AY121" s="94">
        <f t="shared" si="46"/>
        <v>4.4999999999999998E-2</v>
      </c>
      <c r="AZ121" s="94">
        <f t="shared" si="46"/>
        <v>5.8333333333333334E-2</v>
      </c>
      <c r="BA121" s="94">
        <f t="shared" si="46"/>
        <v>9.1666666666666674E-2</v>
      </c>
      <c r="BB121" s="94">
        <f t="shared" si="46"/>
        <v>5.8333333333333334E-2</v>
      </c>
      <c r="BC121" s="94">
        <f t="shared" si="46"/>
        <v>7.6666666666666675E-2</v>
      </c>
      <c r="BD121" s="94">
        <f t="shared" si="46"/>
        <v>8.3333333333333343E-2</v>
      </c>
      <c r="BE121" s="94">
        <f t="shared" si="46"/>
        <v>0.12666666666666668</v>
      </c>
      <c r="BF121" s="94">
        <f t="shared" si="46"/>
        <v>0.10666666666666667</v>
      </c>
      <c r="BG121" s="94">
        <f t="shared" si="46"/>
        <v>0.11</v>
      </c>
      <c r="BH121" s="94">
        <f t="shared" si="46"/>
        <v>0.20333333333333334</v>
      </c>
      <c r="BI121" s="94">
        <f t="shared" si="46"/>
        <v>0.34</v>
      </c>
      <c r="BJ121" s="94">
        <f t="shared" si="46"/>
        <v>0.45</v>
      </c>
      <c r="BK121" s="94">
        <f t="shared" si="46"/>
        <v>0.29333333333333339</v>
      </c>
      <c r="BL121" s="94">
        <f t="shared" si="46"/>
        <v>0.12</v>
      </c>
      <c r="BM121" s="94">
        <f t="shared" si="46"/>
        <v>0.25166666666666671</v>
      </c>
      <c r="BN121" s="94">
        <f t="shared" si="46"/>
        <v>0.34833333333333338</v>
      </c>
      <c r="BO121" s="94">
        <f t="shared" ref="BO121:DZ121" si="47">BO83/1000</f>
        <v>0.53500000000000003</v>
      </c>
      <c r="BP121" s="94">
        <f t="shared" si="47"/>
        <v>0.76333333333333342</v>
      </c>
      <c r="BQ121" s="94">
        <f t="shared" si="47"/>
        <v>0.57333333333333336</v>
      </c>
      <c r="BR121" s="94">
        <f t="shared" si="47"/>
        <v>0.48666666666666669</v>
      </c>
      <c r="BS121" s="94">
        <f t="shared" si="47"/>
        <v>0.35166666666666668</v>
      </c>
      <c r="BT121" s="94">
        <f t="shared" si="47"/>
        <v>0.40166666666666667</v>
      </c>
      <c r="BU121" s="94">
        <f t="shared" si="47"/>
        <v>0.58833333333333337</v>
      </c>
      <c r="BV121" s="94">
        <f t="shared" si="47"/>
        <v>0.59166666666666679</v>
      </c>
      <c r="BW121" s="94">
        <f t="shared" si="47"/>
        <v>0.75333333333333341</v>
      </c>
      <c r="BX121" s="94">
        <f t="shared" si="47"/>
        <v>0.8</v>
      </c>
      <c r="BY121" s="94">
        <f t="shared" si="47"/>
        <v>0.83333333333333337</v>
      </c>
      <c r="BZ121" s="94">
        <f t="shared" si="47"/>
        <v>0.68500000000000005</v>
      </c>
      <c r="CA121" s="94">
        <f t="shared" si="47"/>
        <v>0.96666666666666679</v>
      </c>
      <c r="CB121" s="94">
        <f t="shared" si="47"/>
        <v>1.3149999999999999</v>
      </c>
      <c r="CC121" s="94">
        <f t="shared" si="47"/>
        <v>1.3516666666666668</v>
      </c>
      <c r="CD121" s="94">
        <f t="shared" si="47"/>
        <v>1.3283333333333336</v>
      </c>
      <c r="CE121" s="94">
        <f t="shared" si="47"/>
        <v>1.6483333333333334</v>
      </c>
      <c r="CF121" s="94">
        <f t="shared" si="47"/>
        <v>1.0566666666666666</v>
      </c>
      <c r="CG121" s="94">
        <f t="shared" si="47"/>
        <v>1.0783333333333336</v>
      </c>
      <c r="CH121" s="94">
        <f t="shared" si="47"/>
        <v>1.61</v>
      </c>
      <c r="CI121" s="94">
        <f t="shared" si="47"/>
        <v>1.5033333333333334</v>
      </c>
      <c r="CJ121" s="94">
        <f t="shared" si="47"/>
        <v>1.68</v>
      </c>
      <c r="CK121" s="94">
        <f t="shared" si="47"/>
        <v>1.65</v>
      </c>
      <c r="CL121" s="94">
        <f t="shared" si="47"/>
        <v>2.5449999999999999</v>
      </c>
      <c r="CM121" s="94">
        <f t="shared" si="47"/>
        <v>2.0133333333333336</v>
      </c>
      <c r="CN121" s="94">
        <f t="shared" si="47"/>
        <v>1.3616666666666668</v>
      </c>
      <c r="CO121" s="94">
        <f t="shared" si="47"/>
        <v>1.8333333333333335</v>
      </c>
      <c r="CP121" s="94">
        <f t="shared" si="47"/>
        <v>1.7350000000000001</v>
      </c>
      <c r="CQ121" s="94">
        <f t="shared" si="47"/>
        <v>1.4866666666666668</v>
      </c>
      <c r="CR121" s="94">
        <f t="shared" si="47"/>
        <v>0.83166666666666678</v>
      </c>
      <c r="CS121" s="94">
        <f t="shared" si="47"/>
        <v>0.14333333333333334</v>
      </c>
      <c r="CT121" s="94">
        <f t="shared" si="47"/>
        <v>0.13666666666666669</v>
      </c>
      <c r="CU121" s="94">
        <f t="shared" si="47"/>
        <v>0.44666666666666671</v>
      </c>
      <c r="CV121" s="94">
        <f t="shared" si="47"/>
        <v>1.0516666666666667</v>
      </c>
      <c r="CW121" s="94">
        <f t="shared" si="47"/>
        <v>1.0433333333333334</v>
      </c>
      <c r="CX121" s="94">
        <f t="shared" si="47"/>
        <v>0.59333333333333338</v>
      </c>
      <c r="CY121" s="94">
        <f t="shared" si="47"/>
        <v>1.085</v>
      </c>
      <c r="CZ121" s="94">
        <f t="shared" si="47"/>
        <v>1.5233333333333334</v>
      </c>
      <c r="DA121" s="94">
        <f t="shared" si="47"/>
        <v>1.2233333333333334</v>
      </c>
      <c r="DB121" s="94">
        <f t="shared" si="47"/>
        <v>1.2466666666666668</v>
      </c>
      <c r="DC121" s="94">
        <f t="shared" si="47"/>
        <v>1.3583333333333334</v>
      </c>
      <c r="DD121" s="94">
        <f t="shared" si="47"/>
        <v>1.4350000000000001</v>
      </c>
      <c r="DE121" s="94">
        <f t="shared" si="47"/>
        <v>1.5816666666666668</v>
      </c>
      <c r="DF121" s="94">
        <f t="shared" si="47"/>
        <v>1.6566666666666667</v>
      </c>
      <c r="DG121" s="94">
        <f t="shared" si="47"/>
        <v>1.3566666666666667</v>
      </c>
      <c r="DH121" s="94">
        <f t="shared" si="47"/>
        <v>1.6166666666666667</v>
      </c>
      <c r="DI121" s="94">
        <f t="shared" si="47"/>
        <v>1.2416666666666667</v>
      </c>
      <c r="DJ121" s="94">
        <f t="shared" si="47"/>
        <v>1.3066666666666666</v>
      </c>
      <c r="DK121" s="94">
        <f t="shared" si="47"/>
        <v>1.37</v>
      </c>
      <c r="DL121" s="94">
        <f t="shared" si="47"/>
        <v>1.7833333333333334</v>
      </c>
      <c r="DM121" s="94">
        <f t="shared" si="47"/>
        <v>1.7416666666666667</v>
      </c>
      <c r="DN121" s="94">
        <f t="shared" si="47"/>
        <v>1.3533333333333335</v>
      </c>
      <c r="DO121" s="94">
        <f t="shared" si="47"/>
        <v>1.4916666666666667</v>
      </c>
      <c r="DP121" s="94">
        <f t="shared" si="47"/>
        <v>1.3083333333333336</v>
      </c>
      <c r="DQ121" s="94">
        <f t="shared" si="47"/>
        <v>1.0516666666666667</v>
      </c>
      <c r="DR121" s="94">
        <f t="shared" si="47"/>
        <v>1.4483333333333335</v>
      </c>
      <c r="DS121" s="94">
        <f t="shared" si="47"/>
        <v>1.6066666666666667</v>
      </c>
      <c r="DT121" s="94">
        <f t="shared" si="47"/>
        <v>1.6483333333333334</v>
      </c>
      <c r="DU121" s="94">
        <f t="shared" si="47"/>
        <v>1.7566666666666668</v>
      </c>
      <c r="DV121" s="94">
        <f t="shared" si="47"/>
        <v>1.8516666666666668</v>
      </c>
      <c r="DW121" s="94">
        <f t="shared" si="47"/>
        <v>1.59</v>
      </c>
      <c r="DX121" s="94">
        <f t="shared" si="47"/>
        <v>2.0083333333333333</v>
      </c>
      <c r="DY121" s="94">
        <f t="shared" si="47"/>
        <v>2.2083333333333335</v>
      </c>
      <c r="DZ121" s="94">
        <f t="shared" si="47"/>
        <v>1.77</v>
      </c>
      <c r="EA121" s="94">
        <f t="shared" ref="EA121:EV121" si="48">EA83/1000</f>
        <v>1.9866666666666668</v>
      </c>
      <c r="EB121" s="94">
        <f t="shared" si="48"/>
        <v>1.635</v>
      </c>
      <c r="EC121" s="94">
        <f t="shared" si="48"/>
        <v>1.885</v>
      </c>
      <c r="ED121" s="94">
        <f t="shared" si="48"/>
        <v>1.4683333333333335</v>
      </c>
      <c r="EE121" s="94">
        <f t="shared" si="48"/>
        <v>1.4850000000000001</v>
      </c>
      <c r="EF121" s="94">
        <f t="shared" si="48"/>
        <v>1.42</v>
      </c>
      <c r="EG121" s="94">
        <f t="shared" si="48"/>
        <v>1.4516666666666667</v>
      </c>
      <c r="EH121" s="94">
        <f t="shared" si="48"/>
        <v>1.2133333333333334</v>
      </c>
      <c r="EI121" s="94">
        <f t="shared" si="48"/>
        <v>1.2316666666666667</v>
      </c>
      <c r="EJ121" s="94">
        <f t="shared" si="48"/>
        <v>1.3266666666666667</v>
      </c>
      <c r="EK121" s="94">
        <f t="shared" si="48"/>
        <v>1.105</v>
      </c>
      <c r="EL121" s="94">
        <f t="shared" si="48"/>
        <v>0.93</v>
      </c>
      <c r="EM121" s="94">
        <f t="shared" si="48"/>
        <v>0.75666666666666671</v>
      </c>
      <c r="EN121" s="94">
        <f t="shared" si="48"/>
        <v>0.94499999999999995</v>
      </c>
      <c r="EO121" s="94">
        <f t="shared" si="48"/>
        <v>0.76166666666666671</v>
      </c>
      <c r="EP121" s="94">
        <f t="shared" si="48"/>
        <v>0</v>
      </c>
      <c r="EQ121" s="94">
        <f t="shared" si="48"/>
        <v>0</v>
      </c>
      <c r="ER121" s="94">
        <f t="shared" si="48"/>
        <v>0</v>
      </c>
      <c r="ES121" s="94">
        <f t="shared" si="48"/>
        <v>0</v>
      </c>
      <c r="ET121" s="94">
        <f t="shared" si="48"/>
        <v>0</v>
      </c>
      <c r="EU121" s="94">
        <f t="shared" si="48"/>
        <v>0</v>
      </c>
      <c r="EV121" s="94">
        <f t="shared" si="48"/>
        <v>0</v>
      </c>
    </row>
    <row r="122" spans="1:152" s="94" customFormat="1">
      <c r="A122" s="133" t="s">
        <v>144</v>
      </c>
      <c r="B122" s="94">
        <f>SUM(B114:B118,B121)</f>
        <v>251.89946056343064</v>
      </c>
      <c r="C122" s="94">
        <f t="shared" ref="C122:BN122" si="49">SUM(C114:C118,C121)</f>
        <v>249.90241226013757</v>
      </c>
      <c r="D122" s="94">
        <f t="shared" si="49"/>
        <v>247.92292081289412</v>
      </c>
      <c r="E122" s="94">
        <f t="shared" si="49"/>
        <v>245.95995364452676</v>
      </c>
      <c r="F122" s="94">
        <f t="shared" si="49"/>
        <v>244.01339647533302</v>
      </c>
      <c r="G122" s="94">
        <f t="shared" si="49"/>
        <v>242.08315260320401</v>
      </c>
      <c r="H122" s="94">
        <f t="shared" si="49"/>
        <v>240.16914318650697</v>
      </c>
      <c r="I122" s="94">
        <f t="shared" si="49"/>
        <v>238.27130747816844</v>
      </c>
      <c r="J122" s="94">
        <f t="shared" si="49"/>
        <v>236.38960302007433</v>
      </c>
      <c r="K122" s="94">
        <f t="shared" si="49"/>
        <v>234.52400580893263</v>
      </c>
      <c r="L122" s="94">
        <f t="shared" si="49"/>
        <v>232.67451044684788</v>
      </c>
      <c r="M122" s="94">
        <f t="shared" si="49"/>
        <v>231.62745743636873</v>
      </c>
      <c r="N122" s="94">
        <f t="shared" si="49"/>
        <v>230.58167516998344</v>
      </c>
      <c r="O122" s="94">
        <f t="shared" si="49"/>
        <v>229.54068648309561</v>
      </c>
      <c r="P122" s="94">
        <f t="shared" si="49"/>
        <v>228.50460836669319</v>
      </c>
      <c r="Q122" s="94">
        <f t="shared" si="49"/>
        <v>227.47356672812788</v>
      </c>
      <c r="R122" s="94">
        <f t="shared" si="49"/>
        <v>226.44769554274836</v>
      </c>
      <c r="S122" s="94">
        <f t="shared" si="49"/>
        <v>225.42658778014248</v>
      </c>
      <c r="T122" s="94">
        <f t="shared" si="49"/>
        <v>224.40893666438612</v>
      </c>
      <c r="U122" s="94">
        <f t="shared" si="49"/>
        <v>223.3947170680695</v>
      </c>
      <c r="V122" s="94">
        <f t="shared" si="49"/>
        <v>222.38390451403171</v>
      </c>
      <c r="W122" s="94">
        <f t="shared" si="49"/>
        <v>223.00210781534511</v>
      </c>
      <c r="X122" s="94">
        <f t="shared" si="49"/>
        <v>223.65130351517507</v>
      </c>
      <c r="Y122" s="94">
        <f t="shared" si="49"/>
        <v>224.25536434258618</v>
      </c>
      <c r="Z122" s="94">
        <f t="shared" si="49"/>
        <v>224.84961745436254</v>
      </c>
      <c r="AA122" s="94">
        <f t="shared" si="49"/>
        <v>225.52561703782669</v>
      </c>
      <c r="AB122" s="94">
        <f t="shared" si="49"/>
        <v>226.18180169784696</v>
      </c>
      <c r="AC122" s="94">
        <f t="shared" si="49"/>
        <v>226.77481137919361</v>
      </c>
      <c r="AD122" s="94">
        <f t="shared" si="49"/>
        <v>227.43154994003766</v>
      </c>
      <c r="AE122" s="94">
        <f t="shared" si="49"/>
        <v>228.07484143926808</v>
      </c>
      <c r="AF122" s="94">
        <f t="shared" si="49"/>
        <v>228.75242709075997</v>
      </c>
      <c r="AG122" s="94">
        <f t="shared" si="49"/>
        <v>229.47187959063749</v>
      </c>
      <c r="AH122" s="94">
        <f t="shared" si="49"/>
        <v>230.10339279985408</v>
      </c>
      <c r="AI122" s="94">
        <f t="shared" si="49"/>
        <v>230.84377900941115</v>
      </c>
      <c r="AJ122" s="94">
        <f t="shared" si="49"/>
        <v>231.53827669214189</v>
      </c>
      <c r="AK122" s="94">
        <f t="shared" si="49"/>
        <v>232.26358888371004</v>
      </c>
      <c r="AL122" s="94">
        <f t="shared" si="49"/>
        <v>232.84979569841306</v>
      </c>
      <c r="AM122" s="94">
        <f t="shared" si="49"/>
        <v>233.68174514498958</v>
      </c>
      <c r="AN122" s="94">
        <f t="shared" si="49"/>
        <v>234.48392338400345</v>
      </c>
      <c r="AO122" s="94">
        <f t="shared" si="49"/>
        <v>235.21458926816078</v>
      </c>
      <c r="AP122" s="94">
        <f t="shared" si="49"/>
        <v>236.03221419303466</v>
      </c>
      <c r="AQ122" s="94">
        <f t="shared" si="49"/>
        <v>237.10463454384521</v>
      </c>
      <c r="AR122" s="94">
        <f t="shared" si="49"/>
        <v>238.24547948475674</v>
      </c>
      <c r="AS122" s="94">
        <f t="shared" si="49"/>
        <v>239.35883947154559</v>
      </c>
      <c r="AT122" s="94">
        <f t="shared" si="49"/>
        <v>240.50408089764065</v>
      </c>
      <c r="AU122" s="94">
        <f t="shared" si="49"/>
        <v>241.66034891005779</v>
      </c>
      <c r="AV122" s="94">
        <f t="shared" si="49"/>
        <v>242.76407513390131</v>
      </c>
      <c r="AW122" s="94">
        <f t="shared" si="49"/>
        <v>244.03787741716062</v>
      </c>
      <c r="AX122" s="94">
        <f t="shared" si="49"/>
        <v>245.26750340936178</v>
      </c>
      <c r="AY122" s="94">
        <f t="shared" si="49"/>
        <v>246.415839994013</v>
      </c>
      <c r="AZ122" s="94">
        <f t="shared" si="49"/>
        <v>247.5298793372566</v>
      </c>
      <c r="BA122" s="94">
        <f t="shared" si="49"/>
        <v>248.83872668145472</v>
      </c>
      <c r="BB122" s="94">
        <f t="shared" si="49"/>
        <v>250.11911726464331</v>
      </c>
      <c r="BC122" s="94">
        <f t="shared" si="49"/>
        <v>251.39004264200341</v>
      </c>
      <c r="BD122" s="94">
        <f t="shared" si="49"/>
        <v>252.68519973555482</v>
      </c>
      <c r="BE122" s="94">
        <f t="shared" si="49"/>
        <v>253.97774364935438</v>
      </c>
      <c r="BF122" s="94">
        <f t="shared" si="49"/>
        <v>255.23526479972017</v>
      </c>
      <c r="BG122" s="94">
        <f t="shared" si="49"/>
        <v>256.57803981620526</v>
      </c>
      <c r="BH122" s="94">
        <f t="shared" si="49"/>
        <v>258.00689563547229</v>
      </c>
      <c r="BI122" s="94">
        <f t="shared" si="49"/>
        <v>259.37826645491884</v>
      </c>
      <c r="BJ122" s="94">
        <f t="shared" si="49"/>
        <v>260.77139748644146</v>
      </c>
      <c r="BK122" s="94">
        <f t="shared" si="49"/>
        <v>263.33228748287644</v>
      </c>
      <c r="BL122" s="94">
        <f t="shared" si="49"/>
        <v>265.84162355608743</v>
      </c>
      <c r="BM122" s="94">
        <f t="shared" si="49"/>
        <v>268.72673435986724</v>
      </c>
      <c r="BN122" s="94">
        <f t="shared" si="49"/>
        <v>271.66821398241416</v>
      </c>
      <c r="BO122" s="94">
        <f t="shared" ref="BO122:DZ122" si="50">SUM(BO114:BO118,BO121)</f>
        <v>274.61900436481915</v>
      </c>
      <c r="BP122" s="94">
        <f t="shared" si="50"/>
        <v>277.77255800428884</v>
      </c>
      <c r="BQ122" s="94">
        <f t="shared" si="50"/>
        <v>280.55883820551691</v>
      </c>
      <c r="BR122" s="94">
        <f t="shared" si="50"/>
        <v>283.45655174131758</v>
      </c>
      <c r="BS122" s="94">
        <f t="shared" si="50"/>
        <v>286.32956314789044</v>
      </c>
      <c r="BT122" s="94">
        <f t="shared" si="50"/>
        <v>289.4326970173779</v>
      </c>
      <c r="BU122" s="94">
        <f t="shared" si="50"/>
        <v>290.62694893920678</v>
      </c>
      <c r="BV122" s="94">
        <f t="shared" si="50"/>
        <v>291.78247465109735</v>
      </c>
      <c r="BW122" s="94">
        <f t="shared" si="50"/>
        <v>293.09959727129814</v>
      </c>
      <c r="BX122" s="94">
        <f t="shared" si="50"/>
        <v>294.27031071460402</v>
      </c>
      <c r="BY122" s="94">
        <f t="shared" si="50"/>
        <v>295.283789801762</v>
      </c>
      <c r="BZ122" s="94">
        <f t="shared" si="50"/>
        <v>296.26150831394369</v>
      </c>
      <c r="CA122" s="94">
        <f t="shared" si="50"/>
        <v>297.60864539196899</v>
      </c>
      <c r="CB122" s="94">
        <f t="shared" si="50"/>
        <v>299.04401808441145</v>
      </c>
      <c r="CC122" s="94">
        <f t="shared" si="50"/>
        <v>300.13357969668971</v>
      </c>
      <c r="CD122" s="94">
        <f t="shared" si="50"/>
        <v>301.23772180937743</v>
      </c>
      <c r="CE122" s="94">
        <f t="shared" si="50"/>
        <v>303.6819923254244</v>
      </c>
      <c r="CF122" s="94">
        <f t="shared" si="50"/>
        <v>305.1935563828568</v>
      </c>
      <c r="CG122" s="94">
        <f t="shared" si="50"/>
        <v>307.39237026382523</v>
      </c>
      <c r="CH122" s="94">
        <f t="shared" si="50"/>
        <v>309.52477910100794</v>
      </c>
      <c r="CI122" s="94">
        <f t="shared" si="50"/>
        <v>311.05321317163606</v>
      </c>
      <c r="CJ122" s="94">
        <f t="shared" si="50"/>
        <v>312.77372747958378</v>
      </c>
      <c r="CK122" s="94">
        <f t="shared" si="50"/>
        <v>314.32113279027169</v>
      </c>
      <c r="CL122" s="94">
        <f t="shared" si="50"/>
        <v>316.90214473127224</v>
      </c>
      <c r="CM122" s="94">
        <f t="shared" si="50"/>
        <v>317.9673484045382</v>
      </c>
      <c r="CN122" s="94">
        <f t="shared" si="50"/>
        <v>318.86810267993701</v>
      </c>
      <c r="CO122" s="94">
        <f t="shared" si="50"/>
        <v>321.12133303834031</v>
      </c>
      <c r="CP122" s="94">
        <f t="shared" si="50"/>
        <v>322.80933039117986</v>
      </c>
      <c r="CQ122" s="94">
        <f t="shared" si="50"/>
        <v>324.28036769548476</v>
      </c>
      <c r="CR122" s="94">
        <f t="shared" si="50"/>
        <v>325.54332460600654</v>
      </c>
      <c r="CS122" s="94">
        <f t="shared" si="50"/>
        <v>327.37555510123997</v>
      </c>
      <c r="CT122" s="94">
        <f t="shared" si="50"/>
        <v>328.66155621723726</v>
      </c>
      <c r="CU122" s="94">
        <f t="shared" si="50"/>
        <v>330.53698559823766</v>
      </c>
      <c r="CV122" s="94">
        <f t="shared" si="50"/>
        <v>332.92427243942092</v>
      </c>
      <c r="CW122" s="94">
        <f t="shared" si="50"/>
        <v>334.25296868753719</v>
      </c>
      <c r="CX122" s="94">
        <f t="shared" si="50"/>
        <v>336.82737965160231</v>
      </c>
      <c r="CY122" s="94">
        <f t="shared" si="50"/>
        <v>343.75079269751416</v>
      </c>
      <c r="CZ122" s="94">
        <f t="shared" si="50"/>
        <v>351.35412159544762</v>
      </c>
      <c r="DA122" s="94">
        <f t="shared" si="50"/>
        <v>358.56525885968227</v>
      </c>
      <c r="DB122" s="94">
        <f t="shared" si="50"/>
        <v>367.37124859463705</v>
      </c>
      <c r="DC122" s="94">
        <f t="shared" si="50"/>
        <v>375.92046869352424</v>
      </c>
      <c r="DD122" s="94">
        <f t="shared" si="50"/>
        <v>384.4505263901184</v>
      </c>
      <c r="DE122" s="94">
        <f t="shared" si="50"/>
        <v>394.99175422962981</v>
      </c>
      <c r="DF122" s="94">
        <f t="shared" si="50"/>
        <v>405.6186355477256</v>
      </c>
      <c r="DG122" s="94">
        <f t="shared" si="50"/>
        <v>413.46960221717171</v>
      </c>
      <c r="DH122" s="94">
        <f t="shared" si="50"/>
        <v>414.85891003148282</v>
      </c>
      <c r="DI122" s="94">
        <f t="shared" si="50"/>
        <v>412.82156982065953</v>
      </c>
      <c r="DJ122" s="94">
        <f t="shared" si="50"/>
        <v>417.61482449052545</v>
      </c>
      <c r="DK122" s="94">
        <f t="shared" si="50"/>
        <v>429.24706105259844</v>
      </c>
      <c r="DL122" s="94">
        <f t="shared" si="50"/>
        <v>437.0804325674232</v>
      </c>
      <c r="DM122" s="94">
        <f t="shared" si="50"/>
        <v>444.37112363962081</v>
      </c>
      <c r="DN122" s="94">
        <f t="shared" si="50"/>
        <v>453.77591079205445</v>
      </c>
      <c r="DO122" s="94">
        <f t="shared" si="50"/>
        <v>460.8604316858187</v>
      </c>
      <c r="DP122" s="94">
        <f t="shared" si="50"/>
        <v>467.81221359263918</v>
      </c>
      <c r="DQ122" s="94">
        <f t="shared" si="50"/>
        <v>476.3514666806725</v>
      </c>
      <c r="DR122" s="94">
        <f t="shared" si="50"/>
        <v>484.61067009448766</v>
      </c>
      <c r="DS122" s="94">
        <f t="shared" si="50"/>
        <v>493.83033969189574</v>
      </c>
      <c r="DT122" s="94">
        <f t="shared" si="50"/>
        <v>502.15489028100404</v>
      </c>
      <c r="DU122" s="94">
        <f t="shared" si="50"/>
        <v>510.33786893104934</v>
      </c>
      <c r="DV122" s="94">
        <f t="shared" si="50"/>
        <v>516.68900310288006</v>
      </c>
      <c r="DW122" s="94">
        <f t="shared" si="50"/>
        <v>520.61079413238735</v>
      </c>
      <c r="DX122" s="94">
        <f t="shared" si="50"/>
        <v>525.30665924397556</v>
      </c>
      <c r="DY122" s="94">
        <f t="shared" si="50"/>
        <v>520.2464208340441</v>
      </c>
      <c r="DZ122" s="94">
        <f t="shared" si="50"/>
        <v>509.80322639049911</v>
      </c>
      <c r="EA122" s="94">
        <f t="shared" ref="EA122:EV122" si="51">SUM(EA114:EA118,EA121)</f>
        <v>501.3407294708835</v>
      </c>
      <c r="EB122" s="94">
        <f t="shared" si="51"/>
        <v>500.77818080535712</v>
      </c>
      <c r="EC122" s="94">
        <f t="shared" si="51"/>
        <v>503.80306856977302</v>
      </c>
      <c r="ED122" s="94">
        <f t="shared" si="51"/>
        <v>505.12512091692986</v>
      </c>
      <c r="EE122" s="94">
        <f t="shared" si="51"/>
        <v>520.08056745168994</v>
      </c>
      <c r="EF122" s="94">
        <f t="shared" si="51"/>
        <v>531.0232126536298</v>
      </c>
      <c r="EG122" s="94">
        <f t="shared" si="51"/>
        <v>546.19338580496503</v>
      </c>
      <c r="EH122" s="94">
        <f t="shared" si="51"/>
        <v>557.01724526274711</v>
      </c>
      <c r="EI122" s="94">
        <f t="shared" si="51"/>
        <v>560.22740950398691</v>
      </c>
      <c r="EJ122" s="94">
        <f t="shared" si="51"/>
        <v>550.77729685744555</v>
      </c>
      <c r="EK122" s="94">
        <f t="shared" si="51"/>
        <v>550.74466170290793</v>
      </c>
      <c r="EL122" s="94">
        <f t="shared" si="51"/>
        <v>552.6083180541076</v>
      </c>
      <c r="EM122" s="94">
        <f t="shared" si="51"/>
        <v>543.47614337875086</v>
      </c>
      <c r="EN122" s="94">
        <f t="shared" si="51"/>
        <v>519.92437985191577</v>
      </c>
      <c r="EO122" s="94">
        <f t="shared" si="51"/>
        <v>521.86714746621749</v>
      </c>
      <c r="EP122" s="94">
        <f t="shared" si="51"/>
        <v>514.37730683646464</v>
      </c>
      <c r="EQ122" s="94">
        <f t="shared" si="51"/>
        <v>532.67767291011023</v>
      </c>
      <c r="ER122" s="94">
        <f t="shared" si="51"/>
        <v>531.72145714038061</v>
      </c>
      <c r="ES122" s="94">
        <f t="shared" si="51"/>
        <v>530.59570715467487</v>
      </c>
      <c r="ET122" s="94">
        <f t="shared" si="51"/>
        <v>528.1255676433683</v>
      </c>
      <c r="EU122" s="94">
        <f t="shared" si="51"/>
        <v>525.2942117750606</v>
      </c>
      <c r="EV122" s="53">
        <f t="shared" si="51"/>
        <v>523.71040974428297</v>
      </c>
    </row>
    <row r="123" spans="1:152" s="80" customFormat="1"/>
    <row r="124" spans="1:152" s="132" customFormat="1">
      <c r="A124" s="95" t="s">
        <v>52</v>
      </c>
      <c r="B124" s="132">
        <f>B118+B121</f>
        <v>1.6899586171408216</v>
      </c>
      <c r="C124" s="132">
        <f t="shared" ref="C124:BN124" si="52">C118+C121</f>
        <v>1.6954951148624748</v>
      </c>
      <c r="D124" s="132">
        <f t="shared" si="52"/>
        <v>1.6984038169325486</v>
      </c>
      <c r="E124" s="132">
        <f t="shared" si="52"/>
        <v>1.6986716747152488</v>
      </c>
      <c r="F124" s="132">
        <f t="shared" si="52"/>
        <v>1.6962983017283324</v>
      </c>
      <c r="G124" s="132">
        <f t="shared" si="52"/>
        <v>1.6912959767553464</v>
      </c>
      <c r="H124" s="132">
        <f t="shared" si="52"/>
        <v>1.6836895458198853</v>
      </c>
      <c r="I124" s="132">
        <f t="shared" si="52"/>
        <v>1.6735162241171813</v>
      </c>
      <c r="J124" s="132">
        <f t="shared" si="52"/>
        <v>1.6608253001126647</v>
      </c>
      <c r="K124" s="132">
        <f t="shared" si="52"/>
        <v>1.6456777450998314</v>
      </c>
      <c r="L124" s="132">
        <f t="shared" si="52"/>
        <v>1.6281457325453652</v>
      </c>
      <c r="M124" s="132">
        <f t="shared" si="52"/>
        <v>1.6083120725234212</v>
      </c>
      <c r="N124" s="132">
        <f t="shared" si="52"/>
        <v>1.5862695674397835</v>
      </c>
      <c r="O124" s="132">
        <f t="shared" si="52"/>
        <v>1.5621202960580935</v>
      </c>
      <c r="P124" s="132">
        <f t="shared" si="52"/>
        <v>1.53597483355375</v>
      </c>
      <c r="Q124" s="132">
        <f t="shared" si="52"/>
        <v>1.5079514159274552</v>
      </c>
      <c r="R124" s="132">
        <f t="shared" si="52"/>
        <v>1.4781750576024399</v>
      </c>
      <c r="S124" s="132">
        <f t="shared" si="52"/>
        <v>1.4467766314019068</v>
      </c>
      <c r="T124" s="132">
        <f t="shared" si="52"/>
        <v>1.4138919203528266</v>
      </c>
      <c r="U124" s="132">
        <f t="shared" si="52"/>
        <v>1.3796606508876108</v>
      </c>
      <c r="V124" s="132">
        <f t="shared" si="52"/>
        <v>1.3442255170169839</v>
      </c>
      <c r="W124" s="132">
        <f t="shared" si="52"/>
        <v>1.3186548441695813</v>
      </c>
      <c r="X124" s="132">
        <f t="shared" si="52"/>
        <v>1.2904467993562692</v>
      </c>
      <c r="Y124" s="132">
        <f t="shared" si="52"/>
        <v>1.2625717752695662</v>
      </c>
      <c r="Z124" s="132">
        <f t="shared" si="52"/>
        <v>1.2320237538490302</v>
      </c>
      <c r="AA124" s="132">
        <f t="shared" si="52"/>
        <v>1.278138599643359</v>
      </c>
      <c r="AB124" s="132">
        <f t="shared" si="52"/>
        <v>1.2939742776658769</v>
      </c>
      <c r="AC124" s="132">
        <f t="shared" si="52"/>
        <v>1.2427001485371498</v>
      </c>
      <c r="AD124" s="132">
        <f t="shared" si="52"/>
        <v>1.251327565848364</v>
      </c>
      <c r="AE124" s="132">
        <f t="shared" si="52"/>
        <v>1.2553654776732892</v>
      </c>
      <c r="AF124" s="132">
        <f t="shared" si="52"/>
        <v>1.3096078894453844</v>
      </c>
      <c r="AG124" s="132">
        <f t="shared" si="52"/>
        <v>1.3027056907263461</v>
      </c>
      <c r="AH124" s="132">
        <f t="shared" si="52"/>
        <v>1.1926010235621169</v>
      </c>
      <c r="AI124" s="132">
        <f t="shared" si="52"/>
        <v>1.1830725159505815</v>
      </c>
      <c r="AJ124" s="132">
        <f t="shared" si="52"/>
        <v>1.1251691582137247</v>
      </c>
      <c r="AK124" s="132">
        <f t="shared" si="52"/>
        <v>1.1114420155372495</v>
      </c>
      <c r="AL124" s="132">
        <f t="shared" si="52"/>
        <v>0.97319691977391554</v>
      </c>
      <c r="AM124" s="132">
        <f t="shared" si="52"/>
        <v>1.0756628897526248</v>
      </c>
      <c r="AN124" s="132">
        <f t="shared" si="52"/>
        <v>1.1268721871536562</v>
      </c>
      <c r="AO124" s="132">
        <f t="shared" si="52"/>
        <v>1.0993569338587188</v>
      </c>
      <c r="AP124" s="132">
        <f t="shared" si="52"/>
        <v>1.1675198126661415</v>
      </c>
      <c r="AQ124" s="132">
        <f t="shared" si="52"/>
        <v>1.1009114407664911</v>
      </c>
      <c r="AR124" s="132">
        <f t="shared" si="52"/>
        <v>1.1234075207776062</v>
      </c>
      <c r="AS124" s="132">
        <f t="shared" si="52"/>
        <v>1.1113109909615813</v>
      </c>
      <c r="AT124" s="132">
        <f t="shared" si="52"/>
        <v>1.12114863652341</v>
      </c>
      <c r="AU124" s="132">
        <f t="shared" si="52"/>
        <v>1.1247930306248528</v>
      </c>
      <c r="AV124" s="132">
        <f t="shared" si="52"/>
        <v>1.1004458917150866</v>
      </c>
      <c r="AW124" s="132">
        <f t="shared" si="52"/>
        <v>1.1423349918548442</v>
      </c>
      <c r="AX124" s="132">
        <f t="shared" si="52"/>
        <v>1.1275194297093205</v>
      </c>
      <c r="AY124" s="132">
        <f t="shared" si="52"/>
        <v>1.0983277256981969</v>
      </c>
      <c r="AZ124" s="132">
        <f t="shared" si="52"/>
        <v>1.0442290584615987</v>
      </c>
      <c r="BA124" s="132">
        <f t="shared" si="52"/>
        <v>1.0140566055710831</v>
      </c>
      <c r="BB124" s="132">
        <f t="shared" si="52"/>
        <v>0.95130431845438779</v>
      </c>
      <c r="BC124" s="132">
        <f t="shared" si="52"/>
        <v>0.88337634453428326</v>
      </c>
      <c r="BD124" s="132">
        <f t="shared" si="52"/>
        <v>0.85085699450864993</v>
      </c>
      <c r="BE124" s="132">
        <f t="shared" si="52"/>
        <v>0.83197759562411167</v>
      </c>
      <c r="BF124" s="132">
        <f t="shared" si="52"/>
        <v>0.78944553487008273</v>
      </c>
      <c r="BG124" s="132">
        <f t="shared" si="52"/>
        <v>0.82455815129107624</v>
      </c>
      <c r="BH124" s="132">
        <f t="shared" si="52"/>
        <v>0.9329604417740458</v>
      </c>
      <c r="BI124" s="132">
        <f t="shared" si="52"/>
        <v>1.0138752308838175</v>
      </c>
      <c r="BJ124" s="132">
        <f t="shared" si="52"/>
        <v>1.1083460258942839</v>
      </c>
      <c r="BK124" s="132">
        <f t="shared" si="52"/>
        <v>0.96111570241105682</v>
      </c>
      <c r="BL124" s="132">
        <f t="shared" si="52"/>
        <v>0.77862948900930828</v>
      </c>
      <c r="BM124" s="132">
        <f t="shared" si="52"/>
        <v>0.92276800554373861</v>
      </c>
      <c r="BN124" s="132">
        <f t="shared" si="52"/>
        <v>1.0429929289156781</v>
      </c>
      <c r="BO124" s="132">
        <f t="shared" ref="BO124:DZ124" si="53">BO118+BO121</f>
        <v>1.1641871035778519</v>
      </c>
      <c r="BP124" s="132">
        <f t="shared" si="53"/>
        <v>1.4385615179161064</v>
      </c>
      <c r="BQ124" s="132">
        <f t="shared" si="53"/>
        <v>1.3183840174924797</v>
      </c>
      <c r="BR124" s="132">
        <f t="shared" si="53"/>
        <v>1.293918459401133</v>
      </c>
      <c r="BS124" s="132">
        <f t="shared" si="53"/>
        <v>1.1882513064507121</v>
      </c>
      <c r="BT124" s="132">
        <f t="shared" si="53"/>
        <v>1.2560768240536269</v>
      </c>
      <c r="BU124" s="132">
        <f t="shared" si="53"/>
        <v>1.3307896723717678</v>
      </c>
      <c r="BV124" s="132">
        <f t="shared" si="53"/>
        <v>1.3482109548271568</v>
      </c>
      <c r="BW124" s="132">
        <f t="shared" si="53"/>
        <v>1.5183128039694924</v>
      </c>
      <c r="BX124" s="132">
        <f t="shared" si="53"/>
        <v>1.5345960455698209</v>
      </c>
      <c r="BY124" s="132">
        <f t="shared" si="53"/>
        <v>1.5686329405392998</v>
      </c>
      <c r="BZ124" s="132">
        <f t="shared" si="53"/>
        <v>1.4763435453029354</v>
      </c>
      <c r="CA124" s="132">
        <f t="shared" si="53"/>
        <v>1.7649250384569304</v>
      </c>
      <c r="CB124" s="132">
        <f t="shared" si="53"/>
        <v>2.1385483823021221</v>
      </c>
      <c r="CC124" s="132">
        <f t="shared" si="53"/>
        <v>2.1673721005581941</v>
      </c>
      <c r="CD124" s="132">
        <f t="shared" si="53"/>
        <v>2.1925208423609628</v>
      </c>
      <c r="CE124" s="132">
        <f t="shared" si="53"/>
        <v>2.4882984234600345</v>
      </c>
      <c r="CF124" s="132">
        <f t="shared" si="53"/>
        <v>1.8470569073049672</v>
      </c>
      <c r="CG124" s="132">
        <f t="shared" si="53"/>
        <v>1.9019492697392573</v>
      </c>
      <c r="CH124" s="132">
        <f t="shared" si="53"/>
        <v>2.5176769204557106</v>
      </c>
      <c r="CI124" s="132">
        <f t="shared" si="53"/>
        <v>2.5171726392225269</v>
      </c>
      <c r="CJ124" s="132">
        <f t="shared" si="53"/>
        <v>2.77123724072369</v>
      </c>
      <c r="CK124" s="132">
        <f t="shared" si="53"/>
        <v>2.840415769571754</v>
      </c>
      <c r="CL124" s="132">
        <f t="shared" si="53"/>
        <v>3.9267024545542863</v>
      </c>
      <c r="CM124" s="132">
        <f t="shared" si="53"/>
        <v>3.4864266347221857</v>
      </c>
      <c r="CN124" s="132">
        <f t="shared" si="53"/>
        <v>2.8548023604567558</v>
      </c>
      <c r="CO124" s="132">
        <f t="shared" si="53"/>
        <v>3.3240513267454728</v>
      </c>
      <c r="CP124" s="132">
        <f t="shared" si="53"/>
        <v>3.2241565558705734</v>
      </c>
      <c r="CQ124" s="132">
        <f t="shared" si="53"/>
        <v>2.9093973450820085</v>
      </c>
      <c r="CR124" s="132">
        <f t="shared" si="53"/>
        <v>2.3631950059279769</v>
      </c>
      <c r="CS124" s="132">
        <f t="shared" si="53"/>
        <v>1.8238801983262023</v>
      </c>
      <c r="CT124" s="132">
        <f t="shared" si="53"/>
        <v>0.72446152164099609</v>
      </c>
      <c r="CU124" s="132">
        <f t="shared" si="53"/>
        <v>0.79906820122410305</v>
      </c>
      <c r="CV124" s="132">
        <f t="shared" si="53"/>
        <v>1.4817941114002022</v>
      </c>
      <c r="CW124" s="132">
        <f t="shared" si="53"/>
        <v>1.6508358585057026</v>
      </c>
      <c r="CX124" s="132">
        <f t="shared" si="53"/>
        <v>1.3764939566544121</v>
      </c>
      <c r="CY124" s="132">
        <f t="shared" si="53"/>
        <v>2.0208450644331744</v>
      </c>
      <c r="CZ124" s="132">
        <f t="shared" si="53"/>
        <v>2.8268098842589917</v>
      </c>
      <c r="DA124" s="132">
        <f t="shared" si="53"/>
        <v>2.6146063902427557</v>
      </c>
      <c r="DB124" s="132">
        <f t="shared" si="53"/>
        <v>2.9192796009670623</v>
      </c>
      <c r="DC124" s="132">
        <f t="shared" si="53"/>
        <v>3.1735197477983426</v>
      </c>
      <c r="DD124" s="132">
        <f t="shared" si="53"/>
        <v>3.3529922733386011</v>
      </c>
      <c r="DE124" s="132">
        <f t="shared" si="53"/>
        <v>3.9264384347397918</v>
      </c>
      <c r="DF124" s="132">
        <f t="shared" si="53"/>
        <v>4.4236997971053498</v>
      </c>
      <c r="DG124" s="132">
        <f t="shared" si="53"/>
        <v>4.0797587889139395</v>
      </c>
      <c r="DH124" s="132">
        <f t="shared" si="53"/>
        <v>4.875626051345904</v>
      </c>
      <c r="DI124" s="132">
        <f t="shared" si="53"/>
        <v>4.9251144815793735</v>
      </c>
      <c r="DJ124" s="132">
        <f t="shared" si="53"/>
        <v>5.1098261002387586</v>
      </c>
      <c r="DK124" s="132">
        <f t="shared" si="53"/>
        <v>5.7341962940093438</v>
      </c>
      <c r="DL124" s="132">
        <f t="shared" si="53"/>
        <v>6.708146078523451</v>
      </c>
      <c r="DM124" s="132">
        <f t="shared" si="53"/>
        <v>6.9070406831571809</v>
      </c>
      <c r="DN124" s="132">
        <f t="shared" si="53"/>
        <v>7.3867723062822312</v>
      </c>
      <c r="DO124" s="132">
        <f t="shared" si="53"/>
        <v>8.6276533459459035</v>
      </c>
      <c r="DP124" s="132">
        <f t="shared" si="53"/>
        <v>9.1680081731013736</v>
      </c>
      <c r="DQ124" s="132">
        <f t="shared" si="53"/>
        <v>10.262158155630686</v>
      </c>
      <c r="DR124" s="132">
        <f t="shared" si="53"/>
        <v>10.47262849983097</v>
      </c>
      <c r="DS124" s="132">
        <f t="shared" si="53"/>
        <v>10.89119116653233</v>
      </c>
      <c r="DT124" s="132">
        <f t="shared" si="53"/>
        <v>11.451517573676016</v>
      </c>
      <c r="DU124" s="132">
        <f t="shared" si="53"/>
        <v>12.284010545879205</v>
      </c>
      <c r="DV124" s="132">
        <f t="shared" si="53"/>
        <v>12.008029766214584</v>
      </c>
      <c r="DW124" s="132">
        <f t="shared" si="53"/>
        <v>10.640103977372673</v>
      </c>
      <c r="DX124" s="132">
        <f t="shared" si="53"/>
        <v>11.495534229086898</v>
      </c>
      <c r="DY124" s="132">
        <f t="shared" si="53"/>
        <v>11.493103451986055</v>
      </c>
      <c r="DZ124" s="132">
        <f t="shared" si="53"/>
        <v>10.853684391989535</v>
      </c>
      <c r="EA124" s="132">
        <f t="shared" ref="EA124:EV124" si="54">EA118+EA121</f>
        <v>11.339113584974312</v>
      </c>
      <c r="EB124" s="132">
        <f t="shared" si="54"/>
        <v>9.8722007045677245</v>
      </c>
      <c r="EC124" s="132">
        <f t="shared" si="54"/>
        <v>9.5361235095144483</v>
      </c>
      <c r="ED124" s="132">
        <f t="shared" si="54"/>
        <v>8.4902684209485813</v>
      </c>
      <c r="EE124" s="132">
        <f t="shared" si="54"/>
        <v>8.7121967450561453</v>
      </c>
      <c r="EF124" s="132">
        <f t="shared" si="54"/>
        <v>9.1140014821394786</v>
      </c>
      <c r="EG124" s="132">
        <f t="shared" si="54"/>
        <v>9.2582309932092191</v>
      </c>
      <c r="EH124" s="132">
        <f t="shared" si="54"/>
        <v>8.612685016888296</v>
      </c>
      <c r="EI124" s="132">
        <f t="shared" si="54"/>
        <v>8.786619929249408</v>
      </c>
      <c r="EJ124" s="132">
        <f t="shared" si="54"/>
        <v>9.1100562899497639</v>
      </c>
      <c r="EK124" s="132">
        <f t="shared" si="54"/>
        <v>9.159864718608155</v>
      </c>
      <c r="EL124" s="132">
        <f t="shared" si="54"/>
        <v>9.2927572047695026</v>
      </c>
      <c r="EM124" s="132">
        <f t="shared" si="54"/>
        <v>9.0863171524940878</v>
      </c>
      <c r="EN124" s="132">
        <f t="shared" si="54"/>
        <v>8.9468939683008273</v>
      </c>
      <c r="EO124" s="132">
        <f t="shared" si="54"/>
        <v>8.2305424599999988</v>
      </c>
      <c r="EP124" s="132">
        <f t="shared" si="54"/>
        <v>7.3662449646128838</v>
      </c>
      <c r="EQ124" s="132">
        <f t="shared" si="54"/>
        <v>7.5880599815248226</v>
      </c>
      <c r="ER124" s="132">
        <f t="shared" si="54"/>
        <v>7.631098716149527</v>
      </c>
      <c r="ES124" s="132">
        <f t="shared" si="54"/>
        <v>7.8893311238977528</v>
      </c>
      <c r="ET124" s="132">
        <f t="shared" si="54"/>
        <v>6.9689643373079191</v>
      </c>
      <c r="EU124" s="132">
        <f t="shared" si="54"/>
        <v>7.4556331057565002</v>
      </c>
      <c r="EV124" s="132">
        <f t="shared" si="54"/>
        <v>8.1608062192228132</v>
      </c>
    </row>
  </sheetData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9" enableFormatConditionsCalculation="0"/>
  <dimension ref="A1:EX14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4" sqref="A14"/>
    </sheetView>
  </sheetViews>
  <sheetFormatPr baseColWidth="10" defaultColWidth="9.1640625" defaultRowHeight="12"/>
  <cols>
    <col min="1" max="1" width="18.83203125" style="1" customWidth="1"/>
    <col min="2" max="147" width="9.1640625" style="1"/>
    <col min="148" max="148" width="9.1640625" style="79"/>
    <col min="149" max="16384" width="9.1640625" style="1"/>
  </cols>
  <sheetData>
    <row r="1" spans="1:154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117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4" s="4" customFormat="1" ht="13">
      <c r="A2" s="3" t="s">
        <v>302</v>
      </c>
      <c r="ER2" s="118"/>
    </row>
    <row r="3" spans="1:154">
      <c r="A3" s="5" t="s">
        <v>135</v>
      </c>
      <c r="B3" s="12">
        <v>4.134741723916731</v>
      </c>
      <c r="C3" s="12">
        <v>4.2086277543225386</v>
      </c>
      <c r="D3" s="12">
        <v>4.2838340958514207</v>
      </c>
      <c r="E3" s="12">
        <v>4.3603843418870269</v>
      </c>
      <c r="F3" s="12">
        <v>4.4383025074164779</v>
      </c>
      <c r="G3" s="12">
        <v>4.5176130365642342</v>
      </c>
      <c r="H3" s="12">
        <v>4.5983408102605976</v>
      </c>
      <c r="I3" s="12">
        <v>4.6805111540472319</v>
      </c>
      <c r="J3" s="12">
        <v>4.7641498460221845</v>
      </c>
      <c r="K3" s="12">
        <v>4.8492831249268642</v>
      </c>
      <c r="L3" s="12">
        <v>4.9359376983775398</v>
      </c>
      <c r="M3" s="12">
        <v>5.0241407512439293</v>
      </c>
      <c r="N3" s="12">
        <v>5.1139199541775104</v>
      </c>
      <c r="O3" s="12">
        <v>5.2053034722922273</v>
      </c>
      <c r="P3" s="12">
        <v>5.2983199740003251</v>
      </c>
      <c r="Q3" s="12">
        <v>5.3929986400060601</v>
      </c>
      <c r="R3" s="12">
        <v>5.4893691724601421</v>
      </c>
      <c r="S3" s="12">
        <v>5.5874618042777566</v>
      </c>
      <c r="T3" s="12">
        <v>5.6873073086230894</v>
      </c>
      <c r="U3" s="12">
        <v>5.7889370085633409</v>
      </c>
      <c r="V3" s="12">
        <v>5.287880471183235</v>
      </c>
      <c r="W3" s="12">
        <v>5.6129160240944849</v>
      </c>
      <c r="X3" s="12">
        <v>5.9579308695090463</v>
      </c>
      <c r="Y3" s="12">
        <v>6.3241530950172091</v>
      </c>
      <c r="Z3" s="12">
        <v>6.7128862763242267</v>
      </c>
      <c r="AA3" s="12">
        <v>7.1255141173554266</v>
      </c>
      <c r="AB3" s="12">
        <v>7.2032106924781987</v>
      </c>
      <c r="AC3" s="12">
        <v>7.2817544707201334</v>
      </c>
      <c r="AD3" s="12">
        <v>7.3611546899803688</v>
      </c>
      <c r="AE3" s="12">
        <v>7.4414206888880683</v>
      </c>
      <c r="AF3" s="12">
        <v>7.522561907900764</v>
      </c>
      <c r="AG3" s="12">
        <v>7.4699723030378715</v>
      </c>
      <c r="AH3" s="12">
        <v>7.4177503477302107</v>
      </c>
      <c r="AI3" s="12">
        <v>7.5024193042419407</v>
      </c>
      <c r="AJ3" s="12">
        <v>7.5880547036589698</v>
      </c>
      <c r="AK3" s="12">
        <v>7.6746675773194273</v>
      </c>
      <c r="AL3" s="12">
        <v>7.7622690824772445</v>
      </c>
      <c r="AM3" s="12">
        <v>7.0342667454389156</v>
      </c>
      <c r="AN3" s="12">
        <v>7.1364581881133287</v>
      </c>
      <c r="AO3" s="12">
        <v>7.2401342334242109</v>
      </c>
      <c r="AP3" s="12">
        <v>7.2399403508403024</v>
      </c>
      <c r="AQ3" s="12">
        <v>7.5766043572229869</v>
      </c>
      <c r="AR3" s="12">
        <v>7.9289235551820072</v>
      </c>
      <c r="AS3" s="12">
        <v>8.2976259257864537</v>
      </c>
      <c r="AT3" s="12">
        <v>8.6834733019068757</v>
      </c>
      <c r="AU3" s="12">
        <v>9.0872629423557374</v>
      </c>
      <c r="AV3" s="12">
        <v>9.2961453457076519</v>
      </c>
      <c r="AW3" s="12">
        <v>9.5098291792269212</v>
      </c>
      <c r="AX3" s="12">
        <v>9.9520451418379832</v>
      </c>
      <c r="AY3" s="12">
        <v>10.414824560837426</v>
      </c>
      <c r="AZ3" s="12">
        <v>10.899123656204607</v>
      </c>
      <c r="BA3" s="12">
        <v>11.405943113043396</v>
      </c>
      <c r="BB3" s="12">
        <v>11.252939341217777</v>
      </c>
      <c r="BC3" s="12">
        <v>11.101988021693636</v>
      </c>
      <c r="BD3" s="12">
        <v>10.953061622074872</v>
      </c>
      <c r="BE3" s="12">
        <v>10.80613297929572</v>
      </c>
      <c r="BF3" s="12">
        <v>11.441681003658219</v>
      </c>
      <c r="BG3" s="12">
        <v>12.114607921288549</v>
      </c>
      <c r="BH3" s="12">
        <v>12.827112120991911</v>
      </c>
      <c r="BI3" s="12">
        <v>13.58152128682322</v>
      </c>
      <c r="BJ3" s="12">
        <v>14.380300002411484</v>
      </c>
      <c r="BK3" s="12">
        <v>14.382135504911627</v>
      </c>
      <c r="BL3" s="12">
        <v>14.383971241695438</v>
      </c>
      <c r="BM3" s="12">
        <v>14.385807212792825</v>
      </c>
      <c r="BN3" s="12">
        <v>14.387643418233687</v>
      </c>
      <c r="BO3" s="12">
        <v>14.38947985804794</v>
      </c>
      <c r="BP3" s="12">
        <v>14.391316532265501</v>
      </c>
      <c r="BQ3" s="12">
        <v>14.393153440916286</v>
      </c>
      <c r="BR3" s="12">
        <v>14.394990584030236</v>
      </c>
      <c r="BS3" s="12">
        <v>16.089040982953559</v>
      </c>
      <c r="BT3" s="12">
        <v>17.982452870676809</v>
      </c>
      <c r="BU3" s="12">
        <v>18.542472562411259</v>
      </c>
      <c r="BV3" s="12">
        <v>19.119932703309452</v>
      </c>
      <c r="BW3" s="12">
        <v>19.715376433677914</v>
      </c>
      <c r="BX3" s="12">
        <v>20.329363808605006</v>
      </c>
      <c r="BY3" s="12">
        <v>20.962472324730573</v>
      </c>
      <c r="BZ3" s="12">
        <v>21.475823072730353</v>
      </c>
      <c r="CA3" s="12">
        <v>22.001745285888909</v>
      </c>
      <c r="CB3" s="12">
        <v>22.540546827274255</v>
      </c>
      <c r="CC3" s="12">
        <v>25.882195106687941</v>
      </c>
      <c r="CD3" s="12">
        <v>29.71924455400044</v>
      </c>
      <c r="CE3" s="12">
        <v>30.755000658093426</v>
      </c>
      <c r="CF3" s="12">
        <v>31.82685427150286</v>
      </c>
      <c r="CG3" s="12">
        <v>32.936063441537087</v>
      </c>
      <c r="CH3" s="12">
        <v>34.08393006016464</v>
      </c>
      <c r="CI3" s="12">
        <v>35.271801392060318</v>
      </c>
      <c r="CJ3" s="12">
        <v>36.501071655905719</v>
      </c>
      <c r="CK3" s="12">
        <v>37.773183660800235</v>
      </c>
      <c r="CL3" s="12">
        <v>39.08963049970324</v>
      </c>
      <c r="CM3" s="12">
        <v>40.451957301895021</v>
      </c>
      <c r="CN3" s="12">
        <v>41.861763046513339</v>
      </c>
      <c r="CO3" s="12">
        <v>42.66101019421275</v>
      </c>
      <c r="CP3" s="12">
        <v>43.475516995510496</v>
      </c>
      <c r="CQ3" s="12">
        <v>44.305574795866626</v>
      </c>
      <c r="CR3" s="12">
        <v>45.151480503264402</v>
      </c>
      <c r="CS3" s="12">
        <v>46.013536694412927</v>
      </c>
      <c r="CT3" s="12">
        <v>46.89205172297752</v>
      </c>
      <c r="CU3" s="12">
        <v>47.787339829876395</v>
      </c>
      <c r="CV3" s="12">
        <v>48.699721255683357</v>
      </c>
      <c r="CW3" s="12">
        <v>49.629522355176299</v>
      </c>
      <c r="CX3" s="12">
        <v>50.577075714073175</v>
      </c>
      <c r="CY3" s="12">
        <v>51.733195555317799</v>
      </c>
      <c r="CZ3" s="12">
        <v>52.915742647811122</v>
      </c>
      <c r="DA3" s="12">
        <v>54.125321080838368</v>
      </c>
      <c r="DB3" s="12">
        <v>55.36254875230459</v>
      </c>
      <c r="DC3" s="12">
        <v>56.628057684379975</v>
      </c>
      <c r="DD3" s="12">
        <v>57.99862425202884</v>
      </c>
      <c r="DE3" s="12">
        <v>59.402362586345532</v>
      </c>
      <c r="DF3" s="12">
        <v>60.840075542244101</v>
      </c>
      <c r="DG3" s="12">
        <v>62.312585406103238</v>
      </c>
      <c r="DH3" s="12">
        <v>63.820734366065423</v>
      </c>
      <c r="DI3" s="12">
        <v>66.076003067505042</v>
      </c>
      <c r="DJ3" s="12">
        <v>68.410967450390743</v>
      </c>
      <c r="DK3" s="12">
        <v>70.828443765237196</v>
      </c>
      <c r="DL3" s="12">
        <v>73.331347781966116</v>
      </c>
      <c r="DM3" s="12">
        <v>75.922698306678797</v>
      </c>
      <c r="DN3" s="12">
        <v>79.01663145199106</v>
      </c>
      <c r="DO3" s="12">
        <v>82.236645763030509</v>
      </c>
      <c r="DP3" s="12">
        <v>85.58787918544904</v>
      </c>
      <c r="DQ3" s="12">
        <v>89.075679041813558</v>
      </c>
      <c r="DR3" s="12">
        <v>92.282393949647457</v>
      </c>
      <c r="DS3" s="12">
        <v>89.950577418819748</v>
      </c>
      <c r="DT3" s="12">
        <v>87.677681859812637</v>
      </c>
      <c r="DU3" s="12">
        <v>85.46221844154762</v>
      </c>
      <c r="DV3" s="12">
        <v>83.302735953133364</v>
      </c>
      <c r="DW3" s="12">
        <v>81.197819853268356</v>
      </c>
      <c r="DX3" s="12">
        <v>82.665517291068113</v>
      </c>
      <c r="DY3" s="12">
        <v>84.159744206787565</v>
      </c>
      <c r="DZ3" s="12">
        <v>85.68098013604525</v>
      </c>
      <c r="EA3" s="12">
        <v>87.229713282342686</v>
      </c>
      <c r="EB3" s="12">
        <v>88.806440673741349</v>
      </c>
      <c r="EC3" s="12">
        <v>92.444646014733678</v>
      </c>
      <c r="ED3" s="12">
        <v>96.231900658938727</v>
      </c>
      <c r="EE3" s="12">
        <v>100.17431082981174</v>
      </c>
      <c r="EF3" s="12">
        <v>104.27823290940711</v>
      </c>
      <c r="EG3" s="12">
        <v>108.550283686828</v>
      </c>
      <c r="EH3" s="12">
        <v>112.0748956396537</v>
      </c>
      <c r="EI3" s="12">
        <v>115.7139512309121</v>
      </c>
      <c r="EJ3" s="12">
        <v>119.47116642892884</v>
      </c>
      <c r="EK3" s="12">
        <v>123.350377858982</v>
      </c>
      <c r="EL3" s="12">
        <v>127.35554672101506</v>
      </c>
      <c r="EM3" s="12">
        <v>134.0957869107543</v>
      </c>
      <c r="EN3" s="12">
        <v>141.19275155408064</v>
      </c>
      <c r="EO3" s="12">
        <v>148.66532014671037</v>
      </c>
      <c r="EP3" s="12">
        <v>150.64810617700394</v>
      </c>
      <c r="EQ3" s="12">
        <v>153.6590175644362</v>
      </c>
      <c r="ER3" s="124">
        <v>163.36322964420762</v>
      </c>
      <c r="ES3" s="12">
        <v>173.68030345888948</v>
      </c>
      <c r="ET3" s="12">
        <v>184.64894380007436</v>
      </c>
      <c r="EU3" s="12">
        <v>196.31029982944173</v>
      </c>
      <c r="EV3" s="12">
        <v>208.70811945099138</v>
      </c>
      <c r="EW3" s="12"/>
      <c r="EX3" s="12"/>
    </row>
    <row r="4" spans="1:154">
      <c r="A4" s="5" t="s">
        <v>136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79">
        <v>0</v>
      </c>
      <c r="ES4" s="1">
        <v>0</v>
      </c>
      <c r="ET4" s="1">
        <v>0</v>
      </c>
      <c r="EU4" s="1">
        <v>0</v>
      </c>
      <c r="EV4" s="1">
        <v>0</v>
      </c>
    </row>
    <row r="5" spans="1:154">
      <c r="A5" s="5" t="s">
        <v>137</v>
      </c>
      <c r="B5" s="1">
        <f>SUM(B3:B4)*3</f>
        <v>12.404225171750193</v>
      </c>
      <c r="C5" s="1">
        <f t="shared" ref="C5:BN5" si="0">SUM(C3:C4)*3</f>
        <v>12.625883262967616</v>
      </c>
      <c r="D5" s="1">
        <f t="shared" si="0"/>
        <v>12.851502287554261</v>
      </c>
      <c r="E5" s="1">
        <f t="shared" si="0"/>
        <v>13.081153025661081</v>
      </c>
      <c r="F5" s="1">
        <f t="shared" si="0"/>
        <v>13.314907522249435</v>
      </c>
      <c r="G5" s="1">
        <f t="shared" si="0"/>
        <v>13.552839109692702</v>
      </c>
      <c r="H5" s="1">
        <f t="shared" si="0"/>
        <v>13.795022430781792</v>
      </c>
      <c r="I5" s="1">
        <f t="shared" si="0"/>
        <v>14.041533462141697</v>
      </c>
      <c r="J5" s="1">
        <f t="shared" si="0"/>
        <v>14.292449538066553</v>
      </c>
      <c r="K5" s="1">
        <f t="shared" si="0"/>
        <v>14.547849374780593</v>
      </c>
      <c r="L5" s="1">
        <f t="shared" si="0"/>
        <v>14.807813095132619</v>
      </c>
      <c r="M5" s="1">
        <f t="shared" si="0"/>
        <v>15.072422253731787</v>
      </c>
      <c r="N5" s="1">
        <f t="shared" si="0"/>
        <v>15.34175986253253</v>
      </c>
      <c r="O5" s="1">
        <f t="shared" si="0"/>
        <v>15.615910416876682</v>
      </c>
      <c r="P5" s="1">
        <f t="shared" si="0"/>
        <v>15.894959922000975</v>
      </c>
      <c r="Q5" s="1">
        <f t="shared" si="0"/>
        <v>16.178995920018181</v>
      </c>
      <c r="R5" s="1">
        <f t="shared" si="0"/>
        <v>16.468107517380425</v>
      </c>
      <c r="S5" s="1">
        <f t="shared" si="0"/>
        <v>16.762385412833268</v>
      </c>
      <c r="T5" s="1">
        <f t="shared" si="0"/>
        <v>17.061921925869267</v>
      </c>
      <c r="U5" s="1">
        <f t="shared" si="0"/>
        <v>17.366811025690023</v>
      </c>
      <c r="V5" s="1">
        <f t="shared" si="0"/>
        <v>15.863641413549704</v>
      </c>
      <c r="W5" s="1">
        <f t="shared" si="0"/>
        <v>16.838748072283455</v>
      </c>
      <c r="X5" s="1">
        <f t="shared" si="0"/>
        <v>17.87379260852714</v>
      </c>
      <c r="Y5" s="1">
        <f t="shared" si="0"/>
        <v>18.972459285051627</v>
      </c>
      <c r="Z5" s="1">
        <f t="shared" si="0"/>
        <v>20.13865882897268</v>
      </c>
      <c r="AA5" s="1">
        <f t="shared" si="0"/>
        <v>21.376542352066281</v>
      </c>
      <c r="AB5" s="1">
        <f t="shared" si="0"/>
        <v>21.609632077434597</v>
      </c>
      <c r="AC5" s="1">
        <f t="shared" si="0"/>
        <v>21.845263412160399</v>
      </c>
      <c r="AD5" s="1">
        <f t="shared" si="0"/>
        <v>22.083464069941108</v>
      </c>
      <c r="AE5" s="1">
        <f t="shared" si="0"/>
        <v>22.324262066664204</v>
      </c>
      <c r="AF5" s="1">
        <f t="shared" si="0"/>
        <v>22.56768572370229</v>
      </c>
      <c r="AG5" s="1">
        <f t="shared" si="0"/>
        <v>22.409916909113615</v>
      </c>
      <c r="AH5" s="1">
        <f t="shared" si="0"/>
        <v>22.25325104319063</v>
      </c>
      <c r="AI5" s="1">
        <f t="shared" si="0"/>
        <v>22.507257912725823</v>
      </c>
      <c r="AJ5" s="1">
        <f t="shared" si="0"/>
        <v>22.76416411097691</v>
      </c>
      <c r="AK5" s="1">
        <f t="shared" si="0"/>
        <v>23.024002731958284</v>
      </c>
      <c r="AL5" s="1">
        <f t="shared" si="0"/>
        <v>23.286807247431732</v>
      </c>
      <c r="AM5" s="1">
        <f t="shared" si="0"/>
        <v>21.102800236316746</v>
      </c>
      <c r="AN5" s="1">
        <f t="shared" si="0"/>
        <v>21.409374564339984</v>
      </c>
      <c r="AO5" s="1">
        <f t="shared" si="0"/>
        <v>21.720402700272633</v>
      </c>
      <c r="AP5" s="1">
        <f t="shared" si="0"/>
        <v>21.719821052520906</v>
      </c>
      <c r="AQ5" s="1">
        <f t="shared" si="0"/>
        <v>22.729813071668961</v>
      </c>
      <c r="AR5" s="1">
        <f t="shared" si="0"/>
        <v>23.786770665546022</v>
      </c>
      <c r="AS5" s="1">
        <f t="shared" si="0"/>
        <v>24.892877777359359</v>
      </c>
      <c r="AT5" s="1">
        <f t="shared" si="0"/>
        <v>26.050419905720627</v>
      </c>
      <c r="AU5" s="1">
        <f t="shared" si="0"/>
        <v>27.261788827067214</v>
      </c>
      <c r="AV5" s="1">
        <f t="shared" si="0"/>
        <v>27.888436037122958</v>
      </c>
      <c r="AW5" s="1">
        <f t="shared" si="0"/>
        <v>28.529487537680765</v>
      </c>
      <c r="AX5" s="1">
        <f t="shared" si="0"/>
        <v>29.856135425513948</v>
      </c>
      <c r="AY5" s="1">
        <f t="shared" si="0"/>
        <v>31.244473682512279</v>
      </c>
      <c r="AZ5" s="1">
        <f t="shared" si="0"/>
        <v>32.697370968613818</v>
      </c>
      <c r="BA5" s="1">
        <f t="shared" si="0"/>
        <v>34.217829339130191</v>
      </c>
      <c r="BB5" s="1">
        <f t="shared" si="0"/>
        <v>33.758818023653333</v>
      </c>
      <c r="BC5" s="1">
        <f t="shared" si="0"/>
        <v>33.305964065080907</v>
      </c>
      <c r="BD5" s="1">
        <f t="shared" si="0"/>
        <v>32.859184866224616</v>
      </c>
      <c r="BE5" s="1">
        <f t="shared" si="0"/>
        <v>32.418398937887162</v>
      </c>
      <c r="BF5" s="1">
        <f t="shared" si="0"/>
        <v>34.32504301097466</v>
      </c>
      <c r="BG5" s="1">
        <f t="shared" si="0"/>
        <v>36.343823763865643</v>
      </c>
      <c r="BH5" s="1">
        <f t="shared" si="0"/>
        <v>38.481336362975732</v>
      </c>
      <c r="BI5" s="1">
        <f t="shared" si="0"/>
        <v>40.744563860469661</v>
      </c>
      <c r="BJ5" s="1">
        <f t="shared" si="0"/>
        <v>43.14090000723445</v>
      </c>
      <c r="BK5" s="1">
        <f t="shared" si="0"/>
        <v>43.146406514734878</v>
      </c>
      <c r="BL5" s="1">
        <f t="shared" si="0"/>
        <v>43.151913725086317</v>
      </c>
      <c r="BM5" s="1">
        <f t="shared" si="0"/>
        <v>43.157421638378473</v>
      </c>
      <c r="BN5" s="1">
        <f t="shared" si="0"/>
        <v>43.16293025470106</v>
      </c>
      <c r="BO5" s="1">
        <f t="shared" ref="BO5:DZ5" si="1">SUM(BO3:BO4)*3</f>
        <v>43.168439574143818</v>
      </c>
      <c r="BP5" s="1">
        <f t="shared" si="1"/>
        <v>43.173949596796504</v>
      </c>
      <c r="BQ5" s="1">
        <f t="shared" si="1"/>
        <v>43.179460322748859</v>
      </c>
      <c r="BR5" s="1">
        <f t="shared" si="1"/>
        <v>43.184971752090703</v>
      </c>
      <c r="BS5" s="1">
        <f t="shared" si="1"/>
        <v>48.267122948860674</v>
      </c>
      <c r="BT5" s="1">
        <f t="shared" si="1"/>
        <v>53.947358612030428</v>
      </c>
      <c r="BU5" s="1">
        <f t="shared" si="1"/>
        <v>55.627417687233773</v>
      </c>
      <c r="BV5" s="1">
        <f t="shared" si="1"/>
        <v>57.359798109928356</v>
      </c>
      <c r="BW5" s="1">
        <f t="shared" si="1"/>
        <v>59.146129301033739</v>
      </c>
      <c r="BX5" s="1">
        <f t="shared" si="1"/>
        <v>60.988091425815014</v>
      </c>
      <c r="BY5" s="1">
        <f t="shared" si="1"/>
        <v>62.887416974191723</v>
      </c>
      <c r="BZ5" s="1">
        <f t="shared" si="1"/>
        <v>64.427469218191064</v>
      </c>
      <c r="CA5" s="1">
        <f t="shared" si="1"/>
        <v>66.005235857666719</v>
      </c>
      <c r="CB5" s="1">
        <f t="shared" si="1"/>
        <v>67.621640481822766</v>
      </c>
      <c r="CC5" s="1">
        <f t="shared" si="1"/>
        <v>77.646585320063821</v>
      </c>
      <c r="CD5" s="1">
        <f t="shared" si="1"/>
        <v>89.15773366200132</v>
      </c>
      <c r="CE5" s="1">
        <f t="shared" si="1"/>
        <v>92.265001974280281</v>
      </c>
      <c r="CF5" s="1">
        <f t="shared" si="1"/>
        <v>95.480562814508573</v>
      </c>
      <c r="CG5" s="1">
        <f t="shared" si="1"/>
        <v>98.80819032461126</v>
      </c>
      <c r="CH5" s="1">
        <f t="shared" si="1"/>
        <v>102.25179018049391</v>
      </c>
      <c r="CI5" s="1">
        <f t="shared" si="1"/>
        <v>105.81540417618095</v>
      </c>
      <c r="CJ5" s="1">
        <f t="shared" si="1"/>
        <v>109.50321496771716</v>
      </c>
      <c r="CK5" s="1">
        <f t="shared" si="1"/>
        <v>113.3195509824007</v>
      </c>
      <c r="CL5" s="1">
        <f t="shared" si="1"/>
        <v>117.26889149910971</v>
      </c>
      <c r="CM5" s="1">
        <f t="shared" si="1"/>
        <v>121.35587190568506</v>
      </c>
      <c r="CN5" s="1">
        <f t="shared" si="1"/>
        <v>125.58528913954001</v>
      </c>
      <c r="CO5" s="1">
        <f t="shared" si="1"/>
        <v>127.98303058263825</v>
      </c>
      <c r="CP5" s="1">
        <f t="shared" si="1"/>
        <v>130.42655098653148</v>
      </c>
      <c r="CQ5" s="1">
        <f t="shared" si="1"/>
        <v>132.91672438759988</v>
      </c>
      <c r="CR5" s="1">
        <f t="shared" si="1"/>
        <v>135.45444150979321</v>
      </c>
      <c r="CS5" s="1">
        <f t="shared" si="1"/>
        <v>138.04061008323879</v>
      </c>
      <c r="CT5" s="1">
        <f t="shared" si="1"/>
        <v>140.67615516893255</v>
      </c>
      <c r="CU5" s="1">
        <f t="shared" si="1"/>
        <v>143.36201948962918</v>
      </c>
      <c r="CV5" s="1">
        <f t="shared" si="1"/>
        <v>146.09916376705007</v>
      </c>
      <c r="CW5" s="1">
        <f t="shared" si="1"/>
        <v>148.88856706552889</v>
      </c>
      <c r="CX5" s="1">
        <f t="shared" si="1"/>
        <v>151.73122714221952</v>
      </c>
      <c r="CY5" s="1">
        <f t="shared" si="1"/>
        <v>155.1995866659534</v>
      </c>
      <c r="CZ5" s="1">
        <f t="shared" si="1"/>
        <v>158.74722794343336</v>
      </c>
      <c r="DA5" s="1">
        <f t="shared" si="1"/>
        <v>162.3759632425151</v>
      </c>
      <c r="DB5" s="1">
        <f t="shared" si="1"/>
        <v>166.08764625691379</v>
      </c>
      <c r="DC5" s="1">
        <f t="shared" si="1"/>
        <v>169.88417305313993</v>
      </c>
      <c r="DD5" s="1">
        <f t="shared" si="1"/>
        <v>173.99587275608653</v>
      </c>
      <c r="DE5" s="1">
        <f t="shared" si="1"/>
        <v>178.2070877590366</v>
      </c>
      <c r="DF5" s="1">
        <f t="shared" si="1"/>
        <v>182.5202266267323</v>
      </c>
      <c r="DG5" s="1">
        <f t="shared" si="1"/>
        <v>186.93775621830972</v>
      </c>
      <c r="DH5" s="1">
        <f t="shared" si="1"/>
        <v>191.46220309819626</v>
      </c>
      <c r="DI5" s="1">
        <f t="shared" si="1"/>
        <v>198.22800920251512</v>
      </c>
      <c r="DJ5" s="1">
        <f t="shared" si="1"/>
        <v>205.23290235117224</v>
      </c>
      <c r="DK5" s="1">
        <f t="shared" si="1"/>
        <v>212.4853312957116</v>
      </c>
      <c r="DL5" s="1">
        <f t="shared" si="1"/>
        <v>219.99404334589835</v>
      </c>
      <c r="DM5" s="1">
        <f t="shared" si="1"/>
        <v>227.76809492003639</v>
      </c>
      <c r="DN5" s="1">
        <f t="shared" si="1"/>
        <v>237.04989435597318</v>
      </c>
      <c r="DO5" s="1">
        <f t="shared" si="1"/>
        <v>246.70993728909153</v>
      </c>
      <c r="DP5" s="1">
        <f t="shared" si="1"/>
        <v>256.76363755634713</v>
      </c>
      <c r="DQ5" s="1">
        <f t="shared" si="1"/>
        <v>267.22703712544069</v>
      </c>
      <c r="DR5" s="1">
        <f t="shared" si="1"/>
        <v>276.84718184894234</v>
      </c>
      <c r="DS5" s="1">
        <f t="shared" si="1"/>
        <v>269.85173225645923</v>
      </c>
      <c r="DT5" s="1">
        <f t="shared" si="1"/>
        <v>263.0330455794379</v>
      </c>
      <c r="DU5" s="1">
        <f t="shared" si="1"/>
        <v>256.38665532464285</v>
      </c>
      <c r="DV5" s="1">
        <f t="shared" si="1"/>
        <v>249.90820785940008</v>
      </c>
      <c r="DW5" s="1">
        <f t="shared" si="1"/>
        <v>243.59345955980507</v>
      </c>
      <c r="DX5" s="1">
        <f t="shared" si="1"/>
        <v>247.99655187320434</v>
      </c>
      <c r="DY5" s="1">
        <f t="shared" si="1"/>
        <v>252.47923262036269</v>
      </c>
      <c r="DZ5" s="1">
        <f t="shared" si="1"/>
        <v>257.04294040813573</v>
      </c>
      <c r="EA5" s="1">
        <f t="shared" ref="EA5:EV5" si="2">SUM(EA3:EA4)*3</f>
        <v>261.68913984702806</v>
      </c>
      <c r="EB5" s="1">
        <f t="shared" si="2"/>
        <v>266.41932202122405</v>
      </c>
      <c r="EC5" s="1">
        <f t="shared" si="2"/>
        <v>277.33393804420103</v>
      </c>
      <c r="ED5" s="1">
        <f t="shared" si="2"/>
        <v>288.69570197681617</v>
      </c>
      <c r="EE5" s="1">
        <f t="shared" si="2"/>
        <v>300.52293248943522</v>
      </c>
      <c r="EF5" s="1">
        <f t="shared" si="2"/>
        <v>312.83469872822133</v>
      </c>
      <c r="EG5" s="1">
        <f t="shared" si="2"/>
        <v>325.650851060484</v>
      </c>
      <c r="EH5" s="1">
        <f t="shared" si="2"/>
        <v>336.22468691896108</v>
      </c>
      <c r="EI5" s="1">
        <f t="shared" si="2"/>
        <v>347.14185369273628</v>
      </c>
      <c r="EJ5" s="1">
        <f t="shared" si="2"/>
        <v>358.41349928678653</v>
      </c>
      <c r="EK5" s="1">
        <f t="shared" si="2"/>
        <v>370.05113357694597</v>
      </c>
      <c r="EL5" s="1">
        <f t="shared" si="2"/>
        <v>382.06664016304518</v>
      </c>
      <c r="EM5" s="1">
        <f t="shared" si="2"/>
        <v>402.28736073226287</v>
      </c>
      <c r="EN5" s="1">
        <f t="shared" si="2"/>
        <v>423.57825466224193</v>
      </c>
      <c r="EO5" s="1">
        <f t="shared" si="2"/>
        <v>445.99596044013111</v>
      </c>
      <c r="EP5" s="1">
        <f t="shared" si="2"/>
        <v>451.94431853101185</v>
      </c>
      <c r="EQ5" s="1">
        <f t="shared" si="2"/>
        <v>460.97705269330856</v>
      </c>
      <c r="ER5" s="79">
        <f t="shared" si="2"/>
        <v>490.08968893262283</v>
      </c>
      <c r="ES5" s="1">
        <f t="shared" si="2"/>
        <v>521.04091037666842</v>
      </c>
      <c r="ET5" s="1">
        <f t="shared" si="2"/>
        <v>553.94683140022312</v>
      </c>
      <c r="EU5" s="1">
        <f t="shared" si="2"/>
        <v>588.93089948832517</v>
      </c>
      <c r="EV5" s="1">
        <f t="shared" si="2"/>
        <v>626.12435835297413</v>
      </c>
    </row>
    <row r="6" spans="1:154">
      <c r="A6" s="5" t="s">
        <v>138</v>
      </c>
    </row>
    <row r="7" spans="1:154">
      <c r="A7" s="5" t="s">
        <v>139</v>
      </c>
    </row>
    <row r="8" spans="1:154">
      <c r="A8" s="5" t="s">
        <v>140</v>
      </c>
    </row>
    <row r="9" spans="1:154">
      <c r="A9" s="5" t="s">
        <v>176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79">
        <v>0</v>
      </c>
      <c r="ES9" s="1">
        <v>0</v>
      </c>
      <c r="ET9" s="1">
        <v>0</v>
      </c>
      <c r="EU9" s="1">
        <v>0</v>
      </c>
      <c r="EV9" s="1">
        <v>0</v>
      </c>
    </row>
    <row r="10" spans="1:154">
      <c r="A10" s="5" t="s">
        <v>141</v>
      </c>
    </row>
    <row r="11" spans="1:154">
      <c r="A11" s="5" t="s">
        <v>142</v>
      </c>
    </row>
    <row r="12" spans="1:154">
      <c r="A12" s="5" t="s">
        <v>143</v>
      </c>
    </row>
    <row r="13" spans="1:154">
      <c r="A13" s="6" t="s">
        <v>144</v>
      </c>
      <c r="B13" s="1">
        <f>SUM(B5:B9)</f>
        <v>12.404225171750193</v>
      </c>
      <c r="C13" s="1">
        <f t="shared" ref="C13:BN13" si="3">SUM(C5:C9)</f>
        <v>12.625883262967616</v>
      </c>
      <c r="D13" s="1">
        <f t="shared" si="3"/>
        <v>12.851502287554261</v>
      </c>
      <c r="E13" s="1">
        <f t="shared" si="3"/>
        <v>13.081153025661081</v>
      </c>
      <c r="F13" s="1">
        <f t="shared" si="3"/>
        <v>13.314907522249435</v>
      </c>
      <c r="G13" s="1">
        <f t="shared" si="3"/>
        <v>13.552839109692702</v>
      </c>
      <c r="H13" s="1">
        <f t="shared" si="3"/>
        <v>13.795022430781792</v>
      </c>
      <c r="I13" s="1">
        <f t="shared" si="3"/>
        <v>14.041533462141697</v>
      </c>
      <c r="J13" s="1">
        <f t="shared" si="3"/>
        <v>14.292449538066553</v>
      </c>
      <c r="K13" s="1">
        <f t="shared" si="3"/>
        <v>14.547849374780593</v>
      </c>
      <c r="L13" s="1">
        <f t="shared" si="3"/>
        <v>14.807813095132619</v>
      </c>
      <c r="M13" s="1">
        <f t="shared" si="3"/>
        <v>15.072422253731787</v>
      </c>
      <c r="N13" s="1">
        <f t="shared" si="3"/>
        <v>15.34175986253253</v>
      </c>
      <c r="O13" s="1">
        <f t="shared" si="3"/>
        <v>15.615910416876682</v>
      </c>
      <c r="P13" s="1">
        <f t="shared" si="3"/>
        <v>15.894959922000975</v>
      </c>
      <c r="Q13" s="1">
        <f t="shared" si="3"/>
        <v>16.178995920018181</v>
      </c>
      <c r="R13" s="1">
        <f t="shared" si="3"/>
        <v>16.468107517380425</v>
      </c>
      <c r="S13" s="1">
        <f t="shared" si="3"/>
        <v>16.762385412833268</v>
      </c>
      <c r="T13" s="1">
        <f t="shared" si="3"/>
        <v>17.061921925869267</v>
      </c>
      <c r="U13" s="1">
        <f t="shared" si="3"/>
        <v>17.366811025690023</v>
      </c>
      <c r="V13" s="1">
        <f t="shared" si="3"/>
        <v>15.863641413549704</v>
      </c>
      <c r="W13" s="1">
        <f t="shared" si="3"/>
        <v>16.838748072283455</v>
      </c>
      <c r="X13" s="1">
        <f t="shared" si="3"/>
        <v>17.87379260852714</v>
      </c>
      <c r="Y13" s="1">
        <f t="shared" si="3"/>
        <v>18.972459285051627</v>
      </c>
      <c r="Z13" s="1">
        <f t="shared" si="3"/>
        <v>20.13865882897268</v>
      </c>
      <c r="AA13" s="1">
        <f t="shared" si="3"/>
        <v>21.376542352066281</v>
      </c>
      <c r="AB13" s="1">
        <f t="shared" si="3"/>
        <v>21.609632077434597</v>
      </c>
      <c r="AC13" s="1">
        <f t="shared" si="3"/>
        <v>21.845263412160399</v>
      </c>
      <c r="AD13" s="1">
        <f t="shared" si="3"/>
        <v>22.083464069941108</v>
      </c>
      <c r="AE13" s="1">
        <f t="shared" si="3"/>
        <v>22.324262066664204</v>
      </c>
      <c r="AF13" s="1">
        <f t="shared" si="3"/>
        <v>22.56768572370229</v>
      </c>
      <c r="AG13" s="1">
        <f t="shared" si="3"/>
        <v>22.409916909113615</v>
      </c>
      <c r="AH13" s="1">
        <f t="shared" si="3"/>
        <v>22.25325104319063</v>
      </c>
      <c r="AI13" s="1">
        <f t="shared" si="3"/>
        <v>22.507257912725823</v>
      </c>
      <c r="AJ13" s="1">
        <f t="shared" si="3"/>
        <v>22.76416411097691</v>
      </c>
      <c r="AK13" s="1">
        <f t="shared" si="3"/>
        <v>23.024002731958284</v>
      </c>
      <c r="AL13" s="1">
        <f t="shared" si="3"/>
        <v>23.286807247431732</v>
      </c>
      <c r="AM13" s="1">
        <f t="shared" si="3"/>
        <v>21.102800236316746</v>
      </c>
      <c r="AN13" s="1">
        <f t="shared" si="3"/>
        <v>21.409374564339984</v>
      </c>
      <c r="AO13" s="1">
        <f t="shared" si="3"/>
        <v>21.720402700272633</v>
      </c>
      <c r="AP13" s="1">
        <f t="shared" si="3"/>
        <v>21.719821052520906</v>
      </c>
      <c r="AQ13" s="1">
        <f t="shared" si="3"/>
        <v>22.729813071668961</v>
      </c>
      <c r="AR13" s="1">
        <f t="shared" si="3"/>
        <v>23.786770665546022</v>
      </c>
      <c r="AS13" s="1">
        <f t="shared" si="3"/>
        <v>24.892877777359359</v>
      </c>
      <c r="AT13" s="1">
        <f t="shared" si="3"/>
        <v>26.050419905720627</v>
      </c>
      <c r="AU13" s="1">
        <f t="shared" si="3"/>
        <v>27.261788827067214</v>
      </c>
      <c r="AV13" s="1">
        <f t="shared" si="3"/>
        <v>27.888436037122958</v>
      </c>
      <c r="AW13" s="1">
        <f t="shared" si="3"/>
        <v>28.529487537680765</v>
      </c>
      <c r="AX13" s="1">
        <f t="shared" si="3"/>
        <v>29.856135425513948</v>
      </c>
      <c r="AY13" s="1">
        <f t="shared" si="3"/>
        <v>31.244473682512279</v>
      </c>
      <c r="AZ13" s="1">
        <f t="shared" si="3"/>
        <v>32.697370968613818</v>
      </c>
      <c r="BA13" s="1">
        <f t="shared" si="3"/>
        <v>34.217829339130191</v>
      </c>
      <c r="BB13" s="1">
        <f t="shared" si="3"/>
        <v>33.758818023653333</v>
      </c>
      <c r="BC13" s="1">
        <f t="shared" si="3"/>
        <v>33.305964065080907</v>
      </c>
      <c r="BD13" s="1">
        <f t="shared" si="3"/>
        <v>32.859184866224616</v>
      </c>
      <c r="BE13" s="1">
        <f t="shared" si="3"/>
        <v>32.418398937887162</v>
      </c>
      <c r="BF13" s="1">
        <f t="shared" si="3"/>
        <v>34.32504301097466</v>
      </c>
      <c r="BG13" s="1">
        <f t="shared" si="3"/>
        <v>36.343823763865643</v>
      </c>
      <c r="BH13" s="1">
        <f t="shared" si="3"/>
        <v>38.481336362975732</v>
      </c>
      <c r="BI13" s="1">
        <f t="shared" si="3"/>
        <v>40.744563860469661</v>
      </c>
      <c r="BJ13" s="1">
        <f t="shared" si="3"/>
        <v>43.14090000723445</v>
      </c>
      <c r="BK13" s="1">
        <f t="shared" si="3"/>
        <v>43.146406514734878</v>
      </c>
      <c r="BL13" s="1">
        <f t="shared" si="3"/>
        <v>43.151913725086317</v>
      </c>
      <c r="BM13" s="1">
        <f t="shared" si="3"/>
        <v>43.157421638378473</v>
      </c>
      <c r="BN13" s="1">
        <f t="shared" si="3"/>
        <v>43.16293025470106</v>
      </c>
      <c r="BO13" s="1">
        <f t="shared" ref="BO13:DZ13" si="4">SUM(BO5:BO9)</f>
        <v>43.168439574143818</v>
      </c>
      <c r="BP13" s="1">
        <f t="shared" si="4"/>
        <v>43.173949596796504</v>
      </c>
      <c r="BQ13" s="1">
        <f t="shared" si="4"/>
        <v>43.179460322748859</v>
      </c>
      <c r="BR13" s="1">
        <f t="shared" si="4"/>
        <v>43.184971752090703</v>
      </c>
      <c r="BS13" s="1">
        <f t="shared" si="4"/>
        <v>48.267122948860674</v>
      </c>
      <c r="BT13" s="1">
        <f t="shared" si="4"/>
        <v>53.947358612030428</v>
      </c>
      <c r="BU13" s="1">
        <f t="shared" si="4"/>
        <v>55.627417687233773</v>
      </c>
      <c r="BV13" s="1">
        <f t="shared" si="4"/>
        <v>57.359798109928356</v>
      </c>
      <c r="BW13" s="1">
        <f t="shared" si="4"/>
        <v>59.146129301033739</v>
      </c>
      <c r="BX13" s="1">
        <f t="shared" si="4"/>
        <v>60.988091425815014</v>
      </c>
      <c r="BY13" s="1">
        <f t="shared" si="4"/>
        <v>62.887416974191723</v>
      </c>
      <c r="BZ13" s="1">
        <f t="shared" si="4"/>
        <v>64.427469218191064</v>
      </c>
      <c r="CA13" s="1">
        <f t="shared" si="4"/>
        <v>66.005235857666719</v>
      </c>
      <c r="CB13" s="1">
        <f t="shared" si="4"/>
        <v>67.621640481822766</v>
      </c>
      <c r="CC13" s="1">
        <f t="shared" si="4"/>
        <v>77.646585320063821</v>
      </c>
      <c r="CD13" s="1">
        <f t="shared" si="4"/>
        <v>89.15773366200132</v>
      </c>
      <c r="CE13" s="1">
        <f t="shared" si="4"/>
        <v>92.265001974280281</v>
      </c>
      <c r="CF13" s="1">
        <f t="shared" si="4"/>
        <v>95.480562814508573</v>
      </c>
      <c r="CG13" s="1">
        <f t="shared" si="4"/>
        <v>98.80819032461126</v>
      </c>
      <c r="CH13" s="1">
        <f t="shared" si="4"/>
        <v>102.25179018049391</v>
      </c>
      <c r="CI13" s="1">
        <f t="shared" si="4"/>
        <v>105.81540417618095</v>
      </c>
      <c r="CJ13" s="1">
        <f t="shared" si="4"/>
        <v>109.50321496771716</v>
      </c>
      <c r="CK13" s="1">
        <f t="shared" si="4"/>
        <v>113.3195509824007</v>
      </c>
      <c r="CL13" s="1">
        <f t="shared" si="4"/>
        <v>117.26889149910971</v>
      </c>
      <c r="CM13" s="1">
        <f t="shared" si="4"/>
        <v>121.35587190568506</v>
      </c>
      <c r="CN13" s="1">
        <f t="shared" si="4"/>
        <v>125.58528913954001</v>
      </c>
      <c r="CO13" s="1">
        <f t="shared" si="4"/>
        <v>127.98303058263825</v>
      </c>
      <c r="CP13" s="1">
        <f t="shared" si="4"/>
        <v>130.42655098653148</v>
      </c>
      <c r="CQ13" s="1">
        <f t="shared" si="4"/>
        <v>132.91672438759988</v>
      </c>
      <c r="CR13" s="1">
        <f t="shared" si="4"/>
        <v>135.45444150979321</v>
      </c>
      <c r="CS13" s="1">
        <f t="shared" si="4"/>
        <v>138.04061008323879</v>
      </c>
      <c r="CT13" s="1">
        <f t="shared" si="4"/>
        <v>140.67615516893255</v>
      </c>
      <c r="CU13" s="1">
        <f t="shared" si="4"/>
        <v>143.36201948962918</v>
      </c>
      <c r="CV13" s="1">
        <f t="shared" si="4"/>
        <v>146.09916376705007</v>
      </c>
      <c r="CW13" s="1">
        <f t="shared" si="4"/>
        <v>148.88856706552889</v>
      </c>
      <c r="CX13" s="1">
        <f t="shared" si="4"/>
        <v>151.73122714221952</v>
      </c>
      <c r="CY13" s="1">
        <f t="shared" si="4"/>
        <v>155.1995866659534</v>
      </c>
      <c r="CZ13" s="1">
        <f t="shared" si="4"/>
        <v>158.74722794343336</v>
      </c>
      <c r="DA13" s="1">
        <f t="shared" si="4"/>
        <v>162.3759632425151</v>
      </c>
      <c r="DB13" s="1">
        <f t="shared" si="4"/>
        <v>166.08764625691379</v>
      </c>
      <c r="DC13" s="1">
        <f t="shared" si="4"/>
        <v>169.88417305313993</v>
      </c>
      <c r="DD13" s="1">
        <f t="shared" si="4"/>
        <v>173.99587275608653</v>
      </c>
      <c r="DE13" s="1">
        <f t="shared" si="4"/>
        <v>178.2070877590366</v>
      </c>
      <c r="DF13" s="1">
        <f t="shared" si="4"/>
        <v>182.5202266267323</v>
      </c>
      <c r="DG13" s="1">
        <f t="shared" si="4"/>
        <v>186.93775621830972</v>
      </c>
      <c r="DH13" s="1">
        <f t="shared" si="4"/>
        <v>191.46220309819626</v>
      </c>
      <c r="DI13" s="1">
        <f t="shared" si="4"/>
        <v>198.22800920251512</v>
      </c>
      <c r="DJ13" s="1">
        <f t="shared" si="4"/>
        <v>205.23290235117224</v>
      </c>
      <c r="DK13" s="1">
        <f t="shared" si="4"/>
        <v>212.4853312957116</v>
      </c>
      <c r="DL13" s="1">
        <f t="shared" si="4"/>
        <v>219.99404334589835</v>
      </c>
      <c r="DM13" s="1">
        <f t="shared" si="4"/>
        <v>227.76809492003639</v>
      </c>
      <c r="DN13" s="1">
        <f t="shared" si="4"/>
        <v>237.04989435597318</v>
      </c>
      <c r="DO13" s="1">
        <f t="shared" si="4"/>
        <v>246.70993728909153</v>
      </c>
      <c r="DP13" s="1">
        <f t="shared" si="4"/>
        <v>256.76363755634713</v>
      </c>
      <c r="DQ13" s="1">
        <f t="shared" si="4"/>
        <v>267.22703712544069</v>
      </c>
      <c r="DR13" s="1">
        <f t="shared" si="4"/>
        <v>276.84718184894234</v>
      </c>
      <c r="DS13" s="1">
        <f t="shared" si="4"/>
        <v>269.85173225645923</v>
      </c>
      <c r="DT13" s="1">
        <f t="shared" si="4"/>
        <v>263.0330455794379</v>
      </c>
      <c r="DU13" s="1">
        <f t="shared" si="4"/>
        <v>256.38665532464285</v>
      </c>
      <c r="DV13" s="1">
        <f t="shared" si="4"/>
        <v>249.90820785940008</v>
      </c>
      <c r="DW13" s="1">
        <f t="shared" si="4"/>
        <v>243.59345955980507</v>
      </c>
      <c r="DX13" s="1">
        <f t="shared" si="4"/>
        <v>247.99655187320434</v>
      </c>
      <c r="DY13" s="1">
        <f t="shared" si="4"/>
        <v>252.47923262036269</v>
      </c>
      <c r="DZ13" s="1">
        <f t="shared" si="4"/>
        <v>257.04294040813573</v>
      </c>
      <c r="EA13" s="1">
        <f t="shared" ref="EA13:EV13" si="5">SUM(EA5:EA9)</f>
        <v>261.68913984702806</v>
      </c>
      <c r="EB13" s="1">
        <f t="shared" si="5"/>
        <v>266.41932202122405</v>
      </c>
      <c r="EC13" s="1">
        <f t="shared" si="5"/>
        <v>277.33393804420103</v>
      </c>
      <c r="ED13" s="1">
        <f t="shared" si="5"/>
        <v>288.69570197681617</v>
      </c>
      <c r="EE13" s="1">
        <f t="shared" si="5"/>
        <v>300.52293248943522</v>
      </c>
      <c r="EF13" s="1">
        <f t="shared" si="5"/>
        <v>312.83469872822133</v>
      </c>
      <c r="EG13" s="1">
        <f t="shared" si="5"/>
        <v>325.650851060484</v>
      </c>
      <c r="EH13" s="1">
        <f t="shared" si="5"/>
        <v>336.22468691896108</v>
      </c>
      <c r="EI13" s="1">
        <f t="shared" si="5"/>
        <v>347.14185369273628</v>
      </c>
      <c r="EJ13" s="1">
        <f t="shared" si="5"/>
        <v>358.41349928678653</v>
      </c>
      <c r="EK13" s="1">
        <f t="shared" si="5"/>
        <v>370.05113357694597</v>
      </c>
      <c r="EL13" s="1">
        <f t="shared" si="5"/>
        <v>382.06664016304518</v>
      </c>
      <c r="EM13" s="1">
        <f t="shared" si="5"/>
        <v>402.28736073226287</v>
      </c>
      <c r="EN13" s="1">
        <f t="shared" si="5"/>
        <v>423.57825466224193</v>
      </c>
      <c r="EO13" s="1">
        <f t="shared" si="5"/>
        <v>445.99596044013111</v>
      </c>
      <c r="EP13" s="1">
        <f t="shared" si="5"/>
        <v>451.94431853101185</v>
      </c>
      <c r="EQ13" s="1">
        <f t="shared" si="5"/>
        <v>460.97705269330856</v>
      </c>
      <c r="ER13" s="79">
        <f t="shared" si="5"/>
        <v>490.08968893262283</v>
      </c>
      <c r="ES13" s="1">
        <f t="shared" si="5"/>
        <v>521.04091037666842</v>
      </c>
      <c r="ET13" s="1">
        <f t="shared" si="5"/>
        <v>553.94683140022312</v>
      </c>
      <c r="EU13" s="1">
        <f t="shared" si="5"/>
        <v>588.93089948832517</v>
      </c>
      <c r="EV13" s="1">
        <f t="shared" si="5"/>
        <v>626.12435835297413</v>
      </c>
    </row>
    <row r="14" spans="1:154" s="4" customFormat="1" ht="13">
      <c r="A14" s="7" t="s">
        <v>36</v>
      </c>
      <c r="ER14" s="118"/>
    </row>
    <row r="15" spans="1:154">
      <c r="A15" s="5" t="s">
        <v>135</v>
      </c>
      <c r="B15" s="1">
        <v>32.534980419840558</v>
      </c>
      <c r="C15" s="1">
        <v>33.116366323256933</v>
      </c>
      <c r="D15" s="1">
        <v>33.708141339078772</v>
      </c>
      <c r="E15" s="1">
        <v>34.310491116211445</v>
      </c>
      <c r="F15" s="1">
        <v>34.923604621025284</v>
      </c>
      <c r="G15" s="1">
        <v>35.547674196637168</v>
      </c>
      <c r="H15" s="1">
        <v>36.182895623251575</v>
      </c>
      <c r="I15" s="1">
        <v>36.829468179579777</v>
      </c>
      <c r="J15" s="1">
        <v>37.487594705356692</v>
      </c>
      <c r="K15" s="1">
        <v>38.157481664974767</v>
      </c>
      <c r="L15" s="1">
        <v>38.839339212255069</v>
      </c>
      <c r="M15" s="1">
        <v>39.533381256375726</v>
      </c>
      <c r="N15" s="1">
        <v>40.239825528978564</v>
      </c>
      <c r="O15" s="1">
        <v>40.958893652474814</v>
      </c>
      <c r="P15" s="1">
        <v>41.690811209571535</v>
      </c>
      <c r="Q15" s="1">
        <v>42.435807814040281</v>
      </c>
      <c r="R15" s="1">
        <v>43.194117182750524</v>
      </c>
      <c r="S15" s="1">
        <v>43.965977208990218</v>
      </c>
      <c r="T15" s="1">
        <v>44.751630037096568</v>
      </c>
      <c r="U15" s="1">
        <v>45.551322138420417</v>
      </c>
      <c r="V15" s="1">
        <v>41.608666049746382</v>
      </c>
      <c r="W15" s="1">
        <v>44.166268448113868</v>
      </c>
      <c r="X15" s="1">
        <v>46.881081606862729</v>
      </c>
      <c r="Y15" s="1">
        <v>49.762768960464037</v>
      </c>
      <c r="Z15" s="1">
        <v>52.821587935591118</v>
      </c>
      <c r="AA15" s="1">
        <v>56.068426462645277</v>
      </c>
      <c r="AB15" s="1">
        <v>56.679796342337177</v>
      </c>
      <c r="AC15" s="1">
        <v>57.297832596553555</v>
      </c>
      <c r="AD15" s="1">
        <v>57.922607915413309</v>
      </c>
      <c r="AE15" s="1">
        <v>58.554195781648204</v>
      </c>
      <c r="AF15" s="1">
        <v>59.192670479245351</v>
      </c>
      <c r="AG15" s="1">
        <v>58.778859441277888</v>
      </c>
      <c r="AH15" s="1">
        <v>58.367941321872095</v>
      </c>
      <c r="AI15" s="1">
        <v>59.034174674814878</v>
      </c>
      <c r="AJ15" s="1">
        <v>59.708012662605569</v>
      </c>
      <c r="AK15" s="1">
        <v>60.389542087369684</v>
      </c>
      <c r="AL15" s="1">
        <v>61.078850742024485</v>
      </c>
      <c r="AM15" s="1">
        <v>55.350429630704497</v>
      </c>
      <c r="AN15" s="1">
        <v>56.154541908686831</v>
      </c>
      <c r="AO15" s="1">
        <v>56.970336057251153</v>
      </c>
      <c r="AP15" s="1">
        <v>56.968810456260236</v>
      </c>
      <c r="AQ15" s="1">
        <v>59.6179134927009</v>
      </c>
      <c r="AR15" s="1">
        <v>62.390202301171456</v>
      </c>
      <c r="AS15" s="1">
        <v>65.29140513543247</v>
      </c>
      <c r="AT15" s="1">
        <v>68.327516618408779</v>
      </c>
      <c r="AU15" s="1">
        <v>71.504810128605001</v>
      </c>
      <c r="AV15" s="1">
        <v>73.148439974646791</v>
      </c>
      <c r="AW15" s="1">
        <v>74.829850762501323</v>
      </c>
      <c r="AX15" s="1">
        <v>78.3095088997121</v>
      </c>
      <c r="AY15" s="1">
        <v>81.950974398937888</v>
      </c>
      <c r="AZ15" s="1">
        <v>85.761771454041948</v>
      </c>
      <c r="BA15" s="1">
        <v>89.749774140948432</v>
      </c>
      <c r="BB15" s="1">
        <v>88.545835647834323</v>
      </c>
      <c r="BC15" s="1">
        <v>87.358047255476222</v>
      </c>
      <c r="BD15" s="1">
        <v>86.186192320120298</v>
      </c>
      <c r="BE15" s="1">
        <v>85.030057104156882</v>
      </c>
      <c r="BF15" s="1">
        <v>90.030984346817874</v>
      </c>
      <c r="BG15" s="1">
        <v>95.326034328403452</v>
      </c>
      <c r="BH15" s="1">
        <v>100.93250547805583</v>
      </c>
      <c r="BI15" s="1">
        <v>106.8687136085166</v>
      </c>
      <c r="BJ15" s="1">
        <v>113.15405175216044</v>
      </c>
      <c r="BK15" s="1">
        <v>113.16849474325645</v>
      </c>
      <c r="BL15" s="1">
        <v>113.18293957785681</v>
      </c>
      <c r="BM15" s="1">
        <v>113.19738625619694</v>
      </c>
      <c r="BN15" s="1">
        <v>113.21183477851206</v>
      </c>
      <c r="BO15" s="1">
        <v>113.22628514503756</v>
      </c>
      <c r="BP15" s="1">
        <v>113.24073735600889</v>
      </c>
      <c r="BQ15" s="1">
        <v>113.25519141166143</v>
      </c>
      <c r="BR15" s="1">
        <v>113.26964731223076</v>
      </c>
      <c r="BS15" s="1">
        <v>126.59959637298699</v>
      </c>
      <c r="BT15" s="1">
        <v>141.49825820171549</v>
      </c>
      <c r="BU15" s="1">
        <v>145.90487678200398</v>
      </c>
      <c r="BV15" s="1">
        <v>150.44872876402428</v>
      </c>
      <c r="BW15" s="1">
        <v>155.13408794779053</v>
      </c>
      <c r="BX15" s="1">
        <v>159.96536123040795</v>
      </c>
      <c r="BY15" s="1">
        <v>164.94709275105717</v>
      </c>
      <c r="BZ15" s="1">
        <v>168.98648811112872</v>
      </c>
      <c r="CA15" s="1">
        <v>173.12480437124668</v>
      </c>
      <c r="CB15" s="1">
        <v>177.36446400893419</v>
      </c>
      <c r="CC15" s="1">
        <v>203.65884189276733</v>
      </c>
      <c r="CD15" s="1">
        <v>233.85137554394211</v>
      </c>
      <c r="CE15" s="1">
        <v>242.00141412349191</v>
      </c>
      <c r="CF15" s="1">
        <v>250.4354926352151</v>
      </c>
      <c r="CG15" s="1">
        <v>259.16351025716847</v>
      </c>
      <c r="CH15" s="1">
        <v>268.19571116723148</v>
      </c>
      <c r="CI15" s="1">
        <v>277.54269656681919</v>
      </c>
      <c r="CJ15" s="1">
        <v>287.21543712363848</v>
      </c>
      <c r="CK15" s="1">
        <v>297.22528584809066</v>
      </c>
      <c r="CL15" s="1">
        <v>307.58399141843472</v>
      </c>
      <c r="CM15" s="1">
        <v>318.30371197035043</v>
      </c>
      <c r="CN15" s="1">
        <v>329.39702936708647</v>
      </c>
      <c r="CO15" s="1">
        <v>335.68605345548377</v>
      </c>
      <c r="CP15" s="1">
        <v>342.09515095213379</v>
      </c>
      <c r="CQ15" s="1">
        <v>348.62661436270463</v>
      </c>
      <c r="CR15" s="1">
        <v>355.28277996260766</v>
      </c>
      <c r="CS15" s="1">
        <v>362.06602863267244</v>
      </c>
      <c r="CT15" s="1">
        <v>368.9787867107778</v>
      </c>
      <c r="CU15" s="1">
        <v>376.02352685974142</v>
      </c>
      <c r="CV15" s="1">
        <v>383.20276895178108</v>
      </c>
      <c r="CW15" s="1">
        <v>390.51908096986119</v>
      </c>
      <c r="CX15" s="1">
        <v>397.97507992625083</v>
      </c>
      <c r="CY15" s="1">
        <v>412.22333758273163</v>
      </c>
      <c r="CZ15" s="1">
        <v>426.98170970739244</v>
      </c>
      <c r="DA15" s="1">
        <v>442.26845935926264</v>
      </c>
      <c r="DB15" s="1">
        <v>458.10250344929295</v>
      </c>
      <c r="DC15" s="1">
        <v>474.50343614948599</v>
      </c>
      <c r="DD15" s="1">
        <v>492.86320822621025</v>
      </c>
      <c r="DE15" s="1">
        <v>511.93336763636364</v>
      </c>
      <c r="DF15" s="1">
        <v>531.74140111351721</v>
      </c>
      <c r="DG15" s="1">
        <v>552.31585892445389</v>
      </c>
      <c r="DH15" s="1">
        <v>573.686396020036</v>
      </c>
      <c r="DI15" s="1">
        <v>596.14278443335127</v>
      </c>
      <c r="DJ15" s="1">
        <v>619.47820603286073</v>
      </c>
      <c r="DK15" s="1">
        <v>643.72706970605805</v>
      </c>
      <c r="DL15" s="1">
        <v>668.92513124241657</v>
      </c>
      <c r="DM15" s="1">
        <v>695.10954605653967</v>
      </c>
      <c r="DN15" s="1">
        <v>723.09810135763405</v>
      </c>
      <c r="DO15" s="1">
        <v>752.21361460699279</v>
      </c>
      <c r="DP15" s="1">
        <v>782.50146271683866</v>
      </c>
      <c r="DQ15" s="1">
        <v>814.00884969877006</v>
      </c>
      <c r="DR15" s="1">
        <v>846.78488023183752</v>
      </c>
      <c r="DS15" s="1">
        <v>874.81501311687282</v>
      </c>
      <c r="DT15" s="1">
        <v>903.77299481911621</v>
      </c>
      <c r="DU15" s="1">
        <v>933.689538836471</v>
      </c>
      <c r="DV15" s="1">
        <v>964.59637533996192</v>
      </c>
      <c r="DW15" s="1">
        <v>996.52628482748105</v>
      </c>
      <c r="DX15" s="1">
        <v>1019.3792824925949</v>
      </c>
      <c r="DY15" s="1">
        <v>1042.7563601646623</v>
      </c>
      <c r="DZ15" s="1">
        <v>1066.6695363918714</v>
      </c>
      <c r="EA15" s="1">
        <v>1091.1311053396807</v>
      </c>
      <c r="EB15" s="1">
        <v>1116.1536431114591</v>
      </c>
      <c r="EC15" s="1">
        <v>1138.528450420027</v>
      </c>
      <c r="ED15" s="1">
        <v>1160.1170663553171</v>
      </c>
      <c r="EE15" s="1">
        <v>1182.1150425818059</v>
      </c>
      <c r="EF15" s="1">
        <v>1204.530141331611</v>
      </c>
      <c r="EG15" s="1">
        <v>1227.3702720232054</v>
      </c>
      <c r="EH15" s="1">
        <v>1290.6160913062765</v>
      </c>
      <c r="EI15" s="1">
        <v>1306.2083784047561</v>
      </c>
      <c r="EJ15" s="1">
        <v>1403.8986102372462</v>
      </c>
      <c r="EK15" s="1">
        <v>1372.0122190035804</v>
      </c>
      <c r="EL15" s="1">
        <v>1502.0794007454097</v>
      </c>
      <c r="EM15" s="1">
        <v>1581.6337358544815</v>
      </c>
      <c r="EN15" s="1">
        <v>1581.478177490618</v>
      </c>
      <c r="EO15" s="1">
        <v>1794.074078618612</v>
      </c>
      <c r="EP15" s="1">
        <v>1848.8558694613209</v>
      </c>
      <c r="EQ15" s="1">
        <v>1951.6776874329025</v>
      </c>
      <c r="ER15" s="79">
        <v>1959.9744271344885</v>
      </c>
      <c r="ES15" s="1">
        <v>1982.1338786802971</v>
      </c>
      <c r="ET15" s="1">
        <v>2068.2316286991468</v>
      </c>
      <c r="EU15" s="1">
        <v>2098.3143253446674</v>
      </c>
      <c r="EV15" s="1">
        <v>2161.1629550554358</v>
      </c>
    </row>
    <row r="16" spans="1:154">
      <c r="A16" s="5" t="s">
        <v>136</v>
      </c>
      <c r="B16" s="1">
        <v>476.66879050109884</v>
      </c>
      <c r="C16" s="1">
        <v>478.07158986686625</v>
      </c>
      <c r="D16" s="1">
        <v>479.47215597790017</v>
      </c>
      <c r="E16" s="1">
        <v>480.87034417361184</v>
      </c>
      <c r="F16" s="1">
        <v>482.26600680644975</v>
      </c>
      <c r="G16" s="1">
        <v>483.65899318698229</v>
      </c>
      <c r="H16" s="1">
        <v>485.04914952799186</v>
      </c>
      <c r="I16" s="1">
        <v>486.43631888756573</v>
      </c>
      <c r="J16" s="1">
        <v>487.82034111116081</v>
      </c>
      <c r="K16" s="1">
        <v>489.20105277263201</v>
      </c>
      <c r="L16" s="1">
        <v>490.57828711419592</v>
      </c>
      <c r="M16" s="1">
        <v>491.95187398531897</v>
      </c>
      <c r="N16" s="1">
        <v>493.32163978050534</v>
      </c>
      <c r="O16" s="1">
        <v>494.68740737596926</v>
      </c>
      <c r="P16" s="1">
        <v>496.04899606516733</v>
      </c>
      <c r="Q16" s="1">
        <v>497.40622149317466</v>
      </c>
      <c r="R16" s="1">
        <v>498.75889558987973</v>
      </c>
      <c r="S16" s="1">
        <v>500.1068265019826</v>
      </c>
      <c r="T16" s="1">
        <v>501.44981852376901</v>
      </c>
      <c r="U16" s="1">
        <v>502.78767202664284</v>
      </c>
      <c r="V16" s="1">
        <v>508.56052634116838</v>
      </c>
      <c r="W16" s="1">
        <v>521.93345080289691</v>
      </c>
      <c r="X16" s="1">
        <v>535.61338327685758</v>
      </c>
      <c r="Y16" s="1">
        <v>549.60436741268779</v>
      </c>
      <c r="Z16" s="1">
        <v>563.91026851059576</v>
      </c>
      <c r="AA16" s="1">
        <v>578.5347502674108</v>
      </c>
      <c r="AB16" s="1">
        <v>596.12777716501762</v>
      </c>
      <c r="AC16" s="1">
        <v>614.23753978270702</v>
      </c>
      <c r="AD16" s="1">
        <v>632.87902695744185</v>
      </c>
      <c r="AE16" s="1">
        <v>652.0676602889065</v>
      </c>
      <c r="AF16" s="1">
        <v>671.81930661256843</v>
      </c>
      <c r="AG16" s="1">
        <v>693.13910321425408</v>
      </c>
      <c r="AH16" s="1">
        <v>715.05890318609977</v>
      </c>
      <c r="AI16" s="1">
        <v>736.59323407433396</v>
      </c>
      <c r="AJ16" s="1">
        <v>758.75837485835063</v>
      </c>
      <c r="AK16" s="1">
        <v>781.57261076923567</v>
      </c>
      <c r="AL16" s="1">
        <v>805.05475490274011</v>
      </c>
      <c r="AM16" s="1">
        <v>835.22248742635645</v>
      </c>
      <c r="AN16" s="1">
        <v>860.00667907739387</v>
      </c>
      <c r="AO16" s="1">
        <v>885.51514815860526</v>
      </c>
      <c r="AP16" s="1">
        <v>912.54293825520062</v>
      </c>
      <c r="AQ16" s="1">
        <v>940.11775684702411</v>
      </c>
      <c r="AR16" s="1">
        <v>968.51249484234211</v>
      </c>
      <c r="AS16" s="1">
        <v>997.75089403785148</v>
      </c>
      <c r="AT16" s="1">
        <v>1027.8573526605433</v>
      </c>
      <c r="AU16" s="1">
        <v>1058.8569419660391</v>
      </c>
      <c r="AV16" s="1">
        <v>1092.3450275919188</v>
      </c>
      <c r="AW16" s="1">
        <v>1126.8875410335575</v>
      </c>
      <c r="AX16" s="1">
        <v>1160.8749841961846</v>
      </c>
      <c r="AY16" s="1">
        <v>1195.8699410792453</v>
      </c>
      <c r="AZ16" s="1">
        <v>1231.9014355939169</v>
      </c>
      <c r="BA16" s="1">
        <v>1268.9275358028794</v>
      </c>
      <c r="BB16" s="1">
        <v>1289.6521632665465</v>
      </c>
      <c r="BC16" s="1">
        <v>1310.6196190863332</v>
      </c>
      <c r="BD16" s="1">
        <v>1331.9590577734905</v>
      </c>
      <c r="BE16" s="1">
        <v>1353.5417265796757</v>
      </c>
      <c r="BF16" s="1">
        <v>1369.6346548613446</v>
      </c>
      <c r="BG16" s="1">
        <v>1385.8398750837694</v>
      </c>
      <c r="BH16" s="1">
        <v>1402.0122868133931</v>
      </c>
      <c r="BI16" s="1">
        <v>1418.134792157912</v>
      </c>
      <c r="BJ16" s="1">
        <v>1434.3182399090701</v>
      </c>
      <c r="BK16" s="1">
        <v>1456.6135006020113</v>
      </c>
      <c r="BL16" s="1">
        <v>1470.1400049864142</v>
      </c>
      <c r="BM16" s="1">
        <v>1483.795459923025</v>
      </c>
      <c r="BN16" s="1">
        <v>1497.5798654116245</v>
      </c>
      <c r="BO16" s="1">
        <v>1511.4932214519927</v>
      </c>
      <c r="BP16" s="1">
        <v>1525.5355280439098</v>
      </c>
      <c r="BQ16" s="1">
        <v>1539.7067851871564</v>
      </c>
      <c r="BR16" s="1">
        <v>1554.0069928815119</v>
      </c>
      <c r="BS16" s="1">
        <v>1544.4003764162671</v>
      </c>
      <c r="BT16" s="1">
        <v>1556.6697211110618</v>
      </c>
      <c r="BU16" s="1">
        <v>1567.5145868602763</v>
      </c>
      <c r="BV16" s="1">
        <v>1581.1972469082352</v>
      </c>
      <c r="BW16" s="1">
        <v>1594.8767616300579</v>
      </c>
      <c r="BX16" s="1">
        <v>1608.677969441128</v>
      </c>
      <c r="BY16" s="1">
        <v>1622.4676760940497</v>
      </c>
      <c r="BZ16" s="1">
        <v>1637.3949622726298</v>
      </c>
      <c r="CA16" s="1">
        <v>1652.3588576263003</v>
      </c>
      <c r="CB16" s="1">
        <v>1667.4860530349126</v>
      </c>
      <c r="CC16" s="1">
        <v>1662.1540235664452</v>
      </c>
      <c r="CD16" s="1">
        <v>1653.4409529731711</v>
      </c>
      <c r="CE16" s="1">
        <v>1665.4336014161272</v>
      </c>
      <c r="CF16" s="1">
        <v>1683.7376632652642</v>
      </c>
      <c r="CG16" s="1">
        <v>1702.0252362000092</v>
      </c>
      <c r="CH16" s="1">
        <v>1720.4157095082926</v>
      </c>
      <c r="CI16" s="1">
        <v>1738.8991869216479</v>
      </c>
      <c r="CJ16" s="1">
        <v>1757.4654272731871</v>
      </c>
      <c r="CK16" s="1">
        <v>1776.1038324774252</v>
      </c>
      <c r="CL16" s="1">
        <v>1794.8034350911792</v>
      </c>
      <c r="CM16" s="1">
        <v>1813.5528854409501</v>
      </c>
      <c r="CN16" s="1">
        <v>1832.3404383016782</v>
      </c>
      <c r="CO16" s="1">
        <v>1856.1286293345793</v>
      </c>
      <c r="CP16" s="1">
        <v>1837.637337924562</v>
      </c>
      <c r="CQ16" s="1">
        <v>1854.8805493825703</v>
      </c>
      <c r="CR16" s="1">
        <v>1872.1363030679499</v>
      </c>
      <c r="CS16" s="1">
        <v>1889.2734241445562</v>
      </c>
      <c r="CT16" s="1">
        <v>1906.2896476152337</v>
      </c>
      <c r="CU16" s="1">
        <v>1923.1826652382927</v>
      </c>
      <c r="CV16" s="1">
        <v>1939.9501247018584</v>
      </c>
      <c r="CW16" s="1">
        <v>1956.5896287824614</v>
      </c>
      <c r="CX16" s="1">
        <v>2141.4661728494198</v>
      </c>
      <c r="CY16" s="1">
        <v>2171.1611043416206</v>
      </c>
      <c r="CZ16" s="1">
        <v>2201.0858187229742</v>
      </c>
      <c r="DA16" s="1">
        <v>2231.2335338877169</v>
      </c>
      <c r="DB16" s="1">
        <v>2262.1166760667893</v>
      </c>
      <c r="DC16" s="1">
        <v>2293.7547706443916</v>
      </c>
      <c r="DD16" s="1">
        <v>2324.8747013131142</v>
      </c>
      <c r="DE16" s="1">
        <v>2356.6890280248585</v>
      </c>
      <c r="DF16" s="1">
        <v>2389.2134294879761</v>
      </c>
      <c r="DG16" s="1">
        <v>2422.6682262210852</v>
      </c>
      <c r="DH16" s="1">
        <v>2457.0793726674956</v>
      </c>
      <c r="DI16" s="1">
        <v>2492.2314666375391</v>
      </c>
      <c r="DJ16" s="1">
        <v>2528.3796481716195</v>
      </c>
      <c r="DK16" s="1">
        <v>2565.5571772269836</v>
      </c>
      <c r="DL16" s="1">
        <v>2603.766834751661</v>
      </c>
      <c r="DM16" s="1">
        <v>2643.0404689452116</v>
      </c>
      <c r="DN16" s="1">
        <v>2682.6608071326937</v>
      </c>
      <c r="DO16" s="1">
        <v>2723.3505648096325</v>
      </c>
      <c r="DP16" s="1">
        <v>2765.1420021936979</v>
      </c>
      <c r="DQ16" s="1">
        <v>2807.6771091605515</v>
      </c>
      <c r="DR16" s="1">
        <v>2850.962832380786</v>
      </c>
      <c r="DS16" s="1">
        <v>2900.9131130181913</v>
      </c>
      <c r="DT16" s="1">
        <v>2952.0907745098634</v>
      </c>
      <c r="DU16" s="1">
        <v>3031.2542143154001</v>
      </c>
      <c r="DV16" s="1">
        <v>3084.3589742373752</v>
      </c>
      <c r="DW16" s="1">
        <v>3134.7488388311954</v>
      </c>
      <c r="DX16" s="1">
        <v>3196.0795722037005</v>
      </c>
      <c r="DY16" s="1">
        <v>3258.9069225627782</v>
      </c>
      <c r="DZ16" s="1">
        <v>3311.2168983738675</v>
      </c>
      <c r="EA16" s="1">
        <v>3373.6411829770823</v>
      </c>
      <c r="EB16" s="1">
        <v>3447.4407074626633</v>
      </c>
      <c r="EC16" s="1">
        <v>3514.3717213303507</v>
      </c>
      <c r="ED16" s="1">
        <v>3578.012209124041</v>
      </c>
      <c r="EE16" s="1">
        <v>3642.2577678066459</v>
      </c>
      <c r="EF16" s="1">
        <v>3703.8401593641852</v>
      </c>
      <c r="EG16" s="1">
        <v>3759.8702179768125</v>
      </c>
      <c r="EH16" s="1">
        <v>3911.7176046937234</v>
      </c>
      <c r="EI16" s="1">
        <v>3911.4834615952441</v>
      </c>
      <c r="EJ16" s="1">
        <v>4147.1013897627545</v>
      </c>
      <c r="EK16" s="1">
        <v>3991.2918518497586</v>
      </c>
      <c r="EL16" s="1">
        <v>4295.878009441647</v>
      </c>
      <c r="EM16" s="1">
        <v>4414.2174099376953</v>
      </c>
      <c r="EN16" s="1">
        <v>4289.3838879354043</v>
      </c>
      <c r="EO16" s="1">
        <v>4735.2305683644336</v>
      </c>
      <c r="EP16" s="1">
        <v>4772.4974207595733</v>
      </c>
      <c r="EQ16" s="1">
        <v>4925.9012662670975</v>
      </c>
      <c r="ER16" s="79">
        <v>4808.2742059655129</v>
      </c>
      <c r="ES16" s="1">
        <v>4718.8555554197028</v>
      </c>
      <c r="ET16" s="1">
        <v>4773.167947257205</v>
      </c>
      <c r="EU16" s="1">
        <v>4689.4533076190346</v>
      </c>
      <c r="EV16" s="1">
        <v>4672.534069029085</v>
      </c>
    </row>
    <row r="17" spans="1:154">
      <c r="A17" s="5" t="s">
        <v>137</v>
      </c>
      <c r="B17" s="1">
        <v>1544.8799623853542</v>
      </c>
      <c r="C17" s="1">
        <v>1550.8998079542084</v>
      </c>
      <c r="D17" s="1">
        <v>1556.9443976860341</v>
      </c>
      <c r="E17" s="1">
        <v>1563.0138559358204</v>
      </c>
      <c r="F17" s="1">
        <v>1569.1083080612698</v>
      </c>
      <c r="G17" s="1">
        <v>1575.2278804360419</v>
      </c>
      <c r="H17" s="1">
        <v>1581.3727004632071</v>
      </c>
      <c r="I17" s="1">
        <v>1587.5428965889309</v>
      </c>
      <c r="J17" s="1">
        <v>1593.7385983163736</v>
      </c>
      <c r="K17" s="1">
        <v>1599.9599362198344</v>
      </c>
      <c r="L17" s="1">
        <v>1606.2070419591196</v>
      </c>
      <c r="M17" s="1">
        <v>1612.4800482941503</v>
      </c>
      <c r="N17" s="1">
        <v>1618.7790890998165</v>
      </c>
      <c r="O17" s="1">
        <v>1625.1042993810793</v>
      </c>
      <c r="P17" s="1">
        <v>1631.4558152883162</v>
      </c>
      <c r="Q17" s="1">
        <v>1637.8337741329328</v>
      </c>
      <c r="R17" s="1">
        <v>1644.2383144032233</v>
      </c>
      <c r="S17" s="1">
        <v>1650.6695757805078</v>
      </c>
      <c r="T17" s="1">
        <v>1657.1276991555305</v>
      </c>
      <c r="U17" s="1">
        <v>1663.6128266451351</v>
      </c>
      <c r="V17" s="1">
        <v>1669.1654889146969</v>
      </c>
      <c r="W17" s="1">
        <v>1717.4973221450232</v>
      </c>
      <c r="X17" s="1">
        <v>1767.2375547646086</v>
      </c>
      <c r="Y17" s="1">
        <v>1818.4277728747188</v>
      </c>
      <c r="Z17" s="1">
        <v>1871.1108236006485</v>
      </c>
      <c r="AA17" s="1">
        <v>1925.3308553140566</v>
      </c>
      <c r="AB17" s="1">
        <v>1980.5614121453571</v>
      </c>
      <c r="AC17" s="1">
        <v>2037.3799254184696</v>
      </c>
      <c r="AD17" s="1">
        <v>2095.8320904968623</v>
      </c>
      <c r="AE17" s="1">
        <v>2155.9649181131867</v>
      </c>
      <c r="AF17" s="1">
        <v>2217.8267722376854</v>
      </c>
      <c r="AG17" s="1">
        <v>2281.2537145262181</v>
      </c>
      <c r="AH17" s="1">
        <v>2346.5097917289681</v>
      </c>
      <c r="AI17" s="1">
        <v>2413.8643731528518</v>
      </c>
      <c r="AJ17" s="1">
        <v>2483.1558487483617</v>
      </c>
      <c r="AK17" s="1">
        <v>2554.439957666692</v>
      </c>
      <c r="AL17" s="1">
        <v>2627.7740435605074</v>
      </c>
      <c r="AM17" s="1">
        <v>2701.9207892279005</v>
      </c>
      <c r="AN17" s="1">
        <v>2779.5534782786394</v>
      </c>
      <c r="AO17" s="1">
        <v>2859.4190038514107</v>
      </c>
      <c r="AP17" s="1">
        <v>2941.4143402211184</v>
      </c>
      <c r="AQ17" s="1">
        <v>3033.1110902741743</v>
      </c>
      <c r="AR17" s="1">
        <v>3127.6691394206246</v>
      </c>
      <c r="AS17" s="1">
        <v>3225.1778972309457</v>
      </c>
      <c r="AT17" s="1">
        <v>3325.7295729689245</v>
      </c>
      <c r="AU17" s="1">
        <v>3429.4192635288805</v>
      </c>
      <c r="AV17" s="1">
        <v>3536.0058333389106</v>
      </c>
      <c r="AW17" s="1">
        <v>3645.9060695447383</v>
      </c>
      <c r="AX17" s="1">
        <v>3759.5779968796373</v>
      </c>
      <c r="AY17" s="1">
        <v>3876.7975426985918</v>
      </c>
      <c r="AZ17" s="1">
        <v>3997.6755907741981</v>
      </c>
      <c r="BA17" s="1">
        <v>4122.1088125165343</v>
      </c>
      <c r="BB17" s="1">
        <v>4181.3328854019774</v>
      </c>
      <c r="BC17" s="1">
        <v>4241.3426764057158</v>
      </c>
      <c r="BD17" s="1">
        <v>4302.5293718057455</v>
      </c>
      <c r="BE17" s="1">
        <v>4364.5016984981658</v>
      </c>
      <c r="BF17" s="1">
        <v>4428.4986219106768</v>
      </c>
      <c r="BG17" s="1">
        <v>4493.7285721209309</v>
      </c>
      <c r="BH17" s="1">
        <v>4559.8038089607517</v>
      </c>
      <c r="BI17" s="1">
        <v>4626.7280274948425</v>
      </c>
      <c r="BJ17" s="1">
        <v>4694.8963700922031</v>
      </c>
      <c r="BK17" s="1">
        <v>4762.5820710953376</v>
      </c>
      <c r="BL17" s="1">
        <v>4803.6641335519489</v>
      </c>
      <c r="BM17" s="1">
        <v>4845.137426364613</v>
      </c>
      <c r="BN17" s="1">
        <v>4887.001949533379</v>
      </c>
      <c r="BO17" s="1">
        <v>4929.2577030582943</v>
      </c>
      <c r="BP17" s="1">
        <v>4971.9046869394051</v>
      </c>
      <c r="BQ17" s="1">
        <v>5014.9429011767597</v>
      </c>
      <c r="BR17" s="1">
        <v>5058.3723457704064</v>
      </c>
      <c r="BS17" s="1">
        <v>5069.6686130971366</v>
      </c>
      <c r="BT17" s="1">
        <v>5152.0939824541565</v>
      </c>
      <c r="BU17" s="1">
        <v>5198.3656596938399</v>
      </c>
      <c r="BV17" s="1">
        <v>5253.6633122787061</v>
      </c>
      <c r="BW17" s="1">
        <v>5309.3807427627062</v>
      </c>
      <c r="BX17" s="1">
        <v>5365.9100701852067</v>
      </c>
      <c r="BY17" s="1">
        <v>5422.8609813048497</v>
      </c>
      <c r="BZ17" s="1">
        <v>5480.4042438164633</v>
      </c>
      <c r="CA17" s="1">
        <v>5538.3586927908182</v>
      </c>
      <c r="CB17" s="1">
        <v>5597.1160469269398</v>
      </c>
      <c r="CC17" s="1">
        <v>5660.7139892062532</v>
      </c>
      <c r="CD17" s="1">
        <v>5725.8808123445278</v>
      </c>
      <c r="CE17" s="1">
        <v>5786.9919732328099</v>
      </c>
      <c r="CF17" s="1">
        <v>5868.1131660319752</v>
      </c>
      <c r="CG17" s="1">
        <v>5950.0761185992105</v>
      </c>
      <c r="CH17" s="1">
        <v>6033.2741275973067</v>
      </c>
      <c r="CI17" s="1">
        <v>6117.7093317315312</v>
      </c>
      <c r="CJ17" s="1">
        <v>6203.3839442439339</v>
      </c>
      <c r="CK17" s="1">
        <v>6290.3002555110652</v>
      </c>
      <c r="CL17" s="1">
        <v>6378.46063573221</v>
      </c>
      <c r="CM17" s="1">
        <v>6467.8675377113277</v>
      </c>
      <c r="CN17" s="1">
        <v>6558.5234997359294</v>
      </c>
      <c r="CO17" s="1">
        <v>6649.7751550039384</v>
      </c>
      <c r="CP17" s="1">
        <v>6613.1188292963398</v>
      </c>
      <c r="CQ17" s="1">
        <v>6685.2491254845763</v>
      </c>
      <c r="CR17" s="1">
        <v>6757.7958092987947</v>
      </c>
      <c r="CS17" s="1">
        <v>6830.3681310780439</v>
      </c>
      <c r="CT17" s="1">
        <v>6902.966580316046</v>
      </c>
      <c r="CU17" s="1">
        <v>6975.5916558522085</v>
      </c>
      <c r="CV17" s="1">
        <v>7048.2438660500411</v>
      </c>
      <c r="CW17" s="1">
        <v>7120.9237289790026</v>
      </c>
      <c r="CX17" s="1">
        <v>7704.4439399428802</v>
      </c>
      <c r="CY17" s="1">
        <v>7837.7637546730994</v>
      </c>
      <c r="CZ17" s="1">
        <v>7973.3283536465633</v>
      </c>
      <c r="DA17" s="1">
        <v>8111.17256907714</v>
      </c>
      <c r="DB17" s="1">
        <v>8252.908449853574</v>
      </c>
      <c r="DC17" s="1">
        <v>8398.6546813076839</v>
      </c>
      <c r="DD17" s="1">
        <v>8548.7717968545239</v>
      </c>
      <c r="DE17" s="1">
        <v>8703.1509030104371</v>
      </c>
      <c r="DF17" s="1">
        <v>8861.9229599727023</v>
      </c>
      <c r="DG17" s="1">
        <v>9025.843020063292</v>
      </c>
      <c r="DH17" s="1">
        <v>9195.0797973485205</v>
      </c>
      <c r="DI17" s="1">
        <v>9369.8589234663796</v>
      </c>
      <c r="DJ17" s="1">
        <v>9550.3270028864608</v>
      </c>
      <c r="DK17" s="1">
        <v>9736.6893369994614</v>
      </c>
      <c r="DL17" s="1">
        <v>9929.0628429159442</v>
      </c>
      <c r="DM17" s="1">
        <v>10127.656871600964</v>
      </c>
      <c r="DN17" s="1">
        <v>10332.776375411087</v>
      </c>
      <c r="DO17" s="1">
        <v>10544.559497377917</v>
      </c>
      <c r="DP17" s="1">
        <v>10763.241781802488</v>
      </c>
      <c r="DQ17" s="1">
        <v>10987.880269965368</v>
      </c>
      <c r="DR17" s="1">
        <v>11218.645016787341</v>
      </c>
      <c r="DS17" s="1">
        <v>11455.230810508901</v>
      </c>
      <c r="DT17" s="1">
        <v>11698.355383642442</v>
      </c>
      <c r="DU17" s="1">
        <v>12029.294569345111</v>
      </c>
      <c r="DV17" s="1">
        <v>12284.178447543763</v>
      </c>
      <c r="DW17" s="1">
        <v>12533.929483865322</v>
      </c>
      <c r="DX17" s="1">
        <v>12789.335603509018</v>
      </c>
      <c r="DY17" s="1">
        <v>13050.872342118295</v>
      </c>
      <c r="DZ17" s="1">
        <v>13282.126757302314</v>
      </c>
      <c r="EA17" s="1">
        <v>13545.730881684507</v>
      </c>
      <c r="EB17" s="1">
        <v>13845.548425350531</v>
      </c>
      <c r="EC17" s="1">
        <v>14116.494521075711</v>
      </c>
      <c r="ED17" s="1">
        <v>14375.072210563023</v>
      </c>
      <c r="EE17" s="1">
        <v>14636.727596039396</v>
      </c>
      <c r="EF17" s="1">
        <v>14891.56867750229</v>
      </c>
      <c r="EG17" s="1">
        <v>15130.853973573969</v>
      </c>
      <c r="EH17" s="1">
        <v>15783.428056820867</v>
      </c>
      <c r="EI17" s="1">
        <v>15830.023330226086</v>
      </c>
      <c r="EJ17" s="1">
        <v>16841.251304347828</v>
      </c>
      <c r="EK17" s="1">
        <v>16271.798176701999</v>
      </c>
      <c r="EL17" s="1">
        <v>17590.498612297946</v>
      </c>
      <c r="EM17" s="1">
        <v>18190.890997972958</v>
      </c>
      <c r="EN17" s="1">
        <v>17811.684996757729</v>
      </c>
      <c r="EO17" s="1">
        <v>19809.342533325085</v>
      </c>
      <c r="EP17" s="1">
        <v>20088.610112678867</v>
      </c>
      <c r="EQ17" s="1">
        <v>20865.976495181996</v>
      </c>
      <c r="ER17" s="79">
        <v>20534.277809466006</v>
      </c>
      <c r="ES17" s="1">
        <v>20330.219248325997</v>
      </c>
      <c r="ET17" s="1">
        <v>20756.211409140618</v>
      </c>
      <c r="EU17" s="1">
        <v>20593.496757748129</v>
      </c>
      <c r="EV17" s="1">
        <v>20732.8425365486</v>
      </c>
    </row>
    <row r="18" spans="1:154">
      <c r="A18" s="5" t="s">
        <v>138</v>
      </c>
      <c r="B18" s="1">
        <v>63.683550263806708</v>
      </c>
      <c r="C18" s="1">
        <v>63.87096602439378</v>
      </c>
      <c r="D18" s="1">
        <v>64.058083419338075</v>
      </c>
      <c r="E18" s="1">
        <v>64.244883121802886</v>
      </c>
      <c r="F18" s="1">
        <v>64.43134540588953</v>
      </c>
      <c r="G18" s="1">
        <v>64.617450139300303</v>
      </c>
      <c r="H18" s="1">
        <v>64.803176775869403</v>
      </c>
      <c r="I18" s="1">
        <v>64.988504347959804</v>
      </c>
      <c r="J18" s="1">
        <v>65.173411458722995</v>
      </c>
      <c r="K18" s="1">
        <v>65.357876274220331</v>
      </c>
      <c r="L18" s="1">
        <v>65.541876515402109</v>
      </c>
      <c r="M18" s="1">
        <v>65.725389449942909</v>
      </c>
      <c r="N18" s="1">
        <v>65.908391883930022</v>
      </c>
      <c r="O18" s="1">
        <v>66.090860153402772</v>
      </c>
      <c r="P18" s="1">
        <v>66.272770115739561</v>
      </c>
      <c r="Q18" s="1">
        <v>66.454097140890411</v>
      </c>
      <c r="R18" s="1">
        <v>66.634816102451765</v>
      </c>
      <c r="S18" s="1">
        <v>66.814901368581332</v>
      </c>
      <c r="T18" s="1">
        <v>66.994326792749362</v>
      </c>
      <c r="U18" s="1">
        <v>67.17306570432423</v>
      </c>
      <c r="V18" s="1">
        <v>67.944326305460379</v>
      </c>
      <c r="W18" s="1">
        <v>69.730965842396074</v>
      </c>
      <c r="X18" s="1">
        <v>71.558622036113135</v>
      </c>
      <c r="Y18" s="1">
        <v>73.427835123291771</v>
      </c>
      <c r="Z18" s="1">
        <v>75.339121512903986</v>
      </c>
      <c r="AA18" s="1">
        <v>77.292970679456701</v>
      </c>
      <c r="AB18" s="1">
        <v>79.643421212516429</v>
      </c>
      <c r="AC18" s="1">
        <v>82.062908288053364</v>
      </c>
      <c r="AD18" s="1">
        <v>84.553434433548091</v>
      </c>
      <c r="AE18" s="1">
        <v>87.117059994125384</v>
      </c>
      <c r="AF18" s="1">
        <v>89.755904798970988</v>
      </c>
      <c r="AG18" s="1">
        <v>92.604256454363124</v>
      </c>
      <c r="AH18" s="1">
        <v>95.532769315069118</v>
      </c>
      <c r="AI18" s="1">
        <v>98.409783021119878</v>
      </c>
      <c r="AJ18" s="1">
        <v>101.37107372307538</v>
      </c>
      <c r="AK18" s="1">
        <v>104.41908435081932</v>
      </c>
      <c r="AL18" s="1">
        <v>107.55632835761891</v>
      </c>
      <c r="AM18" s="1">
        <v>111.58677538666217</v>
      </c>
      <c r="AN18" s="1">
        <v>114.89797458033587</v>
      </c>
      <c r="AO18" s="1">
        <v>118.30593815013107</v>
      </c>
      <c r="AP18" s="1">
        <v>121.9168849195361</v>
      </c>
      <c r="AQ18" s="1">
        <v>125.60091538429903</v>
      </c>
      <c r="AR18" s="1">
        <v>129.39448811317752</v>
      </c>
      <c r="AS18" s="1">
        <v>133.30077504008756</v>
      </c>
      <c r="AT18" s="1">
        <v>137.32303579885857</v>
      </c>
      <c r="AU18" s="1">
        <v>141.46461994079192</v>
      </c>
      <c r="AV18" s="1">
        <v>145.93867032271945</v>
      </c>
      <c r="AW18" s="1">
        <v>150.55359358775274</v>
      </c>
      <c r="AX18" s="1">
        <v>155.09435876499475</v>
      </c>
      <c r="AY18" s="1">
        <v>159.76972904316909</v>
      </c>
      <c r="AZ18" s="1">
        <v>164.58358205333352</v>
      </c>
      <c r="BA18" s="1">
        <v>169.53031563589388</v>
      </c>
      <c r="BB18" s="1">
        <v>172.29915194546987</v>
      </c>
      <c r="BC18" s="1">
        <v>175.10043042900517</v>
      </c>
      <c r="BD18" s="1">
        <v>177.95140629173449</v>
      </c>
      <c r="BE18" s="1">
        <v>180.83487800445326</v>
      </c>
      <c r="BF18" s="1">
        <v>182.98491347465915</v>
      </c>
      <c r="BG18" s="1">
        <v>185.1499512894612</v>
      </c>
      <c r="BH18" s="1">
        <v>187.31060584833796</v>
      </c>
      <c r="BI18" s="1">
        <v>189.46459285136118</v>
      </c>
      <c r="BJ18" s="1">
        <v>191.626721836603</v>
      </c>
      <c r="BK18" s="1">
        <v>194.60539672213719</v>
      </c>
      <c r="BL18" s="1">
        <v>196.41255473001127</v>
      </c>
      <c r="BM18" s="1">
        <v>198.23694069393522</v>
      </c>
      <c r="BN18" s="1">
        <v>200.07855461387965</v>
      </c>
      <c r="BO18" s="1">
        <v>201.93739648981528</v>
      </c>
      <c r="BP18" s="1">
        <v>203.8134663217127</v>
      </c>
      <c r="BQ18" s="1">
        <v>205.70676410954258</v>
      </c>
      <c r="BR18" s="1">
        <v>207.61728985327548</v>
      </c>
      <c r="BS18" s="1">
        <v>206.33383380429356</v>
      </c>
      <c r="BT18" s="1">
        <v>207.97303369559233</v>
      </c>
      <c r="BU18" s="1">
        <v>209.42192140715892</v>
      </c>
      <c r="BV18" s="1">
        <v>211.24994200819461</v>
      </c>
      <c r="BW18" s="1">
        <v>213.07754238970031</v>
      </c>
      <c r="BX18" s="1">
        <v>214.92140112107137</v>
      </c>
      <c r="BY18" s="1">
        <v>216.76372328324041</v>
      </c>
      <c r="BZ18" s="1">
        <v>218.75802750159815</v>
      </c>
      <c r="CA18" s="1">
        <v>220.75722275181798</v>
      </c>
      <c r="CB18" s="1">
        <v>222.77823509487919</v>
      </c>
      <c r="CC18" s="1">
        <v>222.06586924792228</v>
      </c>
      <c r="CD18" s="1">
        <v>220.90179205189787</v>
      </c>
      <c r="CE18" s="1">
        <v>222.50402497574902</v>
      </c>
      <c r="CF18" s="1">
        <v>224.94947067311875</v>
      </c>
      <c r="CG18" s="1">
        <v>227.39271343077559</v>
      </c>
      <c r="CH18" s="1">
        <v>229.8497038078298</v>
      </c>
      <c r="CI18" s="1">
        <v>232.31911965036045</v>
      </c>
      <c r="CJ18" s="1">
        <v>234.79959272558361</v>
      </c>
      <c r="CK18" s="1">
        <v>237.28970711594152</v>
      </c>
      <c r="CL18" s="1">
        <v>239.78799755722326</v>
      </c>
      <c r="CM18" s="1">
        <v>242.29294771876661</v>
      </c>
      <c r="CN18" s="1">
        <v>244.80298842372304</v>
      </c>
      <c r="CO18" s="1">
        <v>247.98112068141967</v>
      </c>
      <c r="CP18" s="1">
        <v>245.51066087910158</v>
      </c>
      <c r="CQ18" s="1">
        <v>247.81437562921377</v>
      </c>
      <c r="CR18" s="1">
        <v>250.11976603668629</v>
      </c>
      <c r="CS18" s="1">
        <v>252.40930697833616</v>
      </c>
      <c r="CT18" s="1">
        <v>254.68269584769317</v>
      </c>
      <c r="CU18" s="1">
        <v>256.93962426076274</v>
      </c>
      <c r="CV18" s="1">
        <v>259.17977794571829</v>
      </c>
      <c r="CW18" s="1">
        <v>261.40283663048751</v>
      </c>
      <c r="CX18" s="1">
        <v>286.10257557146156</v>
      </c>
      <c r="CY18" s="1">
        <v>290.06985578772213</v>
      </c>
      <c r="CZ18" s="1">
        <v>294.06783528713851</v>
      </c>
      <c r="DA18" s="1">
        <v>298.09560797184588</v>
      </c>
      <c r="DB18" s="1">
        <v>302.22163463114896</v>
      </c>
      <c r="DC18" s="1">
        <v>306.4485238809479</v>
      </c>
      <c r="DD18" s="1">
        <v>310.60618578044921</v>
      </c>
      <c r="DE18" s="1">
        <v>314.85661986514492</v>
      </c>
      <c r="DF18" s="1">
        <v>319.20192083020117</v>
      </c>
      <c r="DG18" s="1">
        <v>323.67152377416301</v>
      </c>
      <c r="DH18" s="1">
        <v>328.26889624331807</v>
      </c>
      <c r="DI18" s="1">
        <v>332.96526023405886</v>
      </c>
      <c r="DJ18" s="1">
        <v>337.7947027768584</v>
      </c>
      <c r="DK18" s="1">
        <v>342.76166744386012</v>
      </c>
      <c r="DL18" s="1">
        <v>347.86652577322047</v>
      </c>
      <c r="DM18" s="1">
        <v>353.11353272447917</v>
      </c>
      <c r="DN18" s="1">
        <v>358.40685976562872</v>
      </c>
      <c r="DO18" s="1">
        <v>363.84306259635605</v>
      </c>
      <c r="DP18" s="1">
        <v>369.42645122233898</v>
      </c>
      <c r="DQ18" s="1">
        <v>375.10919504043619</v>
      </c>
      <c r="DR18" s="1">
        <v>380.89222213458089</v>
      </c>
      <c r="DS18" s="1">
        <v>387.56564248651836</v>
      </c>
      <c r="DT18" s="1">
        <v>394.40304246515507</v>
      </c>
      <c r="DU18" s="1">
        <v>404.9793776445822</v>
      </c>
      <c r="DV18" s="1">
        <v>412.07424039861996</v>
      </c>
      <c r="DW18" s="1">
        <v>418.8063897203188</v>
      </c>
      <c r="DX18" s="1">
        <v>427.00025287913417</v>
      </c>
      <c r="DY18" s="1">
        <v>435.39406595073882</v>
      </c>
      <c r="DZ18" s="1">
        <v>442.3827445473845</v>
      </c>
      <c r="EA18" s="1">
        <v>450.72270752677713</v>
      </c>
      <c r="EB18" s="1">
        <v>460.58241686936236</v>
      </c>
      <c r="EC18" s="1">
        <v>469.5244845498782</v>
      </c>
      <c r="ED18" s="1">
        <v>478.02693380602113</v>
      </c>
      <c r="EE18" s="1">
        <v>486.61022129436077</v>
      </c>
      <c r="EF18" s="1">
        <v>494.83770630339006</v>
      </c>
      <c r="EG18" s="1">
        <v>502.32339264377384</v>
      </c>
      <c r="EH18" s="1">
        <v>445.99657826215696</v>
      </c>
      <c r="EI18" s="1">
        <v>484.14581463044078</v>
      </c>
      <c r="EJ18" s="1">
        <v>314.70295383015872</v>
      </c>
      <c r="EK18" s="1">
        <v>515.35408748810892</v>
      </c>
      <c r="EL18" s="1">
        <v>380.7188736460518</v>
      </c>
      <c r="EM18" s="1">
        <v>316.62734503918972</v>
      </c>
      <c r="EN18" s="1">
        <v>235.62815388595476</v>
      </c>
      <c r="EO18" s="1">
        <v>313.09011142306463</v>
      </c>
      <c r="EP18" s="1">
        <v>369.1512065379091</v>
      </c>
      <c r="EQ18" s="1">
        <v>439.14005972769581</v>
      </c>
      <c r="ER18" s="79">
        <v>428.65370373023273</v>
      </c>
      <c r="ES18" s="1">
        <v>420.68210433778006</v>
      </c>
      <c r="ET18" s="1">
        <v>425.52400954582919</v>
      </c>
      <c r="EU18" s="1">
        <v>418.06091804975307</v>
      </c>
      <c r="EV18" s="1">
        <v>416.55258179952858</v>
      </c>
    </row>
    <row r="19" spans="1:154">
      <c r="A19" s="5" t="s">
        <v>139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79">
        <v>0</v>
      </c>
      <c r="ES19" s="1">
        <v>0</v>
      </c>
      <c r="ET19" s="1">
        <v>0</v>
      </c>
      <c r="EU19" s="1">
        <v>0</v>
      </c>
      <c r="EV19" s="1">
        <v>0</v>
      </c>
    </row>
    <row r="20" spans="1:154">
      <c r="A20" s="5" t="s">
        <v>140</v>
      </c>
      <c r="B20" s="1">
        <v>54.536421526307727</v>
      </c>
      <c r="C20" s="1">
        <v>54.778509851482212</v>
      </c>
      <c r="D20" s="1">
        <v>55.022113747236084</v>
      </c>
      <c r="E20" s="1">
        <v>55.267249512421785</v>
      </c>
      <c r="F20" s="1">
        <v>55.513933695767598</v>
      </c>
      <c r="G20" s="1">
        <v>55.762183100184281</v>
      </c>
      <c r="H20" s="1">
        <v>56.012014787147635</v>
      </c>
      <c r="I20" s="1">
        <v>56.263446081159088</v>
      </c>
      <c r="J20" s="1">
        <v>56.516494574285055</v>
      </c>
      <c r="K20" s="1">
        <v>56.771178130777287</v>
      </c>
      <c r="L20" s="1">
        <v>57.027514891774558</v>
      </c>
      <c r="M20" s="1">
        <v>57.285523280088334</v>
      </c>
      <c r="N20" s="1">
        <v>57.545222005072787</v>
      </c>
      <c r="O20" s="1">
        <v>57.806630067581743</v>
      </c>
      <c r="P20" s="1">
        <v>58.069766765013142</v>
      </c>
      <c r="Q20" s="1">
        <v>58.334651696443316</v>
      </c>
      <c r="R20" s="1">
        <v>58.601304767852064</v>
      </c>
      <c r="S20" s="1">
        <v>58.869746197440882</v>
      </c>
      <c r="T20" s="1">
        <v>59.13999652104517</v>
      </c>
      <c r="U20" s="1">
        <v>59.412076597642859</v>
      </c>
      <c r="V20" s="1">
        <v>59.343953596768316</v>
      </c>
      <c r="W20" s="1">
        <v>61.150318875680597</v>
      </c>
      <c r="X20" s="1">
        <v>63.014701734662367</v>
      </c>
      <c r="Y20" s="1">
        <v>64.939141993574964</v>
      </c>
      <c r="Z20" s="1">
        <v>66.925760908671947</v>
      </c>
      <c r="AA20" s="1">
        <v>68.976764913030451</v>
      </c>
      <c r="AB20" s="1">
        <v>70.890578959928391</v>
      </c>
      <c r="AC20" s="1">
        <v>72.858707906746076</v>
      </c>
      <c r="AD20" s="1">
        <v>74.882706978198186</v>
      </c>
      <c r="AE20" s="1">
        <v>76.964176082527459</v>
      </c>
      <c r="AF20" s="1">
        <v>79.104761096984632</v>
      </c>
      <c r="AG20" s="1">
        <v>81.229983765688388</v>
      </c>
      <c r="AH20" s="1">
        <v>83.417459269239757</v>
      </c>
      <c r="AI20" s="1">
        <v>85.746224832703859</v>
      </c>
      <c r="AJ20" s="1">
        <v>88.14120619425637</v>
      </c>
      <c r="AK20" s="1">
        <v>90.604300293834783</v>
      </c>
      <c r="AL20" s="1">
        <v>93.137458578383061</v>
      </c>
      <c r="AM20" s="1">
        <v>95.280618219612265</v>
      </c>
      <c r="AN20" s="1">
        <v>97.967102706095474</v>
      </c>
      <c r="AO20" s="1">
        <v>100.73010993514487</v>
      </c>
      <c r="AP20" s="1">
        <v>103.51220468334489</v>
      </c>
      <c r="AQ20" s="1">
        <v>106.7959439171094</v>
      </c>
      <c r="AR20" s="1">
        <v>110.18478539798582</v>
      </c>
      <c r="AS20" s="1">
        <v>113.68213560526065</v>
      </c>
      <c r="AT20" s="1">
        <v>117.29151334641996</v>
      </c>
      <c r="AU20" s="1">
        <v>121.01655354688704</v>
      </c>
      <c r="AV20" s="1">
        <v>124.74009945280021</v>
      </c>
      <c r="AW20" s="1">
        <v>128.5785400252594</v>
      </c>
      <c r="AX20" s="1">
        <v>132.66196227019583</v>
      </c>
      <c r="AY20" s="1">
        <v>136.87628728623062</v>
      </c>
      <c r="AZ20" s="1">
        <v>141.22576705031474</v>
      </c>
      <c r="BA20" s="1">
        <v>145.70740783820642</v>
      </c>
      <c r="BB20" s="1">
        <v>147.63861234379752</v>
      </c>
      <c r="BC20" s="1">
        <v>149.59752796427313</v>
      </c>
      <c r="BD20" s="1">
        <v>151.59741399410714</v>
      </c>
      <c r="BE20" s="1">
        <v>153.62498018972579</v>
      </c>
      <c r="BF20" s="1">
        <v>156.12185587238093</v>
      </c>
      <c r="BG20" s="1">
        <v>158.67970679867443</v>
      </c>
      <c r="BH20" s="1">
        <v>161.2865020402418</v>
      </c>
      <c r="BI20" s="1">
        <v>163.94355870317733</v>
      </c>
      <c r="BJ20" s="1">
        <v>166.66554623089567</v>
      </c>
      <c r="BK20" s="1">
        <v>168.96313795717896</v>
      </c>
      <c r="BL20" s="1">
        <v>170.35803841697813</v>
      </c>
      <c r="BM20" s="1">
        <v>171.76621388287776</v>
      </c>
      <c r="BN20" s="1">
        <v>173.18766435489465</v>
      </c>
      <c r="BO20" s="1">
        <v>174.62238983304587</v>
      </c>
      <c r="BP20" s="1">
        <v>176.07039031734823</v>
      </c>
      <c r="BQ20" s="1">
        <v>177.53166580781871</v>
      </c>
      <c r="BR20" s="1">
        <v>179.00621630447421</v>
      </c>
      <c r="BS20" s="1">
        <v>180.25683180337558</v>
      </c>
      <c r="BT20" s="1">
        <v>184.02300691409778</v>
      </c>
      <c r="BU20" s="1">
        <v>185.8797760334771</v>
      </c>
      <c r="BV20" s="1">
        <v>188.05173581751336</v>
      </c>
      <c r="BW20" s="1">
        <v>190.24714638155871</v>
      </c>
      <c r="BX20" s="1">
        <v>192.47959950294907</v>
      </c>
      <c r="BY20" s="1">
        <v>194.73614708118706</v>
      </c>
      <c r="BZ20" s="1">
        <v>196.95148018995525</v>
      </c>
      <c r="CA20" s="1">
        <v>199.18720166057525</v>
      </c>
      <c r="CB20" s="1">
        <v>201.45676056903747</v>
      </c>
      <c r="CC20" s="1">
        <v>205.32556840636687</v>
      </c>
      <c r="CD20" s="1">
        <v>209.50124577725646</v>
      </c>
      <c r="CE20" s="1">
        <v>212.10510294546739</v>
      </c>
      <c r="CF20" s="1">
        <v>215.40640422261785</v>
      </c>
      <c r="CG20" s="1">
        <v>218.7553926649914</v>
      </c>
      <c r="CH20" s="1">
        <v>222.16607981388373</v>
      </c>
      <c r="CI20" s="1">
        <v>225.63922801094955</v>
      </c>
      <c r="CJ20" s="1">
        <v>229.17562616648721</v>
      </c>
      <c r="CK20" s="1">
        <v>232.77609068539232</v>
      </c>
      <c r="CL20" s="1">
        <v>236.44146642538169</v>
      </c>
      <c r="CM20" s="1">
        <v>240.17262768861298</v>
      </c>
      <c r="CN20" s="1">
        <v>243.97047924786361</v>
      </c>
      <c r="CO20" s="1">
        <v>247.47594937250193</v>
      </c>
      <c r="CP20" s="1">
        <v>246.64917044126057</v>
      </c>
      <c r="CQ20" s="1">
        <v>249.52160578708524</v>
      </c>
      <c r="CR20" s="1">
        <v>252.41628344979594</v>
      </c>
      <c r="CS20" s="1">
        <v>255.32009976709759</v>
      </c>
      <c r="CT20" s="1">
        <v>258.23322921906652</v>
      </c>
      <c r="CU20" s="1">
        <v>261.1558496170461</v>
      </c>
      <c r="CV20" s="1">
        <v>264.08814216724863</v>
      </c>
      <c r="CW20" s="1">
        <v>267.03029153557253</v>
      </c>
      <c r="CX20" s="1">
        <v>287.31491744324671</v>
      </c>
      <c r="CY20" s="1">
        <v>292.76567944067085</v>
      </c>
      <c r="CZ20" s="1">
        <v>298.32580037035535</v>
      </c>
      <c r="DA20" s="1">
        <v>303.99765042444739</v>
      </c>
      <c r="DB20" s="1">
        <v>309.83715907456173</v>
      </c>
      <c r="DC20" s="1">
        <v>315.84962835307198</v>
      </c>
      <c r="DD20" s="1">
        <v>322.13785960368335</v>
      </c>
      <c r="DE20" s="1">
        <v>328.61692673172911</v>
      </c>
      <c r="DF20" s="1">
        <v>335.29306180342087</v>
      </c>
      <c r="DG20" s="1">
        <v>342.19374223227044</v>
      </c>
      <c r="DH20" s="1">
        <v>349.32662219198716</v>
      </c>
      <c r="DI20" s="1">
        <v>356.71821179400536</v>
      </c>
      <c r="DJ20" s="1">
        <v>364.36002875786465</v>
      </c>
      <c r="DK20" s="1">
        <v>372.26127802384531</v>
      </c>
      <c r="DL20" s="1">
        <v>380.42825319108084</v>
      </c>
      <c r="DM20" s="1">
        <v>388.87047531075672</v>
      </c>
      <c r="DN20" s="1">
        <v>397.65150153228097</v>
      </c>
      <c r="DO20" s="1">
        <v>406.73195795120097</v>
      </c>
      <c r="DP20" s="1">
        <v>416.12278932430866</v>
      </c>
      <c r="DQ20" s="1">
        <v>425.79507135625272</v>
      </c>
      <c r="DR20" s="1">
        <v>435.75776922466531</v>
      </c>
      <c r="DS20" s="1">
        <v>445.60918733246359</v>
      </c>
      <c r="DT20" s="1">
        <v>455.74284457388751</v>
      </c>
      <c r="DU20" s="1">
        <v>468.9185197982892</v>
      </c>
      <c r="DV20" s="1">
        <v>479.57798679592349</v>
      </c>
      <c r="DW20" s="1">
        <v>490.12985749822349</v>
      </c>
      <c r="DX20" s="1">
        <v>500.28301729863745</v>
      </c>
      <c r="DY20" s="1">
        <v>510.67829545064944</v>
      </c>
      <c r="DZ20" s="1">
        <v>520.08094184580943</v>
      </c>
      <c r="EA20" s="1">
        <v>530.61693174210575</v>
      </c>
      <c r="EB20" s="1">
        <v>542.41818344068713</v>
      </c>
      <c r="EC20" s="1">
        <v>553.06751839530318</v>
      </c>
      <c r="ED20" s="1">
        <v>563.24602543865035</v>
      </c>
      <c r="EE20" s="1">
        <v>573.55559742113257</v>
      </c>
      <c r="EF20" s="1">
        <v>583.66109270750803</v>
      </c>
      <c r="EG20" s="1">
        <v>593.26641763063242</v>
      </c>
      <c r="EH20" s="1">
        <v>603.62730227076747</v>
      </c>
      <c r="EI20" s="1">
        <v>614.06463192933052</v>
      </c>
      <c r="EJ20" s="1">
        <v>612.04999001778003</v>
      </c>
      <c r="EK20" s="1">
        <v>637.55056208044925</v>
      </c>
      <c r="EL20" s="1">
        <v>652.5184015488187</v>
      </c>
      <c r="EM20" s="1">
        <v>659.4312707614796</v>
      </c>
      <c r="EN20" s="1">
        <v>630.42407152716987</v>
      </c>
      <c r="EO20" s="1">
        <v>714.41604063964974</v>
      </c>
      <c r="EP20" s="1">
        <v>738.16659730399147</v>
      </c>
      <c r="EQ20" s="1">
        <v>781.35513088231028</v>
      </c>
      <c r="ER20" s="79">
        <v>770.63139395551002</v>
      </c>
      <c r="ES20" s="1">
        <v>764.77035977676155</v>
      </c>
      <c r="ET20" s="1">
        <v>782.71855410111925</v>
      </c>
      <c r="EU20" s="1">
        <v>778.58076898005527</v>
      </c>
      <c r="EV20" s="1">
        <v>785.94883845254526</v>
      </c>
    </row>
    <row r="21" spans="1:154">
      <c r="A21" s="5" t="s">
        <v>176</v>
      </c>
      <c r="B21" s="1">
        <v>256.01849031415696</v>
      </c>
      <c r="C21" s="1">
        <v>256.9121162012172</v>
      </c>
      <c r="D21" s="1">
        <v>257.80886126621283</v>
      </c>
      <c r="E21" s="1">
        <v>258.70873639655332</v>
      </c>
      <c r="F21" s="1">
        <v>259.6117525176503</v>
      </c>
      <c r="G21" s="1">
        <v>260.51792059305058</v>
      </c>
      <c r="H21" s="1">
        <v>261.42725162456861</v>
      </c>
      <c r="I21" s="1">
        <v>262.33975665242059</v>
      </c>
      <c r="J21" s="1">
        <v>263.25544675535815</v>
      </c>
      <c r="K21" s="1">
        <v>264.17433305080311</v>
      </c>
      <c r="L21" s="1">
        <v>265.0964266949826</v>
      </c>
      <c r="M21" s="1">
        <v>266.02173888306373</v>
      </c>
      <c r="N21" s="1">
        <v>266.95028084929038</v>
      </c>
      <c r="O21" s="1">
        <v>267.88206386711931</v>
      </c>
      <c r="P21" s="1">
        <v>268.817099249357</v>
      </c>
      <c r="Q21" s="1">
        <v>269.75539834829664</v>
      </c>
      <c r="R21" s="1">
        <v>270.6969725558568</v>
      </c>
      <c r="S21" s="1">
        <v>271.6418333037189</v>
      </c>
      <c r="T21" s="1">
        <v>272.58999206346647</v>
      </c>
      <c r="U21" s="1">
        <v>273.54146034672425</v>
      </c>
      <c r="V21" s="1">
        <v>274.49624970529851</v>
      </c>
      <c r="W21" s="1">
        <v>285.62410484131425</v>
      </c>
      <c r="X21" s="1">
        <v>297.20307419131694</v>
      </c>
      <c r="Y21" s="1">
        <v>309.2514455593419</v>
      </c>
      <c r="Z21" s="1">
        <v>321.78824812215458</v>
      </c>
      <c r="AA21" s="1">
        <v>334.83328248389915</v>
      </c>
      <c r="AB21" s="1">
        <v>348.40715194913861</v>
      </c>
      <c r="AC21" s="1">
        <v>362.53129506367765</v>
      </c>
      <c r="AD21" s="1">
        <v>377.22801947456475</v>
      </c>
      <c r="AE21" s="1">
        <v>392.52053716275122</v>
      </c>
      <c r="AF21" s="1">
        <v>408.43300110405335</v>
      </c>
      <c r="AG21" s="1">
        <v>424.99054341632041</v>
      </c>
      <c r="AH21" s="1">
        <v>442.21931505305798</v>
      </c>
      <c r="AI21" s="1">
        <v>460.14652710619794</v>
      </c>
      <c r="AJ21" s="1">
        <v>478.80049378325054</v>
      </c>
      <c r="AK21" s="1">
        <v>498.21067712671362</v>
      </c>
      <c r="AL21" s="1">
        <v>518.40773354637156</v>
      </c>
      <c r="AM21" s="1">
        <v>539.42356223797572</v>
      </c>
      <c r="AN21" s="1">
        <v>561.29135556477797</v>
      </c>
      <c r="AO21" s="1">
        <v>584.04565148149277</v>
      </c>
      <c r="AP21" s="1">
        <v>607.72238808348152</v>
      </c>
      <c r="AQ21" s="1">
        <v>632.35896036731788</v>
      </c>
      <c r="AR21" s="1">
        <v>657.99427929238084</v>
      </c>
      <c r="AS21" s="1">
        <v>684.66883323675643</v>
      </c>
      <c r="AT21" s="1">
        <v>712.42475194451049</v>
      </c>
      <c r="AU21" s="1">
        <v>741.30587306533403</v>
      </c>
      <c r="AV21" s="1">
        <v>771.35781139165044</v>
      </c>
      <c r="AW21" s="1">
        <v>802.62803090253965</v>
      </c>
      <c r="AX21" s="1">
        <v>835.16591972826348</v>
      </c>
      <c r="AY21" s="1">
        <v>869.02286815379296</v>
      </c>
      <c r="AZ21" s="1">
        <v>904.252349784535</v>
      </c>
      <c r="BA21" s="1">
        <v>940.91000600245059</v>
      </c>
      <c r="BB21" s="1">
        <v>915.24165145590052</v>
      </c>
      <c r="BC21" s="1">
        <v>890.2735386125147</v>
      </c>
      <c r="BD21" s="1">
        <v>865.9865646333493</v>
      </c>
      <c r="BE21" s="1">
        <v>842.36214781159856</v>
      </c>
      <c r="BF21" s="1">
        <v>819.382213355928</v>
      </c>
      <c r="BG21" s="1">
        <v>842.72947037481379</v>
      </c>
      <c r="BH21" s="1">
        <v>866.74197787317246</v>
      </c>
      <c r="BI21" s="1">
        <v>891.4386913197369</v>
      </c>
      <c r="BJ21" s="1">
        <v>916.83910629528259</v>
      </c>
      <c r="BK21" s="1">
        <v>942.96327388243492</v>
      </c>
      <c r="BL21" s="1">
        <v>1010.9042711894177</v>
      </c>
      <c r="BM21" s="1">
        <v>1083.7404529038079</v>
      </c>
      <c r="BN21" s="1">
        <v>1161.8215512531358</v>
      </c>
      <c r="BO21" s="1">
        <v>1245.5282197314575</v>
      </c>
      <c r="BP21" s="1">
        <v>1335.2657682017905</v>
      </c>
      <c r="BQ21" s="1">
        <v>1308.1902715371734</v>
      </c>
      <c r="BR21" s="1">
        <v>1281.6637910587674</v>
      </c>
      <c r="BS21" s="1">
        <v>1255.6751942367991</v>
      </c>
      <c r="BT21" s="1">
        <v>1230.2135742784101</v>
      </c>
      <c r="BU21" s="1">
        <v>1204.8380615265232</v>
      </c>
      <c r="BV21" s="1">
        <v>1249.4765095965772</v>
      </c>
      <c r="BW21" s="1">
        <v>1294.8538640193754</v>
      </c>
      <c r="BX21" s="1">
        <v>1340.9444632862621</v>
      </c>
      <c r="BY21" s="1">
        <v>1387.7267093579233</v>
      </c>
      <c r="BZ21" s="1">
        <v>1435.1839239515662</v>
      </c>
      <c r="CA21" s="1">
        <v>1473.9959818112204</v>
      </c>
      <c r="CB21" s="1">
        <v>1512.9158033622796</v>
      </c>
      <c r="CC21" s="1">
        <v>1551.9393837971038</v>
      </c>
      <c r="CD21" s="1">
        <v>1591.0706404936816</v>
      </c>
      <c r="CE21" s="1">
        <v>1630.321815472696</v>
      </c>
      <c r="CF21" s="1">
        <v>1616.8328881658822</v>
      </c>
      <c r="CG21" s="1">
        <v>1602.7230227560608</v>
      </c>
      <c r="CH21" s="1">
        <v>1588.0751920775811</v>
      </c>
      <c r="CI21" s="1">
        <v>1572.9736062022207</v>
      </c>
      <c r="CJ21" s="1">
        <v>1557.5028440820879</v>
      </c>
      <c r="CK21" s="1">
        <v>1469.7912340608941</v>
      </c>
      <c r="CL21" s="1">
        <v>1386.6904883293241</v>
      </c>
      <c r="CM21" s="1">
        <v>1324.3272921947639</v>
      </c>
      <c r="CN21" s="1">
        <v>1264.5885254275165</v>
      </c>
      <c r="CO21" s="1">
        <v>1207.4293674451744</v>
      </c>
      <c r="CP21" s="1">
        <v>1152.7975438422827</v>
      </c>
      <c r="CQ21" s="1">
        <v>1100.634075161543</v>
      </c>
      <c r="CR21" s="1">
        <v>1050.8740595248494</v>
      </c>
      <c r="CS21" s="1">
        <v>1003.4474742399882</v>
      </c>
      <c r="CT21" s="1">
        <v>958.27998251418717</v>
      </c>
      <c r="CU21" s="1">
        <v>915.29373259398119</v>
      </c>
      <c r="CV21" s="1">
        <v>874.40813797113731</v>
      </c>
      <c r="CW21" s="1">
        <v>835.54062870648022</v>
      </c>
      <c r="CX21" s="1">
        <v>798.60736538855178</v>
      </c>
      <c r="CY21" s="1">
        <v>906.61298889439331</v>
      </c>
      <c r="CZ21" s="1">
        <v>917.22476382781758</v>
      </c>
      <c r="DA21" s="1">
        <v>930.970863221066</v>
      </c>
      <c r="DB21" s="1">
        <v>862.80306526245931</v>
      </c>
      <c r="DC21" s="1">
        <v>962.70875595974144</v>
      </c>
      <c r="DD21" s="1">
        <v>1012.3616792659133</v>
      </c>
      <c r="DE21" s="1">
        <v>1056.3863278479828</v>
      </c>
      <c r="DF21" s="1">
        <v>1011.5622330444373</v>
      </c>
      <c r="DG21" s="1">
        <v>1149.3427255052345</v>
      </c>
      <c r="DH21" s="1">
        <v>1167.177284205065</v>
      </c>
      <c r="DI21" s="1">
        <v>1173.9642891224776</v>
      </c>
      <c r="DJ21" s="1">
        <v>1252.2577222285045</v>
      </c>
      <c r="DK21" s="1">
        <v>1262.3357094005873</v>
      </c>
      <c r="DL21" s="1">
        <v>1258.4672957064693</v>
      </c>
      <c r="DM21" s="1">
        <v>1262.8713306517175</v>
      </c>
      <c r="DN21" s="1">
        <v>1183.4008200953685</v>
      </c>
      <c r="DO21" s="1">
        <v>1188.7747477039993</v>
      </c>
      <c r="DP21" s="1">
        <v>1236.9727663427118</v>
      </c>
      <c r="DQ21" s="1">
        <v>1256.5323791343842</v>
      </c>
      <c r="DR21" s="1">
        <v>1280.1633154736962</v>
      </c>
      <c r="DS21" s="1">
        <v>1267.9570036850239</v>
      </c>
      <c r="DT21" s="1">
        <v>1188.3190651120831</v>
      </c>
      <c r="DU21" s="1">
        <v>792.78641405898725</v>
      </c>
      <c r="DV21" s="1">
        <v>924.11485206997691</v>
      </c>
      <c r="DW21" s="1">
        <v>1058.0443283587751</v>
      </c>
      <c r="DX21" s="1">
        <v>1135.6319529264276</v>
      </c>
      <c r="DY21" s="1">
        <v>1196.6245750045885</v>
      </c>
      <c r="DZ21" s="1">
        <v>1252.2318803019687</v>
      </c>
      <c r="EA21" s="1">
        <v>1249.5754304013872</v>
      </c>
      <c r="EB21" s="1">
        <v>1277.5474756218105</v>
      </c>
      <c r="EC21" s="1">
        <v>1296.3562438076463</v>
      </c>
      <c r="ED21" s="1">
        <v>1203.19303310286</v>
      </c>
      <c r="EE21" s="1">
        <v>1145.2885812087513</v>
      </c>
      <c r="EF21" s="1">
        <v>1174.7116829076558</v>
      </c>
      <c r="EG21" s="1">
        <v>1266.9085103960347</v>
      </c>
      <c r="EH21" s="1">
        <v>1209.2976613341871</v>
      </c>
      <c r="EI21" s="1">
        <v>879.06355112851782</v>
      </c>
      <c r="EJ21" s="1">
        <v>789.90445507706283</v>
      </c>
      <c r="EK21" s="1">
        <v>750.89226343004862</v>
      </c>
      <c r="EL21" s="1">
        <v>641.35061225876609</v>
      </c>
      <c r="EM21" s="1">
        <v>548.90885639335829</v>
      </c>
      <c r="EN21" s="1">
        <v>622.79965303867766</v>
      </c>
      <c r="EO21" s="1">
        <v>507.50354776429776</v>
      </c>
      <c r="EP21" s="1">
        <v>927.09654666666654</v>
      </c>
      <c r="EQ21" s="1">
        <v>927.09654666666654</v>
      </c>
      <c r="ER21" s="79">
        <v>940.01775289198599</v>
      </c>
      <c r="ES21" s="1">
        <v>956.16926067363522</v>
      </c>
      <c r="ET21" s="1">
        <v>982.01167312427401</v>
      </c>
      <c r="EU21" s="1">
        <v>982.01167312427401</v>
      </c>
      <c r="EV21" s="1">
        <v>982.01167312427401</v>
      </c>
    </row>
    <row r="22" spans="1:154">
      <c r="A22" s="5" t="s">
        <v>141</v>
      </c>
    </row>
    <row r="23" spans="1:154">
      <c r="A23" s="5" t="s">
        <v>142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21.666666666666668</v>
      </c>
      <c r="CT23" s="1">
        <v>25</v>
      </c>
      <c r="CU23" s="1">
        <v>0</v>
      </c>
      <c r="CV23" s="1">
        <v>38.333333333333336</v>
      </c>
      <c r="CW23" s="1">
        <v>30</v>
      </c>
      <c r="CX23" s="1">
        <v>28.333333333333336</v>
      </c>
      <c r="CY23" s="1">
        <v>36.666666666666671</v>
      </c>
      <c r="CZ23" s="1">
        <v>43.333333333333336</v>
      </c>
      <c r="DA23" s="1">
        <v>60</v>
      </c>
      <c r="DB23" s="1">
        <v>38.333333333333336</v>
      </c>
      <c r="DC23" s="1">
        <v>45</v>
      </c>
      <c r="DD23" s="1">
        <v>50</v>
      </c>
      <c r="DE23" s="1">
        <v>60</v>
      </c>
      <c r="DF23" s="1">
        <v>60</v>
      </c>
      <c r="DG23" s="1">
        <v>43.333333333333336</v>
      </c>
      <c r="DH23" s="1">
        <v>45</v>
      </c>
      <c r="DI23" s="1">
        <v>58.333333333333336</v>
      </c>
      <c r="DJ23" s="1">
        <v>78.333333333333343</v>
      </c>
      <c r="DK23" s="1">
        <v>56.666666666666671</v>
      </c>
      <c r="DL23" s="1">
        <v>58.333333333333336</v>
      </c>
      <c r="DM23" s="1">
        <v>70</v>
      </c>
      <c r="DN23" s="1">
        <v>78.333333333333343</v>
      </c>
      <c r="DO23" s="1">
        <v>76.666666666666671</v>
      </c>
      <c r="DP23" s="1">
        <v>66.666666666666671</v>
      </c>
      <c r="DQ23" s="1">
        <v>75</v>
      </c>
      <c r="DR23" s="1">
        <v>70</v>
      </c>
      <c r="DS23" s="1">
        <v>78.333333333333343</v>
      </c>
      <c r="DT23" s="1">
        <v>95</v>
      </c>
      <c r="DU23" s="1">
        <v>91.666666666666671</v>
      </c>
      <c r="DV23" s="1">
        <v>78.333333333333343</v>
      </c>
      <c r="DW23" s="1">
        <v>60</v>
      </c>
      <c r="DX23" s="1">
        <v>78.333333333333343</v>
      </c>
      <c r="DY23" s="1">
        <v>73.333333333333343</v>
      </c>
      <c r="DZ23" s="1">
        <v>83.333333333333343</v>
      </c>
      <c r="EA23" s="1">
        <v>83.333333333333343</v>
      </c>
      <c r="EB23" s="1">
        <v>70</v>
      </c>
      <c r="EC23" s="1">
        <v>75</v>
      </c>
      <c r="ED23" s="1">
        <v>86.666666666666671</v>
      </c>
      <c r="EE23" s="1">
        <v>95</v>
      </c>
      <c r="EF23" s="1">
        <v>95</v>
      </c>
      <c r="EG23" s="1">
        <v>101.66666666666667</v>
      </c>
      <c r="EH23" s="1">
        <v>106.66666666666667</v>
      </c>
      <c r="EI23" s="1">
        <v>95</v>
      </c>
      <c r="EJ23" s="1">
        <v>90</v>
      </c>
      <c r="EK23" s="1">
        <v>78.333333333333343</v>
      </c>
      <c r="EL23" s="1">
        <v>76.666666666666671</v>
      </c>
      <c r="EM23" s="1">
        <v>81.666666666666671</v>
      </c>
      <c r="EN23" s="1">
        <v>91.666666666666671</v>
      </c>
      <c r="EO23" s="1">
        <v>126.66666666666667</v>
      </c>
    </row>
    <row r="25" spans="1:154">
      <c r="A25" s="6" t="s">
        <v>144</v>
      </c>
      <c r="B25" s="1">
        <f>SUM(B17:B21)</f>
        <v>1919.1184244896256</v>
      </c>
      <c r="C25" s="1">
        <f t="shared" ref="C25:BN25" si="6">SUM(C17:C21)</f>
        <v>1926.4614000313015</v>
      </c>
      <c r="D25" s="1">
        <f t="shared" si="6"/>
        <v>1933.8334561188212</v>
      </c>
      <c r="E25" s="1">
        <f t="shared" si="6"/>
        <v>1941.2347249665984</v>
      </c>
      <c r="F25" s="1">
        <f t="shared" si="6"/>
        <v>1948.6653396805771</v>
      </c>
      <c r="G25" s="1">
        <f t="shared" si="6"/>
        <v>1956.125434268577</v>
      </c>
      <c r="H25" s="1">
        <f t="shared" si="6"/>
        <v>1963.6151436507926</v>
      </c>
      <c r="I25" s="1">
        <f t="shared" si="6"/>
        <v>1971.1346036704706</v>
      </c>
      <c r="J25" s="1">
        <f t="shared" si="6"/>
        <v>1978.6839511047399</v>
      </c>
      <c r="K25" s="1">
        <f t="shared" si="6"/>
        <v>1986.2633236756353</v>
      </c>
      <c r="L25" s="1">
        <f t="shared" si="6"/>
        <v>1993.872860061279</v>
      </c>
      <c r="M25" s="1">
        <f t="shared" si="6"/>
        <v>2001.5126999072452</v>
      </c>
      <c r="N25" s="1">
        <f t="shared" si="6"/>
        <v>2009.1829838381095</v>
      </c>
      <c r="O25" s="1">
        <f t="shared" si="6"/>
        <v>2016.8838534691829</v>
      </c>
      <c r="P25" s="1">
        <f t="shared" si="6"/>
        <v>2024.6154514184259</v>
      </c>
      <c r="Q25" s="1">
        <f t="shared" si="6"/>
        <v>2032.3779213185633</v>
      </c>
      <c r="R25" s="1">
        <f t="shared" si="6"/>
        <v>2040.171407829384</v>
      </c>
      <c r="S25" s="1">
        <f t="shared" si="6"/>
        <v>2047.9960566502489</v>
      </c>
      <c r="T25" s="1">
        <f t="shared" si="6"/>
        <v>2055.8520145327916</v>
      </c>
      <c r="U25" s="1">
        <f t="shared" si="6"/>
        <v>2063.7394292938266</v>
      </c>
      <c r="V25" s="1">
        <f t="shared" si="6"/>
        <v>2070.9500185222241</v>
      </c>
      <c r="W25" s="1">
        <f t="shared" si="6"/>
        <v>2134.0027117044142</v>
      </c>
      <c r="X25" s="1">
        <f t="shared" si="6"/>
        <v>2199.0139527267011</v>
      </c>
      <c r="Y25" s="1">
        <f t="shared" si="6"/>
        <v>2266.0461955509277</v>
      </c>
      <c r="Z25" s="1">
        <f t="shared" si="6"/>
        <v>2335.1639541443792</v>
      </c>
      <c r="AA25" s="1">
        <f t="shared" si="6"/>
        <v>2406.4338733904428</v>
      </c>
      <c r="AB25" s="1">
        <f t="shared" si="6"/>
        <v>2479.5025642669407</v>
      </c>
      <c r="AC25" s="1">
        <f t="shared" si="6"/>
        <v>2554.8328366769465</v>
      </c>
      <c r="AD25" s="1">
        <f t="shared" si="6"/>
        <v>2632.4962513831738</v>
      </c>
      <c r="AE25" s="1">
        <f t="shared" si="6"/>
        <v>2712.5666913525911</v>
      </c>
      <c r="AF25" s="1">
        <f t="shared" si="6"/>
        <v>2795.1204392376944</v>
      </c>
      <c r="AG25" s="1">
        <f t="shared" si="6"/>
        <v>2880.0784981625902</v>
      </c>
      <c r="AH25" s="1">
        <f t="shared" si="6"/>
        <v>2967.6793353663347</v>
      </c>
      <c r="AI25" s="1">
        <f t="shared" si="6"/>
        <v>3058.1669081128734</v>
      </c>
      <c r="AJ25" s="1">
        <f t="shared" si="6"/>
        <v>3151.4686224489442</v>
      </c>
      <c r="AK25" s="1">
        <f t="shared" si="6"/>
        <v>3247.67401943806</v>
      </c>
      <c r="AL25" s="1">
        <f t="shared" si="6"/>
        <v>3346.8755640428808</v>
      </c>
      <c r="AM25" s="1">
        <f t="shared" si="6"/>
        <v>3448.2117450721507</v>
      </c>
      <c r="AN25" s="1">
        <f t="shared" si="6"/>
        <v>3553.7099111298485</v>
      </c>
      <c r="AO25" s="1">
        <f t="shared" si="6"/>
        <v>3662.5007034181795</v>
      </c>
      <c r="AP25" s="1">
        <f t="shared" si="6"/>
        <v>3774.5658179074808</v>
      </c>
      <c r="AQ25" s="1">
        <f t="shared" si="6"/>
        <v>3897.8669099429007</v>
      </c>
      <c r="AR25" s="1">
        <f t="shared" si="6"/>
        <v>4025.2426922241684</v>
      </c>
      <c r="AS25" s="1">
        <f t="shared" si="6"/>
        <v>4156.8296411130505</v>
      </c>
      <c r="AT25" s="1">
        <f t="shared" si="6"/>
        <v>4292.7688740587137</v>
      </c>
      <c r="AU25" s="1">
        <f t="shared" si="6"/>
        <v>4433.2063100818932</v>
      </c>
      <c r="AV25" s="1">
        <f t="shared" si="6"/>
        <v>4578.0424145060806</v>
      </c>
      <c r="AW25" s="1">
        <f t="shared" si="6"/>
        <v>4727.6662340602907</v>
      </c>
      <c r="AX25" s="1">
        <f t="shared" si="6"/>
        <v>4882.5002376430921</v>
      </c>
      <c r="AY25" s="1">
        <f t="shared" si="6"/>
        <v>5042.4664271817846</v>
      </c>
      <c r="AZ25" s="1">
        <f t="shared" si="6"/>
        <v>5207.737289662382</v>
      </c>
      <c r="BA25" s="1">
        <f t="shared" si="6"/>
        <v>5378.2565419930852</v>
      </c>
      <c r="BB25" s="1">
        <f t="shared" si="6"/>
        <v>5416.512301147146</v>
      </c>
      <c r="BC25" s="1">
        <f t="shared" si="6"/>
        <v>5456.3141734115097</v>
      </c>
      <c r="BD25" s="1">
        <f t="shared" si="6"/>
        <v>5498.0647567249362</v>
      </c>
      <c r="BE25" s="1">
        <f t="shared" si="6"/>
        <v>5541.3237045039432</v>
      </c>
      <c r="BF25" s="1">
        <f t="shared" si="6"/>
        <v>5586.9876046136451</v>
      </c>
      <c r="BG25" s="1">
        <f t="shared" si="6"/>
        <v>5680.2877005838809</v>
      </c>
      <c r="BH25" s="1">
        <f t="shared" si="6"/>
        <v>5775.142894722504</v>
      </c>
      <c r="BI25" s="1">
        <f t="shared" si="6"/>
        <v>5871.5748703691179</v>
      </c>
      <c r="BJ25" s="1">
        <f t="shared" si="6"/>
        <v>5970.0277444549838</v>
      </c>
      <c r="BK25" s="1">
        <f t="shared" si="6"/>
        <v>6069.1138796570885</v>
      </c>
      <c r="BL25" s="1">
        <f t="shared" si="6"/>
        <v>6181.3389978883561</v>
      </c>
      <c r="BM25" s="1">
        <f t="shared" si="6"/>
        <v>6298.881033845234</v>
      </c>
      <c r="BN25" s="1">
        <f t="shared" si="6"/>
        <v>6422.0897197552895</v>
      </c>
      <c r="BO25" s="1">
        <f t="shared" ref="BO25:DZ25" si="7">SUM(BO17:BO21)</f>
        <v>6551.3457091126129</v>
      </c>
      <c r="BP25" s="1">
        <f t="shared" si="7"/>
        <v>6687.0543117802563</v>
      </c>
      <c r="BQ25" s="1">
        <f t="shared" si="7"/>
        <v>6706.371602631295</v>
      </c>
      <c r="BR25" s="1">
        <f t="shared" si="7"/>
        <v>6726.6596429869242</v>
      </c>
      <c r="BS25" s="1">
        <f t="shared" si="7"/>
        <v>6711.9344729416043</v>
      </c>
      <c r="BT25" s="1">
        <f t="shared" si="7"/>
        <v>6774.3035973422575</v>
      </c>
      <c r="BU25" s="1">
        <f t="shared" si="7"/>
        <v>6798.5054186609996</v>
      </c>
      <c r="BV25" s="1">
        <f t="shared" si="7"/>
        <v>6902.4414997009917</v>
      </c>
      <c r="BW25" s="1">
        <f t="shared" si="7"/>
        <v>7007.5592955533411</v>
      </c>
      <c r="BX25" s="1">
        <f t="shared" si="7"/>
        <v>7114.2555340954896</v>
      </c>
      <c r="BY25" s="1">
        <f t="shared" si="7"/>
        <v>7222.0875610272005</v>
      </c>
      <c r="BZ25" s="1">
        <f t="shared" si="7"/>
        <v>7331.297675459582</v>
      </c>
      <c r="CA25" s="1">
        <f t="shared" si="7"/>
        <v>7432.2990990144308</v>
      </c>
      <c r="CB25" s="1">
        <f t="shared" si="7"/>
        <v>7534.266845953136</v>
      </c>
      <c r="CC25" s="1">
        <f t="shared" si="7"/>
        <v>7640.0448106576459</v>
      </c>
      <c r="CD25" s="1">
        <f t="shared" si="7"/>
        <v>7747.3544906673642</v>
      </c>
      <c r="CE25" s="1">
        <f t="shared" si="7"/>
        <v>7851.9229166267232</v>
      </c>
      <c r="CF25" s="1">
        <f t="shared" si="7"/>
        <v>7925.3019290935936</v>
      </c>
      <c r="CG25" s="1">
        <f t="shared" si="7"/>
        <v>7998.9472474510385</v>
      </c>
      <c r="CH25" s="1">
        <f t="shared" si="7"/>
        <v>8073.3651032966009</v>
      </c>
      <c r="CI25" s="1">
        <f t="shared" si="7"/>
        <v>8148.6412855950621</v>
      </c>
      <c r="CJ25" s="1">
        <f t="shared" si="7"/>
        <v>8224.8620072180929</v>
      </c>
      <c r="CK25" s="1">
        <f t="shared" si="7"/>
        <v>8230.157287373293</v>
      </c>
      <c r="CL25" s="1">
        <f t="shared" si="7"/>
        <v>8241.3805880441396</v>
      </c>
      <c r="CM25" s="1">
        <f t="shared" si="7"/>
        <v>8274.6604053134706</v>
      </c>
      <c r="CN25" s="1">
        <f t="shared" si="7"/>
        <v>8311.885492835032</v>
      </c>
      <c r="CO25" s="1">
        <f t="shared" si="7"/>
        <v>8352.6615925030346</v>
      </c>
      <c r="CP25" s="1">
        <f t="shared" si="7"/>
        <v>8258.0762044589828</v>
      </c>
      <c r="CQ25" s="1">
        <f t="shared" si="7"/>
        <v>8283.2191820624175</v>
      </c>
      <c r="CR25" s="1">
        <f t="shared" si="7"/>
        <v>8311.2059183101264</v>
      </c>
      <c r="CS25" s="1">
        <f t="shared" si="7"/>
        <v>8341.545012063465</v>
      </c>
      <c r="CT25" s="1">
        <f t="shared" si="7"/>
        <v>8374.1624878969924</v>
      </c>
      <c r="CU25" s="1">
        <f t="shared" si="7"/>
        <v>8408.9808623239987</v>
      </c>
      <c r="CV25" s="1">
        <f t="shared" si="7"/>
        <v>8445.9199241341448</v>
      </c>
      <c r="CW25" s="1">
        <f t="shared" si="7"/>
        <v>8484.897485851543</v>
      </c>
      <c r="CX25" s="1">
        <f t="shared" si="7"/>
        <v>9076.4687983461408</v>
      </c>
      <c r="CY25" s="1">
        <f t="shared" si="7"/>
        <v>9327.212278795887</v>
      </c>
      <c r="CZ25" s="1">
        <f t="shared" si="7"/>
        <v>9482.9467531318751</v>
      </c>
      <c r="DA25" s="1">
        <f t="shared" si="7"/>
        <v>9644.236690694499</v>
      </c>
      <c r="DB25" s="1">
        <f t="shared" si="7"/>
        <v>9727.7703088217422</v>
      </c>
      <c r="DC25" s="1">
        <f t="shared" si="7"/>
        <v>9983.6615895014456</v>
      </c>
      <c r="DD25" s="1">
        <f t="shared" si="7"/>
        <v>10193.87752150457</v>
      </c>
      <c r="DE25" s="1">
        <f t="shared" si="7"/>
        <v>10403.010777455293</v>
      </c>
      <c r="DF25" s="1">
        <f t="shared" si="7"/>
        <v>10527.98017565076</v>
      </c>
      <c r="DG25" s="1">
        <f t="shared" si="7"/>
        <v>10841.051011574958</v>
      </c>
      <c r="DH25" s="1">
        <f t="shared" si="7"/>
        <v>11039.852599988892</v>
      </c>
      <c r="DI25" s="1">
        <f t="shared" si="7"/>
        <v>11233.506684616921</v>
      </c>
      <c r="DJ25" s="1">
        <f t="shared" si="7"/>
        <v>11504.739456649688</v>
      </c>
      <c r="DK25" s="1">
        <f t="shared" si="7"/>
        <v>11714.047991867754</v>
      </c>
      <c r="DL25" s="1">
        <f t="shared" si="7"/>
        <v>11915.824917586715</v>
      </c>
      <c r="DM25" s="1">
        <f t="shared" si="7"/>
        <v>12132.512210287918</v>
      </c>
      <c r="DN25" s="1">
        <f t="shared" si="7"/>
        <v>12272.235556804364</v>
      </c>
      <c r="DO25" s="1">
        <f t="shared" si="7"/>
        <v>12503.909265629472</v>
      </c>
      <c r="DP25" s="1">
        <f t="shared" si="7"/>
        <v>12785.763788691846</v>
      </c>
      <c r="DQ25" s="1">
        <f t="shared" si="7"/>
        <v>13045.316915496442</v>
      </c>
      <c r="DR25" s="1">
        <f t="shared" si="7"/>
        <v>13315.458323620282</v>
      </c>
      <c r="DS25" s="1">
        <f t="shared" si="7"/>
        <v>13556.362644012908</v>
      </c>
      <c r="DT25" s="1">
        <f t="shared" si="7"/>
        <v>13736.820335793567</v>
      </c>
      <c r="DU25" s="1">
        <f t="shared" si="7"/>
        <v>13695.978880846971</v>
      </c>
      <c r="DV25" s="1">
        <f t="shared" si="7"/>
        <v>14099.945526808284</v>
      </c>
      <c r="DW25" s="1">
        <f t="shared" si="7"/>
        <v>14500.91005944264</v>
      </c>
      <c r="DX25" s="1">
        <f t="shared" si="7"/>
        <v>14852.250826613217</v>
      </c>
      <c r="DY25" s="1">
        <f t="shared" si="7"/>
        <v>15193.569278524272</v>
      </c>
      <c r="DZ25" s="1">
        <f t="shared" si="7"/>
        <v>15496.822323997478</v>
      </c>
      <c r="EA25" s="1">
        <f t="shared" ref="EA25:EV25" si="8">SUM(EA17:EA21)</f>
        <v>15776.645951354778</v>
      </c>
      <c r="EB25" s="1">
        <f t="shared" si="8"/>
        <v>16126.096501282389</v>
      </c>
      <c r="EC25" s="1">
        <f t="shared" si="8"/>
        <v>16435.442767828539</v>
      </c>
      <c r="ED25" s="1">
        <f t="shared" si="8"/>
        <v>16619.538202910553</v>
      </c>
      <c r="EE25" s="1">
        <f t="shared" si="8"/>
        <v>16842.181995963641</v>
      </c>
      <c r="EF25" s="1">
        <f t="shared" si="8"/>
        <v>17144.779159420843</v>
      </c>
      <c r="EG25" s="1">
        <f t="shared" si="8"/>
        <v>17493.352294244407</v>
      </c>
      <c r="EH25" s="1">
        <f t="shared" si="8"/>
        <v>18042.349598687979</v>
      </c>
      <c r="EI25" s="1">
        <f t="shared" si="8"/>
        <v>17807.297327914377</v>
      </c>
      <c r="EJ25" s="1">
        <f t="shared" si="8"/>
        <v>18557.908703272828</v>
      </c>
      <c r="EK25" s="1">
        <f t="shared" si="8"/>
        <v>18175.595089700604</v>
      </c>
      <c r="EL25" s="1">
        <f t="shared" si="8"/>
        <v>19265.086499751586</v>
      </c>
      <c r="EM25" s="1">
        <f t="shared" si="8"/>
        <v>19715.858470166986</v>
      </c>
      <c r="EN25" s="1">
        <f t="shared" si="8"/>
        <v>19300.536875209531</v>
      </c>
      <c r="EO25" s="1">
        <f t="shared" si="8"/>
        <v>21344.352233152102</v>
      </c>
      <c r="EP25" s="1">
        <f t="shared" si="8"/>
        <v>22123.024463187438</v>
      </c>
      <c r="EQ25" s="1">
        <f t="shared" si="8"/>
        <v>23013.568232458671</v>
      </c>
      <c r="ER25" s="79">
        <f t="shared" si="8"/>
        <v>22673.580660043735</v>
      </c>
      <c r="ES25" s="1">
        <f t="shared" si="8"/>
        <v>22471.840973114173</v>
      </c>
      <c r="ET25" s="1">
        <f t="shared" si="8"/>
        <v>22946.465645911841</v>
      </c>
      <c r="EU25" s="1">
        <f t="shared" si="8"/>
        <v>22772.150117902213</v>
      </c>
      <c r="EV25" s="1">
        <f t="shared" si="8"/>
        <v>22917.35562992495</v>
      </c>
    </row>
    <row r="26" spans="1:154" s="4" customFormat="1" ht="13">
      <c r="A26" s="7" t="s">
        <v>172</v>
      </c>
      <c r="ER26" s="118"/>
    </row>
    <row r="27" spans="1:154">
      <c r="A27" s="5" t="s">
        <v>135</v>
      </c>
      <c r="B27" s="12">
        <v>4.134741723916731</v>
      </c>
      <c r="C27" s="12">
        <v>4.2086277543225386</v>
      </c>
      <c r="D27" s="12">
        <v>4.2838340958514207</v>
      </c>
      <c r="E27" s="12">
        <v>4.3603843418870269</v>
      </c>
      <c r="F27" s="12">
        <v>4.4383025074164779</v>
      </c>
      <c r="G27" s="12">
        <v>4.5176130365642342</v>
      </c>
      <c r="H27" s="12">
        <v>4.5983408102605976</v>
      </c>
      <c r="I27" s="12">
        <v>4.6805111540472319</v>
      </c>
      <c r="J27" s="12">
        <v>4.7641498460221845</v>
      </c>
      <c r="K27" s="12">
        <v>4.8492831249268642</v>
      </c>
      <c r="L27" s="12">
        <v>4.9359376983775398</v>
      </c>
      <c r="M27" s="12">
        <v>5.0241407512439293</v>
      </c>
      <c r="N27" s="12">
        <v>5.1139199541775104</v>
      </c>
      <c r="O27" s="12">
        <v>5.2053034722922273</v>
      </c>
      <c r="P27" s="12">
        <v>5.2983199740003251</v>
      </c>
      <c r="Q27" s="12">
        <v>5.3929986400060601</v>
      </c>
      <c r="R27" s="12">
        <v>5.4893691724601421</v>
      </c>
      <c r="S27" s="12">
        <v>5.5874618042777566</v>
      </c>
      <c r="T27" s="12">
        <v>5.6873073086230894</v>
      </c>
      <c r="U27" s="12">
        <v>5.7889370085633409</v>
      </c>
      <c r="V27" s="12">
        <v>5.287880471183235</v>
      </c>
      <c r="W27" s="12">
        <v>5.6129160240944849</v>
      </c>
      <c r="X27" s="12">
        <v>5.9579308695090463</v>
      </c>
      <c r="Y27" s="12">
        <v>6.3241530950172091</v>
      </c>
      <c r="Z27" s="12">
        <v>6.7128862763242267</v>
      </c>
      <c r="AA27" s="12">
        <v>7.1255141173554266</v>
      </c>
      <c r="AB27" s="12">
        <v>7.2032106924781987</v>
      </c>
      <c r="AC27" s="12">
        <v>7.2817544707201334</v>
      </c>
      <c r="AD27" s="12">
        <v>7.3611546899803688</v>
      </c>
      <c r="AE27" s="12">
        <v>7.4414206888880683</v>
      </c>
      <c r="AF27" s="12">
        <v>7.522561907900764</v>
      </c>
      <c r="AG27" s="12">
        <v>7.4699723030378715</v>
      </c>
      <c r="AH27" s="12">
        <v>7.4177503477302107</v>
      </c>
      <c r="AI27" s="12">
        <v>7.5024193042419407</v>
      </c>
      <c r="AJ27" s="12">
        <v>7.5880547036589698</v>
      </c>
      <c r="AK27" s="12">
        <v>7.6746675773194273</v>
      </c>
      <c r="AL27" s="12">
        <v>7.7622690824772445</v>
      </c>
      <c r="AM27" s="12">
        <v>7.0342667454389156</v>
      </c>
      <c r="AN27" s="12">
        <v>7.1364581881133287</v>
      </c>
      <c r="AO27" s="12">
        <v>7.2401342334242109</v>
      </c>
      <c r="AP27" s="12">
        <v>7.2399403508403024</v>
      </c>
      <c r="AQ27" s="12">
        <v>7.5766043572229869</v>
      </c>
      <c r="AR27" s="12">
        <v>7.9289235551820072</v>
      </c>
      <c r="AS27" s="12">
        <v>8.2976259257864537</v>
      </c>
      <c r="AT27" s="12">
        <v>8.6834733019068757</v>
      </c>
      <c r="AU27" s="12">
        <v>9.0872629423557374</v>
      </c>
      <c r="AV27" s="12">
        <v>9.2961453457076519</v>
      </c>
      <c r="AW27" s="12">
        <v>9.5098291792269212</v>
      </c>
      <c r="AX27" s="12">
        <v>9.9520451418379832</v>
      </c>
      <c r="AY27" s="12">
        <v>10.414824560837426</v>
      </c>
      <c r="AZ27" s="12">
        <v>10.899123656204607</v>
      </c>
      <c r="BA27" s="12">
        <v>11.405943113043396</v>
      </c>
      <c r="BB27" s="12">
        <v>11.252939341217777</v>
      </c>
      <c r="BC27" s="12">
        <v>11.101988021693636</v>
      </c>
      <c r="BD27" s="12">
        <v>10.953061622074872</v>
      </c>
      <c r="BE27" s="12">
        <v>10.80613297929572</v>
      </c>
      <c r="BF27" s="12">
        <v>11.441681003658219</v>
      </c>
      <c r="BG27" s="12">
        <v>12.114607921288549</v>
      </c>
      <c r="BH27" s="12">
        <v>12.827112120991911</v>
      </c>
      <c r="BI27" s="12">
        <v>13.58152128682322</v>
      </c>
      <c r="BJ27" s="12">
        <v>14.380300002411484</v>
      </c>
      <c r="BK27" s="12">
        <v>14.382135504911627</v>
      </c>
      <c r="BL27" s="12">
        <v>14.383971241695438</v>
      </c>
      <c r="BM27" s="12">
        <v>14.385807212792825</v>
      </c>
      <c r="BN27" s="12">
        <v>14.387643418233687</v>
      </c>
      <c r="BO27" s="12">
        <v>14.38947985804794</v>
      </c>
      <c r="BP27" s="12">
        <v>14.391316532265501</v>
      </c>
      <c r="BQ27" s="12">
        <v>14.393153440916286</v>
      </c>
      <c r="BR27" s="12">
        <v>14.394990584030236</v>
      </c>
      <c r="BS27" s="12">
        <v>16.089040982953559</v>
      </c>
      <c r="BT27" s="12">
        <v>17.982452870676809</v>
      </c>
      <c r="BU27" s="12">
        <v>18.542472562411259</v>
      </c>
      <c r="BV27" s="12">
        <v>19.119932703309452</v>
      </c>
      <c r="BW27" s="12">
        <v>19.715376433677914</v>
      </c>
      <c r="BX27" s="12">
        <v>20.329363808605006</v>
      </c>
      <c r="BY27" s="12">
        <v>20.962472324730573</v>
      </c>
      <c r="BZ27" s="12">
        <v>21.475823072730353</v>
      </c>
      <c r="CA27" s="12">
        <v>22.001745285888909</v>
      </c>
      <c r="CB27" s="12">
        <v>22.540546827274255</v>
      </c>
      <c r="CC27" s="12">
        <v>25.882195106687941</v>
      </c>
      <c r="CD27" s="12">
        <v>29.71924455400044</v>
      </c>
      <c r="CE27" s="12">
        <v>30.755000658093426</v>
      </c>
      <c r="CF27" s="12">
        <v>31.82685427150286</v>
      </c>
      <c r="CG27" s="12">
        <v>32.936063441537087</v>
      </c>
      <c r="CH27" s="12">
        <v>34.08393006016464</v>
      </c>
      <c r="CI27" s="12">
        <v>35.271801392060325</v>
      </c>
      <c r="CJ27" s="12">
        <v>36.501071655905719</v>
      </c>
      <c r="CK27" s="12">
        <v>37.773183660800235</v>
      </c>
      <c r="CL27" s="12">
        <v>39.08963049970324</v>
      </c>
      <c r="CM27" s="12">
        <v>40.451957301895021</v>
      </c>
      <c r="CN27" s="12">
        <v>41.861763046513339</v>
      </c>
      <c r="CO27" s="12">
        <v>42.66101019421275</v>
      </c>
      <c r="CP27" s="12">
        <v>43.475516995510496</v>
      </c>
      <c r="CQ27" s="12">
        <v>44.305574795866626</v>
      </c>
      <c r="CR27" s="12">
        <v>45.151480503264402</v>
      </c>
      <c r="CS27" s="12">
        <v>46.013536694412927</v>
      </c>
      <c r="CT27" s="12">
        <v>46.89205172297752</v>
      </c>
      <c r="CU27" s="12">
        <v>47.787339829876395</v>
      </c>
      <c r="CV27" s="12">
        <v>48.699721255683357</v>
      </c>
      <c r="CW27" s="12">
        <v>49.629522355176299</v>
      </c>
      <c r="CX27" s="12">
        <v>50.577075714073175</v>
      </c>
      <c r="CY27" s="12">
        <v>51.733195555317799</v>
      </c>
      <c r="CZ27" s="12">
        <v>52.915742647811122</v>
      </c>
      <c r="DA27" s="12">
        <v>54.125321080838368</v>
      </c>
      <c r="DB27" s="12">
        <v>55.36254875230459</v>
      </c>
      <c r="DC27" s="12">
        <v>56.628057684379975</v>
      </c>
      <c r="DD27" s="12">
        <v>57.99862425202884</v>
      </c>
      <c r="DE27" s="12">
        <v>59.402362586345532</v>
      </c>
      <c r="DF27" s="12">
        <v>60.840075542244101</v>
      </c>
      <c r="DG27" s="12">
        <v>62.312585406103238</v>
      </c>
      <c r="DH27" s="12">
        <v>63.820734366065423</v>
      </c>
      <c r="DI27" s="12">
        <v>66.076003067505042</v>
      </c>
      <c r="DJ27" s="12">
        <v>68.410967450390743</v>
      </c>
      <c r="DK27" s="12">
        <v>70.828443765237196</v>
      </c>
      <c r="DL27" s="12">
        <v>73.331347781966116</v>
      </c>
      <c r="DM27" s="12">
        <v>75.922698306678797</v>
      </c>
      <c r="DN27" s="12">
        <v>79.01663145199106</v>
      </c>
      <c r="DO27" s="12">
        <v>82.236645763030509</v>
      </c>
      <c r="DP27" s="12">
        <v>85.58787918544904</v>
      </c>
      <c r="DQ27" s="12">
        <v>89.075679041813558</v>
      </c>
      <c r="DR27" s="12">
        <v>92.282393949647457</v>
      </c>
      <c r="DS27" s="12">
        <v>89.950577418819748</v>
      </c>
      <c r="DT27" s="12">
        <v>87.677681859812637</v>
      </c>
      <c r="DU27" s="12">
        <v>85.46221844154762</v>
      </c>
      <c r="DV27" s="12">
        <v>83.302735953133364</v>
      </c>
      <c r="DW27" s="12">
        <v>81.197819853268356</v>
      </c>
      <c r="DX27" s="12">
        <v>82.665517291068113</v>
      </c>
      <c r="DY27" s="12">
        <v>84.159744206787565</v>
      </c>
      <c r="DZ27" s="12">
        <v>85.68098013604525</v>
      </c>
      <c r="EA27" s="12">
        <v>87.229713282342686</v>
      </c>
      <c r="EB27" s="12">
        <v>88.806440673741349</v>
      </c>
      <c r="EC27" s="12">
        <v>92.444646014733678</v>
      </c>
      <c r="ED27" s="12">
        <v>96.231900658938727</v>
      </c>
      <c r="EE27" s="12">
        <v>100.17431082981174</v>
      </c>
      <c r="EF27" s="12">
        <v>104.27823290940711</v>
      </c>
      <c r="EG27" s="12">
        <v>108.550283686828</v>
      </c>
      <c r="EH27" s="12">
        <v>112.0748956396537</v>
      </c>
      <c r="EI27" s="12">
        <v>115.7139512309121</v>
      </c>
      <c r="EJ27" s="12">
        <v>119.47116642892884</v>
      </c>
      <c r="EK27" s="12">
        <v>123.350377858982</v>
      </c>
      <c r="EL27" s="12">
        <v>127.35554672101506</v>
      </c>
      <c r="EM27" s="12">
        <v>134.0957869107543</v>
      </c>
      <c r="EN27" s="12">
        <v>141.19275155408064</v>
      </c>
      <c r="EO27" s="12">
        <v>148.66532014671037</v>
      </c>
      <c r="EP27" s="12">
        <v>150.64810617700394</v>
      </c>
      <c r="EQ27" s="12">
        <v>153.6590175644362</v>
      </c>
      <c r="ER27" s="124">
        <v>163.36322964420762</v>
      </c>
      <c r="ES27" s="12">
        <v>173.68030345888948</v>
      </c>
      <c r="ET27" s="12">
        <v>184.64894380007436</v>
      </c>
      <c r="EU27" s="12">
        <v>196.31029982944173</v>
      </c>
      <c r="EV27" s="12">
        <v>208.70811945099138</v>
      </c>
      <c r="EW27" s="12"/>
      <c r="EX27" s="12"/>
    </row>
    <row r="28" spans="1:154">
      <c r="A28" s="5" t="s">
        <v>136</v>
      </c>
      <c r="B28" s="12">
        <v>458.31569471034697</v>
      </c>
      <c r="C28" s="12">
        <v>461.87554796212959</v>
      </c>
      <c r="D28" s="12">
        <v>465.46217474848811</v>
      </c>
      <c r="E28" s="12">
        <v>469.0757603833373</v>
      </c>
      <c r="F28" s="12">
        <v>472.71649115984951</v>
      </c>
      <c r="G28" s="12">
        <v>476.38455434939647</v>
      </c>
      <c r="H28" s="12">
        <v>480.08013820032551</v>
      </c>
      <c r="I28" s="12">
        <v>483.80343193656444</v>
      </c>
      <c r="J28" s="12">
        <v>487.55462575605185</v>
      </c>
      <c r="K28" s="12">
        <v>491.33391082898754</v>
      </c>
      <c r="L28" s="12">
        <v>495.14147929590041</v>
      </c>
      <c r="M28" s="12">
        <v>498.97752426552722</v>
      </c>
      <c r="N28" s="12">
        <v>502.84223981249858</v>
      </c>
      <c r="O28" s="12">
        <v>506.73582097482887</v>
      </c>
      <c r="P28" s="12">
        <v>510.65846375120162</v>
      </c>
      <c r="Q28" s="12">
        <v>514.61036509805047</v>
      </c>
      <c r="R28" s="12">
        <v>518.59172292642631</v>
      </c>
      <c r="S28" s="12">
        <v>522.60273609864726</v>
      </c>
      <c r="T28" s="12">
        <v>526.64360442472878</v>
      </c>
      <c r="U28" s="12">
        <v>530.71452865858237</v>
      </c>
      <c r="V28" s="12">
        <v>547.87789196532856</v>
      </c>
      <c r="W28" s="12">
        <v>551.21677506251217</v>
      </c>
      <c r="X28" s="12">
        <v>554.54236232180176</v>
      </c>
      <c r="Y28" s="12">
        <v>557.85226236304197</v>
      </c>
      <c r="Z28" s="12">
        <v>561.14392547407999</v>
      </c>
      <c r="AA28" s="12">
        <v>564.41463379673587</v>
      </c>
      <c r="AB28" s="12">
        <v>568.42437199257972</v>
      </c>
      <c r="AC28" s="12">
        <v>572.46238417641871</v>
      </c>
      <c r="AD28" s="12">
        <v>576.52886737184122</v>
      </c>
      <c r="AE28" s="12">
        <v>580.62401994924039</v>
      </c>
      <c r="AF28" s="12">
        <v>584.74804163472652</v>
      </c>
      <c r="AG28" s="12">
        <v>589.1861659938719</v>
      </c>
      <c r="AH28" s="12">
        <v>593.65467837094366</v>
      </c>
      <c r="AI28" s="12">
        <v>597.86473151415203</v>
      </c>
      <c r="AJ28" s="12">
        <v>602.10435541351956</v>
      </c>
      <c r="AK28" s="12">
        <v>606.37375445470832</v>
      </c>
      <c r="AL28" s="12">
        <v>610.67313439724228</v>
      </c>
      <c r="AM28" s="12">
        <v>616.73176359138699</v>
      </c>
      <c r="AN28" s="12">
        <v>621.0650942724659</v>
      </c>
      <c r="AO28" s="12">
        <v>625.42805380753873</v>
      </c>
      <c r="AP28" s="12">
        <v>630.04395393282891</v>
      </c>
      <c r="AQ28" s="12">
        <v>633.9798437478189</v>
      </c>
      <c r="AR28" s="12">
        <v>637.91607118957506</v>
      </c>
      <c r="AS28" s="12">
        <v>641.8513360475439</v>
      </c>
      <c r="AT28" s="12">
        <v>645.78426817143804</v>
      </c>
      <c r="AU28" s="12">
        <v>649.71342415069557</v>
      </c>
      <c r="AV28" s="12">
        <v>654.08973390871233</v>
      </c>
      <c r="AW28" s="12">
        <v>658.49058635385541</v>
      </c>
      <c r="AX28" s="12">
        <v>662.44250839128517</v>
      </c>
      <c r="AY28" s="12">
        <v>666.3861007350132</v>
      </c>
      <c r="AZ28" s="12">
        <v>670.31959233373357</v>
      </c>
      <c r="BA28" s="12">
        <v>674.24111981347733</v>
      </c>
      <c r="BB28" s="12">
        <v>679.59572176310201</v>
      </c>
      <c r="BC28" s="12">
        <v>684.98221440257612</v>
      </c>
      <c r="BD28" s="12">
        <v>690.40091704620761</v>
      </c>
      <c r="BE28" s="12">
        <v>695.8521501064464</v>
      </c>
      <c r="BF28" s="12">
        <v>699.68360723027126</v>
      </c>
      <c r="BG28" s="12">
        <v>703.47321091840956</v>
      </c>
      <c r="BH28" s="12">
        <v>707.21657496438218</v>
      </c>
      <c r="BI28" s="12">
        <v>710.9090413293311</v>
      </c>
      <c r="BJ28" s="12">
        <v>714.54566405470712</v>
      </c>
      <c r="BK28" s="12">
        <v>719.90809718978983</v>
      </c>
      <c r="BL28" s="12">
        <v>725.3091843371941</v>
      </c>
      <c r="BM28" s="12">
        <v>730.74920393182424</v>
      </c>
      <c r="BN28" s="12">
        <v>736.22843641419774</v>
      </c>
      <c r="BO28" s="12">
        <v>741.74716424489361</v>
      </c>
      <c r="BP28" s="12">
        <v>747.30567191910279</v>
      </c>
      <c r="BQ28" s="12">
        <v>752.90424598128266</v>
      </c>
      <c r="BR28" s="12">
        <v>758.54317503992092</v>
      </c>
      <c r="BS28" s="12">
        <v>760.63969023696927</v>
      </c>
      <c r="BT28" s="12">
        <v>762.35502018529667</v>
      </c>
      <c r="BU28" s="12">
        <v>766.93488316566618</v>
      </c>
      <c r="BV28" s="12">
        <v>771.51934893828582</v>
      </c>
      <c r="BW28" s="12">
        <v>776.10756662209974</v>
      </c>
      <c r="BX28" s="12">
        <v>780.69865167587284</v>
      </c>
      <c r="BY28" s="12">
        <v>785.29168479833777</v>
      </c>
      <c r="BZ28" s="12">
        <v>790.18103120587728</v>
      </c>
      <c r="CA28" s="12">
        <v>795.08680737308418</v>
      </c>
      <c r="CB28" s="12">
        <v>800.00867152105513</v>
      </c>
      <c r="CC28" s="12">
        <v>799.03951223739398</v>
      </c>
      <c r="CD28" s="12">
        <v>797.06538528878366</v>
      </c>
      <c r="CE28" s="12">
        <v>801.06696552976712</v>
      </c>
      <c r="CF28" s="12">
        <v>805.03673485343086</v>
      </c>
      <c r="CG28" s="12">
        <v>808.97235090890865</v>
      </c>
      <c r="CH28" s="12">
        <v>812.87138082469073</v>
      </c>
      <c r="CI28" s="12">
        <v>816.7312979898453</v>
      </c>
      <c r="CJ28" s="12">
        <v>820.54947872259925</v>
      </c>
      <c r="CK28" s="12">
        <v>824.3231988223514</v>
      </c>
      <c r="CL28" s="12">
        <v>828.04963000104988</v>
      </c>
      <c r="CM28" s="12">
        <v>831.72583618972658</v>
      </c>
      <c r="CN28" s="12">
        <v>835.34876971583708</v>
      </c>
      <c r="CO28" s="12">
        <v>840.31208711249792</v>
      </c>
      <c r="CP28" s="12">
        <v>845.29103562538933</v>
      </c>
      <c r="CQ28" s="12">
        <v>850.285343696768</v>
      </c>
      <c r="CR28" s="12">
        <v>855.29473047839042</v>
      </c>
      <c r="CS28" s="12">
        <v>860.31890562456215</v>
      </c>
      <c r="CT28" s="12">
        <v>865.35756908101803</v>
      </c>
      <c r="CU28" s="12">
        <v>870.41041086955806</v>
      </c>
      <c r="CV28" s="12">
        <v>875.47711086835841</v>
      </c>
      <c r="CW28" s="12">
        <v>880.55733858786562</v>
      </c>
      <c r="CX28" s="12">
        <v>899.27932196950746</v>
      </c>
      <c r="CY28" s="12">
        <v>921.6165211214543</v>
      </c>
      <c r="CZ28" s="12">
        <v>944.50839960931808</v>
      </c>
      <c r="DA28" s="12">
        <v>967.96842450175336</v>
      </c>
      <c r="DB28" s="12">
        <v>992.01075885008106</v>
      </c>
      <c r="DC28" s="12">
        <v>1016.649777539433</v>
      </c>
      <c r="DD28" s="12">
        <v>1044.1076833901511</v>
      </c>
      <c r="DE28" s="12">
        <v>1072.3061488027072</v>
      </c>
      <c r="DF28" s="12">
        <v>1101.2654721909646</v>
      </c>
      <c r="DG28" s="12">
        <v>1131.0061525652334</v>
      </c>
      <c r="DH28" s="12">
        <v>1161.5488885364675</v>
      </c>
      <c r="DI28" s="12">
        <v>1192.3809987720233</v>
      </c>
      <c r="DJ28" s="12">
        <v>1247.6946170612628</v>
      </c>
      <c r="DK28" s="12">
        <v>1279.644350115783</v>
      </c>
      <c r="DL28" s="12">
        <v>1312.3796777390617</v>
      </c>
      <c r="DM28" s="12">
        <v>1345.7506142550908</v>
      </c>
      <c r="DN28" s="12">
        <v>1378.953039583092</v>
      </c>
      <c r="DO28" s="12">
        <v>1412.8917251309242</v>
      </c>
      <c r="DP28" s="12">
        <v>1447.6737611567423</v>
      </c>
      <c r="DQ28" s="12">
        <v>1483.4060363282779</v>
      </c>
      <c r="DR28" s="12">
        <v>1491.908466778588</v>
      </c>
      <c r="DS28" s="12">
        <v>1502.5904893913312</v>
      </c>
      <c r="DT28" s="12">
        <v>1530.6156258845256</v>
      </c>
      <c r="DU28" s="12">
        <v>1557.3733344563357</v>
      </c>
      <c r="DV28" s="12">
        <v>1582.7575281511336</v>
      </c>
      <c r="DW28" s="12">
        <v>1560.8121761641519</v>
      </c>
      <c r="DX28" s="12">
        <v>1490.921372229506</v>
      </c>
      <c r="DY28" s="12">
        <v>1429.8412373445369</v>
      </c>
      <c r="DZ28" s="12">
        <v>1375.4469710809681</v>
      </c>
      <c r="EA28" s="12">
        <v>1362.4457549984254</v>
      </c>
      <c r="EB28" s="12">
        <v>1394.2468527510002</v>
      </c>
      <c r="EC28" s="12">
        <v>1436.1119205689104</v>
      </c>
      <c r="ED28" s="12">
        <v>1489.1153210607988</v>
      </c>
      <c r="EE28" s="12">
        <v>1546.431455191097</v>
      </c>
      <c r="EF28" s="12">
        <v>1580.2785352582721</v>
      </c>
      <c r="EG28" s="12">
        <v>1606.8418648421884</v>
      </c>
      <c r="EH28" s="12">
        <v>1661.3821031255404</v>
      </c>
      <c r="EI28" s="12">
        <v>1725.6010711077265</v>
      </c>
      <c r="EJ28" s="12">
        <v>1791.8594173713259</v>
      </c>
      <c r="EK28" s="12">
        <v>1859.811784571187</v>
      </c>
      <c r="EL28" s="12">
        <v>1929.6682919450191</v>
      </c>
      <c r="EM28" s="12">
        <v>1995.2073749358412</v>
      </c>
      <c r="EN28" s="12">
        <v>2082.7441127756133</v>
      </c>
      <c r="EO28" s="12">
        <v>2182.0806206928792</v>
      </c>
      <c r="EP28" s="12">
        <v>2164.0360748439357</v>
      </c>
      <c r="EQ28" s="12">
        <v>2132.2110651588014</v>
      </c>
      <c r="ER28" s="124">
        <v>2169.1869648154561</v>
      </c>
      <c r="ES28" s="12">
        <v>2199.0248154036058</v>
      </c>
      <c r="ET28" s="12">
        <v>2224.0040997035271</v>
      </c>
      <c r="EU28" s="12">
        <v>2246.7188049224969</v>
      </c>
      <c r="EV28" s="12">
        <v>2267.4882992682633</v>
      </c>
      <c r="EW28" s="12"/>
      <c r="EX28" s="12"/>
    </row>
    <row r="29" spans="1:154">
      <c r="A29" s="5" t="s">
        <v>137</v>
      </c>
      <c r="B29" s="12">
        <v>1403.0344110601268</v>
      </c>
      <c r="C29" s="12">
        <v>1414.0588600649578</v>
      </c>
      <c r="D29" s="12">
        <v>1425.1685433546961</v>
      </c>
      <c r="E29" s="12">
        <v>1436.3640947359195</v>
      </c>
      <c r="F29" s="12">
        <v>1447.6461522652965</v>
      </c>
      <c r="G29" s="12">
        <v>1459.0153582692319</v>
      </c>
      <c r="H29" s="12">
        <v>1470.4723593634217</v>
      </c>
      <c r="I29" s="12">
        <v>1482.0178064722991</v>
      </c>
      <c r="J29" s="12">
        <v>1493.6523548483792</v>
      </c>
      <c r="K29" s="12">
        <v>1505.3766640914844</v>
      </c>
      <c r="L29" s="12">
        <v>1517.191398167857</v>
      </c>
      <c r="M29" s="12">
        <v>1529.0972254291428</v>
      </c>
      <c r="N29" s="12">
        <v>1541.0948186312457</v>
      </c>
      <c r="O29" s="12">
        <v>1553.184854953048</v>
      </c>
      <c r="P29" s="12">
        <v>1565.368016014982</v>
      </c>
      <c r="Q29" s="12">
        <v>1577.6449878974602</v>
      </c>
      <c r="R29" s="12">
        <v>1590.0164611591431</v>
      </c>
      <c r="S29" s="12">
        <v>1602.4831308550479</v>
      </c>
      <c r="T29" s="12">
        <v>1615.0456965544909</v>
      </c>
      <c r="U29" s="12">
        <v>1627.7048623588446</v>
      </c>
      <c r="V29" s="12">
        <v>1678.2568522008603</v>
      </c>
      <c r="W29" s="12">
        <v>1689.3728627836265</v>
      </c>
      <c r="X29" s="12">
        <v>1700.5091503865071</v>
      </c>
      <c r="Y29" s="12">
        <v>1711.6621856810159</v>
      </c>
      <c r="Z29" s="12">
        <v>1722.8281879975304</v>
      </c>
      <c r="AA29" s="12">
        <v>1734.0031096280559</v>
      </c>
      <c r="AB29" s="12">
        <v>1746.4040312940583</v>
      </c>
      <c r="AC29" s="12">
        <v>1758.8933041216235</v>
      </c>
      <c r="AD29" s="12">
        <v>1771.4715538901698</v>
      </c>
      <c r="AE29" s="12">
        <v>1784.1394107708088</v>
      </c>
      <c r="AF29" s="12">
        <v>1796.8975093567187</v>
      </c>
      <c r="AG29" s="12">
        <v>1810.2028404503633</v>
      </c>
      <c r="AH29" s="12">
        <v>1823.6014815647418</v>
      </c>
      <c r="AI29" s="12">
        <v>1836.6312949611968</v>
      </c>
      <c r="AJ29" s="12">
        <v>1849.753755564205</v>
      </c>
      <c r="AK29" s="12">
        <v>1862.9695169302124</v>
      </c>
      <c r="AL29" s="12">
        <v>1876.279237165862</v>
      </c>
      <c r="AM29" s="12">
        <v>1892.4518955175524</v>
      </c>
      <c r="AN29" s="12">
        <v>1905.9088839434442</v>
      </c>
      <c r="AO29" s="12">
        <v>1919.4602678912343</v>
      </c>
      <c r="AP29" s="12">
        <v>1933.4639192658451</v>
      </c>
      <c r="AQ29" s="12">
        <v>1946.4264760334704</v>
      </c>
      <c r="AR29" s="12">
        <v>1959.4375536212669</v>
      </c>
      <c r="AS29" s="12">
        <v>1972.4954159347385</v>
      </c>
      <c r="AT29" s="12">
        <v>1985.5982173917394</v>
      </c>
      <c r="AU29" s="12">
        <v>1998.7439976240487</v>
      </c>
      <c r="AV29" s="12">
        <v>2012.6550719292791</v>
      </c>
      <c r="AW29" s="12">
        <v>2026.6551737347165</v>
      </c>
      <c r="AX29" s="12">
        <v>2039.9866063278839</v>
      </c>
      <c r="AY29" s="12">
        <v>2053.355155093237</v>
      </c>
      <c r="AZ29" s="12">
        <v>2066.758347903386</v>
      </c>
      <c r="BA29" s="12">
        <v>2080.1935674353308</v>
      </c>
      <c r="BB29" s="12">
        <v>2095.9747639938882</v>
      </c>
      <c r="BC29" s="12">
        <v>2111.8589410941536</v>
      </c>
      <c r="BD29" s="12">
        <v>2127.846983977076</v>
      </c>
      <c r="BE29" s="12">
        <v>2143.9397823357863</v>
      </c>
      <c r="BF29" s="12">
        <v>2157.4922875201564</v>
      </c>
      <c r="BG29" s="12">
        <v>2171.0312173319185</v>
      </c>
      <c r="BH29" s="12">
        <v>2184.5499341224959</v>
      </c>
      <c r="BI29" s="12">
        <v>2198.0413677980541</v>
      </c>
      <c r="BJ29" s="12">
        <v>2211.4979900828575</v>
      </c>
      <c r="BK29" s="12">
        <v>2227.7727146711418</v>
      </c>
      <c r="BL29" s="12">
        <v>2244.1647128823874</v>
      </c>
      <c r="BM29" s="12">
        <v>2260.6748294639729</v>
      </c>
      <c r="BN29" s="12">
        <v>2277.3039152481329</v>
      </c>
      <c r="BO29" s="12">
        <v>2294.0528271957937</v>
      </c>
      <c r="BP29" s="12">
        <v>2310.922428440716</v>
      </c>
      <c r="BQ29" s="12">
        <v>2327.9135883339582</v>
      </c>
      <c r="BR29" s="12">
        <v>2345.0271824886654</v>
      </c>
      <c r="BS29" s="12">
        <v>2356.5274288924438</v>
      </c>
      <c r="BT29" s="12">
        <v>2367.4760378193837</v>
      </c>
      <c r="BU29" s="12">
        <v>2383.0699949002274</v>
      </c>
      <c r="BV29" s="12">
        <v>2398.7308292587181</v>
      </c>
      <c r="BW29" s="12">
        <v>2414.4576072361806</v>
      </c>
      <c r="BX29" s="12">
        <v>2430.2493443698631</v>
      </c>
      <c r="BY29" s="12">
        <v>2446.1050036542479</v>
      </c>
      <c r="BZ29" s="12">
        <v>2462.4963170244014</v>
      </c>
      <c r="CA29" s="12">
        <v>2478.9756175888319</v>
      </c>
      <c r="CB29" s="12">
        <v>2495.5428024498442</v>
      </c>
      <c r="CC29" s="12">
        <v>2502.7407277595667</v>
      </c>
      <c r="CD29" s="12">
        <v>2508.392672627368</v>
      </c>
      <c r="CE29" s="12">
        <v>2523.6755130690826</v>
      </c>
      <c r="CF29" s="12">
        <v>2538.9713586581679</v>
      </c>
      <c r="CG29" s="12">
        <v>2554.2769197119173</v>
      </c>
      <c r="CH29" s="12">
        <v>2569.5887649367478</v>
      </c>
      <c r="CI29" s="12">
        <v>2584.9033162986684</v>
      </c>
      <c r="CJ29" s="12">
        <v>2600.2168437135683</v>
      </c>
      <c r="CK29" s="12">
        <v>2615.5254595510573</v>
      </c>
      <c r="CL29" s="12">
        <v>2630.8251129453279</v>
      </c>
      <c r="CM29" s="12">
        <v>2646.1115839063195</v>
      </c>
      <c r="CN29" s="12">
        <v>2661.3804772242088</v>
      </c>
      <c r="CO29" s="12">
        <v>2678.8635969592287</v>
      </c>
      <c r="CP29" s="12">
        <v>2696.4404366037556</v>
      </c>
      <c r="CQ29" s="12">
        <v>2714.1110561920018</v>
      </c>
      <c r="CR29" s="12">
        <v>2731.8755044478207</v>
      </c>
      <c r="CS29" s="12">
        <v>2749.7338184790465</v>
      </c>
      <c r="CT29" s="12">
        <v>2767.6860234653391</v>
      </c>
      <c r="CU29" s="12">
        <v>2785.7321323394144</v>
      </c>
      <c r="CV29" s="12">
        <v>2803.8721454615488</v>
      </c>
      <c r="CW29" s="12">
        <v>2822.1060502871937</v>
      </c>
      <c r="CX29" s="12">
        <v>2881.7817143634893</v>
      </c>
      <c r="CY29" s="12">
        <v>2953.0584012915283</v>
      </c>
      <c r="CZ29" s="12">
        <v>3026.0981150740204</v>
      </c>
      <c r="DA29" s="12">
        <v>3100.9435463805758</v>
      </c>
      <c r="DB29" s="12">
        <v>3177.6395393258463</v>
      </c>
      <c r="DC29" s="12">
        <v>3256.2316235616372</v>
      </c>
      <c r="DD29" s="12">
        <v>3343.6947020552739</v>
      </c>
      <c r="DE29" s="12">
        <v>3433.5052141186129</v>
      </c>
      <c r="DF29" s="12">
        <v>3525.7271791662297</v>
      </c>
      <c r="DG29" s="12">
        <v>3620.4252841582547</v>
      </c>
      <c r="DH29" s="12">
        <v>3717.6648820060318</v>
      </c>
      <c r="DI29" s="12">
        <v>3818.0491125374906</v>
      </c>
      <c r="DJ29" s="12">
        <v>3992.9498994444857</v>
      </c>
      <c r="DK29" s="12">
        <v>4097.2170242181555</v>
      </c>
      <c r="DL29" s="12">
        <v>4204.126754819883</v>
      </c>
      <c r="DM29" s="12">
        <v>4313.2332065460987</v>
      </c>
      <c r="DN29" s="12">
        <v>4423.3532019490476</v>
      </c>
      <c r="DO29" s="12">
        <v>4536.0894661295724</v>
      </c>
      <c r="DP29" s="12">
        <v>4651.7824896990478</v>
      </c>
      <c r="DQ29" s="12">
        <v>4770.7727868923903</v>
      </c>
      <c r="DR29" s="12">
        <v>4806.297315722446</v>
      </c>
      <c r="DS29" s="12">
        <v>4831.6311148701006</v>
      </c>
      <c r="DT29" s="12">
        <v>4909.7611745391268</v>
      </c>
      <c r="DU29" s="12">
        <v>4984.2202122267072</v>
      </c>
      <c r="DV29" s="12">
        <v>5054.6819664867708</v>
      </c>
      <c r="DW29" s="12">
        <v>4981.7155444389373</v>
      </c>
      <c r="DX29" s="12">
        <v>4774.1257891628538</v>
      </c>
      <c r="DY29" s="12">
        <v>4593.3473257674532</v>
      </c>
      <c r="DZ29" s="12">
        <v>4432.935149387964</v>
      </c>
      <c r="EA29" s="12">
        <v>4398.1893120274781</v>
      </c>
      <c r="EB29" s="12">
        <v>4499.4547310947164</v>
      </c>
      <c r="EC29" s="12">
        <v>4637.5077050524642</v>
      </c>
      <c r="ED29" s="12">
        <v>4809.8056144175334</v>
      </c>
      <c r="EE29" s="12">
        <v>4995.658710997348</v>
      </c>
      <c r="EF29" s="12">
        <v>5110.7987514235065</v>
      </c>
      <c r="EG29" s="12">
        <v>5204.35061410238</v>
      </c>
      <c r="EH29" s="12">
        <v>5380.5143206015318</v>
      </c>
      <c r="EI29" s="12">
        <v>5586.3896634256598</v>
      </c>
      <c r="EJ29" s="12">
        <v>5798.810788590511</v>
      </c>
      <c r="EK29" s="12">
        <v>6016.7415519294418</v>
      </c>
      <c r="EL29" s="12">
        <v>6240.8314548746011</v>
      </c>
      <c r="EM29" s="12">
        <v>6460.1206362458888</v>
      </c>
      <c r="EN29" s="12">
        <v>6747.2310605620005</v>
      </c>
      <c r="EO29" s="12">
        <v>7071.2805109472401</v>
      </c>
      <c r="EP29" s="12">
        <v>7022.5505283322245</v>
      </c>
      <c r="EQ29" s="12">
        <v>6935.1310596707599</v>
      </c>
      <c r="ER29" s="124">
        <v>7076.7544595389263</v>
      </c>
      <c r="ES29" s="12">
        <v>7198.5810084445611</v>
      </c>
      <c r="ET29" s="12">
        <v>7307.6438858991869</v>
      </c>
      <c r="EU29" s="12">
        <v>7411.9378665039239</v>
      </c>
      <c r="EV29" s="12">
        <v>7512.5646129665029</v>
      </c>
      <c r="EW29" s="12"/>
      <c r="EX29" s="12"/>
    </row>
    <row r="30" spans="1:154">
      <c r="A30" s="5" t="s">
        <v>138</v>
      </c>
      <c r="B30" s="12">
        <v>27.809799284250438</v>
      </c>
      <c r="C30" s="12">
        <v>28.025804988519482</v>
      </c>
      <c r="D30" s="12">
        <v>28.243435264303915</v>
      </c>
      <c r="E30" s="12">
        <v>28.462701356129802</v>
      </c>
      <c r="F30" s="12">
        <v>28.683614567942861</v>
      </c>
      <c r="G30" s="12">
        <v>28.906186263044244</v>
      </c>
      <c r="H30" s="12">
        <v>29.130427864016273</v>
      </c>
      <c r="I30" s="12">
        <v>29.356350852637796</v>
      </c>
      <c r="J30" s="12">
        <v>29.583966769788947</v>
      </c>
      <c r="K30" s="12">
        <v>29.813287215344992</v>
      </c>
      <c r="L30" s="12">
        <v>30.044323848059065</v>
      </c>
      <c r="M30" s="12">
        <v>30.277088385433469</v>
      </c>
      <c r="N30" s="12">
        <v>30.511592603579263</v>
      </c>
      <c r="O30" s="12">
        <v>30.747848337063964</v>
      </c>
      <c r="P30" s="12">
        <v>30.985867478746826</v>
      </c>
      <c r="Q30" s="12">
        <v>31.225661979601707</v>
      </c>
      <c r="R30" s="12">
        <v>31.467243848526977</v>
      </c>
      <c r="S30" s="12">
        <v>31.710625152142264</v>
      </c>
      <c r="T30" s="12">
        <v>31.9558180145718</v>
      </c>
      <c r="U30" s="12">
        <v>32.202834617213803</v>
      </c>
      <c r="V30" s="12">
        <v>33.244277653339672</v>
      </c>
      <c r="W30" s="12">
        <v>33.446875272923563</v>
      </c>
      <c r="X30" s="12">
        <v>33.648666124187237</v>
      </c>
      <c r="Y30" s="12">
        <v>33.849505102341801</v>
      </c>
      <c r="Z30" s="12">
        <v>34.049237495288082</v>
      </c>
      <c r="AA30" s="12">
        <v>34.247698388118458</v>
      </c>
      <c r="AB30" s="12">
        <v>34.491002328384532</v>
      </c>
      <c r="AC30" s="12">
        <v>34.736021885069995</v>
      </c>
      <c r="AD30" s="12">
        <v>34.982769013223546</v>
      </c>
      <c r="AE30" s="12">
        <v>35.231255749615642</v>
      </c>
      <c r="AF30" s="12">
        <v>35.481494213279312</v>
      </c>
      <c r="AG30" s="12">
        <v>35.750791880915109</v>
      </c>
      <c r="AH30" s="12">
        <v>36.021933440629951</v>
      </c>
      <c r="AI30" s="12">
        <v>36.277392143528289</v>
      </c>
      <c r="AJ30" s="12">
        <v>36.534645148482952</v>
      </c>
      <c r="AK30" s="12">
        <v>36.793704857260472</v>
      </c>
      <c r="AL30" s="12">
        <v>37.054583754990929</v>
      </c>
      <c r="AM30" s="12">
        <v>37.422210837745197</v>
      </c>
      <c r="AN30" s="12">
        <v>37.6851498072458</v>
      </c>
      <c r="AO30" s="12">
        <v>37.949886604078301</v>
      </c>
      <c r="AP30" s="12">
        <v>38.229971396028525</v>
      </c>
      <c r="AQ30" s="12">
        <v>38.468794344976345</v>
      </c>
      <c r="AR30" s="12">
        <v>38.707637780529168</v>
      </c>
      <c r="AS30" s="12">
        <v>38.946422808171832</v>
      </c>
      <c r="AT30" s="12">
        <v>39.185066289567771</v>
      </c>
      <c r="AU30" s="12">
        <v>39.423480641074384</v>
      </c>
      <c r="AV30" s="12">
        <v>39.689027506217336</v>
      </c>
      <c r="AW30" s="12">
        <v>39.956063578932195</v>
      </c>
      <c r="AX30" s="12">
        <v>40.195859335255541</v>
      </c>
      <c r="AY30" s="12">
        <v>40.435149660251497</v>
      </c>
      <c r="AZ30" s="12">
        <v>40.673827089606888</v>
      </c>
      <c r="BA30" s="12">
        <v>40.911778557029955</v>
      </c>
      <c r="BB30" s="12">
        <v>41.236686490981967</v>
      </c>
      <c r="BC30" s="12">
        <v>41.563529496531963</v>
      </c>
      <c r="BD30" s="12">
        <v>41.892326949116843</v>
      </c>
      <c r="BE30" s="12">
        <v>42.223098290806803</v>
      </c>
      <c r="BF30" s="12">
        <v>42.455584445676806</v>
      </c>
      <c r="BG30" s="12">
        <v>42.685531006857929</v>
      </c>
      <c r="BH30" s="12">
        <v>42.912671826969209</v>
      </c>
      <c r="BI30" s="12">
        <v>43.136724264313663</v>
      </c>
      <c r="BJ30" s="12">
        <v>43.357388206728224</v>
      </c>
      <c r="BK30" s="12">
        <v>43.68277132339437</v>
      </c>
      <c r="BL30" s="12">
        <v>44.010499898303827</v>
      </c>
      <c r="BM30" s="12">
        <v>44.340590826402341</v>
      </c>
      <c r="BN30" s="12">
        <v>44.673061124332797</v>
      </c>
      <c r="BO30" s="12">
        <v>45.00792793131189</v>
      </c>
      <c r="BP30" s="12">
        <v>45.345208510013038</v>
      </c>
      <c r="BQ30" s="12">
        <v>45.684920247455572</v>
      </c>
      <c r="BR30" s="12">
        <v>46.027080655900583</v>
      </c>
      <c r="BS30" s="12">
        <v>46.154293551944093</v>
      </c>
      <c r="BT30" s="12">
        <v>46.258376790026077</v>
      </c>
      <c r="BU30" s="12">
        <v>46.536274910695816</v>
      </c>
      <c r="BV30" s="12">
        <v>46.814452320794416</v>
      </c>
      <c r="BW30" s="12">
        <v>47.092857390339233</v>
      </c>
      <c r="BX30" s="12">
        <v>47.371436446906436</v>
      </c>
      <c r="BY30" s="12">
        <v>47.650133708893925</v>
      </c>
      <c r="BZ30" s="12">
        <v>47.946810745692268</v>
      </c>
      <c r="CA30" s="12">
        <v>48.244484711733747</v>
      </c>
      <c r="CB30" s="12">
        <v>48.54313486846889</v>
      </c>
      <c r="CC30" s="12">
        <v>48.484327968630744</v>
      </c>
      <c r="CD30" s="12">
        <v>48.364541378653321</v>
      </c>
      <c r="CE30" s="12">
        <v>48.607350308406211</v>
      </c>
      <c r="CF30" s="12">
        <v>48.848229007019476</v>
      </c>
      <c r="CG30" s="12">
        <v>49.087035344716213</v>
      </c>
      <c r="CH30" s="12">
        <v>49.323621699084271</v>
      </c>
      <c r="CI30" s="12">
        <v>49.557834759766429</v>
      </c>
      <c r="CJ30" s="12">
        <v>49.789515326315623</v>
      </c>
      <c r="CK30" s="12">
        <v>50.018498098977112</v>
      </c>
      <c r="CL30" s="12">
        <v>50.244611462150658</v>
      </c>
      <c r="CM30" s="12">
        <v>50.467677260277497</v>
      </c>
      <c r="CN30" s="12">
        <v>50.687510565887919</v>
      </c>
      <c r="CO30" s="12">
        <v>50.988676033660951</v>
      </c>
      <c r="CP30" s="12">
        <v>51.290789970382313</v>
      </c>
      <c r="CQ30" s="12">
        <v>51.5938358984004</v>
      </c>
      <c r="CR30" s="12">
        <v>51.897796776332243</v>
      </c>
      <c r="CS30" s="12">
        <v>52.20265498650604</v>
      </c>
      <c r="CT30" s="12">
        <v>52.508392322150819</v>
      </c>
      <c r="CU30" s="12">
        <v>52.814989974328483</v>
      </c>
      <c r="CV30" s="12">
        <v>53.122428518603513</v>
      </c>
      <c r="CW30" s="12">
        <v>53.430687901444571</v>
      </c>
      <c r="CX30" s="12">
        <v>54.566705293071507</v>
      </c>
      <c r="CY30" s="12">
        <v>55.922087690308764</v>
      </c>
      <c r="CZ30" s="12">
        <v>57.311127064989741</v>
      </c>
      <c r="DA30" s="12">
        <v>58.734640575419427</v>
      </c>
      <c r="DB30" s="12">
        <v>60.193487610920563</v>
      </c>
      <c r="DC30" s="12">
        <v>61.688540414523153</v>
      </c>
      <c r="DD30" s="12">
        <v>63.354638388664995</v>
      </c>
      <c r="DE30" s="12">
        <v>65.065672229089486</v>
      </c>
      <c r="DF30" s="12">
        <v>66.822873608248244</v>
      </c>
      <c r="DG30" s="12">
        <v>68.6274863704365</v>
      </c>
      <c r="DH30" s="12">
        <v>70.480766471369293</v>
      </c>
      <c r="DI30" s="12">
        <v>72.351605299401541</v>
      </c>
      <c r="DJ30" s="12">
        <v>75.707939459595579</v>
      </c>
      <c r="DK30" s="12">
        <v>77.646593696590713</v>
      </c>
      <c r="DL30" s="12">
        <v>79.63291644576671</v>
      </c>
      <c r="DM30" s="12">
        <v>81.657806837148016</v>
      </c>
      <c r="DN30" s="12">
        <v>83.672472262702755</v>
      </c>
      <c r="DO30" s="12">
        <v>85.731812677944234</v>
      </c>
      <c r="DP30" s="12">
        <v>87.842326133493458</v>
      </c>
      <c r="DQ30" s="12">
        <v>90.010498447814967</v>
      </c>
      <c r="DR30" s="12">
        <v>90.526411140704226</v>
      </c>
      <c r="DS30" s="12">
        <v>91.17457769541484</v>
      </c>
      <c r="DT30" s="12">
        <v>92.875094238454068</v>
      </c>
      <c r="DU30" s="12">
        <v>94.498705459446171</v>
      </c>
      <c r="DV30" s="12">
        <v>96.038974186422692</v>
      </c>
      <c r="DW30" s="12">
        <v>94.707368393682174</v>
      </c>
      <c r="DX30" s="12">
        <v>90.466515960152094</v>
      </c>
      <c r="DY30" s="12">
        <v>86.760279601653721</v>
      </c>
      <c r="DZ30" s="12">
        <v>83.459730123504301</v>
      </c>
      <c r="EA30" s="12">
        <v>82.670838942426201</v>
      </c>
      <c r="EB30" s="12">
        <v>84.600474247795475</v>
      </c>
      <c r="EC30" s="12">
        <v>87.14077375417267</v>
      </c>
      <c r="ED30" s="12">
        <v>90.356927916193513</v>
      </c>
      <c r="EE30" s="12">
        <v>93.834771254986762</v>
      </c>
      <c r="EF30" s="12">
        <v>95.88855320897585</v>
      </c>
      <c r="EG30" s="12">
        <v>97.500369851032985</v>
      </c>
      <c r="EH30" s="12">
        <v>100.80977665747844</v>
      </c>
      <c r="EI30" s="12">
        <v>104.7064719494758</v>
      </c>
      <c r="EJ30" s="12">
        <v>108.72691316884445</v>
      </c>
      <c r="EK30" s="12">
        <v>112.85014463250212</v>
      </c>
      <c r="EL30" s="12">
        <v>117.08891601036822</v>
      </c>
      <c r="EM30" s="12">
        <v>121.06571358523739</v>
      </c>
      <c r="EN30" s="12">
        <v>126.37729059954981</v>
      </c>
      <c r="EO30" s="12">
        <v>132.4048571408253</v>
      </c>
      <c r="EP30" s="12">
        <v>144.15889002635782</v>
      </c>
      <c r="EQ30" s="12">
        <v>133.06162358093255</v>
      </c>
      <c r="ER30" s="124">
        <v>135.36912180288445</v>
      </c>
      <c r="ES30" s="12">
        <v>137.23116675157664</v>
      </c>
      <c r="ET30" s="12">
        <v>138.79001061049343</v>
      </c>
      <c r="EU30" s="12">
        <v>140.2075323582165</v>
      </c>
      <c r="EV30" s="12">
        <v>141.50366231634371</v>
      </c>
      <c r="EW30" s="12"/>
      <c r="EX30" s="12"/>
    </row>
    <row r="31" spans="1:154">
      <c r="A31" s="5" t="s">
        <v>139</v>
      </c>
      <c r="B31" s="12">
        <v>4.6970242004476546E-2</v>
      </c>
      <c r="C31" s="12">
        <v>4.7335071685559858E-2</v>
      </c>
      <c r="D31" s="12">
        <v>4.7702645238199094E-2</v>
      </c>
      <c r="E31" s="12">
        <v>4.8072981654192951E-2</v>
      </c>
      <c r="F31" s="12">
        <v>4.8446100025698859E-2</v>
      </c>
      <c r="G31" s="12">
        <v>4.8822019545124481E-2</v>
      </c>
      <c r="H31" s="12">
        <v>4.9200759505002301E-2</v>
      </c>
      <c r="I31" s="12">
        <v>4.958233929784666E-2</v>
      </c>
      <c r="J31" s="12">
        <v>4.9966778415992889E-2</v>
      </c>
      <c r="K31" s="12">
        <v>5.0354096451417966E-2</v>
      </c>
      <c r="L31" s="12">
        <v>5.074431309554258E-2</v>
      </c>
      <c r="M31" s="12">
        <v>5.1137448139013657E-2</v>
      </c>
      <c r="N31" s="12">
        <v>5.1533521471467239E-2</v>
      </c>
      <c r="O31" s="12">
        <v>5.1932553081271281E-2</v>
      </c>
      <c r="P31" s="12">
        <v>5.233456305524737E-2</v>
      </c>
      <c r="Q31" s="12">
        <v>5.2739571578371634E-2</v>
      </c>
      <c r="R31" s="12">
        <v>5.3147598933453631E-2</v>
      </c>
      <c r="S31" s="12">
        <v>5.3558665500793037E-2</v>
      </c>
      <c r="T31" s="12">
        <v>5.3972791757813811E-2</v>
      </c>
      <c r="U31" s="12">
        <v>5.4389998278674592E-2</v>
      </c>
      <c r="V31" s="12">
        <v>5.6148976505763483E-2</v>
      </c>
      <c r="W31" s="12">
        <v>5.6491160177213985E-2</v>
      </c>
      <c r="X31" s="12">
        <v>5.6831981231737438E-2</v>
      </c>
      <c r="Y31" s="12">
        <v>5.7171194590001195E-2</v>
      </c>
      <c r="Z31" s="12">
        <v>5.7508538946101355E-2</v>
      </c>
      <c r="AA31" s="12">
        <v>5.7843735761777273E-2</v>
      </c>
      <c r="AB31" s="12">
        <v>5.82546716638358E-2</v>
      </c>
      <c r="AC31" s="12">
        <v>5.8668505210626769E-2</v>
      </c>
      <c r="AD31" s="12">
        <v>5.908525659400856E-2</v>
      </c>
      <c r="AE31" s="12">
        <v>5.9504946143866241E-2</v>
      </c>
      <c r="AF31" s="12">
        <v>5.9927594329024773E-2</v>
      </c>
      <c r="AG31" s="12">
        <v>6.0382433160862642E-2</v>
      </c>
      <c r="AH31" s="12">
        <v>6.0840386292674346E-2</v>
      </c>
      <c r="AI31" s="12">
        <v>6.1271851366357197E-2</v>
      </c>
      <c r="AJ31" s="12">
        <v>6.1706346983373121E-2</v>
      </c>
      <c r="AK31" s="12">
        <v>6.2143894090078797E-2</v>
      </c>
      <c r="AL31" s="12">
        <v>6.2584513773630418E-2</v>
      </c>
      <c r="AM31" s="12">
        <v>6.3205429187937173E-2</v>
      </c>
      <c r="AN31" s="12">
        <v>6.3649528295004268E-2</v>
      </c>
      <c r="AO31" s="12">
        <v>6.4096663899530351E-2</v>
      </c>
      <c r="AP31" s="12">
        <v>6.4569721986904818E-2</v>
      </c>
      <c r="AQ31" s="12">
        <v>6.4973089576639817E-2</v>
      </c>
      <c r="AR31" s="12">
        <v>6.5376491767875702E-2</v>
      </c>
      <c r="AS31" s="12">
        <v>6.5779795309220332E-2</v>
      </c>
      <c r="AT31" s="12">
        <v>6.6182859781544895E-2</v>
      </c>
      <c r="AU31" s="12">
        <v>6.6585537257679989E-2</v>
      </c>
      <c r="AV31" s="12">
        <v>6.7034041052756219E-2</v>
      </c>
      <c r="AW31" s="12">
        <v>6.7485060092165303E-2</v>
      </c>
      <c r="AX31" s="12">
        <v>6.789007073575283E-2</v>
      </c>
      <c r="AY31" s="12">
        <v>6.8294227715079009E-2</v>
      </c>
      <c r="AZ31" s="12">
        <v>6.8697349524885737E-2</v>
      </c>
      <c r="BA31" s="12">
        <v>6.9099245198275622E-2</v>
      </c>
      <c r="BB31" s="12">
        <v>6.9648008752119156E-2</v>
      </c>
      <c r="BC31" s="12">
        <v>7.0200040606475181E-2</v>
      </c>
      <c r="BD31" s="12">
        <v>7.0755373486102016E-2</v>
      </c>
      <c r="BE31" s="12">
        <v>7.1314040228300402E-2</v>
      </c>
      <c r="BF31" s="12">
        <v>7.1706705088816616E-2</v>
      </c>
      <c r="BG31" s="12">
        <v>7.2095080622073024E-2</v>
      </c>
      <c r="BH31" s="12">
        <v>7.2478717310014318E-2</v>
      </c>
      <c r="BI31" s="12">
        <v>7.2857137775987346E-2</v>
      </c>
      <c r="BJ31" s="12">
        <v>7.3229835136041421E-2</v>
      </c>
      <c r="BK31" s="12">
        <v>7.3779401264792113E-2</v>
      </c>
      <c r="BL31" s="12">
        <v>7.4332928829588196E-2</v>
      </c>
      <c r="BM31" s="12">
        <v>7.4890446365683844E-2</v>
      </c>
      <c r="BN31" s="12">
        <v>7.5451982613877408E-2</v>
      </c>
      <c r="BO31" s="12">
        <v>7.6017566521992194E-2</v>
      </c>
      <c r="BP31" s="12">
        <v>7.658722724636767E-2</v>
      </c>
      <c r="BQ31" s="12">
        <v>7.7160994153361279E-2</v>
      </c>
      <c r="BR31" s="12">
        <v>7.773889682086145E-2</v>
      </c>
      <c r="BS31" s="12">
        <v>7.7953757073975102E-2</v>
      </c>
      <c r="BT31" s="12">
        <v>7.8129551758120475E-2</v>
      </c>
      <c r="BU31" s="12">
        <v>7.8598916597723542E-2</v>
      </c>
      <c r="BV31" s="12">
        <v>7.9068753152060342E-2</v>
      </c>
      <c r="BW31" s="12">
        <v>7.9538974219035066E-2</v>
      </c>
      <c r="BX31" s="12">
        <v>8.0009489146906212E-2</v>
      </c>
      <c r="BY31" s="12">
        <v>8.0480203721568791E-2</v>
      </c>
      <c r="BZ31" s="12">
        <v>8.0981285806813505E-2</v>
      </c>
      <c r="CA31" s="12">
        <v>8.1484051687303646E-2</v>
      </c>
      <c r="CB31" s="12">
        <v>8.1988466336008758E-2</v>
      </c>
      <c r="CC31" s="12">
        <v>8.1889142558490696E-2</v>
      </c>
      <c r="CD31" s="12">
        <v>8.1686825200403296E-2</v>
      </c>
      <c r="CE31" s="12">
        <v>8.2096925038764951E-2</v>
      </c>
      <c r="CF31" s="12">
        <v>8.2503764752059686E-2</v>
      </c>
      <c r="CG31" s="12">
        <v>8.2907104285695629E-2</v>
      </c>
      <c r="CH31" s="12">
        <v>8.3306694308120474E-2</v>
      </c>
      <c r="CI31" s="12">
        <v>8.3702275880946878E-2</v>
      </c>
      <c r="CJ31" s="12">
        <v>8.4093580117533456E-2</v>
      </c>
      <c r="CK31" s="12">
        <v>8.4480327829619867E-2</v>
      </c>
      <c r="CL31" s="12">
        <v>8.4862229161598274E-2</v>
      </c>
      <c r="CM31" s="12">
        <v>8.5238983211990596E-2</v>
      </c>
      <c r="CN31" s="12">
        <v>8.5610277641685162E-2</v>
      </c>
      <c r="CO31" s="12">
        <v>8.6118940604696992E-2</v>
      </c>
      <c r="CP31" s="12">
        <v>8.6629205514403257E-2</v>
      </c>
      <c r="CQ31" s="12">
        <v>8.7141044540351986E-2</v>
      </c>
      <c r="CR31" s="12">
        <v>8.7654428899959252E-2</v>
      </c>
      <c r="CS31" s="12">
        <v>8.8169328837299846E-2</v>
      </c>
      <c r="CT31" s="12">
        <v>8.8685713601470789E-2</v>
      </c>
      <c r="CU31" s="12">
        <v>8.9203551424519911E-2</v>
      </c>
      <c r="CV31" s="12">
        <v>8.9722809498931147E-2</v>
      </c>
      <c r="CW31" s="12">
        <v>9.0243453954657021E-2</v>
      </c>
      <c r="CX31" s="12">
        <v>9.2162166537247639E-2</v>
      </c>
      <c r="CY31" s="12">
        <v>9.4451382599403694E-2</v>
      </c>
      <c r="CZ31" s="12">
        <v>9.6797444680458061E-2</v>
      </c>
      <c r="DA31" s="12">
        <v>9.9201732945831858E-2</v>
      </c>
      <c r="DB31" s="12">
        <v>0.10166569888836234</v>
      </c>
      <c r="DC31" s="12">
        <v>0.10419081571056299</v>
      </c>
      <c r="DD31" s="12">
        <v>0.10700482469526393</v>
      </c>
      <c r="DE31" s="12">
        <v>0.10989472953568118</v>
      </c>
      <c r="DF31" s="12">
        <v>0.11286261050404293</v>
      </c>
      <c r="DG31" s="12">
        <v>0.11591056843059844</v>
      </c>
      <c r="DH31" s="12">
        <v>0.11904072460156342</v>
      </c>
      <c r="DI31" s="12">
        <v>0.12220053714123219</v>
      </c>
      <c r="DJ31" s="12">
        <v>0.12786932410876295</v>
      </c>
      <c r="DK31" s="12">
        <v>0.13114367563298396</v>
      </c>
      <c r="DL31" s="12">
        <v>0.13449853840182929</v>
      </c>
      <c r="DM31" s="12">
        <v>0.13791854121247824</v>
      </c>
      <c r="DN31" s="12">
        <v>0.14132127424298771</v>
      </c>
      <c r="DO31" s="12">
        <v>0.14479946251341766</v>
      </c>
      <c r="DP31" s="12">
        <v>0.14836408111233695</v>
      </c>
      <c r="DQ31" s="12">
        <v>0.15202608446842597</v>
      </c>
      <c r="DR31" s="12">
        <v>0.15289745156426524</v>
      </c>
      <c r="DS31" s="12">
        <v>0.15399219301215505</v>
      </c>
      <c r="DT31" s="12">
        <v>0.15686433432978056</v>
      </c>
      <c r="DU31" s="12">
        <v>0.15960658396602198</v>
      </c>
      <c r="DV31" s="12">
        <v>0.1622080696552404</v>
      </c>
      <c r="DW31" s="12">
        <v>0.15995901184290998</v>
      </c>
      <c r="DX31" s="12">
        <v>0.15279628970053941</v>
      </c>
      <c r="DY31" s="12">
        <v>0.14653652432412959</v>
      </c>
      <c r="DZ31" s="12">
        <v>0.14096195666357744</v>
      </c>
      <c r="EA31" s="12">
        <v>0.13962953389735419</v>
      </c>
      <c r="EB31" s="12">
        <v>0.14288865261112735</v>
      </c>
      <c r="EC31" s="12">
        <v>0.14717917198377031</v>
      </c>
      <c r="ED31" s="12">
        <v>0.15261119750001975</v>
      </c>
      <c r="EE31" s="12">
        <v>0.15848521124629258</v>
      </c>
      <c r="EF31" s="12">
        <v>0.16195401137740054</v>
      </c>
      <c r="EG31" s="12">
        <v>0.16467634018569013</v>
      </c>
      <c r="EH31" s="12">
        <v>0.17026586771162372</v>
      </c>
      <c r="EI31" s="12">
        <v>0.17684731474085397</v>
      </c>
      <c r="EJ31" s="12">
        <v>0.18363776637656443</v>
      </c>
      <c r="EK31" s="12">
        <v>0.19060182885356886</v>
      </c>
      <c r="EL31" s="12">
        <v>0.19776103613101129</v>
      </c>
      <c r="EM31" s="12">
        <v>0.20447777444994644</v>
      </c>
      <c r="EN31" s="12">
        <v>0.21344893081240757</v>
      </c>
      <c r="EO31" s="12">
        <v>0.22362938038156838</v>
      </c>
      <c r="EP31" s="12">
        <v>0.14820626848573185</v>
      </c>
      <c r="EQ31" s="12">
        <v>0.14566393779161671</v>
      </c>
      <c r="ER31" s="124">
        <v>0.14818997999981381</v>
      </c>
      <c r="ES31" s="12">
        <v>0.15022837989508128</v>
      </c>
      <c r="ET31" s="12">
        <v>0.15193486241634699</v>
      </c>
      <c r="EU31" s="12">
        <v>0.15348663815845651</v>
      </c>
      <c r="EV31" s="12">
        <v>0.154905525050932</v>
      </c>
      <c r="EW31" s="12"/>
      <c r="EX31" s="12"/>
    </row>
    <row r="32" spans="1:154">
      <c r="A32" s="5" t="s">
        <v>140</v>
      </c>
      <c r="B32" s="12">
        <v>9.2991914352407985</v>
      </c>
      <c r="C32" s="12">
        <v>9.3806639617932461</v>
      </c>
      <c r="D32" s="12">
        <v>9.4629184422120804</v>
      </c>
      <c r="E32" s="12">
        <v>9.5459634875159693</v>
      </c>
      <c r="F32" s="12">
        <v>9.6298078199341504</v>
      </c>
      <c r="G32" s="12">
        <v>9.7144602745542379</v>
      </c>
      <c r="H32" s="12">
        <v>9.7999298009967948</v>
      </c>
      <c r="I32" s="12">
        <v>9.8862254651170911</v>
      </c>
      <c r="J32" s="12">
        <v>9.9733564507345402</v>
      </c>
      <c r="K32" s="12">
        <v>10.061332061390258</v>
      </c>
      <c r="L32" s="12">
        <v>10.150161722133262</v>
      </c>
      <c r="M32" s="12">
        <v>10.23985498133576</v>
      </c>
      <c r="N32" s="12">
        <v>10.330421512538056</v>
      </c>
      <c r="O32" s="12">
        <v>10.42187111632356</v>
      </c>
      <c r="P32" s="12">
        <v>10.514213722224433</v>
      </c>
      <c r="Q32" s="12">
        <v>10.607459390658384</v>
      </c>
      <c r="R32" s="12">
        <v>10.701618314897148</v>
      </c>
      <c r="S32" s="12">
        <v>10.796700823067187</v>
      </c>
      <c r="T32" s="12">
        <v>10.8927173801832</v>
      </c>
      <c r="U32" s="12">
        <v>10.989678590214936</v>
      </c>
      <c r="V32" s="12">
        <v>11.192778621035071</v>
      </c>
      <c r="W32" s="12">
        <v>11.325785609069774</v>
      </c>
      <c r="X32" s="12">
        <v>11.462970579635957</v>
      </c>
      <c r="Y32" s="12">
        <v>11.60456154898954</v>
      </c>
      <c r="Z32" s="12">
        <v>11.750800341671729</v>
      </c>
      <c r="AA32" s="12">
        <v>11.901943437782887</v>
      </c>
      <c r="AB32" s="12">
        <v>11.992489186067655</v>
      </c>
      <c r="AC32" s="12">
        <v>12.083739642921445</v>
      </c>
      <c r="AD32" s="12">
        <v>12.175700456854285</v>
      </c>
      <c r="AE32" s="12">
        <v>12.268377323304541</v>
      </c>
      <c r="AF32" s="12">
        <v>12.361775985045007</v>
      </c>
      <c r="AG32" s="12">
        <v>12.431327450268986</v>
      </c>
      <c r="AH32" s="12">
        <v>12.501516176914661</v>
      </c>
      <c r="AI32" s="12">
        <v>12.597269310224762</v>
      </c>
      <c r="AJ32" s="12">
        <v>12.693777261111967</v>
      </c>
      <c r="AK32" s="12">
        <v>12.791046209634162</v>
      </c>
      <c r="AL32" s="12">
        <v>12.889082388845884</v>
      </c>
      <c r="AM32" s="12">
        <v>12.838816781324342</v>
      </c>
      <c r="AN32" s="12">
        <v>12.940702641716852</v>
      </c>
      <c r="AO32" s="12">
        <v>13.043459045882145</v>
      </c>
      <c r="AP32" s="12">
        <v>13.127857289526247</v>
      </c>
      <c r="AQ32" s="12">
        <v>13.274358899382081</v>
      </c>
      <c r="AR32" s="12">
        <v>13.424331017343571</v>
      </c>
      <c r="AS32" s="12">
        <v>13.577910952627702</v>
      </c>
      <c r="AT32" s="12">
        <v>13.735242226059203</v>
      </c>
      <c r="AU32" s="12">
        <v>13.896474857667075</v>
      </c>
      <c r="AV32" s="12">
        <v>14.022756561812127</v>
      </c>
      <c r="AW32" s="12">
        <v>14.150549745311446</v>
      </c>
      <c r="AX32" s="12">
        <v>14.320702195707437</v>
      </c>
      <c r="AY32" s="12">
        <v>14.495252746402354</v>
      </c>
      <c r="AZ32" s="12">
        <v>14.674380600176047</v>
      </c>
      <c r="BA32" s="12">
        <v>14.858273110571577</v>
      </c>
      <c r="BB32" s="12">
        <v>14.922369579201565</v>
      </c>
      <c r="BC32" s="12">
        <v>14.987503627834506</v>
      </c>
      <c r="BD32" s="12">
        <v>15.053675005225028</v>
      </c>
      <c r="BE32" s="12">
        <v>15.120883561945636</v>
      </c>
      <c r="BF32" s="12">
        <v>15.331614665235334</v>
      </c>
      <c r="BG32" s="12">
        <v>15.549851682934047</v>
      </c>
      <c r="BH32" s="12">
        <v>15.776000856472129</v>
      </c>
      <c r="BI32" s="12">
        <v>16.010492066203113</v>
      </c>
      <c r="BJ32" s="12">
        <v>16.253780219868052</v>
      </c>
      <c r="BK32" s="12">
        <v>16.352284275957821</v>
      </c>
      <c r="BL32" s="12">
        <v>16.451495502564743</v>
      </c>
      <c r="BM32" s="12">
        <v>16.551418993255162</v>
      </c>
      <c r="BN32" s="12">
        <v>16.652059878285161</v>
      </c>
      <c r="BO32" s="12">
        <v>16.753423324864915</v>
      </c>
      <c r="BP32" s="12">
        <v>16.855514537424845</v>
      </c>
      <c r="BQ32" s="12">
        <v>16.958338757883709</v>
      </c>
      <c r="BR32" s="12">
        <v>17.061901265918689</v>
      </c>
      <c r="BS32" s="12">
        <v>17.475129751857935</v>
      </c>
      <c r="BT32" s="12">
        <v>17.92550164287962</v>
      </c>
      <c r="BU32" s="12">
        <v>18.133210100131983</v>
      </c>
      <c r="BV32" s="12">
        <v>18.344862149469986</v>
      </c>
      <c r="BW32" s="12">
        <v>18.560562416591274</v>
      </c>
      <c r="BX32" s="12">
        <v>18.780418654495694</v>
      </c>
      <c r="BY32" s="12">
        <v>19.004541839933751</v>
      </c>
      <c r="BZ32" s="12">
        <v>19.20758449047058</v>
      </c>
      <c r="CA32" s="12">
        <v>19.413709634459398</v>
      </c>
      <c r="CB32" s="12">
        <v>19.622979146462253</v>
      </c>
      <c r="CC32" s="12">
        <v>20.344721940278806</v>
      </c>
      <c r="CD32" s="12">
        <v>21.157707465557859</v>
      </c>
      <c r="CE32" s="12">
        <v>21.460112624810719</v>
      </c>
      <c r="CF32" s="12">
        <v>21.769923854677522</v>
      </c>
      <c r="CG32" s="12">
        <v>22.087376698108624</v>
      </c>
      <c r="CH32" s="12">
        <v>22.412714744480557</v>
      </c>
      <c r="CI32" s="12">
        <v>22.746189908853989</v>
      </c>
      <c r="CJ32" s="12">
        <v>23.088062720955673</v>
      </c>
      <c r="CK32" s="12">
        <v>23.438602624223368</v>
      </c>
      <c r="CL32" s="12">
        <v>23.798088285264317</v>
      </c>
      <c r="CM32" s="12">
        <v>24.166807914090153</v>
      </c>
      <c r="CN32" s="12">
        <v>24.545059595503783</v>
      </c>
      <c r="CO32" s="12">
        <v>24.812721348733245</v>
      </c>
      <c r="CP32" s="12">
        <v>25.084045853653659</v>
      </c>
      <c r="CQ32" s="12">
        <v>25.359092614245064</v>
      </c>
      <c r="CR32" s="12">
        <v>25.637922195460131</v>
      </c>
      <c r="CS32" s="12">
        <v>25.920596242939862</v>
      </c>
      <c r="CT32" s="12">
        <v>26.207177503101693</v>
      </c>
      <c r="CU32" s="12">
        <v>26.497729843607267</v>
      </c>
      <c r="CV32" s="12">
        <v>26.792318274217067</v>
      </c>
      <c r="CW32" s="12">
        <v>27.091008968039144</v>
      </c>
      <c r="CX32" s="12">
        <v>27.643184038915624</v>
      </c>
      <c r="CY32" s="12">
        <v>28.307647801527953</v>
      </c>
      <c r="CZ32" s="12">
        <v>28.988106689001565</v>
      </c>
      <c r="DA32" s="12">
        <v>29.68494074037968</v>
      </c>
      <c r="DB32" s="12">
        <v>30.398545782395917</v>
      </c>
      <c r="DC32" s="12">
        <v>31.129324642527486</v>
      </c>
      <c r="DD32" s="12">
        <v>31.93491909062131</v>
      </c>
      <c r="DE32" s="12">
        <v>32.761401562086974</v>
      </c>
      <c r="DF32" s="12">
        <v>33.609321050220601</v>
      </c>
      <c r="DG32" s="12">
        <v>34.47923451791906</v>
      </c>
      <c r="DH32" s="12">
        <v>35.371706983535432</v>
      </c>
      <c r="DI32" s="12">
        <v>36.434802987542845</v>
      </c>
      <c r="DJ32" s="12">
        <v>37.963388236722274</v>
      </c>
      <c r="DK32" s="12">
        <v>39.082824381558858</v>
      </c>
      <c r="DL32" s="12">
        <v>40.235536096534346</v>
      </c>
      <c r="DM32" s="12">
        <v>41.419447643388523</v>
      </c>
      <c r="DN32" s="12">
        <v>42.711492851773365</v>
      </c>
      <c r="DO32" s="12">
        <v>44.044907320875858</v>
      </c>
      <c r="DP32" s="12">
        <v>45.422787084631004</v>
      </c>
      <c r="DQ32" s="12">
        <v>46.84827082211384</v>
      </c>
      <c r="DR32" s="12">
        <v>47.713423152540955</v>
      </c>
      <c r="DS32" s="12">
        <v>47.39282830520245</v>
      </c>
      <c r="DT32" s="12">
        <v>47.402538984521783</v>
      </c>
      <c r="DU32" s="12">
        <v>47.401773059819789</v>
      </c>
      <c r="DV32" s="12">
        <v>47.388268687325287</v>
      </c>
      <c r="DW32" s="12">
        <v>46.521014412947885</v>
      </c>
      <c r="DX32" s="12">
        <v>45.567250520753859</v>
      </c>
      <c r="DY32" s="12">
        <v>44.780535642950092</v>
      </c>
      <c r="DZ32" s="12">
        <v>44.122105776810628</v>
      </c>
      <c r="EA32" s="12">
        <v>44.226986127802611</v>
      </c>
      <c r="EB32" s="12">
        <v>45.157654179884211</v>
      </c>
      <c r="EC32" s="12">
        <v>46.72861157298307</v>
      </c>
      <c r="ED32" s="12">
        <v>48.536311553306618</v>
      </c>
      <c r="EE32" s="12">
        <v>50.457241004335508</v>
      </c>
      <c r="EF32" s="12">
        <v>51.984579317447206</v>
      </c>
      <c r="EG32" s="12">
        <v>53.415877197894801</v>
      </c>
      <c r="EH32" s="12">
        <v>55.19357127314391</v>
      </c>
      <c r="EI32" s="12">
        <v>57.173648756896995</v>
      </c>
      <c r="EJ32" s="12">
        <v>59.2171811831982</v>
      </c>
      <c r="EK32" s="12">
        <v>61.318699749496993</v>
      </c>
      <c r="EL32" s="12">
        <v>63.482924852724345</v>
      </c>
      <c r="EM32" s="12">
        <v>66.173411936761909</v>
      </c>
      <c r="EN32" s="12">
        <v>69.345253398518835</v>
      </c>
      <c r="EO32" s="12">
        <v>39.653445117878867</v>
      </c>
      <c r="EP32" s="12">
        <v>40.218728145100187</v>
      </c>
      <c r="EQ32" s="12">
        <v>41.084489558780007</v>
      </c>
      <c r="ER32" s="124">
        <v>43.376771474270626</v>
      </c>
      <c r="ES32" s="12">
        <v>45.78449613875452</v>
      </c>
      <c r="ET32" s="12">
        <v>48.323405855030053</v>
      </c>
      <c r="EU32" s="12">
        <v>51.010765043631856</v>
      </c>
      <c r="EV32" s="12">
        <v>53.857380231740429</v>
      </c>
      <c r="EW32" s="12"/>
      <c r="EX32" s="12"/>
    </row>
    <row r="33" spans="1:152">
      <c r="A33" s="5" t="s">
        <v>176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  <c r="B37" s="1">
        <f>SUM(B29:B35)</f>
        <v>1440.1903720216224</v>
      </c>
      <c r="C37" s="1">
        <f t="shared" ref="C37:BN37" si="9">SUM(C29:C35)</f>
        <v>1451.5126640869562</v>
      </c>
      <c r="D37" s="1">
        <f t="shared" si="9"/>
        <v>1462.9225997064505</v>
      </c>
      <c r="E37" s="1">
        <f t="shared" si="9"/>
        <v>1474.4208325612196</v>
      </c>
      <c r="F37" s="1">
        <f t="shared" si="9"/>
        <v>1486.0080207531992</v>
      </c>
      <c r="G37" s="1">
        <f t="shared" si="9"/>
        <v>1497.6848268263755</v>
      </c>
      <c r="H37" s="1">
        <f t="shared" si="9"/>
        <v>1509.4519177879399</v>
      </c>
      <c r="I37" s="1">
        <f t="shared" si="9"/>
        <v>1521.3099651293519</v>
      </c>
      <c r="J37" s="1">
        <f t="shared" si="9"/>
        <v>1533.2596448473189</v>
      </c>
      <c r="K37" s="1">
        <f t="shared" si="9"/>
        <v>1545.3016374646711</v>
      </c>
      <c r="L37" s="1">
        <f t="shared" si="9"/>
        <v>1557.4366280511449</v>
      </c>
      <c r="M37" s="1">
        <f t="shared" si="9"/>
        <v>1569.6653062440512</v>
      </c>
      <c r="N37" s="1">
        <f t="shared" si="9"/>
        <v>1581.9883662688344</v>
      </c>
      <c r="O37" s="1">
        <f t="shared" si="9"/>
        <v>1594.4065069595167</v>
      </c>
      <c r="P37" s="1">
        <f t="shared" si="9"/>
        <v>1606.9204317790084</v>
      </c>
      <c r="Q37" s="1">
        <f t="shared" si="9"/>
        <v>1619.5308488392984</v>
      </c>
      <c r="R37" s="1">
        <f t="shared" si="9"/>
        <v>1632.2384709215007</v>
      </c>
      <c r="S37" s="1">
        <f t="shared" si="9"/>
        <v>1645.044015495758</v>
      </c>
      <c r="T37" s="1">
        <f t="shared" si="9"/>
        <v>1657.9482047410038</v>
      </c>
      <c r="U37" s="1">
        <f t="shared" si="9"/>
        <v>1670.9517655645518</v>
      </c>
      <c r="V37" s="1">
        <f t="shared" si="9"/>
        <v>1722.7500574517408</v>
      </c>
      <c r="W37" s="1">
        <f t="shared" si="9"/>
        <v>1734.2020148257971</v>
      </c>
      <c r="X37" s="1">
        <f t="shared" si="9"/>
        <v>1745.677619071562</v>
      </c>
      <c r="Y37" s="1">
        <f t="shared" si="9"/>
        <v>1757.1734235269371</v>
      </c>
      <c r="Z37" s="1">
        <f t="shared" si="9"/>
        <v>1768.6857343734364</v>
      </c>
      <c r="AA37" s="1">
        <f t="shared" si="9"/>
        <v>1780.2105951897188</v>
      </c>
      <c r="AB37" s="1">
        <f t="shared" si="9"/>
        <v>1792.9457774801745</v>
      </c>
      <c r="AC37" s="1">
        <f t="shared" si="9"/>
        <v>1805.7717341548255</v>
      </c>
      <c r="AD37" s="1">
        <f t="shared" si="9"/>
        <v>1818.6891086168416</v>
      </c>
      <c r="AE37" s="1">
        <f t="shared" si="9"/>
        <v>1831.6985487898728</v>
      </c>
      <c r="AF37" s="1">
        <f t="shared" si="9"/>
        <v>1844.8007071493721</v>
      </c>
      <c r="AG37" s="1">
        <f t="shared" si="9"/>
        <v>1858.4453422147083</v>
      </c>
      <c r="AH37" s="1">
        <f t="shared" si="9"/>
        <v>1872.1857715685792</v>
      </c>
      <c r="AI37" s="1">
        <f t="shared" si="9"/>
        <v>1885.5672282663163</v>
      </c>
      <c r="AJ37" s="1">
        <f t="shared" si="9"/>
        <v>1899.0438843207833</v>
      </c>
      <c r="AK37" s="1">
        <f t="shared" si="9"/>
        <v>1912.6164118911972</v>
      </c>
      <c r="AL37" s="1">
        <f t="shared" si="9"/>
        <v>1926.2854878234725</v>
      </c>
      <c r="AM37" s="1">
        <f t="shared" si="9"/>
        <v>1942.77612856581</v>
      </c>
      <c r="AN37" s="1">
        <f t="shared" si="9"/>
        <v>1956.5983859207017</v>
      </c>
      <c r="AO37" s="1">
        <f t="shared" si="9"/>
        <v>1970.5177102050943</v>
      </c>
      <c r="AP37" s="1">
        <f t="shared" si="9"/>
        <v>1984.8863176733867</v>
      </c>
      <c r="AQ37" s="1">
        <f t="shared" si="9"/>
        <v>1998.2346023674054</v>
      </c>
      <c r="AR37" s="1">
        <f t="shared" si="9"/>
        <v>2011.6348989109076</v>
      </c>
      <c r="AS37" s="1">
        <f t="shared" si="9"/>
        <v>2025.0855294908472</v>
      </c>
      <c r="AT37" s="1">
        <f t="shared" si="9"/>
        <v>2038.584708767148</v>
      </c>
      <c r="AU37" s="1">
        <f t="shared" si="9"/>
        <v>2052.1305386600479</v>
      </c>
      <c r="AV37" s="1">
        <f t="shared" si="9"/>
        <v>2066.4338900383614</v>
      </c>
      <c r="AW37" s="1">
        <f t="shared" si="9"/>
        <v>2080.8292721190523</v>
      </c>
      <c r="AX37" s="1">
        <f t="shared" si="9"/>
        <v>2094.5710579295824</v>
      </c>
      <c r="AY37" s="1">
        <f t="shared" si="9"/>
        <v>2108.3538517276061</v>
      </c>
      <c r="AZ37" s="1">
        <f t="shared" si="9"/>
        <v>2122.1752529426935</v>
      </c>
      <c r="BA37" s="1">
        <f t="shared" si="9"/>
        <v>2136.0327183481309</v>
      </c>
      <c r="BB37" s="1">
        <f t="shared" si="9"/>
        <v>2152.2034680728239</v>
      </c>
      <c r="BC37" s="1">
        <f t="shared" si="9"/>
        <v>2168.4801742591262</v>
      </c>
      <c r="BD37" s="1">
        <f t="shared" si="9"/>
        <v>2184.8637413049041</v>
      </c>
      <c r="BE37" s="1">
        <f t="shared" si="9"/>
        <v>2201.3550782287666</v>
      </c>
      <c r="BF37" s="1">
        <f t="shared" si="9"/>
        <v>2215.3511933361574</v>
      </c>
      <c r="BG37" s="1">
        <f t="shared" si="9"/>
        <v>2229.3386951023326</v>
      </c>
      <c r="BH37" s="1">
        <f t="shared" si="9"/>
        <v>2243.3110855232467</v>
      </c>
      <c r="BI37" s="1">
        <f t="shared" si="9"/>
        <v>2257.2614412663465</v>
      </c>
      <c r="BJ37" s="1">
        <f t="shared" si="9"/>
        <v>2271.1823883445895</v>
      </c>
      <c r="BK37" s="1">
        <f t="shared" si="9"/>
        <v>2287.8815496717589</v>
      </c>
      <c r="BL37" s="1">
        <f t="shared" si="9"/>
        <v>2304.7010412120858</v>
      </c>
      <c r="BM37" s="1">
        <f t="shared" si="9"/>
        <v>2321.6417297299959</v>
      </c>
      <c r="BN37" s="1">
        <f t="shared" si="9"/>
        <v>2338.7044882333644</v>
      </c>
      <c r="BO37" s="1">
        <f t="shared" ref="BO37:DZ37" si="10">SUM(BO29:BO35)</f>
        <v>2355.8901960184921</v>
      </c>
      <c r="BP37" s="1">
        <f t="shared" si="10"/>
        <v>2373.1997387154001</v>
      </c>
      <c r="BQ37" s="1">
        <f t="shared" si="10"/>
        <v>2390.6340083334508</v>
      </c>
      <c r="BR37" s="1">
        <f t="shared" si="10"/>
        <v>2408.1939033073054</v>
      </c>
      <c r="BS37" s="1">
        <f t="shared" si="10"/>
        <v>2420.2348059533197</v>
      </c>
      <c r="BT37" s="1">
        <f t="shared" si="10"/>
        <v>2431.7380458040475</v>
      </c>
      <c r="BU37" s="1">
        <f t="shared" si="10"/>
        <v>2447.8180788276532</v>
      </c>
      <c r="BV37" s="1">
        <f t="shared" si="10"/>
        <v>2463.9692124821345</v>
      </c>
      <c r="BW37" s="1">
        <f t="shared" si="10"/>
        <v>2480.1905660173302</v>
      </c>
      <c r="BX37" s="1">
        <f t="shared" si="10"/>
        <v>2496.4812089604125</v>
      </c>
      <c r="BY37" s="1">
        <f t="shared" si="10"/>
        <v>2512.8401594067968</v>
      </c>
      <c r="BZ37" s="1">
        <f t="shared" si="10"/>
        <v>2529.7316935463714</v>
      </c>
      <c r="CA37" s="1">
        <f t="shared" si="10"/>
        <v>2546.7152959867121</v>
      </c>
      <c r="CB37" s="1">
        <f t="shared" si="10"/>
        <v>2563.7909049311111</v>
      </c>
      <c r="CC37" s="1">
        <f t="shared" si="10"/>
        <v>2571.6516668110344</v>
      </c>
      <c r="CD37" s="1">
        <f t="shared" si="10"/>
        <v>2577.9966082967799</v>
      </c>
      <c r="CE37" s="1">
        <f t="shared" si="10"/>
        <v>2593.8250729273386</v>
      </c>
      <c r="CF37" s="1">
        <f t="shared" si="10"/>
        <v>2609.6720152846169</v>
      </c>
      <c r="CG37" s="1">
        <f t="shared" si="10"/>
        <v>2625.5342388590279</v>
      </c>
      <c r="CH37" s="1">
        <f t="shared" si="10"/>
        <v>2641.4084080746211</v>
      </c>
      <c r="CI37" s="1">
        <f t="shared" si="10"/>
        <v>2657.29104324317</v>
      </c>
      <c r="CJ37" s="1">
        <f t="shared" si="10"/>
        <v>2673.1785153409573</v>
      </c>
      <c r="CK37" s="1">
        <f t="shared" si="10"/>
        <v>2689.0670406020872</v>
      </c>
      <c r="CL37" s="1">
        <f t="shared" si="10"/>
        <v>2704.9526749219044</v>
      </c>
      <c r="CM37" s="1">
        <f t="shared" si="10"/>
        <v>2720.8313080638991</v>
      </c>
      <c r="CN37" s="1">
        <f t="shared" si="10"/>
        <v>2736.6986576632421</v>
      </c>
      <c r="CO37" s="1">
        <f t="shared" si="10"/>
        <v>2754.7511132822274</v>
      </c>
      <c r="CP37" s="1">
        <f t="shared" si="10"/>
        <v>2772.9019016333059</v>
      </c>
      <c r="CQ37" s="1">
        <f t="shared" si="10"/>
        <v>2791.1511257491875</v>
      </c>
      <c r="CR37" s="1">
        <f t="shared" si="10"/>
        <v>2809.4988778485131</v>
      </c>
      <c r="CS37" s="1">
        <f t="shared" si="10"/>
        <v>2827.9452390373299</v>
      </c>
      <c r="CT37" s="1">
        <f t="shared" si="10"/>
        <v>2846.4902790041933</v>
      </c>
      <c r="CU37" s="1">
        <f t="shared" si="10"/>
        <v>2865.1340557087747</v>
      </c>
      <c r="CV37" s="1">
        <f t="shared" si="10"/>
        <v>2883.8766150638685</v>
      </c>
      <c r="CW37" s="1">
        <f t="shared" si="10"/>
        <v>2902.7179906106321</v>
      </c>
      <c r="CX37" s="1">
        <f t="shared" si="10"/>
        <v>2964.0837658620135</v>
      </c>
      <c r="CY37" s="1">
        <f t="shared" si="10"/>
        <v>3037.3825881659641</v>
      </c>
      <c r="CZ37" s="1">
        <f t="shared" si="10"/>
        <v>3112.494146272692</v>
      </c>
      <c r="DA37" s="1">
        <f t="shared" si="10"/>
        <v>3189.4623294293206</v>
      </c>
      <c r="DB37" s="1">
        <f t="shared" si="10"/>
        <v>3268.3332384180512</v>
      </c>
      <c r="DC37" s="1">
        <f t="shared" si="10"/>
        <v>3349.1536794343983</v>
      </c>
      <c r="DD37" s="1">
        <f t="shared" si="10"/>
        <v>3439.0912643592555</v>
      </c>
      <c r="DE37" s="1">
        <f t="shared" si="10"/>
        <v>3531.4421826393254</v>
      </c>
      <c r="DF37" s="1">
        <f t="shared" si="10"/>
        <v>3626.2722364352026</v>
      </c>
      <c r="DG37" s="1">
        <f t="shared" si="10"/>
        <v>3723.6479156150408</v>
      </c>
      <c r="DH37" s="1">
        <f t="shared" si="10"/>
        <v>3823.6363961855386</v>
      </c>
      <c r="DI37" s="1">
        <f t="shared" si="10"/>
        <v>3926.9577213615762</v>
      </c>
      <c r="DJ37" s="1">
        <f t="shared" si="10"/>
        <v>4106.7490964649123</v>
      </c>
      <c r="DK37" s="1">
        <f t="shared" si="10"/>
        <v>4214.0775859719379</v>
      </c>
      <c r="DL37" s="1">
        <f t="shared" si="10"/>
        <v>4324.1297059005856</v>
      </c>
      <c r="DM37" s="1">
        <f t="shared" si="10"/>
        <v>4436.448379567848</v>
      </c>
      <c r="DN37" s="1">
        <f t="shared" si="10"/>
        <v>4549.8784883377666</v>
      </c>
      <c r="DO37" s="1">
        <f t="shared" si="10"/>
        <v>4666.0109855909059</v>
      </c>
      <c r="DP37" s="1">
        <f t="shared" si="10"/>
        <v>4785.1959669982843</v>
      </c>
      <c r="DQ37" s="1">
        <f t="shared" si="10"/>
        <v>4907.7835822467869</v>
      </c>
      <c r="DR37" s="1">
        <f t="shared" si="10"/>
        <v>4944.6900474672548</v>
      </c>
      <c r="DS37" s="1">
        <f t="shared" si="10"/>
        <v>4970.3525130637308</v>
      </c>
      <c r="DT37" s="1">
        <f t="shared" si="10"/>
        <v>5050.1956720964326</v>
      </c>
      <c r="DU37" s="1">
        <f t="shared" si="10"/>
        <v>5126.2802973299385</v>
      </c>
      <c r="DV37" s="1">
        <f t="shared" si="10"/>
        <v>5198.2714174301736</v>
      </c>
      <c r="DW37" s="1">
        <f t="shared" si="10"/>
        <v>5123.1038862574105</v>
      </c>
      <c r="DX37" s="1">
        <f t="shared" si="10"/>
        <v>4910.3123519334604</v>
      </c>
      <c r="DY37" s="1">
        <f t="shared" si="10"/>
        <v>4725.0346775363805</v>
      </c>
      <c r="DZ37" s="1">
        <f t="shared" si="10"/>
        <v>4560.657947244943</v>
      </c>
      <c r="EA37" s="1">
        <f t="shared" ref="EA37:EV37" si="11">SUM(EA29:EA35)</f>
        <v>4525.2267666316047</v>
      </c>
      <c r="EB37" s="1">
        <f t="shared" si="11"/>
        <v>4629.3557481750067</v>
      </c>
      <c r="EC37" s="1">
        <f t="shared" si="11"/>
        <v>4771.5242695516044</v>
      </c>
      <c r="ED37" s="1">
        <f t="shared" si="11"/>
        <v>4948.8514650845336</v>
      </c>
      <c r="EE37" s="1">
        <f t="shared" si="11"/>
        <v>5140.1092084679167</v>
      </c>
      <c r="EF37" s="1">
        <f t="shared" si="11"/>
        <v>5258.8338379613069</v>
      </c>
      <c r="EG37" s="1">
        <f t="shared" si="11"/>
        <v>5355.4315374914931</v>
      </c>
      <c r="EH37" s="1">
        <f t="shared" si="11"/>
        <v>5536.6879343998653</v>
      </c>
      <c r="EI37" s="1">
        <f t="shared" si="11"/>
        <v>5748.4466314467736</v>
      </c>
      <c r="EJ37" s="1">
        <f t="shared" si="11"/>
        <v>5966.9385207089308</v>
      </c>
      <c r="EK37" s="1">
        <f t="shared" si="11"/>
        <v>6191.100998140294</v>
      </c>
      <c r="EL37" s="1">
        <f t="shared" si="11"/>
        <v>6421.601056773824</v>
      </c>
      <c r="EM37" s="1">
        <f t="shared" si="11"/>
        <v>6647.5642395423374</v>
      </c>
      <c r="EN37" s="1">
        <f t="shared" si="11"/>
        <v>6943.1670534908826</v>
      </c>
      <c r="EO37" s="1">
        <f t="shared" si="11"/>
        <v>7243.5624425863261</v>
      </c>
      <c r="EP37" s="1">
        <f t="shared" si="11"/>
        <v>7207.0763527721683</v>
      </c>
      <c r="EQ37" s="1">
        <f t="shared" si="11"/>
        <v>7109.4228367482647</v>
      </c>
      <c r="ER37" s="79">
        <f t="shared" si="11"/>
        <v>7255.6485427960815</v>
      </c>
      <c r="ES37" s="1">
        <f t="shared" si="11"/>
        <v>7381.746899714788</v>
      </c>
      <c r="ET37" s="1">
        <f t="shared" si="11"/>
        <v>7494.9092372271261</v>
      </c>
      <c r="EU37" s="1">
        <f t="shared" si="11"/>
        <v>7603.3096505439307</v>
      </c>
      <c r="EV37" s="1">
        <f t="shared" si="11"/>
        <v>7708.0805610396383</v>
      </c>
    </row>
    <row r="38" spans="1:152" s="4" customFormat="1" ht="13">
      <c r="A38" s="7" t="s">
        <v>211</v>
      </c>
      <c r="ER38" s="118"/>
    </row>
    <row r="39" spans="1:152">
      <c r="A39" s="5" t="s">
        <v>135</v>
      </c>
    </row>
    <row r="40" spans="1:152">
      <c r="A40" s="5" t="s">
        <v>136</v>
      </c>
    </row>
    <row r="41" spans="1:152">
      <c r="A41" s="5" t="s">
        <v>137</v>
      </c>
    </row>
    <row r="42" spans="1:152">
      <c r="A42" s="5" t="s">
        <v>138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5" t="s">
        <v>142</v>
      </c>
    </row>
    <row r="48" spans="1:152">
      <c r="A48" s="5" t="s">
        <v>143</v>
      </c>
    </row>
    <row r="49" spans="1:154">
      <c r="A49" s="6" t="s">
        <v>144</v>
      </c>
      <c r="B49" s="1">
        <f>SUM(B41:B47)</f>
        <v>0</v>
      </c>
      <c r="C49" s="1">
        <f t="shared" ref="C49:BN49" si="12">SUM(C41:C47)</f>
        <v>0</v>
      </c>
      <c r="D49" s="1">
        <f t="shared" si="12"/>
        <v>0</v>
      </c>
      <c r="E49" s="1">
        <f t="shared" si="12"/>
        <v>0</v>
      </c>
      <c r="F49" s="1">
        <f t="shared" si="12"/>
        <v>0</v>
      </c>
      <c r="G49" s="1">
        <f t="shared" si="12"/>
        <v>0</v>
      </c>
      <c r="H49" s="1">
        <f t="shared" si="12"/>
        <v>0</v>
      </c>
      <c r="I49" s="1">
        <f t="shared" si="12"/>
        <v>0</v>
      </c>
      <c r="J49" s="1">
        <f t="shared" si="12"/>
        <v>0</v>
      </c>
      <c r="K49" s="1">
        <f t="shared" si="12"/>
        <v>0</v>
      </c>
      <c r="L49" s="1">
        <f t="shared" si="12"/>
        <v>0</v>
      </c>
      <c r="M49" s="1">
        <f t="shared" si="12"/>
        <v>0</v>
      </c>
      <c r="N49" s="1">
        <f t="shared" si="12"/>
        <v>0</v>
      </c>
      <c r="O49" s="1">
        <f t="shared" si="12"/>
        <v>0</v>
      </c>
      <c r="P49" s="1">
        <f t="shared" si="12"/>
        <v>0</v>
      </c>
      <c r="Q49" s="1">
        <f t="shared" si="12"/>
        <v>0</v>
      </c>
      <c r="R49" s="1">
        <f t="shared" si="12"/>
        <v>0</v>
      </c>
      <c r="S49" s="1">
        <f t="shared" si="12"/>
        <v>0</v>
      </c>
      <c r="T49" s="1">
        <f t="shared" si="12"/>
        <v>0</v>
      </c>
      <c r="U49" s="1">
        <f t="shared" si="12"/>
        <v>0</v>
      </c>
      <c r="V49" s="1">
        <f t="shared" si="12"/>
        <v>0</v>
      </c>
      <c r="W49" s="1">
        <f t="shared" si="12"/>
        <v>0</v>
      </c>
      <c r="X49" s="1">
        <f t="shared" si="12"/>
        <v>0</v>
      </c>
      <c r="Y49" s="1">
        <f t="shared" si="12"/>
        <v>0</v>
      </c>
      <c r="Z49" s="1">
        <f t="shared" si="12"/>
        <v>0</v>
      </c>
      <c r="AA49" s="1">
        <f t="shared" si="12"/>
        <v>0</v>
      </c>
      <c r="AB49" s="1">
        <f t="shared" si="12"/>
        <v>0</v>
      </c>
      <c r="AC49" s="1">
        <f t="shared" si="12"/>
        <v>0</v>
      </c>
      <c r="AD49" s="1">
        <f t="shared" si="12"/>
        <v>0</v>
      </c>
      <c r="AE49" s="1">
        <f t="shared" si="12"/>
        <v>0</v>
      </c>
      <c r="AF49" s="1">
        <f t="shared" si="12"/>
        <v>0</v>
      </c>
      <c r="AG49" s="1">
        <f t="shared" si="12"/>
        <v>0</v>
      </c>
      <c r="AH49" s="1">
        <f t="shared" si="12"/>
        <v>0</v>
      </c>
      <c r="AI49" s="1">
        <f t="shared" si="12"/>
        <v>0</v>
      </c>
      <c r="AJ49" s="1">
        <f t="shared" si="12"/>
        <v>0</v>
      </c>
      <c r="AK49" s="1">
        <f t="shared" si="12"/>
        <v>0</v>
      </c>
      <c r="AL49" s="1">
        <f t="shared" si="12"/>
        <v>0</v>
      </c>
      <c r="AM49" s="1">
        <f t="shared" si="12"/>
        <v>0</v>
      </c>
      <c r="AN49" s="1">
        <f t="shared" si="12"/>
        <v>0</v>
      </c>
      <c r="AO49" s="1">
        <f t="shared" si="12"/>
        <v>0</v>
      </c>
      <c r="AP49" s="1">
        <f t="shared" si="12"/>
        <v>0</v>
      </c>
      <c r="AQ49" s="1">
        <f t="shared" si="12"/>
        <v>0</v>
      </c>
      <c r="AR49" s="1">
        <f t="shared" si="12"/>
        <v>0</v>
      </c>
      <c r="AS49" s="1">
        <f t="shared" si="12"/>
        <v>0</v>
      </c>
      <c r="AT49" s="1">
        <f t="shared" si="12"/>
        <v>0</v>
      </c>
      <c r="AU49" s="1">
        <f t="shared" si="12"/>
        <v>0</v>
      </c>
      <c r="AV49" s="1">
        <f t="shared" si="12"/>
        <v>0</v>
      </c>
      <c r="AW49" s="1">
        <f t="shared" si="12"/>
        <v>0</v>
      </c>
      <c r="AX49" s="1">
        <f t="shared" si="12"/>
        <v>0</v>
      </c>
      <c r="AY49" s="1">
        <f t="shared" si="12"/>
        <v>0</v>
      </c>
      <c r="AZ49" s="1">
        <f t="shared" si="12"/>
        <v>0</v>
      </c>
      <c r="BA49" s="1">
        <f t="shared" si="12"/>
        <v>0</v>
      </c>
      <c r="BB49" s="1">
        <f t="shared" si="12"/>
        <v>0</v>
      </c>
      <c r="BC49" s="1">
        <f t="shared" si="12"/>
        <v>0</v>
      </c>
      <c r="BD49" s="1">
        <f t="shared" si="12"/>
        <v>0</v>
      </c>
      <c r="BE49" s="1">
        <f t="shared" si="12"/>
        <v>0</v>
      </c>
      <c r="BF49" s="1">
        <f t="shared" si="12"/>
        <v>0</v>
      </c>
      <c r="BG49" s="1">
        <f t="shared" si="12"/>
        <v>0</v>
      </c>
      <c r="BH49" s="1">
        <f t="shared" si="12"/>
        <v>0</v>
      </c>
      <c r="BI49" s="1">
        <f t="shared" si="12"/>
        <v>0</v>
      </c>
      <c r="BJ49" s="1">
        <f t="shared" si="12"/>
        <v>0</v>
      </c>
      <c r="BK49" s="1">
        <f t="shared" si="12"/>
        <v>0</v>
      </c>
      <c r="BL49" s="1">
        <f t="shared" si="12"/>
        <v>0</v>
      </c>
      <c r="BM49" s="1">
        <f t="shared" si="12"/>
        <v>0</v>
      </c>
      <c r="BN49" s="1">
        <f t="shared" si="12"/>
        <v>0</v>
      </c>
      <c r="BO49" s="1">
        <f t="shared" ref="BO49:DZ49" si="13">SUM(BO41:BO47)</f>
        <v>0</v>
      </c>
      <c r="BP49" s="1">
        <f t="shared" si="13"/>
        <v>0</v>
      </c>
      <c r="BQ49" s="1">
        <f t="shared" si="13"/>
        <v>0</v>
      </c>
      <c r="BR49" s="1">
        <f t="shared" si="13"/>
        <v>0</v>
      </c>
      <c r="BS49" s="1">
        <f t="shared" si="13"/>
        <v>0</v>
      </c>
      <c r="BT49" s="1">
        <f t="shared" si="13"/>
        <v>0</v>
      </c>
      <c r="BU49" s="1">
        <f t="shared" si="13"/>
        <v>0</v>
      </c>
      <c r="BV49" s="1">
        <f t="shared" si="13"/>
        <v>0</v>
      </c>
      <c r="BW49" s="1">
        <f t="shared" si="13"/>
        <v>0</v>
      </c>
      <c r="BX49" s="1">
        <f t="shared" si="13"/>
        <v>0</v>
      </c>
      <c r="BY49" s="1">
        <f t="shared" si="13"/>
        <v>0</v>
      </c>
      <c r="BZ49" s="1">
        <f t="shared" si="13"/>
        <v>0</v>
      </c>
      <c r="CA49" s="1">
        <f t="shared" si="13"/>
        <v>0</v>
      </c>
      <c r="CB49" s="1">
        <f t="shared" si="13"/>
        <v>0</v>
      </c>
      <c r="CC49" s="1">
        <f t="shared" si="13"/>
        <v>0</v>
      </c>
      <c r="CD49" s="1">
        <f t="shared" si="13"/>
        <v>0</v>
      </c>
      <c r="CE49" s="1">
        <f t="shared" si="13"/>
        <v>0</v>
      </c>
      <c r="CF49" s="1">
        <f t="shared" si="13"/>
        <v>0</v>
      </c>
      <c r="CG49" s="1">
        <f t="shared" si="13"/>
        <v>0</v>
      </c>
      <c r="CH49" s="1">
        <f t="shared" si="13"/>
        <v>0</v>
      </c>
      <c r="CI49" s="1">
        <f t="shared" si="13"/>
        <v>0</v>
      </c>
      <c r="CJ49" s="1">
        <f t="shared" si="13"/>
        <v>0</v>
      </c>
      <c r="CK49" s="1">
        <f t="shared" si="13"/>
        <v>0</v>
      </c>
      <c r="CL49" s="1">
        <f t="shared" si="13"/>
        <v>0</v>
      </c>
      <c r="CM49" s="1">
        <f t="shared" si="13"/>
        <v>0</v>
      </c>
      <c r="CN49" s="1">
        <f t="shared" si="13"/>
        <v>0</v>
      </c>
      <c r="CO49" s="1">
        <f t="shared" si="13"/>
        <v>0</v>
      </c>
      <c r="CP49" s="1">
        <f t="shared" si="13"/>
        <v>0</v>
      </c>
      <c r="CQ49" s="1">
        <f t="shared" si="13"/>
        <v>0</v>
      </c>
      <c r="CR49" s="1">
        <f t="shared" si="13"/>
        <v>0</v>
      </c>
      <c r="CS49" s="1">
        <f t="shared" si="13"/>
        <v>0</v>
      </c>
      <c r="CT49" s="1">
        <f t="shared" si="13"/>
        <v>0</v>
      </c>
      <c r="CU49" s="1">
        <f t="shared" si="13"/>
        <v>0</v>
      </c>
      <c r="CV49" s="1">
        <f t="shared" si="13"/>
        <v>0</v>
      </c>
      <c r="CW49" s="1">
        <f t="shared" si="13"/>
        <v>0</v>
      </c>
      <c r="CX49" s="1">
        <f t="shared" si="13"/>
        <v>0</v>
      </c>
      <c r="CY49" s="1">
        <f t="shared" si="13"/>
        <v>0</v>
      </c>
      <c r="CZ49" s="1">
        <f t="shared" si="13"/>
        <v>0</v>
      </c>
      <c r="DA49" s="1">
        <f t="shared" si="13"/>
        <v>0</v>
      </c>
      <c r="DB49" s="1">
        <f t="shared" si="13"/>
        <v>0</v>
      </c>
      <c r="DC49" s="1">
        <f t="shared" si="13"/>
        <v>0</v>
      </c>
      <c r="DD49" s="1">
        <f t="shared" si="13"/>
        <v>0</v>
      </c>
      <c r="DE49" s="1">
        <f t="shared" si="13"/>
        <v>0</v>
      </c>
      <c r="DF49" s="1">
        <f t="shared" si="13"/>
        <v>0</v>
      </c>
      <c r="DG49" s="1">
        <f t="shared" si="13"/>
        <v>0</v>
      </c>
      <c r="DH49" s="1">
        <f t="shared" si="13"/>
        <v>0</v>
      </c>
      <c r="DI49" s="1">
        <f t="shared" si="13"/>
        <v>0</v>
      </c>
      <c r="DJ49" s="1">
        <f t="shared" si="13"/>
        <v>0</v>
      </c>
      <c r="DK49" s="1">
        <f t="shared" si="13"/>
        <v>0</v>
      </c>
      <c r="DL49" s="1">
        <f t="shared" si="13"/>
        <v>0</v>
      </c>
      <c r="DM49" s="1">
        <f t="shared" si="13"/>
        <v>0</v>
      </c>
      <c r="DN49" s="1">
        <f t="shared" si="13"/>
        <v>0</v>
      </c>
      <c r="DO49" s="1">
        <f t="shared" si="13"/>
        <v>0</v>
      </c>
      <c r="DP49" s="1">
        <f t="shared" si="13"/>
        <v>0</v>
      </c>
      <c r="DQ49" s="1">
        <f t="shared" si="13"/>
        <v>0</v>
      </c>
      <c r="DR49" s="1">
        <f t="shared" si="13"/>
        <v>0</v>
      </c>
      <c r="DS49" s="1">
        <f t="shared" si="13"/>
        <v>0</v>
      </c>
      <c r="DT49" s="1">
        <f t="shared" si="13"/>
        <v>0</v>
      </c>
      <c r="DU49" s="1">
        <f t="shared" si="13"/>
        <v>0</v>
      </c>
      <c r="DV49" s="1">
        <f t="shared" si="13"/>
        <v>0</v>
      </c>
      <c r="DW49" s="1">
        <f t="shared" si="13"/>
        <v>0</v>
      </c>
      <c r="DX49" s="1">
        <f t="shared" si="13"/>
        <v>0</v>
      </c>
      <c r="DY49" s="1">
        <f t="shared" si="13"/>
        <v>0</v>
      </c>
      <c r="DZ49" s="1">
        <f t="shared" si="13"/>
        <v>0</v>
      </c>
      <c r="EA49" s="1">
        <f t="shared" ref="EA49:EV49" si="14">SUM(EA41:EA47)</f>
        <v>0</v>
      </c>
      <c r="EB49" s="1">
        <f t="shared" si="14"/>
        <v>0</v>
      </c>
      <c r="EC49" s="1">
        <f t="shared" si="14"/>
        <v>0</v>
      </c>
      <c r="ED49" s="1">
        <f t="shared" si="14"/>
        <v>0</v>
      </c>
      <c r="EE49" s="1">
        <f t="shared" si="14"/>
        <v>0</v>
      </c>
      <c r="EF49" s="1">
        <f t="shared" si="14"/>
        <v>0</v>
      </c>
      <c r="EG49" s="1">
        <f t="shared" si="14"/>
        <v>0</v>
      </c>
      <c r="EH49" s="1">
        <f t="shared" si="14"/>
        <v>0</v>
      </c>
      <c r="EI49" s="1">
        <f t="shared" si="14"/>
        <v>0</v>
      </c>
      <c r="EJ49" s="1">
        <f t="shared" si="14"/>
        <v>0</v>
      </c>
      <c r="EK49" s="1">
        <f t="shared" si="14"/>
        <v>0</v>
      </c>
      <c r="EL49" s="1">
        <f t="shared" si="14"/>
        <v>0</v>
      </c>
      <c r="EM49" s="1">
        <f t="shared" si="14"/>
        <v>0</v>
      </c>
      <c r="EN49" s="1">
        <f t="shared" si="14"/>
        <v>0</v>
      </c>
      <c r="EO49" s="1">
        <f t="shared" si="14"/>
        <v>0</v>
      </c>
      <c r="EP49" s="1">
        <f t="shared" si="14"/>
        <v>0</v>
      </c>
      <c r="EQ49" s="1">
        <f t="shared" si="14"/>
        <v>0</v>
      </c>
      <c r="ER49" s="79">
        <f t="shared" si="14"/>
        <v>0</v>
      </c>
      <c r="ES49" s="1">
        <f t="shared" si="14"/>
        <v>0</v>
      </c>
      <c r="ET49" s="1">
        <f t="shared" si="14"/>
        <v>0</v>
      </c>
      <c r="EU49" s="1">
        <f t="shared" si="14"/>
        <v>0</v>
      </c>
      <c r="EV49" s="1">
        <f t="shared" si="14"/>
        <v>0</v>
      </c>
    </row>
    <row r="50" spans="1:154" s="4" customFormat="1" ht="13">
      <c r="A50" s="7" t="s">
        <v>173</v>
      </c>
      <c r="ER50" s="118"/>
    </row>
    <row r="51" spans="1:154">
      <c r="A51" s="5" t="s">
        <v>135</v>
      </c>
      <c r="B51" s="1">
        <v>122.93513101703984</v>
      </c>
      <c r="C51" s="1">
        <v>125.13192816539053</v>
      </c>
      <c r="D51" s="1">
        <v>127.36798112020662</v>
      </c>
      <c r="E51" s="1">
        <v>129.64399136562031</v>
      </c>
      <c r="F51" s="1">
        <v>131.96067292097916</v>
      </c>
      <c r="G51" s="1">
        <v>134.31875256484486</v>
      </c>
      <c r="H51" s="1">
        <v>136.718970062995</v>
      </c>
      <c r="I51" s="1">
        <v>139.16207840049861</v>
      </c>
      <c r="J51" s="1">
        <v>141.64884401793958</v>
      </c>
      <c r="K51" s="1">
        <v>144.18004705186038</v>
      </c>
      <c r="L51" s="1">
        <v>146.75648157950323</v>
      </c>
      <c r="M51" s="1">
        <v>149.37895586792408</v>
      </c>
      <c r="N51" s="1">
        <v>152.04829262755854</v>
      </c>
      <c r="O51" s="1">
        <v>154.76532927031863</v>
      </c>
      <c r="P51" s="1">
        <v>157.53091817230202</v>
      </c>
      <c r="Q51" s="1">
        <v>160.34592694119505</v>
      </c>
      <c r="R51" s="1">
        <v>163.21123868845501</v>
      </c>
      <c r="S51" s="1">
        <v>166.12775230635555</v>
      </c>
      <c r="T51" s="1">
        <v>169.09638274998301</v>
      </c>
      <c r="U51" s="1">
        <v>172.11806132427185</v>
      </c>
      <c r="V51" s="1">
        <v>157.22052837476079</v>
      </c>
      <c r="W51" s="1">
        <v>166.88456326506804</v>
      </c>
      <c r="X51" s="1">
        <v>177.1426272642106</v>
      </c>
      <c r="Y51" s="1">
        <v>188.03123416649376</v>
      </c>
      <c r="Z51" s="1">
        <v>199.58914219693287</v>
      </c>
      <c r="AA51" s="1">
        <v>211.85749197196964</v>
      </c>
      <c r="AB51" s="1">
        <v>214.1675851482963</v>
      </c>
      <c r="AC51" s="1">
        <v>216.5028675706283</v>
      </c>
      <c r="AD51" s="1">
        <v>218.86361390239492</v>
      </c>
      <c r="AE51" s="1">
        <v>221.25010180195457</v>
      </c>
      <c r="AF51" s="1">
        <v>223.66261195525109</v>
      </c>
      <c r="AG51" s="1">
        <v>222.0990052306623</v>
      </c>
      <c r="AH51" s="1">
        <v>220.5463295506849</v>
      </c>
      <c r="AI51" s="1">
        <v>223.06372724003458</v>
      </c>
      <c r="AJ51" s="1">
        <v>225.60985944126344</v>
      </c>
      <c r="AK51" s="1">
        <v>228.18505414075835</v>
      </c>
      <c r="AL51" s="1">
        <v>230.7896430686647</v>
      </c>
      <c r="AM51" s="1">
        <v>209.14450326057536</v>
      </c>
      <c r="AN51" s="1">
        <v>212.18288370434797</v>
      </c>
      <c r="AO51" s="1">
        <v>215.2654047092025</v>
      </c>
      <c r="AP51" s="1">
        <v>215.25964014579174</v>
      </c>
      <c r="AQ51" s="1">
        <v>225.26941499919448</v>
      </c>
      <c r="AR51" s="1">
        <v>235.74465375724725</v>
      </c>
      <c r="AS51" s="1">
        <v>246.70700092741447</v>
      </c>
      <c r="AT51" s="1">
        <v>258.17910750702737</v>
      </c>
      <c r="AU51" s="1">
        <v>270.18467778600518</v>
      </c>
      <c r="AV51" s="1">
        <v>276.39521942024714</v>
      </c>
      <c r="AW51" s="1">
        <v>282.74851832594766</v>
      </c>
      <c r="AX51" s="1">
        <v>295.89658921679876</v>
      </c>
      <c r="AY51" s="1">
        <v>309.65605771699666</v>
      </c>
      <c r="AZ51" s="1">
        <v>324.05535438793845</v>
      </c>
      <c r="BA51" s="1">
        <v>339.12423183875075</v>
      </c>
      <c r="BB51" s="1">
        <v>334.57508705742543</v>
      </c>
      <c r="BC51" s="1">
        <v>330.08696627939611</v>
      </c>
      <c r="BD51" s="1">
        <v>325.65905090486922</v>
      </c>
      <c r="BE51" s="1">
        <v>321.29053331506907</v>
      </c>
      <c r="BF51" s="1">
        <v>340.18679936010102</v>
      </c>
      <c r="BG51" s="1">
        <v>360.19442361030758</v>
      </c>
      <c r="BH51" s="1">
        <v>381.37876908805868</v>
      </c>
      <c r="BI51" s="1">
        <v>403.80904305304875</v>
      </c>
      <c r="BJ51" s="1">
        <v>427.55852309589062</v>
      </c>
      <c r="BK51" s="1">
        <v>427.61309669574382</v>
      </c>
      <c r="BL51" s="1">
        <v>427.6676772613751</v>
      </c>
      <c r="BM51" s="1">
        <v>427.72226479367367</v>
      </c>
      <c r="BN51" s="1">
        <v>427.77685929352867</v>
      </c>
      <c r="BO51" s="1">
        <v>427.83146076182942</v>
      </c>
      <c r="BP51" s="1">
        <v>427.88606919946545</v>
      </c>
      <c r="BQ51" s="1">
        <v>427.94068460732626</v>
      </c>
      <c r="BR51" s="1">
        <v>427.99530698630196</v>
      </c>
      <c r="BS51" s="1">
        <v>478.36321909468637</v>
      </c>
      <c r="BT51" s="1">
        <v>534.65859472602926</v>
      </c>
      <c r="BU51" s="1">
        <v>551.3092342997827</v>
      </c>
      <c r="BV51" s="1">
        <v>568.47841748426231</v>
      </c>
      <c r="BW51" s="1">
        <v>586.18229305711918</v>
      </c>
      <c r="BX51" s="1">
        <v>604.43751271034819</v>
      </c>
      <c r="BY51" s="1">
        <v>623.26124671232901</v>
      </c>
      <c r="BZ51" s="1">
        <v>638.52431407588551</v>
      </c>
      <c r="CA51" s="1">
        <v>654.16115925183362</v>
      </c>
      <c r="CB51" s="1">
        <v>670.18093569863083</v>
      </c>
      <c r="CC51" s="1">
        <v>769.53562251409699</v>
      </c>
      <c r="CD51" s="1">
        <v>883.61969547945421</v>
      </c>
      <c r="CE51" s="1">
        <v>914.41504398256529</v>
      </c>
      <c r="CF51" s="1">
        <v>946.28365227637573</v>
      </c>
      <c r="CG51" s="1">
        <v>979.26292492470191</v>
      </c>
      <c r="CH51" s="1">
        <v>1013.3915700912959</v>
      </c>
      <c r="CI51" s="1">
        <v>1048.7096449720768</v>
      </c>
      <c r="CJ51" s="1">
        <v>1085.2586028107378</v>
      </c>
      <c r="CK51" s="1">
        <v>1123.081341552909</v>
      </c>
      <c r="CL51" s="1">
        <v>1162.2222541959857</v>
      </c>
      <c r="CM51" s="1">
        <v>1202.7272808937173</v>
      </c>
      <c r="CN51" s="1">
        <v>1244.64396287671</v>
      </c>
      <c r="CO51" s="1">
        <v>1268.4073704552486</v>
      </c>
      <c r="CP51" s="1">
        <v>1292.6244817085621</v>
      </c>
      <c r="CQ51" s="1">
        <v>1317.3039589896327</v>
      </c>
      <c r="CR51" s="1">
        <v>1342.4546300377144</v>
      </c>
      <c r="CS51" s="1">
        <v>1368.0854911359759</v>
      </c>
      <c r="CT51" s="1">
        <v>1394.2057103294301</v>
      </c>
      <c r="CU51" s="1">
        <v>1420.8246307043048</v>
      </c>
      <c r="CV51" s="1">
        <v>1447.9517737300225</v>
      </c>
      <c r="CW51" s="1">
        <v>1475.5968426649874</v>
      </c>
      <c r="CX51" s="1">
        <v>1503.769726027404</v>
      </c>
      <c r="CY51" s="1">
        <v>1527.9830577759119</v>
      </c>
      <c r="CZ51" s="1">
        <v>1552.5862666606697</v>
      </c>
      <c r="DA51" s="1">
        <v>1577.5856303878165</v>
      </c>
      <c r="DB51" s="1">
        <v>1602.987527745579</v>
      </c>
      <c r="DC51" s="1">
        <v>1628.7984402318702</v>
      </c>
      <c r="DD51" s="1">
        <v>1661.6010665771485</v>
      </c>
      <c r="DE51" s="1">
        <v>1695.0643101409664</v>
      </c>
      <c r="DF51" s="1">
        <v>1729.2014751967331</v>
      </c>
      <c r="DG51" s="1">
        <v>1764.0261339546994</v>
      </c>
      <c r="DH51" s="1">
        <v>1799.5521319579798</v>
      </c>
      <c r="DI51" s="1">
        <v>1835.7451057007479</v>
      </c>
      <c r="DJ51" s="1">
        <v>1872.666000199506</v>
      </c>
      <c r="DK51" s="1">
        <v>1910.3294555507248</v>
      </c>
      <c r="DL51" s="1">
        <v>1948.7504062955918</v>
      </c>
      <c r="DM51" s="1">
        <v>1987.9440873419524</v>
      </c>
      <c r="DN51" s="1">
        <v>2032.7395842008543</v>
      </c>
      <c r="DO51" s="1">
        <v>2078.5444839658057</v>
      </c>
      <c r="DP51" s="1">
        <v>2125.3815320978097</v>
      </c>
      <c r="DQ51" s="1">
        <v>2173.2739865945287</v>
      </c>
      <c r="DR51" s="1">
        <v>2222.2456295395664</v>
      </c>
      <c r="DS51" s="1">
        <v>2291.8009282327321</v>
      </c>
      <c r="DT51" s="1">
        <v>2363.5332768037297</v>
      </c>
      <c r="DU51" s="1">
        <v>2437.5108159443448</v>
      </c>
      <c r="DV51" s="1">
        <v>2513.8038191196806</v>
      </c>
      <c r="DW51" s="1">
        <v>2592.4847593230006</v>
      </c>
      <c r="DX51" s="1">
        <v>2678.0782943256459</v>
      </c>
      <c r="DY51" s="1">
        <v>2766.4977874010983</v>
      </c>
      <c r="DZ51" s="1">
        <v>2857.8365404445217</v>
      </c>
      <c r="EA51" s="1">
        <v>2952.190935808545</v>
      </c>
      <c r="EB51" s="1">
        <v>3049.6605380077094</v>
      </c>
      <c r="EC51" s="1">
        <v>3161.786151516591</v>
      </c>
      <c r="ED51" s="1">
        <v>2908.6552261582774</v>
      </c>
      <c r="EE51" s="1">
        <v>2675.789828670037</v>
      </c>
      <c r="EF51" s="1">
        <v>2461.5675116196853</v>
      </c>
      <c r="EG51" s="1">
        <v>2264.4957198574994</v>
      </c>
      <c r="EH51" s="1">
        <v>2075.8936435872688</v>
      </c>
      <c r="EI51" s="1">
        <v>1902.9995869266663</v>
      </c>
      <c r="EJ51" s="1">
        <v>1862.3760662909629</v>
      </c>
      <c r="EK51" s="1">
        <v>1822.6197399732071</v>
      </c>
      <c r="EL51" s="1">
        <v>1783.7120958904156</v>
      </c>
      <c r="EM51" s="1">
        <v>1868.2031746872522</v>
      </c>
      <c r="EN51" s="1">
        <v>1956.6964365789399</v>
      </c>
      <c r="EO51" s="1">
        <v>2049.3814574325729</v>
      </c>
      <c r="EP51" s="1">
        <v>2146.4567929666264</v>
      </c>
      <c r="EQ51" s="1">
        <v>2248.1304041095891</v>
      </c>
      <c r="ER51" s="79">
        <v>2344.6391651736235</v>
      </c>
      <c r="ES51" s="1">
        <v>2445.2908980799893</v>
      </c>
      <c r="ET51" s="1">
        <v>2550.2634542019418</v>
      </c>
      <c r="EU51" s="1">
        <v>2659.7423197971061</v>
      </c>
      <c r="EV51" s="1">
        <v>2773.9209437612562</v>
      </c>
    </row>
    <row r="52" spans="1:154">
      <c r="A52" s="5" t="s">
        <v>136</v>
      </c>
      <c r="B52" s="12">
        <v>3610.916932753511</v>
      </c>
      <c r="C52" s="12">
        <v>3651.8750118523039</v>
      </c>
      <c r="D52" s="12">
        <v>3693.2922743776535</v>
      </c>
      <c r="E52" s="12">
        <v>3735.1737698577513</v>
      </c>
      <c r="F52" s="12">
        <v>3777.5246015341904</v>
      </c>
      <c r="G52" s="12">
        <v>3820.3499268992005</v>
      </c>
      <c r="H52" s="12">
        <v>3863.6549582375837</v>
      </c>
      <c r="I52" s="12">
        <v>3907.4449631734101</v>
      </c>
      <c r="J52" s="12">
        <v>3951.7252652214552</v>
      </c>
      <c r="K52" s="12">
        <v>3996.5012443434493</v>
      </c>
      <c r="L52" s="12">
        <v>4041.7783375091276</v>
      </c>
      <c r="M52" s="12">
        <v>4087.5620392621449</v>
      </c>
      <c r="N52" s="12">
        <v>4133.857902290848</v>
      </c>
      <c r="O52" s="12">
        <v>4180.6715380039541</v>
      </c>
      <c r="P52" s="12">
        <v>4228.0086171111552</v>
      </c>
      <c r="Q52" s="12">
        <v>4275.8748702086723</v>
      </c>
      <c r="R52" s="12">
        <v>4324.2760883697838</v>
      </c>
      <c r="S52" s="12">
        <v>4373.2181237403584</v>
      </c>
      <c r="T52" s="12">
        <v>4422.7068901394241</v>
      </c>
      <c r="U52" s="12">
        <v>4472.748363664773</v>
      </c>
      <c r="V52" s="12">
        <v>4542.5481591789367</v>
      </c>
      <c r="W52" s="12">
        <v>4620.3368294234915</v>
      </c>
      <c r="X52" s="12">
        <v>4706.6116003856241</v>
      </c>
      <c r="Y52" s="12">
        <v>4775.6001696340736</v>
      </c>
      <c r="Z52" s="12">
        <v>4829.5412999221553</v>
      </c>
      <c r="AA52" s="12">
        <v>4854.7100500394145</v>
      </c>
      <c r="AB52" s="12">
        <v>4884.3275189651267</v>
      </c>
      <c r="AC52" s="12">
        <v>4938.1855563641857</v>
      </c>
      <c r="AD52" s="12">
        <v>4983.710074925254</v>
      </c>
      <c r="AE52" s="12">
        <v>5023.1809436179456</v>
      </c>
      <c r="AF52" s="12">
        <v>5115.5564295754748</v>
      </c>
      <c r="AG52" s="12">
        <v>5172.1135688193535</v>
      </c>
      <c r="AH52" s="12">
        <v>5203.2514719119199</v>
      </c>
      <c r="AI52" s="12">
        <v>5269.2930094332023</v>
      </c>
      <c r="AJ52" s="12">
        <v>5322.9258101122505</v>
      </c>
      <c r="AK52" s="12">
        <v>5422.4566146762427</v>
      </c>
      <c r="AL52" s="12">
        <v>5519.3501158389699</v>
      </c>
      <c r="AM52" s="12">
        <v>5623.2551802502003</v>
      </c>
      <c r="AN52" s="12">
        <v>5692.8119109695654</v>
      </c>
      <c r="AO52" s="12">
        <v>5741.1485232396562</v>
      </c>
      <c r="AP52" s="12">
        <v>5890.505526199795</v>
      </c>
      <c r="AQ52" s="12">
        <v>5914.5038435531133</v>
      </c>
      <c r="AR52" s="12">
        <v>5984.0968553191015</v>
      </c>
      <c r="AS52" s="12">
        <v>5968.3147886125416</v>
      </c>
      <c r="AT52" s="12">
        <v>6040.5888994410861</v>
      </c>
      <c r="AU52" s="12">
        <v>6140.7952163388609</v>
      </c>
      <c r="AV52" s="12">
        <v>6209.0806359736707</v>
      </c>
      <c r="AW52" s="12">
        <v>6313.696206736633</v>
      </c>
      <c r="AX52" s="12">
        <v>6413.007804564817</v>
      </c>
      <c r="AY52" s="12">
        <v>6513.7835838128876</v>
      </c>
      <c r="AZ52" s="12">
        <v>6615.8303050436198</v>
      </c>
      <c r="BA52" s="12">
        <v>6685.8909157492444</v>
      </c>
      <c r="BB52" s="12">
        <v>6777.8853616343777</v>
      </c>
      <c r="BC52" s="12">
        <v>6870.9547024439889</v>
      </c>
      <c r="BD52" s="12">
        <v>6965.099812633498</v>
      </c>
      <c r="BE52" s="12">
        <v>7060.3215549280421</v>
      </c>
      <c r="BF52" s="12">
        <v>7127.433705109238</v>
      </c>
      <c r="BG52" s="12">
        <v>7194.3358794496698</v>
      </c>
      <c r="BH52" s="12">
        <v>7261.2839929422053</v>
      </c>
      <c r="BI52" s="12">
        <v>7328.0412471294248</v>
      </c>
      <c r="BJ52" s="12">
        <v>7394.5293644610902</v>
      </c>
      <c r="BK52" s="12">
        <v>7487.6321177068512</v>
      </c>
      <c r="BL52" s="12">
        <v>7582.0378152678077</v>
      </c>
      <c r="BM52" s="12">
        <v>7675.7920295086033</v>
      </c>
      <c r="BN52" s="12">
        <v>7770.6863190931608</v>
      </c>
      <c r="BO52" s="12">
        <v>7866.8835529900643</v>
      </c>
      <c r="BP52" s="12">
        <v>7964.0579932592973</v>
      </c>
      <c r="BQ52" s="12">
        <v>8025.5641217548</v>
      </c>
      <c r="BR52" s="12">
        <v>8066.3858836727322</v>
      </c>
      <c r="BS52" s="12">
        <v>8125.4494069797584</v>
      </c>
      <c r="BT52" s="12">
        <v>8178.6696242624885</v>
      </c>
      <c r="BU52" s="12">
        <v>8265.770475755442</v>
      </c>
      <c r="BV52" s="12">
        <v>8353.7832225080529</v>
      </c>
      <c r="BW52" s="12">
        <v>8442.8534828305019</v>
      </c>
      <c r="BX52" s="12">
        <v>8532.6377308946012</v>
      </c>
      <c r="BY52" s="12">
        <v>8623.6062317593623</v>
      </c>
      <c r="BZ52" s="12">
        <v>8719.8441754304768</v>
      </c>
      <c r="CA52" s="12">
        <v>8817.4743959226944</v>
      </c>
      <c r="CB52" s="12">
        <v>8916.1613772693363</v>
      </c>
      <c r="CC52" s="12">
        <v>8927.7816738164747</v>
      </c>
      <c r="CD52" s="12">
        <v>8925.296241737371</v>
      </c>
      <c r="CE52" s="12">
        <v>9038.9817026887849</v>
      </c>
      <c r="CF52" s="12">
        <v>9152.1721478490435</v>
      </c>
      <c r="CG52" s="12">
        <v>9265.8048342409365</v>
      </c>
      <c r="CH52" s="12">
        <v>9381.1413642776788</v>
      </c>
      <c r="CI52" s="12">
        <v>9497.4874716572194</v>
      </c>
      <c r="CJ52" s="12">
        <v>9615.1246125902198</v>
      </c>
      <c r="CK52" s="12">
        <v>9734.6584379479355</v>
      </c>
      <c r="CL52" s="12">
        <v>9854.9014428729133</v>
      </c>
      <c r="CM52" s="12">
        <v>9976.781766387965</v>
      </c>
      <c r="CN52" s="12">
        <v>10099.760016466747</v>
      </c>
      <c r="CO52" s="12">
        <v>10260.208651364323</v>
      </c>
      <c r="CP52" s="12">
        <v>10423.104266415316</v>
      </c>
      <c r="CQ52" s="12">
        <v>10533.387896504832</v>
      </c>
      <c r="CR52" s="12">
        <v>10547.401227714241</v>
      </c>
      <c r="CS52" s="12">
        <v>10482.073022747303</v>
      </c>
      <c r="CT52" s="12">
        <v>10584.465714777356</v>
      </c>
      <c r="CU52" s="12">
        <v>10721.179637161928</v>
      </c>
      <c r="CV52" s="12">
        <v>10878.36075634153</v>
      </c>
      <c r="CW52" s="12">
        <v>11071.145521140679</v>
      </c>
      <c r="CX52" s="12">
        <v>11267.275312348887</v>
      </c>
      <c r="CY52" s="12">
        <v>11454.762437217789</v>
      </c>
      <c r="CZ52" s="12">
        <v>11647.77114466825</v>
      </c>
      <c r="DA52" s="12">
        <v>11844.123506171762</v>
      </c>
      <c r="DB52" s="12">
        <v>12042.779642134563</v>
      </c>
      <c r="DC52" s="12">
        <v>12243.674784704079</v>
      </c>
      <c r="DD52" s="12">
        <v>12440.916296935451</v>
      </c>
      <c r="DE52" s="12">
        <v>12638.566699199522</v>
      </c>
      <c r="DF52" s="12">
        <v>12838.153565031997</v>
      </c>
      <c r="DG52" s="12">
        <v>13042.503612605351</v>
      </c>
      <c r="DH52" s="12">
        <v>13234.89533328684</v>
      </c>
      <c r="DI52" s="12">
        <v>13447.363402270073</v>
      </c>
      <c r="DJ52" s="12">
        <v>13674.846764585243</v>
      </c>
      <c r="DK52" s="12">
        <v>13905.171741760198</v>
      </c>
      <c r="DL52" s="12">
        <v>14138.700999429604</v>
      </c>
      <c r="DM52" s="12">
        <v>14375.140988993035</v>
      </c>
      <c r="DN52" s="12">
        <v>14607.930341781706</v>
      </c>
      <c r="DO52" s="12">
        <v>14843.155210264271</v>
      </c>
      <c r="DP52" s="12">
        <v>15080.801883240953</v>
      </c>
      <c r="DQ52" s="12">
        <v>15320.849571035134</v>
      </c>
      <c r="DR52" s="12">
        <v>15563.432990711703</v>
      </c>
      <c r="DS52" s="12">
        <v>15660.368308916963</v>
      </c>
      <c r="DT52" s="12">
        <v>15841.748764334676</v>
      </c>
      <c r="DU52" s="12">
        <v>16023.263371185416</v>
      </c>
      <c r="DV52" s="12">
        <v>16204.946570832599</v>
      </c>
      <c r="DW52" s="12">
        <v>16386.655071963305</v>
      </c>
      <c r="DX52" s="12">
        <v>16561.000039653947</v>
      </c>
      <c r="DY52" s="12">
        <v>16734.596759493121</v>
      </c>
      <c r="DZ52" s="12">
        <v>16907.057616189235</v>
      </c>
      <c r="EA52" s="12">
        <v>17078.132453298887</v>
      </c>
      <c r="EB52" s="12">
        <v>17247.702323786183</v>
      </c>
      <c r="EC52" s="12">
        <v>17320.830260880106</v>
      </c>
      <c r="ED52" s="12">
        <v>17518.641943778406</v>
      </c>
      <c r="EE52" s="12">
        <v>17711.708397218477</v>
      </c>
      <c r="EF52" s="12">
        <v>17899.323369864163</v>
      </c>
      <c r="EG52" s="12">
        <v>18080.733892608008</v>
      </c>
      <c r="EH52" s="12">
        <v>18188.380801561878</v>
      </c>
      <c r="EI52" s="12">
        <v>18287.260274502532</v>
      </c>
      <c r="EJ52" s="12">
        <v>18376.964346460842</v>
      </c>
      <c r="EK52" s="12">
        <v>18622.564552461263</v>
      </c>
      <c r="EL52" s="12">
        <v>18775.231117199979</v>
      </c>
      <c r="EM52" s="12">
        <v>18909.987299098517</v>
      </c>
      <c r="EN52" s="12">
        <v>19035.384622687063</v>
      </c>
      <c r="EO52" s="12">
        <v>19402.828341915134</v>
      </c>
      <c r="EP52" s="12">
        <v>19591.763221798174</v>
      </c>
      <c r="EQ52" s="12">
        <v>19600.492768480002</v>
      </c>
      <c r="ER52" s="124">
        <v>19640.748008647988</v>
      </c>
      <c r="ES52" s="12">
        <v>19669.294596787833</v>
      </c>
      <c r="ET52" s="12">
        <v>19631.7480487512</v>
      </c>
      <c r="EU52" s="12">
        <v>19571.893413104801</v>
      </c>
      <c r="EV52" s="12">
        <v>19552.99210406105</v>
      </c>
      <c r="EW52" s="12"/>
      <c r="EX52" s="12"/>
    </row>
    <row r="53" spans="1:154">
      <c r="A53" s="5" t="s">
        <v>137</v>
      </c>
      <c r="B53" s="1">
        <v>11328.182478691697</v>
      </c>
      <c r="C53" s="1">
        <v>11459.110620627594</v>
      </c>
      <c r="D53" s="1">
        <v>11591.55098385394</v>
      </c>
      <c r="E53" s="1">
        <v>11725.521016442037</v>
      </c>
      <c r="F53" s="1">
        <v>11861.038367455727</v>
      </c>
      <c r="G53" s="1">
        <v>11998.120889260916</v>
      </c>
      <c r="H53" s="1">
        <v>12136.786639861495</v>
      </c>
      <c r="I53" s="1">
        <v>12277.053885262058</v>
      </c>
      <c r="J53" s="1">
        <v>12418.941101857607</v>
      </c>
      <c r="K53" s="1">
        <v>12562.466978850638</v>
      </c>
      <c r="L53" s="1">
        <v>12707.650420695853</v>
      </c>
      <c r="M53" s="1">
        <v>12854.510549572875</v>
      </c>
      <c r="N53" s="1">
        <v>13003.066707887232</v>
      </c>
      <c r="O53" s="1">
        <v>13153.338460799945</v>
      </c>
      <c r="P53" s="1">
        <v>13305.345598786071</v>
      </c>
      <c r="Q53" s="1">
        <v>13459.108140222508</v>
      </c>
      <c r="R53" s="1">
        <v>13614.646334005383</v>
      </c>
      <c r="S53" s="1">
        <v>13771.980662197375</v>
      </c>
      <c r="T53" s="1">
        <v>13931.131842705337</v>
      </c>
      <c r="U53" s="1">
        <v>14092.120831988503</v>
      </c>
      <c r="V53" s="1">
        <v>14258.689522499868</v>
      </c>
      <c r="W53" s="1">
        <v>14524.013425295985</v>
      </c>
      <c r="X53" s="1">
        <v>14816.885652408931</v>
      </c>
      <c r="Y53" s="1">
        <v>15059.226059008852</v>
      </c>
      <c r="Z53" s="1">
        <v>15257.944445698691</v>
      </c>
      <c r="AA53" s="1">
        <v>15371.525351371927</v>
      </c>
      <c r="AB53" s="1">
        <v>15468.390798479766</v>
      </c>
      <c r="AC53" s="1">
        <v>15638.876444442229</v>
      </c>
      <c r="AD53" s="1">
        <v>15784.156174191014</v>
      </c>
      <c r="AE53" s="1">
        <v>15911.147754321764</v>
      </c>
      <c r="AF53" s="1">
        <v>16198.726292087566</v>
      </c>
      <c r="AG53" s="1">
        <v>16365.571887704786</v>
      </c>
      <c r="AH53" s="1">
        <v>16455.330895046111</v>
      </c>
      <c r="AI53" s="1">
        <v>16663.332742828625</v>
      </c>
      <c r="AJ53" s="1">
        <v>16833.774740062789</v>
      </c>
      <c r="AK53" s="1">
        <v>17143.555463045665</v>
      </c>
      <c r="AL53" s="1">
        <v>17445.424016372814</v>
      </c>
      <c r="AM53" s="1">
        <v>17694.993474581817</v>
      </c>
      <c r="AN53" s="1">
        <v>17915.240729232421</v>
      </c>
      <c r="AO53" s="1">
        <v>18071.241908359625</v>
      </c>
      <c r="AP53" s="1">
        <v>18524.360578591088</v>
      </c>
      <c r="AQ53" s="1">
        <v>18627.538173120873</v>
      </c>
      <c r="AR53" s="1">
        <v>18870.458282754244</v>
      </c>
      <c r="AS53" s="1">
        <v>18855.835672786874</v>
      </c>
      <c r="AT53" s="1">
        <v>19109.91441412345</v>
      </c>
      <c r="AU53" s="1">
        <v>19450.355522262307</v>
      </c>
      <c r="AV53" s="1">
        <v>19676.369790842939</v>
      </c>
      <c r="AW53" s="1">
        <v>20013.039691950729</v>
      </c>
      <c r="AX53" s="1">
        <v>20354.232547742657</v>
      </c>
      <c r="AY53" s="1">
        <v>20701.722529824143</v>
      </c>
      <c r="AZ53" s="1">
        <v>21055.009622397138</v>
      </c>
      <c r="BA53" s="1">
        <v>21313.285086899574</v>
      </c>
      <c r="BB53" s="1">
        <v>21578.586526509305</v>
      </c>
      <c r="BC53" s="1">
        <v>21847.334245370337</v>
      </c>
      <c r="BD53" s="1">
        <v>22119.528412943793</v>
      </c>
      <c r="BE53" s="1">
        <v>22395.169196417577</v>
      </c>
      <c r="BF53" s="1">
        <v>22656.111252255236</v>
      </c>
      <c r="BG53" s="1">
        <v>22919.788023805439</v>
      </c>
      <c r="BH53" s="1">
        <v>23187.174240629207</v>
      </c>
      <c r="BI53" s="1">
        <v>23457.761445605782</v>
      </c>
      <c r="BJ53" s="1">
        <v>23731.534469292437</v>
      </c>
      <c r="BK53" s="1">
        <v>24014.165698304914</v>
      </c>
      <c r="BL53" s="1">
        <v>24300.749968203752</v>
      </c>
      <c r="BM53" s="1">
        <v>24585.357715496208</v>
      </c>
      <c r="BN53" s="1">
        <v>24873.424373383616</v>
      </c>
      <c r="BO53" s="1">
        <v>25165.444072156828</v>
      </c>
      <c r="BP53" s="1">
        <v>25460.428551233581</v>
      </c>
      <c r="BQ53" s="1">
        <v>25647.198495128225</v>
      </c>
      <c r="BR53" s="1">
        <v>25771.21389061684</v>
      </c>
      <c r="BS53" s="1">
        <v>26103.219349890202</v>
      </c>
      <c r="BT53" s="1">
        <v>26435.480135696464</v>
      </c>
      <c r="BU53" s="1">
        <v>26750.253137724063</v>
      </c>
      <c r="BV53" s="1">
        <v>27069.365966898422</v>
      </c>
      <c r="BW53" s="1">
        <v>27393.30941049731</v>
      </c>
      <c r="BX53" s="1">
        <v>27721.091760815365</v>
      </c>
      <c r="BY53" s="1">
        <v>28054.191854250195</v>
      </c>
      <c r="BZ53" s="1">
        <v>28392.476225989296</v>
      </c>
      <c r="CA53" s="1">
        <v>28736.118653916456</v>
      </c>
      <c r="CB53" s="1">
        <v>29084.128982561069</v>
      </c>
      <c r="CC53" s="1">
        <v>29420.817432084659</v>
      </c>
      <c r="CD53" s="1">
        <v>29759.398004303912</v>
      </c>
      <c r="CE53" s="1">
        <v>30197.740216640297</v>
      </c>
      <c r="CF53" s="1">
        <v>30637.836770989201</v>
      </c>
      <c r="CG53" s="1">
        <v>31082.644705851228</v>
      </c>
      <c r="CH53" s="1">
        <v>31536.10905044639</v>
      </c>
      <c r="CI53" s="1">
        <v>31996.244991234449</v>
      </c>
      <c r="CJ53" s="1">
        <v>32464.032207420816</v>
      </c>
      <c r="CK53" s="1">
        <v>32941.438339720386</v>
      </c>
      <c r="CL53" s="1">
        <v>33424.99528615077</v>
      </c>
      <c r="CM53" s="1">
        <v>33917.658318231122</v>
      </c>
      <c r="CN53" s="1">
        <v>34417.935203416797</v>
      </c>
      <c r="CO53" s="1">
        <v>34976.818521850852</v>
      </c>
      <c r="CP53" s="1">
        <v>35544.502262786271</v>
      </c>
      <c r="CQ53" s="1">
        <v>35953.96859462624</v>
      </c>
      <c r="CR53" s="1">
        <v>36072.788771910062</v>
      </c>
      <c r="CS53" s="1">
        <v>35952.350482555441</v>
      </c>
      <c r="CT53" s="1">
        <v>36342.247480171798</v>
      </c>
      <c r="CU53" s="1">
        <v>36837.785122248068</v>
      </c>
      <c r="CV53" s="1">
        <v>37396.960362973601</v>
      </c>
      <c r="CW53" s="1">
        <v>38065.72531071127</v>
      </c>
      <c r="CX53" s="1">
        <v>38746.240120778151</v>
      </c>
      <c r="CY53" s="1">
        <v>39388.520897420014</v>
      </c>
      <c r="CZ53" s="1">
        <v>40048.736528805734</v>
      </c>
      <c r="DA53" s="1">
        <v>40720.298415179444</v>
      </c>
      <c r="DB53" s="1">
        <v>41400.071004966798</v>
      </c>
      <c r="DC53" s="1">
        <v>42087.87746243611</v>
      </c>
      <c r="DD53" s="1">
        <v>42785.811375039528</v>
      </c>
      <c r="DE53" s="1">
        <v>43486.990079642572</v>
      </c>
      <c r="DF53" s="1">
        <v>44196.088465528723</v>
      </c>
      <c r="DG53" s="1">
        <v>44921.7237267374</v>
      </c>
      <c r="DH53" s="1">
        <v>45613.206266294932</v>
      </c>
      <c r="DI53" s="1">
        <v>46367.622247226253</v>
      </c>
      <c r="DJ53" s="1">
        <v>47169.801770725207</v>
      </c>
      <c r="DK53" s="1">
        <v>47982.855371667654</v>
      </c>
      <c r="DL53" s="1">
        <v>48807.928656152355</v>
      </c>
      <c r="DM53" s="1">
        <v>49644.177244637183</v>
      </c>
      <c r="DN53" s="1">
        <v>50486.345540654911</v>
      </c>
      <c r="DO53" s="1">
        <v>51338.96542014672</v>
      </c>
      <c r="DP53" s="1">
        <v>52202.064292275594</v>
      </c>
      <c r="DQ53" s="1">
        <v>53075.649645712947</v>
      </c>
      <c r="DR53" s="1">
        <v>53960.202353092762</v>
      </c>
      <c r="DS53" s="1">
        <v>54465.320407317631</v>
      </c>
      <c r="DT53" s="1">
        <v>55233.242644810343</v>
      </c>
      <c r="DU53" s="1">
        <v>56008.383599039771</v>
      </c>
      <c r="DV53" s="1">
        <v>56791.060965689998</v>
      </c>
      <c r="DW53" s="1">
        <v>57581.059888137315</v>
      </c>
      <c r="DX53" s="1">
        <v>58369.690701960688</v>
      </c>
      <c r="DY53" s="1">
        <v>59164.625107925145</v>
      </c>
      <c r="DZ53" s="1">
        <v>59964.970184778409</v>
      </c>
      <c r="EA53" s="1">
        <v>60770.259395300724</v>
      </c>
      <c r="EB53" s="1">
        <v>61580.433934607725</v>
      </c>
      <c r="EC53" s="1">
        <v>62142.477098132229</v>
      </c>
      <c r="ED53" s="1">
        <v>61974.643326877456</v>
      </c>
      <c r="EE53" s="1">
        <v>61853.896791413063</v>
      </c>
      <c r="EF53" s="1">
        <v>61773.172422171432</v>
      </c>
      <c r="EG53" s="1">
        <v>61725.657493819257</v>
      </c>
      <c r="EH53" s="1">
        <v>61480.046555761182</v>
      </c>
      <c r="EI53" s="1">
        <v>61255.492744805626</v>
      </c>
      <c r="EJ53" s="1">
        <v>61404.398869644378</v>
      </c>
      <c r="EK53" s="1">
        <v>62028.91130113379</v>
      </c>
      <c r="EL53" s="1">
        <v>62374.04597432381</v>
      </c>
      <c r="EM53" s="1">
        <v>63039.223098294387</v>
      </c>
      <c r="EN53" s="1">
        <v>63688.148535460059</v>
      </c>
      <c r="EO53" s="1">
        <v>65084.139121673164</v>
      </c>
      <c r="EP53" s="1">
        <v>65951.869244795118</v>
      </c>
      <c r="EQ53" s="1">
        <v>66286.822825360941</v>
      </c>
      <c r="ER53" s="79">
        <v>66701.752912577038</v>
      </c>
      <c r="ES53" s="1">
        <v>67093.729383994636</v>
      </c>
      <c r="ET53" s="1">
        <v>67298.294029394339</v>
      </c>
      <c r="EU53" s="1">
        <v>67448.849627908479</v>
      </c>
      <c r="EV53" s="1">
        <v>67737.912716393053</v>
      </c>
    </row>
    <row r="54" spans="1:154">
      <c r="A54" s="5" t="s">
        <v>138</v>
      </c>
      <c r="B54" s="1">
        <v>3280.8923057827328</v>
      </c>
      <c r="C54" s="1">
        <v>3318.1069659583686</v>
      </c>
      <c r="D54" s="1">
        <v>3355.7388418714991</v>
      </c>
      <c r="E54" s="1">
        <v>3393.7925215418722</v>
      </c>
      <c r="F54" s="1">
        <v>3432.2726417934264</v>
      </c>
      <c r="G54" s="1">
        <v>3471.1838887424283</v>
      </c>
      <c r="H54" s="1">
        <v>3510.5309982898748</v>
      </c>
      <c r="I54" s="1">
        <v>3550.3187566182232</v>
      </c>
      <c r="J54" s="1">
        <v>3590.5520006924326</v>
      </c>
      <c r="K54" s="1">
        <v>3631.2356187653677</v>
      </c>
      <c r="L54" s="1">
        <v>3672.3745508875772</v>
      </c>
      <c r="M54" s="1">
        <v>3713.9737894214809</v>
      </c>
      <c r="N54" s="1">
        <v>3756.0383795599796</v>
      </c>
      <c r="O54" s="1">
        <v>3798.5734198495188</v>
      </c>
      <c r="P54" s="1">
        <v>3841.5840627176203</v>
      </c>
      <c r="Q54" s="1">
        <v>3885.0755150049313</v>
      </c>
      <c r="R54" s="1">
        <v>3929.0530385017701</v>
      </c>
      <c r="S54" s="1">
        <v>3973.5219504892361</v>
      </c>
      <c r="T54" s="1">
        <v>4018.4876242848836</v>
      </c>
      <c r="U54" s="1">
        <v>4063.9554897929806</v>
      </c>
      <c r="V54" s="1">
        <v>4127.3758387825656</v>
      </c>
      <c r="W54" s="1">
        <v>4198.0549085134262</v>
      </c>
      <c r="X54" s="1">
        <v>4276.4444803325096</v>
      </c>
      <c r="Y54" s="1">
        <v>4339.1277461759028</v>
      </c>
      <c r="Z54" s="1">
        <v>4388.138854053268</v>
      </c>
      <c r="AA54" s="1">
        <v>4411.0072722815758</v>
      </c>
      <c r="AB54" s="1">
        <v>4437.9178126580973</v>
      </c>
      <c r="AC54" s="1">
        <v>4486.8534220331894</v>
      </c>
      <c r="AD54" s="1">
        <v>4528.2171657728095</v>
      </c>
      <c r="AE54" s="1">
        <v>4564.0805411447991</v>
      </c>
      <c r="AF54" s="1">
        <v>4648.013244877724</v>
      </c>
      <c r="AG54" s="1">
        <v>4699.4012680413653</v>
      </c>
      <c r="AH54" s="1">
        <v>4727.6932804518274</v>
      </c>
      <c r="AI54" s="1">
        <v>4787.6988625105687</v>
      </c>
      <c r="AJ54" s="1">
        <v>4836.4298209796916</v>
      </c>
      <c r="AK54" s="1">
        <v>4926.8638733170183</v>
      </c>
      <c r="AL54" s="1">
        <v>5014.9016621571864</v>
      </c>
      <c r="AM54" s="1">
        <v>5109.3101829587731</v>
      </c>
      <c r="AN54" s="1">
        <v>5172.5096823885624</v>
      </c>
      <c r="AO54" s="1">
        <v>5216.4285047369931</v>
      </c>
      <c r="AP54" s="1">
        <v>5352.1348228142188</v>
      </c>
      <c r="AQ54" s="1">
        <v>5373.939781560859</v>
      </c>
      <c r="AR54" s="1">
        <v>5437.172246082042</v>
      </c>
      <c r="AS54" s="1">
        <v>5422.8326026642644</v>
      </c>
      <c r="AT54" s="1">
        <v>5488.5011235803195</v>
      </c>
      <c r="AU54" s="1">
        <v>5579.5489488898966</v>
      </c>
      <c r="AV54" s="1">
        <v>5641.5933304276787</v>
      </c>
      <c r="AW54" s="1">
        <v>5736.6474198939623</v>
      </c>
      <c r="AX54" s="1">
        <v>5826.8823001909768</v>
      </c>
      <c r="AY54" s="1">
        <v>5918.4475410707009</v>
      </c>
      <c r="AZ54" s="1">
        <v>6011.1675644751058</v>
      </c>
      <c r="BA54" s="1">
        <v>6074.8248910996881</v>
      </c>
      <c r="BB54" s="1">
        <v>6158.4113804319486</v>
      </c>
      <c r="BC54" s="1">
        <v>6242.9745232162049</v>
      </c>
      <c r="BD54" s="1">
        <v>6328.5151139858426</v>
      </c>
      <c r="BE54" s="1">
        <v>6415.0339366160733</v>
      </c>
      <c r="BF54" s="1">
        <v>6476.0122812455957</v>
      </c>
      <c r="BG54" s="1">
        <v>6536.7998410597384</v>
      </c>
      <c r="BH54" s="1">
        <v>6597.6291413551726</v>
      </c>
      <c r="BI54" s="1">
        <v>6658.2850261891153</v>
      </c>
      <c r="BJ54" s="1">
        <v>6718.6963722936898</v>
      </c>
      <c r="BK54" s="1">
        <v>6803.2898737393953</v>
      </c>
      <c r="BL54" s="1">
        <v>6889.0672351459352</v>
      </c>
      <c r="BM54" s="1">
        <v>6974.2526564297114</v>
      </c>
      <c r="BN54" s="1">
        <v>7060.4739543323712</v>
      </c>
      <c r="BO54" s="1">
        <v>7147.8791121932754</v>
      </c>
      <c r="BP54" s="1">
        <v>7236.1721633311072</v>
      </c>
      <c r="BQ54" s="1">
        <v>7292.0568561937307</v>
      </c>
      <c r="BR54" s="1">
        <v>7329.1476580812478</v>
      </c>
      <c r="BS54" s="1">
        <v>7382.8129909535483</v>
      </c>
      <c r="BT54" s="1">
        <v>7431.1690746427521</v>
      </c>
      <c r="BU54" s="1">
        <v>7510.3092262475257</v>
      </c>
      <c r="BV54" s="1">
        <v>7590.277929213853</v>
      </c>
      <c r="BW54" s="1">
        <v>7671.207492869903</v>
      </c>
      <c r="BX54" s="1">
        <v>7752.7857883942388</v>
      </c>
      <c r="BY54" s="1">
        <v>7835.4401003360517</v>
      </c>
      <c r="BZ54" s="1">
        <v>7922.8822472464035</v>
      </c>
      <c r="CA54" s="1">
        <v>8011.5894219585434</v>
      </c>
      <c r="CB54" s="1">
        <v>8101.2567734404347</v>
      </c>
      <c r="CC54" s="1">
        <v>8111.8150172999367</v>
      </c>
      <c r="CD54" s="1">
        <v>8109.5567446404621</v>
      </c>
      <c r="CE54" s="1">
        <v>8212.8517694391703</v>
      </c>
      <c r="CF54" s="1">
        <v>8315.697021083115</v>
      </c>
      <c r="CG54" s="1">
        <v>8418.9440947244057</v>
      </c>
      <c r="CH54" s="1">
        <v>8523.7392869208325</v>
      </c>
      <c r="CI54" s="1">
        <v>8629.4517847761144</v>
      </c>
      <c r="CJ54" s="1">
        <v>8736.3373204306408</v>
      </c>
      <c r="CK54" s="1">
        <v>8844.9461904767995</v>
      </c>
      <c r="CL54" s="1">
        <v>8954.199423666445</v>
      </c>
      <c r="CM54" s="1">
        <v>9064.9403305036212</v>
      </c>
      <c r="CN54" s="1">
        <v>9176.678817424292</v>
      </c>
      <c r="CO54" s="1">
        <v>9322.4630327668947</v>
      </c>
      <c r="CP54" s="1">
        <v>9470.4705832089403</v>
      </c>
      <c r="CQ54" s="1">
        <v>9570.6746920690603</v>
      </c>
      <c r="CR54" s="1">
        <v>9583.4072559578344</v>
      </c>
      <c r="CS54" s="1">
        <v>9524.0498104618</v>
      </c>
      <c r="CT54" s="1">
        <v>9617.0841841973379</v>
      </c>
      <c r="CU54" s="1">
        <v>9741.3029531134325</v>
      </c>
      <c r="CV54" s="1">
        <v>9884.1182917474998</v>
      </c>
      <c r="CW54" s="1">
        <v>10059.283232753036</v>
      </c>
      <c r="CX54" s="1">
        <v>10237.487476963965</v>
      </c>
      <c r="CY54" s="1">
        <v>10407.838962991267</v>
      </c>
      <c r="CZ54" s="1">
        <v>10583.207379107227</v>
      </c>
      <c r="DA54" s="1">
        <v>10761.613851500902</v>
      </c>
      <c r="DB54" s="1">
        <v>10942.113541777599</v>
      </c>
      <c r="DC54" s="1">
        <v>11124.647601630048</v>
      </c>
      <c r="DD54" s="1">
        <v>11303.861959620661</v>
      </c>
      <c r="DE54" s="1">
        <v>11483.447836587529</v>
      </c>
      <c r="DF54" s="1">
        <v>11664.793191421189</v>
      </c>
      <c r="DG54" s="1">
        <v>11850.46639057133</v>
      </c>
      <c r="DH54" s="1">
        <v>12025.274210256857</v>
      </c>
      <c r="DI54" s="1">
        <v>12218.323473292668</v>
      </c>
      <c r="DJ54" s="1">
        <v>12425.015686659177</v>
      </c>
      <c r="DK54" s="1">
        <v>12634.289801659837</v>
      </c>
      <c r="DL54" s="1">
        <v>12846.475337614125</v>
      </c>
      <c r="DM54" s="1">
        <v>13061.305575192167</v>
      </c>
      <c r="DN54" s="1">
        <v>13272.818830870992</v>
      </c>
      <c r="DO54" s="1">
        <v>13486.545004999485</v>
      </c>
      <c r="DP54" s="1">
        <v>13702.471639531481</v>
      </c>
      <c r="DQ54" s="1">
        <v>13920.579844890919</v>
      </c>
      <c r="DR54" s="1">
        <v>14140.992025494697</v>
      </c>
      <c r="DS54" s="1">
        <v>14229.067809452352</v>
      </c>
      <c r="DT54" s="1">
        <v>14393.870753325546</v>
      </c>
      <c r="DU54" s="1">
        <v>14558.795587680472</v>
      </c>
      <c r="DV54" s="1">
        <v>14723.873606065648</v>
      </c>
      <c r="DW54" s="1">
        <v>14888.974613471113</v>
      </c>
      <c r="DX54" s="1">
        <v>15047.385087514327</v>
      </c>
      <c r="DY54" s="1">
        <v>15205.11570082843</v>
      </c>
      <c r="DZ54" s="1">
        <v>15361.814264744575</v>
      </c>
      <c r="EA54" s="1">
        <v>15517.253486205171</v>
      </c>
      <c r="EB54" s="1">
        <v>15671.325289499217</v>
      </c>
      <c r="EC54" s="1">
        <v>15737.769600076661</v>
      </c>
      <c r="ED54" s="1">
        <v>15917.5020172165</v>
      </c>
      <c r="EE54" s="1">
        <v>16092.922901549406</v>
      </c>
      <c r="EF54" s="1">
        <v>16263.390550533368</v>
      </c>
      <c r="EG54" s="1">
        <v>16428.22081368884</v>
      </c>
      <c r="EH54" s="1">
        <v>16526.029188100467</v>
      </c>
      <c r="EI54" s="1">
        <v>16615.871438147318</v>
      </c>
      <c r="EJ54" s="1">
        <v>16697.376885369271</v>
      </c>
      <c r="EK54" s="1">
        <v>16920.530129038878</v>
      </c>
      <c r="EL54" s="1">
        <v>17059.243527028779</v>
      </c>
      <c r="EM54" s="1">
        <v>17181.683485793059</v>
      </c>
      <c r="EN54" s="1">
        <v>17295.619951734876</v>
      </c>
      <c r="EO54" s="1">
        <v>17629.48065628016</v>
      </c>
      <c r="EP54" s="1">
        <v>17801.147577797947</v>
      </c>
      <c r="EQ54" s="1">
        <v>17809.07927577792</v>
      </c>
      <c r="ER54" s="79">
        <v>17845.655333935498</v>
      </c>
      <c r="ES54" s="1">
        <v>17871.592868121021</v>
      </c>
      <c r="ET54" s="1">
        <v>17837.477937521344</v>
      </c>
      <c r="EU54" s="1">
        <v>17783.093797089739</v>
      </c>
      <c r="EV54" s="1">
        <v>17765.919998698435</v>
      </c>
    </row>
    <row r="55" spans="1:154">
      <c r="A55" s="5" t="s">
        <v>139</v>
      </c>
      <c r="B55" s="1">
        <v>11.210100395927046</v>
      </c>
      <c r="C55" s="1">
        <v>11.337254852058958</v>
      </c>
      <c r="D55" s="1">
        <v>11.465834844254898</v>
      </c>
      <c r="E55" s="1">
        <v>11.595856048787411</v>
      </c>
      <c r="F55" s="1">
        <v>11.72733430868243</v>
      </c>
      <c r="G55" s="1">
        <v>11.86028563538712</v>
      </c>
      <c r="H55" s="1">
        <v>11.994726210452319</v>
      </c>
      <c r="I55" s="1">
        <v>12.130672387229755</v>
      </c>
      <c r="J55" s="1">
        <v>12.268140692583996</v>
      </c>
      <c r="K55" s="1">
        <v>12.407147828619312</v>
      </c>
      <c r="L55" s="1">
        <v>12.547710674421458</v>
      </c>
      <c r="M55" s="1">
        <v>12.689846287814575</v>
      </c>
      <c r="N55" s="1">
        <v>12.833571907133125</v>
      </c>
      <c r="O55" s="1">
        <v>12.978904953009124</v>
      </c>
      <c r="P55" s="1">
        <v>13.125863030174585</v>
      </c>
      <c r="Q55" s="1">
        <v>13.274463929279415</v>
      </c>
      <c r="R55" s="1">
        <v>13.424725628724678</v>
      </c>
      <c r="S55" s="1">
        <v>13.576666296511457</v>
      </c>
      <c r="T55" s="1">
        <v>13.730304292105298</v>
      </c>
      <c r="U55" s="1">
        <v>13.885658168316324</v>
      </c>
      <c r="V55" s="1">
        <v>14.102351803174406</v>
      </c>
      <c r="W55" s="1">
        <v>14.343846919054064</v>
      </c>
      <c r="X55" s="1">
        <v>14.611687155241277</v>
      </c>
      <c r="Y55" s="1">
        <v>14.825862336185343</v>
      </c>
      <c r="Z55" s="1">
        <v>14.993322706296398</v>
      </c>
      <c r="AA55" s="1">
        <v>15.071459152221044</v>
      </c>
      <c r="AB55" s="1">
        <v>15.163406656501433</v>
      </c>
      <c r="AC55" s="1">
        <v>15.330609064536517</v>
      </c>
      <c r="AD55" s="1">
        <v>15.471940043080147</v>
      </c>
      <c r="AE55" s="1">
        <v>15.594477450890889</v>
      </c>
      <c r="AF55" s="1">
        <v>15.881257371612246</v>
      </c>
      <c r="AG55" s="1">
        <v>16.05683914788613</v>
      </c>
      <c r="AH55" s="1">
        <v>16.153506843733712</v>
      </c>
      <c r="AI55" s="1">
        <v>16.358532957516513</v>
      </c>
      <c r="AJ55" s="1">
        <v>16.525036117606771</v>
      </c>
      <c r="AK55" s="1">
        <v>16.834029742336579</v>
      </c>
      <c r="AL55" s="1">
        <v>17.134835852245832</v>
      </c>
      <c r="AM55" s="1">
        <v>17.457409377305286</v>
      </c>
      <c r="AN55" s="1">
        <v>17.673348416917019</v>
      </c>
      <c r="AO55" s="1">
        <v>17.823409547216553</v>
      </c>
      <c r="AP55" s="1">
        <v>18.287088725995439</v>
      </c>
      <c r="AQ55" s="1">
        <v>18.361591560559091</v>
      </c>
      <c r="AR55" s="1">
        <v>18.577643234768264</v>
      </c>
      <c r="AS55" s="1">
        <v>18.528647770311309</v>
      </c>
      <c r="AT55" s="1">
        <v>18.753022923077985</v>
      </c>
      <c r="AU55" s="1">
        <v>19.064113677490202</v>
      </c>
      <c r="AV55" s="1">
        <v>19.276105928749356</v>
      </c>
      <c r="AW55" s="1">
        <v>19.60088522250501</v>
      </c>
      <c r="AX55" s="1">
        <v>19.909198319390605</v>
      </c>
      <c r="AY55" s="1">
        <v>20.222056971053686</v>
      </c>
      <c r="AZ55" s="1">
        <v>20.538861265191624</v>
      </c>
      <c r="BA55" s="1">
        <v>20.75636460144564</v>
      </c>
      <c r="BB55" s="1">
        <v>21.041961582335926</v>
      </c>
      <c r="BC55" s="1">
        <v>21.330895577132342</v>
      </c>
      <c r="BD55" s="1">
        <v>21.623169300583864</v>
      </c>
      <c r="BE55" s="1">
        <v>21.918785431022773</v>
      </c>
      <c r="BF55" s="1">
        <v>22.127135264410949</v>
      </c>
      <c r="BG55" s="1">
        <v>22.334833227291018</v>
      </c>
      <c r="BH55" s="1">
        <v>22.542673808380474</v>
      </c>
      <c r="BI55" s="1">
        <v>22.749921866292592</v>
      </c>
      <c r="BJ55" s="1">
        <v>22.95633438818237</v>
      </c>
      <c r="BK55" s="1">
        <v>23.245372111968038</v>
      </c>
      <c r="BL55" s="1">
        <v>23.538454829547707</v>
      </c>
      <c r="BM55" s="1">
        <v>23.829515015576174</v>
      </c>
      <c r="BN55" s="1">
        <v>24.124114568280884</v>
      </c>
      <c r="BO55" s="1">
        <v>24.422759114770756</v>
      </c>
      <c r="BP55" s="1">
        <v>24.724437400819131</v>
      </c>
      <c r="BQ55" s="1">
        <v>24.915383326255746</v>
      </c>
      <c r="BR55" s="1">
        <v>25.042114585368289</v>
      </c>
      <c r="BS55" s="1">
        <v>25.225477437059272</v>
      </c>
      <c r="BT55" s="1">
        <v>25.390699730992662</v>
      </c>
      <c r="BU55" s="1">
        <v>25.661104536196028</v>
      </c>
      <c r="BV55" s="1">
        <v>25.934340322449824</v>
      </c>
      <c r="BW55" s="1">
        <v>26.210859162152023</v>
      </c>
      <c r="BX55" s="1">
        <v>26.48959457853389</v>
      </c>
      <c r="BY55" s="1">
        <v>26.772006510614339</v>
      </c>
      <c r="BZ55" s="1">
        <v>27.07077744069721</v>
      </c>
      <c r="CA55" s="1">
        <v>27.373870697555848</v>
      </c>
      <c r="CB55" s="1">
        <v>27.680244671056052</v>
      </c>
      <c r="CC55" s="1">
        <v>27.716319909935752</v>
      </c>
      <c r="CD55" s="1">
        <v>27.708603880004055</v>
      </c>
      <c r="CE55" s="1">
        <v>28.061540669898797</v>
      </c>
      <c r="CF55" s="1">
        <v>28.412940682066502</v>
      </c>
      <c r="CG55" s="1">
        <v>28.765713633212922</v>
      </c>
      <c r="CH55" s="1">
        <v>29.123776171096839</v>
      </c>
      <c r="CI55" s="1">
        <v>29.484972944295773</v>
      </c>
      <c r="CJ55" s="1">
        <v>29.85017773429994</v>
      </c>
      <c r="CK55" s="1">
        <v>30.221270785711507</v>
      </c>
      <c r="CL55" s="1">
        <v>30.594565486813671</v>
      </c>
      <c r="CM55" s="1">
        <v>30.972943247459064</v>
      </c>
      <c r="CN55" s="1">
        <v>31.354729523790631</v>
      </c>
      <c r="CO55" s="1">
        <v>31.852842700883212</v>
      </c>
      <c r="CP55" s="1">
        <v>32.35855253381073</v>
      </c>
      <c r="CQ55" s="1">
        <v>32.700928331524807</v>
      </c>
      <c r="CR55" s="1">
        <v>32.744432752331043</v>
      </c>
      <c r="CS55" s="1">
        <v>32.541621181197335</v>
      </c>
      <c r="CT55" s="1">
        <v>32.859499542522812</v>
      </c>
      <c r="CU55" s="1">
        <v>33.283928246919331</v>
      </c>
      <c r="CV55" s="1">
        <v>33.77189741352209</v>
      </c>
      <c r="CW55" s="1">
        <v>34.370398184503735</v>
      </c>
      <c r="CX55" s="1">
        <v>34.979283598104111</v>
      </c>
      <c r="CY55" s="1">
        <v>35.561337833043652</v>
      </c>
      <c r="CZ55" s="1">
        <v>36.160533834530703</v>
      </c>
      <c r="DA55" s="1">
        <v>36.770110218153917</v>
      </c>
      <c r="DB55" s="1">
        <v>37.38683867518651</v>
      </c>
      <c r="DC55" s="1">
        <v>38.010518133672711</v>
      </c>
      <c r="DD55" s="1">
        <v>38.622854887892103</v>
      </c>
      <c r="DE55" s="1">
        <v>39.236461042212049</v>
      </c>
      <c r="DF55" s="1">
        <v>39.856078952387655</v>
      </c>
      <c r="DG55" s="1">
        <v>40.49048417185719</v>
      </c>
      <c r="DH55" s="1">
        <v>41.087764736420063</v>
      </c>
      <c r="DI55" s="1">
        <v>41.747372373091601</v>
      </c>
      <c r="DJ55" s="1">
        <v>42.453595024414547</v>
      </c>
      <c r="DK55" s="1">
        <v>43.168639475977706</v>
      </c>
      <c r="DL55" s="1">
        <v>43.89363162412554</v>
      </c>
      <c r="DM55" s="1">
        <v>44.627660146514408</v>
      </c>
      <c r="DN55" s="1">
        <v>45.350355258161279</v>
      </c>
      <c r="DO55" s="1">
        <v>46.080611434200627</v>
      </c>
      <c r="DP55" s="1">
        <v>46.818386108179396</v>
      </c>
      <c r="DQ55" s="1">
        <v>47.563614738496007</v>
      </c>
      <c r="DR55" s="1">
        <v>48.316715554605878</v>
      </c>
      <c r="DS55" s="1">
        <v>48.617651485625331</v>
      </c>
      <c r="DT55" s="1">
        <v>49.180747550408256</v>
      </c>
      <c r="DU55" s="1">
        <v>49.744260088641141</v>
      </c>
      <c r="DV55" s="1">
        <v>50.308296023620422</v>
      </c>
      <c r="DW55" s="1">
        <v>50.872410507116832</v>
      </c>
      <c r="DX55" s="1">
        <v>51.413664883147675</v>
      </c>
      <c r="DY55" s="1">
        <v>51.952596321904657</v>
      </c>
      <c r="DZ55" s="1">
        <v>52.488001470772694</v>
      </c>
      <c r="EA55" s="1">
        <v>53.019103718465132</v>
      </c>
      <c r="EB55" s="1">
        <v>53.54553379361986</v>
      </c>
      <c r="EC55" s="1">
        <v>53.77255965210307</v>
      </c>
      <c r="ED55" s="1">
        <v>54.386666502544038</v>
      </c>
      <c r="EE55" s="1">
        <v>54.986041776596217</v>
      </c>
      <c r="EF55" s="1">
        <v>55.56849291526958</v>
      </c>
      <c r="EG55" s="1">
        <v>56.131682324139582</v>
      </c>
      <c r="EH55" s="1">
        <v>56.465872414678131</v>
      </c>
      <c r="EI55" s="1">
        <v>56.772843978799884</v>
      </c>
      <c r="EJ55" s="1">
        <v>57.051330488266423</v>
      </c>
      <c r="EK55" s="1">
        <v>57.813796924852561</v>
      </c>
      <c r="EL55" s="1">
        <v>58.287750646218626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79">
        <v>0</v>
      </c>
      <c r="ES55" s="1">
        <v>0</v>
      </c>
      <c r="ET55" s="1">
        <v>0</v>
      </c>
      <c r="EU55" s="1">
        <v>0</v>
      </c>
      <c r="EV55" s="1">
        <v>0</v>
      </c>
    </row>
    <row r="56" spans="1:154">
      <c r="A56" s="5" t="s">
        <v>140</v>
      </c>
      <c r="B56" s="1">
        <v>120.14707894873847</v>
      </c>
      <c r="C56" s="1">
        <v>121.55663286555479</v>
      </c>
      <c r="D56" s="1">
        <v>122.9828415344907</v>
      </c>
      <c r="E56" s="1">
        <v>124.42590382163233</v>
      </c>
      <c r="F56" s="1">
        <v>125.88602100402646</v>
      </c>
      <c r="G56" s="1">
        <v>127.36339679954038</v>
      </c>
      <c r="H56" s="1">
        <v>128.85823739710179</v>
      </c>
      <c r="I56" s="1">
        <v>130.37075148732512</v>
      </c>
      <c r="J56" s="1">
        <v>131.90115029352788</v>
      </c>
      <c r="K56" s="1">
        <v>133.44964760314312</v>
      </c>
      <c r="L56" s="1">
        <v>135.01645979953307</v>
      </c>
      <c r="M56" s="1">
        <v>136.60180589420915</v>
      </c>
      <c r="N56" s="1">
        <v>138.2059075594637</v>
      </c>
      <c r="O56" s="1">
        <v>139.82898916141895</v>
      </c>
      <c r="P56" s="1">
        <v>141.4712777934991</v>
      </c>
      <c r="Q56" s="1">
        <v>143.13300331033028</v>
      </c>
      <c r="R56" s="1">
        <v>144.81439836207531</v>
      </c>
      <c r="S56" s="1">
        <v>146.51569842920759</v>
      </c>
      <c r="T56" s="1">
        <v>148.23714185773136</v>
      </c>
      <c r="U56" s="1">
        <v>149.97896989485326</v>
      </c>
      <c r="V56" s="1">
        <v>151.2950979867154</v>
      </c>
      <c r="W56" s="1">
        <v>154.29210196149955</v>
      </c>
      <c r="X56" s="1">
        <v>157.58924184356593</v>
      </c>
      <c r="Y56" s="1">
        <v>160.38223273661652</v>
      </c>
      <c r="Z56" s="1">
        <v>162.74338321880671</v>
      </c>
      <c r="AA56" s="1">
        <v>164.24563836527091</v>
      </c>
      <c r="AB56" s="1">
        <v>165.30694639819004</v>
      </c>
      <c r="AC56" s="1">
        <v>167.1282062524792</v>
      </c>
      <c r="AD56" s="1">
        <v>168.69019482037294</v>
      </c>
      <c r="AE56" s="1">
        <v>170.06426509195623</v>
      </c>
      <c r="AF56" s="1">
        <v>173.09523020805952</v>
      </c>
      <c r="AG56" s="1">
        <v>174.77380358532213</v>
      </c>
      <c r="AH56" s="1">
        <v>175.65764906904349</v>
      </c>
      <c r="AI56" s="1">
        <v>177.87073876533236</v>
      </c>
      <c r="AJ56" s="1">
        <v>179.69723465304932</v>
      </c>
      <c r="AK56" s="1">
        <v>182.96156644906728</v>
      </c>
      <c r="AL56" s="1">
        <v>186.14508979780166</v>
      </c>
      <c r="AM56" s="1">
        <v>188.13526617443156</v>
      </c>
      <c r="AN56" s="1">
        <v>190.48869717866742</v>
      </c>
      <c r="AO56" s="1">
        <v>192.18072487212405</v>
      </c>
      <c r="AP56" s="1">
        <v>196.85375094279405</v>
      </c>
      <c r="AQ56" s="1">
        <v>198.18780359679317</v>
      </c>
      <c r="AR56" s="1">
        <v>200.97562546665796</v>
      </c>
      <c r="AS56" s="1">
        <v>201.1204497380275</v>
      </c>
      <c r="AT56" s="1">
        <v>204.05023827238665</v>
      </c>
      <c r="AU56" s="1">
        <v>207.88510050041256</v>
      </c>
      <c r="AV56" s="1">
        <v>210.38355574190865</v>
      </c>
      <c r="AW56" s="1">
        <v>214.02709359521643</v>
      </c>
      <c r="AX56" s="1">
        <v>217.90051984492766</v>
      </c>
      <c r="AY56" s="1">
        <v>221.8553788793416</v>
      </c>
      <c r="AZ56" s="1">
        <v>225.887280565064</v>
      </c>
      <c r="BA56" s="1">
        <v>228.95734922170675</v>
      </c>
      <c r="BB56" s="1">
        <v>231.57082034930787</v>
      </c>
      <c r="BC56" s="1">
        <v>234.22147993373116</v>
      </c>
      <c r="BD56" s="1">
        <v>236.90930764668448</v>
      </c>
      <c r="BE56" s="1">
        <v>239.63428343256751</v>
      </c>
      <c r="BF56" s="1">
        <v>242.83507069343224</v>
      </c>
      <c r="BG56" s="1">
        <v>246.09403321503808</v>
      </c>
      <c r="BH56" s="1">
        <v>249.42298645687379</v>
      </c>
      <c r="BI56" s="1">
        <v>252.81855289346191</v>
      </c>
      <c r="BJ56" s="1">
        <v>256.28255222751199</v>
      </c>
      <c r="BK56" s="1">
        <v>259.19890504940486</v>
      </c>
      <c r="BL56" s="1">
        <v>262.1560272414182</v>
      </c>
      <c r="BM56" s="1">
        <v>265.09276500786513</v>
      </c>
      <c r="BN56" s="1">
        <v>268.06517599483442</v>
      </c>
      <c r="BO56" s="1">
        <v>271.07835635199046</v>
      </c>
      <c r="BP56" s="1">
        <v>274.12211378007055</v>
      </c>
      <c r="BQ56" s="1">
        <v>276.04981460955281</v>
      </c>
      <c r="BR56" s="1">
        <v>277.33030460756174</v>
      </c>
      <c r="BS56" s="1">
        <v>282.11272287860692</v>
      </c>
      <c r="BT56" s="1">
        <v>287.05762632465985</v>
      </c>
      <c r="BU56" s="1">
        <v>290.7530320954948</v>
      </c>
      <c r="BV56" s="1">
        <v>294.50718020873245</v>
      </c>
      <c r="BW56" s="1">
        <v>298.32556783667729</v>
      </c>
      <c r="BX56" s="1">
        <v>302.19841619158018</v>
      </c>
      <c r="BY56" s="1">
        <v>306.14144011171408</v>
      </c>
      <c r="BZ56" s="1">
        <v>310.04190732933142</v>
      </c>
      <c r="CA56" s="1">
        <v>314.00771421897014</v>
      </c>
      <c r="CB56" s="1">
        <v>318.02889578921679</v>
      </c>
      <c r="CC56" s="1">
        <v>324.18068732760901</v>
      </c>
      <c r="CD56" s="1">
        <v>330.74921526935498</v>
      </c>
      <c r="CE56" s="1">
        <v>336.10049096375275</v>
      </c>
      <c r="CF56" s="1">
        <v>341.49880352152331</v>
      </c>
      <c r="CG56" s="1">
        <v>346.97565870820847</v>
      </c>
      <c r="CH56" s="1">
        <v>352.57278696093749</v>
      </c>
      <c r="CI56" s="1">
        <v>358.27079842165188</v>
      </c>
      <c r="CJ56" s="1">
        <v>364.08091479820797</v>
      </c>
      <c r="CK56" s="1">
        <v>370.02458597403597</v>
      </c>
      <c r="CL56" s="1">
        <v>376.06724131312598</v>
      </c>
      <c r="CM56" s="1">
        <v>382.24059854535994</v>
      </c>
      <c r="CN56" s="1">
        <v>388.53054981338602</v>
      </c>
      <c r="CO56" s="1">
        <v>394.93537335366238</v>
      </c>
      <c r="CP56" s="1">
        <v>401.44319441272665</v>
      </c>
      <c r="CQ56" s="1">
        <v>406.33172952368915</v>
      </c>
      <c r="CR56" s="1">
        <v>408.23542980166701</v>
      </c>
      <c r="CS56" s="1">
        <v>407.68451821420871</v>
      </c>
      <c r="CT56" s="1">
        <v>412.41008143896141</v>
      </c>
      <c r="CU56" s="1">
        <v>418.2386049356839</v>
      </c>
      <c r="CV56" s="1">
        <v>424.73715243145995</v>
      </c>
      <c r="CW56" s="1">
        <v>432.3799068040903</v>
      </c>
      <c r="CX56" s="1">
        <v>440.15807598598963</v>
      </c>
      <c r="CY56" s="1">
        <v>447.43514211895507</v>
      </c>
      <c r="CZ56" s="1">
        <v>454.90769129616933</v>
      </c>
      <c r="DA56" s="1">
        <v>462.50794213284286</v>
      </c>
      <c r="DB56" s="1">
        <v>470.20372854153806</v>
      </c>
      <c r="DC56" s="1">
        <v>477.9934015426258</v>
      </c>
      <c r="DD56" s="1">
        <v>486.07607537014087</v>
      </c>
      <c r="DE56" s="1">
        <v>494.21002947745666</v>
      </c>
      <c r="DF56" s="1">
        <v>502.44383652786604</v>
      </c>
      <c r="DG56" s="1">
        <v>510.86673486694332</v>
      </c>
      <c r="DH56" s="1">
        <v>518.95631719753271</v>
      </c>
      <c r="DI56" s="1">
        <v>527.71294254598786</v>
      </c>
      <c r="DJ56" s="1">
        <v>536.98180166442614</v>
      </c>
      <c r="DK56" s="1">
        <v>546.38283458038131</v>
      </c>
      <c r="DL56" s="1">
        <v>555.92825911088778</v>
      </c>
      <c r="DM56" s="1">
        <v>565.60977771054047</v>
      </c>
      <c r="DN56" s="1">
        <v>575.50341828433091</v>
      </c>
      <c r="DO56" s="1">
        <v>585.53207151730226</v>
      </c>
      <c r="DP56" s="1">
        <v>595.69663349018356</v>
      </c>
      <c r="DQ56" s="1">
        <v>605.99780865835089</v>
      </c>
      <c r="DR56" s="1">
        <v>616.44119779577034</v>
      </c>
      <c r="DS56" s="1">
        <v>623.52643634283379</v>
      </c>
      <c r="DT56" s="1">
        <v>633.38078297012828</v>
      </c>
      <c r="DU56" s="1">
        <v>643.3701272328924</v>
      </c>
      <c r="DV56" s="1">
        <v>653.49964078051755</v>
      </c>
      <c r="DW56" s="1">
        <v>663.76906216908822</v>
      </c>
      <c r="DX56" s="1">
        <v>674.21079267195591</v>
      </c>
      <c r="DY56" s="1">
        <v>684.79374493367993</v>
      </c>
      <c r="DZ56" s="1">
        <v>695.5112260914467</v>
      </c>
      <c r="EA56" s="1">
        <v>706.36102381350997</v>
      </c>
      <c r="EB56" s="1">
        <v>717.34521668006107</v>
      </c>
      <c r="EC56" s="1">
        <v>726.16558175997466</v>
      </c>
      <c r="ED56" s="1">
        <v>717.60821219135983</v>
      </c>
      <c r="EE56" s="1">
        <v>710.08299177932759</v>
      </c>
      <c r="EF56" s="1">
        <v>703.47330165221524</v>
      </c>
      <c r="EG56" s="1">
        <v>697.66862839480166</v>
      </c>
      <c r="EH56" s="1">
        <v>690.04932861844361</v>
      </c>
      <c r="EI56" s="1">
        <v>683.07081286771688</v>
      </c>
      <c r="EJ56" s="1">
        <v>683.51100164326022</v>
      </c>
      <c r="EK56" s="1">
        <v>688.87968181949748</v>
      </c>
      <c r="EL56" s="1">
        <v>691.38992244115127</v>
      </c>
      <c r="EM56" s="1">
        <v>700.52869803189049</v>
      </c>
      <c r="EN56" s="1">
        <v>709.60779484154364</v>
      </c>
      <c r="EO56" s="1">
        <v>726.50469604365492</v>
      </c>
      <c r="EP56" s="1">
        <v>738.07184848492875</v>
      </c>
      <c r="EQ56" s="1">
        <v>744.26828444909756</v>
      </c>
      <c r="ER56" s="79">
        <v>751.15026216916351</v>
      </c>
      <c r="ES56" s="1">
        <v>757.9072384118864</v>
      </c>
      <c r="ET56" s="1">
        <v>762.84789072976048</v>
      </c>
      <c r="EU56" s="1">
        <v>767.35305384140122</v>
      </c>
      <c r="EV56" s="1">
        <v>773.41343939173123</v>
      </c>
    </row>
    <row r="57" spans="1:154">
      <c r="A57" s="5" t="s">
        <v>176</v>
      </c>
      <c r="B57" s="1">
        <v>978.067633862202</v>
      </c>
      <c r="C57" s="1">
        <v>988.79738312976599</v>
      </c>
      <c r="D57" s="1">
        <v>999.64484155706373</v>
      </c>
      <c r="E57" s="1">
        <v>1010.6113004553778</v>
      </c>
      <c r="F57" s="1">
        <v>1021.6980653021335</v>
      </c>
      <c r="G57" s="1">
        <v>1032.9064558963075</v>
      </c>
      <c r="H57" s="1">
        <v>1044.2378065155397</v>
      </c>
      <c r="I57" s="1">
        <v>1055.6934660749696</v>
      </c>
      <c r="J57" s="1">
        <v>1067.2747982878154</v>
      </c>
      <c r="K57" s="1">
        <v>1078.9831818277123</v>
      </c>
      <c r="L57" s="1">
        <v>1090.820010492836</v>
      </c>
      <c r="M57" s="1">
        <v>1102.7866933718224</v>
      </c>
      <c r="N57" s="1">
        <v>1114.8846550115106</v>
      </c>
      <c r="O57" s="1">
        <v>1127.1153355865242</v>
      </c>
      <c r="P57" s="1">
        <v>1139.4801910707142</v>
      </c>
      <c r="Q57" s="1">
        <v>1151.9806934104811</v>
      </c>
      <c r="R57" s="1">
        <v>1164.6183307000001</v>
      </c>
      <c r="S57" s="1">
        <v>1177.3946073583693</v>
      </c>
      <c r="T57" s="1">
        <v>1190.3110443086969</v>
      </c>
      <c r="U57" s="1">
        <v>1203.3691791591584</v>
      </c>
      <c r="V57" s="1">
        <v>1216.5705663860394</v>
      </c>
      <c r="W57" s="1">
        <v>1222.4834245458746</v>
      </c>
      <c r="X57" s="1">
        <v>1231.2884415882372</v>
      </c>
      <c r="Y57" s="1">
        <v>1263.5520806777715</v>
      </c>
      <c r="Z57" s="1">
        <v>1295.8157197673054</v>
      </c>
      <c r="AA57" s="1">
        <v>1316.3179127345593</v>
      </c>
      <c r="AB57" s="1">
        <v>1351.4737107066214</v>
      </c>
      <c r="AC57" s="1">
        <v>1369.0837447913475</v>
      </c>
      <c r="AD57" s="1">
        <v>1351.4737107066214</v>
      </c>
      <c r="AE57" s="1">
        <v>1377.8887618337103</v>
      </c>
      <c r="AF57" s="1">
        <v>1398.3909548009638</v>
      </c>
      <c r="AG57" s="1">
        <v>1492.2254429896489</v>
      </c>
      <c r="AH57" s="1">
        <v>1442.4160400127785</v>
      </c>
      <c r="AI57" s="1">
        <v>1427.6981648105805</v>
      </c>
      <c r="AJ57" s="1">
        <v>1574.2984850560533</v>
      </c>
      <c r="AK57" s="1">
        <v>1594.8649482206965</v>
      </c>
      <c r="AL57" s="1">
        <v>1586.0599311783335</v>
      </c>
      <c r="AM57" s="1">
        <v>1603.6056950656698</v>
      </c>
      <c r="AN57" s="1">
        <v>1618.2593000704778</v>
      </c>
      <c r="AO57" s="1">
        <v>1627.0643171128406</v>
      </c>
      <c r="AP57" s="1">
        <v>1594.8649482206963</v>
      </c>
      <c r="AQ57" s="1">
        <v>1630.0207461927582</v>
      </c>
      <c r="AR57" s="1">
        <v>1697.4401832543547</v>
      </c>
      <c r="AS57" s="1">
        <v>1747.3138564286144</v>
      </c>
      <c r="AT57" s="1">
        <v>1776.6210664382313</v>
      </c>
      <c r="AU57" s="1">
        <v>1817.6254523727387</v>
      </c>
      <c r="AV57" s="1">
        <v>1805.9282764478478</v>
      </c>
      <c r="AW57" s="1">
        <v>1832.2790573775471</v>
      </c>
      <c r="AX57" s="1">
        <v>1855.7376794247182</v>
      </c>
      <c r="AY57" s="1">
        <v>1967.1822016981293</v>
      </c>
      <c r="AZ57" s="1">
        <v>2040.4502267221712</v>
      </c>
      <c r="BA57" s="1">
        <v>2014.9992285559249</v>
      </c>
      <c r="BB57" s="1">
        <v>1986.2061801254245</v>
      </c>
      <c r="BC57" s="1">
        <v>2097.5864322014454</v>
      </c>
      <c r="BD57" s="1">
        <v>2141.0973558341443</v>
      </c>
      <c r="BE57" s="1">
        <v>2173.8108863054049</v>
      </c>
      <c r="BF57" s="1">
        <v>2241.037512774833</v>
      </c>
      <c r="BG57" s="1">
        <v>2294.3175064107363</v>
      </c>
      <c r="BH57" s="1">
        <v>2300.8730665444668</v>
      </c>
      <c r="BI57" s="1">
        <v>2420.3513634915666</v>
      </c>
      <c r="BJ57" s="1">
        <v>2582.3765311105217</v>
      </c>
      <c r="BK57" s="1">
        <v>2727.7557176055934</v>
      </c>
      <c r="BL57" s="1">
        <v>2751.9213118240496</v>
      </c>
      <c r="BM57" s="1">
        <v>2901.9279525311663</v>
      </c>
      <c r="BN57" s="1">
        <v>2897.0434175295632</v>
      </c>
      <c r="BO57" s="1">
        <v>2933.7417002389743</v>
      </c>
      <c r="BP57" s="1">
        <v>2978.9236490037993</v>
      </c>
      <c r="BQ57" s="1">
        <v>2989.3996911782901</v>
      </c>
      <c r="BR57" s="1">
        <v>3059.0685851485187</v>
      </c>
      <c r="BS57" s="1">
        <v>3303.6166862156056</v>
      </c>
      <c r="BT57" s="1">
        <v>3263.5763532419405</v>
      </c>
      <c r="BU57" s="1">
        <v>3290.2305811840138</v>
      </c>
      <c r="BV57" s="1">
        <v>3339.4057169548673</v>
      </c>
      <c r="BW57" s="1">
        <v>3386.3357339655181</v>
      </c>
      <c r="BX57" s="1">
        <v>3558.5105028235785</v>
      </c>
      <c r="BY57" s="1">
        <v>3670.0582965149197</v>
      </c>
      <c r="BZ57" s="1">
        <v>3857.2949420587161</v>
      </c>
      <c r="CA57" s="1">
        <v>4105.9544022667387</v>
      </c>
      <c r="CB57" s="1">
        <v>4280.5934669404569</v>
      </c>
      <c r="CC57" s="1">
        <v>4376.0760447014582</v>
      </c>
      <c r="CD57" s="1">
        <v>4380.483933510156</v>
      </c>
      <c r="CE57" s="1">
        <v>4023.4709844615404</v>
      </c>
      <c r="CF57" s="1">
        <v>3947.9318989494868</v>
      </c>
      <c r="CG57" s="1">
        <v>3891.6232626928213</v>
      </c>
      <c r="CH57" s="1">
        <v>3882.0332630541257</v>
      </c>
      <c r="CI57" s="1">
        <v>3984.9941809758948</v>
      </c>
      <c r="CJ57" s="1">
        <v>4236.7740575950074</v>
      </c>
      <c r="CK57" s="1">
        <v>4607.2774614098262</v>
      </c>
      <c r="CL57" s="1">
        <v>4654.9525253827387</v>
      </c>
      <c r="CM57" s="1">
        <v>4657.7041955148388</v>
      </c>
      <c r="CN57" s="1">
        <v>4944.7706951063901</v>
      </c>
      <c r="CO57" s="1">
        <v>5045.3294122776051</v>
      </c>
      <c r="CP57" s="1">
        <v>4771.7971797270911</v>
      </c>
      <c r="CQ57" s="1">
        <v>4513.0799733274025</v>
      </c>
      <c r="CR57" s="1">
        <v>4268.5648956834521</v>
      </c>
      <c r="CS57" s="1">
        <v>4037.6344976666278</v>
      </c>
      <c r="CT57" s="1">
        <v>3819.6706360287194</v>
      </c>
      <c r="CU57" s="1">
        <v>3614.0580982616002</v>
      </c>
      <c r="CV57" s="1">
        <v>3420.1879587019425</v>
      </c>
      <c r="CW57" s="1">
        <v>3230.0371658551985</v>
      </c>
      <c r="CX57" s="1">
        <v>3410.4644039321852</v>
      </c>
      <c r="CY57" s="1">
        <v>3592.3346520785431</v>
      </c>
      <c r="CZ57" s="1">
        <v>3672.4627213468571</v>
      </c>
      <c r="DA57" s="1">
        <v>3747.230957502311</v>
      </c>
      <c r="DB57" s="1">
        <v>3853.4247645281444</v>
      </c>
      <c r="DC57" s="1">
        <v>3816.7872777402704</v>
      </c>
      <c r="DD57" s="1">
        <v>3712.9215387565846</v>
      </c>
      <c r="DE57" s="1">
        <v>3793.6102140715589</v>
      </c>
      <c r="DF57" s="1">
        <v>3483.5461711832177</v>
      </c>
      <c r="DG57" s="1">
        <v>3447.8110179852879</v>
      </c>
      <c r="DH57" s="1">
        <v>3398.1464068217247</v>
      </c>
      <c r="DI57" s="1">
        <v>3411.1662212340179</v>
      </c>
      <c r="DJ57" s="1">
        <v>3198.9601874082382</v>
      </c>
      <c r="DK57" s="1">
        <v>2878.6203556199184</v>
      </c>
      <c r="DL57" s="1">
        <v>2784.4341932551779</v>
      </c>
      <c r="DM57" s="1">
        <v>2615.5887836777842</v>
      </c>
      <c r="DN57" s="1">
        <v>2426.653455521016</v>
      </c>
      <c r="DO57" s="1">
        <v>2194.822841769304</v>
      </c>
      <c r="DP57" s="1">
        <v>2224.3810855240204</v>
      </c>
      <c r="DQ57" s="1">
        <v>2302.7860504715941</v>
      </c>
      <c r="DR57" s="1">
        <v>2342.9069682215718</v>
      </c>
      <c r="DS57" s="1">
        <v>2237.8993561624234</v>
      </c>
      <c r="DT57" s="1">
        <v>2214.2255414386373</v>
      </c>
      <c r="DU57" s="1">
        <v>2176.5347270080201</v>
      </c>
      <c r="DV57" s="1">
        <v>2285.1490789623222</v>
      </c>
      <c r="DW57" s="1">
        <v>2723.3690844418297</v>
      </c>
      <c r="DX57" s="1">
        <v>2612.5753440154822</v>
      </c>
      <c r="DY57" s="1">
        <v>3348.7712032276422</v>
      </c>
      <c r="DZ57" s="1">
        <v>4122.5533980360506</v>
      </c>
      <c r="EA57" s="1">
        <v>4643.2166805832503</v>
      </c>
      <c r="EB57" s="1">
        <v>5278.4621054527406</v>
      </c>
      <c r="EC57" s="1">
        <v>5552.1176994809048</v>
      </c>
      <c r="ED57" s="1">
        <v>5409.8102773160126</v>
      </c>
      <c r="EE57" s="1">
        <v>5625.2184563345327</v>
      </c>
      <c r="EF57" s="1">
        <v>5400.7014892457209</v>
      </c>
      <c r="EG57" s="1">
        <v>6202.1236732335101</v>
      </c>
      <c r="EH57" s="1">
        <v>6082.4230057675868</v>
      </c>
      <c r="EI57" s="1">
        <v>5976.9058361205944</v>
      </c>
      <c r="EJ57" s="1">
        <v>6167.6554018266079</v>
      </c>
      <c r="EK57" s="1">
        <v>5819.0045770025008</v>
      </c>
      <c r="EL57" s="1">
        <v>6557.3542114896827</v>
      </c>
      <c r="EM57" s="1">
        <v>6796.9108049744455</v>
      </c>
      <c r="EN57" s="1">
        <v>6975.5631797766409</v>
      </c>
      <c r="EO57" s="1">
        <v>7150.1552733333319</v>
      </c>
      <c r="EP57" s="1">
        <v>7324.7473668900238</v>
      </c>
      <c r="EQ57" s="1">
        <v>7418.1338355366261</v>
      </c>
      <c r="ER57" s="79">
        <v>7507.4600229377238</v>
      </c>
      <c r="ES57" s="1">
        <v>7592.7259290933171</v>
      </c>
      <c r="ET57" s="1">
        <v>7677.9918352489103</v>
      </c>
      <c r="EU57" s="1">
        <v>7751.076897667991</v>
      </c>
      <c r="EV57" s="1">
        <v>7828.2222413325753</v>
      </c>
    </row>
    <row r="58" spans="1:154">
      <c r="A58" s="5" t="s">
        <v>141</v>
      </c>
    </row>
    <row r="59" spans="1:154">
      <c r="A59" s="5" t="s">
        <v>142</v>
      </c>
      <c r="B59" s="1">
        <v>170</v>
      </c>
      <c r="C59" s="1">
        <v>166.66666666666669</v>
      </c>
      <c r="D59" s="1">
        <v>166.66666666666669</v>
      </c>
      <c r="E59" s="1">
        <v>176.66666666666669</v>
      </c>
      <c r="F59" s="1">
        <v>173.33333333333334</v>
      </c>
      <c r="G59" s="1">
        <v>170</v>
      </c>
      <c r="H59" s="1">
        <v>186.66666666666669</v>
      </c>
      <c r="I59" s="1">
        <v>203.33333333333334</v>
      </c>
      <c r="J59" s="1">
        <v>210</v>
      </c>
      <c r="K59" s="1">
        <v>203.33333333333334</v>
      </c>
      <c r="L59" s="1">
        <v>216.66666666666669</v>
      </c>
      <c r="M59" s="1">
        <v>223.33333333333334</v>
      </c>
      <c r="N59" s="1">
        <v>220</v>
      </c>
      <c r="O59" s="1">
        <v>223.33333333333334</v>
      </c>
      <c r="P59" s="1">
        <v>216.66666666666669</v>
      </c>
      <c r="Q59" s="1">
        <v>236.66666666666669</v>
      </c>
      <c r="R59" s="1">
        <v>250</v>
      </c>
      <c r="S59" s="1">
        <v>256.66666666666669</v>
      </c>
      <c r="T59" s="1">
        <v>260</v>
      </c>
      <c r="U59" s="1">
        <v>270</v>
      </c>
      <c r="V59" s="1">
        <v>286.66666666666669</v>
      </c>
      <c r="W59" s="1">
        <v>290</v>
      </c>
      <c r="X59" s="1">
        <v>326.66666666666669</v>
      </c>
      <c r="Y59" s="1">
        <v>333.33333333333337</v>
      </c>
      <c r="Z59" s="1">
        <v>340</v>
      </c>
      <c r="AA59" s="1">
        <v>338.33333333333337</v>
      </c>
      <c r="AB59" s="1">
        <v>383.33333333333337</v>
      </c>
      <c r="AC59" s="1">
        <v>415</v>
      </c>
      <c r="AD59" s="1">
        <v>381.66666666666669</v>
      </c>
      <c r="AE59" s="1">
        <v>396.66666666666669</v>
      </c>
      <c r="AF59" s="1">
        <v>368.33333333333337</v>
      </c>
      <c r="AG59" s="1">
        <v>480</v>
      </c>
      <c r="AH59" s="1">
        <v>495</v>
      </c>
      <c r="AI59" s="1">
        <v>550</v>
      </c>
      <c r="AJ59" s="1">
        <v>668.33333333333337</v>
      </c>
      <c r="AK59" s="1">
        <v>645</v>
      </c>
      <c r="AL59" s="1">
        <v>651.66666666666674</v>
      </c>
      <c r="AM59" s="1">
        <v>681.66666666666674</v>
      </c>
      <c r="AN59" s="1">
        <v>646.66666666666674</v>
      </c>
      <c r="AO59" s="1">
        <v>611.66666666666674</v>
      </c>
      <c r="AP59" s="1">
        <v>705</v>
      </c>
      <c r="AQ59" s="1">
        <v>725</v>
      </c>
      <c r="AR59" s="1">
        <v>758.33333333333337</v>
      </c>
      <c r="AS59" s="1">
        <v>836.66666666666674</v>
      </c>
      <c r="AT59" s="1">
        <v>885</v>
      </c>
      <c r="AU59" s="1">
        <v>970</v>
      </c>
      <c r="AV59" s="1">
        <v>890</v>
      </c>
      <c r="AW59" s="1">
        <v>976.66666666666674</v>
      </c>
      <c r="AX59" s="1">
        <v>1208.3333333333335</v>
      </c>
      <c r="AY59" s="1">
        <v>1270</v>
      </c>
      <c r="AZ59" s="1">
        <v>1240</v>
      </c>
      <c r="BA59" s="1">
        <v>1340</v>
      </c>
      <c r="BB59" s="1">
        <v>1495</v>
      </c>
      <c r="BC59" s="1">
        <v>1575</v>
      </c>
      <c r="BD59" s="1">
        <v>1758.3333333333335</v>
      </c>
      <c r="BE59" s="1">
        <v>1731.6666666666667</v>
      </c>
      <c r="BF59" s="1">
        <v>1780</v>
      </c>
      <c r="BG59" s="1">
        <v>2016.6666666666667</v>
      </c>
      <c r="BH59" s="1">
        <v>2070</v>
      </c>
      <c r="BI59" s="1">
        <v>2070</v>
      </c>
      <c r="BJ59" s="1">
        <v>2133.3333333333335</v>
      </c>
      <c r="BK59" s="1">
        <v>2445</v>
      </c>
      <c r="BL59" s="1">
        <v>2343.3333333333335</v>
      </c>
      <c r="BM59" s="1">
        <v>2443.3333333333335</v>
      </c>
      <c r="BN59" s="1">
        <v>2341.666666666667</v>
      </c>
      <c r="BO59" s="1">
        <v>2198.3333333333335</v>
      </c>
      <c r="BP59" s="1">
        <v>2716.666666666667</v>
      </c>
      <c r="BQ59" s="1">
        <v>3036.666666666667</v>
      </c>
      <c r="BR59" s="1">
        <v>2963.3333333333335</v>
      </c>
      <c r="BS59" s="1">
        <v>2226.666666666667</v>
      </c>
      <c r="BT59" s="1">
        <v>2630</v>
      </c>
      <c r="BU59" s="1">
        <v>2801.666666666667</v>
      </c>
      <c r="BV59" s="1">
        <v>3033.3333333333335</v>
      </c>
      <c r="BW59" s="1">
        <v>3008.3333333333335</v>
      </c>
      <c r="BX59" s="1">
        <v>3353.3333333333335</v>
      </c>
      <c r="BY59" s="1">
        <v>3868.3333333333335</v>
      </c>
      <c r="BZ59" s="1">
        <v>3318.3333333333335</v>
      </c>
      <c r="CA59" s="1">
        <v>4051.666666666667</v>
      </c>
      <c r="CB59" s="1">
        <v>4971.666666666667</v>
      </c>
      <c r="CC59" s="1">
        <v>4951.666666666667</v>
      </c>
      <c r="CD59" s="1">
        <v>5011.666666666667</v>
      </c>
      <c r="CE59" s="1">
        <v>4778.3333333333339</v>
      </c>
      <c r="CF59" s="1">
        <v>4398.3333333333339</v>
      </c>
      <c r="CG59" s="1">
        <v>2331.666666666667</v>
      </c>
      <c r="CH59" s="1">
        <v>1075</v>
      </c>
      <c r="CI59" s="1">
        <v>860</v>
      </c>
      <c r="CJ59" s="1">
        <v>986.66666666666674</v>
      </c>
      <c r="CK59" s="1">
        <v>2358.3333333333335</v>
      </c>
      <c r="CL59" s="1">
        <v>2333.3333333333335</v>
      </c>
      <c r="CM59" s="1">
        <v>2626.666666666667</v>
      </c>
      <c r="CN59" s="1">
        <v>2843.3333333333335</v>
      </c>
      <c r="CO59" s="1">
        <v>2185</v>
      </c>
      <c r="CP59" s="1">
        <v>1138.3333333333335</v>
      </c>
      <c r="CQ59" s="1">
        <v>828.33333333333337</v>
      </c>
      <c r="CR59" s="1">
        <v>140</v>
      </c>
      <c r="CS59" s="1">
        <v>41.666666666666671</v>
      </c>
      <c r="CT59" s="1">
        <v>41.666666666666671</v>
      </c>
      <c r="CU59" s="1">
        <v>13.333333333333334</v>
      </c>
      <c r="CV59" s="1">
        <v>75</v>
      </c>
      <c r="CW59" s="1">
        <v>371.66666666666669</v>
      </c>
      <c r="CX59" s="1">
        <v>461.66666666666669</v>
      </c>
      <c r="CY59" s="1">
        <v>885</v>
      </c>
      <c r="CZ59" s="1">
        <v>1100</v>
      </c>
      <c r="DA59" s="1">
        <v>1448.3333333333335</v>
      </c>
      <c r="DB59" s="1">
        <v>1613.3333333333335</v>
      </c>
      <c r="DC59" s="1">
        <v>1920</v>
      </c>
      <c r="DD59" s="1">
        <v>1726.6666666666667</v>
      </c>
      <c r="DE59" s="1">
        <v>1585</v>
      </c>
      <c r="DF59" s="1">
        <v>1495</v>
      </c>
      <c r="DG59" s="1">
        <v>1621.6666666666667</v>
      </c>
      <c r="DH59" s="1">
        <v>1321.6666666666667</v>
      </c>
      <c r="DI59" s="1">
        <v>1305</v>
      </c>
      <c r="DJ59" s="1">
        <v>1161.6666666666667</v>
      </c>
      <c r="DK59" s="1">
        <v>1268.3333333333335</v>
      </c>
      <c r="DL59" s="1">
        <v>1341.6666666666667</v>
      </c>
      <c r="DM59" s="1">
        <v>1541.6666666666667</v>
      </c>
      <c r="DN59" s="1">
        <v>1340</v>
      </c>
      <c r="DO59" s="1">
        <v>1441.6666666666667</v>
      </c>
      <c r="DP59" s="1">
        <v>1266.6666666666667</v>
      </c>
      <c r="DQ59" s="1">
        <v>1586.6666666666667</v>
      </c>
      <c r="DR59" s="1">
        <v>1563.3333333333335</v>
      </c>
      <c r="DS59" s="1">
        <v>1755</v>
      </c>
      <c r="DT59" s="1">
        <v>1886.6666666666667</v>
      </c>
      <c r="DU59" s="1">
        <v>1616.6666666666667</v>
      </c>
      <c r="DV59" s="1">
        <v>2186.666666666667</v>
      </c>
      <c r="DW59" s="1">
        <v>2088.3333333333335</v>
      </c>
      <c r="DX59" s="1">
        <v>2166.666666666667</v>
      </c>
      <c r="DY59" s="1">
        <v>2310</v>
      </c>
      <c r="DZ59" s="1">
        <v>2325</v>
      </c>
      <c r="EA59" s="1">
        <v>2603.3333333333335</v>
      </c>
      <c r="EB59" s="1">
        <v>2405</v>
      </c>
      <c r="EC59" s="1">
        <v>2835</v>
      </c>
      <c r="ED59" s="1">
        <v>3105</v>
      </c>
      <c r="EE59" s="1">
        <v>3133.3333333333335</v>
      </c>
      <c r="EF59" s="1">
        <v>2896.666666666667</v>
      </c>
      <c r="EG59" s="1">
        <v>3111.666666666667</v>
      </c>
      <c r="EH59" s="1">
        <v>3521.666666666667</v>
      </c>
      <c r="EI59" s="1">
        <v>3630</v>
      </c>
      <c r="EJ59" s="1">
        <v>3183.3333333333335</v>
      </c>
      <c r="EK59" s="1">
        <v>3513.3333333333335</v>
      </c>
      <c r="EL59" s="1">
        <v>3696.666666666667</v>
      </c>
      <c r="EM59" s="1">
        <v>3691.666666666667</v>
      </c>
      <c r="EN59" s="1">
        <v>3833.3333333333335</v>
      </c>
      <c r="EO59" s="1">
        <v>4063.3333333333335</v>
      </c>
    </row>
    <row r="60" spans="1:154">
      <c r="A60" s="5" t="s">
        <v>143</v>
      </c>
    </row>
    <row r="61" spans="1:154">
      <c r="A61" s="6" t="s">
        <v>144</v>
      </c>
      <c r="B61" s="1">
        <f>SUM(B53:B57)</f>
        <v>15718.499597681297</v>
      </c>
      <c r="C61" s="1">
        <f t="shared" ref="C61:BN61" si="15">SUM(C53:C57)</f>
        <v>15898.908857433342</v>
      </c>
      <c r="D61" s="1">
        <f t="shared" si="15"/>
        <v>16081.383343661248</v>
      </c>
      <c r="E61" s="1">
        <f t="shared" si="15"/>
        <v>16265.946598309705</v>
      </c>
      <c r="F61" s="1">
        <f t="shared" si="15"/>
        <v>16452.622429863994</v>
      </c>
      <c r="G61" s="1">
        <f t="shared" si="15"/>
        <v>16641.43491633458</v>
      </c>
      <c r="H61" s="1">
        <f t="shared" si="15"/>
        <v>16832.408408274463</v>
      </c>
      <c r="I61" s="1">
        <f t="shared" si="15"/>
        <v>17025.567531829805</v>
      </c>
      <c r="J61" s="1">
        <f t="shared" si="15"/>
        <v>17220.937191823967</v>
      </c>
      <c r="K61" s="1">
        <f t="shared" si="15"/>
        <v>17418.542574875479</v>
      </c>
      <c r="L61" s="1">
        <f t="shared" si="15"/>
        <v>17618.409152550219</v>
      </c>
      <c r="M61" s="1">
        <f t="shared" si="15"/>
        <v>17820.562684548204</v>
      </c>
      <c r="N61" s="1">
        <f t="shared" si="15"/>
        <v>18025.029221925321</v>
      </c>
      <c r="O61" s="1">
        <f t="shared" si="15"/>
        <v>18231.835110350414</v>
      </c>
      <c r="P61" s="1">
        <f t="shared" si="15"/>
        <v>18441.006993398078</v>
      </c>
      <c r="Q61" s="1">
        <f t="shared" si="15"/>
        <v>18652.571815877531</v>
      </c>
      <c r="R61" s="1">
        <f t="shared" si="15"/>
        <v>18866.55682719795</v>
      </c>
      <c r="S61" s="1">
        <f t="shared" si="15"/>
        <v>19082.989584770698</v>
      </c>
      <c r="T61" s="1">
        <f t="shared" si="15"/>
        <v>19301.897957448753</v>
      </c>
      <c r="U61" s="1">
        <f t="shared" si="15"/>
        <v>19523.31012900381</v>
      </c>
      <c r="V61" s="1">
        <f t="shared" si="15"/>
        <v>19768.033377458363</v>
      </c>
      <c r="W61" s="1">
        <f t="shared" si="15"/>
        <v>20113.187707235837</v>
      </c>
      <c r="X61" s="1">
        <f t="shared" si="15"/>
        <v>20496.819503328483</v>
      </c>
      <c r="Y61" s="1">
        <f t="shared" si="15"/>
        <v>20837.11398093533</v>
      </c>
      <c r="Z61" s="1">
        <f t="shared" si="15"/>
        <v>21119.635725444372</v>
      </c>
      <c r="AA61" s="1">
        <f t="shared" si="15"/>
        <v>21278.167633905556</v>
      </c>
      <c r="AB61" s="1">
        <f t="shared" si="15"/>
        <v>21438.252674899177</v>
      </c>
      <c r="AC61" s="1">
        <f t="shared" si="15"/>
        <v>21677.272426583786</v>
      </c>
      <c r="AD61" s="1">
        <f t="shared" si="15"/>
        <v>21848.009185533898</v>
      </c>
      <c r="AE61" s="1">
        <f t="shared" si="15"/>
        <v>22038.775799843119</v>
      </c>
      <c r="AF61" s="1">
        <f t="shared" si="15"/>
        <v>22434.106979345925</v>
      </c>
      <c r="AG61" s="1">
        <f t="shared" si="15"/>
        <v>22748.029241469005</v>
      </c>
      <c r="AH61" s="1">
        <f t="shared" si="15"/>
        <v>22817.251371423488</v>
      </c>
      <c r="AI61" s="1">
        <f t="shared" si="15"/>
        <v>23072.959041872626</v>
      </c>
      <c r="AJ61" s="1">
        <f t="shared" si="15"/>
        <v>23440.72531686919</v>
      </c>
      <c r="AK61" s="1">
        <f t="shared" si="15"/>
        <v>23865.079880774785</v>
      </c>
      <c r="AL61" s="1">
        <f t="shared" si="15"/>
        <v>24249.665535358381</v>
      </c>
      <c r="AM61" s="1">
        <f t="shared" si="15"/>
        <v>24613.502028157996</v>
      </c>
      <c r="AN61" s="1">
        <f t="shared" si="15"/>
        <v>24914.171757287044</v>
      </c>
      <c r="AO61" s="1">
        <f t="shared" si="15"/>
        <v>25124.738864628798</v>
      </c>
      <c r="AP61" s="1">
        <f t="shared" si="15"/>
        <v>25686.501189294795</v>
      </c>
      <c r="AQ61" s="1">
        <f t="shared" si="15"/>
        <v>25848.048096031838</v>
      </c>
      <c r="AR61" s="1">
        <f t="shared" si="15"/>
        <v>26224.623980792065</v>
      </c>
      <c r="AS61" s="1">
        <f t="shared" si="15"/>
        <v>26245.631229388091</v>
      </c>
      <c r="AT61" s="1">
        <f t="shared" si="15"/>
        <v>26597.839865337464</v>
      </c>
      <c r="AU61" s="1">
        <f t="shared" si="15"/>
        <v>27074.479137702845</v>
      </c>
      <c r="AV61" s="1">
        <f t="shared" si="15"/>
        <v>27353.551059389119</v>
      </c>
      <c r="AW61" s="1">
        <f t="shared" si="15"/>
        <v>27815.59414803996</v>
      </c>
      <c r="AX61" s="1">
        <f t="shared" si="15"/>
        <v>28274.662245522668</v>
      </c>
      <c r="AY61" s="1">
        <f t="shared" si="15"/>
        <v>28829.429708443371</v>
      </c>
      <c r="AZ61" s="1">
        <f t="shared" si="15"/>
        <v>29353.053555424671</v>
      </c>
      <c r="BA61" s="1">
        <f t="shared" si="15"/>
        <v>29652.822920378338</v>
      </c>
      <c r="BB61" s="1">
        <f t="shared" si="15"/>
        <v>29975.816868998325</v>
      </c>
      <c r="BC61" s="1">
        <f t="shared" si="15"/>
        <v>30443.447576298851</v>
      </c>
      <c r="BD61" s="1">
        <f t="shared" si="15"/>
        <v>30847.673359711047</v>
      </c>
      <c r="BE61" s="1">
        <f t="shared" si="15"/>
        <v>31245.567088202642</v>
      </c>
      <c r="BF61" s="1">
        <f t="shared" si="15"/>
        <v>31638.123252233509</v>
      </c>
      <c r="BG61" s="1">
        <f t="shared" si="15"/>
        <v>32019.334237718242</v>
      </c>
      <c r="BH61" s="1">
        <f t="shared" si="15"/>
        <v>32357.642108794102</v>
      </c>
      <c r="BI61" s="1">
        <f t="shared" si="15"/>
        <v>32811.96631004622</v>
      </c>
      <c r="BJ61" s="1">
        <f t="shared" si="15"/>
        <v>33311.84625931234</v>
      </c>
      <c r="BK61" s="1">
        <f t="shared" si="15"/>
        <v>33827.655566811278</v>
      </c>
      <c r="BL61" s="1">
        <f t="shared" si="15"/>
        <v>34227.432997244701</v>
      </c>
      <c r="BM61" s="1">
        <f t="shared" si="15"/>
        <v>34750.460604480526</v>
      </c>
      <c r="BN61" s="1">
        <f t="shared" si="15"/>
        <v>35123.131035808663</v>
      </c>
      <c r="BO61" s="1">
        <f t="shared" ref="BO61:DZ61" si="16">SUM(BO53:BO57)</f>
        <v>35542.566000055842</v>
      </c>
      <c r="BP61" s="1">
        <f t="shared" si="16"/>
        <v>35974.370914749379</v>
      </c>
      <c r="BQ61" s="1">
        <f t="shared" si="16"/>
        <v>36229.620240436052</v>
      </c>
      <c r="BR61" s="1">
        <f t="shared" si="16"/>
        <v>36461.802553039532</v>
      </c>
      <c r="BS61" s="1">
        <f t="shared" si="16"/>
        <v>37096.987227375015</v>
      </c>
      <c r="BT61" s="1">
        <f t="shared" si="16"/>
        <v>37442.673889636804</v>
      </c>
      <c r="BU61" s="1">
        <f t="shared" si="16"/>
        <v>37867.207081787295</v>
      </c>
      <c r="BV61" s="1">
        <f t="shared" si="16"/>
        <v>38319.491133598327</v>
      </c>
      <c r="BW61" s="1">
        <f t="shared" si="16"/>
        <v>38775.389064331561</v>
      </c>
      <c r="BX61" s="1">
        <f t="shared" si="16"/>
        <v>39361.076062803295</v>
      </c>
      <c r="BY61" s="1">
        <f t="shared" si="16"/>
        <v>39892.603697723498</v>
      </c>
      <c r="BZ61" s="1">
        <f t="shared" si="16"/>
        <v>40509.766100064444</v>
      </c>
      <c r="CA61" s="1">
        <f t="shared" si="16"/>
        <v>41195.044063058267</v>
      </c>
      <c r="CB61" s="1">
        <f t="shared" si="16"/>
        <v>41811.688363402238</v>
      </c>
      <c r="CC61" s="1">
        <f t="shared" si="16"/>
        <v>42260.605501323604</v>
      </c>
      <c r="CD61" s="1">
        <f t="shared" si="16"/>
        <v>42607.896501603886</v>
      </c>
      <c r="CE61" s="1">
        <f t="shared" si="16"/>
        <v>42798.225002174666</v>
      </c>
      <c r="CF61" s="1">
        <f t="shared" si="16"/>
        <v>43271.377435225389</v>
      </c>
      <c r="CG61" s="1">
        <f t="shared" si="16"/>
        <v>43768.953435609874</v>
      </c>
      <c r="CH61" s="1">
        <f t="shared" si="16"/>
        <v>44323.578163553379</v>
      </c>
      <c r="CI61" s="1">
        <f t="shared" si="16"/>
        <v>44998.446728352406</v>
      </c>
      <c r="CJ61" s="1">
        <f t="shared" si="16"/>
        <v>45831.07467797897</v>
      </c>
      <c r="CK61" s="1">
        <f t="shared" si="16"/>
        <v>46793.907848366762</v>
      </c>
      <c r="CL61" s="1">
        <f t="shared" si="16"/>
        <v>47440.809041999892</v>
      </c>
      <c r="CM61" s="1">
        <f t="shared" si="16"/>
        <v>48053.516386042393</v>
      </c>
      <c r="CN61" s="1">
        <f t="shared" si="16"/>
        <v>48959.269995284652</v>
      </c>
      <c r="CO61" s="1">
        <f t="shared" si="16"/>
        <v>49771.399182949899</v>
      </c>
      <c r="CP61" s="1">
        <f t="shared" si="16"/>
        <v>50220.571772668845</v>
      </c>
      <c r="CQ61" s="1">
        <f t="shared" si="16"/>
        <v>50476.755917877919</v>
      </c>
      <c r="CR61" s="1">
        <f t="shared" si="16"/>
        <v>50365.740786105351</v>
      </c>
      <c r="CS61" s="1">
        <f t="shared" si="16"/>
        <v>49954.260930079276</v>
      </c>
      <c r="CT61" s="1">
        <f t="shared" si="16"/>
        <v>50224.27188137934</v>
      </c>
      <c r="CU61" s="1">
        <f t="shared" si="16"/>
        <v>50644.668706805707</v>
      </c>
      <c r="CV61" s="1">
        <f t="shared" si="16"/>
        <v>51159.775663268025</v>
      </c>
      <c r="CW61" s="1">
        <f t="shared" si="16"/>
        <v>51821.796014308093</v>
      </c>
      <c r="CX61" s="1">
        <f t="shared" si="16"/>
        <v>52869.329361258395</v>
      </c>
      <c r="CY61" s="1">
        <f t="shared" si="16"/>
        <v>53871.690992441821</v>
      </c>
      <c r="CZ61" s="1">
        <f t="shared" si="16"/>
        <v>54795.474854390515</v>
      </c>
      <c r="DA61" s="1">
        <f t="shared" si="16"/>
        <v>55728.421276533649</v>
      </c>
      <c r="DB61" s="1">
        <f t="shared" si="16"/>
        <v>56703.199878489257</v>
      </c>
      <c r="DC61" s="1">
        <f t="shared" si="16"/>
        <v>57545.316261482723</v>
      </c>
      <c r="DD61" s="1">
        <f t="shared" si="16"/>
        <v>58327.293803674809</v>
      </c>
      <c r="DE61" s="1">
        <f t="shared" si="16"/>
        <v>59297.494620821337</v>
      </c>
      <c r="DF61" s="1">
        <f t="shared" si="16"/>
        <v>59886.727743613388</v>
      </c>
      <c r="DG61" s="1">
        <f t="shared" si="16"/>
        <v>60771.35835433282</v>
      </c>
      <c r="DH61" s="1">
        <f t="shared" si="16"/>
        <v>61596.670965307465</v>
      </c>
      <c r="DI61" s="1">
        <f t="shared" si="16"/>
        <v>62566.572256672021</v>
      </c>
      <c r="DJ61" s="1">
        <f t="shared" si="16"/>
        <v>63373.213041481467</v>
      </c>
      <c r="DK61" s="1">
        <f t="shared" si="16"/>
        <v>64085.317003003758</v>
      </c>
      <c r="DL61" s="1">
        <f t="shared" si="16"/>
        <v>65038.660077756664</v>
      </c>
      <c r="DM61" s="1">
        <f t="shared" si="16"/>
        <v>65931.309041364191</v>
      </c>
      <c r="DN61" s="1">
        <f t="shared" si="16"/>
        <v>66806.671600589412</v>
      </c>
      <c r="DO61" s="1">
        <f t="shared" si="16"/>
        <v>67651.945949867004</v>
      </c>
      <c r="DP61" s="1">
        <f t="shared" si="16"/>
        <v>68771.432036929444</v>
      </c>
      <c r="DQ61" s="1">
        <f t="shared" si="16"/>
        <v>69952.576964472319</v>
      </c>
      <c r="DR61" s="1">
        <f t="shared" si="16"/>
        <v>71108.859260159414</v>
      </c>
      <c r="DS61" s="1">
        <f t="shared" si="16"/>
        <v>71604.431660760849</v>
      </c>
      <c r="DT61" s="1">
        <f t="shared" si="16"/>
        <v>72523.900470095046</v>
      </c>
      <c r="DU61" s="1">
        <f t="shared" si="16"/>
        <v>73436.828301049798</v>
      </c>
      <c r="DV61" s="1">
        <f t="shared" si="16"/>
        <v>74503.891587522099</v>
      </c>
      <c r="DW61" s="1">
        <f t="shared" si="16"/>
        <v>75908.045058726464</v>
      </c>
      <c r="DX61" s="1">
        <f t="shared" si="16"/>
        <v>76755.275591045604</v>
      </c>
      <c r="DY61" s="1">
        <f t="shared" si="16"/>
        <v>78455.258353236801</v>
      </c>
      <c r="DZ61" s="1">
        <f t="shared" si="16"/>
        <v>80197.33707512125</v>
      </c>
      <c r="EA61" s="1">
        <f t="shared" ref="EA61:EV61" si="17">SUM(EA53:EA57)</f>
        <v>81690.109689621138</v>
      </c>
      <c r="EB61" s="1">
        <f t="shared" si="17"/>
        <v>83301.112080033345</v>
      </c>
      <c r="EC61" s="1">
        <f t="shared" si="17"/>
        <v>84212.302539101875</v>
      </c>
      <c r="ED61" s="1">
        <f t="shared" si="17"/>
        <v>84073.950500103863</v>
      </c>
      <c r="EE61" s="1">
        <f t="shared" si="17"/>
        <v>84337.107182852938</v>
      </c>
      <c r="EF61" s="1">
        <f t="shared" si="17"/>
        <v>84196.306256518001</v>
      </c>
      <c r="EG61" s="1">
        <f t="shared" si="17"/>
        <v>85109.802291460554</v>
      </c>
      <c r="EH61" s="1">
        <f t="shared" si="17"/>
        <v>84835.013950662353</v>
      </c>
      <c r="EI61" s="1">
        <f t="shared" si="17"/>
        <v>84588.11367592006</v>
      </c>
      <c r="EJ61" s="1">
        <f t="shared" si="17"/>
        <v>85009.99348897177</v>
      </c>
      <c r="EK61" s="1">
        <f t="shared" si="17"/>
        <v>85515.139485919513</v>
      </c>
      <c r="EL61" s="1">
        <f t="shared" si="17"/>
        <v>86740.321385929652</v>
      </c>
      <c r="EM61" s="1">
        <f t="shared" si="17"/>
        <v>87718.346087093771</v>
      </c>
      <c r="EN61" s="1">
        <f t="shared" si="17"/>
        <v>88668.939461813119</v>
      </c>
      <c r="EO61" s="1">
        <f t="shared" si="17"/>
        <v>90590.279747330322</v>
      </c>
      <c r="EP61" s="1">
        <f t="shared" si="17"/>
        <v>91815.836037968023</v>
      </c>
      <c r="EQ61" s="1">
        <f t="shared" si="17"/>
        <v>92258.304221124592</v>
      </c>
      <c r="ER61" s="79">
        <f t="shared" si="17"/>
        <v>92806.018531619426</v>
      </c>
      <c r="ES61" s="1">
        <f t="shared" si="17"/>
        <v>93315.955419620863</v>
      </c>
      <c r="ET61" s="1">
        <f t="shared" si="17"/>
        <v>93576.611692894337</v>
      </c>
      <c r="EU61" s="1">
        <f t="shared" si="17"/>
        <v>93750.373376507618</v>
      </c>
      <c r="EV61" s="1">
        <f t="shared" si="17"/>
        <v>94105.468395815798</v>
      </c>
    </row>
    <row r="62" spans="1:154" s="4" customFormat="1" ht="13">
      <c r="A62" s="7" t="s">
        <v>303</v>
      </c>
      <c r="ER62" s="118"/>
    </row>
    <row r="63" spans="1:154">
      <c r="A63" s="5" t="s">
        <v>135</v>
      </c>
      <c r="B63" s="1">
        <v>1.591577055157364</v>
      </c>
      <c r="C63" s="1">
        <v>1.6200178426460559</v>
      </c>
      <c r="D63" s="1">
        <v>1.6489668545969913</v>
      </c>
      <c r="E63" s="1">
        <v>1.6784331727595465</v>
      </c>
      <c r="F63" s="1">
        <v>1.7084260411699956</v>
      </c>
      <c r="G63" s="1">
        <v>1.7389548690515071</v>
      </c>
      <c r="H63" s="1">
        <v>1.7700292337659635</v>
      </c>
      <c r="I63" s="1">
        <v>1.8016588838185223</v>
      </c>
      <c r="J63" s="1">
        <v>1.8338537419158765</v>
      </c>
      <c r="K63" s="1">
        <v>1.8666239080791571</v>
      </c>
      <c r="L63" s="1">
        <v>1.8999796628124657</v>
      </c>
      <c r="M63" s="1">
        <v>1.9339314703280261</v>
      </c>
      <c r="N63" s="1">
        <v>1.9684899818289692</v>
      </c>
      <c r="O63" s="1">
        <v>2.0036660388507763</v>
      </c>
      <c r="P63" s="1">
        <v>2.0394706766624409</v>
      </c>
      <c r="Q63" s="1">
        <v>2.0759151277283929</v>
      </c>
      <c r="R63" s="1">
        <v>2.1130108252323043</v>
      </c>
      <c r="S63" s="1">
        <v>2.1507694066638487</v>
      </c>
      <c r="T63" s="1">
        <v>2.1892027174695627</v>
      </c>
      <c r="U63" s="1">
        <v>2.2283228147689438</v>
      </c>
      <c r="V63" s="1">
        <v>2.035452221759968</v>
      </c>
      <c r="W63" s="1">
        <v>2.1605674436205224</v>
      </c>
      <c r="X63" s="1">
        <v>2.293373250685617</v>
      </c>
      <c r="Y63" s="1">
        <v>2.4343423680154701</v>
      </c>
      <c r="Z63" s="1">
        <v>2.5839765781446826</v>
      </c>
      <c r="AA63" s="1">
        <v>2.742808507187708</v>
      </c>
      <c r="AB63" s="1">
        <v>2.7727160792893519</v>
      </c>
      <c r="AC63" s="1">
        <v>2.8029497634278653</v>
      </c>
      <c r="AD63" s="1">
        <v>2.8335131155274849</v>
      </c>
      <c r="AE63" s="1">
        <v>2.8644097302862344</v>
      </c>
      <c r="AF63" s="1">
        <v>2.8956432415987066</v>
      </c>
      <c r="AG63" s="1">
        <v>2.8754000404441045</v>
      </c>
      <c r="AH63" s="1">
        <v>2.8552983578257294</v>
      </c>
      <c r="AI63" s="1">
        <v>2.887889793389578</v>
      </c>
      <c r="AJ63" s="1">
        <v>2.9208532396994169</v>
      </c>
      <c r="AK63" s="1">
        <v>2.9541929430240166</v>
      </c>
      <c r="AL63" s="1">
        <v>2.9879131981006406</v>
      </c>
      <c r="AM63" s="1">
        <v>2.7076848566231075</v>
      </c>
      <c r="AN63" s="1">
        <v>2.7470211843200052</v>
      </c>
      <c r="AO63" s="1">
        <v>2.786928976850743</v>
      </c>
      <c r="AP63" s="1">
        <v>2.7868543460533322</v>
      </c>
      <c r="AQ63" s="1">
        <v>2.9164456829817387</v>
      </c>
      <c r="AR63" s="1">
        <v>3.0520631384371772</v>
      </c>
      <c r="AS63" s="1">
        <v>3.1939869325745023</v>
      </c>
      <c r="AT63" s="1">
        <v>3.3425103160481893</v>
      </c>
      <c r="AU63" s="1">
        <v>3.4979401759427686</v>
      </c>
      <c r="AV63" s="1">
        <v>3.5783448209241033</v>
      </c>
      <c r="AW63" s="1">
        <v>3.6605976698796048</v>
      </c>
      <c r="AX63" s="1">
        <v>3.8308188896102005</v>
      </c>
      <c r="AY63" s="1">
        <v>4.0089555554672547</v>
      </c>
      <c r="AZ63" s="1">
        <v>4.1953757431083138</v>
      </c>
      <c r="BA63" s="1">
        <v>4.3904646440536972</v>
      </c>
      <c r="BB63" s="1">
        <v>4.3315692380404016</v>
      </c>
      <c r="BC63" s="1">
        <v>4.2734638779859493</v>
      </c>
      <c r="BD63" s="1">
        <v>4.2161379659055465</v>
      </c>
      <c r="BE63" s="1">
        <v>4.1595810459799187</v>
      </c>
      <c r="BF63" s="1">
        <v>4.4042211518358556</v>
      </c>
      <c r="BG63" s="1">
        <v>4.663249433022826</v>
      </c>
      <c r="BH63" s="1">
        <v>4.93751211051769</v>
      </c>
      <c r="BI63" s="1">
        <v>5.2279051746339471</v>
      </c>
      <c r="BJ63" s="1">
        <v>5.5353773121376326</v>
      </c>
      <c r="BK63" s="1">
        <v>5.5360838480856982</v>
      </c>
      <c r="BL63" s="1">
        <v>5.536790474216061</v>
      </c>
      <c r="BM63" s="1">
        <v>5.5374971905402353</v>
      </c>
      <c r="BN63" s="1">
        <v>5.5382039970697274</v>
      </c>
      <c r="BO63" s="1">
        <v>5.5389108938160563</v>
      </c>
      <c r="BP63" s="1">
        <v>5.5396178807907344</v>
      </c>
      <c r="BQ63" s="1">
        <v>5.5403249580052805</v>
      </c>
      <c r="BR63" s="1">
        <v>5.5410321254712152</v>
      </c>
      <c r="BS63" s="1">
        <v>6.1931192267309516</v>
      </c>
      <c r="BT63" s="1">
        <v>6.9219461082339384</v>
      </c>
      <c r="BU63" s="1">
        <v>7.1375132588119774</v>
      </c>
      <c r="BV63" s="1">
        <v>7.3597937232011494</v>
      </c>
      <c r="BW63" s="1">
        <v>7.5889965712073426</v>
      </c>
      <c r="BX63" s="1">
        <v>7.8253373836062803</v>
      </c>
      <c r="BY63" s="1">
        <v>8.0690384549118086</v>
      </c>
      <c r="BZ63" s="1">
        <v>8.2666414314262315</v>
      </c>
      <c r="CA63" s="1">
        <v>8.4690835144272043</v>
      </c>
      <c r="CB63" s="1">
        <v>8.6764832089696764</v>
      </c>
      <c r="CC63" s="1">
        <v>9.9627765455418196</v>
      </c>
      <c r="CD63" s="1">
        <v>11.439763566163235</v>
      </c>
      <c r="CE63" s="1">
        <v>11.838454889608709</v>
      </c>
      <c r="CF63" s="1">
        <v>12.251041148073719</v>
      </c>
      <c r="CG63" s="1">
        <v>12.678006598946986</v>
      </c>
      <c r="CH63" s="1">
        <v>13.119852376646033</v>
      </c>
      <c r="CI63" s="1">
        <v>13.577097080804599</v>
      </c>
      <c r="CJ63" s="1">
        <v>14.050277384959184</v>
      </c>
      <c r="CK63" s="1">
        <v>14.539948666449151</v>
      </c>
      <c r="CL63" s="1">
        <v>15.046685658269697</v>
      </c>
      <c r="CM63" s="1">
        <v>15.571083123642801</v>
      </c>
      <c r="CN63" s="1">
        <v>16.113756554097861</v>
      </c>
      <c r="CO63" s="1">
        <v>16.421409004145783</v>
      </c>
      <c r="CP63" s="1">
        <v>16.734935319155156</v>
      </c>
      <c r="CQ63" s="1">
        <v>17.054447646094353</v>
      </c>
      <c r="CR63" s="1">
        <v>17.380060273101591</v>
      </c>
      <c r="CS63" s="1">
        <v>17.711889670365288</v>
      </c>
      <c r="CT63" s="1">
        <v>18.05005453178493</v>
      </c>
      <c r="CU63" s="1">
        <v>18.394675817427348</v>
      </c>
      <c r="CV63" s="1">
        <v>18.745876796793613</v>
      </c>
      <c r="CW63" s="1">
        <v>19.103783092911968</v>
      </c>
      <c r="CX63" s="1">
        <v>19.468522727272727</v>
      </c>
      <c r="CY63" s="1">
        <v>20.046369043469483</v>
      </c>
      <c r="CZ63" s="1">
        <v>20.641366448622477</v>
      </c>
      <c r="DA63" s="1">
        <v>21.254024005166034</v>
      </c>
      <c r="DB63" s="1">
        <v>21.884865885045169</v>
      </c>
      <c r="DC63" s="1">
        <v>22.534431818181819</v>
      </c>
      <c r="DD63" s="1">
        <v>23.280503346995289</v>
      </c>
      <c r="DE63" s="1">
        <v>24.05127586363918</v>
      </c>
      <c r="DF63" s="1">
        <v>24.847567170128752</v>
      </c>
      <c r="DG63" s="1">
        <v>25.670222144325006</v>
      </c>
      <c r="DH63" s="1">
        <v>26.520113636363636</v>
      </c>
      <c r="DI63" s="1">
        <v>27.354982036090465</v>
      </c>
      <c r="DJ63" s="1">
        <v>28.216132572252278</v>
      </c>
      <c r="DK63" s="1">
        <v>29.104392621589916</v>
      </c>
      <c r="DL63" s="1">
        <v>30.020615607138915</v>
      </c>
      <c r="DM63" s="1">
        <v>30.965681818181817</v>
      </c>
      <c r="DN63" s="1">
        <v>32.455469570705958</v>
      </c>
      <c r="DO63" s="1">
        <v>34.016932397610923</v>
      </c>
      <c r="DP63" s="1">
        <v>35.653518653388019</v>
      </c>
      <c r="DQ63" s="1">
        <v>37.368842596070301</v>
      </c>
      <c r="DR63" s="1">
        <v>39.16669236900632</v>
      </c>
      <c r="DS63" s="1">
        <v>40.996537571500397</v>
      </c>
      <c r="DT63" s="1">
        <v>42.911872082959931</v>
      </c>
      <c r="DU63" s="1">
        <v>44.916689914428851</v>
      </c>
      <c r="DV63" s="1">
        <v>47.015171674835791</v>
      </c>
      <c r="DW63" s="1">
        <v>49.211693288739269</v>
      </c>
      <c r="DX63" s="1">
        <v>50.695203526340599</v>
      </c>
      <c r="DY63" s="1">
        <v>52.22343489581106</v>
      </c>
      <c r="DZ63" s="1">
        <v>53.797735537247661</v>
      </c>
      <c r="EA63" s="1">
        <v>55.419494231081089</v>
      </c>
      <c r="EB63" s="1">
        <v>57.090141623198107</v>
      </c>
      <c r="EC63" s="1">
        <v>59.531447470006285</v>
      </c>
      <c r="ED63" s="1">
        <v>62.077149173405523</v>
      </c>
      <c r="EE63" s="1">
        <v>64.731710940487133</v>
      </c>
      <c r="EF63" s="1">
        <v>67.499787878111917</v>
      </c>
      <c r="EG63" s="1">
        <v>70.38623415622348</v>
      </c>
      <c r="EH63" s="1">
        <v>73.58804872467023</v>
      </c>
      <c r="EI63" s="1">
        <v>76.935511325770165</v>
      </c>
      <c r="EJ63" s="1">
        <v>80.435247374256775</v>
      </c>
      <c r="EK63" s="1">
        <v>84.0941836697816</v>
      </c>
      <c r="EL63" s="1">
        <v>87.919562106677915</v>
      </c>
      <c r="EM63" s="1">
        <v>91.75833193534929</v>
      </c>
      <c r="EN63" s="1">
        <v>95.764711263481615</v>
      </c>
      <c r="EO63" s="1">
        <v>99.946018306431071</v>
      </c>
      <c r="EP63" s="1">
        <v>104.30989080962947</v>
      </c>
      <c r="EQ63" s="1">
        <v>108.8643000000002</v>
      </c>
      <c r="ER63" s="79">
        <v>114.03358100587332</v>
      </c>
      <c r="ES63" s="1">
        <v>119.44831865931302</v>
      </c>
      <c r="ET63" s="1">
        <v>125.12016815294008</v>
      </c>
      <c r="EU63" s="1">
        <v>131.0613381111784</v>
      </c>
      <c r="EV63" s="1">
        <v>137.2846168692509</v>
      </c>
    </row>
    <row r="64" spans="1:154">
      <c r="A64" s="5" t="s">
        <v>136</v>
      </c>
      <c r="B64" s="12">
        <v>111.43206483586145</v>
      </c>
      <c r="C64" s="12">
        <v>112.70385654888798</v>
      </c>
      <c r="D64" s="12">
        <v>113.99008744616376</v>
      </c>
      <c r="E64" s="12">
        <v>115.2909200915971</v>
      </c>
      <c r="F64" s="12">
        <v>116.60651885448482</v>
      </c>
      <c r="G64" s="12">
        <v>117.93704992910773</v>
      </c>
      <c r="H64" s="12">
        <v>119.28268135453129</v>
      </c>
      <c r="I64" s="12">
        <v>120.64358303461175</v>
      </c>
      <c r="J64" s="12">
        <v>122.01992675821121</v>
      </c>
      <c r="K64" s="12">
        <v>123.41188621962223</v>
      </c>
      <c r="L64" s="12">
        <v>124.8196370392054</v>
      </c>
      <c r="M64" s="12">
        <v>126.24335678424048</v>
      </c>
      <c r="N64" s="12">
        <v>127.68322498999459</v>
      </c>
      <c r="O64" s="12">
        <v>129.1394231810082</v>
      </c>
      <c r="P64" s="12">
        <v>130.61213489260206</v>
      </c>
      <c r="Q64" s="12">
        <v>132.10154569260624</v>
      </c>
      <c r="R64" s="12">
        <v>133.60784320331456</v>
      </c>
      <c r="S64" s="12">
        <v>135.13121712366504</v>
      </c>
      <c r="T64" s="12">
        <v>136.67185925164989</v>
      </c>
      <c r="U64" s="12">
        <v>138.22996350695655</v>
      </c>
      <c r="V64" s="12">
        <v>132.37123710102858</v>
      </c>
      <c r="W64" s="12">
        <v>134.14485994569591</v>
      </c>
      <c r="X64" s="12">
        <v>135.93686817981353</v>
      </c>
      <c r="Y64" s="12">
        <v>137.7471008809492</v>
      </c>
      <c r="Z64" s="12">
        <v>139.57536884527096</v>
      </c>
      <c r="AA64" s="12">
        <v>141.42145258719643</v>
      </c>
      <c r="AB64" s="12">
        <v>143.44655848698719</v>
      </c>
      <c r="AC64" s="12">
        <v>145.50062676637808</v>
      </c>
      <c r="AD64" s="12">
        <v>147.58407124037555</v>
      </c>
      <c r="AE64" s="12">
        <v>149.69731163229105</v>
      </c>
      <c r="AF64" s="12">
        <v>151.84077365805081</v>
      </c>
      <c r="AG64" s="12">
        <v>154.07521417753983</v>
      </c>
      <c r="AH64" s="12">
        <v>156.34098214057823</v>
      </c>
      <c r="AI64" s="12">
        <v>158.57734618025171</v>
      </c>
      <c r="AJ64" s="12">
        <v>160.84567288125427</v>
      </c>
      <c r="AK64" s="12">
        <v>163.14641875274845</v>
      </c>
      <c r="AL64" s="12">
        <v>165.48004682050868</v>
      </c>
      <c r="AM64" s="12">
        <v>168.21297004368552</v>
      </c>
      <c r="AN64" s="12">
        <v>170.60814124510424</v>
      </c>
      <c r="AO64" s="12">
        <v>173.03741684220924</v>
      </c>
      <c r="AP64" s="12">
        <v>175.54850445819085</v>
      </c>
      <c r="AQ64" s="12">
        <v>177.94440377027107</v>
      </c>
      <c r="AR64" s="12">
        <v>180.3695643020628</v>
      </c>
      <c r="AS64" s="12">
        <v>182.82417655912042</v>
      </c>
      <c r="AT64" s="12">
        <v>185.30842323753237</v>
      </c>
      <c r="AU64" s="12">
        <v>187.82247862334793</v>
      </c>
      <c r="AV64" s="12">
        <v>190.4622657520132</v>
      </c>
      <c r="AW64" s="12">
        <v>193.13883631244636</v>
      </c>
      <c r="AX64" s="12">
        <v>195.75248482821289</v>
      </c>
      <c r="AY64" s="12">
        <v>198.39697046515414</v>
      </c>
      <c r="AZ64" s="12">
        <v>201.07243522665334</v>
      </c>
      <c r="BA64" s="12">
        <v>203.77900931652442</v>
      </c>
      <c r="BB64" s="12">
        <v>206.82305714764027</v>
      </c>
      <c r="BC64" s="12">
        <v>209.90856868086587</v>
      </c>
      <c r="BD64" s="12">
        <v>213.0361599741648</v>
      </c>
      <c r="BE64" s="12">
        <v>216.20645551951969</v>
      </c>
      <c r="BF64" s="12">
        <v>219.07032160442199</v>
      </c>
      <c r="BG64" s="12">
        <v>221.96228757902043</v>
      </c>
      <c r="BH64" s="12">
        <v>224.88200714287765</v>
      </c>
      <c r="BI64" s="12">
        <v>227.82908515475486</v>
      </c>
      <c r="BJ64" s="12">
        <v>230.80307435452195</v>
      </c>
      <c r="BK64" s="12">
        <v>234.18165742318851</v>
      </c>
      <c r="BL64" s="12">
        <v>237.60837742579059</v>
      </c>
      <c r="BM64" s="12">
        <v>241.08392003748509</v>
      </c>
      <c r="BN64" s="12">
        <v>243.1475444692822</v>
      </c>
      <c r="BO64" s="12">
        <v>245.22838663681284</v>
      </c>
      <c r="BP64" s="12">
        <v>247.32659013977954</v>
      </c>
      <c r="BQ64" s="12">
        <v>249.44229977552908</v>
      </c>
      <c r="BR64" s="12">
        <v>251.57566154904285</v>
      </c>
      <c r="BS64" s="12">
        <v>252.96849399388557</v>
      </c>
      <c r="BT64" s="12">
        <v>254.28993481272499</v>
      </c>
      <c r="BU64" s="12">
        <v>256.22700412832359</v>
      </c>
      <c r="BV64" s="12">
        <v>258.17450642545697</v>
      </c>
      <c r="BW64" s="12">
        <v>260.13235050347259</v>
      </c>
      <c r="BX64" s="12">
        <v>262.10043885106444</v>
      </c>
      <c r="BY64" s="12">
        <v>264.07866742079824</v>
      </c>
      <c r="BZ64" s="12">
        <v>266.12942782989023</v>
      </c>
      <c r="CA64" s="12">
        <v>268.1935769298463</v>
      </c>
      <c r="CB64" s="12">
        <v>270.27113540787451</v>
      </c>
      <c r="CC64" s="12">
        <v>271.11199964564202</v>
      </c>
      <c r="CD64" s="12">
        <v>271.75036280781217</v>
      </c>
      <c r="CE64" s="12">
        <v>273.66372993513301</v>
      </c>
      <c r="CF64" s="12">
        <v>275.58074965451493</v>
      </c>
      <c r="CG64" s="12">
        <v>277.50102357572894</v>
      </c>
      <c r="CH64" s="12">
        <v>279.42413503977707</v>
      </c>
      <c r="CI64" s="12">
        <v>281.34964844563507</v>
      </c>
      <c r="CJ64" s="12">
        <v>283.2771085532259</v>
      </c>
      <c r="CK64" s="12">
        <v>285.20603976179365</v>
      </c>
      <c r="CL64" s="12">
        <v>287.13594536281732</v>
      </c>
      <c r="CM64" s="12">
        <v>289.06630676657551</v>
      </c>
      <c r="CN64" s="12">
        <v>290.99658270144039</v>
      </c>
      <c r="CO64" s="12">
        <v>293.22183520564664</v>
      </c>
      <c r="CP64" s="12">
        <v>295.46179556916064</v>
      </c>
      <c r="CQ64" s="12">
        <v>297.71651293030305</v>
      </c>
      <c r="CR64" s="12">
        <v>299.98603543338629</v>
      </c>
      <c r="CS64" s="12">
        <v>302.27041019362116</v>
      </c>
      <c r="CT64" s="12">
        <v>304.56968326121955</v>
      </c>
      <c r="CU64" s="12">
        <v>306.88389958467633</v>
      </c>
      <c r="CV64" s="12">
        <v>309.21310297321367</v>
      </c>
      <c r="CW64" s="12">
        <v>311.55733605837008</v>
      </c>
      <c r="CX64" s="12">
        <v>313.91664025471749</v>
      </c>
      <c r="CY64" s="12">
        <v>319.46002414206094</v>
      </c>
      <c r="CZ64" s="12">
        <v>325.27291075994128</v>
      </c>
      <c r="DA64" s="12">
        <v>331.37594476919077</v>
      </c>
      <c r="DB64" s="12">
        <v>337.76369738679034</v>
      </c>
      <c r="DC64" s="12">
        <v>344.44821126283335</v>
      </c>
      <c r="DD64" s="12">
        <v>351.35231890431561</v>
      </c>
      <c r="DE64" s="12">
        <v>358.57478388793209</v>
      </c>
      <c r="DF64" s="12">
        <v>366.01988935589185</v>
      </c>
      <c r="DG64" s="12">
        <v>373.58332062101368</v>
      </c>
      <c r="DH64" s="12">
        <v>381.26584616902289</v>
      </c>
      <c r="DI64" s="12">
        <v>389.11862724915721</v>
      </c>
      <c r="DJ64" s="12">
        <v>397.09553991620112</v>
      </c>
      <c r="DK64" s="12">
        <v>405.19758406021737</v>
      </c>
      <c r="DL64" s="12">
        <v>413.4253723189812</v>
      </c>
      <c r="DM64" s="12">
        <v>421.78002144715231</v>
      </c>
      <c r="DN64" s="12">
        <v>429.50121166339039</v>
      </c>
      <c r="DO64" s="12">
        <v>437.28672051844916</v>
      </c>
      <c r="DP64" s="12">
        <v>445.14701052991177</v>
      </c>
      <c r="DQ64" s="12">
        <v>453.09423164876927</v>
      </c>
      <c r="DR64" s="12">
        <v>461.12632339964199</v>
      </c>
      <c r="DS64" s="12">
        <v>469.3054767563699</v>
      </c>
      <c r="DT64" s="12">
        <v>477.57138088873586</v>
      </c>
      <c r="DU64" s="12">
        <v>486.08090479291297</v>
      </c>
      <c r="DV64" s="12">
        <v>495.00523175590922</v>
      </c>
      <c r="DW64" s="12">
        <v>504.36244304859275</v>
      </c>
      <c r="DX64" s="12">
        <v>504.8681445882263</v>
      </c>
      <c r="DY64" s="12">
        <v>508.58910971563188</v>
      </c>
      <c r="DZ64" s="12">
        <v>513.40842355900259</v>
      </c>
      <c r="EA64" s="12">
        <v>514.74181093923607</v>
      </c>
      <c r="EB64" s="12">
        <v>516.86229262089171</v>
      </c>
      <c r="EC64" s="12">
        <v>521.33722515283489</v>
      </c>
      <c r="ED64" s="12">
        <v>529.8802740772577</v>
      </c>
      <c r="EE64" s="12">
        <v>541.14297323145456</v>
      </c>
      <c r="EF64" s="12">
        <v>551.86532512637154</v>
      </c>
      <c r="EG64" s="12">
        <v>562.17877224979998</v>
      </c>
      <c r="EH64" s="12">
        <v>576.35680765152199</v>
      </c>
      <c r="EI64" s="12">
        <v>590.8368961250909</v>
      </c>
      <c r="EJ64" s="12">
        <v>605.6227188960595</v>
      </c>
      <c r="EK64" s="12">
        <v>620.71793699163152</v>
      </c>
      <c r="EL64" s="12">
        <v>636.12580741840009</v>
      </c>
      <c r="EM64" s="12">
        <v>652.05794374015102</v>
      </c>
      <c r="EN64" s="12">
        <v>668.32942658862737</v>
      </c>
      <c r="EO64" s="12">
        <v>684.94451463110477</v>
      </c>
      <c r="EP64" s="12">
        <v>701.90739166519256</v>
      </c>
      <c r="EQ64" s="12">
        <v>719.22195924719983</v>
      </c>
      <c r="ER64" s="124">
        <v>734.64350218219681</v>
      </c>
      <c r="ES64" s="12">
        <v>750.2118510014775</v>
      </c>
      <c r="ET64" s="12">
        <v>765.92622244349809</v>
      </c>
      <c r="EU64" s="12">
        <v>781.77388468772369</v>
      </c>
      <c r="EV64" s="12">
        <v>797.73760136349506</v>
      </c>
      <c r="EW64" s="12"/>
      <c r="EX64" s="12"/>
    </row>
    <row r="65" spans="1:154">
      <c r="A65" s="5" t="s">
        <v>137</v>
      </c>
      <c r="B65" s="1">
        <v>342.9039013545779</v>
      </c>
      <c r="C65" s="1">
        <v>346.84869369744541</v>
      </c>
      <c r="D65" s="1">
        <v>350.8388351785689</v>
      </c>
      <c r="E65" s="1">
        <v>354.87484655594807</v>
      </c>
      <c r="F65" s="1">
        <v>358.95725455733879</v>
      </c>
      <c r="G65" s="1">
        <v>363.08659194850225</v>
      </c>
      <c r="H65" s="1">
        <v>367.26339760223397</v>
      </c>
      <c r="I65" s="1">
        <v>371.48821656817671</v>
      </c>
      <c r="J65" s="1">
        <v>375.76160014342901</v>
      </c>
      <c r="K65" s="1">
        <v>380.08410594395667</v>
      </c>
      <c r="L65" s="1">
        <v>384.45629797681767</v>
      </c>
      <c r="M65" s="1">
        <v>388.87874671320827</v>
      </c>
      <c r="N65" s="1">
        <v>393.35202916234118</v>
      </c>
      <c r="O65" s="1">
        <v>397.87672894616344</v>
      </c>
      <c r="P65" s="1">
        <v>402.45343637492499</v>
      </c>
      <c r="Q65" s="1">
        <v>407.08274852360648</v>
      </c>
      <c r="R65" s="1">
        <v>411.76526930921733</v>
      </c>
      <c r="S65" s="1">
        <v>416.50160956897167</v>
      </c>
      <c r="T65" s="1">
        <v>421.29238713935456</v>
      </c>
      <c r="U65" s="1">
        <v>426.13822693608711</v>
      </c>
      <c r="V65" s="1">
        <v>407.77820786713852</v>
      </c>
      <c r="W65" s="1">
        <v>413.53881405332606</v>
      </c>
      <c r="X65" s="1">
        <v>419.37853247914046</v>
      </c>
      <c r="Y65" s="1">
        <v>425.29830912664147</v>
      </c>
      <c r="Z65" s="1">
        <v>431.29909233243222</v>
      </c>
      <c r="AA65" s="1">
        <v>437.38183213765757</v>
      </c>
      <c r="AB65" s="1">
        <v>443.61656431455549</v>
      </c>
      <c r="AC65" s="1">
        <v>449.9401552282547</v>
      </c>
      <c r="AD65" s="1">
        <v>456.35387114586581</v>
      </c>
      <c r="AE65" s="1">
        <v>462.8589963774192</v>
      </c>
      <c r="AF65" s="1">
        <v>469.45683353293663</v>
      </c>
      <c r="AG65" s="1">
        <v>476.17451565786604</v>
      </c>
      <c r="AH65" s="1">
        <v>482.98767187733159</v>
      </c>
      <c r="AI65" s="1">
        <v>489.87148548872551</v>
      </c>
      <c r="AJ65" s="1">
        <v>496.85339968348467</v>
      </c>
      <c r="AK65" s="1">
        <v>503.93481235352181</v>
      </c>
      <c r="AL65" s="1">
        <v>511.11714130863294</v>
      </c>
      <c r="AM65" s="1">
        <v>518.55840430189278</v>
      </c>
      <c r="AN65" s="1">
        <v>525.94448844892281</v>
      </c>
      <c r="AO65" s="1">
        <v>533.43577614147841</v>
      </c>
      <c r="AP65" s="1">
        <v>541.05397118957205</v>
      </c>
      <c r="AQ65" s="1">
        <v>548.71609021078166</v>
      </c>
      <c r="AR65" s="1">
        <v>556.48526794774295</v>
      </c>
      <c r="AS65" s="1">
        <v>564.36293254132477</v>
      </c>
      <c r="AT65" s="1">
        <v>572.35052797255878</v>
      </c>
      <c r="AU65" s="1">
        <v>580.44951407889153</v>
      </c>
      <c r="AV65" s="1">
        <v>588.70233938172021</v>
      </c>
      <c r="AW65" s="1">
        <v>597.07236970811755</v>
      </c>
      <c r="AX65" s="1">
        <v>605.51838840998676</v>
      </c>
      <c r="AY65" s="1">
        <v>614.08197903125904</v>
      </c>
      <c r="AZ65" s="1">
        <v>622.76468910738993</v>
      </c>
      <c r="BA65" s="1">
        <v>631.56808230300612</v>
      </c>
      <c r="BB65" s="1">
        <v>640.62477518229548</v>
      </c>
      <c r="BC65" s="1">
        <v>649.80966225898601</v>
      </c>
      <c r="BD65" s="1">
        <v>659.12458044600464</v>
      </c>
      <c r="BE65" s="1">
        <v>668.57139267567652</v>
      </c>
      <c r="BF65" s="1">
        <v>678.00233015355093</v>
      </c>
      <c r="BG65" s="1">
        <v>687.56217272610331</v>
      </c>
      <c r="BH65" s="1">
        <v>697.25243710877942</v>
      </c>
      <c r="BI65" s="1">
        <v>707.07464283411946</v>
      </c>
      <c r="BJ65" s="1">
        <v>717.03031118693491</v>
      </c>
      <c r="BK65" s="1">
        <v>727.28278199606575</v>
      </c>
      <c r="BL65" s="1">
        <v>737.68129635054174</v>
      </c>
      <c r="BM65" s="1">
        <v>748.22793452920018</v>
      </c>
      <c r="BN65" s="1">
        <v>754.490935999219</v>
      </c>
      <c r="BO65" s="1">
        <v>760.80617485596883</v>
      </c>
      <c r="BP65" s="1">
        <v>767.17408676849527</v>
      </c>
      <c r="BQ65" s="1">
        <v>773.59511103939246</v>
      </c>
      <c r="BR65" s="1">
        <v>780.06969063511258</v>
      </c>
      <c r="BS65" s="1">
        <v>786.2737987188965</v>
      </c>
      <c r="BT65" s="1">
        <v>792.49413263758754</v>
      </c>
      <c r="BU65" s="1">
        <v>799.02504449018761</v>
      </c>
      <c r="BV65" s="1">
        <v>805.60797671188527</v>
      </c>
      <c r="BW65" s="1">
        <v>812.24328690744187</v>
      </c>
      <c r="BX65" s="1">
        <v>818.93133328936165</v>
      </c>
      <c r="BY65" s="1">
        <v>825.67247460900205</v>
      </c>
      <c r="BZ65" s="1">
        <v>832.49381361107226</v>
      </c>
      <c r="CA65" s="1">
        <v>839.37045416527849</v>
      </c>
      <c r="CB65" s="1">
        <v>846.30281856884278</v>
      </c>
      <c r="CC65" s="1">
        <v>852.75642967916542</v>
      </c>
      <c r="CD65" s="1">
        <v>859.17421819026083</v>
      </c>
      <c r="CE65" s="1">
        <v>866.18880248132496</v>
      </c>
      <c r="CF65" s="1">
        <v>873.25662444367981</v>
      </c>
      <c r="CG65" s="1">
        <v>880.37794459082102</v>
      </c>
      <c r="CH65" s="1">
        <v>887.55301921382602</v>
      </c>
      <c r="CI65" s="1">
        <v>894.78210012325906</v>
      </c>
      <c r="CJ65" s="1">
        <v>902.06543438115443</v>
      </c>
      <c r="CK65" s="1">
        <v>909.40326402272956</v>
      </c>
      <c r="CL65" s="1">
        <v>916.7958257674544</v>
      </c>
      <c r="CM65" s="1">
        <v>924.24335071910571</v>
      </c>
      <c r="CN65" s="1">
        <v>931.74606405441114</v>
      </c>
      <c r="CO65" s="1">
        <v>939.43067743301367</v>
      </c>
      <c r="CP65" s="1">
        <v>947.17773397333372</v>
      </c>
      <c r="CQ65" s="1">
        <v>954.98772300091343</v>
      </c>
      <c r="CR65" s="1">
        <v>962.8611373216836</v>
      </c>
      <c r="CS65" s="1">
        <v>970.79847323952049</v>
      </c>
      <c r="CT65" s="1">
        <v>978.80023057373262</v>
      </c>
      <c r="CU65" s="1">
        <v>986.86691267646916</v>
      </c>
      <c r="CV65" s="1">
        <v>994.99902645004795</v>
      </c>
      <c r="CW65" s="1">
        <v>1003.1970823641939</v>
      </c>
      <c r="CX65" s="1">
        <v>1011.4615944731859</v>
      </c>
      <c r="CY65" s="1">
        <v>1030.0328746298396</v>
      </c>
      <c r="CZ65" s="1">
        <v>1049.4738375484164</v>
      </c>
      <c r="DA65" s="1">
        <v>1069.8486617858528</v>
      </c>
      <c r="DB65" s="1">
        <v>1091.1424671786381</v>
      </c>
      <c r="DC65" s="1">
        <v>1113.393427573619</v>
      </c>
      <c r="DD65" s="1">
        <v>1136.603405943325</v>
      </c>
      <c r="DE65" s="1">
        <v>1160.8541934549844</v>
      </c>
      <c r="DF65" s="1">
        <v>1185.8578746254659</v>
      </c>
      <c r="DG65" s="1">
        <v>1211.3005310506665</v>
      </c>
      <c r="DH65" s="1">
        <v>1237.1871424008639</v>
      </c>
      <c r="DI65" s="1">
        <v>1263.5447154749818</v>
      </c>
      <c r="DJ65" s="1">
        <v>1290.3586307062728</v>
      </c>
      <c r="DK65" s="1">
        <v>1317.6344318633264</v>
      </c>
      <c r="DL65" s="1">
        <v>1345.376566847159</v>
      </c>
      <c r="DM65" s="1">
        <v>1373.5910945154351</v>
      </c>
      <c r="DN65" s="1">
        <v>1401.5364007180538</v>
      </c>
      <c r="DO65" s="1">
        <v>1429.8943000209856</v>
      </c>
      <c r="DP65" s="1">
        <v>1458.7069968004632</v>
      </c>
      <c r="DQ65" s="1">
        <v>1488.0223182958653</v>
      </c>
      <c r="DR65" s="1">
        <v>1517.8455061015773</v>
      </c>
      <c r="DS65" s="1">
        <v>1548.211937382556</v>
      </c>
      <c r="DT65" s="1">
        <v>1579.100930102823</v>
      </c>
      <c r="DU65" s="1">
        <v>1611.0005286381872</v>
      </c>
      <c r="DV65" s="1">
        <v>1644.442771799886</v>
      </c>
      <c r="DW65" s="1">
        <v>1679.4957927660444</v>
      </c>
      <c r="DX65" s="1">
        <v>1685.5308883232381</v>
      </c>
      <c r="DY65" s="1">
        <v>1701.4564940428907</v>
      </c>
      <c r="DZ65" s="1">
        <v>1720.8541644233194</v>
      </c>
      <c r="EA65" s="1">
        <v>1729.8198206428142</v>
      </c>
      <c r="EB65" s="1">
        <v>1741.3217765892425</v>
      </c>
      <c r="EC65" s="1">
        <v>1762.3050424183414</v>
      </c>
      <c r="ED65" s="1">
        <v>1795.9473475839684</v>
      </c>
      <c r="EE65" s="1">
        <v>1838.1711070225256</v>
      </c>
      <c r="EF65" s="1">
        <v>1879.099895019689</v>
      </c>
      <c r="EG65" s="1">
        <v>1919.147223783144</v>
      </c>
      <c r="EH65" s="1">
        <v>1971.8761773013341</v>
      </c>
      <c r="EI65" s="1">
        <v>2025.9634170400468</v>
      </c>
      <c r="EJ65" s="1">
        <v>2081.440212449681</v>
      </c>
      <c r="EK65" s="1">
        <v>2138.3386860762348</v>
      </c>
      <c r="EL65" s="1">
        <v>2196.6906906721715</v>
      </c>
      <c r="EM65" s="1">
        <v>2256.6739007233218</v>
      </c>
      <c r="EN65" s="1">
        <v>2318.1951712747896</v>
      </c>
      <c r="EO65" s="1">
        <v>2381.2896255817932</v>
      </c>
      <c r="EP65" s="1">
        <v>2445.9931291779594</v>
      </c>
      <c r="EQ65" s="1">
        <v>2512.3417030552005</v>
      </c>
      <c r="ER65" s="79">
        <v>2574.8124723853707</v>
      </c>
      <c r="ES65" s="1">
        <v>2638.4733321273893</v>
      </c>
      <c r="ET65" s="1">
        <v>2703.3572667747585</v>
      </c>
      <c r="EU65" s="1">
        <v>2769.4626889959732</v>
      </c>
      <c r="EV65" s="1">
        <v>2836.7761038383046</v>
      </c>
    </row>
    <row r="66" spans="1:154">
      <c r="A66" s="5" t="s">
        <v>138</v>
      </c>
      <c r="B66" s="1">
        <v>6.6176421142522663</v>
      </c>
      <c r="C66" s="1">
        <v>6.6931703063671533</v>
      </c>
      <c r="D66" s="1">
        <v>6.769556001696432</v>
      </c>
      <c r="E66" s="1">
        <v>6.846808854460976</v>
      </c>
      <c r="F66" s="1">
        <v>6.9249386260986823</v>
      </c>
      <c r="G66" s="1">
        <v>7.0039551864282039</v>
      </c>
      <c r="H66" s="1">
        <v>7.0838685148248466</v>
      </c>
      <c r="I66" s="1">
        <v>7.1646887014086884</v>
      </c>
      <c r="J66" s="1">
        <v>7.246425948245089</v>
      </c>
      <c r="K66" s="1">
        <v>7.3290905705576508</v>
      </c>
      <c r="L66" s="1">
        <v>7.4126929979538332</v>
      </c>
      <c r="M66" s="1">
        <v>7.4972437756632342</v>
      </c>
      <c r="N66" s="1">
        <v>7.582753565788785</v>
      </c>
      <c r="O66" s="1">
        <v>7.6692331485708536</v>
      </c>
      <c r="P66" s="1">
        <v>7.7566934236644878</v>
      </c>
      <c r="Q66" s="1">
        <v>7.8451454114298418</v>
      </c>
      <c r="R66" s="1">
        <v>7.9346002542359928</v>
      </c>
      <c r="S66" s="1">
        <v>8.0250692177781673</v>
      </c>
      <c r="T66" s="1">
        <v>8.1165636924086204</v>
      </c>
      <c r="U66" s="1">
        <v>8.2090951944812165</v>
      </c>
      <c r="V66" s="1">
        <v>7.8611616382210858</v>
      </c>
      <c r="W66" s="1">
        <v>7.9664921932005637</v>
      </c>
      <c r="X66" s="1">
        <v>8.0729146056062877</v>
      </c>
      <c r="Y66" s="1">
        <v>8.1804193187001157</v>
      </c>
      <c r="Z66" s="1">
        <v>8.2889950961897938</v>
      </c>
      <c r="AA66" s="1">
        <v>8.398628903433675</v>
      </c>
      <c r="AB66" s="1">
        <v>8.5188943414655043</v>
      </c>
      <c r="AC66" s="1">
        <v>8.6408797751130741</v>
      </c>
      <c r="AD66" s="1">
        <v>8.764609779705026</v>
      </c>
      <c r="AE66" s="1">
        <v>8.8901092814478915</v>
      </c>
      <c r="AF66" s="1">
        <v>9.0174035624330102</v>
      </c>
      <c r="AG66" s="1">
        <v>9.1501008045180683</v>
      </c>
      <c r="AH66" s="1">
        <v>9.2846584968251502</v>
      </c>
      <c r="AI66" s="1">
        <v>9.4174699714535866</v>
      </c>
      <c r="AJ66" s="1">
        <v>9.5521796201310014</v>
      </c>
      <c r="AK66" s="1">
        <v>9.6888145536738612</v>
      </c>
      <c r="AL66" s="1">
        <v>9.8274022699022101</v>
      </c>
      <c r="AM66" s="1">
        <v>9.9897030209773412</v>
      </c>
      <c r="AN66" s="1">
        <v>10.13194561368798</v>
      </c>
      <c r="AO66" s="1">
        <v>10.276213572127118</v>
      </c>
      <c r="AP66" s="1">
        <v>10.425340120078772</v>
      </c>
      <c r="AQ66" s="1">
        <v>10.567625953267674</v>
      </c>
      <c r="AR66" s="1">
        <v>10.711649529359951</v>
      </c>
      <c r="AS66" s="1">
        <v>10.857422161953552</v>
      </c>
      <c r="AT66" s="1">
        <v>11.004954700863838</v>
      </c>
      <c r="AU66" s="1">
        <v>11.154257496457209</v>
      </c>
      <c r="AV66" s="1">
        <v>11.311027152489773</v>
      </c>
      <c r="AW66" s="1">
        <v>11.469981274793625</v>
      </c>
      <c r="AX66" s="1">
        <v>11.625198630904425</v>
      </c>
      <c r="AY66" s="1">
        <v>11.782247318347624</v>
      </c>
      <c r="AZ66" s="1">
        <v>11.941135770311378</v>
      </c>
      <c r="BA66" s="1">
        <v>12.101871719240064</v>
      </c>
      <c r="BB66" s="1">
        <v>12.282649300223268</v>
      </c>
      <c r="BC66" s="1">
        <v>12.465889295787932</v>
      </c>
      <c r="BD66" s="1">
        <v>12.651628291912527</v>
      </c>
      <c r="BE66" s="1">
        <v>12.839903375448582</v>
      </c>
      <c r="BF66" s="1">
        <v>13.009980460899207</v>
      </c>
      <c r="BG66" s="1">
        <v>13.181726321075782</v>
      </c>
      <c r="BH66" s="1">
        <v>13.355120390153195</v>
      </c>
      <c r="BI66" s="1">
        <v>13.530139201786211</v>
      </c>
      <c r="BJ66" s="1">
        <v>13.706756194432804</v>
      </c>
      <c r="BK66" s="1">
        <v>13.907400897863912</v>
      </c>
      <c r="BL66" s="1">
        <v>14.11090432065674</v>
      </c>
      <c r="BM66" s="1">
        <v>14.317307183162306</v>
      </c>
      <c r="BN66" s="1">
        <v>14.439860130269372</v>
      </c>
      <c r="BO66" s="1">
        <v>14.563435591078129</v>
      </c>
      <c r="BP66" s="1">
        <v>14.688042093577717</v>
      </c>
      <c r="BQ66" s="1">
        <v>14.813688236882061</v>
      </c>
      <c r="BR66" s="1">
        <v>14.940382691823158</v>
      </c>
      <c r="BS66" s="1">
        <v>15.023099158207096</v>
      </c>
      <c r="BT66" s="1">
        <v>15.101575873388894</v>
      </c>
      <c r="BU66" s="1">
        <v>15.216613062190996</v>
      </c>
      <c r="BV66" s="1">
        <v>15.332269836909267</v>
      </c>
      <c r="BW66" s="1">
        <v>15.448540781389209</v>
      </c>
      <c r="BX66" s="1">
        <v>15.565420104704065</v>
      </c>
      <c r="BY66" s="1">
        <v>15.682901627764513</v>
      </c>
      <c r="BZ66" s="1">
        <v>15.804690616144462</v>
      </c>
      <c r="CA66" s="1">
        <v>15.927274721842277</v>
      </c>
      <c r="CB66" s="1">
        <v>16.050655173414029</v>
      </c>
      <c r="CC66" s="1">
        <v>16.100591774700341</v>
      </c>
      <c r="CD66" s="1">
        <v>16.138502397216286</v>
      </c>
      <c r="CE66" s="1">
        <v>16.252131978615818</v>
      </c>
      <c r="CF66" s="1">
        <v>16.36597847735494</v>
      </c>
      <c r="CG66" s="1">
        <v>16.480018234139887</v>
      </c>
      <c r="CH66" s="1">
        <v>16.59422650474523</v>
      </c>
      <c r="CI66" s="1">
        <v>16.708577420030995</v>
      </c>
      <c r="CJ66" s="1">
        <v>16.823043944548175</v>
      </c>
      <c r="CK66" s="1">
        <v>16.937597833683373</v>
      </c>
      <c r="CL66" s="1">
        <v>17.052209589291401</v>
      </c>
      <c r="CM66" s="1">
        <v>17.166848413763102</v>
      </c>
      <c r="CN66" s="1">
        <v>17.28148216247363</v>
      </c>
      <c r="CO66" s="1">
        <v>17.413633753744705</v>
      </c>
      <c r="CP66" s="1">
        <v>17.546658804098747</v>
      </c>
      <c r="CQ66" s="1">
        <v>17.680560231724723</v>
      </c>
      <c r="CR66" s="1">
        <v>17.815340895780171</v>
      </c>
      <c r="CS66" s="1">
        <v>17.951003594307142</v>
      </c>
      <c r="CT66" s="1">
        <v>18.087551062100342</v>
      </c>
      <c r="CU66" s="1">
        <v>18.224985968526564</v>
      </c>
      <c r="CV66" s="1">
        <v>18.363310915294342</v>
      </c>
      <c r="CW66" s="1">
        <v>18.502528434172824</v>
      </c>
      <c r="CX66" s="1">
        <v>18.642640984658886</v>
      </c>
      <c r="CY66" s="1">
        <v>18.971847220964268</v>
      </c>
      <c r="CZ66" s="1">
        <v>19.317058479003155</v>
      </c>
      <c r="DA66" s="1">
        <v>19.679500788080112</v>
      </c>
      <c r="DB66" s="1">
        <v>20.058851747787429</v>
      </c>
      <c r="DC66" s="1">
        <v>20.455826537804693</v>
      </c>
      <c r="DD66" s="1">
        <v>20.865842394164378</v>
      </c>
      <c r="DE66" s="1">
        <v>21.294764612510551</v>
      </c>
      <c r="DF66" s="1">
        <v>21.736908833407774</v>
      </c>
      <c r="DG66" s="1">
        <v>22.186080096114328</v>
      </c>
      <c r="DH66" s="1">
        <v>22.642324038871845</v>
      </c>
      <c r="DI66" s="1">
        <v>23.108678986762719</v>
      </c>
      <c r="DJ66" s="1">
        <v>23.582405766257459</v>
      </c>
      <c r="DK66" s="1">
        <v>24.063563758061253</v>
      </c>
      <c r="DL66" s="1">
        <v>24.552189345037032</v>
      </c>
      <c r="DM66" s="1">
        <v>25.04834884815514</v>
      </c>
      <c r="DN66" s="1">
        <v>25.506888978613944</v>
      </c>
      <c r="DO66" s="1">
        <v>25.969248815129689</v>
      </c>
      <c r="DP66" s="1">
        <v>26.436049697682758</v>
      </c>
      <c r="DQ66" s="1">
        <v>26.908013178256276</v>
      </c>
      <c r="DR66" s="1">
        <v>27.385016890916617</v>
      </c>
      <c r="DS66" s="1">
        <v>27.870754185582545</v>
      </c>
      <c r="DT66" s="1">
        <v>28.361643368864673</v>
      </c>
      <c r="DU66" s="1">
        <v>28.867000456552741</v>
      </c>
      <c r="DV66" s="1">
        <v>29.396991550576463</v>
      </c>
      <c r="DW66" s="1">
        <v>29.952690447600684</v>
      </c>
      <c r="DX66" s="1">
        <v>29.982722663290584</v>
      </c>
      <c r="DY66" s="1">
        <v>30.203700490175997</v>
      </c>
      <c r="DZ66" s="1">
        <v>30.489906209316768</v>
      </c>
      <c r="EA66" s="1">
        <v>30.569092397736078</v>
      </c>
      <c r="EB66" s="1">
        <v>30.695021939647514</v>
      </c>
      <c r="EC66" s="1">
        <v>30.960775805246659</v>
      </c>
      <c r="ED66" s="1">
        <v>31.468123851158339</v>
      </c>
      <c r="EE66" s="1">
        <v>32.136984401779486</v>
      </c>
      <c r="EF66" s="1">
        <v>32.773755223249537</v>
      </c>
      <c r="EG66" s="1">
        <v>33.386242321354082</v>
      </c>
      <c r="EH66" s="1">
        <v>34.228236628019751</v>
      </c>
      <c r="EI66" s="1">
        <v>35.088169031156468</v>
      </c>
      <c r="EJ66" s="1">
        <v>35.966258148567682</v>
      </c>
      <c r="EK66" s="1">
        <v>36.862721398532805</v>
      </c>
      <c r="EL66" s="1">
        <v>37.777752205664648</v>
      </c>
      <c r="EM66" s="1">
        <v>38.723917714202322</v>
      </c>
      <c r="EN66" s="1">
        <v>39.690236074344192</v>
      </c>
      <c r="EO66" s="1">
        <v>40.676960196560422</v>
      </c>
      <c r="EP66" s="1">
        <v>41.684338545018839</v>
      </c>
      <c r="EQ66" s="1">
        <v>42.712602822357113</v>
      </c>
      <c r="ER66" s="79">
        <v>43.628445601935063</v>
      </c>
      <c r="ES66" s="1">
        <v>44.553006776921784</v>
      </c>
      <c r="ET66" s="1">
        <v>45.486239831580676</v>
      </c>
      <c r="EU66" s="1">
        <v>46.427388658305844</v>
      </c>
      <c r="EV66" s="1">
        <v>2416.1469114726629</v>
      </c>
    </row>
    <row r="67" spans="1:154">
      <c r="A67" s="5" t="s">
        <v>139</v>
      </c>
      <c r="B67" s="1">
        <v>0.78239534884753803</v>
      </c>
      <c r="C67" s="1">
        <v>0.79132495023687333</v>
      </c>
      <c r="D67" s="1">
        <v>0.80035593313263931</v>
      </c>
      <c r="E67" s="1">
        <v>0.80948943894100112</v>
      </c>
      <c r="F67" s="1">
        <v>0.81872662174425526</v>
      </c>
      <c r="G67" s="1">
        <v>0.82806864843841621</v>
      </c>
      <c r="H67" s="1">
        <v>0.83751669887224112</v>
      </c>
      <c r="I67" s="1">
        <v>0.84707196598769974</v>
      </c>
      <c r="J67" s="1">
        <v>0.85673565596190859</v>
      </c>
      <c r="K67" s="1">
        <v>0.86650898835053924</v>
      </c>
      <c r="L67" s="1">
        <v>0.87639319623271894</v>
      </c>
      <c r="M67" s="1">
        <v>0.88638952635743318</v>
      </c>
      <c r="N67" s="1">
        <v>0.89649923929145148</v>
      </c>
      <c r="O67" s="1">
        <v>0.90672360956878117</v>
      </c>
      <c r="P67" s="1">
        <v>0.91706392584167418</v>
      </c>
      <c r="Q67" s="1">
        <v>0.92752149103319304</v>
      </c>
      <c r="R67" s="1">
        <v>0.93809762249135775</v>
      </c>
      <c r="S67" s="1">
        <v>0.94879365214488232</v>
      </c>
      <c r="T67" s="1">
        <v>0.95961092666052061</v>
      </c>
      <c r="U67" s="1">
        <v>0.97055080760203571</v>
      </c>
      <c r="V67" s="1">
        <v>0.92941506900722204</v>
      </c>
      <c r="W67" s="1">
        <v>0.94186816557616293</v>
      </c>
      <c r="X67" s="1">
        <v>0.95445035104975473</v>
      </c>
      <c r="Y67" s="1">
        <v>0.96716049554709027</v>
      </c>
      <c r="Z67" s="1">
        <v>0.97999727061573239</v>
      </c>
      <c r="AA67" s="1">
        <v>0.99295913518669854</v>
      </c>
      <c r="AB67" s="1">
        <v>1.007177963844804</v>
      </c>
      <c r="AC67" s="1">
        <v>1.0216001453809525</v>
      </c>
      <c r="AD67" s="1">
        <v>1.0362285853047646</v>
      </c>
      <c r="AE67" s="1">
        <v>1.0510662306097034</v>
      </c>
      <c r="AF67" s="1">
        <v>1.0661160703650379</v>
      </c>
      <c r="AG67" s="1">
        <v>1.0818046952891096</v>
      </c>
      <c r="AH67" s="1">
        <v>1.0977132788593795</v>
      </c>
      <c r="AI67" s="1">
        <v>1.1134154093507036</v>
      </c>
      <c r="AJ67" s="1">
        <v>1.1293419585279558</v>
      </c>
      <c r="AK67" s="1">
        <v>1.1454961316682337</v>
      </c>
      <c r="AL67" s="1">
        <v>1.1618811798035718</v>
      </c>
      <c r="AM67" s="1">
        <v>1.1810697896684306</v>
      </c>
      <c r="AN67" s="1">
        <v>1.1978869491677533</v>
      </c>
      <c r="AO67" s="1">
        <v>1.2149435650623204</v>
      </c>
      <c r="AP67" s="1">
        <v>1.2325746057702762</v>
      </c>
      <c r="AQ67" s="1">
        <v>1.2493968775359461</v>
      </c>
      <c r="AR67" s="1">
        <v>1.2664246004187389</v>
      </c>
      <c r="AS67" s="1">
        <v>1.2836591120108458</v>
      </c>
      <c r="AT67" s="1">
        <v>1.301101695072036</v>
      </c>
      <c r="AU67" s="1">
        <v>1.3187535733128686</v>
      </c>
      <c r="AV67" s="1">
        <v>1.3372882488971143</v>
      </c>
      <c r="AW67" s="1">
        <v>1.3560811911299426</v>
      </c>
      <c r="AX67" s="1">
        <v>1.3744323402831975</v>
      </c>
      <c r="AY67" s="1">
        <v>1.3930000053936356</v>
      </c>
      <c r="AZ67" s="1">
        <v>1.4117851835062896</v>
      </c>
      <c r="BA67" s="1">
        <v>1.4307887888181503</v>
      </c>
      <c r="BB67" s="1">
        <v>1.4521618906110914</v>
      </c>
      <c r="BC67" s="1">
        <v>1.4738261205252285</v>
      </c>
      <c r="BD67" s="1">
        <v>1.4957858040739231</v>
      </c>
      <c r="BE67" s="1">
        <v>1.5180453259881173</v>
      </c>
      <c r="BF67" s="1">
        <v>1.5381533219033887</v>
      </c>
      <c r="BG67" s="1">
        <v>1.5584586149165265</v>
      </c>
      <c r="BH67" s="1">
        <v>1.5789587735563753</v>
      </c>
      <c r="BI67" s="1">
        <v>1.5996510234270027</v>
      </c>
      <c r="BJ67" s="1">
        <v>1.6205322241913247</v>
      </c>
      <c r="BK67" s="1">
        <v>1.6442541904181325</v>
      </c>
      <c r="BL67" s="1">
        <v>1.6683141393725724</v>
      </c>
      <c r="BM67" s="1">
        <v>1.6927168853695764</v>
      </c>
      <c r="BN67" s="1">
        <v>1.7072061632949604</v>
      </c>
      <c r="BO67" s="1">
        <v>1.7218163317052817</v>
      </c>
      <c r="BP67" s="1">
        <v>1.7365483988537715</v>
      </c>
      <c r="BQ67" s="1">
        <v>1.7514033814026513</v>
      </c>
      <c r="BR67" s="1">
        <v>1.7663823044932796</v>
      </c>
      <c r="BS67" s="1">
        <v>1.776161766340048</v>
      </c>
      <c r="BT67" s="1">
        <v>1.7854399678340269</v>
      </c>
      <c r="BU67" s="1">
        <v>1.7990406672839743</v>
      </c>
      <c r="BV67" s="1">
        <v>1.812714619582996</v>
      </c>
      <c r="BW67" s="1">
        <v>1.8264611843860845</v>
      </c>
      <c r="BX67" s="1">
        <v>1.8402796770393888</v>
      </c>
      <c r="BY67" s="1">
        <v>1.8541693669970944</v>
      </c>
      <c r="BZ67" s="1">
        <v>1.8685683230609318</v>
      </c>
      <c r="CA67" s="1">
        <v>1.8830612848265806</v>
      </c>
      <c r="CB67" s="1">
        <v>1.897648397544651</v>
      </c>
      <c r="CC67" s="1">
        <v>1.9035523379374868</v>
      </c>
      <c r="CD67" s="1">
        <v>1.9080344622676177</v>
      </c>
      <c r="CE67" s="1">
        <v>1.921468742097743</v>
      </c>
      <c r="CF67" s="1">
        <v>1.9349286677870199</v>
      </c>
      <c r="CG67" s="1">
        <v>1.948411442127459</v>
      </c>
      <c r="CH67" s="1">
        <v>1.9619141396409885</v>
      </c>
      <c r="CI67" s="1">
        <v>1.9754337018523318</v>
      </c>
      <c r="CJ67" s="1">
        <v>1.9889669323949906</v>
      </c>
      <c r="CK67" s="1">
        <v>2.0025104919445087</v>
      </c>
      <c r="CL67" s="1">
        <v>2.0160608929729733</v>
      </c>
      <c r="CM67" s="1">
        <v>2.0296144943185097</v>
      </c>
      <c r="CN67" s="1">
        <v>2.0431674955633055</v>
      </c>
      <c r="CO67" s="1">
        <v>2.058791608890711</v>
      </c>
      <c r="CP67" s="1">
        <v>2.0745189901664469</v>
      </c>
      <c r="CQ67" s="1">
        <v>2.0903499844042557</v>
      </c>
      <c r="CR67" s="1">
        <v>2.1062849296386696</v>
      </c>
      <c r="CS67" s="1">
        <v>2.1223241566786175</v>
      </c>
      <c r="CT67" s="1">
        <v>2.1384679888553713</v>
      </c>
      <c r="CU67" s="1">
        <v>2.1547167417647488</v>
      </c>
      <c r="CV67" s="1">
        <v>2.1710707230034156</v>
      </c>
      <c r="CW67" s="1">
        <v>2.1875302318991943</v>
      </c>
      <c r="CX67" s="1">
        <v>2.2040955592352511</v>
      </c>
      <c r="CY67" s="1">
        <v>2.2430171907846836</v>
      </c>
      <c r="CZ67" s="1">
        <v>2.2838310755485245</v>
      </c>
      <c r="DA67" s="1">
        <v>2.3266821654007011</v>
      </c>
      <c r="DB67" s="1">
        <v>2.37153234335406</v>
      </c>
      <c r="DC67" s="1">
        <v>2.4184661641858516</v>
      </c>
      <c r="DD67" s="1">
        <v>2.4669418135834928</v>
      </c>
      <c r="DE67" s="1">
        <v>2.5176527379365448</v>
      </c>
      <c r="DF67" s="1">
        <v>2.5699268827115818</v>
      </c>
      <c r="DG67" s="1">
        <v>2.6230318256369052</v>
      </c>
      <c r="DH67" s="1">
        <v>2.6769729624633523</v>
      </c>
      <c r="DI67" s="1">
        <v>2.7321095104728066</v>
      </c>
      <c r="DJ67" s="1">
        <v>2.788117620688221</v>
      </c>
      <c r="DK67" s="1">
        <v>2.8450043136142926</v>
      </c>
      <c r="DL67" s="1">
        <v>2.9027738907502938</v>
      </c>
      <c r="DM67" s="1">
        <v>2.96143419313958</v>
      </c>
      <c r="DN67" s="1">
        <v>3.015646805296146</v>
      </c>
      <c r="DO67" s="1">
        <v>3.0703110164061331</v>
      </c>
      <c r="DP67" s="1">
        <v>3.1255002866993808</v>
      </c>
      <c r="DQ67" s="1">
        <v>3.1812999243424227</v>
      </c>
      <c r="DR67" s="1">
        <v>3.2376954621677001</v>
      </c>
      <c r="DS67" s="1">
        <v>3.2951235602042992</v>
      </c>
      <c r="DT67" s="1">
        <v>3.35316075943155</v>
      </c>
      <c r="DU67" s="1">
        <v>3.4129084804608794</v>
      </c>
      <c r="DV67" s="1">
        <v>3.4755686484989372</v>
      </c>
      <c r="DW67" s="1">
        <v>3.5412682171496943</v>
      </c>
      <c r="DX67" s="1">
        <v>3.5448188875343556</v>
      </c>
      <c r="DY67" s="1">
        <v>3.5709448128969901</v>
      </c>
      <c r="DZ67" s="1">
        <v>3.6047825483929974</v>
      </c>
      <c r="EA67" s="1">
        <v>3.6141446299988922</v>
      </c>
      <c r="EB67" s="1">
        <v>3.6290331184020066</v>
      </c>
      <c r="EC67" s="1">
        <v>3.6604528574560753</v>
      </c>
      <c r="ED67" s="1">
        <v>3.7204359669254274</v>
      </c>
      <c r="EE67" s="1">
        <v>3.7995144929017024</v>
      </c>
      <c r="EF67" s="1">
        <v>3.8747990913128221</v>
      </c>
      <c r="EG67" s="1">
        <v>3.9472126562220007</v>
      </c>
      <c r="EH67" s="1">
        <v>4.046760564361751</v>
      </c>
      <c r="EI67" s="1">
        <v>4.1484292706655328</v>
      </c>
      <c r="EJ67" s="1">
        <v>4.2522446220361623</v>
      </c>
      <c r="EK67" s="1">
        <v>4.3582323235582638</v>
      </c>
      <c r="EL67" s="1">
        <v>4.4664152435760007</v>
      </c>
      <c r="EM67" s="1">
        <v>4.5782791794521245</v>
      </c>
      <c r="EN67" s="1">
        <v>4.6925257611541928</v>
      </c>
      <c r="EO67" s="1">
        <v>4.8091848899630767</v>
      </c>
      <c r="EP67" s="1">
        <v>4.9282859414790119</v>
      </c>
      <c r="EQ67" s="1">
        <v>5.0498563096079989</v>
      </c>
      <c r="ER67" s="79">
        <v>5.1581352280877653</v>
      </c>
      <c r="ES67" s="1">
        <v>5.2674449112869697</v>
      </c>
      <c r="ET67" s="1">
        <v>5.3777798597096682</v>
      </c>
      <c r="EU67" s="1">
        <v>5.4890506797223164</v>
      </c>
      <c r="EV67" s="1">
        <v>5.6011363499990088</v>
      </c>
    </row>
    <row r="68" spans="1:154">
      <c r="A68" s="5" t="s">
        <v>140</v>
      </c>
      <c r="B68" s="1">
        <v>3.1066805826468644</v>
      </c>
      <c r="C68" s="1">
        <v>3.1454821898517613</v>
      </c>
      <c r="D68" s="1">
        <v>3.1847846470001344</v>
      </c>
      <c r="E68" s="1">
        <v>3.2245946864952737</v>
      </c>
      <c r="F68" s="1">
        <v>3.2649191355019642</v>
      </c>
      <c r="G68" s="1">
        <v>3.3057649173455976</v>
      </c>
      <c r="H68" s="1">
        <v>3.3471390529329055</v>
      </c>
      <c r="I68" s="1">
        <v>3.3890486621946425</v>
      </c>
      <c r="J68" s="1">
        <v>3.4315009655505908</v>
      </c>
      <c r="K68" s="1">
        <v>3.4745032853972293</v>
      </c>
      <c r="L68" s="1">
        <v>3.51806304761844</v>
      </c>
      <c r="M68" s="1">
        <v>3.5621877831196254</v>
      </c>
      <c r="N68" s="1">
        <v>3.606885129385605</v>
      </c>
      <c r="O68" s="1">
        <v>3.6521628320626798</v>
      </c>
      <c r="P68" s="1">
        <v>3.6980287465652535</v>
      </c>
      <c r="Q68" s="1">
        <v>3.7444908397074079</v>
      </c>
      <c r="R68" s="1">
        <v>3.7915571913598303</v>
      </c>
      <c r="S68" s="1">
        <v>3.8392359961325075</v>
      </c>
      <c r="T68" s="1">
        <v>3.8875355650835974</v>
      </c>
      <c r="U68" s="1">
        <v>3.9364643274549116</v>
      </c>
      <c r="V68" s="1">
        <v>3.7375861898247598</v>
      </c>
      <c r="W68" s="1">
        <v>3.8195111719251451</v>
      </c>
      <c r="X68" s="1">
        <v>3.9043663802392166</v>
      </c>
      <c r="Y68" s="1">
        <v>3.992301938169617</v>
      </c>
      <c r="Z68" s="1">
        <v>4.0834767696973362</v>
      </c>
      <c r="AA68" s="1">
        <v>4.1780591342505637</v>
      </c>
      <c r="AB68" s="1">
        <v>4.2348382442502581</v>
      </c>
      <c r="AC68" s="1">
        <v>4.2923963160890457</v>
      </c>
      <c r="AD68" s="1">
        <v>4.3507441203995798</v>
      </c>
      <c r="AE68" s="1">
        <v>4.4098925776892335</v>
      </c>
      <c r="AF68" s="1">
        <v>4.4698527604362868</v>
      </c>
      <c r="AG68" s="1">
        <v>4.5151718928535534</v>
      </c>
      <c r="AH68" s="1">
        <v>4.561264848269861</v>
      </c>
      <c r="AI68" s="1">
        <v>4.6238251946468489</v>
      </c>
      <c r="AJ68" s="1">
        <v>4.6872491408625212</v>
      </c>
      <c r="AK68" s="1">
        <v>4.7515486740613957</v>
      </c>
      <c r="AL68" s="1">
        <v>4.8167359485495913</v>
      </c>
      <c r="AM68" s="1">
        <v>4.7890157083942544</v>
      </c>
      <c r="AN68" s="1">
        <v>4.857460589425914</v>
      </c>
      <c r="AO68" s="1">
        <v>4.9268837424952654</v>
      </c>
      <c r="AP68" s="1">
        <v>4.9851940426003134</v>
      </c>
      <c r="AQ68" s="1">
        <v>5.083031887411666</v>
      </c>
      <c r="AR68" s="1">
        <v>5.1835108649209634</v>
      </c>
      <c r="AS68" s="1">
        <v>5.2867266063123903</v>
      </c>
      <c r="AT68" s="1">
        <v>5.3927788024951226</v>
      </c>
      <c r="AU68" s="1">
        <v>5.5017713873687502</v>
      </c>
      <c r="AV68" s="1">
        <v>5.589265740801828</v>
      </c>
      <c r="AW68" s="1">
        <v>5.6782161533579476</v>
      </c>
      <c r="AX68" s="1">
        <v>5.7943366339905049</v>
      </c>
      <c r="AY68" s="1">
        <v>5.9137497919646291</v>
      </c>
      <c r="AZ68" s="1">
        <v>6.0365787267817606</v>
      </c>
      <c r="BA68" s="1">
        <v>6.1629518346721648</v>
      </c>
      <c r="BB68" s="1">
        <v>6.21449834310837</v>
      </c>
      <c r="BC68" s="1">
        <v>6.2672652296249787</v>
      </c>
      <c r="BD68" s="1">
        <v>6.3212633563310767</v>
      </c>
      <c r="BE68" s="1">
        <v>6.3765038275366086</v>
      </c>
      <c r="BF68" s="1">
        <v>6.5226587984972726</v>
      </c>
      <c r="BG68" s="1">
        <v>6.6741495917607505</v>
      </c>
      <c r="BH68" s="1">
        <v>6.8312435890742487</v>
      </c>
      <c r="BI68" s="1">
        <v>6.9942232364140589</v>
      </c>
      <c r="BJ68" s="1">
        <v>7.1633869205456682</v>
      </c>
      <c r="BK68" s="1">
        <v>7.2421040925989608</v>
      </c>
      <c r="BL68" s="1">
        <v>7.3219395538081571</v>
      </c>
      <c r="BM68" s="1">
        <v>7.4029092329639772</v>
      </c>
      <c r="BN68" s="1">
        <v>7.4510789432796649</v>
      </c>
      <c r="BO68" s="1">
        <v>7.4996486648482312</v>
      </c>
      <c r="BP68" s="1">
        <v>7.5486217336103456</v>
      </c>
      <c r="BQ68" s="1">
        <v>7.5980015133289163</v>
      </c>
      <c r="BR68" s="1">
        <v>7.6477913958211836</v>
      </c>
      <c r="BS68" s="1">
        <v>7.8923882341420732</v>
      </c>
      <c r="BT68" s="1">
        <v>8.1603037225005046</v>
      </c>
      <c r="BU68" s="1">
        <v>8.2754658401658343</v>
      </c>
      <c r="BV68" s="1">
        <v>8.3930553625387088</v>
      </c>
      <c r="BW68" s="1">
        <v>8.5131382186445226</v>
      </c>
      <c r="BX68" s="1">
        <v>8.6357823100866593</v>
      </c>
      <c r="BY68" s="1">
        <v>8.7610575718052015</v>
      </c>
      <c r="BZ68" s="1">
        <v>8.8730138760027426</v>
      </c>
      <c r="CA68" s="1">
        <v>8.9868562345599194</v>
      </c>
      <c r="CB68" s="1">
        <v>9.1026236988839955</v>
      </c>
      <c r="CC68" s="1">
        <v>9.5408182533782284</v>
      </c>
      <c r="CD68" s="1">
        <v>10.036375205320626</v>
      </c>
      <c r="CE68" s="1">
        <v>10.210589650992565</v>
      </c>
      <c r="CF68" s="1">
        <v>10.389411449493426</v>
      </c>
      <c r="CG68" s="1">
        <v>10.572988961180343</v>
      </c>
      <c r="CH68" s="1">
        <v>10.761475615119267</v>
      </c>
      <c r="CI68" s="1">
        <v>10.955030084886918</v>
      </c>
      <c r="CJ68" s="1">
        <v>11.153816470492552</v>
      </c>
      <c r="CK68" s="1">
        <v>11.358004486632861</v>
      </c>
      <c r="CL68" s="1">
        <v>11.567769657500559</v>
      </c>
      <c r="CM68" s="1">
        <v>11.783293518375062</v>
      </c>
      <c r="CN68" s="1">
        <v>12.004763824231597</v>
      </c>
      <c r="CO68" s="1">
        <v>12.156592438804353</v>
      </c>
      <c r="CP68" s="1">
        <v>12.310674544538429</v>
      </c>
      <c r="CQ68" s="1">
        <v>12.467047784364006</v>
      </c>
      <c r="CR68" s="1">
        <v>12.625750475024036</v>
      </c>
      <c r="CS68" s="1">
        <v>12.786821619564646</v>
      </c>
      <c r="CT68" s="1">
        <v>12.95030092006094</v>
      </c>
      <c r="CU68" s="1">
        <v>13.116228790582589</v>
      </c>
      <c r="CV68" s="1">
        <v>13.284646370403829</v>
      </c>
      <c r="CW68" s="1">
        <v>13.455595537462447</v>
      </c>
      <c r="CX68" s="1">
        <v>13.629118922072509</v>
      </c>
      <c r="CY68" s="1">
        <v>13.945972651987871</v>
      </c>
      <c r="CZ68" s="1">
        <v>14.274669455416509</v>
      </c>
      <c r="DA68" s="1">
        <v>14.615854613270132</v>
      </c>
      <c r="DB68" s="1">
        <v>14.969572617146653</v>
      </c>
      <c r="DC68" s="1">
        <v>15.33627889791225</v>
      </c>
      <c r="DD68" s="1">
        <v>15.739496998562689</v>
      </c>
      <c r="DE68" s="1">
        <v>16.158150433196553</v>
      </c>
      <c r="DF68" s="1">
        <v>16.590281798829952</v>
      </c>
      <c r="DG68" s="1">
        <v>17.033742770567994</v>
      </c>
      <c r="DH68" s="1">
        <v>17.488835294753642</v>
      </c>
      <c r="DI68" s="1">
        <v>17.942993301367682</v>
      </c>
      <c r="DJ68" s="1">
        <v>18.408589250603548</v>
      </c>
      <c r="DK68" s="1">
        <v>18.885915663909273</v>
      </c>
      <c r="DL68" s="1">
        <v>19.375264544054218</v>
      </c>
      <c r="DM68" s="1">
        <v>19.876948349230688</v>
      </c>
      <c r="DN68" s="1">
        <v>20.541211447558755</v>
      </c>
      <c r="DO68" s="1">
        <v>21.230297402864654</v>
      </c>
      <c r="DP68" s="1">
        <v>21.945571632513182</v>
      </c>
      <c r="DQ68" s="1">
        <v>22.688492752315153</v>
      </c>
      <c r="DR68" s="1">
        <v>23.460245854315485</v>
      </c>
      <c r="DS68" s="1">
        <v>24.245829134846598</v>
      </c>
      <c r="DT68" s="1">
        <v>25.061252622914747</v>
      </c>
      <c r="DU68" s="1">
        <v>25.911460475857254</v>
      </c>
      <c r="DV68" s="1">
        <v>26.801790117100559</v>
      </c>
      <c r="DW68" s="1">
        <v>27.73408585774505</v>
      </c>
      <c r="DX68" s="1">
        <v>28.228684138921373</v>
      </c>
      <c r="DY68" s="1">
        <v>28.812531345806697</v>
      </c>
      <c r="DZ68" s="1">
        <v>29.436888628763704</v>
      </c>
      <c r="EA68" s="1">
        <v>29.995711595542929</v>
      </c>
      <c r="EB68" s="1">
        <v>30.588731609433907</v>
      </c>
      <c r="EC68" s="1">
        <v>31.487280038312246</v>
      </c>
      <c r="ED68" s="1">
        <v>32.514312680897845</v>
      </c>
      <c r="EE68" s="1">
        <v>33.639956583175966</v>
      </c>
      <c r="EF68" s="1">
        <v>34.789994510279151</v>
      </c>
      <c r="EG68" s="1">
        <v>35.969059904322933</v>
      </c>
      <c r="EH68" s="1">
        <v>37.340548344060764</v>
      </c>
      <c r="EI68" s="1">
        <v>38.766458997933128</v>
      </c>
      <c r="EJ68" s="1">
        <v>40.249033812665488</v>
      </c>
      <c r="EK68" s="1">
        <v>41.790612360017512</v>
      </c>
      <c r="EL68" s="1">
        <v>43.393627382513273</v>
      </c>
      <c r="EM68" s="1">
        <v>45.013180132390247</v>
      </c>
      <c r="EN68" s="1">
        <v>46.69516943486019</v>
      </c>
      <c r="EO68" s="1">
        <v>48.442076142671475</v>
      </c>
      <c r="EP68" s="1">
        <v>50.256483369403298</v>
      </c>
      <c r="EQ68" s="1">
        <v>52.141076212939005</v>
      </c>
      <c r="ER68" s="79">
        <v>54.18182001526106</v>
      </c>
      <c r="ES68" s="1">
        <v>56.305865055077028</v>
      </c>
      <c r="ET68" s="1">
        <v>58.516986649155299</v>
      </c>
      <c r="EU68" s="1">
        <v>60.818862669656973</v>
      </c>
      <c r="EV68" s="1">
        <v>63.215255027709844</v>
      </c>
    </row>
    <row r="69" spans="1:154">
      <c r="A69" s="5" t="s">
        <v>176</v>
      </c>
    </row>
    <row r="70" spans="1:154">
      <c r="A70" s="5" t="s">
        <v>141</v>
      </c>
    </row>
    <row r="71" spans="1:154">
      <c r="A71" s="5" t="s">
        <v>142</v>
      </c>
    </row>
    <row r="72" spans="1:154">
      <c r="A72" s="5" t="s">
        <v>143</v>
      </c>
    </row>
    <row r="73" spans="1:154">
      <c r="A73" s="8" t="s">
        <v>144</v>
      </c>
      <c r="B73" s="1">
        <f>SUM(B65:B68)</f>
        <v>353.41061940032455</v>
      </c>
      <c r="C73" s="1">
        <f t="shared" ref="C73:BN73" si="18">SUM(C65:C68)</f>
        <v>357.47867114390118</v>
      </c>
      <c r="D73" s="1">
        <f t="shared" si="18"/>
        <v>361.59353176039815</v>
      </c>
      <c r="E73" s="1">
        <f t="shared" si="18"/>
        <v>365.75573953584529</v>
      </c>
      <c r="F73" s="1">
        <f t="shared" si="18"/>
        <v>369.96583894068368</v>
      </c>
      <c r="G73" s="1">
        <f t="shared" si="18"/>
        <v>374.22438070071445</v>
      </c>
      <c r="H73" s="1">
        <f t="shared" si="18"/>
        <v>378.531921868864</v>
      </c>
      <c r="I73" s="1">
        <f t="shared" si="18"/>
        <v>382.88902589776774</v>
      </c>
      <c r="J73" s="1">
        <f t="shared" si="18"/>
        <v>387.29626271318659</v>
      </c>
      <c r="K73" s="1">
        <f t="shared" si="18"/>
        <v>391.75420878826208</v>
      </c>
      <c r="L73" s="1">
        <f t="shared" si="18"/>
        <v>396.26344721862267</v>
      </c>
      <c r="M73" s="1">
        <f t="shared" si="18"/>
        <v>400.82456779834854</v>
      </c>
      <c r="N73" s="1">
        <f t="shared" si="18"/>
        <v>405.43816709680704</v>
      </c>
      <c r="O73" s="1">
        <f t="shared" si="18"/>
        <v>410.10484853636575</v>
      </c>
      <c r="P73" s="1">
        <f t="shared" si="18"/>
        <v>414.82522247099638</v>
      </c>
      <c r="Q73" s="1">
        <f t="shared" si="18"/>
        <v>419.59990626577689</v>
      </c>
      <c r="R73" s="1">
        <f t="shared" si="18"/>
        <v>424.42952437730452</v>
      </c>
      <c r="S73" s="1">
        <f t="shared" si="18"/>
        <v>429.31470843502723</v>
      </c>
      <c r="T73" s="1">
        <f t="shared" si="18"/>
        <v>434.25609732350733</v>
      </c>
      <c r="U73" s="1">
        <f t="shared" si="18"/>
        <v>439.25433726562528</v>
      </c>
      <c r="V73" s="1">
        <f t="shared" si="18"/>
        <v>420.30637076419157</v>
      </c>
      <c r="W73" s="1">
        <f t="shared" si="18"/>
        <v>426.26668558402798</v>
      </c>
      <c r="X73" s="1">
        <f t="shared" si="18"/>
        <v>432.31026381603567</v>
      </c>
      <c r="Y73" s="1">
        <f t="shared" si="18"/>
        <v>438.43819087905825</v>
      </c>
      <c r="Z73" s="1">
        <f t="shared" si="18"/>
        <v>444.65156146893509</v>
      </c>
      <c r="AA73" s="1">
        <f t="shared" si="18"/>
        <v>450.95147931052855</v>
      </c>
      <c r="AB73" s="1">
        <f t="shared" si="18"/>
        <v>457.3774748641161</v>
      </c>
      <c r="AC73" s="1">
        <f t="shared" si="18"/>
        <v>463.89503146483776</v>
      </c>
      <c r="AD73" s="1">
        <f t="shared" si="18"/>
        <v>470.50545363127515</v>
      </c>
      <c r="AE73" s="1">
        <f t="shared" si="18"/>
        <v>477.21006446716603</v>
      </c>
      <c r="AF73" s="1">
        <f t="shared" si="18"/>
        <v>484.01020592617095</v>
      </c>
      <c r="AG73" s="1">
        <f t="shared" si="18"/>
        <v>490.92159305052678</v>
      </c>
      <c r="AH73" s="1">
        <f t="shared" si="18"/>
        <v>497.93130850128597</v>
      </c>
      <c r="AI73" s="1">
        <f t="shared" si="18"/>
        <v>505.02619606417664</v>
      </c>
      <c r="AJ73" s="1">
        <f t="shared" si="18"/>
        <v>512.2221704030062</v>
      </c>
      <c r="AK73" s="1">
        <f t="shared" si="18"/>
        <v>519.52067171292526</v>
      </c>
      <c r="AL73" s="1">
        <f t="shared" si="18"/>
        <v>526.92316070688821</v>
      </c>
      <c r="AM73" s="1">
        <f t="shared" si="18"/>
        <v>534.51819282093277</v>
      </c>
      <c r="AN73" s="1">
        <f t="shared" si="18"/>
        <v>542.13178160120458</v>
      </c>
      <c r="AO73" s="1">
        <f t="shared" si="18"/>
        <v>549.85381702116308</v>
      </c>
      <c r="AP73" s="1">
        <f t="shared" si="18"/>
        <v>557.6970799580215</v>
      </c>
      <c r="AQ73" s="1">
        <f t="shared" si="18"/>
        <v>565.61614492899696</v>
      </c>
      <c r="AR73" s="1">
        <f t="shared" si="18"/>
        <v>573.64685294244271</v>
      </c>
      <c r="AS73" s="1">
        <f t="shared" si="18"/>
        <v>581.79074042160153</v>
      </c>
      <c r="AT73" s="1">
        <f t="shared" si="18"/>
        <v>590.04936317098986</v>
      </c>
      <c r="AU73" s="1">
        <f t="shared" si="18"/>
        <v>598.4242965360304</v>
      </c>
      <c r="AV73" s="1">
        <f t="shared" si="18"/>
        <v>606.939920523909</v>
      </c>
      <c r="AW73" s="1">
        <f t="shared" si="18"/>
        <v>615.5766483273992</v>
      </c>
      <c r="AX73" s="1">
        <f t="shared" si="18"/>
        <v>624.31235601516482</v>
      </c>
      <c r="AY73" s="1">
        <f t="shared" si="18"/>
        <v>633.1709761469649</v>
      </c>
      <c r="AZ73" s="1">
        <f t="shared" si="18"/>
        <v>642.15418878798926</v>
      </c>
      <c r="BA73" s="1">
        <f t="shared" si="18"/>
        <v>651.26369464573656</v>
      </c>
      <c r="BB73" s="1">
        <f t="shared" si="18"/>
        <v>660.5740847162383</v>
      </c>
      <c r="BC73" s="1">
        <f t="shared" si="18"/>
        <v>670.0166429049242</v>
      </c>
      <c r="BD73" s="1">
        <f t="shared" si="18"/>
        <v>679.59325789832212</v>
      </c>
      <c r="BE73" s="1">
        <f t="shared" si="18"/>
        <v>689.30584520464981</v>
      </c>
      <c r="BF73" s="1">
        <f t="shared" si="18"/>
        <v>699.0731227348507</v>
      </c>
      <c r="BG73" s="1">
        <f t="shared" si="18"/>
        <v>708.97650725385631</v>
      </c>
      <c r="BH73" s="1">
        <f t="shared" si="18"/>
        <v>719.01775986156315</v>
      </c>
      <c r="BI73" s="1">
        <f t="shared" si="18"/>
        <v>729.19865629574679</v>
      </c>
      <c r="BJ73" s="1">
        <f t="shared" si="18"/>
        <v>739.52098652610482</v>
      </c>
      <c r="BK73" s="1">
        <f t="shared" si="18"/>
        <v>750.07654117694676</v>
      </c>
      <c r="BL73" s="1">
        <f t="shared" si="18"/>
        <v>760.78245436437919</v>
      </c>
      <c r="BM73" s="1">
        <f t="shared" si="18"/>
        <v>771.64086783069604</v>
      </c>
      <c r="BN73" s="1">
        <f t="shared" si="18"/>
        <v>778.08908123606295</v>
      </c>
      <c r="BO73" s="1">
        <f t="shared" ref="BO73:DZ73" si="19">SUM(BO65:BO68)</f>
        <v>784.59107544360052</v>
      </c>
      <c r="BP73" s="1">
        <f t="shared" si="19"/>
        <v>791.1472989945371</v>
      </c>
      <c r="BQ73" s="1">
        <f t="shared" si="19"/>
        <v>797.75820417100601</v>
      </c>
      <c r="BR73" s="1">
        <f t="shared" si="19"/>
        <v>804.4242470272502</v>
      </c>
      <c r="BS73" s="1">
        <f t="shared" si="19"/>
        <v>810.96544787758569</v>
      </c>
      <c r="BT73" s="1">
        <f t="shared" si="19"/>
        <v>817.54145220131102</v>
      </c>
      <c r="BU73" s="1">
        <f t="shared" si="19"/>
        <v>824.31616405982834</v>
      </c>
      <c r="BV73" s="1">
        <f t="shared" si="19"/>
        <v>831.1460165309162</v>
      </c>
      <c r="BW73" s="1">
        <f t="shared" si="19"/>
        <v>838.03142709186159</v>
      </c>
      <c r="BX73" s="1">
        <f t="shared" si="19"/>
        <v>844.97281538119182</v>
      </c>
      <c r="BY73" s="1">
        <f t="shared" si="19"/>
        <v>851.97060317556884</v>
      </c>
      <c r="BZ73" s="1">
        <f t="shared" si="19"/>
        <v>859.04008642628037</v>
      </c>
      <c r="CA73" s="1">
        <f t="shared" si="19"/>
        <v>866.16764640650729</v>
      </c>
      <c r="CB73" s="1">
        <f t="shared" si="19"/>
        <v>873.35374583868554</v>
      </c>
      <c r="CC73" s="1">
        <f t="shared" si="19"/>
        <v>880.3013920451815</v>
      </c>
      <c r="CD73" s="1">
        <f t="shared" si="19"/>
        <v>887.25713025506536</v>
      </c>
      <c r="CE73" s="1">
        <f t="shared" si="19"/>
        <v>894.57299285303111</v>
      </c>
      <c r="CF73" s="1">
        <f t="shared" si="19"/>
        <v>901.94694303831523</v>
      </c>
      <c r="CG73" s="1">
        <f t="shared" si="19"/>
        <v>909.37936322826874</v>
      </c>
      <c r="CH73" s="1">
        <f t="shared" si="19"/>
        <v>916.8706354733315</v>
      </c>
      <c r="CI73" s="1">
        <f t="shared" si="19"/>
        <v>924.4211413300294</v>
      </c>
      <c r="CJ73" s="1">
        <f t="shared" si="19"/>
        <v>932.03126172859015</v>
      </c>
      <c r="CK73" s="1">
        <f t="shared" si="19"/>
        <v>939.70137683499024</v>
      </c>
      <c r="CL73" s="1">
        <f t="shared" si="19"/>
        <v>947.43186590721928</v>
      </c>
      <c r="CM73" s="1">
        <f t="shared" si="19"/>
        <v>955.22310714556238</v>
      </c>
      <c r="CN73" s="1">
        <f t="shared" si="19"/>
        <v>963.07547753667973</v>
      </c>
      <c r="CO73" s="1">
        <f t="shared" si="19"/>
        <v>971.05969523445356</v>
      </c>
      <c r="CP73" s="1">
        <f t="shared" si="19"/>
        <v>979.10958631213737</v>
      </c>
      <c r="CQ73" s="1">
        <f t="shared" si="19"/>
        <v>987.22568100140643</v>
      </c>
      <c r="CR73" s="1">
        <f t="shared" si="19"/>
        <v>995.40851362212652</v>
      </c>
      <c r="CS73" s="1">
        <f t="shared" si="19"/>
        <v>1003.6586226100709</v>
      </c>
      <c r="CT73" s="1">
        <f t="shared" si="19"/>
        <v>1011.9765505447493</v>
      </c>
      <c r="CU73" s="1">
        <f t="shared" si="19"/>
        <v>1020.362844177343</v>
      </c>
      <c r="CV73" s="1">
        <f t="shared" si="19"/>
        <v>1028.8180544587494</v>
      </c>
      <c r="CW73" s="1">
        <f t="shared" si="19"/>
        <v>1037.3427365677285</v>
      </c>
      <c r="CX73" s="1">
        <f t="shared" si="19"/>
        <v>1045.9374499391524</v>
      </c>
      <c r="CY73" s="1">
        <f t="shared" si="19"/>
        <v>1065.1937116935765</v>
      </c>
      <c r="CZ73" s="1">
        <f t="shared" si="19"/>
        <v>1085.3493965583846</v>
      </c>
      <c r="DA73" s="1">
        <f t="shared" si="19"/>
        <v>1106.4706993526036</v>
      </c>
      <c r="DB73" s="1">
        <f t="shared" si="19"/>
        <v>1128.5424238869264</v>
      </c>
      <c r="DC73" s="1">
        <f t="shared" si="19"/>
        <v>1151.603999173522</v>
      </c>
      <c r="DD73" s="1">
        <f t="shared" si="19"/>
        <v>1175.6756871496357</v>
      </c>
      <c r="DE73" s="1">
        <f t="shared" si="19"/>
        <v>1200.8247612386281</v>
      </c>
      <c r="DF73" s="1">
        <f t="shared" si="19"/>
        <v>1226.7549921404152</v>
      </c>
      <c r="DG73" s="1">
        <f t="shared" si="19"/>
        <v>1253.1433857429859</v>
      </c>
      <c r="DH73" s="1">
        <f t="shared" si="19"/>
        <v>1279.9952746969529</v>
      </c>
      <c r="DI73" s="1">
        <f t="shared" si="19"/>
        <v>1307.3284972735851</v>
      </c>
      <c r="DJ73" s="1">
        <f t="shared" si="19"/>
        <v>1335.137743343822</v>
      </c>
      <c r="DK73" s="1">
        <f t="shared" si="19"/>
        <v>1363.4289155989113</v>
      </c>
      <c r="DL73" s="1">
        <f t="shared" si="19"/>
        <v>1392.2067946270006</v>
      </c>
      <c r="DM73" s="1">
        <f t="shared" si="19"/>
        <v>1421.4778259059606</v>
      </c>
      <c r="DN73" s="1">
        <f t="shared" si="19"/>
        <v>1450.6001479495226</v>
      </c>
      <c r="DO73" s="1">
        <f t="shared" si="19"/>
        <v>1480.164157255386</v>
      </c>
      <c r="DP73" s="1">
        <f t="shared" si="19"/>
        <v>1510.2141184173588</v>
      </c>
      <c r="DQ73" s="1">
        <f t="shared" si="19"/>
        <v>1540.8001241507791</v>
      </c>
      <c r="DR73" s="1">
        <f t="shared" si="19"/>
        <v>1571.928464308977</v>
      </c>
      <c r="DS73" s="1">
        <f t="shared" si="19"/>
        <v>1603.6236442631896</v>
      </c>
      <c r="DT73" s="1">
        <f t="shared" si="19"/>
        <v>1635.8769868540339</v>
      </c>
      <c r="DU73" s="1">
        <f t="shared" si="19"/>
        <v>1669.1918980510579</v>
      </c>
      <c r="DV73" s="1">
        <f t="shared" si="19"/>
        <v>1704.1171221160621</v>
      </c>
      <c r="DW73" s="1">
        <f t="shared" si="19"/>
        <v>1740.7238372885397</v>
      </c>
      <c r="DX73" s="1">
        <f t="shared" si="19"/>
        <v>1747.2871140129844</v>
      </c>
      <c r="DY73" s="1">
        <f t="shared" si="19"/>
        <v>1764.0436706917706</v>
      </c>
      <c r="DZ73" s="1">
        <f t="shared" si="19"/>
        <v>1784.3857418097928</v>
      </c>
      <c r="EA73" s="1">
        <f t="shared" ref="EA73:EV73" si="20">SUM(EA65:EA68)</f>
        <v>1793.998769266092</v>
      </c>
      <c r="EB73" s="1">
        <f t="shared" si="20"/>
        <v>1806.2345632567258</v>
      </c>
      <c r="EC73" s="1">
        <f t="shared" si="20"/>
        <v>1828.4135511193563</v>
      </c>
      <c r="ED73" s="1">
        <f t="shared" si="20"/>
        <v>1863.6502200829498</v>
      </c>
      <c r="EE73" s="1">
        <f t="shared" si="20"/>
        <v>1907.7475625003826</v>
      </c>
      <c r="EF73" s="1">
        <f t="shared" si="20"/>
        <v>1950.5384438445305</v>
      </c>
      <c r="EG73" s="1">
        <f t="shared" si="20"/>
        <v>1992.449738665043</v>
      </c>
      <c r="EH73" s="1">
        <f t="shared" si="20"/>
        <v>2047.4917228377763</v>
      </c>
      <c r="EI73" s="1">
        <f t="shared" si="20"/>
        <v>2103.9664743398021</v>
      </c>
      <c r="EJ73" s="1">
        <f t="shared" si="20"/>
        <v>2161.9077490329501</v>
      </c>
      <c r="EK73" s="1">
        <f t="shared" si="20"/>
        <v>2221.3502521583432</v>
      </c>
      <c r="EL73" s="1">
        <f t="shared" si="20"/>
        <v>2282.3284855039255</v>
      </c>
      <c r="EM73" s="1">
        <f t="shared" si="20"/>
        <v>2344.9892777493665</v>
      </c>
      <c r="EN73" s="1">
        <f t="shared" si="20"/>
        <v>2409.2731025451485</v>
      </c>
      <c r="EO73" s="1">
        <f t="shared" si="20"/>
        <v>2475.2178468109878</v>
      </c>
      <c r="EP73" s="1">
        <f t="shared" si="20"/>
        <v>2542.8622370338603</v>
      </c>
      <c r="EQ73" s="1">
        <f t="shared" si="20"/>
        <v>2612.2452384001044</v>
      </c>
      <c r="ER73" s="79">
        <f t="shared" si="20"/>
        <v>2677.7808732306548</v>
      </c>
      <c r="ES73" s="1">
        <f t="shared" si="20"/>
        <v>2744.5996488706751</v>
      </c>
      <c r="ET73" s="1">
        <f t="shared" si="20"/>
        <v>2812.7382731152043</v>
      </c>
      <c r="EU73" s="1">
        <f t="shared" si="20"/>
        <v>2882.1979910036584</v>
      </c>
      <c r="EV73" s="1">
        <f t="shared" si="20"/>
        <v>5321.7394066886764</v>
      </c>
    </row>
    <row r="74" spans="1:154" s="4" customFormat="1" ht="13">
      <c r="A74" s="7" t="s">
        <v>174</v>
      </c>
      <c r="ER74" s="118"/>
    </row>
    <row r="75" spans="1:154">
      <c r="A75" s="5" t="s">
        <v>135</v>
      </c>
      <c r="B75" s="1">
        <v>12.44791084791866</v>
      </c>
      <c r="C75" s="1">
        <v>12.670349583106905</v>
      </c>
      <c r="D75" s="1">
        <v>12.896763201431497</v>
      </c>
      <c r="E75" s="1">
        <v>13.127222732319636</v>
      </c>
      <c r="F75" s="1">
        <v>13.361800474463394</v>
      </c>
      <c r="G75" s="1">
        <v>13.600570018500918</v>
      </c>
      <c r="H75" s="1">
        <v>13.84360627010296</v>
      </c>
      <c r="I75" s="1">
        <v>14.090985473471903</v>
      </c>
      <c r="J75" s="1">
        <v>14.342785235260775</v>
      </c>
      <c r="K75" s="1">
        <v>14.59908454891962</v>
      </c>
      <c r="L75" s="1">
        <v>14.859963819476969</v>
      </c>
      <c r="M75" s="1">
        <v>15.125504888764127</v>
      </c>
      <c r="N75" s="1">
        <v>15.395791061090213</v>
      </c>
      <c r="O75" s="1">
        <v>15.670907129375998</v>
      </c>
      <c r="P75" s="1">
        <v>15.950939401754759</v>
      </c>
      <c r="Q75" s="1">
        <v>16.235975728648434</v>
      </c>
      <c r="R75" s="1">
        <v>16.52610553032768</v>
      </c>
      <c r="S75" s="1">
        <v>16.821419824964373</v>
      </c>
      <c r="T75" s="1">
        <v>17.122011257185402</v>
      </c>
      <c r="U75" s="1">
        <v>17.427974127136711</v>
      </c>
      <c r="V75" s="1">
        <v>15.919510594578712</v>
      </c>
      <c r="W75" s="1">
        <v>16.898051421358698</v>
      </c>
      <c r="X75" s="1">
        <v>17.936741217165494</v>
      </c>
      <c r="Y75" s="1">
        <v>19.039277220147955</v>
      </c>
      <c r="Z75" s="1">
        <v>20.209583930370666</v>
      </c>
      <c r="AA75" s="1">
        <v>21.451827079154334</v>
      </c>
      <c r="AB75" s="1">
        <v>21.685737708861268</v>
      </c>
      <c r="AC75" s="1">
        <v>21.922198899063044</v>
      </c>
      <c r="AD75" s="1">
        <v>22.161238461060243</v>
      </c>
      <c r="AE75" s="1">
        <v>22.402884509407784</v>
      </c>
      <c r="AF75" s="1">
        <v>22.647165465221558</v>
      </c>
      <c r="AG75" s="1">
        <v>22.488841014367967</v>
      </c>
      <c r="AH75" s="1">
        <v>22.331623396586998</v>
      </c>
      <c r="AI75" s="1">
        <v>22.586524837261738</v>
      </c>
      <c r="AJ75" s="1">
        <v>22.844335817619491</v>
      </c>
      <c r="AK75" s="1">
        <v>23.10508954822642</v>
      </c>
      <c r="AL75" s="1">
        <v>23.368819618726455</v>
      </c>
      <c r="AM75" s="1">
        <v>21.177120887917884</v>
      </c>
      <c r="AN75" s="1">
        <v>21.48477492117302</v>
      </c>
      <c r="AO75" s="1">
        <v>21.796898447929156</v>
      </c>
      <c r="AP75" s="1">
        <v>21.79631475170806</v>
      </c>
      <c r="AQ75" s="1">
        <v>22.809863799503233</v>
      </c>
      <c r="AR75" s="1">
        <v>23.870543827190591</v>
      </c>
      <c r="AS75" s="1">
        <v>24.980546469472404</v>
      </c>
      <c r="AT75" s="1">
        <v>26.142165274117016</v>
      </c>
      <c r="AU75" s="1">
        <v>27.35780044101185</v>
      </c>
      <c r="AV75" s="1">
        <v>27.986654601256859</v>
      </c>
      <c r="AW75" s="1">
        <v>28.629963781586909</v>
      </c>
      <c r="AX75" s="1">
        <v>29.961283908855851</v>
      </c>
      <c r="AY75" s="1">
        <v>31.354511668799169</v>
      </c>
      <c r="AZ75" s="1">
        <v>32.812525824311564</v>
      </c>
      <c r="BA75" s="1">
        <v>34.338339003458252</v>
      </c>
      <c r="BB75" s="1">
        <v>33.877711124317969</v>
      </c>
      <c r="BC75" s="1">
        <v>33.423262287297923</v>
      </c>
      <c r="BD75" s="1">
        <v>32.974909604315876</v>
      </c>
      <c r="BE75" s="1">
        <v>32.532571299182749</v>
      </c>
      <c r="BF75" s="1">
        <v>34.445930264526076</v>
      </c>
      <c r="BG75" s="1">
        <v>36.471820836934597</v>
      </c>
      <c r="BH75" s="1">
        <v>38.616861409934053</v>
      </c>
      <c r="BI75" s="1">
        <v>40.888059628870238</v>
      </c>
      <c r="BJ75" s="1">
        <v>43.29283528422576</v>
      </c>
      <c r="BK75" s="1">
        <v>43.298361184755592</v>
      </c>
      <c r="BL75" s="1">
        <v>43.303887790611761</v>
      </c>
      <c r="BM75" s="1">
        <v>43.309415101884298</v>
      </c>
      <c r="BN75" s="1">
        <v>43.314943118663216</v>
      </c>
      <c r="BO75" s="1">
        <v>43.320471841038582</v>
      </c>
      <c r="BP75" s="1">
        <v>43.326001269100466</v>
      </c>
      <c r="BQ75" s="1">
        <v>43.331531402938936</v>
      </c>
      <c r="BR75" s="1">
        <v>43.337062242644116</v>
      </c>
      <c r="BS75" s="1">
        <v>48.437111954504495</v>
      </c>
      <c r="BT75" s="1">
        <v>54.137352489587322</v>
      </c>
      <c r="BU75" s="1">
        <v>55.823328461306744</v>
      </c>
      <c r="BV75" s="1">
        <v>57.561810047846592</v>
      </c>
      <c r="BW75" s="1">
        <v>59.354432408683564</v>
      </c>
      <c r="BX75" s="1">
        <v>61.202881626353246</v>
      </c>
      <c r="BY75" s="1">
        <v>63.108896292324637</v>
      </c>
      <c r="BZ75" s="1">
        <v>64.654372351409748</v>
      </c>
      <c r="CA75" s="1">
        <v>66.237695629976301</v>
      </c>
      <c r="CB75" s="1">
        <v>67.859792969960253</v>
      </c>
      <c r="CC75" s="1">
        <v>77.920044043596619</v>
      </c>
      <c r="CD75" s="1">
        <v>89.471732789455388</v>
      </c>
      <c r="CE75" s="1">
        <v>92.589944398504542</v>
      </c>
      <c r="CF75" s="1">
        <v>95.81682992428324</v>
      </c>
      <c r="CG75" s="1">
        <v>99.156176800634341</v>
      </c>
      <c r="CH75" s="1">
        <v>102.61190445862275</v>
      </c>
      <c r="CI75" s="1">
        <v>106.1880689268181</v>
      </c>
      <c r="CJ75" s="1">
        <v>109.88886759190375</v>
      </c>
      <c r="CK75" s="1">
        <v>113.71864412519922</v>
      </c>
      <c r="CL75" s="1">
        <v>117.68189358087888</v>
      </c>
      <c r="CM75" s="1">
        <v>121.78326767187035</v>
      </c>
      <c r="CN75" s="1">
        <v>126.02758022962514</v>
      </c>
      <c r="CO75" s="1">
        <v>128.43376613054065</v>
      </c>
      <c r="CP75" s="1">
        <v>130.88589221835187</v>
      </c>
      <c r="CQ75" s="1">
        <v>133.3848356076538</v>
      </c>
      <c r="CR75" s="1">
        <v>135.93149015938204</v>
      </c>
      <c r="CS75" s="1">
        <v>138.52676680054265</v>
      </c>
      <c r="CT75" s="1">
        <v>141.17159385004683</v>
      </c>
      <c r="CU75" s="1">
        <v>143.86691735076656</v>
      </c>
      <c r="CV75" s="1">
        <v>146.61370140792977</v>
      </c>
      <c r="CW75" s="1">
        <v>149.4129285339765</v>
      </c>
      <c r="CX75" s="1">
        <v>152.26560000000001</v>
      </c>
      <c r="CY75" s="1">
        <v>157.5565830225907</v>
      </c>
      <c r="CZ75" s="1">
        <v>163.0314191370509</v>
      </c>
      <c r="DA75" s="1">
        <v>168.69649694059305</v>
      </c>
      <c r="DB75" s="1">
        <v>174.55842702383725</v>
      </c>
      <c r="DC75" s="1">
        <v>180.62404968472313</v>
      </c>
      <c r="DD75" s="1">
        <v>186.99689930879688</v>
      </c>
      <c r="DE75" s="1">
        <v>193.59459835022093</v>
      </c>
      <c r="DF75" s="1">
        <v>200.42508003564663</v>
      </c>
      <c r="DG75" s="1">
        <v>207.49655749498604</v>
      </c>
      <c r="DH75" s="1">
        <v>214.81753363707057</v>
      </c>
      <c r="DI75" s="1">
        <v>222.11914925038022</v>
      </c>
      <c r="DJ75" s="1">
        <v>229.66894567864392</v>
      </c>
      <c r="DK75" s="1">
        <v>237.47535855038214</v>
      </c>
      <c r="DL75" s="1">
        <v>245.54711021985796</v>
      </c>
      <c r="DM75" s="1">
        <v>253.89321951284285</v>
      </c>
      <c r="DN75" s="1">
        <v>261.1046333664986</v>
      </c>
      <c r="DO75" s="1">
        <v>268.5208754147335</v>
      </c>
      <c r="DP75" s="1">
        <v>276.14776346112194</v>
      </c>
      <c r="DQ75" s="1">
        <v>283.99128055425513</v>
      </c>
      <c r="DR75" s="1">
        <v>292.05757968125079</v>
      </c>
      <c r="DS75" s="1">
        <v>300.05400839098633</v>
      </c>
      <c r="DT75" s="1">
        <v>308.26937636666975</v>
      </c>
      <c r="DU75" s="1">
        <v>316.70967808457448</v>
      </c>
      <c r="DV75" s="1">
        <v>325.38107214752125</v>
      </c>
      <c r="DW75" s="1">
        <v>334.2898857786027</v>
      </c>
      <c r="DX75" s="1">
        <v>342.48678131988237</v>
      </c>
      <c r="DY75" s="1">
        <v>350.88466737679869</v>
      </c>
      <c r="DZ75" s="1">
        <v>359.4884723014539</v>
      </c>
      <c r="EA75" s="1">
        <v>368.30324529072965</v>
      </c>
      <c r="EB75" s="1">
        <v>377.33415934943957</v>
      </c>
      <c r="EC75" s="1">
        <v>385.96574990749167</v>
      </c>
      <c r="ED75" s="1">
        <v>394.79478973886273</v>
      </c>
      <c r="EE75" s="1">
        <v>403.82579553317925</v>
      </c>
      <c r="EF75" s="1">
        <v>413.0633873002003</v>
      </c>
      <c r="EG75" s="1">
        <v>422.51229073328886</v>
      </c>
      <c r="EH75" s="1">
        <v>431.60076840240401</v>
      </c>
      <c r="EI75" s="1">
        <v>440.88474435205103</v>
      </c>
      <c r="EJ75" s="1">
        <v>450.36842386050466</v>
      </c>
      <c r="EK75" s="1">
        <v>460.056102663947</v>
      </c>
      <c r="EL75" s="1">
        <v>479.92195440000063</v>
      </c>
      <c r="EM75" s="1">
        <v>500.27381890903627</v>
      </c>
      <c r="EN75" s="1">
        <v>521.48873705668302</v>
      </c>
      <c r="EO75" s="1">
        <v>543.60330802444503</v>
      </c>
      <c r="EP75" s="1">
        <v>566.65568304114686</v>
      </c>
      <c r="EQ75" s="1">
        <v>590.68563120000078</v>
      </c>
      <c r="ER75" s="79">
        <v>609.08323569362369</v>
      </c>
      <c r="ES75" s="1">
        <v>628.05385539741224</v>
      </c>
      <c r="ET75" s="1">
        <v>647.61533754964091</v>
      </c>
      <c r="EU75" s="1">
        <v>667.78608526198605</v>
      </c>
      <c r="EV75" s="1">
        <v>688.58507483286166</v>
      </c>
    </row>
    <row r="76" spans="1:154">
      <c r="A76" s="5" t="s">
        <v>136</v>
      </c>
      <c r="B76" s="12">
        <v>33.849093083800035</v>
      </c>
      <c r="C76" s="12">
        <v>34.576711528447028</v>
      </c>
      <c r="D76" s="12">
        <v>35.319885408403401</v>
      </c>
      <c r="E76" s="12">
        <v>36.078945799570469</v>
      </c>
      <c r="F76" s="12">
        <v>36.854230798663878</v>
      </c>
      <c r="G76" s="12">
        <v>37.646085671648898</v>
      </c>
      <c r="H76" s="12">
        <v>38.454863005306187</v>
      </c>
      <c r="I76" s="12">
        <v>39.280922861993822</v>
      </c>
      <c r="J76" s="12">
        <v>40.12463293767285</v>
      </c>
      <c r="K76" s="12">
        <v>40.986368723265009</v>
      </c>
      <c r="L76" s="12">
        <v>41.866513669412775</v>
      </c>
      <c r="M76" s="12">
        <v>42.765459354713478</v>
      </c>
      <c r="N76" s="12">
        <v>43.683605657500159</v>
      </c>
      <c r="O76" s="12">
        <v>44.621360931244332</v>
      </c>
      <c r="P76" s="12">
        <v>45.579142183656408</v>
      </c>
      <c r="Q76" s="12">
        <v>46.557375259561887</v>
      </c>
      <c r="R76" s="12">
        <v>47.556495027632572</v>
      </c>
      <c r="S76" s="12">
        <v>48.576945571053919</v>
      </c>
      <c r="T76" s="12">
        <v>49.619180382211447</v>
      </c>
      <c r="U76" s="12">
        <v>50.683662561480624</v>
      </c>
      <c r="V76" s="12">
        <v>52.945930843913551</v>
      </c>
      <c r="W76" s="12">
        <v>54.512907292059936</v>
      </c>
      <c r="X76" s="12">
        <v>56.117515523216902</v>
      </c>
      <c r="Y76" s="12">
        <v>57.760027697763505</v>
      </c>
      <c r="Z76" s="12">
        <v>59.440661724741339</v>
      </c>
      <c r="AA76" s="12">
        <v>61.159575458610306</v>
      </c>
      <c r="AB76" s="12">
        <v>63.617221655658824</v>
      </c>
      <c r="AC76" s="12">
        <v>66.163944202067711</v>
      </c>
      <c r="AD76" s="12">
        <v>68.802880263651431</v>
      </c>
      <c r="AE76" s="12">
        <v>71.537276537611376</v>
      </c>
      <c r="AF76" s="12">
        <v>74.370493066434705</v>
      </c>
      <c r="AG76" s="12">
        <v>77.567680584158737</v>
      </c>
      <c r="AH76" s="12">
        <v>80.871788349869831</v>
      </c>
      <c r="AI76" s="12">
        <v>84.021177987068356</v>
      </c>
      <c r="AJ76" s="12">
        <v>87.283940624527176</v>
      </c>
      <c r="AK76" s="12">
        <v>90.664062978796679</v>
      </c>
      <c r="AL76" s="12">
        <v>94.165670915321698</v>
      </c>
      <c r="AM76" s="12">
        <v>99.380394908823391</v>
      </c>
      <c r="AN76" s="12">
        <v>103.11348142174141</v>
      </c>
      <c r="AO76" s="12">
        <v>106.98041776913097</v>
      </c>
      <c r="AP76" s="12">
        <v>111.19075337303683</v>
      </c>
      <c r="AQ76" s="12">
        <v>114.89852587170583</v>
      </c>
      <c r="AR76" s="12">
        <v>118.72777614151872</v>
      </c>
      <c r="AS76" s="12">
        <v>122.68237917826026</v>
      </c>
      <c r="AT76" s="12">
        <v>126.76632839664175</v>
      </c>
      <c r="AU76" s="12">
        <v>130.9837389857434</v>
      </c>
      <c r="AV76" s="12">
        <v>135.75422207836112</v>
      </c>
      <c r="AW76" s="12">
        <v>140.69563902903272</v>
      </c>
      <c r="AX76" s="12">
        <v>145.37936706240347</v>
      </c>
      <c r="AY76" s="12">
        <v>150.21616369324522</v>
      </c>
      <c r="AZ76" s="12">
        <v>155.21089262704987</v>
      </c>
      <c r="BA76" s="12">
        <v>158.65144513299668</v>
      </c>
      <c r="BB76" s="12">
        <v>163.45363040043637</v>
      </c>
      <c r="BC76" s="12">
        <v>168.40988802555853</v>
      </c>
      <c r="BD76" s="12">
        <v>173.67833355805402</v>
      </c>
      <c r="BE76" s="12">
        <v>179.10095776836727</v>
      </c>
      <c r="BF76" s="12">
        <v>183.31868359640166</v>
      </c>
      <c r="BG76" s="12">
        <v>187.62181224624774</v>
      </c>
      <c r="BH76" s="12">
        <v>192.00607036528953</v>
      </c>
      <c r="BI76" s="12">
        <v>196.54596428481531</v>
      </c>
      <c r="BJ76" s="12">
        <v>200.68348610032817</v>
      </c>
      <c r="BK76" s="12">
        <v>206.52821328110085</v>
      </c>
      <c r="BL76" s="12">
        <v>211.10844376117427</v>
      </c>
      <c r="BM76" s="12">
        <v>215.76770480110608</v>
      </c>
      <c r="BN76" s="12">
        <v>220.50599640083809</v>
      </c>
      <c r="BO76" s="12">
        <v>225.48138059097286</v>
      </c>
      <c r="BP76" s="12">
        <v>230.53579534079151</v>
      </c>
      <c r="BQ76" s="12">
        <v>235.74827166556631</v>
      </c>
      <c r="BR76" s="12">
        <v>241.03977854990865</v>
      </c>
      <c r="BS76" s="12">
        <v>243.19992753773852</v>
      </c>
      <c r="BT76" s="12">
        <v>245.20963942326514</v>
      </c>
      <c r="BU76" s="12">
        <v>249.89030556143584</v>
      </c>
      <c r="BV76" s="12">
        <v>255.09028707448587</v>
      </c>
      <c r="BW76" s="12">
        <v>260.33434208355681</v>
      </c>
      <c r="BX76" s="12">
        <v>265.77944395252251</v>
      </c>
      <c r="BY76" s="12">
        <v>271.34543909539042</v>
      </c>
      <c r="BZ76" s="12">
        <v>277.3813192137265</v>
      </c>
      <c r="CA76" s="12">
        <v>283.47179322171445</v>
      </c>
      <c r="CB76" s="12">
        <v>289.77432470835441</v>
      </c>
      <c r="CC76" s="12">
        <v>290.78658605993581</v>
      </c>
      <c r="CD76" s="12">
        <v>290.99392060608596</v>
      </c>
      <c r="CE76" s="12">
        <v>296.8836607871753</v>
      </c>
      <c r="CF76" s="12">
        <v>301.99195344810965</v>
      </c>
      <c r="CG76" s="12">
        <v>307.1856942939437</v>
      </c>
      <c r="CH76" s="12">
        <v>312.54138364869567</v>
      </c>
      <c r="CI76" s="12">
        <v>317.89834059235807</v>
      </c>
      <c r="CJ76" s="12">
        <v>323.64901004037893</v>
      </c>
      <c r="CK76" s="12">
        <v>329.5534943327587</v>
      </c>
      <c r="CL76" s="12">
        <v>335.5298600955449</v>
      </c>
      <c r="CM76" s="12">
        <v>341.57510381896867</v>
      </c>
      <c r="CN76" s="12">
        <v>348.08127239351143</v>
      </c>
      <c r="CO76" s="12">
        <v>356.01137238002377</v>
      </c>
      <c r="CP76" s="12">
        <v>357.43126653089575</v>
      </c>
      <c r="CQ76" s="12">
        <v>358.82093176941618</v>
      </c>
      <c r="CR76" s="12">
        <v>360.17979094903836</v>
      </c>
      <c r="CS76" s="12">
        <v>361.58628691935593</v>
      </c>
      <c r="CT76" s="12">
        <v>362.96078926972723</v>
      </c>
      <c r="CU76" s="12">
        <v>364.38171817619559</v>
      </c>
      <c r="CV76" s="12">
        <v>373.3563975933863</v>
      </c>
      <c r="CW76" s="12">
        <v>382.53430870868482</v>
      </c>
      <c r="CX76" s="12">
        <v>410.15508433037058</v>
      </c>
      <c r="CY76" s="12">
        <v>416.28039725269082</v>
      </c>
      <c r="CZ76" s="12">
        <v>423.5516341617892</v>
      </c>
      <c r="DA76" s="12">
        <v>431.59728907710377</v>
      </c>
      <c r="DB76" s="12">
        <v>439.92684657881028</v>
      </c>
      <c r="DC76" s="12">
        <v>448.32082128471217</v>
      </c>
      <c r="DD76" s="12">
        <v>457.33967071979021</v>
      </c>
      <c r="DE76" s="12">
        <v>466.85309190658046</v>
      </c>
      <c r="DF76" s="12">
        <v>476.48067158218225</v>
      </c>
      <c r="DG76" s="12">
        <v>485.87767099571607</v>
      </c>
      <c r="DH76" s="12">
        <v>494.61942457647467</v>
      </c>
      <c r="DI76" s="12">
        <v>501.29209331064595</v>
      </c>
      <c r="DJ76" s="12">
        <v>509.22232977565312</v>
      </c>
      <c r="DK76" s="12">
        <v>515.03437217286944</v>
      </c>
      <c r="DL76" s="12">
        <v>519.37902741304947</v>
      </c>
      <c r="DM76" s="12">
        <v>521.89020583623028</v>
      </c>
      <c r="DN76" s="12">
        <v>523.98684417910874</v>
      </c>
      <c r="DO76" s="12">
        <v>524.77282753616589</v>
      </c>
      <c r="DP76" s="12">
        <v>524.17483130869061</v>
      </c>
      <c r="DQ76" s="12">
        <v>522.34422662422764</v>
      </c>
      <c r="DR76" s="12">
        <v>519.25150039339019</v>
      </c>
      <c r="DS76" s="12">
        <v>516.67470888299681</v>
      </c>
      <c r="DT76" s="12">
        <v>514.22813203353223</v>
      </c>
      <c r="DU76" s="12">
        <v>511.46493292915142</v>
      </c>
      <c r="DV76" s="12">
        <v>508.78187862114163</v>
      </c>
      <c r="DW76" s="12">
        <v>506.45951216834766</v>
      </c>
      <c r="DX76" s="12">
        <v>505.37701592319019</v>
      </c>
      <c r="DY76" s="12">
        <v>504.69725410424815</v>
      </c>
      <c r="DZ76" s="12">
        <v>504.23880055920506</v>
      </c>
      <c r="EA76" s="12">
        <v>504.6554795564569</v>
      </c>
      <c r="EB76" s="12">
        <v>506.09006378888853</v>
      </c>
      <c r="EC76" s="12">
        <v>508.8740577430637</v>
      </c>
      <c r="ED76" s="12">
        <v>512.43856781466059</v>
      </c>
      <c r="EE76" s="12">
        <v>516.258347944055</v>
      </c>
      <c r="EF76" s="12">
        <v>520.69147550847572</v>
      </c>
      <c r="EG76" s="12">
        <v>526.30003825344158</v>
      </c>
      <c r="EH76" s="12">
        <v>532.67596939476687</v>
      </c>
      <c r="EI76" s="12">
        <v>533.50598657324451</v>
      </c>
      <c r="EJ76" s="12">
        <v>539.09002515316786</v>
      </c>
      <c r="EK76" s="12">
        <v>543.04895762840204</v>
      </c>
      <c r="EL76" s="12">
        <v>567.50015667439561</v>
      </c>
      <c r="EM76" s="12">
        <v>545.71891527072546</v>
      </c>
      <c r="EN76" s="12">
        <v>526.76993038304613</v>
      </c>
      <c r="EO76" s="12">
        <v>511.27849067529479</v>
      </c>
      <c r="EP76" s="12">
        <v>495.5194019669126</v>
      </c>
      <c r="EQ76" s="12">
        <v>468.97638755201598</v>
      </c>
      <c r="ER76" s="124">
        <v>473.98699274154046</v>
      </c>
      <c r="ES76" s="12">
        <v>478.31975330182115</v>
      </c>
      <c r="ET76" s="12">
        <v>482.29590203678225</v>
      </c>
      <c r="EU76" s="12">
        <v>486.01823934071467</v>
      </c>
      <c r="EV76" s="12">
        <v>488.91350749183152</v>
      </c>
      <c r="EW76" s="12"/>
      <c r="EX76" s="12"/>
    </row>
    <row r="77" spans="1:154">
      <c r="A77" s="5" t="s">
        <v>137</v>
      </c>
      <c r="B77" s="1">
        <v>140.46108410240564</v>
      </c>
      <c r="C77" s="1">
        <v>143.34347497235797</v>
      </c>
      <c r="D77" s="1">
        <v>146.28511913018605</v>
      </c>
      <c r="E77" s="1">
        <v>149.28723652849092</v>
      </c>
      <c r="F77" s="1">
        <v>152.35107227125306</v>
      </c>
      <c r="G77" s="1">
        <v>155.47789713298494</v>
      </c>
      <c r="H77" s="1">
        <v>158.66900808861087</v>
      </c>
      <c r="I77" s="1">
        <v>161.92572885429556</v>
      </c>
      <c r="J77" s="1">
        <v>165.24941043944816</v>
      </c>
      <c r="K77" s="1">
        <v>168.64143171013231</v>
      </c>
      <c r="L77" s="1">
        <v>172.10319996411852</v>
      </c>
      <c r="M77" s="1">
        <v>175.63615151782028</v>
      </c>
      <c r="N77" s="1">
        <v>179.24175230535806</v>
      </c>
      <c r="O77" s="1">
        <v>182.92149849000376</v>
      </c>
      <c r="P77" s="1">
        <v>186.67691708826047</v>
      </c>
      <c r="Q77" s="1">
        <v>190.50956660683983</v>
      </c>
      <c r="R77" s="1">
        <v>194.42103769280286</v>
      </c>
      <c r="S77" s="1">
        <v>198.41295379713722</v>
      </c>
      <c r="T77" s="1">
        <v>202.48697185204833</v>
      </c>
      <c r="U77" s="1">
        <v>206.64478296224857</v>
      </c>
      <c r="V77" s="1">
        <v>208.93176102512999</v>
      </c>
      <c r="W77" s="1">
        <v>216.65463908792833</v>
      </c>
      <c r="X77" s="1">
        <v>224.67417544973407</v>
      </c>
      <c r="Y77" s="1">
        <v>233.0024129205157</v>
      </c>
      <c r="Z77" s="1">
        <v>241.65191920929195</v>
      </c>
      <c r="AA77" s="1">
        <v>250.63581169935719</v>
      </c>
      <c r="AB77" s="1">
        <v>258.80176106331356</v>
      </c>
      <c r="AC77" s="1">
        <v>267.24569850421318</v>
      </c>
      <c r="AD77" s="1">
        <v>275.97722628740786</v>
      </c>
      <c r="AE77" s="1">
        <v>285.00627990699985</v>
      </c>
      <c r="AF77" s="1">
        <v>294.3431396669119</v>
      </c>
      <c r="AG77" s="1">
        <v>303.56278596283443</v>
      </c>
      <c r="AH77" s="1">
        <v>313.11017702903291</v>
      </c>
      <c r="AI77" s="1">
        <v>323.43850013398924</v>
      </c>
      <c r="AJ77" s="1">
        <v>334.11961435360848</v>
      </c>
      <c r="AK77" s="1">
        <v>345.16571579720306</v>
      </c>
      <c r="AL77" s="1">
        <v>356.58942388982086</v>
      </c>
      <c r="AM77" s="1">
        <v>365.76101966506974</v>
      </c>
      <c r="AN77" s="1">
        <v>378.02027511341595</v>
      </c>
      <c r="AO77" s="1">
        <v>390.6991793750633</v>
      </c>
      <c r="AP77" s="1">
        <v>403.47120059759555</v>
      </c>
      <c r="AQ77" s="1">
        <v>417.79527961986815</v>
      </c>
      <c r="AR77" s="1">
        <v>432.63090293115374</v>
      </c>
      <c r="AS77" s="1">
        <v>447.99647616081666</v>
      </c>
      <c r="AT77" s="1">
        <v>463.91107340632806</v>
      </c>
      <c r="AU77" s="1">
        <v>480.39446179125997</v>
      </c>
      <c r="AV77" s="1">
        <v>496.77558150885835</v>
      </c>
      <c r="AW77" s="1">
        <v>513.71915496195811</v>
      </c>
      <c r="AX77" s="1">
        <v>531.96828803367282</v>
      </c>
      <c r="AY77" s="1">
        <v>550.8696402940634</v>
      </c>
      <c r="AZ77" s="1">
        <v>570.44670171895643</v>
      </c>
      <c r="BA77" s="1">
        <v>585.51422334964457</v>
      </c>
      <c r="BB77" s="1">
        <v>598.68613093901558</v>
      </c>
      <c r="BC77" s="1">
        <v>612.3442273404836</v>
      </c>
      <c r="BD77" s="1">
        <v>626.9679699073987</v>
      </c>
      <c r="BE77" s="1">
        <v>642.07772427537543</v>
      </c>
      <c r="BF77" s="1">
        <v>660.6789024006755</v>
      </c>
      <c r="BG77" s="1">
        <v>679.88059637149831</v>
      </c>
      <c r="BH77" s="1">
        <v>699.68992083804778</v>
      </c>
      <c r="BI77" s="1">
        <v>720.35418211725982</v>
      </c>
      <c r="BJ77" s="1">
        <v>740.20294374844218</v>
      </c>
      <c r="BK77" s="1">
        <v>757.95210287945474</v>
      </c>
      <c r="BL77" s="1">
        <v>771.86489111667936</v>
      </c>
      <c r="BM77" s="1">
        <v>786.01745334046382</v>
      </c>
      <c r="BN77" s="1">
        <v>800.40978955090418</v>
      </c>
      <c r="BO77" s="1">
        <v>815.52144620459819</v>
      </c>
      <c r="BP77" s="1">
        <v>830.87287684514172</v>
      </c>
      <c r="BQ77" s="1">
        <v>846.7038547008824</v>
      </c>
      <c r="BR77" s="1">
        <v>862.77460654366644</v>
      </c>
      <c r="BS77" s="1">
        <v>884.80141807690063</v>
      </c>
      <c r="BT77" s="1">
        <v>908.19274329038444</v>
      </c>
      <c r="BU77" s="1">
        <v>927.50858183073797</v>
      </c>
      <c r="BV77" s="1">
        <v>948.55927553027641</v>
      </c>
      <c r="BW77" s="1">
        <v>969.90794278558838</v>
      </c>
      <c r="BX77" s="1">
        <v>992.03594256060637</v>
      </c>
      <c r="BY77" s="1">
        <v>1014.7053705806414</v>
      </c>
      <c r="BZ77" s="1">
        <v>1037.7065459745741</v>
      </c>
      <c r="CA77" s="1">
        <v>1060.98817965526</v>
      </c>
      <c r="CB77" s="1">
        <v>1085.0308144170781</v>
      </c>
      <c r="CC77" s="1">
        <v>1118.6238542880214</v>
      </c>
      <c r="CD77" s="1">
        <v>1154.2997084322119</v>
      </c>
      <c r="CE77" s="1">
        <v>1181.6290508633363</v>
      </c>
      <c r="CF77" s="1">
        <v>1206.9172566837206</v>
      </c>
      <c r="CG77" s="1">
        <v>1232.8059028252023</v>
      </c>
      <c r="CH77" s="1">
        <v>1259.5389758316817</v>
      </c>
      <c r="CI77" s="1">
        <v>1286.6412894020918</v>
      </c>
      <c r="CJ77" s="1">
        <v>1315.3162217904644</v>
      </c>
      <c r="CK77" s="1">
        <v>1344.8491226781</v>
      </c>
      <c r="CL77" s="1">
        <v>1375.0050509365585</v>
      </c>
      <c r="CM77" s="1">
        <v>1405.789007070902</v>
      </c>
      <c r="CN77" s="1">
        <v>1438.4050320018462</v>
      </c>
      <c r="CO77" s="1">
        <v>1469.764424576834</v>
      </c>
      <c r="CP77" s="1">
        <v>1481.5117972835865</v>
      </c>
      <c r="CQ77" s="1">
        <v>1493.3094977205192</v>
      </c>
      <c r="CR77" s="1">
        <v>1505.1584867715464</v>
      </c>
      <c r="CS77" s="1">
        <v>1517.2995168945442</v>
      </c>
      <c r="CT77" s="1">
        <v>1529.4938127868622</v>
      </c>
      <c r="CU77" s="1">
        <v>1541.9821646552789</v>
      </c>
      <c r="CV77" s="1">
        <v>1577.5440655787752</v>
      </c>
      <c r="CW77" s="1">
        <v>1613.881661512735</v>
      </c>
      <c r="CX77" s="1">
        <v>1706.3354501118806</v>
      </c>
      <c r="CY77" s="1">
        <v>1740.9714992873542</v>
      </c>
      <c r="CZ77" s="1">
        <v>1779.6419764866548</v>
      </c>
      <c r="DA77" s="1">
        <v>1821.2391473180382</v>
      </c>
      <c r="DB77" s="1">
        <v>1864.2948866083802</v>
      </c>
      <c r="DC77" s="1">
        <v>1908.1640476629216</v>
      </c>
      <c r="DD77" s="1">
        <v>1954.8611241997739</v>
      </c>
      <c r="DE77" s="1">
        <v>2003.7408620051997</v>
      </c>
      <c r="DF77" s="1">
        <v>2053.6731890387864</v>
      </c>
      <c r="DG77" s="1">
        <v>2103.637115829617</v>
      </c>
      <c r="DH77" s="1">
        <v>2152.3700410496167</v>
      </c>
      <c r="DI77" s="1">
        <v>2194.7668046047129</v>
      </c>
      <c r="DJ77" s="1">
        <v>2241.7318783130804</v>
      </c>
      <c r="DK77" s="1">
        <v>2283.0490873855865</v>
      </c>
      <c r="DL77" s="1">
        <v>2320.7193862619251</v>
      </c>
      <c r="DM77" s="1">
        <v>2353.6594530807961</v>
      </c>
      <c r="DN77" s="1">
        <v>2381.8992740492381</v>
      </c>
      <c r="DO77" s="1">
        <v>2406.784112691902</v>
      </c>
      <c r="DP77" s="1">
        <v>2428.1091592625007</v>
      </c>
      <c r="DQ77" s="1">
        <v>2446.3518126484573</v>
      </c>
      <c r="DR77" s="1">
        <v>2461.4412003308016</v>
      </c>
      <c r="DS77" s="1">
        <v>2477.8839083208059</v>
      </c>
      <c r="DT77" s="1">
        <v>2495.3859189637428</v>
      </c>
      <c r="DU77" s="1">
        <v>2512.6097546320775</v>
      </c>
      <c r="DV77" s="1">
        <v>2530.7778567233604</v>
      </c>
      <c r="DW77" s="1">
        <v>2550.7605647277474</v>
      </c>
      <c r="DX77" s="1">
        <v>2572.3450335487651</v>
      </c>
      <c r="DY77" s="1">
        <v>2595.7611513455408</v>
      </c>
      <c r="DZ77" s="1">
        <v>2620.4734391398597</v>
      </c>
      <c r="EA77" s="1">
        <v>2648.4808617320296</v>
      </c>
      <c r="EB77" s="1">
        <v>2680.2322735040229</v>
      </c>
      <c r="EC77" s="1">
        <v>2714.8661642545981</v>
      </c>
      <c r="ED77" s="1">
        <v>2752.4671169602107</v>
      </c>
      <c r="EE77" s="1">
        <v>2791.4552839931039</v>
      </c>
      <c r="EF77" s="1">
        <v>2832.9310576864959</v>
      </c>
      <c r="EG77" s="1">
        <v>2878.6141007258284</v>
      </c>
      <c r="EH77" s="1">
        <v>2925.531772325503</v>
      </c>
      <c r="EI77" s="1">
        <v>2956.2167479985701</v>
      </c>
      <c r="EJ77" s="1">
        <v>3001.9308944423506</v>
      </c>
      <c r="EK77" s="1">
        <v>3043.3335264000043</v>
      </c>
      <c r="EL77" s="1">
        <v>3177.7876048161461</v>
      </c>
      <c r="EM77" s="1">
        <v>3173.450999611468</v>
      </c>
      <c r="EN77" s="1">
        <v>3180.3256440845348</v>
      </c>
      <c r="EO77" s="1">
        <v>3200.4196484029499</v>
      </c>
      <c r="EP77" s="1">
        <v>3222.5468448635816</v>
      </c>
      <c r="EQ77" s="1">
        <v>3214.9224203702493</v>
      </c>
      <c r="ER77" s="79">
        <v>3285.9408930524237</v>
      </c>
      <c r="ES77" s="1">
        <v>3356.6413223927175</v>
      </c>
      <c r="ET77" s="1">
        <v>3428.0524477539388</v>
      </c>
      <c r="EU77" s="1">
        <v>3500.5419900337583</v>
      </c>
      <c r="EV77" s="1">
        <v>3572.4283075920471</v>
      </c>
    </row>
    <row r="78" spans="1:154">
      <c r="A78" s="5" t="s">
        <v>138</v>
      </c>
      <c r="B78" s="1">
        <v>78.732990512918903</v>
      </c>
      <c r="C78" s="1">
        <v>80.425431015167803</v>
      </c>
      <c r="D78" s="1">
        <v>82.154053459946326</v>
      </c>
      <c r="E78" s="1">
        <v>83.919627929800939</v>
      </c>
      <c r="F78" s="1">
        <v>85.722940837692207</v>
      </c>
      <c r="G78" s="1">
        <v>87.564795272255338</v>
      </c>
      <c r="H78" s="1">
        <v>89.446011350342218</v>
      </c>
      <c r="I78" s="1">
        <v>91.367426576997644</v>
      </c>
      <c r="J78" s="1">
        <v>93.32989621302707</v>
      </c>
      <c r="K78" s="1">
        <v>95.33429365031445</v>
      </c>
      <c r="L78" s="1">
        <v>97.38151079505414</v>
      </c>
      <c r="M78" s="1">
        <v>99.472458459063574</v>
      </c>
      <c r="N78" s="1">
        <v>101.60806675934538</v>
      </c>
      <c r="O78" s="1">
        <v>103.78928552607434</v>
      </c>
      <c r="P78" s="1">
        <v>106.01708471918481</v>
      </c>
      <c r="Q78" s="1">
        <v>108.29245485374098</v>
      </c>
      <c r="R78" s="1">
        <v>110.61640743427338</v>
      </c>
      <c r="S78" s="1">
        <v>112.98997539827144</v>
      </c>
      <c r="T78" s="1">
        <v>115.41421356902384</v>
      </c>
      <c r="U78" s="1">
        <v>117.89019911800396</v>
      </c>
      <c r="V78" s="1">
        <v>123.15223514294296</v>
      </c>
      <c r="W78" s="1">
        <v>126.79702236133143</v>
      </c>
      <c r="X78" s="1">
        <v>130.52934110700252</v>
      </c>
      <c r="Y78" s="1">
        <v>134.34982442499793</v>
      </c>
      <c r="Z78" s="1">
        <v>138.25897917174839</v>
      </c>
      <c r="AA78" s="1">
        <v>142.25717251672759</v>
      </c>
      <c r="AB78" s="1">
        <v>147.97365757106243</v>
      </c>
      <c r="AC78" s="1">
        <v>153.89733421400953</v>
      </c>
      <c r="AD78" s="1">
        <v>160.03549949325324</v>
      </c>
      <c r="AE78" s="1">
        <v>166.3957052264841</v>
      </c>
      <c r="AF78" s="1">
        <v>172.98576687252717</v>
      </c>
      <c r="AG78" s="1">
        <v>180.42242503875329</v>
      </c>
      <c r="AH78" s="1">
        <v>188.10777970179726</v>
      </c>
      <c r="AI78" s="1">
        <v>195.43325999792103</v>
      </c>
      <c r="AJ78" s="1">
        <v>203.0224458926503</v>
      </c>
      <c r="AK78" s="1">
        <v>210.88461048868109</v>
      </c>
      <c r="AL78" s="1">
        <v>219.02935054903833</v>
      </c>
      <c r="AM78" s="1">
        <v>231.15879855792323</v>
      </c>
      <c r="AN78" s="1">
        <v>239.84195778697057</v>
      </c>
      <c r="AO78" s="1">
        <v>248.83645173099868</v>
      </c>
      <c r="AP78" s="1">
        <v>258.62969234568368</v>
      </c>
      <c r="AQ78" s="1">
        <v>267.2539711775878</v>
      </c>
      <c r="AR78" s="1">
        <v>276.16080730517263</v>
      </c>
      <c r="AS78" s="1">
        <v>285.35921396863336</v>
      </c>
      <c r="AT78" s="1">
        <v>294.85847985058876</v>
      </c>
      <c r="AU78" s="1">
        <v>304.66817688083921</v>
      </c>
      <c r="AV78" s="1">
        <v>315.76432055426807</v>
      </c>
      <c r="AW78" s="1">
        <v>327.2580563815302</v>
      </c>
      <c r="AX78" s="1">
        <v>338.15240778715054</v>
      </c>
      <c r="AY78" s="1">
        <v>349.40279675048845</v>
      </c>
      <c r="AZ78" s="1">
        <v>361.02053625051809</v>
      </c>
      <c r="BA78" s="1">
        <v>369.0232613793504</v>
      </c>
      <c r="BB78" s="1">
        <v>380.19314431141504</v>
      </c>
      <c r="BC78" s="1">
        <v>391.72139954744921</v>
      </c>
      <c r="BD78" s="1">
        <v>403.97580385603374</v>
      </c>
      <c r="BE78" s="1">
        <v>416.58882776922241</v>
      </c>
      <c r="BF78" s="1">
        <v>426.39925804523034</v>
      </c>
      <c r="BG78" s="1">
        <v>436.40833528477231</v>
      </c>
      <c r="BH78" s="1">
        <v>446.60611966966354</v>
      </c>
      <c r="BI78" s="1">
        <v>457.16591292648047</v>
      </c>
      <c r="BJ78" s="1">
        <v>466.78978866936342</v>
      </c>
      <c r="BK78" s="1">
        <v>480.38462409184069</v>
      </c>
      <c r="BL78" s="1">
        <v>491.0382401884915</v>
      </c>
      <c r="BM78" s="1">
        <v>501.87568136737281</v>
      </c>
      <c r="BN78" s="1">
        <v>512.89694762834949</v>
      </c>
      <c r="BO78" s="1">
        <v>524.46969125460294</v>
      </c>
      <c r="BP78" s="1">
        <v>536.22625996268118</v>
      </c>
      <c r="BQ78" s="1">
        <v>548.35047989410737</v>
      </c>
      <c r="BR78" s="1">
        <v>560.65852490708755</v>
      </c>
      <c r="BS78" s="1">
        <v>565.68303145277991</v>
      </c>
      <c r="BT78" s="1">
        <v>570.3576212985148</v>
      </c>
      <c r="BU78" s="1">
        <v>581.24485073589983</v>
      </c>
      <c r="BV78" s="1">
        <v>593.34000773525429</v>
      </c>
      <c r="BW78" s="1">
        <v>605.53767968635327</v>
      </c>
      <c r="BX78" s="1">
        <v>618.20298663356743</v>
      </c>
      <c r="BY78" s="1">
        <v>631.14949133587822</v>
      </c>
      <c r="BZ78" s="1">
        <v>645.18894849112792</v>
      </c>
      <c r="CA78" s="1">
        <v>659.35539103370797</v>
      </c>
      <c r="CB78" s="1">
        <v>674.01507927163243</v>
      </c>
      <c r="CC78" s="1">
        <v>676.36959917541083</v>
      </c>
      <c r="CD78" s="1">
        <v>676.85185932975617</v>
      </c>
      <c r="CE78" s="1">
        <v>690.55139499096981</v>
      </c>
      <c r="CF78" s="1">
        <v>702.43328372030328</v>
      </c>
      <c r="CG78" s="1">
        <v>714.51392492771311</v>
      </c>
      <c r="CH78" s="1">
        <v>726.97125836686632</v>
      </c>
      <c r="CI78" s="1">
        <v>739.43154021782493</v>
      </c>
      <c r="CJ78" s="1">
        <v>752.80759735392155</v>
      </c>
      <c r="CK78" s="1">
        <v>766.54142781799692</v>
      </c>
      <c r="CL78" s="1">
        <v>780.44245458223759</v>
      </c>
      <c r="CM78" s="1">
        <v>794.50369148292123</v>
      </c>
      <c r="CN78" s="1">
        <v>809.63703958730775</v>
      </c>
      <c r="CO78" s="1">
        <v>828.08245215593536</v>
      </c>
      <c r="CP78" s="1">
        <v>831.38512595086365</v>
      </c>
      <c r="CQ78" s="1">
        <v>834.61748729566227</v>
      </c>
      <c r="CR78" s="1">
        <v>837.77819374746355</v>
      </c>
      <c r="CS78" s="1">
        <v>841.04970337442217</v>
      </c>
      <c r="CT78" s="1">
        <v>844.24679584138573</v>
      </c>
      <c r="CU78" s="1">
        <v>847.551876477831</v>
      </c>
      <c r="CV78" s="1">
        <v>868.4269808022168</v>
      </c>
      <c r="CW78" s="1">
        <v>889.77480205640097</v>
      </c>
      <c r="CX78" s="1">
        <v>954.02072615244231</v>
      </c>
      <c r="CY78" s="1">
        <v>968.26820400975896</v>
      </c>
      <c r="CZ78" s="1">
        <v>985.18110106032179</v>
      </c>
      <c r="DA78" s="1">
        <v>1003.8952943933435</v>
      </c>
      <c r="DB78" s="1">
        <v>1023.2698451423129</v>
      </c>
      <c r="DC78" s="1">
        <v>1042.7942303082407</v>
      </c>
      <c r="DD78" s="1">
        <v>1063.7720740942325</v>
      </c>
      <c r="DE78" s="1">
        <v>1085.9002917747064</v>
      </c>
      <c r="DF78" s="1">
        <v>1108.2940421001563</v>
      </c>
      <c r="DG78" s="1">
        <v>1130.1514627360357</v>
      </c>
      <c r="DH78" s="1">
        <v>1150.4847815648804</v>
      </c>
      <c r="DI78" s="1">
        <v>1166.0054090405629</v>
      </c>
      <c r="DJ78" s="1">
        <v>1184.4511390581695</v>
      </c>
      <c r="DK78" s="1">
        <v>1197.9699496740946</v>
      </c>
      <c r="DL78" s="1">
        <v>1208.0756177627532</v>
      </c>
      <c r="DM78" s="1">
        <v>1213.9166187750716</v>
      </c>
      <c r="DN78" s="1">
        <v>1218.7933995606068</v>
      </c>
      <c r="DO78" s="1">
        <v>1220.6215968491219</v>
      </c>
      <c r="DP78" s="1">
        <v>1219.2306576240144</v>
      </c>
      <c r="DQ78" s="1">
        <v>1214.9726711279536</v>
      </c>
      <c r="DR78" s="1">
        <v>1207.7789899150259</v>
      </c>
      <c r="DS78" s="1">
        <v>1201.7853728618506</v>
      </c>
      <c r="DT78" s="1">
        <v>1196.094635109996</v>
      </c>
      <c r="DU78" s="1">
        <v>1189.6674339932063</v>
      </c>
      <c r="DV78" s="1">
        <v>1183.4266496727755</v>
      </c>
      <c r="DW78" s="1">
        <v>1178.0248253035768</v>
      </c>
      <c r="DX78" s="1">
        <v>1175.5069390373408</v>
      </c>
      <c r="DY78" s="1">
        <v>1173.9258130464812</v>
      </c>
      <c r="DZ78" s="1">
        <v>1172.859450100711</v>
      </c>
      <c r="EA78" s="1">
        <v>1173.8286454483189</v>
      </c>
      <c r="EB78" s="1">
        <v>1177.165488372955</v>
      </c>
      <c r="EC78" s="1">
        <v>1183.6410583103664</v>
      </c>
      <c r="ED78" s="1">
        <v>1191.9321087369005</v>
      </c>
      <c r="EE78" s="1">
        <v>1200.8169173178719</v>
      </c>
      <c r="EF78" s="1">
        <v>1211.1283720327147</v>
      </c>
      <c r="EG78" s="1">
        <v>1224.1738889775049</v>
      </c>
      <c r="EH78" s="1">
        <v>1239.0043048122277</v>
      </c>
      <c r="EI78" s="1">
        <v>1240.9349247693669</v>
      </c>
      <c r="EJ78" s="1">
        <v>1253.9233985062685</v>
      </c>
      <c r="EK78" s="1">
        <v>1263.1318754436631</v>
      </c>
      <c r="EL78" s="1">
        <v>1320.0053644246443</v>
      </c>
      <c r="EM78" s="1">
        <v>1269.3421969197075</v>
      </c>
      <c r="EN78" s="1">
        <v>1225.2668580709656</v>
      </c>
      <c r="EO78" s="1">
        <v>1189.2337693107361</v>
      </c>
      <c r="EP78" s="1">
        <v>1152.5781289750389</v>
      </c>
      <c r="EQ78" s="1">
        <v>1090.8390774459892</v>
      </c>
      <c r="ER78" s="79">
        <v>1102.4937451168232</v>
      </c>
      <c r="ES78" s="1">
        <v>1112.5717461800361</v>
      </c>
      <c r="ET78" s="1">
        <v>1121.8202681375556</v>
      </c>
      <c r="EU78" s="1">
        <v>1130.4784247065024</v>
      </c>
      <c r="EV78" s="1">
        <v>1137.212818426</v>
      </c>
    </row>
    <row r="79" spans="1:154">
      <c r="A79" s="5" t="s">
        <v>139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79">
        <v>0</v>
      </c>
      <c r="ES79" s="1">
        <v>0</v>
      </c>
      <c r="ET79" s="1">
        <v>0</v>
      </c>
      <c r="EU79" s="1">
        <v>0</v>
      </c>
      <c r="EV79" s="1">
        <v>0</v>
      </c>
    </row>
    <row r="80" spans="1:154">
      <c r="A80" s="5" t="s">
        <v>140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79">
        <v>0</v>
      </c>
      <c r="ES80" s="1">
        <v>0</v>
      </c>
      <c r="ET80" s="1">
        <v>0</v>
      </c>
      <c r="EU80" s="1">
        <v>0</v>
      </c>
      <c r="EV80" s="1">
        <v>0</v>
      </c>
    </row>
    <row r="81" spans="1:154">
      <c r="A81" s="5" t="s">
        <v>176</v>
      </c>
      <c r="B81" s="1">
        <v>120.66480932117649</v>
      </c>
      <c r="C81" s="1">
        <v>123.39717755873683</v>
      </c>
      <c r="D81" s="1">
        <v>126.19141831926079</v>
      </c>
      <c r="E81" s="1">
        <v>129.04893266174375</v>
      </c>
      <c r="F81" s="1">
        <v>131.97115337115923</v>
      </c>
      <c r="G81" s="1">
        <v>134.95954567687079</v>
      </c>
      <c r="H81" s="1">
        <v>138.01560798731228</v>
      </c>
      <c r="I81" s="1">
        <v>141.14087264130387</v>
      </c>
      <c r="J81" s="1">
        <v>144.3369066763816</v>
      </c>
      <c r="K81" s="1">
        <v>147.60531261452485</v>
      </c>
      <c r="L81" s="1">
        <v>150.94772926567603</v>
      </c>
      <c r="M81" s="1">
        <v>154.36583254945594</v>
      </c>
      <c r="N81" s="1">
        <v>157.86133633548533</v>
      </c>
      <c r="O81" s="1">
        <v>161.43599330273591</v>
      </c>
      <c r="P81" s="1">
        <v>165.09159581834012</v>
      </c>
      <c r="Q81" s="1">
        <v>168.82997683630123</v>
      </c>
      <c r="R81" s="1">
        <v>172.65301081655375</v>
      </c>
      <c r="S81" s="1">
        <v>176.56261466483596</v>
      </c>
      <c r="T81" s="1">
        <v>180.56074869384423</v>
      </c>
      <c r="U81" s="1">
        <v>184.64941760615309</v>
      </c>
      <c r="V81" s="1">
        <v>188.83067149939205</v>
      </c>
      <c r="W81" s="1">
        <v>195.86845722217046</v>
      </c>
      <c r="X81" s="1">
        <v>203.16854370089305</v>
      </c>
      <c r="Y81" s="1">
        <v>210.7407069772411</v>
      </c>
      <c r="Z81" s="1">
        <v>218.59508744941681</v>
      </c>
      <c r="AA81" s="1">
        <v>226.74220345183997</v>
      </c>
      <c r="AB81" s="1">
        <v>235.19296534096355</v>
      </c>
      <c r="AC81" s="1">
        <v>243.95869010607339</v>
      </c>
      <c r="AD81" s="1">
        <v>253.05111652463737</v>
      </c>
      <c r="AE81" s="1">
        <v>262.48242088249941</v>
      </c>
      <c r="AF81" s="1">
        <v>272.2652332799712</v>
      </c>
      <c r="AG81" s="1">
        <v>282.41265454565729</v>
      </c>
      <c r="AH81" s="1">
        <v>292.9382737806647</v>
      </c>
      <c r="AI81" s="1">
        <v>303.85618655669151</v>
      </c>
      <c r="AJ81" s="1">
        <v>315.18101379236361</v>
      </c>
      <c r="AK81" s="1">
        <v>326.92792133310098</v>
      </c>
      <c r="AL81" s="1">
        <v>339.11264026073098</v>
      </c>
      <c r="AM81" s="1">
        <v>351.75148796004839</v>
      </c>
      <c r="AN81" s="1">
        <v>364.86138997053439</v>
      </c>
      <c r="AO81" s="1">
        <v>378.45990265249543</v>
      </c>
      <c r="AP81" s="1">
        <v>392.56523669797872</v>
      </c>
      <c r="AQ81" s="1">
        <v>407.1962815179462</v>
      </c>
      <c r="AR81" s="1">
        <v>422.37263053836841</v>
      </c>
      <c r="AS81" s="1">
        <v>438.11460743911181</v>
      </c>
      <c r="AT81" s="1">
        <v>454.44329337075919</v>
      </c>
      <c r="AU81" s="1">
        <v>471.38055518581052</v>
      </c>
      <c r="AV81" s="1">
        <v>488.94907472206978</v>
      </c>
      <c r="AW81" s="1">
        <v>507.17237917743631</v>
      </c>
      <c r="AX81" s="1">
        <v>526.07487261677147</v>
      </c>
      <c r="AY81" s="1">
        <v>545.68186865304131</v>
      </c>
      <c r="AZ81" s="1">
        <v>566.01962434649499</v>
      </c>
      <c r="BA81" s="1">
        <v>587.11537536727633</v>
      </c>
      <c r="BB81" s="1">
        <v>608.99737246856193</v>
      </c>
      <c r="BC81" s="1">
        <v>631.69491931906214</v>
      </c>
      <c r="BD81" s="1">
        <v>655.23841174555423</v>
      </c>
      <c r="BE81" s="1">
        <v>679.65937843800009</v>
      </c>
      <c r="BF81" s="1">
        <v>704.99052317175597</v>
      </c>
      <c r="BG81" s="1">
        <v>731.26576860341891</v>
      </c>
      <c r="BH81" s="1">
        <v>758.52030169896193</v>
      </c>
      <c r="BI81" s="1">
        <v>786.79062085498754</v>
      </c>
      <c r="BJ81" s="1">
        <v>816.1145847762142</v>
      </c>
      <c r="BK81" s="1">
        <v>846.53146317463597</v>
      </c>
      <c r="BL81" s="1">
        <v>885.72273461790371</v>
      </c>
      <c r="BM81" s="1">
        <v>989.0451775137974</v>
      </c>
      <c r="BN81" s="1">
        <v>1030.7304389580029</v>
      </c>
      <c r="BO81" s="1">
        <v>1071.3468475446646</v>
      </c>
      <c r="BP81" s="1">
        <v>1160.7742032924898</v>
      </c>
      <c r="BQ81" s="1">
        <v>1228.8245018894406</v>
      </c>
      <c r="BR81" s="1">
        <v>1175.7381432981019</v>
      </c>
      <c r="BS81" s="1">
        <v>1432.2628291085971</v>
      </c>
      <c r="BT81" s="1">
        <v>1402.3349490973726</v>
      </c>
      <c r="BU81" s="1">
        <v>1385.0950433929181</v>
      </c>
      <c r="BV81" s="1">
        <v>1515.2524483531631</v>
      </c>
      <c r="BW81" s="1">
        <v>1489.4802438433253</v>
      </c>
      <c r="BX81" s="1">
        <v>1450.7299157456896</v>
      </c>
      <c r="BY81" s="1">
        <v>1675.0016778806244</v>
      </c>
      <c r="BZ81" s="1">
        <v>1870.1955238465255</v>
      </c>
      <c r="CA81" s="1">
        <v>1808.9710960962047</v>
      </c>
      <c r="CB81" s="1">
        <v>2043.7054374559175</v>
      </c>
      <c r="CC81" s="1">
        <v>2515.8065187136581</v>
      </c>
      <c r="CD81" s="1">
        <v>2485.6677232222687</v>
      </c>
      <c r="CE81" s="1">
        <v>2389.8647734059718</v>
      </c>
      <c r="CF81" s="1">
        <v>2183.4243925070505</v>
      </c>
      <c r="CG81" s="1">
        <v>2278.1146533673018</v>
      </c>
      <c r="CH81" s="1">
        <v>2466.1346258234594</v>
      </c>
      <c r="CI81" s="1">
        <v>2210.6208032507875</v>
      </c>
      <c r="CJ81" s="1">
        <v>2423.6472566171096</v>
      </c>
      <c r="CK81" s="1">
        <v>2171.2047304341681</v>
      </c>
      <c r="CL81" s="1">
        <v>2285.3803205216245</v>
      </c>
      <c r="CM81" s="1">
        <v>2732.3816615562537</v>
      </c>
      <c r="CN81" s="1">
        <v>2196.2234170733254</v>
      </c>
      <c r="CO81" s="1">
        <v>2153.8203076379355</v>
      </c>
      <c r="CP81" s="1">
        <v>2900.4574564366699</v>
      </c>
      <c r="CQ81" s="1">
        <v>2644.0487104819804</v>
      </c>
      <c r="CR81" s="1">
        <v>2410.4060547927666</v>
      </c>
      <c r="CS81" s="1">
        <v>2197.5927937963734</v>
      </c>
      <c r="CT81" s="1">
        <v>2003.8168985424206</v>
      </c>
      <c r="CU81" s="1">
        <v>1827.4232555776659</v>
      </c>
      <c r="CV81" s="1">
        <v>2053.8321168166949</v>
      </c>
      <c r="CW81" s="1">
        <v>2690.9456916032686</v>
      </c>
      <c r="CX81" s="1">
        <v>2884.5705737715111</v>
      </c>
      <c r="CY81" s="1">
        <v>2658.2462800719986</v>
      </c>
      <c r="CZ81" s="1">
        <v>2629.5433112943074</v>
      </c>
      <c r="DA81" s="1">
        <v>2414.7566301622714</v>
      </c>
      <c r="DB81" s="1">
        <v>2271.5922025662571</v>
      </c>
      <c r="DC81" s="1">
        <v>1958.9384163178772</v>
      </c>
      <c r="DD81" s="1">
        <v>1723.0232554731024</v>
      </c>
      <c r="DE81" s="1">
        <v>1376.8489088690044</v>
      </c>
      <c r="DF81" s="1">
        <v>1071.9565534808003</v>
      </c>
      <c r="DG81" s="1">
        <v>864.60008310848445</v>
      </c>
      <c r="DH81" s="1">
        <v>679.42746115817897</v>
      </c>
      <c r="DI81" s="1">
        <v>517.42814042817383</v>
      </c>
      <c r="DJ81" s="1">
        <v>379.53034423338318</v>
      </c>
      <c r="DK81" s="1">
        <v>270.08583310682275</v>
      </c>
      <c r="DL81" s="1">
        <v>192.28708513495189</v>
      </c>
      <c r="DM81" s="1">
        <v>137.62410764395466</v>
      </c>
      <c r="DN81" s="1">
        <v>97.800811112372742</v>
      </c>
      <c r="DO81" s="1">
        <v>69.700510215482097</v>
      </c>
      <c r="DP81" s="1">
        <v>56.258034032710626</v>
      </c>
      <c r="DQ81" s="1">
        <v>47.431656966234961</v>
      </c>
      <c r="DR81" s="1">
        <v>44.447276115541094</v>
      </c>
      <c r="DS81" s="1">
        <v>42.755548965304229</v>
      </c>
      <c r="DT81" s="1">
        <v>35.702746169860106</v>
      </c>
      <c r="DU81" s="1">
        <v>30.339999999999996</v>
      </c>
      <c r="DV81" s="1">
        <v>36.408000000000001</v>
      </c>
      <c r="DW81" s="1">
        <v>106.19</v>
      </c>
      <c r="DX81" s="1">
        <v>91.02000000000001</v>
      </c>
      <c r="DY81" s="1">
        <v>109.22399999999999</v>
      </c>
      <c r="DZ81" s="1">
        <v>127.428</v>
      </c>
      <c r="EA81" s="1">
        <v>72.816000000000003</v>
      </c>
      <c r="EB81" s="1">
        <v>91.02</v>
      </c>
      <c r="EC81" s="1">
        <v>100.122</v>
      </c>
      <c r="ED81" s="1">
        <v>109.22399999999999</v>
      </c>
      <c r="EE81" s="1">
        <v>127.428</v>
      </c>
      <c r="EF81" s="1">
        <v>136.53</v>
      </c>
      <c r="EG81" s="1">
        <v>127.428</v>
      </c>
      <c r="EH81" s="1">
        <v>127.428</v>
      </c>
      <c r="EI81" s="1">
        <v>163.83599999999998</v>
      </c>
      <c r="EJ81" s="1">
        <v>163.83599999999998</v>
      </c>
      <c r="EK81" s="1">
        <v>182.04</v>
      </c>
      <c r="EL81" s="1">
        <v>200.244</v>
      </c>
      <c r="EM81" s="1">
        <v>191.142</v>
      </c>
      <c r="EN81" s="1">
        <v>191.14199999999997</v>
      </c>
      <c r="EO81" s="1">
        <v>191.142</v>
      </c>
      <c r="EP81" s="1">
        <v>200.244</v>
      </c>
      <c r="EQ81" s="1">
        <v>200.244</v>
      </c>
      <c r="ER81" s="79">
        <v>200.244</v>
      </c>
      <c r="ES81" s="1">
        <v>200.244</v>
      </c>
      <c r="ET81" s="1">
        <v>200.244</v>
      </c>
      <c r="EU81" s="1">
        <v>206.31199999999998</v>
      </c>
      <c r="EV81" s="1">
        <v>212.38</v>
      </c>
    </row>
    <row r="82" spans="1:154">
      <c r="A82" s="5" t="s">
        <v>141</v>
      </c>
    </row>
    <row r="83" spans="1:154">
      <c r="A83" s="5" t="s">
        <v>142</v>
      </c>
    </row>
    <row r="84" spans="1:154">
      <c r="A84" s="5" t="s">
        <v>143</v>
      </c>
    </row>
    <row r="85" spans="1:154">
      <c r="A85" s="8" t="s">
        <v>144</v>
      </c>
      <c r="B85" s="1">
        <f>SUM(B77:B81)</f>
        <v>339.85888393650106</v>
      </c>
      <c r="C85" s="1">
        <f t="shared" ref="C85:BN85" si="21">SUM(C77:C81)</f>
        <v>347.1660835462626</v>
      </c>
      <c r="D85" s="1">
        <f t="shared" si="21"/>
        <v>354.63059090939316</v>
      </c>
      <c r="E85" s="1">
        <f t="shared" si="21"/>
        <v>362.2557971200356</v>
      </c>
      <c r="F85" s="1">
        <f t="shared" si="21"/>
        <v>370.04516648010451</v>
      </c>
      <c r="G85" s="1">
        <f t="shared" si="21"/>
        <v>378.00223808211103</v>
      </c>
      <c r="H85" s="1">
        <f t="shared" si="21"/>
        <v>386.13062742626539</v>
      </c>
      <c r="I85" s="1">
        <f t="shared" si="21"/>
        <v>394.43402807259707</v>
      </c>
      <c r="J85" s="1">
        <f t="shared" si="21"/>
        <v>402.91621332885683</v>
      </c>
      <c r="K85" s="1">
        <f t="shared" si="21"/>
        <v>411.58103797497159</v>
      </c>
      <c r="L85" s="1">
        <f t="shared" si="21"/>
        <v>420.43244002484869</v>
      </c>
      <c r="M85" s="1">
        <f t="shared" si="21"/>
        <v>429.47444252633977</v>
      </c>
      <c r="N85" s="1">
        <f t="shared" si="21"/>
        <v>438.71115540018877</v>
      </c>
      <c r="O85" s="1">
        <f t="shared" si="21"/>
        <v>448.14677731881397</v>
      </c>
      <c r="P85" s="1">
        <f t="shared" si="21"/>
        <v>457.78559762578539</v>
      </c>
      <c r="Q85" s="1">
        <f t="shared" si="21"/>
        <v>467.63199829688205</v>
      </c>
      <c r="R85" s="1">
        <f t="shared" si="21"/>
        <v>477.69045594363001</v>
      </c>
      <c r="S85" s="1">
        <f t="shared" si="21"/>
        <v>487.96554386024462</v>
      </c>
      <c r="T85" s="1">
        <f t="shared" si="21"/>
        <v>498.4619341149164</v>
      </c>
      <c r="U85" s="1">
        <f t="shared" si="21"/>
        <v>509.18439968640564</v>
      </c>
      <c r="V85" s="1">
        <f t="shared" si="21"/>
        <v>520.91466766746498</v>
      </c>
      <c r="W85" s="1">
        <f t="shared" si="21"/>
        <v>539.32011867143024</v>
      </c>
      <c r="X85" s="1">
        <f t="shared" si="21"/>
        <v>558.37206025762964</v>
      </c>
      <c r="Y85" s="1">
        <f t="shared" si="21"/>
        <v>578.09294432275476</v>
      </c>
      <c r="Z85" s="1">
        <f t="shared" si="21"/>
        <v>598.50598583045712</v>
      </c>
      <c r="AA85" s="1">
        <f t="shared" si="21"/>
        <v>619.6351876679247</v>
      </c>
      <c r="AB85" s="1">
        <f t="shared" si="21"/>
        <v>641.96838397533952</v>
      </c>
      <c r="AC85" s="1">
        <f t="shared" si="21"/>
        <v>665.10172282429608</v>
      </c>
      <c r="AD85" s="1">
        <f t="shared" si="21"/>
        <v>689.06384230529841</v>
      </c>
      <c r="AE85" s="1">
        <f t="shared" si="21"/>
        <v>713.88440601598336</v>
      </c>
      <c r="AF85" s="1">
        <f t="shared" si="21"/>
        <v>739.5941398194102</v>
      </c>
      <c r="AG85" s="1">
        <f t="shared" si="21"/>
        <v>766.39786554724492</v>
      </c>
      <c r="AH85" s="1">
        <f t="shared" si="21"/>
        <v>794.15623051149487</v>
      </c>
      <c r="AI85" s="1">
        <f t="shared" si="21"/>
        <v>822.72794668860183</v>
      </c>
      <c r="AJ85" s="1">
        <f t="shared" si="21"/>
        <v>852.32307403862239</v>
      </c>
      <c r="AK85" s="1">
        <f t="shared" si="21"/>
        <v>882.97824761898505</v>
      </c>
      <c r="AL85" s="1">
        <f t="shared" si="21"/>
        <v>914.73141469959023</v>
      </c>
      <c r="AM85" s="1">
        <f t="shared" si="21"/>
        <v>948.67130618304134</v>
      </c>
      <c r="AN85" s="1">
        <f t="shared" si="21"/>
        <v>982.72362287092096</v>
      </c>
      <c r="AO85" s="1">
        <f t="shared" si="21"/>
        <v>1017.9955337585574</v>
      </c>
      <c r="AP85" s="1">
        <f t="shared" si="21"/>
        <v>1054.6661296412578</v>
      </c>
      <c r="AQ85" s="1">
        <f t="shared" si="21"/>
        <v>1092.2455323154022</v>
      </c>
      <c r="AR85" s="1">
        <f t="shared" si="21"/>
        <v>1131.1643407746947</v>
      </c>
      <c r="AS85" s="1">
        <f t="shared" si="21"/>
        <v>1171.4702975685618</v>
      </c>
      <c r="AT85" s="1">
        <f t="shared" si="21"/>
        <v>1213.2128466276761</v>
      </c>
      <c r="AU85" s="1">
        <f t="shared" si="21"/>
        <v>1256.4431938579096</v>
      </c>
      <c r="AV85" s="1">
        <f t="shared" si="21"/>
        <v>1301.4889767851962</v>
      </c>
      <c r="AW85" s="1">
        <f t="shared" si="21"/>
        <v>1348.1495905209247</v>
      </c>
      <c r="AX85" s="1">
        <f t="shared" si="21"/>
        <v>1396.1955684375948</v>
      </c>
      <c r="AY85" s="1">
        <f t="shared" si="21"/>
        <v>1445.9543056975931</v>
      </c>
      <c r="AZ85" s="1">
        <f t="shared" si="21"/>
        <v>1497.4868623159696</v>
      </c>
      <c r="BA85" s="1">
        <f t="shared" si="21"/>
        <v>1541.6528600962713</v>
      </c>
      <c r="BB85" s="1">
        <f t="shared" si="21"/>
        <v>1587.8766477189924</v>
      </c>
      <c r="BC85" s="1">
        <f t="shared" si="21"/>
        <v>1635.7605462069951</v>
      </c>
      <c r="BD85" s="1">
        <f t="shared" si="21"/>
        <v>1686.1821855089868</v>
      </c>
      <c r="BE85" s="1">
        <f t="shared" si="21"/>
        <v>1738.3259304825979</v>
      </c>
      <c r="BF85" s="1">
        <f t="shared" si="21"/>
        <v>1792.0686836176617</v>
      </c>
      <c r="BG85" s="1">
        <f t="shared" si="21"/>
        <v>1847.5547002596895</v>
      </c>
      <c r="BH85" s="1">
        <f t="shared" si="21"/>
        <v>1904.8163422066732</v>
      </c>
      <c r="BI85" s="1">
        <f t="shared" si="21"/>
        <v>1964.3107158987277</v>
      </c>
      <c r="BJ85" s="1">
        <f t="shared" si="21"/>
        <v>2023.1073171940197</v>
      </c>
      <c r="BK85" s="1">
        <f t="shared" si="21"/>
        <v>2084.8681901459313</v>
      </c>
      <c r="BL85" s="1">
        <f t="shared" si="21"/>
        <v>2148.6258659230748</v>
      </c>
      <c r="BM85" s="1">
        <f t="shared" si="21"/>
        <v>2276.9383122216341</v>
      </c>
      <c r="BN85" s="1">
        <f t="shared" si="21"/>
        <v>2344.0371761372562</v>
      </c>
      <c r="BO85" s="1">
        <f t="shared" ref="BO85:DZ85" si="22">SUM(BO77:BO81)</f>
        <v>2411.3379850038655</v>
      </c>
      <c r="BP85" s="1">
        <f t="shared" si="22"/>
        <v>2527.8733401003128</v>
      </c>
      <c r="BQ85" s="1">
        <f t="shared" si="22"/>
        <v>2623.8788364844304</v>
      </c>
      <c r="BR85" s="1">
        <f t="shared" si="22"/>
        <v>2599.1712747488559</v>
      </c>
      <c r="BS85" s="1">
        <f t="shared" si="22"/>
        <v>2882.7472786382777</v>
      </c>
      <c r="BT85" s="1">
        <f t="shared" si="22"/>
        <v>2880.8853136862717</v>
      </c>
      <c r="BU85" s="1">
        <f t="shared" si="22"/>
        <v>2893.8484759595558</v>
      </c>
      <c r="BV85" s="1">
        <f t="shared" si="22"/>
        <v>3057.1517316186937</v>
      </c>
      <c r="BW85" s="1">
        <f t="shared" si="22"/>
        <v>3064.9258663152668</v>
      </c>
      <c r="BX85" s="1">
        <f t="shared" si="22"/>
        <v>3060.9688449398636</v>
      </c>
      <c r="BY85" s="1">
        <f t="shared" si="22"/>
        <v>3320.8565397971443</v>
      </c>
      <c r="BZ85" s="1">
        <f t="shared" si="22"/>
        <v>3553.0910183122278</v>
      </c>
      <c r="CA85" s="1">
        <f t="shared" si="22"/>
        <v>3529.3146667851724</v>
      </c>
      <c r="CB85" s="1">
        <f t="shared" si="22"/>
        <v>3802.7513311446282</v>
      </c>
      <c r="CC85" s="1">
        <f t="shared" si="22"/>
        <v>4310.7999721770902</v>
      </c>
      <c r="CD85" s="1">
        <f t="shared" si="22"/>
        <v>4316.8192909842364</v>
      </c>
      <c r="CE85" s="1">
        <f t="shared" si="22"/>
        <v>4262.0452192602779</v>
      </c>
      <c r="CF85" s="1">
        <f t="shared" si="22"/>
        <v>4092.7749329110743</v>
      </c>
      <c r="CG85" s="1">
        <f t="shared" si="22"/>
        <v>4225.4344811202172</v>
      </c>
      <c r="CH85" s="1">
        <f t="shared" si="22"/>
        <v>4452.6448600220074</v>
      </c>
      <c r="CI85" s="1">
        <f t="shared" si="22"/>
        <v>4236.6936328707043</v>
      </c>
      <c r="CJ85" s="1">
        <f t="shared" si="22"/>
        <v>4491.771075761495</v>
      </c>
      <c r="CK85" s="1">
        <f t="shared" si="22"/>
        <v>4282.5952809302653</v>
      </c>
      <c r="CL85" s="1">
        <f t="shared" si="22"/>
        <v>4440.8278260404204</v>
      </c>
      <c r="CM85" s="1">
        <f t="shared" si="22"/>
        <v>4932.674360110077</v>
      </c>
      <c r="CN85" s="1">
        <f t="shared" si="22"/>
        <v>4444.2654886624796</v>
      </c>
      <c r="CO85" s="1">
        <f t="shared" si="22"/>
        <v>4451.6671843707045</v>
      </c>
      <c r="CP85" s="1">
        <f t="shared" si="22"/>
        <v>5213.3543796711201</v>
      </c>
      <c r="CQ85" s="1">
        <f t="shared" si="22"/>
        <v>4971.9756954981622</v>
      </c>
      <c r="CR85" s="1">
        <f t="shared" si="22"/>
        <v>4753.3427353117768</v>
      </c>
      <c r="CS85" s="1">
        <f t="shared" si="22"/>
        <v>4555.9420140653401</v>
      </c>
      <c r="CT85" s="1">
        <f t="shared" si="22"/>
        <v>4377.5575071706689</v>
      </c>
      <c r="CU85" s="1">
        <f t="shared" si="22"/>
        <v>4216.9572967107761</v>
      </c>
      <c r="CV85" s="1">
        <f t="shared" si="22"/>
        <v>4499.8031631976864</v>
      </c>
      <c r="CW85" s="1">
        <f t="shared" si="22"/>
        <v>5194.6021551724043</v>
      </c>
      <c r="CX85" s="1">
        <f t="shared" si="22"/>
        <v>5544.9267500358346</v>
      </c>
      <c r="CY85" s="1">
        <f t="shared" si="22"/>
        <v>5367.4859833691116</v>
      </c>
      <c r="CZ85" s="1">
        <f t="shared" si="22"/>
        <v>5394.3663888412839</v>
      </c>
      <c r="DA85" s="1">
        <f t="shared" si="22"/>
        <v>5239.8910718736533</v>
      </c>
      <c r="DB85" s="1">
        <f t="shared" si="22"/>
        <v>5159.1569343169504</v>
      </c>
      <c r="DC85" s="1">
        <f t="shared" si="22"/>
        <v>4909.8966942890393</v>
      </c>
      <c r="DD85" s="1">
        <f t="shared" si="22"/>
        <v>4741.6564537671093</v>
      </c>
      <c r="DE85" s="1">
        <f t="shared" si="22"/>
        <v>4466.4900626489107</v>
      </c>
      <c r="DF85" s="1">
        <f t="shared" si="22"/>
        <v>4233.9237846197429</v>
      </c>
      <c r="DG85" s="1">
        <f t="shared" si="22"/>
        <v>4098.3886616741374</v>
      </c>
      <c r="DH85" s="1">
        <f t="shared" si="22"/>
        <v>3982.2822837726762</v>
      </c>
      <c r="DI85" s="1">
        <f t="shared" si="22"/>
        <v>3878.2003540734495</v>
      </c>
      <c r="DJ85" s="1">
        <f t="shared" si="22"/>
        <v>3805.7133616046331</v>
      </c>
      <c r="DK85" s="1">
        <f t="shared" si="22"/>
        <v>3751.104870166504</v>
      </c>
      <c r="DL85" s="1">
        <f t="shared" si="22"/>
        <v>3721.0820891596304</v>
      </c>
      <c r="DM85" s="1">
        <f t="shared" si="22"/>
        <v>3705.2001794998223</v>
      </c>
      <c r="DN85" s="1">
        <f t="shared" si="22"/>
        <v>3698.4934847222175</v>
      </c>
      <c r="DO85" s="1">
        <f t="shared" si="22"/>
        <v>3697.1062197565061</v>
      </c>
      <c r="DP85" s="1">
        <f t="shared" si="22"/>
        <v>3703.5978509192259</v>
      </c>
      <c r="DQ85" s="1">
        <f t="shared" si="22"/>
        <v>3708.756140742646</v>
      </c>
      <c r="DR85" s="1">
        <f t="shared" si="22"/>
        <v>3713.6674663613685</v>
      </c>
      <c r="DS85" s="1">
        <f t="shared" si="22"/>
        <v>3722.4248301479606</v>
      </c>
      <c r="DT85" s="1">
        <f t="shared" si="22"/>
        <v>3727.1833002435988</v>
      </c>
      <c r="DU85" s="1">
        <f t="shared" si="22"/>
        <v>3732.6171886252841</v>
      </c>
      <c r="DV85" s="1">
        <f t="shared" si="22"/>
        <v>3750.6125063961358</v>
      </c>
      <c r="DW85" s="1">
        <f t="shared" si="22"/>
        <v>3834.975390031324</v>
      </c>
      <c r="DX85" s="1">
        <f t="shared" si="22"/>
        <v>3838.871972586106</v>
      </c>
      <c r="DY85" s="1">
        <f t="shared" si="22"/>
        <v>3878.9109643920219</v>
      </c>
      <c r="DZ85" s="1">
        <f t="shared" si="22"/>
        <v>3920.7608892405706</v>
      </c>
      <c r="EA85" s="1">
        <f t="shared" ref="EA85:EV85" si="23">SUM(EA77:EA81)</f>
        <v>3895.125507180348</v>
      </c>
      <c r="EB85" s="1">
        <f t="shared" si="23"/>
        <v>3948.4177618769777</v>
      </c>
      <c r="EC85" s="1">
        <f t="shared" si="23"/>
        <v>3998.6292225649645</v>
      </c>
      <c r="ED85" s="1">
        <f t="shared" si="23"/>
        <v>4053.6232256971116</v>
      </c>
      <c r="EE85" s="1">
        <f t="shared" si="23"/>
        <v>4119.7002013109759</v>
      </c>
      <c r="EF85" s="1">
        <f t="shared" si="23"/>
        <v>4180.5894297192108</v>
      </c>
      <c r="EG85" s="1">
        <f t="shared" si="23"/>
        <v>4230.2159897033334</v>
      </c>
      <c r="EH85" s="1">
        <f t="shared" si="23"/>
        <v>4291.9640771377308</v>
      </c>
      <c r="EI85" s="1">
        <f t="shared" si="23"/>
        <v>4360.9876727679375</v>
      </c>
      <c r="EJ85" s="1">
        <f t="shared" si="23"/>
        <v>4419.6902929486196</v>
      </c>
      <c r="EK85" s="1">
        <f t="shared" si="23"/>
        <v>4488.5054018436676</v>
      </c>
      <c r="EL85" s="1">
        <f t="shared" si="23"/>
        <v>4698.0369692407903</v>
      </c>
      <c r="EM85" s="1">
        <f t="shared" si="23"/>
        <v>4633.9351965311753</v>
      </c>
      <c r="EN85" s="1">
        <f t="shared" si="23"/>
        <v>4596.7345021555002</v>
      </c>
      <c r="EO85" s="1">
        <f t="shared" si="23"/>
        <v>4580.7954177136853</v>
      </c>
      <c r="EP85" s="1">
        <f t="shared" si="23"/>
        <v>4575.3689738386201</v>
      </c>
      <c r="EQ85" s="1">
        <f t="shared" si="23"/>
        <v>4506.0054978162379</v>
      </c>
      <c r="ER85" s="79">
        <f t="shared" si="23"/>
        <v>4588.6786381692464</v>
      </c>
      <c r="ES85" s="1">
        <f t="shared" si="23"/>
        <v>4669.4570685727531</v>
      </c>
      <c r="ET85" s="1">
        <f t="shared" si="23"/>
        <v>4750.1167158914941</v>
      </c>
      <c r="EU85" s="1">
        <f t="shared" si="23"/>
        <v>4837.3324147402609</v>
      </c>
      <c r="EV85" s="1">
        <f t="shared" si="23"/>
        <v>4922.0211260180467</v>
      </c>
    </row>
    <row r="86" spans="1:154" s="4" customFormat="1" ht="13">
      <c r="A86" s="3" t="s">
        <v>304</v>
      </c>
      <c r="ER86" s="118"/>
    </row>
    <row r="87" spans="1:154">
      <c r="A87" s="5" t="s">
        <v>135</v>
      </c>
      <c r="B87" s="1">
        <v>51.719551908250054</v>
      </c>
      <c r="C87" s="1">
        <v>52.045446793086271</v>
      </c>
      <c r="D87" s="1">
        <v>52.3733952045298</v>
      </c>
      <c r="E87" s="1">
        <v>52.703410082248404</v>
      </c>
      <c r="F87" s="1">
        <v>53.035504447445135</v>
      </c>
      <c r="G87" s="1">
        <v>53.369691403372215</v>
      </c>
      <c r="H87" s="1">
        <v>53.705984135847963</v>
      </c>
      <c r="I87" s="1">
        <v>54.044395913777066</v>
      </c>
      <c r="J87" s="1">
        <v>54.384940089674082</v>
      </c>
      <c r="K87" s="1">
        <v>54.727630100190638</v>
      </c>
      <c r="L87" s="1">
        <v>55.072479466644964</v>
      </c>
      <c r="M87" s="1">
        <v>55.419501795555846</v>
      </c>
      <c r="N87" s="1">
        <v>55.768710779179372</v>
      </c>
      <c r="O87" s="1">
        <v>56.120120196049179</v>
      </c>
      <c r="P87" s="1">
        <v>56.473743911520117</v>
      </c>
      <c r="Q87" s="1">
        <v>56.829595878315288</v>
      </c>
      <c r="R87" s="1">
        <v>57.187690137076629</v>
      </c>
      <c r="S87" s="1">
        <v>57.548040816918849</v>
      </c>
      <c r="T87" s="1">
        <v>57.910662135986946</v>
      </c>
      <c r="U87" s="1">
        <v>58.275568402017214</v>
      </c>
      <c r="V87" s="1">
        <v>58.642774012901704</v>
      </c>
      <c r="W87" s="1">
        <v>59.012293457256433</v>
      </c>
      <c r="X87" s="1">
        <v>59.384141314992945</v>
      </c>
      <c r="Y87" s="1">
        <v>59.758332257893606</v>
      </c>
      <c r="Z87" s="1">
        <v>60.134881050190572</v>
      </c>
      <c r="AA87" s="1">
        <v>60.513802549148231</v>
      </c>
      <c r="AB87" s="1">
        <v>60.895111705649484</v>
      </c>
      <c r="AC87" s="1">
        <v>61.278823564785611</v>
      </c>
      <c r="AD87" s="1">
        <v>61.664953266449885</v>
      </c>
      <c r="AE87" s="1">
        <v>63.186086734454996</v>
      </c>
      <c r="AF87" s="1">
        <v>64.744743088717513</v>
      </c>
      <c r="AG87" s="1">
        <v>66.341847933086612</v>
      </c>
      <c r="AH87" s="1">
        <v>67.978349703943039</v>
      </c>
      <c r="AI87" s="1">
        <v>69.65522023342551</v>
      </c>
      <c r="AJ87" s="1">
        <v>71.373455326550541</v>
      </c>
      <c r="AK87" s="1">
        <v>73.134075352568686</v>
      </c>
      <c r="AL87" s="1">
        <v>74.938125850907852</v>
      </c>
      <c r="AM87" s="1">
        <v>76.786678152064155</v>
      </c>
      <c r="AN87" s="1">
        <v>79.054529982893996</v>
      </c>
      <c r="AO87" s="1">
        <v>81.322381813723823</v>
      </c>
      <c r="AP87" s="1">
        <v>83.590233644553663</v>
      </c>
      <c r="AQ87" s="1">
        <v>85.85808547538349</v>
      </c>
      <c r="AR87" s="1">
        <v>88.125937306213331</v>
      </c>
      <c r="AS87" s="1">
        <v>90.393789137043157</v>
      </c>
      <c r="AT87" s="1">
        <v>92.661640967872998</v>
      </c>
      <c r="AU87" s="1">
        <v>94.929492798702825</v>
      </c>
      <c r="AV87" s="1">
        <v>97.197344629532665</v>
      </c>
      <c r="AW87" s="1">
        <v>99.465196460362492</v>
      </c>
      <c r="AX87" s="1">
        <v>101.73304829119233</v>
      </c>
      <c r="AY87" s="1">
        <v>102.23795408814358</v>
      </c>
      <c r="AZ87" s="1">
        <v>102.74536575578362</v>
      </c>
      <c r="BA87" s="1">
        <v>103.25529573086391</v>
      </c>
      <c r="BB87" s="1">
        <v>103.76775651186013</v>
      </c>
      <c r="BC87" s="1">
        <v>104.28276065927835</v>
      </c>
      <c r="BD87" s="1">
        <v>104.52223160667364</v>
      </c>
      <c r="BE87" s="1">
        <v>105.57439938139117</v>
      </c>
      <c r="BF87" s="1">
        <v>106.6371587499652</v>
      </c>
      <c r="BG87" s="1">
        <v>107.7106163321413</v>
      </c>
      <c r="BH87" s="1">
        <v>108.79487982094733</v>
      </c>
      <c r="BI87" s="1">
        <v>109.89005799349754</v>
      </c>
      <c r="BJ87" s="1">
        <v>110.99626072190554</v>
      </c>
      <c r="BK87" s="1">
        <v>112.66084184704991</v>
      </c>
      <c r="BL87" s="1">
        <v>114.35038624847162</v>
      </c>
      <c r="BM87" s="1">
        <v>116.06526829372393</v>
      </c>
      <c r="BN87" s="1">
        <v>117.80586796464948</v>
      </c>
      <c r="BO87" s="1">
        <v>119.57257094157659</v>
      </c>
      <c r="BP87" s="1">
        <v>121.36576868877798</v>
      </c>
      <c r="BQ87" s="1">
        <v>123.18585854121091</v>
      </c>
      <c r="BR87" s="1">
        <v>125.03324379255838</v>
      </c>
      <c r="BS87" s="1">
        <v>125.58071648998059</v>
      </c>
      <c r="BT87" s="1">
        <v>126.1305863607092</v>
      </c>
      <c r="BU87" s="1">
        <v>126.68286390104812</v>
      </c>
      <c r="BV87" s="1">
        <v>127.23755965326063</v>
      </c>
      <c r="BW87" s="1">
        <v>127.79468420577062</v>
      </c>
      <c r="BX87" s="1">
        <v>128.35424819336453</v>
      </c>
      <c r="BY87" s="1">
        <v>128.91626229739444</v>
      </c>
      <c r="BZ87" s="1">
        <v>129.48073724598208</v>
      </c>
      <c r="CA87" s="1">
        <v>130.04768381422349</v>
      </c>
      <c r="CB87" s="1">
        <v>130.61711282439472</v>
      </c>
      <c r="CC87" s="1">
        <v>131.18903514615837</v>
      </c>
      <c r="CD87" s="1">
        <v>131.7634616967712</v>
      </c>
      <c r="CE87" s="1">
        <v>144.36217856819451</v>
      </c>
      <c r="CF87" s="1">
        <v>158.16558327053491</v>
      </c>
      <c r="CG87" s="1">
        <v>173.28882107089544</v>
      </c>
      <c r="CH87" s="1">
        <v>189.85808977657018</v>
      </c>
      <c r="CI87" s="1">
        <v>208.01165378614422</v>
      </c>
      <c r="CJ87" s="1">
        <v>227.9009978545908</v>
      </c>
      <c r="CK87" s="1">
        <v>241.33489969716476</v>
      </c>
      <c r="CL87" s="1">
        <v>255.56067924284227</v>
      </c>
      <c r="CM87" s="1">
        <v>270.62501468713276</v>
      </c>
      <c r="CN87" s="1">
        <v>282.82921633103354</v>
      </c>
      <c r="CO87" s="1">
        <v>295.58378298068686</v>
      </c>
      <c r="CP87" s="1">
        <v>308.91353409158791</v>
      </c>
      <c r="CQ87" s="1">
        <v>322.8444083861994</v>
      </c>
      <c r="CR87" s="1">
        <v>337.40351432881238</v>
      </c>
      <c r="CS87" s="1">
        <v>352.61918287663735</v>
      </c>
      <c r="CT87" s="1">
        <v>368.52102260977995</v>
      </c>
      <c r="CU87" s="1">
        <v>385.13997734737472</v>
      </c>
      <c r="CV87" s="1">
        <v>402.50837879187617</v>
      </c>
      <c r="CW87" s="1">
        <v>432.23467072633963</v>
      </c>
      <c r="CX87" s="1">
        <v>464.15631800000318</v>
      </c>
      <c r="CY87" s="1">
        <v>473.59965786748569</v>
      </c>
      <c r="CZ87" s="1">
        <v>483.23512410359569</v>
      </c>
      <c r="DA87" s="1">
        <v>493.06662555224204</v>
      </c>
      <c r="DB87" s="1">
        <v>503.09815058343332</v>
      </c>
      <c r="DC87" s="1">
        <v>513.33376871125142</v>
      </c>
      <c r="DD87" s="1">
        <v>523.90655404165443</v>
      </c>
      <c r="DE87" s="1">
        <v>534.69709981654057</v>
      </c>
      <c r="DF87" s="1">
        <v>545.7098910991831</v>
      </c>
      <c r="DG87" s="1">
        <v>556.94950532864266</v>
      </c>
      <c r="DH87" s="1">
        <v>568.42061422237111</v>
      </c>
      <c r="DI87" s="1">
        <v>578.91281240109981</v>
      </c>
      <c r="DJ87" s="1">
        <v>589.59868093566593</v>
      </c>
      <c r="DK87" s="1">
        <v>600.48179469246907</v>
      </c>
      <c r="DL87" s="1">
        <v>611.56579452462017</v>
      </c>
      <c r="DM87" s="1">
        <v>622.85438848995989</v>
      </c>
      <c r="DN87" s="1">
        <v>633.43859164782293</v>
      </c>
      <c r="DO87" s="1">
        <v>644.20265282476237</v>
      </c>
      <c r="DP87" s="1">
        <v>655.14962835922381</v>
      </c>
      <c r="DQ87" s="1">
        <v>666.28262652620117</v>
      </c>
      <c r="DR87" s="1">
        <v>677.60480841979631</v>
      </c>
      <c r="DS87" s="1">
        <v>692.65189849314152</v>
      </c>
      <c r="DT87" s="1">
        <v>708.0331286387825</v>
      </c>
      <c r="DU87" s="1">
        <v>723.75591886865595</v>
      </c>
      <c r="DV87" s="1">
        <v>739.82785396564577</v>
      </c>
      <c r="DW87" s="1">
        <v>756.25668714253698</v>
      </c>
      <c r="DX87" s="1">
        <v>768.85700742359131</v>
      </c>
      <c r="DY87" s="1">
        <v>781.66726709940531</v>
      </c>
      <c r="DZ87" s="1">
        <v>794.69096406118717</v>
      </c>
      <c r="EA87" s="1">
        <v>807.93165448002105</v>
      </c>
      <c r="EB87" s="1">
        <v>821.39295377789892</v>
      </c>
      <c r="EC87" s="1">
        <v>847.13675837116864</v>
      </c>
      <c r="ED87" s="1">
        <v>873.6874160934907</v>
      </c>
      <c r="EE87" s="1">
        <v>901.07021504746422</v>
      </c>
      <c r="EF87" s="1">
        <v>929.31123590636776</v>
      </c>
      <c r="EG87" s="1">
        <v>958.43737675462808</v>
      </c>
      <c r="EH87" s="1">
        <v>985.39428716159966</v>
      </c>
      <c r="EI87" s="1">
        <v>1013.109384839134</v>
      </c>
      <c r="EJ87" s="1">
        <v>1041.603994483891</v>
      </c>
      <c r="EK87" s="1">
        <v>1070.9000405687377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79">
        <v>0</v>
      </c>
      <c r="ES87" s="1">
        <v>0</v>
      </c>
      <c r="ET87" s="1">
        <v>0</v>
      </c>
      <c r="EU87" s="1">
        <v>0</v>
      </c>
      <c r="EV87" s="1">
        <v>0</v>
      </c>
    </row>
    <row r="88" spans="1:154">
      <c r="A88" s="5" t="s">
        <v>136</v>
      </c>
      <c r="B88" s="12">
        <v>329.3733610131473</v>
      </c>
      <c r="C88" s="12">
        <v>335.69231731496245</v>
      </c>
      <c r="D88" s="12">
        <v>342.12335007783327</v>
      </c>
      <c r="E88" s="12">
        <v>348.66839596874729</v>
      </c>
      <c r="F88" s="12">
        <v>355.32942481042073</v>
      </c>
      <c r="G88" s="12">
        <v>362.10844014700194</v>
      </c>
      <c r="H88" s="12">
        <v>369.00747981941447</v>
      </c>
      <c r="I88" s="12">
        <v>376.02861655050498</v>
      </c>
      <c r="J88" s="12">
        <v>383.17395854016098</v>
      </c>
      <c r="K88" s="12">
        <v>390.44565007057082</v>
      </c>
      <c r="L88" s="12">
        <v>397.84587212179775</v>
      </c>
      <c r="M88" s="12">
        <v>405.37684299784166</v>
      </c>
      <c r="N88" s="12">
        <v>413.04081896337067</v>
      </c>
      <c r="O88" s="12">
        <v>420.84009489130108</v>
      </c>
      <c r="P88" s="12">
        <v>428.77700492141309</v>
      </c>
      <c r="Q88" s="12">
        <v>436.8539231301886</v>
      </c>
      <c r="R88" s="12">
        <v>445.07326421206147</v>
      </c>
      <c r="S88" s="12">
        <v>453.43748417227857</v>
      </c>
      <c r="T88" s="12">
        <v>461.94908103156342</v>
      </c>
      <c r="U88" s="12">
        <v>470.61059554279012</v>
      </c>
      <c r="V88" s="12">
        <v>479.42461191986615</v>
      </c>
      <c r="W88" s="12">
        <v>485.81808416968801</v>
      </c>
      <c r="X88" s="12">
        <v>492.29360570243881</v>
      </c>
      <c r="Y88" s="12">
        <v>498.85221068490489</v>
      </c>
      <c r="Z88" s="12">
        <v>505.49494620445188</v>
      </c>
      <c r="AA88" s="12">
        <v>512.22287242974437</v>
      </c>
      <c r="AB88" s="12">
        <v>519.03706277345793</v>
      </c>
      <c r="AC88" s="12">
        <v>525.93860405701344</v>
      </c>
      <c r="AD88" s="12">
        <v>532.92859667735286</v>
      </c>
      <c r="AE88" s="12">
        <v>538.558119573005</v>
      </c>
      <c r="AF88" s="12">
        <v>544.23342999698309</v>
      </c>
      <c r="AG88" s="12">
        <v>549.95450479203771</v>
      </c>
      <c r="AH88" s="12">
        <v>555.72130595637952</v>
      </c>
      <c r="AI88" s="12">
        <v>561.53378010075153</v>
      </c>
      <c r="AJ88" s="12">
        <v>567.39185788991369</v>
      </c>
      <c r="AK88" s="12">
        <v>573.29545346814109</v>
      </c>
      <c r="AL88" s="12">
        <v>579.24446386830073</v>
      </c>
      <c r="AM88" s="12">
        <v>585.23876840408536</v>
      </c>
      <c r="AN88" s="12">
        <v>590.79977834115653</v>
      </c>
      <c r="AO88" s="12">
        <v>596.46560681611879</v>
      </c>
      <c r="AP88" s="12">
        <v>602.23755182179787</v>
      </c>
      <c r="AQ88" s="12">
        <v>608.11561122573698</v>
      </c>
      <c r="AR88" s="12">
        <v>614.10239896998758</v>
      </c>
      <c r="AS88" s="12">
        <v>620.19926126161454</v>
      </c>
      <c r="AT88" s="12">
        <v>626.40756097558631</v>
      </c>
      <c r="AU88" s="12">
        <v>632.72867786114659</v>
      </c>
      <c r="AV88" s="12">
        <v>639.16400875074089</v>
      </c>
      <c r="AW88" s="12">
        <v>645.71496777153061</v>
      </c>
      <c r="AX88" s="12">
        <v>652.38298655952428</v>
      </c>
      <c r="AY88" s="12">
        <v>661.42662198906839</v>
      </c>
      <c r="AZ88" s="12">
        <v>670.58702557700133</v>
      </c>
      <c r="BA88" s="12">
        <v>685.37663182898734</v>
      </c>
      <c r="BB88" s="12">
        <v>700.49156110947831</v>
      </c>
      <c r="BC88" s="12">
        <v>715.82227626040969</v>
      </c>
      <c r="BD88" s="12">
        <v>731.83432100201901</v>
      </c>
      <c r="BE88" s="12">
        <v>747.13442967383162</v>
      </c>
      <c r="BF88" s="12">
        <v>762.74954111211673</v>
      </c>
      <c r="BG88" s="12">
        <v>778.67951881114777</v>
      </c>
      <c r="BH88" s="12">
        <v>794.92422489107059</v>
      </c>
      <c r="BI88" s="12">
        <v>811.48352008407028</v>
      </c>
      <c r="BJ88" s="12">
        <v>828.3572637203996</v>
      </c>
      <c r="BK88" s="12">
        <v>844.95419736198676</v>
      </c>
      <c r="BL88" s="12">
        <v>861.84773364222667</v>
      </c>
      <c r="BM88" s="12">
        <v>879.14691433349822</v>
      </c>
      <c r="BN88" s="12">
        <v>896.7417318665938</v>
      </c>
      <c r="BO88" s="12">
        <v>914.63169245330334</v>
      </c>
      <c r="BP88" s="12">
        <v>932.92581597700109</v>
      </c>
      <c r="BQ88" s="12">
        <v>951.51407265121099</v>
      </c>
      <c r="BR88" s="12">
        <v>970.50546721406147</v>
      </c>
      <c r="BS88" s="12">
        <v>991.59922980856879</v>
      </c>
      <c r="BT88" s="12">
        <v>1013.1280075987886</v>
      </c>
      <c r="BU88" s="12">
        <v>1035.0917871462575</v>
      </c>
      <c r="BV88" s="12">
        <v>1057.4905549536691</v>
      </c>
      <c r="BW88" s="12">
        <v>1080.3242974646184</v>
      </c>
      <c r="BX88" s="12">
        <v>1103.5930010633419</v>
      </c>
      <c r="BY88" s="12">
        <v>1127.2966520744578</v>
      </c>
      <c r="BZ88" s="12">
        <v>1151.3257156859111</v>
      </c>
      <c r="CA88" s="12">
        <v>1181.1562319419791</v>
      </c>
      <c r="CB88" s="12">
        <v>1206.4932057682568</v>
      </c>
      <c r="CC88" s="12">
        <v>1243.7647847673065</v>
      </c>
      <c r="CD88" s="12">
        <v>1276.3237512890905</v>
      </c>
      <c r="CE88" s="12">
        <v>1294.4736560481992</v>
      </c>
      <c r="CF88" s="12">
        <v>1312.0668834030455</v>
      </c>
      <c r="CG88" s="12">
        <v>1328.7369702112908</v>
      </c>
      <c r="CH88" s="12">
        <v>1344.6509080990484</v>
      </c>
      <c r="CI88" s="12">
        <v>1359.3031133220991</v>
      </c>
      <c r="CJ88" s="12">
        <v>1372.8282025169183</v>
      </c>
      <c r="CK88" s="12">
        <v>1395.4943912234874</v>
      </c>
      <c r="CL88" s="12">
        <v>1417.9133829831685</v>
      </c>
      <c r="CM88" s="12">
        <v>1435.973135656865</v>
      </c>
      <c r="CN88" s="12">
        <v>1454.2995767557477</v>
      </c>
      <c r="CO88" s="12">
        <v>1472.6880306697701</v>
      </c>
      <c r="CP88" s="12">
        <v>1484.8640195643463</v>
      </c>
      <c r="CQ88" s="12">
        <v>1508.9748327274699</v>
      </c>
      <c r="CR88" s="12">
        <v>1527.0243064796732</v>
      </c>
      <c r="CS88" s="12">
        <v>1544.890306719464</v>
      </c>
      <c r="CT88" s="12">
        <v>1584.439140811038</v>
      </c>
      <c r="CU88" s="12">
        <v>1624.8221866567242</v>
      </c>
      <c r="CV88" s="12">
        <v>1666.1075709133474</v>
      </c>
      <c r="CW88" s="12">
        <v>1693.5424733437642</v>
      </c>
      <c r="CX88" s="12">
        <v>1720.057424607651</v>
      </c>
      <c r="CY88" s="12">
        <v>1765.624595898691</v>
      </c>
      <c r="CZ88" s="12">
        <v>1812.2928398317461</v>
      </c>
      <c r="DA88" s="12">
        <v>1860.0834308380779</v>
      </c>
      <c r="DB88" s="12">
        <v>1909.0183147131459</v>
      </c>
      <c r="DC88" s="12">
        <v>1959.119045343017</v>
      </c>
      <c r="DD88" s="12">
        <v>2010.2204742542419</v>
      </c>
      <c r="DE88" s="12">
        <v>2062.5157747987537</v>
      </c>
      <c r="DF88" s="12">
        <v>2116.0260203926332</v>
      </c>
      <c r="DG88" s="12">
        <v>2170.7724779642053</v>
      </c>
      <c r="DH88" s="12">
        <v>2226.7758525816494</v>
      </c>
      <c r="DI88" s="12">
        <v>2287.3529177841633</v>
      </c>
      <c r="DJ88" s="12">
        <v>2350.1347983661781</v>
      </c>
      <c r="DK88" s="12">
        <v>2415.0460176002289</v>
      </c>
      <c r="DL88" s="12">
        <v>2482.0364944910229</v>
      </c>
      <c r="DM88" s="12">
        <v>2550.9177170922721</v>
      </c>
      <c r="DN88" s="12">
        <v>2622.3200204509512</v>
      </c>
      <c r="DO88" s="12">
        <v>2693.8079442207609</v>
      </c>
      <c r="DP88" s="12">
        <v>2765.3068695220668</v>
      </c>
      <c r="DQ88" s="12">
        <v>2836.6346197557027</v>
      </c>
      <c r="DR88" s="12">
        <v>2907.7512944625555</v>
      </c>
      <c r="DS88" s="12">
        <v>2971.8567822839468</v>
      </c>
      <c r="DT88" s="12">
        <v>3035.3519124392424</v>
      </c>
      <c r="DU88" s="12">
        <v>3097.9366787344693</v>
      </c>
      <c r="DV88" s="12">
        <v>3159.5028751843638</v>
      </c>
      <c r="DW88" s="12">
        <v>3219.3547480175394</v>
      </c>
      <c r="DX88" s="12">
        <v>3292.3269795414526</v>
      </c>
      <c r="DY88" s="12">
        <v>3367.1902568092714</v>
      </c>
      <c r="DZ88" s="12">
        <v>3444.4119244649269</v>
      </c>
      <c r="EA88" s="12">
        <v>3523.9591536859939</v>
      </c>
      <c r="EB88" s="12">
        <v>3604.9061754970976</v>
      </c>
      <c r="EC88" s="12">
        <v>3637.2993707796763</v>
      </c>
      <c r="ED88" s="12">
        <v>3664.8053661214531</v>
      </c>
      <c r="EE88" s="12">
        <v>3684.1472669813297</v>
      </c>
      <c r="EF88" s="12">
        <v>3700.0834540326691</v>
      </c>
      <c r="EG88" s="12">
        <v>3715.8351457328722</v>
      </c>
      <c r="EH88" s="12">
        <v>3645.0081159389888</v>
      </c>
      <c r="EI88" s="12">
        <v>3570.190939702667</v>
      </c>
      <c r="EJ88" s="12">
        <v>3490.4307047160155</v>
      </c>
      <c r="EK88" s="12">
        <v>3412.2915213606939</v>
      </c>
      <c r="EL88" s="12">
        <v>3420.822229645381</v>
      </c>
      <c r="EM88" s="12">
        <v>3436.8456496844719</v>
      </c>
      <c r="EN88" s="12">
        <v>3439.8578312013592</v>
      </c>
      <c r="EO88" s="12">
        <v>3439.7219470986256</v>
      </c>
      <c r="EP88" s="12">
        <v>3128.7689948993952</v>
      </c>
      <c r="EQ88" s="12">
        <v>3066.8900571689292</v>
      </c>
      <c r="ER88" s="124">
        <v>3095.1919000911184</v>
      </c>
      <c r="ES88" s="12">
        <v>3115.4795243509357</v>
      </c>
      <c r="ET88" s="12">
        <v>3125.6493645085029</v>
      </c>
      <c r="EU88" s="12">
        <v>3130.679824050535</v>
      </c>
      <c r="EV88" s="12">
        <v>3135.1304844011365</v>
      </c>
      <c r="EW88" s="12"/>
      <c r="EX88" s="12"/>
    </row>
    <row r="89" spans="1:154">
      <c r="A89" s="5" t="s">
        <v>137</v>
      </c>
      <c r="B89" s="1">
        <v>1156.2027592893521</v>
      </c>
      <c r="C89" s="1">
        <v>1176.3626599765059</v>
      </c>
      <c r="D89" s="1">
        <v>1196.8688211218821</v>
      </c>
      <c r="E89" s="1">
        <v>1217.7271576625426</v>
      </c>
      <c r="F89" s="1">
        <v>1238.9436853745162</v>
      </c>
      <c r="G89" s="1">
        <v>1260.5245225906567</v>
      </c>
      <c r="H89" s="1">
        <v>1282.4758919477483</v>
      </c>
      <c r="I89" s="1">
        <v>1304.8041221633737</v>
      </c>
      <c r="J89" s="1">
        <v>1327.5156498430388</v>
      </c>
      <c r="K89" s="1">
        <v>1350.6170213180753</v>
      </c>
      <c r="L89" s="1">
        <v>1374.1148945148489</v>
      </c>
      <c r="M89" s="1">
        <v>1398.0160408557945</v>
      </c>
      <c r="N89" s="1">
        <v>1422.3273471928321</v>
      </c>
      <c r="O89" s="1">
        <v>1447.0558177737087</v>
      </c>
      <c r="P89" s="1">
        <v>1472.2085762418294</v>
      </c>
      <c r="Q89" s="1">
        <v>1497.7928676701476</v>
      </c>
      <c r="R89" s="1">
        <v>1523.8160606296894</v>
      </c>
      <c r="S89" s="1">
        <v>1550.2856492933126</v>
      </c>
      <c r="T89" s="1">
        <v>1577.2092555752897</v>
      </c>
      <c r="U89" s="1">
        <v>1604.5946313073325</v>
      </c>
      <c r="V89" s="1">
        <v>1632.4496604516753</v>
      </c>
      <c r="W89" s="1">
        <v>1652.967989165573</v>
      </c>
      <c r="X89" s="1">
        <v>1673.7423124728864</v>
      </c>
      <c r="Y89" s="1">
        <v>1694.7758124586292</v>
      </c>
      <c r="Z89" s="1">
        <v>1716.071710688215</v>
      </c>
      <c r="AA89" s="1">
        <v>1737.6332686968312</v>
      </c>
      <c r="AB89" s="1">
        <v>1759.4637884848744</v>
      </c>
      <c r="AC89" s="1">
        <v>1781.5666130195277</v>
      </c>
      <c r="AD89" s="1">
        <v>1803.9451267425454</v>
      </c>
      <c r="AE89" s="1">
        <v>1825.6395963536761</v>
      </c>
      <c r="AF89" s="1">
        <v>1847.5868225182689</v>
      </c>
      <c r="AG89" s="1">
        <v>1869.7895431808333</v>
      </c>
      <c r="AH89" s="1">
        <v>1892.2505205207526</v>
      </c>
      <c r="AI89" s="1">
        <v>1914.9725410138642</v>
      </c>
      <c r="AJ89" s="1">
        <v>1937.9584154889076</v>
      </c>
      <c r="AK89" s="1">
        <v>1961.2109791786572</v>
      </c>
      <c r="AL89" s="1">
        <v>1984.7330917654945</v>
      </c>
      <c r="AM89" s="1">
        <v>2008.5276374212222</v>
      </c>
      <c r="AN89" s="1">
        <v>2032.2797232544453</v>
      </c>
      <c r="AO89" s="1">
        <v>2056.3498194169742</v>
      </c>
      <c r="AP89" s="1">
        <v>2080.7418639061743</v>
      </c>
      <c r="AQ89" s="1">
        <v>2105.455850252356</v>
      </c>
      <c r="AR89" s="1">
        <v>2130.4997089284043</v>
      </c>
      <c r="AS89" s="1">
        <v>2155.877524209493</v>
      </c>
      <c r="AT89" s="1">
        <v>2181.5934309397649</v>
      </c>
      <c r="AU89" s="1">
        <v>2207.6516151584474</v>
      </c>
      <c r="AV89" s="1">
        <v>2234.0563147337166</v>
      </c>
      <c r="AW89" s="1">
        <v>2260.8118200044128</v>
      </c>
      <c r="AX89" s="1">
        <v>2287.9224744296953</v>
      </c>
      <c r="AY89" s="1">
        <v>2316.8919182029504</v>
      </c>
      <c r="AZ89" s="1">
        <v>2346.2232290087704</v>
      </c>
      <c r="BA89" s="1">
        <v>2392.6406915272355</v>
      </c>
      <c r="BB89" s="1">
        <v>2440.052834070304</v>
      </c>
      <c r="BC89" s="1">
        <v>2488.127368532862</v>
      </c>
      <c r="BD89" s="1">
        <v>2537.4330539580246</v>
      </c>
      <c r="BE89" s="1">
        <v>2587.0444387597149</v>
      </c>
      <c r="BF89" s="1">
        <v>2637.6436485380905</v>
      </c>
      <c r="BG89" s="1">
        <v>2689.2305926216827</v>
      </c>
      <c r="BH89" s="1">
        <v>2741.8051794262874</v>
      </c>
      <c r="BI89" s="1">
        <v>2795.3673164457682</v>
      </c>
      <c r="BJ89" s="1">
        <v>2849.9169102427845</v>
      </c>
      <c r="BK89" s="1">
        <v>2905.3207580872427</v>
      </c>
      <c r="BL89" s="1">
        <v>2961.7002089553444</v>
      </c>
      <c r="BM89" s="1">
        <v>3019.3872219011978</v>
      </c>
      <c r="BN89" s="1">
        <v>3078.0491963575714</v>
      </c>
      <c r="BO89" s="1">
        <v>3137.6858043345528</v>
      </c>
      <c r="BP89" s="1">
        <v>3198.6289903468719</v>
      </c>
      <c r="BQ89" s="1">
        <v>3260.5461390698779</v>
      </c>
      <c r="BR89" s="1">
        <v>3323.7691849583448</v>
      </c>
      <c r="BS89" s="1">
        <v>3389.4268109875115</v>
      </c>
      <c r="BT89" s="1">
        <v>3456.4115081084242</v>
      </c>
      <c r="BU89" s="1">
        <v>3524.7232673948251</v>
      </c>
      <c r="BV89" s="1">
        <v>3594.3620798813713</v>
      </c>
      <c r="BW89" s="1">
        <v>3665.3279365634671</v>
      </c>
      <c r="BX89" s="1">
        <v>3737.6208283970859</v>
      </c>
      <c r="BY89" s="1">
        <v>3811.2407462986021</v>
      </c>
      <c r="BZ89" s="1">
        <v>3885.8554037211952</v>
      </c>
      <c r="CA89" s="1">
        <v>3978.078662672513</v>
      </c>
      <c r="CB89" s="1">
        <v>4056.676436147618</v>
      </c>
      <c r="CC89" s="1">
        <v>4171.4903284157208</v>
      </c>
      <c r="CD89" s="1">
        <v>4272.0141618327571</v>
      </c>
      <c r="CE89" s="1">
        <v>4365.3028060666065</v>
      </c>
      <c r="CF89" s="1">
        <v>4460.5574575861929</v>
      </c>
      <c r="CG89" s="1">
        <v>4557.0156398117806</v>
      </c>
      <c r="CH89" s="1">
        <v>4655.5668639895939</v>
      </c>
      <c r="CI89" s="1">
        <v>4755.0967151657924</v>
      </c>
      <c r="CJ89" s="1">
        <v>4856.4732000836466</v>
      </c>
      <c r="CK89" s="1">
        <v>4965.997735671438</v>
      </c>
      <c r="CL89" s="1">
        <v>5077.1747853100442</v>
      </c>
      <c r="CM89" s="1">
        <v>5177.6703883045275</v>
      </c>
      <c r="CN89" s="1">
        <v>5270.2977035476333</v>
      </c>
      <c r="CO89" s="1">
        <v>5364.7829198490817</v>
      </c>
      <c r="CP89" s="1">
        <v>5442.1651171352642</v>
      </c>
      <c r="CQ89" s="1">
        <v>5557.5802889092101</v>
      </c>
      <c r="CR89" s="1">
        <v>5656.5118841746134</v>
      </c>
      <c r="CS89" s="1">
        <v>5756.8787906093885</v>
      </c>
      <c r="CT89" s="1">
        <v>5925.1113131958546</v>
      </c>
      <c r="CU89" s="1">
        <v>6098.0504262698269</v>
      </c>
      <c r="CV89" s="1">
        <v>6276.0009117578475</v>
      </c>
      <c r="CW89" s="1">
        <v>6449.4230049222542</v>
      </c>
      <c r="CX89" s="1">
        <v>6626.7145634418303</v>
      </c>
      <c r="CY89" s="1">
        <v>6793.6116707740784</v>
      </c>
      <c r="CZ89" s="1">
        <v>6964.432231452527</v>
      </c>
      <c r="DA89" s="1">
        <v>7139.2526493441965</v>
      </c>
      <c r="DB89" s="1">
        <v>7318.1516064519674</v>
      </c>
      <c r="DC89" s="1">
        <v>7501.2068419437755</v>
      </c>
      <c r="DD89" s="1">
        <v>7688.3210449777225</v>
      </c>
      <c r="DE89" s="1">
        <v>7879.7180169850099</v>
      </c>
      <c r="DF89" s="1">
        <v>8075.4753001695181</v>
      </c>
      <c r="DG89" s="1">
        <v>8275.6713040945615</v>
      </c>
      <c r="DH89" s="1">
        <v>8480.3830197210664</v>
      </c>
      <c r="DI89" s="1">
        <v>8696.0009848838108</v>
      </c>
      <c r="DJ89" s="1">
        <v>8918.8957472035945</v>
      </c>
      <c r="DK89" s="1">
        <v>9148.8491626862797</v>
      </c>
      <c r="DL89" s="1">
        <v>9385.7203359787636</v>
      </c>
      <c r="DM89" s="1">
        <v>9628.9485881533983</v>
      </c>
      <c r="DN89" s="1">
        <v>9877.6885196631501</v>
      </c>
      <c r="DO89" s="1">
        <v>10127.233889645069</v>
      </c>
      <c r="DP89" s="1">
        <v>10377.367583572019</v>
      </c>
      <c r="DQ89" s="1">
        <v>10627.546323719618</v>
      </c>
      <c r="DR89" s="1">
        <v>10877.658646049151</v>
      </c>
      <c r="DS89" s="1">
        <v>11117.800684548922</v>
      </c>
      <c r="DT89" s="1">
        <v>11357.104702888026</v>
      </c>
      <c r="DU89" s="1">
        <v>11594.683020032437</v>
      </c>
      <c r="DV89" s="1">
        <v>11830.23036000381</v>
      </c>
      <c r="DW89" s="1">
        <v>12061.659388933482</v>
      </c>
      <c r="DX89" s="1">
        <v>12321.279070018294</v>
      </c>
      <c r="DY89" s="1">
        <v>12587.272957319454</v>
      </c>
      <c r="DZ89" s="1">
        <v>12861.069546145749</v>
      </c>
      <c r="EA89" s="1">
        <v>13142.580025818455</v>
      </c>
      <c r="EB89" s="1">
        <v>13429.00666264388</v>
      </c>
      <c r="EC89" s="1">
        <v>13605.38926487591</v>
      </c>
      <c r="ED89" s="1">
        <v>13769.392449693858</v>
      </c>
      <c r="EE89" s="1">
        <v>13911.151125911703</v>
      </c>
      <c r="EF89" s="1">
        <v>14045.180933215041</v>
      </c>
      <c r="EG89" s="1">
        <v>14181.336374746857</v>
      </c>
      <c r="EH89" s="1">
        <v>14048.238247319958</v>
      </c>
      <c r="EI89" s="1">
        <v>13905.334636805515</v>
      </c>
      <c r="EJ89" s="1">
        <v>13749.799187398672</v>
      </c>
      <c r="EK89" s="1">
        <v>13601.613356149377</v>
      </c>
      <c r="EL89" s="1">
        <v>10378.477181941507</v>
      </c>
      <c r="EM89" s="1">
        <v>10427.090844999235</v>
      </c>
      <c r="EN89" s="1">
        <v>10436.229541792643</v>
      </c>
      <c r="EO89" s="1">
        <v>10435.817281240959</v>
      </c>
      <c r="EP89" s="1">
        <v>9492.413063655642</v>
      </c>
      <c r="EQ89" s="1">
        <v>9304.6777473586008</v>
      </c>
      <c r="ER89" s="79">
        <v>9390.5430777547062</v>
      </c>
      <c r="ES89" s="1">
        <v>9452.0939656177507</v>
      </c>
      <c r="ET89" s="1">
        <v>9482.9483763218832</v>
      </c>
      <c r="EU89" s="1">
        <v>9498.2103531411431</v>
      </c>
      <c r="EV89" s="1">
        <v>9511.7132696309254</v>
      </c>
    </row>
    <row r="90" spans="1:154">
      <c r="A90" s="5" t="s">
        <v>138</v>
      </c>
      <c r="B90" s="1">
        <v>134.4175599659757</v>
      </c>
      <c r="C90" s="1">
        <v>136.76277980158929</v>
      </c>
      <c r="D90" s="1">
        <v>139.14828951012302</v>
      </c>
      <c r="E90" s="1">
        <v>141.57477739336306</v>
      </c>
      <c r="F90" s="1">
        <v>144.04294348775093</v>
      </c>
      <c r="G90" s="1">
        <v>146.55349976429304</v>
      </c>
      <c r="H90" s="1">
        <v>149.1071703318743</v>
      </c>
      <c r="I90" s="1">
        <v>151.70469164403514</v>
      </c>
      <c r="J90" s="1">
        <v>154.34681270926893</v>
      </c>
      <c r="K90" s="1">
        <v>157.0342953049024</v>
      </c>
      <c r="L90" s="1">
        <v>159.76791419461762</v>
      </c>
      <c r="M90" s="1">
        <v>162.54845734967884</v>
      </c>
      <c r="N90" s="1">
        <v>165.37672617392741</v>
      </c>
      <c r="O90" s="1">
        <v>168.25353573260759</v>
      </c>
      <c r="P90" s="1">
        <v>171.17971498509078</v>
      </c>
      <c r="Q90" s="1">
        <v>174.15610702156215</v>
      </c>
      <c r="R90" s="1">
        <v>177.18356930373827</v>
      </c>
      <c r="S90" s="1">
        <v>180.26297390968543</v>
      </c>
      <c r="T90" s="1">
        <v>183.39520778280578</v>
      </c>
      <c r="U90" s="1">
        <v>186.58117298506539</v>
      </c>
      <c r="V90" s="1">
        <v>189.82178695453422</v>
      </c>
      <c r="W90" s="1">
        <v>192.20860618544421</v>
      </c>
      <c r="X90" s="1">
        <v>194.62521013774995</v>
      </c>
      <c r="Y90" s="1">
        <v>197.07196908048292</v>
      </c>
      <c r="Z90" s="1">
        <v>199.54925787686335</v>
      </c>
      <c r="AA90" s="1">
        <v>202.05745604124849</v>
      </c>
      <c r="AB90" s="1">
        <v>204.59694779678583</v>
      </c>
      <c r="AC90" s="1">
        <v>207.16812213378151</v>
      </c>
      <c r="AD90" s="1">
        <v>209.77137286879085</v>
      </c>
      <c r="AE90" s="1">
        <v>212.29211354482683</v>
      </c>
      <c r="AF90" s="1">
        <v>214.84217200597129</v>
      </c>
      <c r="AG90" s="1">
        <v>217.42186450308716</v>
      </c>
      <c r="AH90" s="1">
        <v>220.03151004884157</v>
      </c>
      <c r="AI90" s="1">
        <v>222.6714304234296</v>
      </c>
      <c r="AJ90" s="1">
        <v>225.34195017966567</v>
      </c>
      <c r="AK90" s="1">
        <v>228.04339664741937</v>
      </c>
      <c r="AL90" s="1">
        <v>230.7760999373678</v>
      </c>
      <c r="AM90" s="1">
        <v>233.54039294403876</v>
      </c>
      <c r="AN90" s="1">
        <v>236.29867115504314</v>
      </c>
      <c r="AO90" s="1">
        <v>239.09395696427421</v>
      </c>
      <c r="AP90" s="1">
        <v>241.92670864560179</v>
      </c>
      <c r="AQ90" s="1">
        <v>244.79692544613323</v>
      </c>
      <c r="AR90" s="1">
        <v>247.70553025335758</v>
      </c>
      <c r="AS90" s="1">
        <v>250.6529983638319</v>
      </c>
      <c r="AT90" s="1">
        <v>253.63981095894155</v>
      </c>
      <c r="AU90" s="1">
        <v>256.66645517776215</v>
      </c>
      <c r="AV90" s="1">
        <v>259.73342419082422</v>
      </c>
      <c r="AW90" s="1">
        <v>262.84121727479084</v>
      </c>
      <c r="AX90" s="1">
        <v>265.99033988805974</v>
      </c>
      <c r="AY90" s="1">
        <v>269.36028827617298</v>
      </c>
      <c r="AZ90" s="1">
        <v>272.77234155213171</v>
      </c>
      <c r="BA90" s="1">
        <v>278.17274340962899</v>
      </c>
      <c r="BB90" s="1">
        <v>283.68889200399133</v>
      </c>
      <c r="BC90" s="1">
        <v>289.28211816700565</v>
      </c>
      <c r="BD90" s="1">
        <v>295.01932174107611</v>
      </c>
      <c r="BE90" s="1">
        <v>300.79001928825022</v>
      </c>
      <c r="BF90" s="1">
        <v>306.67564519424263</v>
      </c>
      <c r="BG90" s="1">
        <v>312.67618863439696</v>
      </c>
      <c r="BH90" s="1">
        <v>318.79163867509089</v>
      </c>
      <c r="BI90" s="1">
        <v>325.02198427263971</v>
      </c>
      <c r="BJ90" s="1">
        <v>331.36721427218765</v>
      </c>
      <c r="BK90" s="1">
        <v>337.81042602319172</v>
      </c>
      <c r="BL90" s="1">
        <v>344.36710703627608</v>
      </c>
      <c r="BM90" s="1">
        <v>351.07588719646816</v>
      </c>
      <c r="BN90" s="1">
        <v>357.89806003280501</v>
      </c>
      <c r="BO90" s="1">
        <v>364.8335863887778</v>
      </c>
      <c r="BP90" s="1">
        <v>371.92109441365574</v>
      </c>
      <c r="BQ90" s="1">
        <v>379.12187587468679</v>
      </c>
      <c r="BR90" s="1">
        <v>386.47455772014956</v>
      </c>
      <c r="BS90" s="1">
        <v>394.11388581610436</v>
      </c>
      <c r="BT90" s="1">
        <v>401.90764210908105</v>
      </c>
      <c r="BU90" s="1">
        <v>409.8558255334338</v>
      </c>
      <c r="BV90" s="1">
        <v>417.95843501885071</v>
      </c>
      <c r="BW90" s="1">
        <v>426.21546949033353</v>
      </c>
      <c r="BX90" s="1">
        <v>434.62692786817689</v>
      </c>
      <c r="BY90" s="1">
        <v>443.19280906794774</v>
      </c>
      <c r="BZ90" s="1">
        <v>451.87444410746741</v>
      </c>
      <c r="CA90" s="1">
        <v>462.6052265426606</v>
      </c>
      <c r="CB90" s="1">
        <v>471.7503733330218</v>
      </c>
      <c r="CC90" s="1">
        <v>485.11006732462482</v>
      </c>
      <c r="CD90" s="1">
        <v>496.80678767346603</v>
      </c>
      <c r="CE90" s="1">
        <v>507.63074321208416</v>
      </c>
      <c r="CF90" s="1">
        <v>518.6804028765722</v>
      </c>
      <c r="CG90" s="1">
        <v>529.8667406641116</v>
      </c>
      <c r="CH90" s="1">
        <v>541.29294791874577</v>
      </c>
      <c r="CI90" s="1">
        <v>552.82898355604584</v>
      </c>
      <c r="CJ90" s="1">
        <v>564.57547164214077</v>
      </c>
      <c r="CK90" s="1">
        <v>577.28669689066396</v>
      </c>
      <c r="CL90" s="1">
        <v>590.18820136278725</v>
      </c>
      <c r="CM90" s="1">
        <v>601.84453397586776</v>
      </c>
      <c r="CN90" s="1">
        <v>612.59253931459796</v>
      </c>
      <c r="CO90" s="1">
        <v>623.55534364980929</v>
      </c>
      <c r="CP90" s="1">
        <v>632.52635726525318</v>
      </c>
      <c r="CQ90" s="1">
        <v>645.92181694863632</v>
      </c>
      <c r="CR90" s="1">
        <v>657.39743603949978</v>
      </c>
      <c r="CS90" s="1">
        <v>669.03840443625256</v>
      </c>
      <c r="CT90" s="1">
        <v>688.57529470323607</v>
      </c>
      <c r="CU90" s="1">
        <v>708.65806557453891</v>
      </c>
      <c r="CV90" s="1">
        <v>729.32210244079022</v>
      </c>
      <c r="CW90" s="1">
        <v>749.4275165054994</v>
      </c>
      <c r="CX90" s="1">
        <v>769.977607839896</v>
      </c>
      <c r="CY90" s="1">
        <v>789.37563021446636</v>
      </c>
      <c r="CZ90" s="1">
        <v>809.22974198392365</v>
      </c>
      <c r="DA90" s="1">
        <v>829.548824434263</v>
      </c>
      <c r="DB90" s="1">
        <v>850.34202375979226</v>
      </c>
      <c r="DC90" s="1">
        <v>871.61837622715655</v>
      </c>
      <c r="DD90" s="1">
        <v>893.36621680219946</v>
      </c>
      <c r="DE90" s="1">
        <v>915.61189552551809</v>
      </c>
      <c r="DF90" s="1">
        <v>938.3644246785517</v>
      </c>
      <c r="DG90" s="1">
        <v>961.63291724282794</v>
      </c>
      <c r="DH90" s="1">
        <v>985.42632087242464</v>
      </c>
      <c r="DI90" s="1">
        <v>1010.4914165830583</v>
      </c>
      <c r="DJ90" s="1">
        <v>1036.4028341174621</v>
      </c>
      <c r="DK90" s="1">
        <v>1063.1351784003148</v>
      </c>
      <c r="DL90" s="1">
        <v>1090.6720437905203</v>
      </c>
      <c r="DM90" s="1">
        <v>1118.9481732885174</v>
      </c>
      <c r="DN90" s="1">
        <v>1147.8675133158558</v>
      </c>
      <c r="DO90" s="1">
        <v>1176.8801235429007</v>
      </c>
      <c r="DP90" s="1">
        <v>1205.9607300235182</v>
      </c>
      <c r="DQ90" s="1">
        <v>1235.0461023122439</v>
      </c>
      <c r="DR90" s="1">
        <v>1264.1232609866315</v>
      </c>
      <c r="DS90" s="1">
        <v>1292.0306167440224</v>
      </c>
      <c r="DT90" s="1">
        <v>1319.839594564608</v>
      </c>
      <c r="DU90" s="1">
        <v>1347.4468739519496</v>
      </c>
      <c r="DV90" s="1">
        <v>1374.8169098123183</v>
      </c>
      <c r="DW90" s="1">
        <v>1401.7067744184826</v>
      </c>
      <c r="DX90" s="1">
        <v>1431.8870536721017</v>
      </c>
      <c r="DY90" s="1">
        <v>1462.8085764941011</v>
      </c>
      <c r="DZ90" s="1">
        <v>1494.6375712339695</v>
      </c>
      <c r="EA90" s="1">
        <v>1527.3636936815826</v>
      </c>
      <c r="EB90" s="1">
        <v>1560.6613558325914</v>
      </c>
      <c r="EC90" s="1">
        <v>1581.1214886480675</v>
      </c>
      <c r="ED90" s="1">
        <v>1600.1389339924508</v>
      </c>
      <c r="EE90" s="1">
        <v>1616.5656036143066</v>
      </c>
      <c r="EF90" s="1">
        <v>1632.0906493265563</v>
      </c>
      <c r="EG90" s="1">
        <v>1647.8607935989194</v>
      </c>
      <c r="EH90" s="1">
        <v>1632.302831196793</v>
      </c>
      <c r="EI90" s="1">
        <v>1615.6018406324772</v>
      </c>
      <c r="EJ90" s="1">
        <v>1597.4288577343632</v>
      </c>
      <c r="EK90" s="1">
        <v>1580.1091147778891</v>
      </c>
      <c r="EL90" s="1">
        <v>1601.8650434617066</v>
      </c>
      <c r="EM90" s="1">
        <v>1624.8312813153043</v>
      </c>
      <c r="EN90" s="1">
        <v>1643.9639433390496</v>
      </c>
      <c r="EO90" s="1">
        <v>1661.7294583412586</v>
      </c>
      <c r="EP90" s="1">
        <v>1529.2346034250147</v>
      </c>
      <c r="EQ90" s="1">
        <v>1516.6323335536108</v>
      </c>
      <c r="ER90" s="79">
        <v>1542.4484756549509</v>
      </c>
      <c r="ES90" s="1">
        <v>1566.0122631354502</v>
      </c>
      <c r="ET90" s="1">
        <v>1586.602056264499</v>
      </c>
      <c r="EU90" s="1">
        <v>1605.9973678250919</v>
      </c>
      <c r="EV90" s="1">
        <v>1625.8306357194799</v>
      </c>
    </row>
    <row r="91" spans="1:154">
      <c r="A91" s="5" t="s">
        <v>139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79">
        <v>0</v>
      </c>
      <c r="ES91" s="1">
        <v>0</v>
      </c>
      <c r="ET91" s="1">
        <v>0</v>
      </c>
      <c r="EU91" s="1">
        <v>0</v>
      </c>
      <c r="EV91" s="1">
        <v>0</v>
      </c>
    </row>
    <row r="92" spans="1:154">
      <c r="A92" s="5" t="s">
        <v>140</v>
      </c>
      <c r="B92" s="1">
        <v>58.451292832189637</v>
      </c>
      <c r="C92" s="1">
        <v>59.20508483270207</v>
      </c>
      <c r="D92" s="1">
        <v>59.970190650439982</v>
      </c>
      <c r="E92" s="1">
        <v>60.746793349754071</v>
      </c>
      <c r="F92" s="1">
        <v>61.535079051829271</v>
      </c>
      <c r="G92" s="1">
        <v>62.335236986356406</v>
      </c>
      <c r="H92" s="1">
        <v>63.147459544081457</v>
      </c>
      <c r="I92" s="1">
        <v>63.971942330247124</v>
      </c>
      <c r="J92" s="1">
        <v>64.808884218941941</v>
      </c>
      <c r="K92" s="1">
        <v>65.658487408372707</v>
      </c>
      <c r="L92" s="1">
        <v>66.520957477075143</v>
      </c>
      <c r="M92" s="1">
        <v>67.396503441079716</v>
      </c>
      <c r="N92" s="1">
        <v>68.285337812048155</v>
      </c>
      <c r="O92" s="1">
        <v>69.187676656397485</v>
      </c>
      <c r="P92" s="1">
        <v>70.103739655428328</v>
      </c>
      <c r="Q92" s="1">
        <v>71.033750166474576</v>
      </c>
      <c r="R92" s="1">
        <v>71.977935285091505</v>
      </c>
      <c r="S92" s="1">
        <v>72.936525908300865</v>
      </c>
      <c r="T92" s="1">
        <v>73.90975679890964</v>
      </c>
      <c r="U92" s="1">
        <v>74.897866650921998</v>
      </c>
      <c r="V92" s="1">
        <v>75.901098156062176</v>
      </c>
      <c r="W92" s="1">
        <v>76.685724679866453</v>
      </c>
      <c r="X92" s="1">
        <v>77.479089003686298</v>
      </c>
      <c r="Y92" s="1">
        <v>78.281293164581854</v>
      </c>
      <c r="Z92" s="1">
        <v>79.092440424314375</v>
      </c>
      <c r="AA92" s="1">
        <v>79.912635284267196</v>
      </c>
      <c r="AB92" s="1">
        <v>80.741983500549736</v>
      </c>
      <c r="AC92" s="1">
        <v>81.580592099287543</v>
      </c>
      <c r="AD92" s="1">
        <v>82.428569392099419</v>
      </c>
      <c r="AE92" s="1">
        <v>83.779087723834749</v>
      </c>
      <c r="AF92" s="1">
        <v>85.15446490647615</v>
      </c>
      <c r="AG92" s="1">
        <v>86.555209446459486</v>
      </c>
      <c r="AH92" s="1">
        <v>87.981841097330175</v>
      </c>
      <c r="AI92" s="1">
        <v>89.434891121128103</v>
      </c>
      <c r="AJ92" s="1">
        <v>90.914902556020763</v>
      </c>
      <c r="AK92" s="1">
        <v>92.422430490337916</v>
      </c>
      <c r="AL92" s="1">
        <v>93.95804234316131</v>
      </c>
      <c r="AM92" s="1">
        <v>95.522318151630358</v>
      </c>
      <c r="AN92" s="1">
        <v>97.278540514080291</v>
      </c>
      <c r="AO92" s="1">
        <v>99.044284557034516</v>
      </c>
      <c r="AP92" s="1">
        <v>100.81966818972197</v>
      </c>
      <c r="AQ92" s="1">
        <v>102.60469121843101</v>
      </c>
      <c r="AR92" s="1">
        <v>104.39959109277287</v>
      </c>
      <c r="AS92" s="1">
        <v>106.20449010174164</v>
      </c>
      <c r="AT92" s="1">
        <v>108.01951204843822</v>
      </c>
      <c r="AU92" s="1">
        <v>109.84478226881686</v>
      </c>
      <c r="AV92" s="1">
        <v>111.68042765066414</v>
      </c>
      <c r="AW92" s="1">
        <v>113.52657665281278</v>
      </c>
      <c r="AX92" s="1">
        <v>115.38335932459319</v>
      </c>
      <c r="AY92" s="1">
        <v>116.48341175393314</v>
      </c>
      <c r="AZ92" s="1">
        <v>117.59545372863585</v>
      </c>
      <c r="BA92" s="1">
        <v>119.22023979415498</v>
      </c>
      <c r="BB92" s="1">
        <v>120.87597421438512</v>
      </c>
      <c r="BC92" s="1">
        <v>122.55271359997481</v>
      </c>
      <c r="BD92" s="1">
        <v>124.13934664598746</v>
      </c>
      <c r="BE92" s="1">
        <v>126.10963245270851</v>
      </c>
      <c r="BF92" s="1">
        <v>128.11437586452544</v>
      </c>
      <c r="BG92" s="1">
        <v>130.15362329816409</v>
      </c>
      <c r="BH92" s="1">
        <v>132.22742163760176</v>
      </c>
      <c r="BI92" s="1">
        <v>134.33581823877103</v>
      </c>
      <c r="BJ92" s="1">
        <v>136.47886093431057</v>
      </c>
      <c r="BK92" s="1">
        <v>138.90478814985116</v>
      </c>
      <c r="BL92" s="1">
        <v>141.37142965810173</v>
      </c>
      <c r="BM92" s="1">
        <v>143.8888972968893</v>
      </c>
      <c r="BN92" s="1">
        <v>146.44740763311941</v>
      </c>
      <c r="BO92" s="1">
        <v>149.04712857207005</v>
      </c>
      <c r="BP92" s="1">
        <v>151.69817939459622</v>
      </c>
      <c r="BQ92" s="1">
        <v>154.39078422225251</v>
      </c>
      <c r="BR92" s="1">
        <v>157.13506748580758</v>
      </c>
      <c r="BS92" s="1">
        <v>159.35323144964576</v>
      </c>
      <c r="BT92" s="1">
        <v>161.61223444901114</v>
      </c>
      <c r="BU92" s="1">
        <v>163.9120810534518</v>
      </c>
      <c r="BV92" s="1">
        <v>166.25277585252434</v>
      </c>
      <c r="BW92" s="1">
        <v>168.63432345588106</v>
      </c>
      <c r="BX92" s="1">
        <v>171.05672849335826</v>
      </c>
      <c r="BY92" s="1">
        <v>173.51999561506454</v>
      </c>
      <c r="BZ92" s="1">
        <v>176.01418063392299</v>
      </c>
      <c r="CA92" s="1">
        <v>179.03673111817972</v>
      </c>
      <c r="CB92" s="1">
        <v>181.6524591699208</v>
      </c>
      <c r="CC92" s="1">
        <v>185.35369815321448</v>
      </c>
      <c r="CD92" s="1">
        <v>188.62822647379792</v>
      </c>
      <c r="CE92" s="1">
        <v>197.22704894914986</v>
      </c>
      <c r="CF92" s="1">
        <v>206.43986995035527</v>
      </c>
      <c r="CG92" s="1">
        <v>216.2969200594402</v>
      </c>
      <c r="CH92" s="1">
        <v>226.88298585082637</v>
      </c>
      <c r="CI92" s="1">
        <v>238.22841392374892</v>
      </c>
      <c r="CJ92" s="1">
        <v>250.42899948249664</v>
      </c>
      <c r="CK92" s="1">
        <v>259.89881005613881</v>
      </c>
      <c r="CL92" s="1">
        <v>269.78300525018886</v>
      </c>
      <c r="CM92" s="1">
        <v>279.73379860882494</v>
      </c>
      <c r="CN92" s="1">
        <v>288.13102297505759</v>
      </c>
      <c r="CO92" s="1">
        <v>296.83748981773084</v>
      </c>
      <c r="CP92" s="1">
        <v>305.29691936462905</v>
      </c>
      <c r="CQ92" s="1">
        <v>315.17211434739147</v>
      </c>
      <c r="CR92" s="1">
        <v>324.84326375242864</v>
      </c>
      <c r="CS92" s="1">
        <v>334.85993972151692</v>
      </c>
      <c r="CT92" s="1">
        <v>347.22480380919018</v>
      </c>
      <c r="CU92" s="1">
        <v>360.06104442088787</v>
      </c>
      <c r="CV92" s="1">
        <v>373.39268596609014</v>
      </c>
      <c r="CW92" s="1">
        <v>392.28339365291259</v>
      </c>
      <c r="CX92" s="1">
        <v>412.30160264711526</v>
      </c>
      <c r="CY92" s="1">
        <v>421.65033432899162</v>
      </c>
      <c r="CZ92" s="1">
        <v>431.20507372713922</v>
      </c>
      <c r="DA92" s="1">
        <v>440.96990972026123</v>
      </c>
      <c r="DB92" s="1">
        <v>450.94903604418789</v>
      </c>
      <c r="DC92" s="1">
        <v>461.14665559701933</v>
      </c>
      <c r="DD92" s="1">
        <v>471.62117677408116</v>
      </c>
      <c r="DE92" s="1">
        <v>482.32427655284931</v>
      </c>
      <c r="DF92" s="1">
        <v>493.26034342370519</v>
      </c>
      <c r="DG92" s="1">
        <v>504.43383441478653</v>
      </c>
      <c r="DH92" s="1">
        <v>515.84920752378832</v>
      </c>
      <c r="DI92" s="1">
        <v>527.14003633386858</v>
      </c>
      <c r="DJ92" s="1">
        <v>538.73798821857201</v>
      </c>
      <c r="DK92" s="1">
        <v>550.63817897515582</v>
      </c>
      <c r="DL92" s="1">
        <v>562.8380677422092</v>
      </c>
      <c r="DM92" s="1">
        <v>575.32257571112518</v>
      </c>
      <c r="DN92" s="1">
        <v>587.64752010456561</v>
      </c>
      <c r="DO92" s="1">
        <v>600.07946103342294</v>
      </c>
      <c r="DP92" s="1">
        <v>612.61330617524027</v>
      </c>
      <c r="DQ92" s="1">
        <v>625.23422135155806</v>
      </c>
      <c r="DR92" s="1">
        <v>637.94032583802175</v>
      </c>
      <c r="DS92" s="1">
        <v>652.06438477110726</v>
      </c>
      <c r="DT92" s="1">
        <v>666.31732763283571</v>
      </c>
      <c r="DU92" s="1">
        <v>680.67599521703801</v>
      </c>
      <c r="DV92" s="1">
        <v>695.13474227959841</v>
      </c>
      <c r="DW92" s="1">
        <v>709.63464384885253</v>
      </c>
      <c r="DX92" s="1">
        <v>723.21439245398642</v>
      </c>
      <c r="DY92" s="1">
        <v>737.08173623332993</v>
      </c>
      <c r="DZ92" s="1">
        <v>751.28105823037026</v>
      </c>
      <c r="EA92" s="1">
        <v>765.81133805033949</v>
      </c>
      <c r="EB92" s="1">
        <v>780.59047360301292</v>
      </c>
      <c r="EC92" s="1">
        <v>797.73464891344418</v>
      </c>
      <c r="ED92" s="1">
        <v>814.87997374736017</v>
      </c>
      <c r="EE92" s="1">
        <v>831.74272631385327</v>
      </c>
      <c r="EF92" s="1">
        <v>848.76954372499983</v>
      </c>
      <c r="EG92" s="1">
        <v>866.26787872290981</v>
      </c>
      <c r="EH92" s="1">
        <v>874.70477442328797</v>
      </c>
      <c r="EI92" s="1">
        <v>883.19746112730047</v>
      </c>
      <c r="EJ92" s="1">
        <v>891.67114038775787</v>
      </c>
      <c r="EK92" s="1">
        <v>900.73418842129422</v>
      </c>
      <c r="EL92" s="1">
        <v>931.01006027146354</v>
      </c>
      <c r="EM92" s="1">
        <v>959.70789724174983</v>
      </c>
      <c r="EN92" s="1">
        <v>988.42029124936778</v>
      </c>
      <c r="EO92" s="1">
        <v>1016.444305518256</v>
      </c>
      <c r="EP92" s="1">
        <v>952.45656307380307</v>
      </c>
      <c r="EQ92" s="1">
        <v>961.38593325643149</v>
      </c>
      <c r="ER92" s="79">
        <v>988.86167161560104</v>
      </c>
      <c r="ES92" s="1">
        <v>1016.5178046309164</v>
      </c>
      <c r="ET92" s="1">
        <v>1044.1963791745604</v>
      </c>
      <c r="EU92" s="1">
        <v>1072.3839743441697</v>
      </c>
      <c r="EV92" s="1">
        <v>1101.5303762306</v>
      </c>
    </row>
    <row r="93" spans="1:154">
      <c r="A93" s="5" t="s">
        <v>176</v>
      </c>
      <c r="B93" s="1">
        <v>579.15278849839251</v>
      </c>
      <c r="C93" s="1">
        <v>590.16522706313549</v>
      </c>
      <c r="D93" s="1">
        <v>601.38706426248893</v>
      </c>
      <c r="E93" s="1">
        <v>612.82228175663761</v>
      </c>
      <c r="F93" s="1">
        <v>624.47493691599277</v>
      </c>
      <c r="G93" s="1">
        <v>636.34916426080053</v>
      </c>
      <c r="H93" s="1">
        <v>648.44917692812646</v>
      </c>
      <c r="I93" s="1">
        <v>660.77926816673437</v>
      </c>
      <c r="J93" s="1">
        <v>673.34381286038786</v>
      </c>
      <c r="K93" s="1">
        <v>686.14726908012005</v>
      </c>
      <c r="L93" s="1">
        <v>699.19417966601645</v>
      </c>
      <c r="M93" s="1">
        <v>712.48917383907701</v>
      </c>
      <c r="N93" s="1">
        <v>726.03696884372687</v>
      </c>
      <c r="O93" s="1">
        <v>739.84237162155694</v>
      </c>
      <c r="P93" s="1">
        <v>753.91028051689477</v>
      </c>
      <c r="Q93" s="1">
        <v>768.24568701480132</v>
      </c>
      <c r="R93" s="1">
        <v>782.85367751211925</v>
      </c>
      <c r="S93" s="1">
        <v>797.73943512219296</v>
      </c>
      <c r="T93" s="1">
        <v>812.90824151391166</v>
      </c>
      <c r="U93" s="1">
        <v>828.36547878571366</v>
      </c>
      <c r="V93" s="1">
        <v>844.11663137523476</v>
      </c>
      <c r="W93" s="1">
        <v>852.14967409318194</v>
      </c>
      <c r="X93" s="1">
        <v>860.25916332682266</v>
      </c>
      <c r="Y93" s="1">
        <v>868.44582658003969</v>
      </c>
      <c r="Z93" s="1">
        <v>876.71039828001165</v>
      </c>
      <c r="AA93" s="1">
        <v>885.05361984309934</v>
      </c>
      <c r="AB93" s="1">
        <v>893.47623974135854</v>
      </c>
      <c r="AC93" s="1">
        <v>901.97901356968475</v>
      </c>
      <c r="AD93" s="1">
        <v>910.56270411359878</v>
      </c>
      <c r="AE93" s="1">
        <v>919.22808141767587</v>
      </c>
      <c r="AF93" s="1">
        <v>927.97592285462724</v>
      </c>
      <c r="AG93" s="1">
        <v>936.80701319503657</v>
      </c>
      <c r="AH93" s="1">
        <v>945.72214467776416</v>
      </c>
      <c r="AI93" s="1">
        <v>954.72211708101713</v>
      </c>
      <c r="AJ93" s="1">
        <v>963.8077377940989</v>
      </c>
      <c r="AK93" s="1">
        <v>972.97982188983985</v>
      </c>
      <c r="AL93" s="1">
        <v>982.23919219771665</v>
      </c>
      <c r="AM93" s="1">
        <v>991.5866793776695</v>
      </c>
      <c r="AN93" s="1">
        <v>1001.0231219946213</v>
      </c>
      <c r="AO93" s="1">
        <v>1010.5493665937043</v>
      </c>
      <c r="AP93" s="1">
        <v>1020.1662677762044</v>
      </c>
      <c r="AQ93" s="1">
        <v>1029.8746882762277</v>
      </c>
      <c r="AR93" s="1">
        <v>1039.6754990380959</v>
      </c>
      <c r="AS93" s="1">
        <v>1049.56957929448</v>
      </c>
      <c r="AT93" s="1">
        <v>1059.5578166452749</v>
      </c>
      <c r="AU93" s="1">
        <v>1069.6411071372277</v>
      </c>
      <c r="AV93" s="1">
        <v>1079.8203553443218</v>
      </c>
      <c r="AW93" s="1">
        <v>1090.0964744489254</v>
      </c>
      <c r="AX93" s="1">
        <v>1100.4703863237148</v>
      </c>
      <c r="AY93" s="1">
        <v>1110.9430216143744</v>
      </c>
      <c r="AZ93" s="1">
        <v>1121.5153198230867</v>
      </c>
      <c r="BA93" s="1">
        <v>1132.1882293928131</v>
      </c>
      <c r="BB93" s="1">
        <v>1142.9627077923806</v>
      </c>
      <c r="BC93" s="1">
        <v>1385.734861891134</v>
      </c>
      <c r="BD93" s="1">
        <v>1284.5439905809442</v>
      </c>
      <c r="BE93" s="1">
        <v>1284.5439905809442</v>
      </c>
      <c r="BF93" s="1">
        <v>1358.2350072675579</v>
      </c>
      <c r="BG93" s="1">
        <v>1428.2736995119781</v>
      </c>
      <c r="BH93" s="1">
        <v>1468.2344257618618</v>
      </c>
      <c r="BI93" s="1">
        <v>1491.8671133289972</v>
      </c>
      <c r="BJ93" s="1">
        <v>1715.3034321455521</v>
      </c>
      <c r="BK93" s="1">
        <v>1834.5410830524634</v>
      </c>
      <c r="BL93" s="1">
        <v>1926.9234071785388</v>
      </c>
      <c r="BM93" s="1">
        <v>2122.0005009145311</v>
      </c>
      <c r="BN93" s="1">
        <v>2086.7663121780738</v>
      </c>
      <c r="BO93" s="1">
        <v>1937.2358526623796</v>
      </c>
      <c r="BP93" s="1">
        <v>2219.7538903967734</v>
      </c>
      <c r="BQ93" s="1">
        <v>2561.7833322774995</v>
      </c>
      <c r="BR93" s="1">
        <v>2932.3868418530351</v>
      </c>
      <c r="BS93" s="1">
        <v>2878.8910309056096</v>
      </c>
      <c r="BT93" s="1">
        <v>2970.4139845746986</v>
      </c>
      <c r="BU93" s="1">
        <v>3072.4287133936036</v>
      </c>
      <c r="BV93" s="1">
        <v>3184.677971039886</v>
      </c>
      <c r="BW93" s="1">
        <v>3308.0387857554078</v>
      </c>
      <c r="BX93" s="1">
        <v>3443.5084332726224</v>
      </c>
      <c r="BY93" s="1">
        <v>3592.220164908686</v>
      </c>
      <c r="BZ93" s="1">
        <v>3755.4615179929569</v>
      </c>
      <c r="CA93" s="1">
        <v>3861.0907077906036</v>
      </c>
      <c r="CB93" s="1">
        <v>4004.1812485685891</v>
      </c>
      <c r="CC93" s="1">
        <v>4171.0406925708694</v>
      </c>
      <c r="CD93" s="1">
        <v>4169.6670017245287</v>
      </c>
      <c r="CE93" s="1">
        <v>4142.1198219959306</v>
      </c>
      <c r="CF93" s="1">
        <v>4465.2227448118274</v>
      </c>
      <c r="CG93" s="1">
        <v>4320.6442970096878</v>
      </c>
      <c r="CH93" s="1">
        <v>4480.6512030479098</v>
      </c>
      <c r="CI93" s="1">
        <v>3858.2198622379033</v>
      </c>
      <c r="CJ93" s="1">
        <v>4363.8470035327127</v>
      </c>
      <c r="CK93" s="1">
        <v>4721.1035288027551</v>
      </c>
      <c r="CL93" s="1">
        <v>4860.8480649981639</v>
      </c>
      <c r="CM93" s="1">
        <v>5187.4057569508441</v>
      </c>
      <c r="CN93" s="1">
        <v>5175.8314455287909</v>
      </c>
      <c r="CO93" s="1">
        <v>4504.450035088189</v>
      </c>
      <c r="CP93" s="1">
        <v>3919.9653939847035</v>
      </c>
      <c r="CQ93" s="1">
        <v>3411.3108538045685</v>
      </c>
      <c r="CR93" s="1">
        <v>2968.7810200388431</v>
      </c>
      <c r="CS93" s="1">
        <v>2583.8737416439849</v>
      </c>
      <c r="CT93" s="1">
        <v>2249.1489206253691</v>
      </c>
      <c r="CU93" s="1">
        <v>3107.9348224049545</v>
      </c>
      <c r="CV93" s="1">
        <v>3597.9493572278261</v>
      </c>
      <c r="CW93" s="1">
        <v>3791.0751036009556</v>
      </c>
      <c r="CX93" s="1">
        <v>3997.4574550784619</v>
      </c>
      <c r="CY93" s="1">
        <v>4341.0233275034361</v>
      </c>
      <c r="CZ93" s="1">
        <v>4520.2902396392537</v>
      </c>
      <c r="DA93" s="1">
        <v>4701.3841883658179</v>
      </c>
      <c r="DB93" s="1">
        <v>5204.1283055642716</v>
      </c>
      <c r="DC93" s="1">
        <v>5751.6932969123454</v>
      </c>
      <c r="DD93" s="1">
        <v>6341.3878694514187</v>
      </c>
      <c r="DE93" s="1">
        <v>7200.4875910335595</v>
      </c>
      <c r="DF93" s="1">
        <v>7796.3664546908003</v>
      </c>
      <c r="DG93" s="1">
        <v>8262.6861802212588</v>
      </c>
      <c r="DH93" s="1">
        <v>8740.9343746281083</v>
      </c>
      <c r="DI93" s="1">
        <v>8879.0298470736525</v>
      </c>
      <c r="DJ93" s="1">
        <v>9299.0330949482213</v>
      </c>
      <c r="DK93" s="1">
        <v>9675.1398683218194</v>
      </c>
      <c r="DL93" s="1">
        <v>9742.4637556580583</v>
      </c>
      <c r="DM93" s="1">
        <v>10060.869397778019</v>
      </c>
      <c r="DN93" s="1">
        <v>10296.260954912206</v>
      </c>
      <c r="DO93" s="1">
        <v>10921.27046007975</v>
      </c>
      <c r="DP93" s="1">
        <v>11392.073858506388</v>
      </c>
      <c r="DQ93" s="1">
        <v>11973.252139159482</v>
      </c>
      <c r="DR93" s="1">
        <v>12152.281717196236</v>
      </c>
      <c r="DS93" s="1">
        <v>12256.607176934373</v>
      </c>
      <c r="DT93" s="1">
        <v>12827.793793746561</v>
      </c>
      <c r="DU93" s="1">
        <v>13766.570852197867</v>
      </c>
      <c r="DV93" s="1">
        <v>12695.662645256409</v>
      </c>
      <c r="DW93" s="1">
        <v>14286.229392736754</v>
      </c>
      <c r="DX93" s="1">
        <v>14319.213183786451</v>
      </c>
      <c r="DY93" s="1">
        <v>14571.455013512479</v>
      </c>
      <c r="DZ93" s="1">
        <v>14349.420912127091</v>
      </c>
      <c r="EA93" s="1">
        <v>14752.977855309447</v>
      </c>
      <c r="EB93" s="1">
        <v>13095.288930737141</v>
      </c>
      <c r="EC93" s="1">
        <v>12450.089361609531</v>
      </c>
      <c r="ED93" s="1">
        <v>12831.804403300725</v>
      </c>
      <c r="EE93" s="1">
        <v>12656.495148107013</v>
      </c>
      <c r="EF93" s="1">
        <v>11566.239160923786</v>
      </c>
      <c r="EG93" s="1">
        <v>10001.209369491429</v>
      </c>
      <c r="EH93" s="1">
        <v>9326.9255205267164</v>
      </c>
      <c r="EI93" s="1">
        <v>9851.5152855258439</v>
      </c>
      <c r="EJ93" s="1">
        <v>11120.653723241418</v>
      </c>
      <c r="EK93" s="1">
        <v>11825.613715176083</v>
      </c>
      <c r="EL93" s="1">
        <v>10951.272315234846</v>
      </c>
      <c r="EM93" s="1">
        <v>11513.835574534945</v>
      </c>
      <c r="EN93" s="1">
        <v>11042.845346443066</v>
      </c>
      <c r="EO93" s="1">
        <v>11221.404483759336</v>
      </c>
      <c r="EP93" s="1">
        <v>10407.179427082756</v>
      </c>
      <c r="EQ93" s="1">
        <v>17428.856900424944</v>
      </c>
      <c r="ER93" s="79">
        <v>18675.630568413591</v>
      </c>
      <c r="ES93" s="1">
        <v>18852.256838045323</v>
      </c>
      <c r="ET93" s="1">
        <v>18789.918154645889</v>
      </c>
      <c r="EU93" s="1">
        <v>19148.36558419263</v>
      </c>
      <c r="EV93" s="1">
        <v>19512.007904022659</v>
      </c>
    </row>
    <row r="94" spans="1:154">
      <c r="A94" s="5" t="s">
        <v>141</v>
      </c>
    </row>
    <row r="95" spans="1:154">
      <c r="A95" s="5" t="s">
        <v>142</v>
      </c>
      <c r="B95" s="1">
        <v>48.333333333333336</v>
      </c>
      <c r="C95" s="1">
        <v>48.333333333333336</v>
      </c>
      <c r="D95" s="1">
        <v>43.333333333333336</v>
      </c>
      <c r="E95" s="1">
        <v>60</v>
      </c>
      <c r="F95" s="1">
        <v>75</v>
      </c>
      <c r="G95" s="1">
        <v>60</v>
      </c>
      <c r="H95" s="1">
        <v>80</v>
      </c>
      <c r="I95" s="1">
        <v>61.666666666666671</v>
      </c>
      <c r="J95" s="1">
        <v>45</v>
      </c>
      <c r="K95" s="1">
        <v>95</v>
      </c>
      <c r="L95" s="1">
        <v>83.333333333333343</v>
      </c>
      <c r="M95" s="1">
        <v>76.666666666666671</v>
      </c>
      <c r="N95" s="1">
        <v>103.33333333333334</v>
      </c>
      <c r="O95" s="1">
        <v>86.666666666666671</v>
      </c>
      <c r="P95" s="1">
        <v>76.666666666666671</v>
      </c>
      <c r="Q95" s="1">
        <v>78.333333333333343</v>
      </c>
      <c r="R95" s="1">
        <v>70</v>
      </c>
      <c r="S95" s="1">
        <v>93.333333333333343</v>
      </c>
      <c r="T95" s="1">
        <v>125</v>
      </c>
      <c r="U95" s="1">
        <v>113.33333333333334</v>
      </c>
      <c r="V95" s="1">
        <v>131.66666666666669</v>
      </c>
      <c r="W95" s="1">
        <v>146.66666666666669</v>
      </c>
      <c r="X95" s="1">
        <v>161.66666666666669</v>
      </c>
      <c r="Y95" s="1">
        <v>141.66666666666669</v>
      </c>
      <c r="Z95" s="1">
        <v>170</v>
      </c>
      <c r="AA95" s="1">
        <v>213.33333333333334</v>
      </c>
      <c r="AB95" s="1">
        <v>216.66666666666669</v>
      </c>
      <c r="AC95" s="1">
        <v>205</v>
      </c>
      <c r="AD95" s="1">
        <v>203.33333333333334</v>
      </c>
      <c r="AE95" s="1">
        <v>220</v>
      </c>
      <c r="AF95" s="1">
        <v>301.66666666666669</v>
      </c>
      <c r="AG95" s="1">
        <v>348.33333333333337</v>
      </c>
      <c r="AH95" s="1">
        <v>250</v>
      </c>
      <c r="AI95" s="1">
        <v>328.33333333333337</v>
      </c>
      <c r="AJ95" s="1">
        <v>203.33333333333334</v>
      </c>
      <c r="AK95" s="1">
        <v>340</v>
      </c>
      <c r="AL95" s="1">
        <v>308.33333333333337</v>
      </c>
      <c r="AM95" s="1">
        <v>286.66666666666669</v>
      </c>
      <c r="AN95" s="1">
        <v>268.33333333333337</v>
      </c>
      <c r="AO95" s="1">
        <v>380</v>
      </c>
      <c r="AP95" s="1">
        <v>241.66666666666669</v>
      </c>
      <c r="AQ95" s="1">
        <v>230</v>
      </c>
      <c r="AR95" s="1">
        <v>421.66666666666669</v>
      </c>
      <c r="AS95" s="1">
        <v>435</v>
      </c>
      <c r="AT95" s="1">
        <v>351.66666666666669</v>
      </c>
      <c r="AU95" s="1">
        <v>568.33333333333337</v>
      </c>
      <c r="AV95" s="1">
        <v>388.33333333333337</v>
      </c>
      <c r="AW95" s="1">
        <v>341.66666666666669</v>
      </c>
      <c r="AX95" s="1">
        <v>301.66666666666669</v>
      </c>
      <c r="AY95" s="1">
        <v>156.66666666666669</v>
      </c>
      <c r="AZ95" s="1">
        <v>125</v>
      </c>
      <c r="BA95" s="1">
        <v>93.333333333333343</v>
      </c>
      <c r="BB95" s="1">
        <v>113.33333333333334</v>
      </c>
      <c r="BC95" s="1">
        <v>186.66666666666669</v>
      </c>
      <c r="BD95" s="1">
        <v>125</v>
      </c>
      <c r="BE95" s="1">
        <v>190</v>
      </c>
      <c r="BF95" s="1">
        <v>210</v>
      </c>
      <c r="BG95" s="1">
        <v>200</v>
      </c>
      <c r="BH95" s="1">
        <v>253.33333333333334</v>
      </c>
      <c r="BI95" s="1">
        <v>186.66666666666669</v>
      </c>
      <c r="BJ95" s="1">
        <v>213.33333333333334</v>
      </c>
      <c r="BK95" s="1">
        <v>248.33333333333334</v>
      </c>
      <c r="BL95" s="1">
        <v>310</v>
      </c>
      <c r="BM95" s="1">
        <v>521.66666666666674</v>
      </c>
      <c r="BN95" s="1">
        <v>616.66666666666674</v>
      </c>
      <c r="BO95" s="1">
        <v>636.66666666666674</v>
      </c>
      <c r="BP95" s="1">
        <v>623.33333333333337</v>
      </c>
      <c r="BQ95" s="1">
        <v>643.33333333333337</v>
      </c>
      <c r="BR95" s="1">
        <v>718.33333333333337</v>
      </c>
      <c r="BS95" s="1">
        <v>685</v>
      </c>
      <c r="BT95" s="1">
        <v>706.66666666666674</v>
      </c>
      <c r="BU95" s="1">
        <v>920</v>
      </c>
      <c r="BV95" s="1">
        <v>806.66666666666674</v>
      </c>
      <c r="BW95" s="1">
        <v>718.33333333333337</v>
      </c>
      <c r="BX95" s="1">
        <v>803.33333333333337</v>
      </c>
      <c r="BY95" s="1">
        <v>1180</v>
      </c>
      <c r="BZ95" s="1">
        <v>918.33333333333337</v>
      </c>
      <c r="CA95" s="1">
        <v>1161.6666666666667</v>
      </c>
      <c r="CB95" s="1">
        <v>1221.6666666666667</v>
      </c>
      <c r="CC95" s="1">
        <v>1363.3333333333335</v>
      </c>
      <c r="CD95" s="1">
        <v>1483.3333333333335</v>
      </c>
      <c r="CE95" s="1">
        <v>1448.3333333333335</v>
      </c>
      <c r="CF95" s="1">
        <v>1775</v>
      </c>
      <c r="CG95" s="1">
        <v>2030</v>
      </c>
      <c r="CH95" s="1">
        <v>2450</v>
      </c>
      <c r="CI95" s="1">
        <v>1081.6666666666667</v>
      </c>
      <c r="CJ95" s="1">
        <v>1495</v>
      </c>
      <c r="CK95" s="1">
        <v>1700</v>
      </c>
      <c r="CL95" s="1">
        <v>1598.3333333333335</v>
      </c>
      <c r="CM95" s="1">
        <v>1413.3333333333335</v>
      </c>
      <c r="CN95" s="1">
        <v>1628.3333333333335</v>
      </c>
      <c r="CO95" s="1">
        <v>446.66666666666669</v>
      </c>
      <c r="CP95" s="1">
        <v>756.66666666666674</v>
      </c>
      <c r="CQ95" s="1">
        <v>0</v>
      </c>
      <c r="CR95" s="1">
        <v>0</v>
      </c>
      <c r="CS95" s="1">
        <v>78.333333333333343</v>
      </c>
      <c r="CT95" s="1">
        <v>328.33333333333337</v>
      </c>
      <c r="CU95" s="1">
        <v>651.66666666666674</v>
      </c>
      <c r="CV95" s="1">
        <v>1153.3333333333335</v>
      </c>
      <c r="CW95" s="1">
        <v>1090</v>
      </c>
      <c r="CX95" s="1">
        <v>1473.3333333333335</v>
      </c>
      <c r="CY95" s="1">
        <v>1700</v>
      </c>
      <c r="CZ95" s="1">
        <v>1811.6666666666667</v>
      </c>
      <c r="DA95" s="1">
        <v>2253.3333333333335</v>
      </c>
      <c r="DB95" s="1">
        <v>2221.666666666667</v>
      </c>
      <c r="DC95" s="1">
        <v>1995</v>
      </c>
      <c r="DD95" s="1">
        <v>1728.3333333333335</v>
      </c>
      <c r="DE95" s="1">
        <v>2233.3333333333335</v>
      </c>
      <c r="DF95" s="1">
        <v>2415</v>
      </c>
      <c r="DG95" s="1">
        <v>2441.666666666667</v>
      </c>
      <c r="DH95" s="1">
        <v>2298.3333333333335</v>
      </c>
      <c r="DI95" s="1">
        <v>2510</v>
      </c>
      <c r="DJ95" s="1">
        <v>2668.3333333333335</v>
      </c>
      <c r="DK95" s="1">
        <v>2885</v>
      </c>
      <c r="DL95" s="1">
        <v>2701.666666666667</v>
      </c>
      <c r="DM95" s="1">
        <v>2433.3333333333335</v>
      </c>
      <c r="DN95" s="1">
        <v>2703.3333333333335</v>
      </c>
      <c r="DO95" s="1">
        <v>2766.666666666667</v>
      </c>
      <c r="DP95" s="1">
        <v>2770</v>
      </c>
      <c r="DQ95" s="1">
        <v>3311.666666666667</v>
      </c>
      <c r="DR95" s="1">
        <v>3305</v>
      </c>
      <c r="DS95" s="1">
        <v>3521.666666666667</v>
      </c>
      <c r="DT95" s="1">
        <v>3198.3333333333335</v>
      </c>
      <c r="DU95" s="1">
        <v>3841.666666666667</v>
      </c>
      <c r="DV95" s="1">
        <v>4328.3333333333339</v>
      </c>
      <c r="DW95" s="1">
        <v>4105</v>
      </c>
      <c r="DX95" s="1">
        <v>4295</v>
      </c>
      <c r="DY95" s="1">
        <v>4576.666666666667</v>
      </c>
      <c r="DZ95" s="1">
        <v>4000</v>
      </c>
      <c r="EA95" s="1">
        <v>3968.3333333333335</v>
      </c>
      <c r="EB95" s="1">
        <v>3948.3333333333335</v>
      </c>
      <c r="EC95" s="1">
        <v>4025</v>
      </c>
      <c r="ED95" s="1">
        <v>4245</v>
      </c>
      <c r="EE95" s="1">
        <v>4263.3333333333339</v>
      </c>
      <c r="EF95" s="1">
        <v>3925</v>
      </c>
      <c r="EG95" s="1">
        <v>2893.3333333333335</v>
      </c>
      <c r="EH95" s="1">
        <v>2440</v>
      </c>
      <c r="EI95" s="1">
        <v>2205</v>
      </c>
      <c r="EJ95" s="1">
        <v>2253.3333333333335</v>
      </c>
      <c r="EK95" s="1">
        <v>2741.666666666667</v>
      </c>
      <c r="EL95" s="1">
        <v>3049.1056099595899</v>
      </c>
      <c r="EM95" s="1">
        <v>3191.5584860296549</v>
      </c>
      <c r="EN95" s="1">
        <v>3340.6666979576671</v>
      </c>
      <c r="EO95" s="1">
        <v>3496.7411801143753</v>
      </c>
      <c r="EP95" s="1">
        <v>3660.1073935878821</v>
      </c>
      <c r="EQ95" s="1">
        <v>3831.1060048655058</v>
      </c>
      <c r="ER95" s="1">
        <v>4010.0935962233602</v>
      </c>
      <c r="ES95" s="1">
        <v>4197.4434093050186</v>
      </c>
      <c r="ET95" s="1">
        <v>4393.5461234398572</v>
      </c>
      <c r="EU95" s="1">
        <v>4598.8106703240792</v>
      </c>
      <c r="EV95" s="1">
        <v>4813.6650867632816</v>
      </c>
    </row>
    <row r="96" spans="1:154">
      <c r="A96" s="5" t="s">
        <v>143</v>
      </c>
    </row>
    <row r="97" spans="1:154">
      <c r="A97" s="8" t="s">
        <v>144</v>
      </c>
      <c r="B97" s="1">
        <f>SUM(B89:B93)</f>
        <v>1928.22440058591</v>
      </c>
      <c r="C97" s="1">
        <f t="shared" ref="C97:BN97" si="24">SUM(C89:C93)</f>
        <v>1962.4957516739328</v>
      </c>
      <c r="D97" s="1">
        <f t="shared" si="24"/>
        <v>1997.3743655449339</v>
      </c>
      <c r="E97" s="1">
        <f t="shared" si="24"/>
        <v>2032.8710101622974</v>
      </c>
      <c r="F97" s="1">
        <f t="shared" si="24"/>
        <v>2068.9966448300893</v>
      </c>
      <c r="G97" s="1">
        <f t="shared" si="24"/>
        <v>2105.7624236021065</v>
      </c>
      <c r="H97" s="1">
        <f t="shared" si="24"/>
        <v>2143.1796987518305</v>
      </c>
      <c r="I97" s="1">
        <f t="shared" si="24"/>
        <v>2181.2600243043903</v>
      </c>
      <c r="J97" s="1">
        <f t="shared" si="24"/>
        <v>2220.0151596316377</v>
      </c>
      <c r="K97" s="1">
        <f t="shared" si="24"/>
        <v>2259.4570731114704</v>
      </c>
      <c r="L97" s="1">
        <f t="shared" si="24"/>
        <v>2299.597945852558</v>
      </c>
      <c r="M97" s="1">
        <f t="shared" si="24"/>
        <v>2340.4501754856301</v>
      </c>
      <c r="N97" s="1">
        <f t="shared" si="24"/>
        <v>2382.0263800225343</v>
      </c>
      <c r="O97" s="1">
        <f t="shared" si="24"/>
        <v>2424.3394017842706</v>
      </c>
      <c r="P97" s="1">
        <f t="shared" si="24"/>
        <v>2467.4023113992434</v>
      </c>
      <c r="Q97" s="1">
        <f t="shared" si="24"/>
        <v>2511.2284118729858</v>
      </c>
      <c r="R97" s="1">
        <f t="shared" si="24"/>
        <v>2555.8312427306382</v>
      </c>
      <c r="S97" s="1">
        <f t="shared" si="24"/>
        <v>2601.2245842334919</v>
      </c>
      <c r="T97" s="1">
        <f t="shared" si="24"/>
        <v>2647.4224616709171</v>
      </c>
      <c r="U97" s="1">
        <f t="shared" si="24"/>
        <v>2694.4391497290335</v>
      </c>
      <c r="V97" s="1">
        <f t="shared" si="24"/>
        <v>2742.2891769375065</v>
      </c>
      <c r="W97" s="1">
        <f t="shared" si="24"/>
        <v>2774.011994124066</v>
      </c>
      <c r="X97" s="1">
        <f t="shared" si="24"/>
        <v>2806.1057749411452</v>
      </c>
      <c r="Y97" s="1">
        <f t="shared" si="24"/>
        <v>2838.5749012837337</v>
      </c>
      <c r="Z97" s="1">
        <f t="shared" si="24"/>
        <v>2871.4238072694043</v>
      </c>
      <c r="AA97" s="1">
        <f t="shared" si="24"/>
        <v>2904.6569798654464</v>
      </c>
      <c r="AB97" s="1">
        <f t="shared" si="24"/>
        <v>2938.2789595235681</v>
      </c>
      <c r="AC97" s="1">
        <f t="shared" si="24"/>
        <v>2972.2943408222818</v>
      </c>
      <c r="AD97" s="1">
        <f t="shared" si="24"/>
        <v>3006.7077731170348</v>
      </c>
      <c r="AE97" s="1">
        <f t="shared" si="24"/>
        <v>3040.9388790400135</v>
      </c>
      <c r="AF97" s="1">
        <f t="shared" si="24"/>
        <v>3075.5593822853439</v>
      </c>
      <c r="AG97" s="1">
        <f t="shared" si="24"/>
        <v>3110.5736303254171</v>
      </c>
      <c r="AH97" s="1">
        <f t="shared" si="24"/>
        <v>3145.9860163446883</v>
      </c>
      <c r="AI97" s="1">
        <f t="shared" si="24"/>
        <v>3181.800979639439</v>
      </c>
      <c r="AJ97" s="1">
        <f t="shared" si="24"/>
        <v>3218.0230060186932</v>
      </c>
      <c r="AK97" s="1">
        <f t="shared" si="24"/>
        <v>3254.6566282062545</v>
      </c>
      <c r="AL97" s="1">
        <f t="shared" si="24"/>
        <v>3291.7064262437398</v>
      </c>
      <c r="AM97" s="1">
        <f t="shared" si="24"/>
        <v>3329.1770278945605</v>
      </c>
      <c r="AN97" s="1">
        <f t="shared" si="24"/>
        <v>3366.8800569181899</v>
      </c>
      <c r="AO97" s="1">
        <f t="shared" si="24"/>
        <v>3405.0374275319873</v>
      </c>
      <c r="AP97" s="1">
        <f t="shared" si="24"/>
        <v>3443.6545085177022</v>
      </c>
      <c r="AQ97" s="1">
        <f t="shared" si="24"/>
        <v>3482.7321551931482</v>
      </c>
      <c r="AR97" s="1">
        <f t="shared" si="24"/>
        <v>3522.2803293126308</v>
      </c>
      <c r="AS97" s="1">
        <f t="shared" si="24"/>
        <v>3562.3045919695469</v>
      </c>
      <c r="AT97" s="1">
        <f t="shared" si="24"/>
        <v>3602.810570592419</v>
      </c>
      <c r="AU97" s="1">
        <f t="shared" si="24"/>
        <v>3643.8039597422539</v>
      </c>
      <c r="AV97" s="1">
        <f t="shared" si="24"/>
        <v>3685.2905219195268</v>
      </c>
      <c r="AW97" s="1">
        <f t="shared" si="24"/>
        <v>3727.2760883809415</v>
      </c>
      <c r="AX97" s="1">
        <f t="shared" si="24"/>
        <v>3769.7665599660631</v>
      </c>
      <c r="AY97" s="1">
        <f t="shared" si="24"/>
        <v>3813.6786398474305</v>
      </c>
      <c r="AZ97" s="1">
        <f t="shared" si="24"/>
        <v>3858.1063441126244</v>
      </c>
      <c r="BA97" s="1">
        <f t="shared" si="24"/>
        <v>3922.2219041238332</v>
      </c>
      <c r="BB97" s="1">
        <f t="shared" si="24"/>
        <v>3987.5804080810613</v>
      </c>
      <c r="BC97" s="1">
        <f t="shared" si="24"/>
        <v>4285.6970621909759</v>
      </c>
      <c r="BD97" s="1">
        <f t="shared" si="24"/>
        <v>4241.1357129260323</v>
      </c>
      <c r="BE97" s="1">
        <f t="shared" si="24"/>
        <v>4298.4880810816176</v>
      </c>
      <c r="BF97" s="1">
        <f t="shared" si="24"/>
        <v>4430.6686768644158</v>
      </c>
      <c r="BG97" s="1">
        <f t="shared" si="24"/>
        <v>4560.3341040662217</v>
      </c>
      <c r="BH97" s="1">
        <f t="shared" si="24"/>
        <v>4661.0586655008419</v>
      </c>
      <c r="BI97" s="1">
        <f t="shared" si="24"/>
        <v>4746.5922322861761</v>
      </c>
      <c r="BJ97" s="1">
        <f t="shared" si="24"/>
        <v>5033.066417594835</v>
      </c>
      <c r="BK97" s="1">
        <f t="shared" si="24"/>
        <v>5216.5770553127495</v>
      </c>
      <c r="BL97" s="1">
        <f t="shared" si="24"/>
        <v>5374.3621528282611</v>
      </c>
      <c r="BM97" s="1">
        <f t="shared" si="24"/>
        <v>5636.3525073090859</v>
      </c>
      <c r="BN97" s="1">
        <f t="shared" si="24"/>
        <v>5669.1609762015696</v>
      </c>
      <c r="BO97" s="1">
        <f t="shared" ref="BO97:DZ97" si="25">SUM(BO89:BO93)</f>
        <v>5588.8023719577805</v>
      </c>
      <c r="BP97" s="1">
        <f t="shared" si="25"/>
        <v>5942.0021545518975</v>
      </c>
      <c r="BQ97" s="1">
        <f t="shared" si="25"/>
        <v>6355.8421314443167</v>
      </c>
      <c r="BR97" s="1">
        <f t="shared" si="25"/>
        <v>6799.7656520173368</v>
      </c>
      <c r="BS97" s="1">
        <f t="shared" si="25"/>
        <v>6821.7849591588711</v>
      </c>
      <c r="BT97" s="1">
        <f t="shared" si="25"/>
        <v>6990.3453692412149</v>
      </c>
      <c r="BU97" s="1">
        <f t="shared" si="25"/>
        <v>7170.9198873753139</v>
      </c>
      <c r="BV97" s="1">
        <f t="shared" si="25"/>
        <v>7363.2512617926322</v>
      </c>
      <c r="BW97" s="1">
        <f t="shared" si="25"/>
        <v>7568.2165152650896</v>
      </c>
      <c r="BX97" s="1">
        <f t="shared" si="25"/>
        <v>7786.8129180312444</v>
      </c>
      <c r="BY97" s="1">
        <f t="shared" si="25"/>
        <v>8020.1737158902997</v>
      </c>
      <c r="BZ97" s="1">
        <f t="shared" si="25"/>
        <v>8269.2055464555433</v>
      </c>
      <c r="CA97" s="1">
        <f t="shared" si="25"/>
        <v>8480.8113281239566</v>
      </c>
      <c r="CB97" s="1">
        <f t="shared" si="25"/>
        <v>8714.2605172191488</v>
      </c>
      <c r="CC97" s="1">
        <f t="shared" si="25"/>
        <v>9012.9947864644291</v>
      </c>
      <c r="CD97" s="1">
        <f t="shared" si="25"/>
        <v>9127.116177704549</v>
      </c>
      <c r="CE97" s="1">
        <f t="shared" si="25"/>
        <v>9212.2804202237712</v>
      </c>
      <c r="CF97" s="1">
        <f t="shared" si="25"/>
        <v>9650.9004752249475</v>
      </c>
      <c r="CG97" s="1">
        <f t="shared" si="25"/>
        <v>9623.8235975450189</v>
      </c>
      <c r="CH97" s="1">
        <f t="shared" si="25"/>
        <v>9904.3940008070749</v>
      </c>
      <c r="CI97" s="1">
        <f t="shared" si="25"/>
        <v>9404.3739748834905</v>
      </c>
      <c r="CJ97" s="1">
        <f t="shared" si="25"/>
        <v>10035.324674740998</v>
      </c>
      <c r="CK97" s="1">
        <f t="shared" si="25"/>
        <v>10524.286771420997</v>
      </c>
      <c r="CL97" s="1">
        <f t="shared" si="25"/>
        <v>10797.994056921183</v>
      </c>
      <c r="CM97" s="1">
        <f t="shared" si="25"/>
        <v>11246.654477840064</v>
      </c>
      <c r="CN97" s="1">
        <f t="shared" si="25"/>
        <v>11346.85271136608</v>
      </c>
      <c r="CO97" s="1">
        <f t="shared" si="25"/>
        <v>10789.62578840481</v>
      </c>
      <c r="CP97" s="1">
        <f t="shared" si="25"/>
        <v>10299.95378774985</v>
      </c>
      <c r="CQ97" s="1">
        <f t="shared" si="25"/>
        <v>9929.9850740098063</v>
      </c>
      <c r="CR97" s="1">
        <f t="shared" si="25"/>
        <v>9607.5336040053844</v>
      </c>
      <c r="CS97" s="1">
        <f t="shared" si="25"/>
        <v>9344.6508764111422</v>
      </c>
      <c r="CT97" s="1">
        <f t="shared" si="25"/>
        <v>9210.0603323336509</v>
      </c>
      <c r="CU97" s="1">
        <f t="shared" si="25"/>
        <v>10274.704358670209</v>
      </c>
      <c r="CV97" s="1">
        <f t="shared" si="25"/>
        <v>10976.665057392554</v>
      </c>
      <c r="CW97" s="1">
        <f t="shared" si="25"/>
        <v>11382.209018681622</v>
      </c>
      <c r="CX97" s="1">
        <f t="shared" si="25"/>
        <v>11806.451229007303</v>
      </c>
      <c r="CY97" s="1">
        <f t="shared" si="25"/>
        <v>12345.660962820974</v>
      </c>
      <c r="CZ97" s="1">
        <f t="shared" si="25"/>
        <v>12725.157286802842</v>
      </c>
      <c r="DA97" s="1">
        <f t="shared" si="25"/>
        <v>13111.15557186454</v>
      </c>
      <c r="DB97" s="1">
        <f t="shared" si="25"/>
        <v>13823.57097182022</v>
      </c>
      <c r="DC97" s="1">
        <f t="shared" si="25"/>
        <v>14585.665170680299</v>
      </c>
      <c r="DD97" s="1">
        <f t="shared" si="25"/>
        <v>15394.696308005421</v>
      </c>
      <c r="DE97" s="1">
        <f t="shared" si="25"/>
        <v>16478.141780096936</v>
      </c>
      <c r="DF97" s="1">
        <f t="shared" si="25"/>
        <v>17303.466522962575</v>
      </c>
      <c r="DG97" s="1">
        <f t="shared" si="25"/>
        <v>18004.424235973434</v>
      </c>
      <c r="DH97" s="1">
        <f t="shared" si="25"/>
        <v>18722.592922745389</v>
      </c>
      <c r="DI97" s="1">
        <f t="shared" si="25"/>
        <v>19112.66228487439</v>
      </c>
      <c r="DJ97" s="1">
        <f t="shared" si="25"/>
        <v>19793.069664487848</v>
      </c>
      <c r="DK97" s="1">
        <f t="shared" si="25"/>
        <v>20437.762388383569</v>
      </c>
      <c r="DL97" s="1">
        <f t="shared" si="25"/>
        <v>20781.694203169551</v>
      </c>
      <c r="DM97" s="1">
        <f t="shared" si="25"/>
        <v>21384.088734931058</v>
      </c>
      <c r="DN97" s="1">
        <f t="shared" si="25"/>
        <v>21909.464507995777</v>
      </c>
      <c r="DO97" s="1">
        <f t="shared" si="25"/>
        <v>22825.463934301144</v>
      </c>
      <c r="DP97" s="1">
        <f t="shared" si="25"/>
        <v>23588.015478277164</v>
      </c>
      <c r="DQ97" s="1">
        <f t="shared" si="25"/>
        <v>24461.078786542901</v>
      </c>
      <c r="DR97" s="1">
        <f t="shared" si="25"/>
        <v>24932.00395007004</v>
      </c>
      <c r="DS97" s="1">
        <f t="shared" si="25"/>
        <v>25318.502862998423</v>
      </c>
      <c r="DT97" s="1">
        <f t="shared" si="25"/>
        <v>26171.055418832031</v>
      </c>
      <c r="DU97" s="1">
        <f t="shared" si="25"/>
        <v>27389.37674139929</v>
      </c>
      <c r="DV97" s="1">
        <f t="shared" si="25"/>
        <v>26595.844657352136</v>
      </c>
      <c r="DW97" s="1">
        <f t="shared" si="25"/>
        <v>28459.23019993757</v>
      </c>
      <c r="DX97" s="1">
        <f t="shared" si="25"/>
        <v>28795.593699930832</v>
      </c>
      <c r="DY97" s="1">
        <f t="shared" si="25"/>
        <v>29358.618283559364</v>
      </c>
      <c r="DZ97" s="1">
        <f t="shared" si="25"/>
        <v>29456.409087737178</v>
      </c>
      <c r="EA97" s="1">
        <f t="shared" ref="EA97:EV97" si="26">SUM(EA89:EA93)</f>
        <v>30188.732912859825</v>
      </c>
      <c r="EB97" s="1">
        <f t="shared" si="26"/>
        <v>28865.547422816628</v>
      </c>
      <c r="EC97" s="1">
        <f t="shared" si="26"/>
        <v>28434.334764046951</v>
      </c>
      <c r="ED97" s="1">
        <f t="shared" si="26"/>
        <v>29016.215760734394</v>
      </c>
      <c r="EE97" s="1">
        <f t="shared" si="26"/>
        <v>29015.954603946877</v>
      </c>
      <c r="EF97" s="1">
        <f t="shared" si="26"/>
        <v>28092.28028719038</v>
      </c>
      <c r="EG97" s="1">
        <f t="shared" si="26"/>
        <v>26696.674416560116</v>
      </c>
      <c r="EH97" s="1">
        <f t="shared" si="26"/>
        <v>25882.171373466757</v>
      </c>
      <c r="EI97" s="1">
        <f t="shared" si="26"/>
        <v>26255.649224091139</v>
      </c>
      <c r="EJ97" s="1">
        <f t="shared" si="26"/>
        <v>27359.552908762213</v>
      </c>
      <c r="EK97" s="1">
        <f t="shared" si="26"/>
        <v>27908.070374524643</v>
      </c>
      <c r="EL97" s="1">
        <f t="shared" si="26"/>
        <v>23862.624600909523</v>
      </c>
      <c r="EM97" s="1">
        <f t="shared" si="26"/>
        <v>24525.465598091236</v>
      </c>
      <c r="EN97" s="1">
        <f t="shared" si="26"/>
        <v>24111.459122824126</v>
      </c>
      <c r="EO97" s="1">
        <f t="shared" si="26"/>
        <v>24335.395528859808</v>
      </c>
      <c r="EP97" s="1">
        <f t="shared" si="26"/>
        <v>22381.283657237218</v>
      </c>
      <c r="EQ97" s="1">
        <f t="shared" si="26"/>
        <v>29211.552914593587</v>
      </c>
      <c r="ER97" s="79">
        <f t="shared" si="26"/>
        <v>30597.483793438849</v>
      </c>
      <c r="ES97" s="1">
        <f t="shared" si="26"/>
        <v>30886.880871429439</v>
      </c>
      <c r="ET97" s="1">
        <f t="shared" si="26"/>
        <v>30903.664966406832</v>
      </c>
      <c r="EU97" s="1">
        <f t="shared" si="26"/>
        <v>31324.957279503033</v>
      </c>
      <c r="EV97" s="1">
        <f t="shared" si="26"/>
        <v>31751.082185603664</v>
      </c>
    </row>
    <row r="98" spans="1:154" s="4" customFormat="1" ht="13">
      <c r="A98" s="7" t="s">
        <v>305</v>
      </c>
      <c r="ER98" s="118"/>
    </row>
    <row r="99" spans="1:154">
      <c r="A99" s="5" t="s">
        <v>135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79">
        <v>0</v>
      </c>
      <c r="ES99" s="1">
        <v>0</v>
      </c>
      <c r="ET99" s="1">
        <v>0</v>
      </c>
      <c r="EU99" s="1">
        <v>0</v>
      </c>
      <c r="EV99" s="1">
        <v>0</v>
      </c>
    </row>
    <row r="100" spans="1:154">
      <c r="A100" s="5" t="s">
        <v>136</v>
      </c>
      <c r="B100" s="12">
        <v>0</v>
      </c>
      <c r="C100" s="12">
        <v>0</v>
      </c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4">
        <v>0</v>
      </c>
      <c r="ES100" s="12">
        <v>0</v>
      </c>
      <c r="ET100" s="12">
        <v>0</v>
      </c>
      <c r="EU100" s="12">
        <v>0</v>
      </c>
      <c r="EV100" s="12">
        <v>0</v>
      </c>
      <c r="EW100" s="12"/>
      <c r="EX100" s="12"/>
    </row>
    <row r="101" spans="1:154">
      <c r="A101" s="5" t="s">
        <v>137</v>
      </c>
    </row>
    <row r="102" spans="1:154">
      <c r="A102" s="5" t="s">
        <v>138</v>
      </c>
    </row>
    <row r="103" spans="1:154">
      <c r="A103" s="5" t="s">
        <v>139</v>
      </c>
    </row>
    <row r="104" spans="1:154">
      <c r="A104" s="5" t="s">
        <v>140</v>
      </c>
    </row>
    <row r="105" spans="1:154">
      <c r="A105" s="5" t="s">
        <v>176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79">
        <v>0</v>
      </c>
      <c r="ES105" s="1">
        <v>0</v>
      </c>
      <c r="ET105" s="1">
        <v>0</v>
      </c>
      <c r="EU105" s="1">
        <v>0</v>
      </c>
      <c r="EV105" s="1">
        <v>0</v>
      </c>
    </row>
    <row r="106" spans="1:154">
      <c r="A106" s="5" t="s">
        <v>141</v>
      </c>
    </row>
    <row r="107" spans="1:154">
      <c r="A107" s="5" t="s">
        <v>142</v>
      </c>
    </row>
    <row r="108" spans="1:154">
      <c r="A108" s="5" t="s">
        <v>143</v>
      </c>
    </row>
    <row r="109" spans="1:154">
      <c r="A109" s="8" t="s">
        <v>144</v>
      </c>
      <c r="B109" s="1">
        <f>SUM(B99:B105)</f>
        <v>0</v>
      </c>
      <c r="C109" s="1">
        <f t="shared" ref="C109:BN109" si="27">SUM(C99:C105)</f>
        <v>0</v>
      </c>
      <c r="D109" s="1">
        <f t="shared" si="27"/>
        <v>0</v>
      </c>
      <c r="E109" s="1">
        <f t="shared" si="27"/>
        <v>0</v>
      </c>
      <c r="F109" s="1">
        <f t="shared" si="27"/>
        <v>0</v>
      </c>
      <c r="G109" s="1">
        <f t="shared" si="27"/>
        <v>0</v>
      </c>
      <c r="H109" s="1">
        <f t="shared" si="27"/>
        <v>0</v>
      </c>
      <c r="I109" s="1">
        <f t="shared" si="27"/>
        <v>0</v>
      </c>
      <c r="J109" s="1">
        <f t="shared" si="27"/>
        <v>0</v>
      </c>
      <c r="K109" s="1">
        <f t="shared" si="27"/>
        <v>0</v>
      </c>
      <c r="L109" s="1">
        <f t="shared" si="27"/>
        <v>0</v>
      </c>
      <c r="M109" s="1">
        <f t="shared" si="27"/>
        <v>0</v>
      </c>
      <c r="N109" s="1">
        <f t="shared" si="27"/>
        <v>0</v>
      </c>
      <c r="O109" s="1">
        <f t="shared" si="27"/>
        <v>0</v>
      </c>
      <c r="P109" s="1">
        <f t="shared" si="27"/>
        <v>0</v>
      </c>
      <c r="Q109" s="1">
        <f t="shared" si="27"/>
        <v>0</v>
      </c>
      <c r="R109" s="1">
        <f t="shared" si="27"/>
        <v>0</v>
      </c>
      <c r="S109" s="1">
        <f t="shared" si="27"/>
        <v>0</v>
      </c>
      <c r="T109" s="1">
        <f t="shared" si="27"/>
        <v>0</v>
      </c>
      <c r="U109" s="1">
        <f t="shared" si="27"/>
        <v>0</v>
      </c>
      <c r="V109" s="1">
        <f t="shared" si="27"/>
        <v>0</v>
      </c>
      <c r="W109" s="1">
        <f t="shared" si="27"/>
        <v>0</v>
      </c>
      <c r="X109" s="1">
        <f t="shared" si="27"/>
        <v>0</v>
      </c>
      <c r="Y109" s="1">
        <f t="shared" si="27"/>
        <v>0</v>
      </c>
      <c r="Z109" s="1">
        <f t="shared" si="27"/>
        <v>0</v>
      </c>
      <c r="AA109" s="1">
        <f t="shared" si="27"/>
        <v>0</v>
      </c>
      <c r="AB109" s="1">
        <f t="shared" si="27"/>
        <v>0</v>
      </c>
      <c r="AC109" s="1">
        <f t="shared" si="27"/>
        <v>0</v>
      </c>
      <c r="AD109" s="1">
        <f t="shared" si="27"/>
        <v>0</v>
      </c>
      <c r="AE109" s="1">
        <f t="shared" si="27"/>
        <v>0</v>
      </c>
      <c r="AF109" s="1">
        <f t="shared" si="27"/>
        <v>0</v>
      </c>
      <c r="AG109" s="1">
        <f t="shared" si="27"/>
        <v>0</v>
      </c>
      <c r="AH109" s="1">
        <f t="shared" si="27"/>
        <v>0</v>
      </c>
      <c r="AI109" s="1">
        <f t="shared" si="27"/>
        <v>0</v>
      </c>
      <c r="AJ109" s="1">
        <f t="shared" si="27"/>
        <v>0</v>
      </c>
      <c r="AK109" s="1">
        <f t="shared" si="27"/>
        <v>0</v>
      </c>
      <c r="AL109" s="1">
        <f t="shared" si="27"/>
        <v>0</v>
      </c>
      <c r="AM109" s="1">
        <f t="shared" si="27"/>
        <v>0</v>
      </c>
      <c r="AN109" s="1">
        <f t="shared" si="27"/>
        <v>0</v>
      </c>
      <c r="AO109" s="1">
        <f t="shared" si="27"/>
        <v>0</v>
      </c>
      <c r="AP109" s="1">
        <f t="shared" si="27"/>
        <v>0</v>
      </c>
      <c r="AQ109" s="1">
        <f t="shared" si="27"/>
        <v>0</v>
      </c>
      <c r="AR109" s="1">
        <f t="shared" si="27"/>
        <v>0</v>
      </c>
      <c r="AS109" s="1">
        <f t="shared" si="27"/>
        <v>0</v>
      </c>
      <c r="AT109" s="1">
        <f t="shared" si="27"/>
        <v>0</v>
      </c>
      <c r="AU109" s="1">
        <f t="shared" si="27"/>
        <v>0</v>
      </c>
      <c r="AV109" s="1">
        <f t="shared" si="27"/>
        <v>0</v>
      </c>
      <c r="AW109" s="1">
        <f t="shared" si="27"/>
        <v>0</v>
      </c>
      <c r="AX109" s="1">
        <f t="shared" si="27"/>
        <v>0</v>
      </c>
      <c r="AY109" s="1">
        <f t="shared" si="27"/>
        <v>0</v>
      </c>
      <c r="AZ109" s="1">
        <f t="shared" si="27"/>
        <v>0</v>
      </c>
      <c r="BA109" s="1">
        <f t="shared" si="27"/>
        <v>0</v>
      </c>
      <c r="BB109" s="1">
        <f t="shared" si="27"/>
        <v>0</v>
      </c>
      <c r="BC109" s="1">
        <f t="shared" si="27"/>
        <v>0</v>
      </c>
      <c r="BD109" s="1">
        <f t="shared" si="27"/>
        <v>0</v>
      </c>
      <c r="BE109" s="1">
        <f t="shared" si="27"/>
        <v>0</v>
      </c>
      <c r="BF109" s="1">
        <f t="shared" si="27"/>
        <v>0</v>
      </c>
      <c r="BG109" s="1">
        <f t="shared" si="27"/>
        <v>0</v>
      </c>
      <c r="BH109" s="1">
        <f t="shared" si="27"/>
        <v>0</v>
      </c>
      <c r="BI109" s="1">
        <f t="shared" si="27"/>
        <v>0</v>
      </c>
      <c r="BJ109" s="1">
        <f t="shared" si="27"/>
        <v>0</v>
      </c>
      <c r="BK109" s="1">
        <f t="shared" si="27"/>
        <v>0</v>
      </c>
      <c r="BL109" s="1">
        <f t="shared" si="27"/>
        <v>0</v>
      </c>
      <c r="BM109" s="1">
        <f t="shared" si="27"/>
        <v>0</v>
      </c>
      <c r="BN109" s="1">
        <f t="shared" si="27"/>
        <v>0</v>
      </c>
      <c r="BO109" s="1">
        <f t="shared" ref="BO109:DZ109" si="28">SUM(BO99:BO105)</f>
        <v>0</v>
      </c>
      <c r="BP109" s="1">
        <f t="shared" si="28"/>
        <v>0</v>
      </c>
      <c r="BQ109" s="1">
        <f t="shared" si="28"/>
        <v>0</v>
      </c>
      <c r="BR109" s="1">
        <f t="shared" si="28"/>
        <v>0</v>
      </c>
      <c r="BS109" s="1">
        <f t="shared" si="28"/>
        <v>0</v>
      </c>
      <c r="BT109" s="1">
        <f t="shared" si="28"/>
        <v>0</v>
      </c>
      <c r="BU109" s="1">
        <f t="shared" si="28"/>
        <v>0</v>
      </c>
      <c r="BV109" s="1">
        <f t="shared" si="28"/>
        <v>0</v>
      </c>
      <c r="BW109" s="1">
        <f t="shared" si="28"/>
        <v>0</v>
      </c>
      <c r="BX109" s="1">
        <f t="shared" si="28"/>
        <v>0</v>
      </c>
      <c r="BY109" s="1">
        <f t="shared" si="28"/>
        <v>0</v>
      </c>
      <c r="BZ109" s="1">
        <f t="shared" si="28"/>
        <v>0</v>
      </c>
      <c r="CA109" s="1">
        <f t="shared" si="28"/>
        <v>0</v>
      </c>
      <c r="CB109" s="1">
        <f t="shared" si="28"/>
        <v>0</v>
      </c>
      <c r="CC109" s="1">
        <f t="shared" si="28"/>
        <v>0</v>
      </c>
      <c r="CD109" s="1">
        <f t="shared" si="28"/>
        <v>0</v>
      </c>
      <c r="CE109" s="1">
        <f t="shared" si="28"/>
        <v>0</v>
      </c>
      <c r="CF109" s="1">
        <f t="shared" si="28"/>
        <v>0</v>
      </c>
      <c r="CG109" s="1">
        <f t="shared" si="28"/>
        <v>0</v>
      </c>
      <c r="CH109" s="1">
        <f t="shared" si="28"/>
        <v>0</v>
      </c>
      <c r="CI109" s="1">
        <f t="shared" si="28"/>
        <v>0</v>
      </c>
      <c r="CJ109" s="1">
        <f t="shared" si="28"/>
        <v>0</v>
      </c>
      <c r="CK109" s="1">
        <f t="shared" si="28"/>
        <v>0</v>
      </c>
      <c r="CL109" s="1">
        <f t="shared" si="28"/>
        <v>0</v>
      </c>
      <c r="CM109" s="1">
        <f t="shared" si="28"/>
        <v>0</v>
      </c>
      <c r="CN109" s="1">
        <f t="shared" si="28"/>
        <v>0</v>
      </c>
      <c r="CO109" s="1">
        <f t="shared" si="28"/>
        <v>0</v>
      </c>
      <c r="CP109" s="1">
        <f t="shared" si="28"/>
        <v>0</v>
      </c>
      <c r="CQ109" s="1">
        <f t="shared" si="28"/>
        <v>0</v>
      </c>
      <c r="CR109" s="1">
        <f t="shared" si="28"/>
        <v>0</v>
      </c>
      <c r="CS109" s="1">
        <f t="shared" si="28"/>
        <v>0</v>
      </c>
      <c r="CT109" s="1">
        <f t="shared" si="28"/>
        <v>0</v>
      </c>
      <c r="CU109" s="1">
        <f t="shared" si="28"/>
        <v>0</v>
      </c>
      <c r="CV109" s="1">
        <f t="shared" si="28"/>
        <v>0</v>
      </c>
      <c r="CW109" s="1">
        <f t="shared" si="28"/>
        <v>0</v>
      </c>
      <c r="CX109" s="1">
        <f t="shared" si="28"/>
        <v>0</v>
      </c>
      <c r="CY109" s="1">
        <f t="shared" si="28"/>
        <v>0</v>
      </c>
      <c r="CZ109" s="1">
        <f t="shared" si="28"/>
        <v>0</v>
      </c>
      <c r="DA109" s="1">
        <f t="shared" si="28"/>
        <v>0</v>
      </c>
      <c r="DB109" s="1">
        <f t="shared" si="28"/>
        <v>0</v>
      </c>
      <c r="DC109" s="1">
        <f t="shared" si="28"/>
        <v>0</v>
      </c>
      <c r="DD109" s="1">
        <f t="shared" si="28"/>
        <v>0</v>
      </c>
      <c r="DE109" s="1">
        <f t="shared" si="28"/>
        <v>0</v>
      </c>
      <c r="DF109" s="1">
        <f t="shared" si="28"/>
        <v>0</v>
      </c>
      <c r="DG109" s="1">
        <f t="shared" si="28"/>
        <v>0</v>
      </c>
      <c r="DH109" s="1">
        <f t="shared" si="28"/>
        <v>0</v>
      </c>
      <c r="DI109" s="1">
        <f t="shared" si="28"/>
        <v>0</v>
      </c>
      <c r="DJ109" s="1">
        <f t="shared" si="28"/>
        <v>0</v>
      </c>
      <c r="DK109" s="1">
        <f t="shared" si="28"/>
        <v>0</v>
      </c>
      <c r="DL109" s="1">
        <f t="shared" si="28"/>
        <v>0</v>
      </c>
      <c r="DM109" s="1">
        <f t="shared" si="28"/>
        <v>0</v>
      </c>
      <c r="DN109" s="1">
        <f t="shared" si="28"/>
        <v>0</v>
      </c>
      <c r="DO109" s="1">
        <f t="shared" si="28"/>
        <v>0</v>
      </c>
      <c r="DP109" s="1">
        <f t="shared" si="28"/>
        <v>0</v>
      </c>
      <c r="DQ109" s="1">
        <f t="shared" si="28"/>
        <v>0</v>
      </c>
      <c r="DR109" s="1">
        <f t="shared" si="28"/>
        <v>0</v>
      </c>
      <c r="DS109" s="1">
        <f t="shared" si="28"/>
        <v>0</v>
      </c>
      <c r="DT109" s="1">
        <f t="shared" si="28"/>
        <v>0</v>
      </c>
      <c r="DU109" s="1">
        <f t="shared" si="28"/>
        <v>0</v>
      </c>
      <c r="DV109" s="1">
        <f t="shared" si="28"/>
        <v>0</v>
      </c>
      <c r="DW109" s="1">
        <f t="shared" si="28"/>
        <v>0</v>
      </c>
      <c r="DX109" s="1">
        <f t="shared" si="28"/>
        <v>0</v>
      </c>
      <c r="DY109" s="1">
        <f t="shared" si="28"/>
        <v>0</v>
      </c>
      <c r="DZ109" s="1">
        <f t="shared" si="28"/>
        <v>0</v>
      </c>
      <c r="EA109" s="1">
        <f t="shared" ref="EA109:EV109" si="29">SUM(EA99:EA105)</f>
        <v>0</v>
      </c>
      <c r="EB109" s="1">
        <f t="shared" si="29"/>
        <v>0</v>
      </c>
      <c r="EC109" s="1">
        <f t="shared" si="29"/>
        <v>0</v>
      </c>
      <c r="ED109" s="1">
        <f t="shared" si="29"/>
        <v>0</v>
      </c>
      <c r="EE109" s="1">
        <f t="shared" si="29"/>
        <v>0</v>
      </c>
      <c r="EF109" s="1">
        <f t="shared" si="29"/>
        <v>0</v>
      </c>
      <c r="EG109" s="1">
        <f t="shared" si="29"/>
        <v>0</v>
      </c>
      <c r="EH109" s="1">
        <f t="shared" si="29"/>
        <v>0</v>
      </c>
      <c r="EI109" s="1">
        <f t="shared" si="29"/>
        <v>0</v>
      </c>
      <c r="EJ109" s="1">
        <f t="shared" si="29"/>
        <v>0</v>
      </c>
      <c r="EK109" s="1">
        <f t="shared" si="29"/>
        <v>0</v>
      </c>
      <c r="EL109" s="1">
        <f t="shared" si="29"/>
        <v>0</v>
      </c>
      <c r="EM109" s="1">
        <f t="shared" si="29"/>
        <v>0</v>
      </c>
      <c r="EN109" s="1">
        <f t="shared" si="29"/>
        <v>0</v>
      </c>
      <c r="EO109" s="1">
        <f t="shared" si="29"/>
        <v>0</v>
      </c>
      <c r="EP109" s="1">
        <f t="shared" si="29"/>
        <v>0</v>
      </c>
      <c r="EQ109" s="1">
        <f t="shared" si="29"/>
        <v>0</v>
      </c>
      <c r="ER109" s="79">
        <f t="shared" si="29"/>
        <v>0</v>
      </c>
      <c r="ES109" s="1">
        <f t="shared" si="29"/>
        <v>0</v>
      </c>
      <c r="ET109" s="1">
        <f t="shared" si="29"/>
        <v>0</v>
      </c>
      <c r="EU109" s="1">
        <f t="shared" si="29"/>
        <v>0</v>
      </c>
      <c r="EV109" s="1">
        <f t="shared" si="29"/>
        <v>0</v>
      </c>
    </row>
    <row r="110" spans="1:154" s="4" customFormat="1" ht="13">
      <c r="A110" s="7" t="s">
        <v>306</v>
      </c>
      <c r="ER110" s="118"/>
    </row>
    <row r="111" spans="1:154">
      <c r="A111" s="5" t="s">
        <v>135</v>
      </c>
      <c r="B111" s="1">
        <v>3.2819218428217072</v>
      </c>
      <c r="C111" s="1">
        <v>3.3133206993274986</v>
      </c>
      <c r="D111" s="1">
        <v>3.3450199554884574</v>
      </c>
      <c r="E111" s="1">
        <v>3.3770224852930943</v>
      </c>
      <c r="F111" s="1">
        <v>3.4093311902259891</v>
      </c>
      <c r="G111" s="1">
        <v>3.4419489995308519</v>
      </c>
      <c r="H111" s="1">
        <v>3.4748788704761044</v>
      </c>
      <c r="I111" s="1">
        <v>3.5081237886229903</v>
      </c>
      <c r="J111" s="1">
        <v>3.5416867680962683</v>
      </c>
      <c r="K111" s="1">
        <v>3.5755708518574782</v>
      </c>
      <c r="L111" s="1">
        <v>3.6097791119808318</v>
      </c>
      <c r="M111" s="1">
        <v>3.6443146499317423</v>
      </c>
      <c r="N111" s="1">
        <v>3.6791805968480098</v>
      </c>
      <c r="O111" s="1">
        <v>3.7143801138237089</v>
      </c>
      <c r="P111" s="1">
        <v>3.7499163921957877</v>
      </c>
      <c r="Q111" s="1">
        <v>3.7857926538334015</v>
      </c>
      <c r="R111" s="1">
        <v>3.8220121514300271</v>
      </c>
      <c r="S111" s="1">
        <v>3.8585781687983647</v>
      </c>
      <c r="T111" s="1">
        <v>3.8954940211680582</v>
      </c>
      <c r="U111" s="1">
        <v>3.9327630554862738</v>
      </c>
      <c r="V111" s="1">
        <v>3.5630646155319274</v>
      </c>
      <c r="W111" s="1">
        <v>3.751230271162084</v>
      </c>
      <c r="X111" s="1">
        <v>3.9493329663296057</v>
      </c>
      <c r="Y111" s="1">
        <v>4.1578974766872872</v>
      </c>
      <c r="Z111" s="1">
        <v>4.3774762913215639</v>
      </c>
      <c r="AA111" s="1">
        <v>4.6086510763005952</v>
      </c>
      <c r="AB111" s="1">
        <v>4.6209030080542197</v>
      </c>
      <c r="AC111" s="1">
        <v>4.633187511124099</v>
      </c>
      <c r="AD111" s="1">
        <v>4.6455046720998912</v>
      </c>
      <c r="AE111" s="1">
        <v>4.6578545778014551</v>
      </c>
      <c r="AF111" s="1">
        <v>4.6702373152794578</v>
      </c>
      <c r="AG111" s="1">
        <v>4.599761158430888</v>
      </c>
      <c r="AH111" s="1">
        <v>4.530348521131506</v>
      </c>
      <c r="AI111" s="1">
        <v>4.5446856082293037</v>
      </c>
      <c r="AJ111" s="1">
        <v>4.559068067568445</v>
      </c>
      <c r="AK111" s="1">
        <v>4.5734960427373847</v>
      </c>
      <c r="AL111" s="1">
        <v>4.5879696777789984</v>
      </c>
      <c r="AM111" s="1">
        <v>4.1237638715207323</v>
      </c>
      <c r="AN111" s="1">
        <v>4.1495480032746173</v>
      </c>
      <c r="AO111" s="1">
        <v>4.175493352176483</v>
      </c>
      <c r="AP111" s="1">
        <v>4.1413246515046129</v>
      </c>
      <c r="AQ111" s="1">
        <v>4.2985502688456103</v>
      </c>
      <c r="AR111" s="1">
        <v>4.4617449653649981</v>
      </c>
      <c r="AS111" s="1">
        <v>4.6311353574808969</v>
      </c>
      <c r="AT111" s="1">
        <v>4.8069566651161528</v>
      </c>
      <c r="AU111" s="1">
        <v>4.9894530383308693</v>
      </c>
      <c r="AV111" s="1">
        <v>5.0625096145110682</v>
      </c>
      <c r="AW111" s="1">
        <v>5.1366358997920756</v>
      </c>
      <c r="AX111" s="1">
        <v>5.3316485632178523</v>
      </c>
      <c r="AY111" s="1">
        <v>5.534064893097379</v>
      </c>
      <c r="AZ111" s="1">
        <v>5.7441659700332952</v>
      </c>
      <c r="BA111" s="1">
        <v>5.9622435458687235</v>
      </c>
      <c r="BB111" s="1">
        <v>5.8342844565157073</v>
      </c>
      <c r="BC111" s="1">
        <v>5.7090715697325951</v>
      </c>
      <c r="BD111" s="1">
        <v>5.5865459477089257</v>
      </c>
      <c r="BE111" s="1">
        <v>5.466649917532016</v>
      </c>
      <c r="BF111" s="1">
        <v>5.7409518116422653</v>
      </c>
      <c r="BG111" s="1">
        <v>6.0290174422726022</v>
      </c>
      <c r="BH111" s="1">
        <v>6.3315374369653874</v>
      </c>
      <c r="BI111" s="1">
        <v>6.6492370771087304</v>
      </c>
      <c r="BJ111" s="1">
        <v>6.9828780367739256</v>
      </c>
      <c r="BK111" s="1">
        <v>6.926805571322082</v>
      </c>
      <c r="BL111" s="1">
        <v>6.8711833674049965</v>
      </c>
      <c r="BM111" s="1">
        <v>6.8160078094254555</v>
      </c>
      <c r="BN111" s="1">
        <v>6.761275310819471</v>
      </c>
      <c r="BO111" s="1">
        <v>6.7069823138231399</v>
      </c>
      <c r="BP111" s="1">
        <v>6.6531252892413804</v>
      </c>
      <c r="BQ111" s="1">
        <v>6.5997007362185247</v>
      </c>
      <c r="BR111" s="1">
        <v>6.5467051820107596</v>
      </c>
      <c r="BS111" s="1">
        <v>7.2574602799032695</v>
      </c>
      <c r="BT111" s="1">
        <v>8.0453798132080365</v>
      </c>
      <c r="BU111" s="1">
        <v>8.228267020522237</v>
      </c>
      <c r="BV111" s="1">
        <v>8.415311611499579</v>
      </c>
      <c r="BW111" s="1">
        <v>8.6066080915960566</v>
      </c>
      <c r="BX111" s="1">
        <v>8.8022531145613758</v>
      </c>
      <c r="BY111" s="1">
        <v>9.00234553127388</v>
      </c>
      <c r="BZ111" s="1">
        <v>9.147577642469539</v>
      </c>
      <c r="CA111" s="1">
        <v>9.2951527392847932</v>
      </c>
      <c r="CB111" s="1">
        <v>9.4451086203963168</v>
      </c>
      <c r="CC111" s="1">
        <v>10.756889981373941</v>
      </c>
      <c r="CD111" s="1">
        <v>12.250857742547387</v>
      </c>
      <c r="CE111" s="1">
        <v>12.574409016157661</v>
      </c>
      <c r="CF111" s="1">
        <v>12.906505440552866</v>
      </c>
      <c r="CG111" s="1">
        <v>13.247372697434466</v>
      </c>
      <c r="CH111" s="1">
        <v>13.5972424288704</v>
      </c>
      <c r="CI111" s="1">
        <v>13.956352394711359</v>
      </c>
      <c r="CJ111" s="1">
        <v>14.324946634164483</v>
      </c>
      <c r="CK111" s="1">
        <v>14.703275631634284</v>
      </c>
      <c r="CL111" s="1">
        <v>15.091596486943553</v>
      </c>
      <c r="CM111" s="1">
        <v>15.490173090049842</v>
      </c>
      <c r="CN111" s="1">
        <v>15.899276300376325</v>
      </c>
      <c r="CO111" s="1">
        <v>16.070673866478529</v>
      </c>
      <c r="CP111" s="1">
        <v>16.243919134646582</v>
      </c>
      <c r="CQ111" s="1">
        <v>16.419032023500108</v>
      </c>
      <c r="CR111" s="1">
        <v>16.596032666385685</v>
      </c>
      <c r="CS111" s="1">
        <v>16.774941413691607</v>
      </c>
      <c r="CT111" s="1">
        <v>16.955778835187687</v>
      </c>
      <c r="CU111" s="1">
        <v>17.13856572239019</v>
      </c>
      <c r="CV111" s="1">
        <v>17.323323090952353</v>
      </c>
      <c r="CW111" s="1">
        <v>17.510072183080592</v>
      </c>
      <c r="CX111" s="1">
        <v>17.698834469976891</v>
      </c>
      <c r="CY111" s="1">
        <v>18.412958080445232</v>
      </c>
      <c r="CZ111" s="1">
        <v>19.155895595687564</v>
      </c>
      <c r="DA111" s="1">
        <v>19.928809617102505</v>
      </c>
      <c r="DB111" s="1">
        <v>20.732909655454932</v>
      </c>
      <c r="DC111" s="1">
        <v>21.569454023604344</v>
      </c>
      <c r="DD111" s="1">
        <v>22.456838779772905</v>
      </c>
      <c r="DE111" s="1">
        <v>23.380731261385886</v>
      </c>
      <c r="DF111" s="1">
        <v>24.342633425748613</v>
      </c>
      <c r="DG111" s="1">
        <v>25.344109021902732</v>
      </c>
      <c r="DH111" s="1">
        <v>26.386786132788266</v>
      </c>
      <c r="DI111" s="1">
        <v>26.287075289480484</v>
      </c>
      <c r="DJ111" s="1">
        <v>26.187741235230064</v>
      </c>
      <c r="DK111" s="1">
        <v>26.088782546219974</v>
      </c>
      <c r="DL111" s="1">
        <v>25.990197804013569</v>
      </c>
      <c r="DM111" s="1">
        <v>25.891985595534216</v>
      </c>
      <c r="DN111" s="1">
        <v>25.76897022506612</v>
      </c>
      <c r="DO111" s="1">
        <v>25.646539312723689</v>
      </c>
      <c r="DP111" s="1">
        <v>25.524690081688899</v>
      </c>
      <c r="DQ111" s="1">
        <v>25.403419768336633</v>
      </c>
      <c r="DR111" s="1">
        <v>25.282725622172041</v>
      </c>
      <c r="DS111" s="1">
        <v>25.549294698993315</v>
      </c>
      <c r="DT111" s="1">
        <v>25.818674353826626</v>
      </c>
      <c r="DU111" s="1">
        <v>26.090894220074521</v>
      </c>
      <c r="DV111" s="1">
        <v>26.36598424358008</v>
      </c>
      <c r="DW111" s="1">
        <v>26.643974685921165</v>
      </c>
      <c r="DX111" s="1">
        <v>26.799509464069718</v>
      </c>
      <c r="DY111" s="1">
        <v>26.95595217984765</v>
      </c>
      <c r="DZ111" s="1">
        <v>27.113308133360512</v>
      </c>
      <c r="EA111" s="1">
        <v>27.271582655653297</v>
      </c>
      <c r="EB111" s="1">
        <v>27.430781108891082</v>
      </c>
      <c r="EC111" s="1">
        <v>27.047237664845586</v>
      </c>
      <c r="ED111" s="1">
        <v>26.669057012799488</v>
      </c>
      <c r="EE111" s="1">
        <v>26.296164168970801</v>
      </c>
      <c r="EF111" s="1">
        <v>25.928485198017771</v>
      </c>
      <c r="EG111" s="1">
        <v>25.565947198379504</v>
      </c>
      <c r="EH111" s="1">
        <v>25.142899647432099</v>
      </c>
      <c r="EI111" s="1">
        <v>24.726852393754132</v>
      </c>
      <c r="EJ111" s="1">
        <v>24.317689601284698</v>
      </c>
      <c r="EK111" s="1">
        <v>23.915297350737688</v>
      </c>
      <c r="EL111" s="1">
        <v>23.519563607884272</v>
      </c>
      <c r="EM111" s="1">
        <v>22.997600000000066</v>
      </c>
      <c r="EN111" s="1">
        <v>18.002399999999998</v>
      </c>
      <c r="EO111" s="1">
        <v>14.001199999999999</v>
      </c>
      <c r="EP111" s="1">
        <v>12</v>
      </c>
      <c r="EQ111" s="1">
        <v>9.0013000000000005</v>
      </c>
      <c r="ER111" s="79">
        <v>7.7864409999999999</v>
      </c>
      <c r="ES111" s="1">
        <v>7.515612</v>
      </c>
      <c r="ET111" s="1">
        <v>7.6619400000000022</v>
      </c>
      <c r="EU111" s="1">
        <v>7.764849840550033</v>
      </c>
      <c r="EV111" s="1">
        <v>7.8691418943883482</v>
      </c>
    </row>
    <row r="112" spans="1:154">
      <c r="A112" s="5" t="s">
        <v>136</v>
      </c>
      <c r="B112" s="12">
        <v>349.85092947899159</v>
      </c>
      <c r="C112" s="12">
        <v>351.34891078174076</v>
      </c>
      <c r="D112" s="12">
        <v>352.85004086535906</v>
      </c>
      <c r="E112" s="12">
        <v>354.35425864015536</v>
      </c>
      <c r="F112" s="12">
        <v>355.86150134168611</v>
      </c>
      <c r="G112" s="12">
        <v>357.37170449793086</v>
      </c>
      <c r="H112" s="12">
        <v>358.8848018958675</v>
      </c>
      <c r="I112" s="12">
        <v>360.40072554743449</v>
      </c>
      <c r="J112" s="12">
        <v>361.91940565487153</v>
      </c>
      <c r="K112" s="12">
        <v>363.44077057542563</v>
      </c>
      <c r="L112" s="12">
        <v>364.96474678541199</v>
      </c>
      <c r="M112" s="12">
        <v>366.49125884361786</v>
      </c>
      <c r="N112" s="12">
        <v>368.02022935403744</v>
      </c>
      <c r="O112" s="12">
        <v>369.5515789279263</v>
      </c>
      <c r="P112" s="12">
        <v>371.08522614516255</v>
      </c>
      <c r="Q112" s="12">
        <v>372.62108751490302</v>
      </c>
      <c r="R112" s="12">
        <v>374.15907743551952</v>
      </c>
      <c r="S112" s="12">
        <v>375.69910815380661</v>
      </c>
      <c r="T112" s="12">
        <v>377.24108972344317</v>
      </c>
      <c r="U112" s="12">
        <v>378.78492996269676</v>
      </c>
      <c r="V112" s="12">
        <v>383.0538259932307</v>
      </c>
      <c r="W112" s="12">
        <v>384.53128566113838</v>
      </c>
      <c r="X112" s="12">
        <v>385.94000744982111</v>
      </c>
      <c r="Y112" s="12">
        <v>387.27461258480224</v>
      </c>
      <c r="Z112" s="12">
        <v>388.52938332839341</v>
      </c>
      <c r="AA112" s="12">
        <v>389.69824208399405</v>
      </c>
      <c r="AB112" s="12">
        <v>392.39786191822509</v>
      </c>
      <c r="AC112" s="12">
        <v>395.11571429705424</v>
      </c>
      <c r="AD112" s="12">
        <v>397.85191702140668</v>
      </c>
      <c r="AE112" s="12">
        <v>400.60658859102301</v>
      </c>
      <c r="AF112" s="12">
        <v>403.3798482078443</v>
      </c>
      <c r="AG112" s="12">
        <v>406.77826092669881</v>
      </c>
      <c r="AH112" s="12">
        <v>410.19787528447381</v>
      </c>
      <c r="AI112" s="12">
        <v>413.02381729596948</v>
      </c>
      <c r="AJ112" s="12">
        <v>415.86859509817293</v>
      </c>
      <c r="AK112" s="12">
        <v>418.73232665790493</v>
      </c>
      <c r="AL112" s="12">
        <v>421.61513058695346</v>
      </c>
      <c r="AM112" s="12">
        <v>428.195937759976</v>
      </c>
      <c r="AN112" s="12">
        <v>431.06057766736348</v>
      </c>
      <c r="AO112" s="12">
        <v>433.94256957440194</v>
      </c>
      <c r="AP112" s="12">
        <v>437.31671096114979</v>
      </c>
      <c r="AQ112" s="12">
        <v>440.19034259597277</v>
      </c>
      <c r="AR112" s="12">
        <v>443.0344634561618</v>
      </c>
      <c r="AS112" s="12">
        <v>445.8461771659878</v>
      </c>
      <c r="AT112" s="12">
        <v>448.62243842678726</v>
      </c>
      <c r="AU112" s="12">
        <v>451.3600459588813</v>
      </c>
      <c r="AV112" s="12">
        <v>455.01828384156988</v>
      </c>
      <c r="AW112" s="12">
        <v>458.69785938226084</v>
      </c>
      <c r="AX112" s="12">
        <v>461.39126400759318</v>
      </c>
      <c r="AY112" s="12">
        <v>464.03580474070367</v>
      </c>
      <c r="AZ112" s="12">
        <v>466.62758275909874</v>
      </c>
      <c r="BA112" s="12">
        <v>470.89663951572743</v>
      </c>
      <c r="BB112" s="12">
        <v>478.20866404317701</v>
      </c>
      <c r="BC112" s="12">
        <v>485.58189692817371</v>
      </c>
      <c r="BD112" s="12">
        <v>493.08691688908891</v>
      </c>
      <c r="BE112" s="12">
        <v>500.65339161138962</v>
      </c>
      <c r="BF112" s="12">
        <v>504.76525243659336</v>
      </c>
      <c r="BG112" s="12">
        <v>508.77917549731836</v>
      </c>
      <c r="BH112" s="12">
        <v>512.7557117050743</v>
      </c>
      <c r="BI112" s="12">
        <v>516.61392012535498</v>
      </c>
      <c r="BJ112" s="12">
        <v>520.34269777364671</v>
      </c>
      <c r="BK112" s="12">
        <v>529.21171905977974</v>
      </c>
      <c r="BL112" s="12">
        <v>538.22164865952755</v>
      </c>
      <c r="BM112" s="12">
        <v>547.37248657275529</v>
      </c>
      <c r="BN112" s="12">
        <v>556.73468748386153</v>
      </c>
      <c r="BO112" s="12">
        <v>566.23779670817817</v>
      </c>
      <c r="BP112" s="12">
        <v>575.88181424557069</v>
      </c>
      <c r="BQ112" s="12">
        <v>585.59628541137113</v>
      </c>
      <c r="BR112" s="12">
        <v>598.69258037849625</v>
      </c>
      <c r="BS112" s="12">
        <v>604.44724915310553</v>
      </c>
      <c r="BT112" s="12">
        <v>609.58561030621661</v>
      </c>
      <c r="BU112" s="12">
        <v>621.0127411193838</v>
      </c>
      <c r="BV112" s="12">
        <v>632.64312119765179</v>
      </c>
      <c r="BW112" s="12">
        <v>646.37658016855926</v>
      </c>
      <c r="BX112" s="12">
        <v>660.37877317806135</v>
      </c>
      <c r="BY112" s="12">
        <v>674.6470985955325</v>
      </c>
      <c r="BZ112" s="12">
        <v>689.87766257917588</v>
      </c>
      <c r="CA112" s="12">
        <v>705.403865355064</v>
      </c>
      <c r="CB112" s="12">
        <v>725.16978232951874</v>
      </c>
      <c r="CC112" s="12">
        <v>732.94292680510034</v>
      </c>
      <c r="CD112" s="12">
        <v>739.1888287761235</v>
      </c>
      <c r="CE112" s="12">
        <v>758.68868950177375</v>
      </c>
      <c r="CF112" s="12">
        <v>778.66002259224501</v>
      </c>
      <c r="CG112" s="12">
        <v>795.6448809842949</v>
      </c>
      <c r="CH112" s="12">
        <v>812.94876980902836</v>
      </c>
      <c r="CI112" s="12">
        <v>830.63607430434092</v>
      </c>
      <c r="CJ112" s="12">
        <v>848.63005881059007</v>
      </c>
      <c r="CK112" s="12">
        <v>866.99467813667081</v>
      </c>
      <c r="CL112" s="12">
        <v>879.31182958493321</v>
      </c>
      <c r="CM112" s="12">
        <v>891.77456456476614</v>
      </c>
      <c r="CN112" s="12">
        <v>904.37567965227458</v>
      </c>
      <c r="CO112" s="12">
        <v>920.07964337781539</v>
      </c>
      <c r="CP112" s="12">
        <v>935.64440746101809</v>
      </c>
      <c r="CQ112" s="12">
        <v>960.22776837570814</v>
      </c>
      <c r="CR112" s="12">
        <v>985.02155298054618</v>
      </c>
      <c r="CS112" s="12">
        <v>1010.4471262703262</v>
      </c>
      <c r="CT112" s="12">
        <v>1036.5030991073736</v>
      </c>
      <c r="CU112" s="12">
        <v>1063.3289652009219</v>
      </c>
      <c r="CV112" s="12">
        <v>1088.8800960111462</v>
      </c>
      <c r="CW112" s="12">
        <v>1115.057297787494</v>
      </c>
      <c r="CX112" s="12">
        <v>1184.1761284882418</v>
      </c>
      <c r="CY112" s="12">
        <v>1216.1308589739324</v>
      </c>
      <c r="CZ112" s="12">
        <v>1249.2570766873619</v>
      </c>
      <c r="DA112" s="12">
        <v>1284.5374661340684</v>
      </c>
      <c r="DB112" s="12">
        <v>1322.4634666828808</v>
      </c>
      <c r="DC112" s="12">
        <v>1362.9681359714552</v>
      </c>
      <c r="DD112" s="12">
        <v>1404.4715308418622</v>
      </c>
      <c r="DE112" s="12">
        <v>1445.5620376858071</v>
      </c>
      <c r="DF112" s="12">
        <v>1486.3310255067845</v>
      </c>
      <c r="DG112" s="12">
        <v>1527.6000515880514</v>
      </c>
      <c r="DH112" s="12">
        <v>1569.7127577244044</v>
      </c>
      <c r="DI112" s="12">
        <v>1616.4657609339095</v>
      </c>
      <c r="DJ112" s="12">
        <v>1664.369276310445</v>
      </c>
      <c r="DK112" s="12">
        <v>1713.3401622755241</v>
      </c>
      <c r="DL112" s="12">
        <v>1763.3161240230131</v>
      </c>
      <c r="DM112" s="12">
        <v>1814.2770314065665</v>
      </c>
      <c r="DN112" s="12">
        <v>1866.364481782158</v>
      </c>
      <c r="DO112" s="12">
        <v>1918.8693573065427</v>
      </c>
      <c r="DP112" s="12">
        <v>1971.8459915604155</v>
      </c>
      <c r="DQ112" s="12">
        <v>2025.3833090696955</v>
      </c>
      <c r="DR112" s="12">
        <v>2079.6018347066483</v>
      </c>
      <c r="DS112" s="12">
        <v>2129.5448077283959</v>
      </c>
      <c r="DT112" s="12">
        <v>2175.3921071648383</v>
      </c>
      <c r="DU112" s="12">
        <v>2216.2605233995309</v>
      </c>
      <c r="DV112" s="12">
        <v>2253.8649193031356</v>
      </c>
      <c r="DW112" s="12">
        <v>2287.0999693106787</v>
      </c>
      <c r="DX112" s="12">
        <v>2320.6534278210061</v>
      </c>
      <c r="DY112" s="12">
        <v>2351.0685502414976</v>
      </c>
      <c r="DZ112" s="12">
        <v>2378.4911710410879</v>
      </c>
      <c r="EA112" s="12">
        <v>2406.8376535858793</v>
      </c>
      <c r="EB112" s="12">
        <v>2438.631368435641</v>
      </c>
      <c r="EC112" s="12">
        <v>2479.0386887481181</v>
      </c>
      <c r="ED112" s="12">
        <v>2517.3797696508045</v>
      </c>
      <c r="EE112" s="12">
        <v>2553.3903876740337</v>
      </c>
      <c r="EF112" s="12">
        <v>2606.5487260197424</v>
      </c>
      <c r="EG112" s="12">
        <v>2657.3970194140234</v>
      </c>
      <c r="EH112" s="12">
        <v>2677.9915310772358</v>
      </c>
      <c r="EI112" s="12">
        <v>2677.9078366971362</v>
      </c>
      <c r="EJ112" s="12">
        <v>2676.3312084038198</v>
      </c>
      <c r="EK112" s="12">
        <v>2673.0827814496515</v>
      </c>
      <c r="EL112" s="12">
        <v>2668.1719396546505</v>
      </c>
      <c r="EM112" s="12">
        <v>2667.0799494699459</v>
      </c>
      <c r="EN112" s="12">
        <v>2639.0324619354074</v>
      </c>
      <c r="EO112" s="12">
        <v>2611.1017278968025</v>
      </c>
      <c r="EP112" s="12">
        <v>2581.0833490554037</v>
      </c>
      <c r="EQ112" s="12">
        <v>2549.6485536546775</v>
      </c>
      <c r="ER112" s="124">
        <v>2513.6991726371093</v>
      </c>
      <c r="ES112" s="12">
        <v>2561.2099502733649</v>
      </c>
      <c r="ET112" s="12">
        <v>2646.6992020714383</v>
      </c>
      <c r="EU112" s="12">
        <v>2661.3692937165333</v>
      </c>
      <c r="EV112" s="12">
        <v>2674.9029484902376</v>
      </c>
      <c r="EW112" s="12"/>
      <c r="EX112" s="12"/>
    </row>
    <row r="113" spans="1:154">
      <c r="A113" s="5" t="s">
        <v>137</v>
      </c>
      <c r="B113" s="1">
        <v>1071.3743637059188</v>
      </c>
      <c r="C113" s="1">
        <v>1076.0143701195191</v>
      </c>
      <c r="D113" s="1">
        <v>1080.6648410469018</v>
      </c>
      <c r="E113" s="1">
        <v>1085.3255998666866</v>
      </c>
      <c r="F113" s="1">
        <v>1089.9964649598619</v>
      </c>
      <c r="G113" s="1">
        <v>1094.6772496109945</v>
      </c>
      <c r="H113" s="1">
        <v>1099.3677619076284</v>
      </c>
      <c r="I113" s="1">
        <v>1104.06780463783</v>
      </c>
      <c r="J113" s="1">
        <v>1108.7771751858561</v>
      </c>
      <c r="K113" s="1">
        <v>1113.4956654259049</v>
      </c>
      <c r="L113" s="1">
        <v>1118.2230616139161</v>
      </c>
      <c r="M113" s="1">
        <v>1122.9591442773863</v>
      </c>
      <c r="N113" s="1">
        <v>1127.7036881031645</v>
      </c>
      <c r="O113" s="1">
        <v>1132.4564618231875</v>
      </c>
      <c r="P113" s="1">
        <v>1137.2172280981245</v>
      </c>
      <c r="Q113" s="1">
        <v>1141.985743398888</v>
      </c>
      <c r="R113" s="1">
        <v>1146.7617578859711</v>
      </c>
      <c r="S113" s="1">
        <v>1151.5450152865812</v>
      </c>
      <c r="T113" s="1">
        <v>1156.3352527695206</v>
      </c>
      <c r="U113" s="1">
        <v>1161.1322008177742</v>
      </c>
      <c r="V113" s="1">
        <v>1172.9620272469326</v>
      </c>
      <c r="W113" s="1">
        <v>1178.0153896415618</v>
      </c>
      <c r="X113" s="1">
        <v>1182.8903554016954</v>
      </c>
      <c r="Y113" s="1">
        <v>1187.5721979169884</v>
      </c>
      <c r="Z113" s="1">
        <v>1192.0452462723351</v>
      </c>
      <c r="AA113" s="1">
        <v>1196.2928262924067</v>
      </c>
      <c r="AB113" s="1">
        <v>1204.5204094154681</v>
      </c>
      <c r="AC113" s="1">
        <v>1212.8034073119427</v>
      </c>
      <c r="AD113" s="1">
        <v>1221.1421776422994</v>
      </c>
      <c r="AE113" s="1">
        <v>1229.537080187851</v>
      </c>
      <c r="AF113" s="1">
        <v>1237.988476861025</v>
      </c>
      <c r="AG113" s="1">
        <v>1248.0851470043629</v>
      </c>
      <c r="AH113" s="1">
        <v>1258.249367702397</v>
      </c>
      <c r="AI113" s="1">
        <v>1266.8665275067387</v>
      </c>
      <c r="AJ113" s="1">
        <v>1275.5409711176274</v>
      </c>
      <c r="AK113" s="1">
        <v>1284.2730568717745</v>
      </c>
      <c r="AL113" s="1">
        <v>1293.0631450640444</v>
      </c>
      <c r="AM113" s="1">
        <v>1311.6203817324279</v>
      </c>
      <c r="AN113" s="1">
        <v>1320.3896769259618</v>
      </c>
      <c r="AO113" s="1">
        <v>1329.2121056963756</v>
      </c>
      <c r="AP113" s="1">
        <v>1339.3452923935226</v>
      </c>
      <c r="AQ113" s="1">
        <v>1348.5406497437834</v>
      </c>
      <c r="AR113" s="1">
        <v>1357.6645836371363</v>
      </c>
      <c r="AS113" s="1">
        <v>1366.7089942559844</v>
      </c>
      <c r="AT113" s="1">
        <v>1375.6653560657835</v>
      </c>
      <c r="AU113" s="1">
        <v>1384.5246973924113</v>
      </c>
      <c r="AV113" s="1">
        <v>1395.8451203202314</v>
      </c>
      <c r="AW113" s="1">
        <v>1407.233525251376</v>
      </c>
      <c r="AX113" s="1">
        <v>1415.9967321387473</v>
      </c>
      <c r="AY113" s="1">
        <v>1424.6341523063754</v>
      </c>
      <c r="AZ113" s="1">
        <v>1433.134809839949</v>
      </c>
      <c r="BA113" s="1">
        <v>1446.748385219051</v>
      </c>
      <c r="BB113" s="1">
        <v>1468.5442150568936</v>
      </c>
      <c r="BC113" s="1">
        <v>1490.534077468865</v>
      </c>
      <c r="BD113" s="1">
        <v>1512.9319233370325</v>
      </c>
      <c r="BE113" s="1">
        <v>1535.5241955603542</v>
      </c>
      <c r="BF113" s="1">
        <v>1548.831431845299</v>
      </c>
      <c r="BG113" s="1">
        <v>1561.8832914488978</v>
      </c>
      <c r="BH113" s="1">
        <v>1574.8655758752836</v>
      </c>
      <c r="BI113" s="1">
        <v>1587.5349178081701</v>
      </c>
      <c r="BJ113" s="1">
        <v>1599.8599426109195</v>
      </c>
      <c r="BK113" s="1">
        <v>1626.5976629894906</v>
      </c>
      <c r="BL113" s="1">
        <v>1653.7642529930154</v>
      </c>
      <c r="BM113" s="1">
        <v>1681.3597016516767</v>
      </c>
      <c r="BN113" s="1">
        <v>1709.5977514701233</v>
      </c>
      <c r="BO113" s="1">
        <v>1738.2646382676194</v>
      </c>
      <c r="BP113" s="1">
        <v>1767.3603513364862</v>
      </c>
      <c r="BQ113" s="1">
        <v>1796.6711266686436</v>
      </c>
      <c r="BR113" s="1">
        <v>1836.2433628874858</v>
      </c>
      <c r="BS113" s="1">
        <v>1855.8588967058847</v>
      </c>
      <c r="BT113" s="1">
        <v>1873.8387169797149</v>
      </c>
      <c r="BU113" s="1">
        <v>1909.0625020870714</v>
      </c>
      <c r="BV113" s="1">
        <v>1944.9155409314162</v>
      </c>
      <c r="BW113" s="1">
        <v>1987.1620381214623</v>
      </c>
      <c r="BX113" s="1">
        <v>2030.2370441173568</v>
      </c>
      <c r="BY113" s="1">
        <v>2074.1329657029801</v>
      </c>
      <c r="BZ113" s="1">
        <v>2120.7817940289742</v>
      </c>
      <c r="CA113" s="1">
        <v>2168.3346731575502</v>
      </c>
      <c r="CB113" s="1">
        <v>2228.7576995863074</v>
      </c>
      <c r="CC113" s="1">
        <v>2256.3205745808768</v>
      </c>
      <c r="CD113" s="1">
        <v>2279.8026663162109</v>
      </c>
      <c r="CE113" s="1">
        <v>2339.945174547011</v>
      </c>
      <c r="CF113" s="1">
        <v>2401.5440141795057</v>
      </c>
      <c r="CG113" s="1">
        <v>2454.108759213525</v>
      </c>
      <c r="CH113" s="1">
        <v>2507.6687275635027</v>
      </c>
      <c r="CI113" s="1">
        <v>2562.4199797852116</v>
      </c>
      <c r="CJ113" s="1">
        <v>2618.1304469536944</v>
      </c>
      <c r="CK113" s="1">
        <v>2674.9949223457534</v>
      </c>
      <c r="CL113" s="1">
        <v>2713.542220491111</v>
      </c>
      <c r="CM113" s="1">
        <v>2752.5623214588286</v>
      </c>
      <c r="CN113" s="1">
        <v>2792.034192451129</v>
      </c>
      <c r="CO113" s="1">
        <v>2840.1986581437745</v>
      </c>
      <c r="CP113" s="1">
        <v>2887.9464099932816</v>
      </c>
      <c r="CQ113" s="1">
        <v>2963.0614666024671</v>
      </c>
      <c r="CR113" s="1">
        <v>3038.8206576714301</v>
      </c>
      <c r="CS113" s="1">
        <v>3116.5024296952502</v>
      </c>
      <c r="CT113" s="1">
        <v>3196.1026305579089</v>
      </c>
      <c r="CU113" s="1">
        <v>3278.0445351229873</v>
      </c>
      <c r="CV113" s="1">
        <v>3356.1249819541054</v>
      </c>
      <c r="CW113" s="1">
        <v>3436.1109163715951</v>
      </c>
      <c r="CX113" s="1">
        <v>3646.384126748891</v>
      </c>
      <c r="CY113" s="1">
        <v>3745.4985893067155</v>
      </c>
      <c r="CZ113" s="1">
        <v>3848.254661126573</v>
      </c>
      <c r="DA113" s="1">
        <v>3957.6372487789872</v>
      </c>
      <c r="DB113" s="1">
        <v>4075.1410061256111</v>
      </c>
      <c r="DC113" s="1">
        <v>4200.5666534719676</v>
      </c>
      <c r="DD113" s="1">
        <v>4329.176592704247</v>
      </c>
      <c r="DE113" s="1">
        <v>4456.6446268319605</v>
      </c>
      <c r="DF113" s="1">
        <v>4583.2525182744412</v>
      </c>
      <c r="DG113" s="1">
        <v>4711.4975446679391</v>
      </c>
      <c r="DH113" s="1">
        <v>4842.4272247980389</v>
      </c>
      <c r="DI113" s="1">
        <v>4983.969257029049</v>
      </c>
      <c r="DJ113" s="1">
        <v>5129.00298627553</v>
      </c>
      <c r="DK113" s="1">
        <v>5277.2761638983175</v>
      </c>
      <c r="DL113" s="1">
        <v>5428.5997885691258</v>
      </c>
      <c r="DM113" s="1">
        <v>5582.9127828872415</v>
      </c>
      <c r="DN113" s="1">
        <v>5740.5683600462644</v>
      </c>
      <c r="DO113" s="1">
        <v>5899.4921420040164</v>
      </c>
      <c r="DP113" s="1">
        <v>6059.8489636950444</v>
      </c>
      <c r="DQ113" s="1">
        <v>6221.9086060138206</v>
      </c>
      <c r="DR113" s="1">
        <v>6386.0367225976124</v>
      </c>
      <c r="DS113" s="1">
        <v>6538.3681072775307</v>
      </c>
      <c r="DT113" s="1">
        <v>6678.2821014944539</v>
      </c>
      <c r="DU113" s="1">
        <v>6803.0992139780892</v>
      </c>
      <c r="DV113" s="1">
        <v>6918.0222804125997</v>
      </c>
      <c r="DW113" s="1">
        <v>7019.6979309601174</v>
      </c>
      <c r="DX113" s="1">
        <v>7121.9680853805457</v>
      </c>
      <c r="DY113" s="1">
        <v>7214.7195556070201</v>
      </c>
      <c r="DZ113" s="1">
        <v>7298.3948068170866</v>
      </c>
      <c r="EA113" s="1">
        <v>7384.8757610840921</v>
      </c>
      <c r="EB113" s="1">
        <v>7481.8181215311924</v>
      </c>
      <c r="EC113" s="1">
        <v>7603.2467802215897</v>
      </c>
      <c r="ED113" s="1">
        <v>7718.4229184602718</v>
      </c>
      <c r="EE113" s="1">
        <v>7826.5446777219495</v>
      </c>
      <c r="EF113" s="1">
        <v>7986.7069477728382</v>
      </c>
      <c r="EG113" s="1">
        <v>8139.8763395744982</v>
      </c>
      <c r="EH113" s="1">
        <v>8201.0748076507516</v>
      </c>
      <c r="EI113" s="1">
        <v>8199.5586349896657</v>
      </c>
      <c r="EJ113" s="1">
        <v>8193.5339175128775</v>
      </c>
      <c r="EK113" s="1">
        <v>8182.4576495083093</v>
      </c>
      <c r="EL113" s="1">
        <v>8166.3579607678112</v>
      </c>
      <c r="EM113" s="1">
        <v>8161.4613653049046</v>
      </c>
      <c r="EN113" s="1">
        <v>8061.212724602291</v>
      </c>
      <c r="EO113" s="1">
        <v>7964.3340134190812</v>
      </c>
      <c r="EP113" s="1">
        <v>7867.1893955254809</v>
      </c>
      <c r="EQ113" s="1">
        <v>7762.721164696668</v>
      </c>
      <c r="ER113" s="79">
        <v>7649.9680921564122</v>
      </c>
      <c r="ES113" s="1">
        <v>7793.2899884971912</v>
      </c>
      <c r="ET113" s="1">
        <v>8053.1008910323881</v>
      </c>
      <c r="EU113" s="1">
        <v>8097.9208929310116</v>
      </c>
      <c r="EV113" s="1">
        <v>8139.2972376973548</v>
      </c>
    </row>
    <row r="114" spans="1:154">
      <c r="A114" s="5" t="s">
        <v>138</v>
      </c>
      <c r="B114" s="1">
        <v>3.412506082528914</v>
      </c>
      <c r="C114" s="1">
        <v>3.4271176495605036</v>
      </c>
      <c r="D114" s="1">
        <v>3.441759930341759</v>
      </c>
      <c r="E114" s="1">
        <v>3.4564323289933361</v>
      </c>
      <c r="F114" s="1">
        <v>3.471134233300067</v>
      </c>
      <c r="G114" s="1">
        <v>3.4858650143907859</v>
      </c>
      <c r="H114" s="1">
        <v>3.5006240264122974</v>
      </c>
      <c r="I114" s="1">
        <v>3.5154106061973667</v>
      </c>
      <c r="J114" s="1">
        <v>3.5302240729266465</v>
      </c>
      <c r="K114" s="1">
        <v>3.545063727784413</v>
      </c>
      <c r="L114" s="1">
        <v>3.5599288536080107</v>
      </c>
      <c r="M114" s="1">
        <v>3.574818714530887</v>
      </c>
      <c r="N114" s="1">
        <v>3.5897325556191024</v>
      </c>
      <c r="O114" s="1">
        <v>3.6046696025012017</v>
      </c>
      <c r="P114" s="1">
        <v>3.6196290609913264</v>
      </c>
      <c r="Q114" s="1">
        <v>3.6346101167054434</v>
      </c>
      <c r="R114" s="1">
        <v>3.6496119346705638</v>
      </c>
      <c r="S114" s="1">
        <v>3.6646336589268422</v>
      </c>
      <c r="T114" s="1">
        <v>3.6796744121224054</v>
      </c>
      <c r="U114" s="1">
        <v>3.6947332951007974</v>
      </c>
      <c r="V114" s="1">
        <v>3.7363728405254029</v>
      </c>
      <c r="W114" s="1">
        <v>3.750784236004427</v>
      </c>
      <c r="X114" s="1">
        <v>3.7645251503979655</v>
      </c>
      <c r="Y114" s="1">
        <v>3.7775431182155157</v>
      </c>
      <c r="Z114" s="1">
        <v>3.7897823676611613</v>
      </c>
      <c r="AA114" s="1">
        <v>3.8011836168133195</v>
      </c>
      <c r="AB114" s="1">
        <v>3.8275161725637035</v>
      </c>
      <c r="AC114" s="1">
        <v>3.8540265716870739</v>
      </c>
      <c r="AD114" s="1">
        <v>3.8807159632338974</v>
      </c>
      <c r="AE114" s="1">
        <v>3.9075855030710063</v>
      </c>
      <c r="AF114" s="1">
        <v>3.9346363539146161</v>
      </c>
      <c r="AG114" s="1">
        <v>3.9677850555382057</v>
      </c>
      <c r="AH114" s="1">
        <v>4.0011405615909945</v>
      </c>
      <c r="AI114" s="1">
        <v>4.028705285564901</v>
      </c>
      <c r="AJ114" s="1">
        <v>4.056453737078006</v>
      </c>
      <c r="AK114" s="1">
        <v>4.0843870667989508</v>
      </c>
      <c r="AL114" s="1">
        <v>4.1125064316874953</v>
      </c>
      <c r="AM114" s="1">
        <v>4.1766967556615748</v>
      </c>
      <c r="AN114" s="1">
        <v>4.2046389455616353</v>
      </c>
      <c r="AO114" s="1">
        <v>4.2327503898479613</v>
      </c>
      <c r="AP114" s="1">
        <v>4.2656623447275352</v>
      </c>
      <c r="AQ114" s="1">
        <v>4.2936922414820895</v>
      </c>
      <c r="AR114" s="1">
        <v>4.3214342850699001</v>
      </c>
      <c r="AS114" s="1">
        <v>4.3488602237444098</v>
      </c>
      <c r="AT114" s="1">
        <v>4.3759403531391685</v>
      </c>
      <c r="AU114" s="1">
        <v>4.4026434474220979</v>
      </c>
      <c r="AV114" s="1">
        <v>4.4383265283406015</v>
      </c>
      <c r="AW114" s="1">
        <v>4.4742177404418015</v>
      </c>
      <c r="AX114" s="1">
        <v>4.5004896719766005</v>
      </c>
      <c r="AY114" s="1">
        <v>4.5262849767101763</v>
      </c>
      <c r="AZ114" s="1">
        <v>4.5515656248579726</v>
      </c>
      <c r="BA114" s="1">
        <v>4.5932067380325234</v>
      </c>
      <c r="BB114" s="1">
        <v>4.6645294817299092</v>
      </c>
      <c r="BC114" s="1">
        <v>4.7364492622645047</v>
      </c>
      <c r="BD114" s="1">
        <v>4.8096545165831506</v>
      </c>
      <c r="BE114" s="1">
        <v>4.8834592112043858</v>
      </c>
      <c r="BF114" s="1">
        <v>4.9235670082521645</v>
      </c>
      <c r="BG114" s="1">
        <v>4.9627195035161504</v>
      </c>
      <c r="BH114" s="1">
        <v>5.0015073209919318</v>
      </c>
      <c r="BI114" s="1">
        <v>5.0391409488959065</v>
      </c>
      <c r="BJ114" s="1">
        <v>5.0755120868092547</v>
      </c>
      <c r="BK114" s="1">
        <v>5.1620220444362923</v>
      </c>
      <c r="BL114" s="1">
        <v>5.2499064459672109</v>
      </c>
      <c r="BM114" s="1">
        <v>5.3391652914006942</v>
      </c>
      <c r="BN114" s="1">
        <v>5.4304858078348976</v>
      </c>
      <c r="BO114" s="1">
        <v>5.5231807681690377</v>
      </c>
      <c r="BP114" s="1">
        <v>5.6172501724018016</v>
      </c>
      <c r="BQ114" s="1">
        <v>5.7120067934324075</v>
      </c>
      <c r="BR114" s="1">
        <v>5.839750304934471</v>
      </c>
      <c r="BS114" s="1">
        <v>5.895882333011512</v>
      </c>
      <c r="BT114" s="1">
        <v>5.9460027906456681</v>
      </c>
      <c r="BU114" s="1">
        <v>6.0574649881703664</v>
      </c>
      <c r="BV114" s="1">
        <v>6.1709097139520521</v>
      </c>
      <c r="BW114" s="1">
        <v>6.3048682326336429</v>
      </c>
      <c r="BX114" s="1">
        <v>6.4414480293054099</v>
      </c>
      <c r="BY114" s="1">
        <v>6.580623727215186</v>
      </c>
      <c r="BZ114" s="1">
        <v>6.7291852654449986</v>
      </c>
      <c r="CA114" s="1">
        <v>6.8806305152552536</v>
      </c>
      <c r="CB114" s="1">
        <v>7.0734306658866624</v>
      </c>
      <c r="CC114" s="1">
        <v>7.1492512527943539</v>
      </c>
      <c r="CD114" s="1">
        <v>7.2101748538799288</v>
      </c>
      <c r="CE114" s="1">
        <v>7.4003798461429104</v>
      </c>
      <c r="CF114" s="1">
        <v>7.5951836608674794</v>
      </c>
      <c r="CG114" s="1">
        <v>7.7608568882048488</v>
      </c>
      <c r="CH114" s="1">
        <v>7.9296419932029849</v>
      </c>
      <c r="CI114" s="1">
        <v>8.1021670005359141</v>
      </c>
      <c r="CJ114" s="1">
        <v>8.2776834173936642</v>
      </c>
      <c r="CK114" s="1">
        <v>8.4568150699718281</v>
      </c>
      <c r="CL114" s="1">
        <v>8.5769586817073211</v>
      </c>
      <c r="CM114" s="1">
        <v>8.6985223402259955</v>
      </c>
      <c r="CN114" s="1">
        <v>8.8214357820933902</v>
      </c>
      <c r="CO114" s="1">
        <v>8.9746149427519875</v>
      </c>
      <c r="CP114" s="1">
        <v>9.1264363261799435</v>
      </c>
      <c r="CQ114" s="1">
        <v>9.3662266528065317</v>
      </c>
      <c r="CR114" s="1">
        <v>9.6080694882648334</v>
      </c>
      <c r="CS114" s="1">
        <v>9.8560748991190259</v>
      </c>
      <c r="CT114" s="1">
        <v>10.110229335481536</v>
      </c>
      <c r="CU114" s="1">
        <v>10.371893442962023</v>
      </c>
      <c r="CV114" s="1">
        <v>10.621123563445721</v>
      </c>
      <c r="CW114" s="1">
        <v>10.876460487713453</v>
      </c>
      <c r="CX114" s="1">
        <v>11.550657439354687</v>
      </c>
      <c r="CY114" s="1">
        <v>11.862349371430973</v>
      </c>
      <c r="CZ114" s="1">
        <v>12.185468191228315</v>
      </c>
      <c r="DA114" s="1">
        <v>12.529599172272643</v>
      </c>
      <c r="DB114" s="1">
        <v>12.899535898613653</v>
      </c>
      <c r="DC114" s="1">
        <v>13.294625402946046</v>
      </c>
      <c r="DD114" s="1">
        <v>13.699456648218952</v>
      </c>
      <c r="DE114" s="1">
        <v>14.100260512733417</v>
      </c>
      <c r="DF114" s="1">
        <v>14.497928225449861</v>
      </c>
      <c r="DG114" s="1">
        <v>14.900473397280896</v>
      </c>
      <c r="DH114" s="1">
        <v>15.311247969342412</v>
      </c>
      <c r="DI114" s="1">
        <v>15.767284796417673</v>
      </c>
      <c r="DJ114" s="1">
        <v>16.234543916867604</v>
      </c>
      <c r="DK114" s="1">
        <v>16.712214353449074</v>
      </c>
      <c r="DL114" s="1">
        <v>17.199688471918666</v>
      </c>
      <c r="DM114" s="1">
        <v>17.696769919369874</v>
      </c>
      <c r="DN114" s="1">
        <v>18.204839860744155</v>
      </c>
      <c r="DO114" s="1">
        <v>18.716981438747727</v>
      </c>
      <c r="DP114" s="1">
        <v>19.233724632463058</v>
      </c>
      <c r="DQ114" s="1">
        <v>19.755936826996244</v>
      </c>
      <c r="DR114" s="1">
        <v>20.284793642661676</v>
      </c>
      <c r="DS114" s="1">
        <v>20.771945983431788</v>
      </c>
      <c r="DT114" s="1">
        <v>21.219148420273623</v>
      </c>
      <c r="DU114" s="1">
        <v>21.61778597482266</v>
      </c>
      <c r="DV114" s="1">
        <v>21.984585714191599</v>
      </c>
      <c r="DW114" s="1">
        <v>22.308766102886846</v>
      </c>
      <c r="DX114" s="1">
        <v>22.636052302831754</v>
      </c>
      <c r="DY114" s="1">
        <v>22.932726633282613</v>
      </c>
      <c r="DZ114" s="1">
        <v>23.200211588708758</v>
      </c>
      <c r="EA114" s="1">
        <v>23.476708050348741</v>
      </c>
      <c r="EB114" s="1">
        <v>23.786829408244166</v>
      </c>
      <c r="EC114" s="1">
        <v>24.180969353935819</v>
      </c>
      <c r="ED114" s="1">
        <v>24.554954845373562</v>
      </c>
      <c r="EE114" s="1">
        <v>24.906208601431604</v>
      </c>
      <c r="EF114" s="1">
        <v>25.231804820713165</v>
      </c>
      <c r="EG114" s="1">
        <v>25.528833964012353</v>
      </c>
      <c r="EH114" s="1">
        <v>25.531468856270074</v>
      </c>
      <c r="EI114" s="1">
        <v>25.336947672771991</v>
      </c>
      <c r="EJ114" s="1">
        <v>25.129890328292365</v>
      </c>
      <c r="EK114" s="1">
        <v>24.908937897014617</v>
      </c>
      <c r="EL114" s="1">
        <v>24.674518155288283</v>
      </c>
      <c r="EM114" s="1">
        <v>24.477269470497106</v>
      </c>
      <c r="EN114" s="1">
        <v>36.830337038770544</v>
      </c>
      <c r="EO114" s="1">
        <v>56.570042506382059</v>
      </c>
      <c r="EP114" s="1">
        <v>81.727087270081853</v>
      </c>
      <c r="EQ114" s="1">
        <v>118.02959076141887</v>
      </c>
      <c r="ER114" s="79">
        <v>176.70523143896284</v>
      </c>
      <c r="ES114" s="1">
        <v>160.28809895074028</v>
      </c>
      <c r="ET114" s="1">
        <v>147.40250682860395</v>
      </c>
      <c r="EU114" s="1">
        <v>128.92891058520971</v>
      </c>
      <c r="EV114" s="1">
        <v>127.74848286774434</v>
      </c>
    </row>
    <row r="115" spans="1:154">
      <c r="A115" s="5" t="s">
        <v>139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79">
        <v>0</v>
      </c>
      <c r="ES115" s="1">
        <v>0</v>
      </c>
      <c r="ET115" s="1">
        <v>0</v>
      </c>
      <c r="EU115" s="1">
        <v>0</v>
      </c>
      <c r="EV115" s="1">
        <v>0</v>
      </c>
    </row>
    <row r="116" spans="1:154">
      <c r="A116" s="5" t="s">
        <v>140</v>
      </c>
      <c r="B116" s="1">
        <v>631.70380329193347</v>
      </c>
      <c r="C116" s="1">
        <v>634.45895956931986</v>
      </c>
      <c r="D116" s="1">
        <v>637.2211215353974</v>
      </c>
      <c r="E116" s="1">
        <v>639.99020619331895</v>
      </c>
      <c r="F116" s="1">
        <v>642.76612804430908</v>
      </c>
      <c r="G116" s="1">
        <v>645.5487990380426</v>
      </c>
      <c r="H116" s="1">
        <v>648.33812852211406</v>
      </c>
      <c r="I116" s="1">
        <v>651.13402319058014</v>
      </c>
      <c r="J116" s="1">
        <v>653.93638703156034</v>
      </c>
      <c r="K116" s="1">
        <v>656.74512127387709</v>
      </c>
      <c r="L116" s="1">
        <v>659.56012433272008</v>
      </c>
      <c r="M116" s="1">
        <v>662.38129175431516</v>
      </c>
      <c r="N116" s="1">
        <v>665.20851615958065</v>
      </c>
      <c r="O116" s="1">
        <v>668.04168718675476</v>
      </c>
      <c r="P116" s="1">
        <v>670.88069143297207</v>
      </c>
      <c r="Q116" s="1">
        <v>673.72541239477403</v>
      </c>
      <c r="R116" s="1">
        <v>676.57573040752925</v>
      </c>
      <c r="S116" s="1">
        <v>679.43152258375198</v>
      </c>
      <c r="T116" s="1">
        <v>682.2926627502892</v>
      </c>
      <c r="U116" s="1">
        <v>685.15902138436468</v>
      </c>
      <c r="V116" s="1">
        <v>692.69839679030895</v>
      </c>
      <c r="W116" s="1">
        <v>695.53392317159421</v>
      </c>
      <c r="X116" s="1">
        <v>698.25830759523774</v>
      </c>
      <c r="Y116" s="1">
        <v>700.8627555948799</v>
      </c>
      <c r="Z116" s="1">
        <v>703.33792326518233</v>
      </c>
      <c r="AA116" s="1">
        <v>705.67388370634978</v>
      </c>
      <c r="AB116" s="1">
        <v>710.62644079696315</v>
      </c>
      <c r="AC116" s="1">
        <v>715.61293870263523</v>
      </c>
      <c r="AD116" s="1">
        <v>720.63360183706754</v>
      </c>
      <c r="AE116" s="1">
        <v>725.68865600604238</v>
      </c>
      <c r="AF116" s="1">
        <v>730.7783284149707</v>
      </c>
      <c r="AG116" s="1">
        <v>736.93171868743968</v>
      </c>
      <c r="AH116" s="1">
        <v>743.12237014280106</v>
      </c>
      <c r="AI116" s="1">
        <v>748.30900559879058</v>
      </c>
      <c r="AJ116" s="1">
        <v>753.53080892227274</v>
      </c>
      <c r="AK116" s="1">
        <v>758.78800710839869</v>
      </c>
      <c r="AL116" s="1">
        <v>764.08082848015681</v>
      </c>
      <c r="AM116" s="1">
        <v>775.61805293091766</v>
      </c>
      <c r="AN116" s="1">
        <v>780.88195036215518</v>
      </c>
      <c r="AO116" s="1">
        <v>786.17886495888331</v>
      </c>
      <c r="AP116" s="1">
        <v>792.3080868908479</v>
      </c>
      <c r="AQ116" s="1">
        <v>797.718044286951</v>
      </c>
      <c r="AR116" s="1">
        <v>803.08728393205843</v>
      </c>
      <c r="AS116" s="1">
        <v>808.4112339734844</v>
      </c>
      <c r="AT116" s="1">
        <v>813.68508692244245</v>
      </c>
      <c r="AU116" s="1">
        <v>818.90378855675056</v>
      </c>
      <c r="AV116" s="1">
        <v>825.6745410538756</v>
      </c>
      <c r="AW116" s="1">
        <v>832.48862561125907</v>
      </c>
      <c r="AX116" s="1">
        <v>837.66118478592034</v>
      </c>
      <c r="AY116" s="1">
        <v>842.76264397758939</v>
      </c>
      <c r="AZ116" s="1">
        <v>847.78685037070909</v>
      </c>
      <c r="BA116" s="1">
        <v>855.85370830939337</v>
      </c>
      <c r="BB116" s="1">
        <v>869.00871826359503</v>
      </c>
      <c r="BC116" s="1">
        <v>882.27304457331854</v>
      </c>
      <c r="BD116" s="1">
        <v>895.77397311280447</v>
      </c>
      <c r="BE116" s="1">
        <v>909.38474877929036</v>
      </c>
      <c r="BF116" s="1">
        <v>917.26116339753867</v>
      </c>
      <c r="BG116" s="1">
        <v>924.99148637276187</v>
      </c>
      <c r="BH116" s="1">
        <v>932.68683506574791</v>
      </c>
      <c r="BI116" s="1">
        <v>940.20336300483029</v>
      </c>
      <c r="BJ116" s="1">
        <v>947.52326088312316</v>
      </c>
      <c r="BK116" s="1">
        <v>963.59130548489588</v>
      </c>
      <c r="BL116" s="1">
        <v>979.91277317273295</v>
      </c>
      <c r="BM116" s="1">
        <v>996.48766886129499</v>
      </c>
      <c r="BN116" s="1">
        <v>1013.4430157977297</v>
      </c>
      <c r="BO116" s="1">
        <v>1030.6518004461293</v>
      </c>
      <c r="BP116" s="1">
        <v>1048.1140276037038</v>
      </c>
      <c r="BQ116" s="1">
        <v>1065.702683657187</v>
      </c>
      <c r="BR116" s="1">
        <v>1089.3876368088338</v>
      </c>
      <c r="BS116" s="1">
        <v>1101.0252766690739</v>
      </c>
      <c r="BT116" s="1">
        <v>1111.7092447418847</v>
      </c>
      <c r="BU116" s="1">
        <v>1132.7987876657971</v>
      </c>
      <c r="BV116" s="1">
        <v>1154.2720532607882</v>
      </c>
      <c r="BW116" s="1">
        <v>1179.5547124975326</v>
      </c>
      <c r="BX116" s="1">
        <v>1205.3403445911322</v>
      </c>
      <c r="BY116" s="1">
        <v>1231.6248847338172</v>
      </c>
      <c r="BZ116" s="1">
        <v>1259.5611793424644</v>
      </c>
      <c r="CA116" s="1">
        <v>1288.043819640334</v>
      </c>
      <c r="CB116" s="1">
        <v>1324.1836877630139</v>
      </c>
      <c r="CC116" s="1">
        <v>1340.8112538649236</v>
      </c>
      <c r="CD116" s="1">
        <v>1355.0896544552254</v>
      </c>
      <c r="CE116" s="1">
        <v>1391.1677935680855</v>
      </c>
      <c r="CF116" s="1">
        <v>1428.1318029842791</v>
      </c>
      <c r="CG116" s="1">
        <v>1459.7489134436178</v>
      </c>
      <c r="CH116" s="1">
        <v>1491.9798128849566</v>
      </c>
      <c r="CI116" s="1">
        <v>1524.9420270150486</v>
      </c>
      <c r="CJ116" s="1">
        <v>1558.498716692523</v>
      </c>
      <c r="CK116" s="1">
        <v>1592.7667400528676</v>
      </c>
      <c r="CL116" s="1">
        <v>1616.1769137879296</v>
      </c>
      <c r="CM116" s="1">
        <v>1639.8959797803977</v>
      </c>
      <c r="CN116" s="1">
        <v>1663.9126872057232</v>
      </c>
      <c r="CO116" s="1">
        <v>1693.0430658354121</v>
      </c>
      <c r="CP116" s="1">
        <v>1721.940057410397</v>
      </c>
      <c r="CQ116" s="1">
        <v>1767.1140403146685</v>
      </c>
      <c r="CR116" s="1">
        <v>1812.6856699339016</v>
      </c>
      <c r="CS116" s="1">
        <v>1859.4149695032766</v>
      </c>
      <c r="CT116" s="1">
        <v>1907.2998124101503</v>
      </c>
      <c r="CU116" s="1">
        <v>1956.5920684157861</v>
      </c>
      <c r="CV116" s="1">
        <v>2003.6059966126513</v>
      </c>
      <c r="CW116" s="1">
        <v>2051.7688430014077</v>
      </c>
      <c r="CX116" s="1">
        <v>2177.3691055302797</v>
      </c>
      <c r="CY116" s="1">
        <v>2237.2621506538303</v>
      </c>
      <c r="CZ116" s="1">
        <v>2299.3871920033484</v>
      </c>
      <c r="DA116" s="1">
        <v>2365.5220537366604</v>
      </c>
      <c r="DB116" s="1">
        <v>2436.5592415753376</v>
      </c>
      <c r="DC116" s="1">
        <v>2512.3849224538612</v>
      </c>
      <c r="DD116" s="1">
        <v>2590.2021766975331</v>
      </c>
      <c r="DE116" s="1">
        <v>2667.4341673789581</v>
      </c>
      <c r="DF116" s="1">
        <v>2744.2539509448493</v>
      </c>
      <c r="DG116" s="1">
        <v>2822.1514265618152</v>
      </c>
      <c r="DH116" s="1">
        <v>2901.7553430903386</v>
      </c>
      <c r="DI116" s="1">
        <v>2986.6542737384125</v>
      </c>
      <c r="DJ116" s="1">
        <v>3073.6289769686723</v>
      </c>
      <c r="DK116" s="1">
        <v>3162.5295731916326</v>
      </c>
      <c r="DL116" s="1">
        <v>3253.2437662016068</v>
      </c>
      <c r="DM116" s="1">
        <v>3345.7352758712486</v>
      </c>
      <c r="DN116" s="1">
        <v>3440.1856982058039</v>
      </c>
      <c r="DO116" s="1">
        <v>3535.3891736890546</v>
      </c>
      <c r="DP116" s="1">
        <v>3631.4436651873552</v>
      </c>
      <c r="DQ116" s="1">
        <v>3728.5094974297272</v>
      </c>
      <c r="DR116" s="1">
        <v>3826.8039654431473</v>
      </c>
      <c r="DS116" s="1">
        <v>3918.5920815479917</v>
      </c>
      <c r="DT116" s="1">
        <v>4003.0323497652043</v>
      </c>
      <c r="DU116" s="1">
        <v>4078.5331966237491</v>
      </c>
      <c r="DV116" s="1">
        <v>4148.1869657940033</v>
      </c>
      <c r="DW116" s="1">
        <v>4210.0016724799152</v>
      </c>
      <c r="DX116" s="1">
        <v>4272.0164139308217</v>
      </c>
      <c r="DY116" s="1">
        <v>4328.3964856342236</v>
      </c>
      <c r="DZ116" s="1">
        <v>4379.405141616071</v>
      </c>
      <c r="EA116" s="1">
        <v>4432.1032929411567</v>
      </c>
      <c r="EB116" s="1">
        <v>4491.0405154176615</v>
      </c>
      <c r="EC116" s="1">
        <v>4563.6351780741525</v>
      </c>
      <c r="ED116" s="1">
        <v>4632.5020055776349</v>
      </c>
      <c r="EE116" s="1">
        <v>4697.1647210645542</v>
      </c>
      <c r="EF116" s="1">
        <v>4730.1972068760697</v>
      </c>
      <c r="EG116" s="1">
        <v>4757.1062229600229</v>
      </c>
      <c r="EH116" s="1">
        <v>4729.4571147496099</v>
      </c>
      <c r="EI116" s="1">
        <v>4666.0008918596832</v>
      </c>
      <c r="EJ116" s="1">
        <v>4600.5097405764191</v>
      </c>
      <c r="EK116" s="1">
        <v>4532.7863309342029</v>
      </c>
      <c r="EL116" s="1">
        <v>4462.9566632012848</v>
      </c>
      <c r="EM116" s="1">
        <v>4399.4682084969418</v>
      </c>
      <c r="EN116" s="1">
        <v>4274.8819349921478</v>
      </c>
      <c r="EO116" s="1">
        <v>4149.323844820763</v>
      </c>
      <c r="EP116" s="1">
        <v>4032.1269224731845</v>
      </c>
      <c r="EQ116" s="1">
        <v>3900.5038408851474</v>
      </c>
      <c r="ER116" s="79">
        <v>3772.3539098839383</v>
      </c>
      <c r="ES116" s="1">
        <v>3582.9149409691804</v>
      </c>
      <c r="ET116" s="1">
        <v>3416.9602771288719</v>
      </c>
      <c r="EU116" s="1">
        <v>3340.1403299528592</v>
      </c>
      <c r="EV116" s="1">
        <v>3263.6467253219289</v>
      </c>
    </row>
    <row r="117" spans="1:154">
      <c r="A117" s="5" t="s">
        <v>176</v>
      </c>
      <c r="B117" s="1">
        <v>892.50599592371805</v>
      </c>
      <c r="C117" s="1">
        <v>898.06824341775553</v>
      </c>
      <c r="D117" s="1">
        <v>903.66515577379562</v>
      </c>
      <c r="E117" s="1">
        <v>909.29694902908886</v>
      </c>
      <c r="F117" s="1">
        <v>914.96384056726674</v>
      </c>
      <c r="G117" s="1">
        <v>920.6660491267321</v>
      </c>
      <c r="H117" s="1">
        <v>926.40379480910212</v>
      </c>
      <c r="I117" s="1">
        <v>932.17729908770468</v>
      </c>
      <c r="J117" s="1">
        <v>937.98678481612615</v>
      </c>
      <c r="K117" s="1">
        <v>943.83247623681416</v>
      </c>
      <c r="L117" s="1">
        <v>949.71459898973342</v>
      </c>
      <c r="M117" s="1">
        <v>955.6333801210742</v>
      </c>
      <c r="N117" s="1">
        <v>961.5890480920167</v>
      </c>
      <c r="O117" s="1">
        <v>967.58183278755087</v>
      </c>
      <c r="P117" s="1">
        <v>973.61196552534693</v>
      </c>
      <c r="Q117" s="1">
        <v>979.67967906468687</v>
      </c>
      <c r="R117" s="1">
        <v>985.78520761544746</v>
      </c>
      <c r="S117" s="1">
        <v>991.92878684714049</v>
      </c>
      <c r="T117" s="1">
        <v>998.11065389801001</v>
      </c>
      <c r="U117" s="1">
        <v>1004.3310473841858</v>
      </c>
      <c r="V117" s="1">
        <v>1010.5902074088939</v>
      </c>
      <c r="W117" s="1">
        <v>1022.8062246448237</v>
      </c>
      <c r="X117" s="1">
        <v>1035.1699091310547</v>
      </c>
      <c r="Y117" s="1">
        <v>1047.6830458697184</v>
      </c>
      <c r="Z117" s="1">
        <v>1060.3474414400569</v>
      </c>
      <c r="AA117" s="1">
        <v>1073.1649242592484</v>
      </c>
      <c r="AB117" s="1">
        <v>1086.1373448463826</v>
      </c>
      <c r="AC117" s="1">
        <v>1099.2665760896289</v>
      </c>
      <c r="AD117" s="1">
        <v>1112.5545135166342</v>
      </c>
      <c r="AE117" s="1">
        <v>1126.0030755681885</v>
      </c>
      <c r="AF117" s="1">
        <v>1139.6142038752</v>
      </c>
      <c r="AG117" s="1">
        <v>1153.3898635390167</v>
      </c>
      <c r="AH117" s="1">
        <v>1167.3320434151369</v>
      </c>
      <c r="AI117" s="1">
        <v>1181.4427564003497</v>
      </c>
      <c r="AJ117" s="1">
        <v>1195.7240397233461</v>
      </c>
      <c r="AK117" s="1">
        <v>1210.1779552388437</v>
      </c>
      <c r="AL117" s="1">
        <v>1224.8065897252645</v>
      </c>
      <c r="AM117" s="1">
        <v>1239.6120551860154</v>
      </c>
      <c r="AN117" s="1">
        <v>1254.5964891544049</v>
      </c>
      <c r="AO117" s="1">
        <v>1269.7620550022516</v>
      </c>
      <c r="AP117" s="1">
        <v>1285.1109422522175</v>
      </c>
      <c r="AQ117" s="1">
        <v>1303.9206058577104</v>
      </c>
      <c r="AR117" s="1">
        <v>1323.0055791141594</v>
      </c>
      <c r="AS117" s="1">
        <v>1342.3698916206849</v>
      </c>
      <c r="AT117" s="1">
        <v>1362.0176319560644</v>
      </c>
      <c r="AU117" s="1">
        <v>1381.9529485419966</v>
      </c>
      <c r="AV117" s="1">
        <v>1402.180050518996</v>
      </c>
      <c r="AW117" s="1">
        <v>1422.7032086351135</v>
      </c>
      <c r="AX117" s="1">
        <v>1443.5267561476594</v>
      </c>
      <c r="AY117" s="1">
        <v>1464.6550897381276</v>
      </c>
      <c r="AZ117" s="1">
        <v>1486.0926704405099</v>
      </c>
      <c r="BA117" s="1">
        <v>1507.8440245831998</v>
      </c>
      <c r="BB117" s="1">
        <v>1529.9137447446803</v>
      </c>
      <c r="BC117" s="1">
        <v>1552.3064907231976</v>
      </c>
      <c r="BD117" s="1">
        <v>1575.0269905206349</v>
      </c>
      <c r="BE117" s="1">
        <v>1598.0800413407796</v>
      </c>
      <c r="BF117" s="1">
        <v>1621.4705106022052</v>
      </c>
      <c r="BG117" s="1">
        <v>1645.2033369659762</v>
      </c>
      <c r="BH117" s="1">
        <v>1669.2835313783978</v>
      </c>
      <c r="BI117" s="1">
        <v>1693.7161781290272</v>
      </c>
      <c r="BJ117" s="1">
        <v>1718.5064359241667</v>
      </c>
      <c r="BK117" s="1">
        <v>1743.6595389760771</v>
      </c>
      <c r="BL117" s="1">
        <v>1769.1807981081245</v>
      </c>
      <c r="BM117" s="1">
        <v>1795.075601876109</v>
      </c>
      <c r="BN117" s="1">
        <v>1825.624768693307</v>
      </c>
      <c r="BO117" s="1">
        <v>1856.6938309356617</v>
      </c>
      <c r="BP117" s="1">
        <v>1888.2916363486681</v>
      </c>
      <c r="BQ117" s="1">
        <v>1920.4271832515651</v>
      </c>
      <c r="BR117" s="1">
        <v>1953.1096230998467</v>
      </c>
      <c r="BS117" s="1">
        <v>1986.3482630913843</v>
      </c>
      <c r="BT117" s="1">
        <v>2020.1525688168986</v>
      </c>
      <c r="BU117" s="1">
        <v>2053.7988638772472</v>
      </c>
      <c r="BV117" s="1">
        <v>2086.519302585968</v>
      </c>
      <c r="BW117" s="1">
        <v>2118.2643082584955</v>
      </c>
      <c r="BX117" s="1">
        <v>2148.994299116413</v>
      </c>
      <c r="BY117" s="1">
        <v>2178.6802654925323</v>
      </c>
      <c r="BZ117" s="1">
        <v>2207.3042215567866</v>
      </c>
      <c r="CA117" s="1">
        <v>2234.8595237872496</v>
      </c>
      <c r="CB117" s="1">
        <v>2261.3510506903253</v>
      </c>
      <c r="CC117" s="1">
        <v>2286.7952406766185</v>
      </c>
      <c r="CD117" s="1">
        <v>2338.5452881124079</v>
      </c>
      <c r="CE117" s="1">
        <v>2390.1956986340579</v>
      </c>
      <c r="CF117" s="1">
        <v>2441.7767409999924</v>
      </c>
      <c r="CG117" s="1">
        <v>2493.3313105609132</v>
      </c>
      <c r="CH117" s="1">
        <v>2544.9149570310196</v>
      </c>
      <c r="CI117" s="1">
        <v>2596.5957708918581</v>
      </c>
      <c r="CJ117" s="1">
        <v>2648.4541310609766</v>
      </c>
      <c r="CK117" s="1">
        <v>2700.5823188820427</v>
      </c>
      <c r="CL117" s="1">
        <v>2753.0840058053368</v>
      </c>
      <c r="CM117" s="1">
        <v>2791.1778389213655</v>
      </c>
      <c r="CN117" s="1">
        <v>2829.3955632267953</v>
      </c>
      <c r="CO117" s="1">
        <v>2867.8631151830873</v>
      </c>
      <c r="CP117" s="1">
        <v>2906.7118321326284</v>
      </c>
      <c r="CQ117" s="1">
        <v>2946.0773322228406</v>
      </c>
      <c r="CR117" s="1">
        <v>2986.0983831888439</v>
      </c>
      <c r="CS117" s="1">
        <v>3026.9157772549765</v>
      </c>
      <c r="CT117" s="1">
        <v>3068.67122877977</v>
      </c>
      <c r="CU117" s="1">
        <v>3111.5063103280622</v>
      </c>
      <c r="CV117" s="1">
        <v>3155.5614416388594</v>
      </c>
      <c r="CW117" s="1">
        <v>3200.9749445048728</v>
      </c>
      <c r="CX117" s="1">
        <v>3247.8821749304198</v>
      </c>
      <c r="CY117" s="1">
        <v>3448.0239917291069</v>
      </c>
      <c r="CZ117" s="1">
        <v>3609.3928757285798</v>
      </c>
      <c r="DA117" s="1">
        <v>3975.8452448691869</v>
      </c>
      <c r="DB117" s="1">
        <v>3915.2113348220823</v>
      </c>
      <c r="DC117" s="1">
        <v>4227.0272749875085</v>
      </c>
      <c r="DD117" s="1">
        <v>4270.0551648432893</v>
      </c>
      <c r="DE117" s="1">
        <v>4290.1733546299065</v>
      </c>
      <c r="DF117" s="1">
        <v>4418.4692468182511</v>
      </c>
      <c r="DG117" s="1">
        <v>4921.9713015273455</v>
      </c>
      <c r="DH117" s="1">
        <v>5489.5173821659082</v>
      </c>
      <c r="DI117" s="1">
        <v>5746.8604429602137</v>
      </c>
      <c r="DJ117" s="1">
        <v>5902.5112374280443</v>
      </c>
      <c r="DK117" s="1">
        <v>5629.2380334660274</v>
      </c>
      <c r="DL117" s="1">
        <v>5053.2459779280607</v>
      </c>
      <c r="DM117" s="1">
        <v>4557.5381600089595</v>
      </c>
      <c r="DN117" s="1">
        <v>4387.9665403599938</v>
      </c>
      <c r="DO117" s="1">
        <v>4340.9533617035531</v>
      </c>
      <c r="DP117" s="1">
        <v>4486.357463082978</v>
      </c>
      <c r="DQ117" s="1">
        <v>4744.5912261924877</v>
      </c>
      <c r="DR117" s="1">
        <v>5016.1645563725733</v>
      </c>
      <c r="DS117" s="1">
        <v>5163.7924975099595</v>
      </c>
      <c r="DT117" s="1">
        <v>4993.6445454847271</v>
      </c>
      <c r="DU117" s="1">
        <v>4977.8168290172644</v>
      </c>
      <c r="DV117" s="1">
        <v>6319.2157996347933</v>
      </c>
      <c r="DW117" s="1">
        <v>3933.1875421646737</v>
      </c>
      <c r="DX117" s="1">
        <v>5207.3187177954842</v>
      </c>
      <c r="DY117" s="1">
        <v>6386.4835946215135</v>
      </c>
      <c r="DZ117" s="1">
        <v>5147.9647810424967</v>
      </c>
      <c r="EA117" s="1">
        <v>6885.0566633466133</v>
      </c>
      <c r="EB117" s="1">
        <v>5167.7494266268259</v>
      </c>
      <c r="EC117" s="1">
        <v>6904.8413089309424</v>
      </c>
      <c r="ED117" s="1">
        <v>8740.8564191567057</v>
      </c>
      <c r="EE117" s="1">
        <v>8499.4837430278876</v>
      </c>
      <c r="EF117" s="1">
        <v>8998.0568117529874</v>
      </c>
      <c r="EG117" s="1">
        <v>9429.3620854913679</v>
      </c>
      <c r="EH117" s="1">
        <v>9437.2759437250988</v>
      </c>
      <c r="EI117" s="1">
        <v>9168.2047637782198</v>
      </c>
      <c r="EJ117" s="1">
        <v>9116.7646852589642</v>
      </c>
      <c r="EK117" s="1">
        <v>12009.279869687914</v>
      </c>
      <c r="EL117" s="1">
        <v>11300.989557768924</v>
      </c>
      <c r="EM117" s="1">
        <v>11827.261130312087</v>
      </c>
      <c r="EN117" s="1">
        <v>14597.111512118192</v>
      </c>
      <c r="EO117" s="1">
        <v>11918.270499999999</v>
      </c>
      <c r="EP117" s="1">
        <v>12104.246168492695</v>
      </c>
      <c r="EQ117" s="1">
        <v>15736.707097775563</v>
      </c>
      <c r="ER117" s="79">
        <v>17228.469374833996</v>
      </c>
      <c r="ES117" s="1">
        <v>17738.913230909693</v>
      </c>
      <c r="ET117" s="1">
        <v>14874.096550298804</v>
      </c>
      <c r="EU117" s="1">
        <v>16021.605994189906</v>
      </c>
      <c r="EV117" s="1">
        <v>16690.327014940238</v>
      </c>
    </row>
    <row r="118" spans="1:154">
      <c r="A118" s="5" t="s">
        <v>141</v>
      </c>
    </row>
    <row r="119" spans="1:154">
      <c r="A119" s="5" t="s">
        <v>142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41.666666666666671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71.666666666666671</v>
      </c>
      <c r="DC119" s="1">
        <v>61.666666666666671</v>
      </c>
      <c r="DD119" s="1">
        <v>65</v>
      </c>
      <c r="DE119" s="1">
        <v>83.333333333333343</v>
      </c>
      <c r="DF119" s="1">
        <v>121.66666666666667</v>
      </c>
      <c r="DG119" s="1">
        <v>200</v>
      </c>
      <c r="DH119" s="1">
        <v>233.33333333333334</v>
      </c>
      <c r="DI119" s="1">
        <v>250</v>
      </c>
      <c r="DJ119" s="1">
        <v>251.66666666666669</v>
      </c>
      <c r="DK119" s="1">
        <v>208.33333333333334</v>
      </c>
      <c r="DL119" s="1">
        <v>280</v>
      </c>
      <c r="DM119" s="1">
        <v>533.33333333333337</v>
      </c>
      <c r="DN119" s="1">
        <v>448.33333333333337</v>
      </c>
      <c r="DO119" s="1">
        <v>386.66666666666669</v>
      </c>
      <c r="DP119" s="1">
        <v>315</v>
      </c>
      <c r="DQ119" s="1">
        <v>541.66666666666674</v>
      </c>
      <c r="DR119" s="1">
        <v>825</v>
      </c>
      <c r="DS119" s="1">
        <v>1066.6666666666667</v>
      </c>
      <c r="DT119" s="1">
        <v>1170</v>
      </c>
      <c r="DU119" s="1">
        <v>1395</v>
      </c>
      <c r="DV119" s="1">
        <v>1641.6666666666667</v>
      </c>
      <c r="DW119" s="1">
        <v>2026.6666666666667</v>
      </c>
      <c r="DX119" s="1">
        <v>2928.3333333333335</v>
      </c>
      <c r="DY119" s="1">
        <v>3935</v>
      </c>
      <c r="DZ119" s="1">
        <v>2773.3333333333335</v>
      </c>
      <c r="EA119" s="1">
        <v>3301.666666666667</v>
      </c>
      <c r="EB119" s="1">
        <v>1296.6666666666667</v>
      </c>
      <c r="EC119" s="1">
        <v>2836.666666666667</v>
      </c>
      <c r="ED119" s="1">
        <v>5028.3333333333339</v>
      </c>
      <c r="EE119" s="1">
        <v>3521.666666666667</v>
      </c>
      <c r="EF119" s="1">
        <v>4250</v>
      </c>
      <c r="EG119" s="1">
        <v>3988.3333333333335</v>
      </c>
      <c r="EH119" s="1">
        <v>4530</v>
      </c>
      <c r="EI119" s="1">
        <v>4220</v>
      </c>
      <c r="EJ119" s="1">
        <v>4396.666666666667</v>
      </c>
      <c r="EK119" s="1">
        <v>6753.3333333333339</v>
      </c>
      <c r="EL119" s="1">
        <v>5843.3333333333339</v>
      </c>
      <c r="EM119" s="1">
        <v>6758.3333333333339</v>
      </c>
      <c r="EN119" s="1">
        <v>8510</v>
      </c>
      <c r="EO119" s="1">
        <v>6250</v>
      </c>
      <c r="EP119" s="1">
        <f>EO119</f>
        <v>6250</v>
      </c>
    </row>
    <row r="120" spans="1:154">
      <c r="A120" s="5" t="s">
        <v>143</v>
      </c>
    </row>
    <row r="121" spans="1:154">
      <c r="A121" s="8" t="s">
        <v>144</v>
      </c>
      <c r="B121" s="1">
        <f>SUM(B113:B117)</f>
        <v>2598.9966690040992</v>
      </c>
      <c r="C121" s="1">
        <f t="shared" ref="C121:BN121" si="30">SUM(C113:C117)</f>
        <v>2611.968690756155</v>
      </c>
      <c r="D121" s="1">
        <f t="shared" si="30"/>
        <v>2624.9928782864363</v>
      </c>
      <c r="E121" s="1">
        <f t="shared" si="30"/>
        <v>2638.0691874180875</v>
      </c>
      <c r="F121" s="1">
        <f t="shared" si="30"/>
        <v>2651.1975678047379</v>
      </c>
      <c r="G121" s="1">
        <f t="shared" si="30"/>
        <v>2664.3779627901599</v>
      </c>
      <c r="H121" s="1">
        <f t="shared" si="30"/>
        <v>2677.610309265257</v>
      </c>
      <c r="I121" s="1">
        <f t="shared" si="30"/>
        <v>2690.894537522312</v>
      </c>
      <c r="J121" s="1">
        <f t="shared" si="30"/>
        <v>2704.2305711064691</v>
      </c>
      <c r="K121" s="1">
        <f t="shared" si="30"/>
        <v>2717.6183266643807</v>
      </c>
      <c r="L121" s="1">
        <f t="shared" si="30"/>
        <v>2731.0577137899777</v>
      </c>
      <c r="M121" s="1">
        <f t="shared" si="30"/>
        <v>2744.5486348673066</v>
      </c>
      <c r="N121" s="1">
        <f t="shared" si="30"/>
        <v>2758.0909849103809</v>
      </c>
      <c r="O121" s="1">
        <f t="shared" si="30"/>
        <v>2771.6846513999944</v>
      </c>
      <c r="P121" s="1">
        <f t="shared" si="30"/>
        <v>2785.3295141174349</v>
      </c>
      <c r="Q121" s="1">
        <f t="shared" si="30"/>
        <v>2799.0254449750541</v>
      </c>
      <c r="R121" s="1">
        <f t="shared" si="30"/>
        <v>2812.7723078436184</v>
      </c>
      <c r="S121" s="1">
        <f t="shared" si="30"/>
        <v>2826.5699583764003</v>
      </c>
      <c r="T121" s="1">
        <f t="shared" si="30"/>
        <v>2840.4182438299422</v>
      </c>
      <c r="U121" s="1">
        <f t="shared" si="30"/>
        <v>2854.3170028814257</v>
      </c>
      <c r="V121" s="1">
        <f t="shared" si="30"/>
        <v>2879.987004286661</v>
      </c>
      <c r="W121" s="1">
        <f t="shared" si="30"/>
        <v>2900.1063216939838</v>
      </c>
      <c r="X121" s="1">
        <f t="shared" si="30"/>
        <v>2920.083097278386</v>
      </c>
      <c r="Y121" s="1">
        <f t="shared" si="30"/>
        <v>2939.8955424998021</v>
      </c>
      <c r="Z121" s="1">
        <f t="shared" si="30"/>
        <v>2959.5203933452358</v>
      </c>
      <c r="AA121" s="1">
        <f t="shared" si="30"/>
        <v>2978.9328178748183</v>
      </c>
      <c r="AB121" s="1">
        <f t="shared" si="30"/>
        <v>3005.1117112313777</v>
      </c>
      <c r="AC121" s="1">
        <f t="shared" si="30"/>
        <v>3031.5369486758937</v>
      </c>
      <c r="AD121" s="1">
        <f t="shared" si="30"/>
        <v>3058.2110089592352</v>
      </c>
      <c r="AE121" s="1">
        <f t="shared" si="30"/>
        <v>3085.1363972651525</v>
      </c>
      <c r="AF121" s="1">
        <f t="shared" si="30"/>
        <v>3112.3156455051103</v>
      </c>
      <c r="AG121" s="1">
        <f t="shared" si="30"/>
        <v>3142.3745142863572</v>
      </c>
      <c r="AH121" s="1">
        <f t="shared" si="30"/>
        <v>3172.7049218219258</v>
      </c>
      <c r="AI121" s="1">
        <f t="shared" si="30"/>
        <v>3200.6469947914438</v>
      </c>
      <c r="AJ121" s="1">
        <f t="shared" si="30"/>
        <v>3228.8522735003244</v>
      </c>
      <c r="AK121" s="1">
        <f t="shared" si="30"/>
        <v>3257.3234062858155</v>
      </c>
      <c r="AL121" s="1">
        <f t="shared" si="30"/>
        <v>3286.0630697011534</v>
      </c>
      <c r="AM121" s="1">
        <f t="shared" si="30"/>
        <v>3331.0271866050225</v>
      </c>
      <c r="AN121" s="1">
        <f t="shared" si="30"/>
        <v>3360.0727553880834</v>
      </c>
      <c r="AO121" s="1">
        <f t="shared" si="30"/>
        <v>3389.3857760473584</v>
      </c>
      <c r="AP121" s="1">
        <f t="shared" si="30"/>
        <v>3421.0299838813153</v>
      </c>
      <c r="AQ121" s="1">
        <f t="shared" si="30"/>
        <v>3454.4729921299268</v>
      </c>
      <c r="AR121" s="1">
        <f t="shared" si="30"/>
        <v>3488.0788809684241</v>
      </c>
      <c r="AS121" s="1">
        <f t="shared" si="30"/>
        <v>3521.8389800738983</v>
      </c>
      <c r="AT121" s="1">
        <f t="shared" si="30"/>
        <v>3555.7440152974295</v>
      </c>
      <c r="AU121" s="1">
        <f t="shared" si="30"/>
        <v>3589.7840779385806</v>
      </c>
      <c r="AV121" s="1">
        <f t="shared" si="30"/>
        <v>3628.1380384214435</v>
      </c>
      <c r="AW121" s="1">
        <f t="shared" si="30"/>
        <v>3666.8995772381904</v>
      </c>
      <c r="AX121" s="1">
        <f t="shared" si="30"/>
        <v>3701.6851627443039</v>
      </c>
      <c r="AY121" s="1">
        <f t="shared" si="30"/>
        <v>3736.5781709988028</v>
      </c>
      <c r="AZ121" s="1">
        <f t="shared" si="30"/>
        <v>3771.5658962760263</v>
      </c>
      <c r="BA121" s="1">
        <f t="shared" si="30"/>
        <v>3815.0393248496766</v>
      </c>
      <c r="BB121" s="1">
        <f t="shared" si="30"/>
        <v>3872.1312075468986</v>
      </c>
      <c r="BC121" s="1">
        <f t="shared" si="30"/>
        <v>3929.8500620276454</v>
      </c>
      <c r="BD121" s="1">
        <f t="shared" si="30"/>
        <v>3988.5425414870551</v>
      </c>
      <c r="BE121" s="1">
        <f t="shared" si="30"/>
        <v>4047.8724448916287</v>
      </c>
      <c r="BF121" s="1">
        <f t="shared" si="30"/>
        <v>4092.4866728532947</v>
      </c>
      <c r="BG121" s="1">
        <f t="shared" si="30"/>
        <v>4137.0408342911524</v>
      </c>
      <c r="BH121" s="1">
        <f t="shared" si="30"/>
        <v>4181.8374496404213</v>
      </c>
      <c r="BI121" s="1">
        <f t="shared" si="30"/>
        <v>4226.4935998909232</v>
      </c>
      <c r="BJ121" s="1">
        <f t="shared" si="30"/>
        <v>4270.9651515050191</v>
      </c>
      <c r="BK121" s="1">
        <f t="shared" si="30"/>
        <v>4339.0105294948999</v>
      </c>
      <c r="BL121" s="1">
        <f t="shared" si="30"/>
        <v>4408.1077307198402</v>
      </c>
      <c r="BM121" s="1">
        <f t="shared" si="30"/>
        <v>4478.2621376804818</v>
      </c>
      <c r="BN121" s="1">
        <f t="shared" si="30"/>
        <v>4554.0960217689953</v>
      </c>
      <c r="BO121" s="1">
        <f t="shared" ref="BO121:DZ121" si="31">SUM(BO113:BO117)</f>
        <v>4631.1334504175793</v>
      </c>
      <c r="BP121" s="1">
        <f t="shared" si="31"/>
        <v>4709.3832654612597</v>
      </c>
      <c r="BQ121" s="1">
        <f t="shared" si="31"/>
        <v>4788.5130003708282</v>
      </c>
      <c r="BR121" s="1">
        <f t="shared" si="31"/>
        <v>4884.580373101101</v>
      </c>
      <c r="BS121" s="1">
        <f t="shared" si="31"/>
        <v>4949.128318799354</v>
      </c>
      <c r="BT121" s="1">
        <f t="shared" si="31"/>
        <v>5011.6465333291435</v>
      </c>
      <c r="BU121" s="1">
        <f t="shared" si="31"/>
        <v>5101.717618618286</v>
      </c>
      <c r="BV121" s="1">
        <f t="shared" si="31"/>
        <v>5191.8778064921244</v>
      </c>
      <c r="BW121" s="1">
        <f t="shared" si="31"/>
        <v>5291.2859271101242</v>
      </c>
      <c r="BX121" s="1">
        <f t="shared" si="31"/>
        <v>5391.0131358542076</v>
      </c>
      <c r="BY121" s="1">
        <f t="shared" si="31"/>
        <v>5491.0187396565443</v>
      </c>
      <c r="BZ121" s="1">
        <f t="shared" si="31"/>
        <v>5594.3763801936702</v>
      </c>
      <c r="CA121" s="1">
        <f t="shared" si="31"/>
        <v>5698.1186471003894</v>
      </c>
      <c r="CB121" s="1">
        <f t="shared" si="31"/>
        <v>5821.3658687055331</v>
      </c>
      <c r="CC121" s="1">
        <f t="shared" si="31"/>
        <v>5891.076320375214</v>
      </c>
      <c r="CD121" s="1">
        <f t="shared" si="31"/>
        <v>5980.6477837377242</v>
      </c>
      <c r="CE121" s="1">
        <f t="shared" si="31"/>
        <v>6128.709046595297</v>
      </c>
      <c r="CF121" s="1">
        <f t="shared" si="31"/>
        <v>6279.0477418246446</v>
      </c>
      <c r="CG121" s="1">
        <f t="shared" si="31"/>
        <v>6414.949840106261</v>
      </c>
      <c r="CH121" s="1">
        <f t="shared" si="31"/>
        <v>6552.4931394726818</v>
      </c>
      <c r="CI121" s="1">
        <f t="shared" si="31"/>
        <v>6692.0599446926535</v>
      </c>
      <c r="CJ121" s="1">
        <f t="shared" si="31"/>
        <v>6833.3609781245877</v>
      </c>
      <c r="CK121" s="1">
        <f t="shared" si="31"/>
        <v>6976.8007963506352</v>
      </c>
      <c r="CL121" s="1">
        <f t="shared" si="31"/>
        <v>7091.3800987660852</v>
      </c>
      <c r="CM121" s="1">
        <f t="shared" si="31"/>
        <v>7192.334662500818</v>
      </c>
      <c r="CN121" s="1">
        <f t="shared" si="31"/>
        <v>7294.1638786657404</v>
      </c>
      <c r="CO121" s="1">
        <f t="shared" si="31"/>
        <v>7410.0794541050254</v>
      </c>
      <c r="CP121" s="1">
        <f t="shared" si="31"/>
        <v>7525.7247358624863</v>
      </c>
      <c r="CQ121" s="1">
        <f t="shared" si="31"/>
        <v>7685.6190657927827</v>
      </c>
      <c r="CR121" s="1">
        <f t="shared" si="31"/>
        <v>7847.2127802824398</v>
      </c>
      <c r="CS121" s="1">
        <f t="shared" si="31"/>
        <v>8012.6892513526218</v>
      </c>
      <c r="CT121" s="1">
        <f t="shared" si="31"/>
        <v>8182.183901083311</v>
      </c>
      <c r="CU121" s="1">
        <f t="shared" si="31"/>
        <v>8356.5148073097971</v>
      </c>
      <c r="CV121" s="1">
        <f t="shared" si="31"/>
        <v>8525.913543769062</v>
      </c>
      <c r="CW121" s="1">
        <f t="shared" si="31"/>
        <v>8699.7311643655885</v>
      </c>
      <c r="CX121" s="1">
        <f t="shared" si="31"/>
        <v>9083.186064648944</v>
      </c>
      <c r="CY121" s="1">
        <f t="shared" si="31"/>
        <v>9442.6470810610845</v>
      </c>
      <c r="CZ121" s="1">
        <f t="shared" si="31"/>
        <v>9769.2201970497299</v>
      </c>
      <c r="DA121" s="1">
        <f t="shared" si="31"/>
        <v>10311.534146557107</v>
      </c>
      <c r="DB121" s="1">
        <f t="shared" si="31"/>
        <v>10439.811118421645</v>
      </c>
      <c r="DC121" s="1">
        <f t="shared" si="31"/>
        <v>10953.273476316284</v>
      </c>
      <c r="DD121" s="1">
        <f t="shared" si="31"/>
        <v>11203.133390893288</v>
      </c>
      <c r="DE121" s="1">
        <f t="shared" si="31"/>
        <v>11428.35240935356</v>
      </c>
      <c r="DF121" s="1">
        <f t="shared" si="31"/>
        <v>11760.473644262991</v>
      </c>
      <c r="DG121" s="1">
        <f t="shared" si="31"/>
        <v>12470.52074615438</v>
      </c>
      <c r="DH121" s="1">
        <f t="shared" si="31"/>
        <v>13249.011198023629</v>
      </c>
      <c r="DI121" s="1">
        <f t="shared" si="31"/>
        <v>13733.251258524093</v>
      </c>
      <c r="DJ121" s="1">
        <f t="shared" si="31"/>
        <v>14121.377744589114</v>
      </c>
      <c r="DK121" s="1">
        <f t="shared" si="31"/>
        <v>14085.755984909425</v>
      </c>
      <c r="DL121" s="1">
        <f t="shared" si="31"/>
        <v>13752.289221170711</v>
      </c>
      <c r="DM121" s="1">
        <f t="shared" si="31"/>
        <v>13503.882988686819</v>
      </c>
      <c r="DN121" s="1">
        <f t="shared" si="31"/>
        <v>13586.925438472806</v>
      </c>
      <c r="DO121" s="1">
        <f t="shared" si="31"/>
        <v>13794.551658835371</v>
      </c>
      <c r="DP121" s="1">
        <f t="shared" si="31"/>
        <v>14196.883816597841</v>
      </c>
      <c r="DQ121" s="1">
        <f t="shared" si="31"/>
        <v>14714.765266463031</v>
      </c>
      <c r="DR121" s="1">
        <f t="shared" si="31"/>
        <v>15249.290038055995</v>
      </c>
      <c r="DS121" s="1">
        <f t="shared" si="31"/>
        <v>15641.524632318913</v>
      </c>
      <c r="DT121" s="1">
        <f t="shared" si="31"/>
        <v>15696.17814516466</v>
      </c>
      <c r="DU121" s="1">
        <f t="shared" si="31"/>
        <v>15881.067025593926</v>
      </c>
      <c r="DV121" s="1">
        <f t="shared" si="31"/>
        <v>17407.409631555587</v>
      </c>
      <c r="DW121" s="1">
        <f t="shared" si="31"/>
        <v>15185.195911707593</v>
      </c>
      <c r="DX121" s="1">
        <f t="shared" si="31"/>
        <v>16623.939269409682</v>
      </c>
      <c r="DY121" s="1">
        <f t="shared" si="31"/>
        <v>17952.53236249604</v>
      </c>
      <c r="DZ121" s="1">
        <f t="shared" si="31"/>
        <v>16848.964941064365</v>
      </c>
      <c r="EA121" s="1">
        <f t="shared" ref="EA121:EV121" si="32">SUM(EA113:EA117)</f>
        <v>18725.51242542221</v>
      </c>
      <c r="EB121" s="1">
        <f t="shared" si="32"/>
        <v>17164.394892983924</v>
      </c>
      <c r="EC121" s="1">
        <f t="shared" si="32"/>
        <v>19095.90423658062</v>
      </c>
      <c r="ED121" s="1">
        <f t="shared" si="32"/>
        <v>21116.336298039987</v>
      </c>
      <c r="EE121" s="1">
        <f t="shared" si="32"/>
        <v>21048.099350415825</v>
      </c>
      <c r="EF121" s="1">
        <f t="shared" si="32"/>
        <v>21740.19277122261</v>
      </c>
      <c r="EG121" s="1">
        <f t="shared" si="32"/>
        <v>22351.8734819899</v>
      </c>
      <c r="EH121" s="1">
        <f t="shared" si="32"/>
        <v>22393.339334981731</v>
      </c>
      <c r="EI121" s="1">
        <f t="shared" si="32"/>
        <v>22059.10123830034</v>
      </c>
      <c r="EJ121" s="1">
        <f t="shared" si="32"/>
        <v>21935.938233676556</v>
      </c>
      <c r="EK121" s="1">
        <f t="shared" si="32"/>
        <v>24749.432788027443</v>
      </c>
      <c r="EL121" s="1">
        <f t="shared" si="32"/>
        <v>23954.978699893309</v>
      </c>
      <c r="EM121" s="1">
        <f t="shared" si="32"/>
        <v>24412.66797358443</v>
      </c>
      <c r="EN121" s="1">
        <f t="shared" si="32"/>
        <v>26970.0365087514</v>
      </c>
      <c r="EO121" s="1">
        <f t="shared" si="32"/>
        <v>24088.498400746226</v>
      </c>
      <c r="EP121" s="1">
        <f t="shared" si="32"/>
        <v>24085.289573761442</v>
      </c>
      <c r="EQ121" s="1">
        <f t="shared" si="32"/>
        <v>27517.9616941188</v>
      </c>
      <c r="ER121" s="79">
        <f t="shared" si="32"/>
        <v>28827.496608313311</v>
      </c>
      <c r="ES121" s="1">
        <f t="shared" si="32"/>
        <v>29275.406259326803</v>
      </c>
      <c r="ET121" s="1">
        <f t="shared" si="32"/>
        <v>26491.560225288667</v>
      </c>
      <c r="EU121" s="1">
        <f t="shared" si="32"/>
        <v>27588.596127658988</v>
      </c>
      <c r="EV121" s="1">
        <f t="shared" si="32"/>
        <v>28221.019460827265</v>
      </c>
    </row>
    <row r="122" spans="1:154" s="4" customFormat="1" ht="13">
      <c r="A122" s="3" t="s">
        <v>307</v>
      </c>
      <c r="ER122" s="118"/>
    </row>
    <row r="123" spans="1:154">
      <c r="A123" s="5" t="s">
        <v>135</v>
      </c>
      <c r="B123" s="1">
        <v>50.991169524776637</v>
      </c>
      <c r="C123" s="1">
        <v>51.475422488982197</v>
      </c>
      <c r="D123" s="1">
        <v>51.964274306980037</v>
      </c>
      <c r="E123" s="1">
        <v>52.457768653167143</v>
      </c>
      <c r="F123" s="1">
        <v>52.955949616707564</v>
      </c>
      <c r="G123" s="1">
        <v>53.458861705471286</v>
      </c>
      <c r="H123" s="1">
        <v>53.966549850010715</v>
      </c>
      <c r="I123" s="1">
        <v>54.479059407574724</v>
      </c>
      <c r="J123" s="1">
        <v>54.996436166160933</v>
      </c>
      <c r="K123" s="1">
        <v>55.518726348606435</v>
      </c>
      <c r="L123" s="1">
        <v>56.04597661671739</v>
      </c>
      <c r="M123" s="1">
        <v>56.578234075437827</v>
      </c>
      <c r="N123" s="1">
        <v>57.115546277058044</v>
      </c>
      <c r="O123" s="1">
        <v>57.657961225462891</v>
      </c>
      <c r="P123" s="1">
        <v>58.205527380420619</v>
      </c>
      <c r="Q123" s="1">
        <v>58.758293661912923</v>
      </c>
      <c r="R123" s="1">
        <v>59.316309454502417</v>
      </c>
      <c r="S123" s="1">
        <v>59.879624611749612</v>
      </c>
      <c r="T123" s="1">
        <v>60.44828946066346</v>
      </c>
      <c r="U123" s="1">
        <v>61.022354806198429</v>
      </c>
      <c r="V123" s="1">
        <v>61.601871935793532</v>
      </c>
      <c r="W123" s="1">
        <v>62.186892623954357</v>
      </c>
      <c r="X123" s="1">
        <v>62.777469136878636</v>
      </c>
      <c r="Y123" s="1">
        <v>63.373654237125763</v>
      </c>
      <c r="Z123" s="1">
        <v>63.975501188330618</v>
      </c>
      <c r="AA123" s="1">
        <v>64.583063759962215</v>
      </c>
      <c r="AB123" s="1">
        <v>65.196396232127483</v>
      </c>
      <c r="AC123" s="1">
        <v>65.815553400420669</v>
      </c>
      <c r="AD123" s="1">
        <v>66.440590580818878</v>
      </c>
      <c r="AE123" s="1">
        <v>67.071563614623983</v>
      </c>
      <c r="AF123" s="1">
        <v>67.708528873451641</v>
      </c>
      <c r="AG123" s="1">
        <v>67.464471365744927</v>
      </c>
      <c r="AH123" s="1">
        <v>67.221293570949669</v>
      </c>
      <c r="AI123" s="1">
        <v>66.978992318113228</v>
      </c>
      <c r="AJ123" s="1">
        <v>66.737564447712728</v>
      </c>
      <c r="AK123" s="1">
        <v>66.4970068116139</v>
      </c>
      <c r="AL123" s="1">
        <v>66.257316273029986</v>
      </c>
      <c r="AM123" s="1">
        <v>66.018489706480949</v>
      </c>
      <c r="AN123" s="1">
        <v>65.780523997752567</v>
      </c>
      <c r="AO123" s="1">
        <v>65.543416043855927</v>
      </c>
      <c r="AP123" s="1">
        <v>65.307162752986955</v>
      </c>
      <c r="AQ123" s="1">
        <v>68.052916138004122</v>
      </c>
      <c r="AR123" s="1">
        <v>70.91411109686284</v>
      </c>
      <c r="AS123" s="1">
        <v>73.89560121803315</v>
      </c>
      <c r="AT123" s="1">
        <v>77.002444152700548</v>
      </c>
      <c r="AU123" s="1">
        <v>80.239910194313282</v>
      </c>
      <c r="AV123" s="1">
        <v>83.613491218845382</v>
      </c>
      <c r="AW123" s="1">
        <v>87.128910000941289</v>
      </c>
      <c r="AX123" s="1">
        <v>90.792129921745399</v>
      </c>
      <c r="AY123" s="1">
        <v>94.609365084884473</v>
      </c>
      <c r="AZ123" s="1">
        <v>98.587090857763215</v>
      </c>
      <c r="BA123" s="1">
        <v>102.73205485605473</v>
      </c>
      <c r="BB123" s="1">
        <v>106.38074484922542</v>
      </c>
      <c r="BC123" s="1">
        <v>110.15902378797809</v>
      </c>
      <c r="BD123" s="1">
        <v>114.07149422688668</v>
      </c>
      <c r="BE123" s="1">
        <v>118.12292218746684</v>
      </c>
      <c r="BF123" s="1">
        <v>122.31824296396049</v>
      </c>
      <c r="BG123" s="1">
        <v>124.49211131013658</v>
      </c>
      <c r="BH123" s="1">
        <v>126.7046141516423</v>
      </c>
      <c r="BI123" s="1">
        <v>128.95643810974053</v>
      </c>
      <c r="BJ123" s="1">
        <v>131.24828200848745</v>
      </c>
      <c r="BK123" s="1">
        <v>133.58085709160343</v>
      </c>
      <c r="BL123" s="1">
        <v>137.31581250626891</v>
      </c>
      <c r="BM123" s="1">
        <v>141.15519824316218</v>
      </c>
      <c r="BN123" s="1">
        <v>145.10193420118156</v>
      </c>
      <c r="BO123" s="1">
        <v>143.33889976638702</v>
      </c>
      <c r="BP123" s="1">
        <v>141.59728675809092</v>
      </c>
      <c r="BQ123" s="1">
        <v>139.87683489918004</v>
      </c>
      <c r="BR123" s="1">
        <v>138.17728707499043</v>
      </c>
      <c r="BS123" s="1">
        <v>136.49838929488274</v>
      </c>
      <c r="BT123" s="1">
        <v>134.83989065428429</v>
      </c>
      <c r="BU123" s="1">
        <v>133.20154329719236</v>
      </c>
      <c r="BV123" s="1">
        <v>136.75295254309225</v>
      </c>
      <c r="BW123" s="1">
        <v>140.3990491876489</v>
      </c>
      <c r="BX123" s="1">
        <v>144.14235777896226</v>
      </c>
      <c r="BY123" s="1">
        <v>147.98547017443872</v>
      </c>
      <c r="BZ123" s="1">
        <v>151.93104733538615</v>
      </c>
      <c r="CA123" s="1">
        <v>154.20237435320152</v>
      </c>
      <c r="CB123" s="1">
        <v>156.50765707995413</v>
      </c>
      <c r="CC123" s="1">
        <v>158.8474031440746</v>
      </c>
      <c r="CD123" s="1">
        <v>161.22212776289783</v>
      </c>
      <c r="CE123" s="1">
        <v>163.63235385611483</v>
      </c>
      <c r="CF123" s="1">
        <v>167.30470899845477</v>
      </c>
      <c r="CG123" s="1">
        <v>171.05948177993309</v>
      </c>
      <c r="CH123" s="1">
        <v>174.89852187656908</v>
      </c>
      <c r="CI123" s="1">
        <v>178.82372047614348</v>
      </c>
      <c r="CJ123" s="1">
        <v>182.83701120983534</v>
      </c>
      <c r="CK123" s="1">
        <v>195.2553674691199</v>
      </c>
      <c r="CL123" s="1">
        <v>208.51718299938059</v>
      </c>
      <c r="CM123" s="1">
        <v>222.67974586088422</v>
      </c>
      <c r="CN123" s="1">
        <v>237.80423513977397</v>
      </c>
      <c r="CO123" s="1">
        <v>253.95598522796138</v>
      </c>
      <c r="CP123" s="1">
        <v>271.2047680530045</v>
      </c>
      <c r="CQ123" s="1">
        <v>289.62509447714189</v>
      </c>
      <c r="CR123" s="1">
        <v>309.29653616745873</v>
      </c>
      <c r="CS123" s="1">
        <v>330.30406932759144</v>
      </c>
      <c r="CT123" s="1">
        <v>351.6976770428177</v>
      </c>
      <c r="CU123" s="1">
        <v>374.47693662725868</v>
      </c>
      <c r="CV123" s="1">
        <v>398.73159596861115</v>
      </c>
      <c r="CW123" s="1">
        <v>424.55721587448738</v>
      </c>
      <c r="CX123" s="1">
        <v>452.0555465719487</v>
      </c>
      <c r="CY123" s="1">
        <v>470.16284215981739</v>
      </c>
      <c r="CZ123" s="1">
        <v>488.99543391094005</v>
      </c>
      <c r="DA123" s="1">
        <v>508.58237390114385</v>
      </c>
      <c r="DB123" s="1">
        <v>528.95387790069094</v>
      </c>
      <c r="DC123" s="1">
        <v>550.14137198660467</v>
      </c>
      <c r="DD123" s="1">
        <v>574.20959951799716</v>
      </c>
      <c r="DE123" s="1">
        <v>599.3307919889487</v>
      </c>
      <c r="DF123" s="1">
        <v>625.55101573992829</v>
      </c>
      <c r="DG123" s="1">
        <v>652.91835247549147</v>
      </c>
      <c r="DH123" s="1">
        <v>681.4829874347862</v>
      </c>
      <c r="DI123" s="1">
        <v>712.1355923576167</v>
      </c>
      <c r="DJ123" s="1">
        <v>744.16692896690006</v>
      </c>
      <c r="DK123" s="1">
        <v>777.6390116026256</v>
      </c>
      <c r="DL123" s="1">
        <v>812.61664396430899</v>
      </c>
      <c r="DM123" s="1">
        <v>849.1675445743424</v>
      </c>
      <c r="DN123" s="1">
        <v>885.98154990865851</v>
      </c>
      <c r="DO123" s="1">
        <v>924.39155475733935</v>
      </c>
      <c r="DP123" s="1">
        <v>964.46675057148457</v>
      </c>
      <c r="DQ123" s="1">
        <v>1006.27932846282</v>
      </c>
      <c r="DR123" s="1">
        <v>1049.9046092481522</v>
      </c>
      <c r="DS123" s="1">
        <v>1076.0865834277274</v>
      </c>
      <c r="DT123" s="1">
        <v>1102.9214700394434</v>
      </c>
      <c r="DU123" s="1">
        <v>1130.4255510733867</v>
      </c>
      <c r="DV123" s="1">
        <v>1158.615514551431</v>
      </c>
      <c r="DW123" s="1">
        <v>1187.5084646526436</v>
      </c>
      <c r="DX123" s="1">
        <v>1213.76857055194</v>
      </c>
      <c r="DY123" s="1">
        <v>1240.6093823429151</v>
      </c>
      <c r="DZ123" s="1">
        <v>1268.0437415325264</v>
      </c>
      <c r="EA123" s="1">
        <v>1296.0847735998846</v>
      </c>
      <c r="EB123" s="1">
        <v>1324.7458942758994</v>
      </c>
      <c r="EC123" s="1">
        <v>1354.2185677311479</v>
      </c>
      <c r="ED123" s="1">
        <v>1384.3469431473106</v>
      </c>
      <c r="EE123" s="1">
        <v>1415.145608446398</v>
      </c>
      <c r="EF123" s="1">
        <v>1446.6294760994899</v>
      </c>
      <c r="EG123" s="1">
        <v>1478.8137903472505</v>
      </c>
      <c r="EH123" s="1">
        <v>1518.4597687154837</v>
      </c>
      <c r="EI123" s="1">
        <v>1559.1686284356663</v>
      </c>
      <c r="EJ123" s="1">
        <v>1600.9688646242025</v>
      </c>
      <c r="EK123" s="1">
        <v>1643.889736331919</v>
      </c>
      <c r="EL123" s="1">
        <v>1800.4920394929504</v>
      </c>
      <c r="EM123" s="1">
        <v>1799.3312236645506</v>
      </c>
      <c r="EN123" s="1">
        <v>1798.1711562390092</v>
      </c>
      <c r="EO123" s="1">
        <v>1797.0118367338141</v>
      </c>
      <c r="EP123" s="1">
        <v>1795.8532646667647</v>
      </c>
      <c r="EQ123" s="1">
        <v>1833.1192025809214</v>
      </c>
      <c r="ER123" s="79">
        <v>1984.3500169495967</v>
      </c>
      <c r="ES123" s="1">
        <v>2152.5230636024471</v>
      </c>
      <c r="ET123" s="1">
        <v>2212.6966556814655</v>
      </c>
      <c r="EU123" s="1">
        <v>2274.5523952110348</v>
      </c>
      <c r="EV123" s="1">
        <v>2338.1373064745285</v>
      </c>
    </row>
    <row r="124" spans="1:154">
      <c r="A124" s="5" t="s">
        <v>136</v>
      </c>
      <c r="B124" s="12">
        <v>1587.0116794683104</v>
      </c>
      <c r="C124" s="12">
        <v>1604.9272933185307</v>
      </c>
      <c r="D124" s="12">
        <v>1623.0449234718399</v>
      </c>
      <c r="E124" s="12">
        <v>1641.3668456820187</v>
      </c>
      <c r="F124" s="12">
        <v>1659.8953613190877</v>
      </c>
      <c r="G124" s="12">
        <v>1678.6327976574514</v>
      </c>
      <c r="H124" s="12">
        <v>1697.581508167284</v>
      </c>
      <c r="I124" s="12">
        <v>1716.7438728091906</v>
      </c>
      <c r="J124" s="12">
        <v>1736.1222983321809</v>
      </c>
      <c r="K124" s="12">
        <v>1755.7192185749914</v>
      </c>
      <c r="L124" s="12">
        <v>1775.5370947708004</v>
      </c>
      <c r="M124" s="12">
        <v>1795.5784158553583</v>
      </c>
      <c r="N124" s="12">
        <v>1815.8456987785942</v>
      </c>
      <c r="O124" s="12">
        <v>1836.3414888197151</v>
      </c>
      <c r="P124" s="12">
        <v>1857.0683599058545</v>
      </c>
      <c r="Q124" s="12">
        <v>1878.0289149342966</v>
      </c>
      <c r="R124" s="12">
        <v>1899.2257860983336</v>
      </c>
      <c r="S124" s="12">
        <v>1920.66163521677</v>
      </c>
      <c r="T124" s="12">
        <v>1942.3391540671471</v>
      </c>
      <c r="U124" s="12">
        <v>1964.2610647227007</v>
      </c>
      <c r="V124" s="12">
        <v>2151.3445644283051</v>
      </c>
      <c r="W124" s="12">
        <v>2169.0148990003318</v>
      </c>
      <c r="X124" s="12">
        <v>2186.8302271144194</v>
      </c>
      <c r="Y124" s="12">
        <v>2204.7917371362814</v>
      </c>
      <c r="Z124" s="12">
        <v>2222.9006271583094</v>
      </c>
      <c r="AA124" s="12">
        <v>2241.1581050790555</v>
      </c>
      <c r="AB124" s="12">
        <v>2259.5653886833675</v>
      </c>
      <c r="AC124" s="12">
        <v>2278.1237057231756</v>
      </c>
      <c r="AD124" s="12">
        <v>2296.8342939989388</v>
      </c>
      <c r="AE124" s="12">
        <v>2315.6984014417571</v>
      </c>
      <c r="AF124" s="12">
        <v>2334.7172861961526</v>
      </c>
      <c r="AG124" s="12">
        <v>2355.2043438867586</v>
      </c>
      <c r="AH124" s="12">
        <v>2375.8564575594187</v>
      </c>
      <c r="AI124" s="12">
        <v>2396.6750069740156</v>
      </c>
      <c r="AJ124" s="12">
        <v>2417.661383239526</v>
      </c>
      <c r="AK124" s="12">
        <v>2438.8169889080268</v>
      </c>
      <c r="AL124" s="12">
        <v>2460.1432380694851</v>
      </c>
      <c r="AM124" s="12">
        <v>2481.6415564473255</v>
      </c>
      <c r="AN124" s="12">
        <v>2503.3133814947869</v>
      </c>
      <c r="AO124" s="12">
        <v>2525.1601624920786</v>
      </c>
      <c r="AP124" s="12">
        <v>2547.1833606443342</v>
      </c>
      <c r="AQ124" s="12">
        <v>2564.9748239378823</v>
      </c>
      <c r="AR124" s="12">
        <v>2582.7761607312086</v>
      </c>
      <c r="AS124" s="12">
        <v>2600.5816848097847</v>
      </c>
      <c r="AT124" s="12">
        <v>2618.3854204575291</v>
      </c>
      <c r="AU124" s="12">
        <v>2636.1810898682361</v>
      </c>
      <c r="AV124" s="12">
        <v>2653.9621000242878</v>
      </c>
      <c r="AW124" s="12">
        <v>2671.7215290202321</v>
      </c>
      <c r="AX124" s="12">
        <v>2689.452111807836</v>
      </c>
      <c r="AY124" s="12">
        <v>2707.146225338292</v>
      </c>
      <c r="AZ124" s="12">
        <v>2724.7958730761816</v>
      </c>
      <c r="BA124" s="12">
        <v>2742.3926688587526</v>
      </c>
      <c r="BB124" s="12">
        <v>2758.3778217392764</v>
      </c>
      <c r="BC124" s="12">
        <v>2774.329252953748</v>
      </c>
      <c r="BD124" s="12">
        <v>2790.2413215096958</v>
      </c>
      <c r="BE124" s="12">
        <v>2806.1081532407243</v>
      </c>
      <c r="BF124" s="12">
        <v>2821.923632282475</v>
      </c>
      <c r="BG124" s="12">
        <v>2844.4080515502951</v>
      </c>
      <c r="BH124" s="12">
        <v>2867.0552769901574</v>
      </c>
      <c r="BI124" s="12">
        <v>2889.8661754441077</v>
      </c>
      <c r="BJ124" s="12">
        <v>2912.8416118153459</v>
      </c>
      <c r="BK124" s="12">
        <v>2935.9824488853151</v>
      </c>
      <c r="BL124" s="12">
        <v>2906.0501065733979</v>
      </c>
      <c r="BM124" s="12">
        <v>2876.1534087780196</v>
      </c>
      <c r="BN124" s="12">
        <v>2846.2865556607521</v>
      </c>
      <c r="BO124" s="12">
        <v>2884.4354658181865</v>
      </c>
      <c r="BP124" s="12">
        <v>2922.9653668298688</v>
      </c>
      <c r="BQ124" s="12">
        <v>2961.8814353844509</v>
      </c>
      <c r="BR124" s="12">
        <v>3001.1888991304013</v>
      </c>
      <c r="BS124" s="12">
        <v>3040.8930373788662</v>
      </c>
      <c r="BT124" s="12">
        <v>3080.9991818133399</v>
      </c>
      <c r="BU124" s="12">
        <v>3121.5127172062362</v>
      </c>
      <c r="BV124" s="12">
        <v>3178.6231935261421</v>
      </c>
      <c r="BW124" s="12">
        <v>3236.765578266024</v>
      </c>
      <c r="BX124" s="12">
        <v>3295.9581613644295</v>
      </c>
      <c r="BY124" s="12">
        <v>3356.219547086956</v>
      </c>
      <c r="BZ124" s="12">
        <v>3417.5686591497529</v>
      </c>
      <c r="CA124" s="12">
        <v>3439.5005005688413</v>
      </c>
      <c r="CB124" s="12">
        <v>3461.5577358036253</v>
      </c>
      <c r="CC124" s="12">
        <v>3483.7408334622864</v>
      </c>
      <c r="CD124" s="12">
        <v>3506.0502593955821</v>
      </c>
      <c r="CE124" s="12">
        <v>3528.4864765878301</v>
      </c>
      <c r="CF124" s="12">
        <v>3575.9898872598546</v>
      </c>
      <c r="CG124" s="12">
        <v>3624.1145634338691</v>
      </c>
      <c r="CH124" s="12">
        <v>3672.8682027648883</v>
      </c>
      <c r="CI124" s="12">
        <v>3722.258587985732</v>
      </c>
      <c r="CJ124" s="12">
        <v>3772.2935875854514</v>
      </c>
      <c r="CK124" s="12">
        <v>3856.3234421778488</v>
      </c>
      <c r="CL124" s="12">
        <v>3941.6993387569869</v>
      </c>
      <c r="CM124" s="12">
        <v>4028.4022335898076</v>
      </c>
      <c r="CN124" s="12">
        <v>4116.408991454301</v>
      </c>
      <c r="CO124" s="12">
        <v>4205.6920368726696</v>
      </c>
      <c r="CP124" s="12">
        <v>4296.2189798610143</v>
      </c>
      <c r="CQ124" s="12">
        <v>4387.9522144192279</v>
      </c>
      <c r="CR124" s="12">
        <v>4358.8548735856339</v>
      </c>
      <c r="CS124" s="12">
        <v>4420.3507751898887</v>
      </c>
      <c r="CT124" s="12">
        <v>4481.5153146037383</v>
      </c>
      <c r="CU124" s="12">
        <v>4542.239339013965</v>
      </c>
      <c r="CV124" s="12">
        <v>4602.4046165761911</v>
      </c>
      <c r="CW124" s="12">
        <v>4661.8831877563716</v>
      </c>
      <c r="CX124" s="12">
        <v>4720.5366719999984</v>
      </c>
      <c r="CY124" s="12">
        <v>4786.1428942523326</v>
      </c>
      <c r="CZ124" s="12">
        <v>4852.154139555284</v>
      </c>
      <c r="DA124" s="12">
        <v>4921.9588818408802</v>
      </c>
      <c r="DB124" s="12">
        <v>4992.2382190871331</v>
      </c>
      <c r="DC124" s="12">
        <v>5070.0524189999978</v>
      </c>
      <c r="DD124" s="12">
        <v>5156.2997166480818</v>
      </c>
      <c r="DE124" s="12">
        <v>5258.1810957165262</v>
      </c>
      <c r="DF124" s="12">
        <v>5380.5863267515169</v>
      </c>
      <c r="DG124" s="12">
        <v>5528.8925375049485</v>
      </c>
      <c r="DH124" s="12">
        <v>5689.077065999998</v>
      </c>
      <c r="DI124" s="12">
        <v>5861.0244341352909</v>
      </c>
      <c r="DJ124" s="12">
        <v>6041.1246047489103</v>
      </c>
      <c r="DK124" s="12">
        <v>6227.5209523450849</v>
      </c>
      <c r="DL124" s="12">
        <v>6417.6887944274604</v>
      </c>
      <c r="DM124" s="12">
        <v>6603.5045969999937</v>
      </c>
      <c r="DN124" s="12">
        <v>6780.2022771242573</v>
      </c>
      <c r="DO124" s="12">
        <v>6946.6441133762755</v>
      </c>
      <c r="DP124" s="12">
        <v>7102.0220689671378</v>
      </c>
      <c r="DQ124" s="12">
        <v>7250.6153778759126</v>
      </c>
      <c r="DR124" s="12">
        <v>7396.7819879999934</v>
      </c>
      <c r="DS124" s="12">
        <v>7571.0418247454727</v>
      </c>
      <c r="DT124" s="12">
        <v>7744.6235857770589</v>
      </c>
      <c r="DU124" s="12">
        <v>7925.5582700066443</v>
      </c>
      <c r="DV124" s="12">
        <v>8123.0701439297445</v>
      </c>
      <c r="DW124" s="12">
        <v>8320.6760910000012</v>
      </c>
      <c r="DX124" s="12">
        <v>8527.5603584835426</v>
      </c>
      <c r="DY124" s="12">
        <v>8746.5827791470692</v>
      </c>
      <c r="DZ124" s="12">
        <v>8936.4017257324758</v>
      </c>
      <c r="EA124" s="12">
        <v>9098.6398865079245</v>
      </c>
      <c r="EB124" s="12">
        <v>9256.7478300000002</v>
      </c>
      <c r="EC124" s="12">
        <v>9442.6978890965238</v>
      </c>
      <c r="ED124" s="12">
        <v>9637.8100982244578</v>
      </c>
      <c r="EE124" s="12">
        <v>9842.5750638005538</v>
      </c>
      <c r="EF124" s="12">
        <v>10052.019694729664</v>
      </c>
      <c r="EG124" s="12">
        <v>10260.54228</v>
      </c>
      <c r="EH124" s="12">
        <v>10223.683024678261</v>
      </c>
      <c r="EI124" s="12">
        <v>10188.710082348358</v>
      </c>
      <c r="EJ124" s="12">
        <v>10147.127304829357</v>
      </c>
      <c r="EK124" s="12">
        <v>10430.110794283553</v>
      </c>
      <c r="EL124" s="12">
        <v>11396.317618732781</v>
      </c>
      <c r="EM124" s="12">
        <v>11583.472494388165</v>
      </c>
      <c r="EN124" s="12">
        <v>11344.688034860099</v>
      </c>
      <c r="EO124" s="12">
        <v>11070.270791915214</v>
      </c>
      <c r="EP124" s="12">
        <v>10627.465976171503</v>
      </c>
      <c r="EQ124" s="12">
        <v>10551.617651686938</v>
      </c>
      <c r="ER124" s="124">
        <v>11208.097596547328</v>
      </c>
      <c r="ES124" s="12">
        <v>11887.682705174295</v>
      </c>
      <c r="ET124" s="12">
        <v>11927.722370501631</v>
      </c>
      <c r="EU124" s="12">
        <v>11892.788016164315</v>
      </c>
      <c r="EV124" s="12">
        <v>11855.926478526013</v>
      </c>
      <c r="EW124" s="12"/>
      <c r="EX124" s="12"/>
    </row>
    <row r="125" spans="1:154">
      <c r="A125" s="5" t="s">
        <v>137</v>
      </c>
      <c r="B125" s="1">
        <v>4969.5582088146775</v>
      </c>
      <c r="C125" s="1">
        <v>5025.3818047412278</v>
      </c>
      <c r="D125" s="1">
        <v>5081.8322530872192</v>
      </c>
      <c r="E125" s="1">
        <v>5138.9165907960551</v>
      </c>
      <c r="F125" s="1">
        <v>5196.6419337869474</v>
      </c>
      <c r="G125" s="1">
        <v>5255.0154778410752</v>
      </c>
      <c r="H125" s="1">
        <v>5314.0444994976879</v>
      </c>
      <c r="I125" s="1">
        <v>5373.7363569602558</v>
      </c>
      <c r="J125" s="1">
        <v>5434.0984910127945</v>
      </c>
      <c r="K125" s="1">
        <v>5495.138425946463</v>
      </c>
      <c r="L125" s="1">
        <v>5556.863770496564</v>
      </c>
      <c r="M125" s="1">
        <v>5619.282218790041</v>
      </c>
      <c r="N125" s="1">
        <v>5682.4015513036256</v>
      </c>
      <c r="O125" s="1">
        <v>5746.2296358327176</v>
      </c>
      <c r="P125" s="1">
        <v>5810.7744284711416</v>
      </c>
      <c r="Q125" s="1">
        <v>5876.0439746018901</v>
      </c>
      <c r="R125" s="1">
        <v>5942.0464098989951</v>
      </c>
      <c r="S125" s="1">
        <v>6008.7899613406125</v>
      </c>
      <c r="T125" s="1">
        <v>6076.2829482335046</v>
      </c>
      <c r="U125" s="1">
        <v>6144.5337832489804</v>
      </c>
      <c r="V125" s="1">
        <v>6713.8870578037731</v>
      </c>
      <c r="W125" s="1">
        <v>6769.2722182409852</v>
      </c>
      <c r="X125" s="1">
        <v>6825.114132365894</v>
      </c>
      <c r="Y125" s="1">
        <v>6881.4165656537534</v>
      </c>
      <c r="Z125" s="1">
        <v>6938.1833146099361</v>
      </c>
      <c r="AA125" s="1">
        <v>6995.4182070255056</v>
      </c>
      <c r="AB125" s="1">
        <v>7053.1251022349225</v>
      </c>
      <c r="AC125" s="1">
        <v>7111.30789137585</v>
      </c>
      <c r="AD125" s="1">
        <v>7169.9704976511075</v>
      </c>
      <c r="AE125" s="1">
        <v>7229.1168765927932</v>
      </c>
      <c r="AF125" s="1">
        <v>7288.7510163285633</v>
      </c>
      <c r="AG125" s="1">
        <v>7350.1665186225946</v>
      </c>
      <c r="AH125" s="1">
        <v>7412.0854553859599</v>
      </c>
      <c r="AI125" s="1">
        <v>7474.5120030697717</v>
      </c>
      <c r="AJ125" s="1">
        <v>7537.4503725919785</v>
      </c>
      <c r="AK125" s="1">
        <v>7600.9048096224569</v>
      </c>
      <c r="AL125" s="1">
        <v>7664.8795948704646</v>
      </c>
      <c r="AM125" s="1">
        <v>7729.3790443744601</v>
      </c>
      <c r="AN125" s="1">
        <v>7794.4075097943205</v>
      </c>
      <c r="AO125" s="1">
        <v>7859.9693787059778</v>
      </c>
      <c r="AP125" s="1">
        <v>7926.0690748984816</v>
      </c>
      <c r="AQ125" s="1">
        <v>7988.3772044563193</v>
      </c>
      <c r="AR125" s="1">
        <v>8051.0655290505583</v>
      </c>
      <c r="AS125" s="1">
        <v>8114.1315225661356</v>
      </c>
      <c r="AT125" s="1">
        <v>8177.5723996739916</v>
      </c>
      <c r="AU125" s="1">
        <v>8241.3851036680298</v>
      </c>
      <c r="AV125" s="1">
        <v>8305.5662937802517</v>
      </c>
      <c r="AW125" s="1">
        <v>8370.112331952063</v>
      </c>
      <c r="AX125" s="1">
        <v>8435.019269038703</v>
      </c>
      <c r="AY125" s="1">
        <v>8500.2828304230079</v>
      </c>
      <c r="AZ125" s="1">
        <v>8565.8984010135064</v>
      </c>
      <c r="BA125" s="1">
        <v>8631.861009600836</v>
      </c>
      <c r="BB125" s="1">
        <v>8691.4283815889394</v>
      </c>
      <c r="BC125" s="1">
        <v>8751.2866065668532</v>
      </c>
      <c r="BD125" s="1">
        <v>8811.4325340042924</v>
      </c>
      <c r="BE125" s="1">
        <v>8871.8628018860509</v>
      </c>
      <c r="BF125" s="1">
        <v>8932.5738284650542</v>
      </c>
      <c r="BG125" s="1">
        <v>9007.3849288869969</v>
      </c>
      <c r="BH125" s="1">
        <v>9082.8071827771619</v>
      </c>
      <c r="BI125" s="1">
        <v>9158.8453032081543</v>
      </c>
      <c r="BJ125" s="1">
        <v>9235.5040343924811</v>
      </c>
      <c r="BK125" s="1">
        <v>9312.788151785624</v>
      </c>
      <c r="BL125" s="1">
        <v>9233.3075579730066</v>
      </c>
      <c r="BM125" s="1">
        <v>9154.2519390407833</v>
      </c>
      <c r="BN125" s="1">
        <v>9075.6125575028564</v>
      </c>
      <c r="BO125" s="1">
        <v>9186.0041404561525</v>
      </c>
      <c r="BP125" s="1">
        <v>9297.616607276861</v>
      </c>
      <c r="BQ125" s="1">
        <v>9410.4648739300737</v>
      </c>
      <c r="BR125" s="1">
        <v>9524.5640205831405</v>
      </c>
      <c r="BS125" s="1">
        <v>9639.9292936214861</v>
      </c>
      <c r="BT125" s="1">
        <v>9756.5761076865565</v>
      </c>
      <c r="BU125" s="1">
        <v>9874.520047736054</v>
      </c>
      <c r="BV125" s="1">
        <v>10058.562933596138</v>
      </c>
      <c r="BW125" s="1">
        <v>10246.023813205098</v>
      </c>
      <c r="BX125" s="1">
        <v>10436.965835905472</v>
      </c>
      <c r="BY125" s="1">
        <v>10631.453308891309</v>
      </c>
      <c r="BZ125" s="1">
        <v>10829.551718197086</v>
      </c>
      <c r="CA125" s="1">
        <v>10902.982026611309</v>
      </c>
      <c r="CB125" s="1">
        <v>10976.89578762679</v>
      </c>
      <c r="CC125" s="1">
        <v>11051.295963060515</v>
      </c>
      <c r="CD125" s="1">
        <v>11126.185529387771</v>
      </c>
      <c r="CE125" s="1">
        <v>11201.567477755583</v>
      </c>
      <c r="CF125" s="1">
        <v>11356.830301169774</v>
      </c>
      <c r="CG125" s="1">
        <v>11514.228038044308</v>
      </c>
      <c r="CH125" s="1">
        <v>11673.789654151344</v>
      </c>
      <c r="CI125" s="1">
        <v>11835.544499324767</v>
      </c>
      <c r="CJ125" s="1">
        <v>11999.522312345003</v>
      </c>
      <c r="CK125" s="1">
        <v>12292.137797268062</v>
      </c>
      <c r="CL125" s="1">
        <v>12591.396038615623</v>
      </c>
      <c r="CM125" s="1">
        <v>12897.413066350837</v>
      </c>
      <c r="CN125" s="1">
        <v>13210.304302249328</v>
      </c>
      <c r="CO125" s="1">
        <v>13530.184303573131</v>
      </c>
      <c r="CP125" s="1">
        <v>13857.166483888706</v>
      </c>
      <c r="CQ125" s="1">
        <v>14191.362809338636</v>
      </c>
      <c r="CR125" s="1">
        <v>14162.765450981338</v>
      </c>
      <c r="CS125" s="1">
        <v>14413.073697844771</v>
      </c>
      <c r="CT125" s="1">
        <v>14663.54793726507</v>
      </c>
      <c r="CU125" s="1">
        <v>14916.889639749763</v>
      </c>
      <c r="CV125" s="1">
        <v>15173.012387451143</v>
      </c>
      <c r="CW125" s="1">
        <v>15431.817885450489</v>
      </c>
      <c r="CX125" s="1">
        <v>15693.195000519585</v>
      </c>
      <c r="CY125" s="1">
        <v>15947.174534210424</v>
      </c>
      <c r="CZ125" s="1">
        <v>16204.583358107524</v>
      </c>
      <c r="DA125" s="1">
        <v>16475.78994894254</v>
      </c>
      <c r="DB125" s="1">
        <v>16750.816718600447</v>
      </c>
      <c r="DC125" s="1">
        <v>17051.179249349789</v>
      </c>
      <c r="DD125" s="1">
        <v>17385.866960089956</v>
      </c>
      <c r="DE125" s="1">
        <v>17771.181718438605</v>
      </c>
      <c r="DF125" s="1">
        <v>18222.098424306652</v>
      </c>
      <c r="DG125" s="1">
        <v>18755.07669142761</v>
      </c>
      <c r="DH125" s="1">
        <v>19327.725240377356</v>
      </c>
      <c r="DI125" s="1">
        <v>19942.395941246741</v>
      </c>
      <c r="DJ125" s="1">
        <v>20585.984487943009</v>
      </c>
      <c r="DK125" s="1">
        <v>21253.046186272662</v>
      </c>
      <c r="DL125" s="1">
        <v>21936.117977868595</v>
      </c>
      <c r="DM125" s="1">
        <v>22610.759219089439</v>
      </c>
      <c r="DN125" s="1">
        <v>23258.535106537252</v>
      </c>
      <c r="DO125" s="1">
        <v>23880.0377792332</v>
      </c>
      <c r="DP125" s="1">
        <v>24473.025644669782</v>
      </c>
      <c r="DQ125" s="1">
        <v>25050.700548187684</v>
      </c>
      <c r="DR125" s="1">
        <v>25626.512641564157</v>
      </c>
      <c r="DS125" s="1">
        <v>26234.635666188082</v>
      </c>
      <c r="DT125" s="1">
        <v>26842.682347603284</v>
      </c>
      <c r="DU125" s="1">
        <v>27475.067436302808</v>
      </c>
      <c r="DV125" s="1">
        <v>28159.827184731148</v>
      </c>
      <c r="DW125" s="1">
        <v>28847.005143193106</v>
      </c>
      <c r="DX125" s="1">
        <v>29554.344898612864</v>
      </c>
      <c r="DY125" s="1">
        <v>30300.272566468306</v>
      </c>
      <c r="DZ125" s="1">
        <v>30959.400204597907</v>
      </c>
      <c r="EA125" s="1">
        <v>31536.69072966621</v>
      </c>
      <c r="EB125" s="1">
        <v>32103.331829564013</v>
      </c>
      <c r="EC125" s="1">
        <v>32756.90566771456</v>
      </c>
      <c r="ED125" s="1">
        <v>33440.266015083565</v>
      </c>
      <c r="EE125" s="1">
        <v>34154.945587364884</v>
      </c>
      <c r="EF125" s="1">
        <v>34885.901701759052</v>
      </c>
      <c r="EG125" s="1">
        <v>35616.185503862216</v>
      </c>
      <c r="EH125" s="1">
        <v>35624.640179261543</v>
      </c>
      <c r="EI125" s="1">
        <v>35642.042453848218</v>
      </c>
      <c r="EJ125" s="1">
        <v>35642.702204542147</v>
      </c>
      <c r="EK125" s="1">
        <v>36631.467696797721</v>
      </c>
      <c r="EL125" s="1">
        <v>40037.972954390927</v>
      </c>
      <c r="EM125" s="1">
        <v>40602.262758509496</v>
      </c>
      <c r="EN125" s="1">
        <v>39874.291928473729</v>
      </c>
      <c r="EO125" s="1">
        <v>39038.216601179527</v>
      </c>
      <c r="EP125" s="1">
        <v>37691.270288073662</v>
      </c>
      <c r="EQ125" s="1">
        <v>37574.214682209182</v>
      </c>
      <c r="ER125" s="79">
        <v>40024.738889991968</v>
      </c>
      <c r="ES125" s="1">
        <v>42596.763415010471</v>
      </c>
      <c r="ET125" s="1">
        <v>42900.801723785065</v>
      </c>
      <c r="EU125" s="1">
        <v>42982.478865468336</v>
      </c>
      <c r="EV125" s="1">
        <v>43063.555257275555</v>
      </c>
    </row>
    <row r="126" spans="1:154">
      <c r="A126" s="5" t="s">
        <v>138</v>
      </c>
      <c r="B126" s="1">
        <v>1863.6642222492362</v>
      </c>
      <c r="C126" s="1">
        <v>1884.4266201902508</v>
      </c>
      <c r="D126" s="1">
        <v>1905.4205295059537</v>
      </c>
      <c r="E126" s="1">
        <v>1926.6485336265966</v>
      </c>
      <c r="F126" s="1">
        <v>1948.1132448295803</v>
      </c>
      <c r="G126" s="1">
        <v>1969.8173045617436</v>
      </c>
      <c r="H126" s="1">
        <v>1991.7633837652616</v>
      </c>
      <c r="I126" s="1">
        <v>2013.9541832071786</v>
      </c>
      <c r="J126" s="1">
        <v>2036.3924338126324</v>
      </c>
      <c r="K126" s="1">
        <v>2059.0808970017974</v>
      </c>
      <c r="L126" s="1">
        <v>2082.0223650305975</v>
      </c>
      <c r="M126" s="1">
        <v>2105.2196613352253</v>
      </c>
      <c r="N126" s="1">
        <v>2128.6756408805154</v>
      </c>
      <c r="O126" s="1">
        <v>2152.3931905122072</v>
      </c>
      <c r="P126" s="1">
        <v>2176.3752293131511</v>
      </c>
      <c r="Q126" s="1">
        <v>2200.6247089634876</v>
      </c>
      <c r="R126" s="1">
        <v>2225.1446141048641</v>
      </c>
      <c r="S126" s="1">
        <v>2249.9379627087151</v>
      </c>
      <c r="T126" s="1">
        <v>2275.0078064486593</v>
      </c>
      <c r="U126" s="1">
        <v>2300.3572310770624</v>
      </c>
      <c r="V126" s="1">
        <v>2503.629807705433</v>
      </c>
      <c r="W126" s="1">
        <v>2524.4327002664331</v>
      </c>
      <c r="X126" s="1">
        <v>2545.408574836043</v>
      </c>
      <c r="Y126" s="1">
        <v>2566.5588710264065</v>
      </c>
      <c r="Z126" s="1">
        <v>2587.8850404420782</v>
      </c>
      <c r="AA126" s="1">
        <v>2609.3885467800287</v>
      </c>
      <c r="AB126" s="1">
        <v>2631.070865930491</v>
      </c>
      <c r="AC126" s="1">
        <v>2652.9334860786439</v>
      </c>
      <c r="AD126" s="1">
        <v>2674.9779078071474</v>
      </c>
      <c r="AE126" s="1">
        <v>2697.2056441995337</v>
      </c>
      <c r="AF126" s="1">
        <v>2719.6182209444619</v>
      </c>
      <c r="AG126" s="1">
        <v>2740.9482289607276</v>
      </c>
      <c r="AH126" s="1">
        <v>2762.458689963385</v>
      </c>
      <c r="AI126" s="1">
        <v>2784.151080596369</v>
      </c>
      <c r="AJ126" s="1">
        <v>2806.0268897630467</v>
      </c>
      <c r="AK126" s="1">
        <v>2828.0876187273566</v>
      </c>
      <c r="AL126" s="1">
        <v>2850.3347812157908</v>
      </c>
      <c r="AM126" s="1">
        <v>2872.7699035202068</v>
      </c>
      <c r="AN126" s="1">
        <v>2895.3945246015028</v>
      </c>
      <c r="AO126" s="1">
        <v>2918.2101961941466</v>
      </c>
      <c r="AP126" s="1">
        <v>2941.2184829115631</v>
      </c>
      <c r="AQ126" s="1">
        <v>2968.6854749021318</v>
      </c>
      <c r="AR126" s="1">
        <v>2996.5121745350161</v>
      </c>
      <c r="AS126" s="1">
        <v>3024.7071330865447</v>
      </c>
      <c r="AT126" s="1">
        <v>3053.2792070362725</v>
      </c>
      <c r="AU126" s="1">
        <v>3082.237570449819</v>
      </c>
      <c r="AV126" s="1">
        <v>3111.5917278786087</v>
      </c>
      <c r="AW126" s="1">
        <v>3141.3515277982387</v>
      </c>
      <c r="AX126" s="1">
        <v>3171.5271766080514</v>
      </c>
      <c r="AY126" s="1">
        <v>3202.1292532155071</v>
      </c>
      <c r="AZ126" s="1">
        <v>3233.168724229909</v>
      </c>
      <c r="BA126" s="1">
        <v>3264.6569597910379</v>
      </c>
      <c r="BB126" s="1">
        <v>3292.9085529435324</v>
      </c>
      <c r="BC126" s="1">
        <v>3321.5156732728956</v>
      </c>
      <c r="BD126" s="1">
        <v>3350.4861616908856</v>
      </c>
      <c r="BE126" s="1">
        <v>3379.8281022332644</v>
      </c>
      <c r="BF126" s="1">
        <v>3409.549830433516</v>
      </c>
      <c r="BG126" s="1">
        <v>3440.3426552718283</v>
      </c>
      <c r="BH126" s="1">
        <v>3471.4276725857785</v>
      </c>
      <c r="BI126" s="1">
        <v>3502.8078923146677</v>
      </c>
      <c r="BJ126" s="1">
        <v>3534.4863592081438</v>
      </c>
      <c r="BK126" s="1">
        <v>3566.466153284945</v>
      </c>
      <c r="BL126" s="1">
        <v>3545.5177704003172</v>
      </c>
      <c r="BM126" s="1">
        <v>3524.9235590325347</v>
      </c>
      <c r="BN126" s="1">
        <v>3504.6861009754493</v>
      </c>
      <c r="BO126" s="1">
        <v>3540.4477969171671</v>
      </c>
      <c r="BP126" s="1">
        <v>3576.6846578672498</v>
      </c>
      <c r="BQ126" s="1">
        <v>3613.401472959622</v>
      </c>
      <c r="BR126" s="1">
        <v>3650.6030957830758</v>
      </c>
      <c r="BS126" s="1">
        <v>3688.2944450221739</v>
      </c>
      <c r="BT126" s="1">
        <v>3726.480505106912</v>
      </c>
      <c r="BU126" s="1">
        <v>3765.1663268712</v>
      </c>
      <c r="BV126" s="1">
        <v>3837.4226170956135</v>
      </c>
      <c r="BW126" s="1">
        <v>3911.0767611073857</v>
      </c>
      <c r="BX126" s="1">
        <v>3986.1560939592218</v>
      </c>
      <c r="BY126" s="1">
        <v>4062.6884928165341</v>
      </c>
      <c r="BZ126" s="1">
        <v>4140.7023879028093</v>
      </c>
      <c r="CA126" s="1">
        <v>4171.1946894698358</v>
      </c>
      <c r="CB126" s="1">
        <v>4201.9247364304383</v>
      </c>
      <c r="CC126" s="1">
        <v>4232.8945685208864</v>
      </c>
      <c r="CD126" s="1">
        <v>4264.1062454545709</v>
      </c>
      <c r="CE126" s="1">
        <v>4295.5618471476337</v>
      </c>
      <c r="CF126" s="1">
        <v>4357.8354363788239</v>
      </c>
      <c r="CG126" s="1">
        <v>4421.027446965476</v>
      </c>
      <c r="CH126" s="1">
        <v>4485.1517636203916</v>
      </c>
      <c r="CI126" s="1">
        <v>4550.2224882226683</v>
      </c>
      <c r="CJ126" s="1">
        <v>4616.2539433655584</v>
      </c>
      <c r="CK126" s="1">
        <v>4744.3187826250496</v>
      </c>
      <c r="CL126" s="1">
        <v>4876.3839864728925</v>
      </c>
      <c r="CM126" s="1">
        <v>5012.6022692587458</v>
      </c>
      <c r="CN126" s="1">
        <v>5153.1337037981057</v>
      </c>
      <c r="CO126" s="1">
        <v>5298.1461448216123</v>
      </c>
      <c r="CP126" s="1">
        <v>5447.8156792515329</v>
      </c>
      <c r="CQ126" s="1">
        <v>5602.327105078607</v>
      </c>
      <c r="CR126" s="1">
        <v>5630.4669057021883</v>
      </c>
      <c r="CS126" s="1">
        <v>5760.2308602363555</v>
      </c>
      <c r="CT126" s="1">
        <v>5890.8052944863202</v>
      </c>
      <c r="CU126" s="1">
        <v>6025.0951544908048</v>
      </c>
      <c r="CV126" s="1">
        <v>6163.2444644332181</v>
      </c>
      <c r="CW126" s="1">
        <v>6305.4043472547537</v>
      </c>
      <c r="CX126" s="1">
        <v>6451.7334162804173</v>
      </c>
      <c r="CY126" s="1">
        <v>6577.1551355366137</v>
      </c>
      <c r="CZ126" s="1">
        <v>6705.206282926828</v>
      </c>
      <c r="DA126" s="1">
        <v>6839.624659515559</v>
      </c>
      <c r="DB126" s="1">
        <v>6976.9266189394693</v>
      </c>
      <c r="DC126" s="1">
        <v>7124.8122770414138</v>
      </c>
      <c r="DD126" s="1">
        <v>7290.4925542557976</v>
      </c>
      <c r="DE126" s="1">
        <v>7476.1973085003056</v>
      </c>
      <c r="DF126" s="1">
        <v>7687.3329362291852</v>
      </c>
      <c r="DG126" s="1">
        <v>7929.83689321168</v>
      </c>
      <c r="DH126" s="1">
        <v>8188.7561762977857</v>
      </c>
      <c r="DI126" s="1">
        <v>8466.6596094568868</v>
      </c>
      <c r="DJ126" s="1">
        <v>8757.51398391771</v>
      </c>
      <c r="DK126" s="1">
        <v>9059.5069223246592</v>
      </c>
      <c r="DL126" s="1">
        <v>9370.1148726159317</v>
      </c>
      <c r="DM126" s="1">
        <v>9680.7921966840513</v>
      </c>
      <c r="DN126" s="1">
        <v>9982.4433532604617</v>
      </c>
      <c r="DO126" s="1">
        <v>10277.87323326976</v>
      </c>
      <c r="DP126" s="1">
        <v>10566.420666996217</v>
      </c>
      <c r="DQ126" s="1">
        <v>10852.913396937236</v>
      </c>
      <c r="DR126" s="1">
        <v>11142.273417253198</v>
      </c>
      <c r="DS126" s="1">
        <v>11409.149472795381</v>
      </c>
      <c r="DT126" s="1">
        <v>11677.269403947714</v>
      </c>
      <c r="DU126" s="1">
        <v>11955.333173798323</v>
      </c>
      <c r="DV126" s="1">
        <v>12253.327322044077</v>
      </c>
      <c r="DW126" s="1">
        <v>12553.548493761147</v>
      </c>
      <c r="DX126" s="1">
        <v>12855.802774750728</v>
      </c>
      <c r="DY126" s="1">
        <v>13172.887816194074</v>
      </c>
      <c r="DZ126" s="1">
        <v>13460.310598238828</v>
      </c>
      <c r="EA126" s="1">
        <v>13719.858716488136</v>
      </c>
      <c r="EB126" s="1">
        <v>13976.832923573867</v>
      </c>
      <c r="EC126" s="1">
        <v>14266.251721112016</v>
      </c>
      <c r="ED126" s="1">
        <v>14567.522398870482</v>
      </c>
      <c r="EE126" s="1">
        <v>14881.217533008881</v>
      </c>
      <c r="EF126" s="1">
        <v>15202.025364630577</v>
      </c>
      <c r="EG126" s="1">
        <v>15523.958009210417</v>
      </c>
      <c r="EH126" s="1">
        <v>15604.13593318281</v>
      </c>
      <c r="EI126" s="1">
        <v>15689.559672504758</v>
      </c>
      <c r="EJ126" s="1">
        <v>15771.163617509364</v>
      </c>
      <c r="EK126" s="1">
        <v>16205.768317434777</v>
      </c>
      <c r="EL126" s="1">
        <v>17720.068781201178</v>
      </c>
      <c r="EM126" s="1">
        <v>17918.155822871984</v>
      </c>
      <c r="EN126" s="1">
        <v>17657.437193721449</v>
      </c>
      <c r="EO126" s="1">
        <v>17358.338356174703</v>
      </c>
      <c r="EP126" s="1">
        <v>16877.860187554339</v>
      </c>
      <c r="EQ126" s="1">
        <v>16885.843652643936</v>
      </c>
      <c r="ER126" s="79">
        <v>18060.799486258453</v>
      </c>
      <c r="ES126" s="1">
        <v>19300.290799993843</v>
      </c>
      <c r="ET126" s="1">
        <v>19524.994846401172</v>
      </c>
      <c r="EU126" s="1">
        <v>19674.015231344798</v>
      </c>
      <c r="EV126" s="1">
        <v>19826.177516483647</v>
      </c>
    </row>
    <row r="127" spans="1:154">
      <c r="A127" s="5" t="s">
        <v>139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79">
        <v>0</v>
      </c>
      <c r="ES127" s="1">
        <v>0</v>
      </c>
      <c r="ET127" s="1">
        <v>0</v>
      </c>
      <c r="EU127" s="1">
        <v>0</v>
      </c>
      <c r="EV127" s="1">
        <v>0</v>
      </c>
    </row>
    <row r="128" spans="1:154">
      <c r="A128" s="5" t="s">
        <v>140</v>
      </c>
      <c r="B128" s="1">
        <v>57.730706736949202</v>
      </c>
      <c r="C128" s="1">
        <v>58.382422828632912</v>
      </c>
      <c r="D128" s="1">
        <v>59.04148766519392</v>
      </c>
      <c r="E128" s="1">
        <v>59.707984031702949</v>
      </c>
      <c r="F128" s="1">
        <v>60.381995645072415</v>
      </c>
      <c r="G128" s="1">
        <v>61.06360716453819</v>
      </c>
      <c r="H128" s="1">
        <v>61.752904202259423</v>
      </c>
      <c r="I128" s="1">
        <v>62.449973334037331</v>
      </c>
      <c r="J128" s="1">
        <v>63.154902110154701</v>
      </c>
      <c r="K128" s="1">
        <v>63.867779066336972</v>
      </c>
      <c r="L128" s="1">
        <v>64.588693734836895</v>
      </c>
      <c r="M128" s="1">
        <v>65.317736655643429</v>
      </c>
      <c r="N128" s="1">
        <v>66.054999387816963</v>
      </c>
      <c r="O128" s="1">
        <v>66.800574520951727</v>
      </c>
      <c r="P128" s="1">
        <v>67.55455568676733</v>
      </c>
      <c r="Q128" s="1">
        <v>68.317037570830124</v>
      </c>
      <c r="R128" s="1">
        <v>69.088115924407148</v>
      </c>
      <c r="S128" s="1">
        <v>69.867887576452276</v>
      </c>
      <c r="T128" s="1">
        <v>70.656450445728126</v>
      </c>
      <c r="U128" s="1">
        <v>71.453903553063398</v>
      </c>
      <c r="V128" s="1">
        <v>78.259438002844405</v>
      </c>
      <c r="W128" s="1">
        <v>78.902231572872324</v>
      </c>
      <c r="X128" s="1">
        <v>79.550299571414996</v>
      </c>
      <c r="Y128" s="1">
        <v>80.203685227639212</v>
      </c>
      <c r="Z128" s="1">
        <v>80.862432124538941</v>
      </c>
      <c r="AA128" s="1">
        <v>81.526584201826779</v>
      </c>
      <c r="AB128" s="1">
        <v>82.196185758848969</v>
      </c>
      <c r="AC128" s="1">
        <v>82.871281457524233</v>
      </c>
      <c r="AD128" s="1">
        <v>83.55191632530655</v>
      </c>
      <c r="AE128" s="1">
        <v>84.238135758172035</v>
      </c>
      <c r="AF128" s="1">
        <v>84.929985523630393</v>
      </c>
      <c r="AG128" s="1">
        <v>85.675243000144732</v>
      </c>
      <c r="AH128" s="1">
        <v>86.426504716336964</v>
      </c>
      <c r="AI128" s="1">
        <v>87.183820863717472</v>
      </c>
      <c r="AJ128" s="1">
        <v>87.94724204664243</v>
      </c>
      <c r="AK128" s="1">
        <v>88.716819285733663</v>
      </c>
      <c r="AL128" s="1">
        <v>89.492604021326628</v>
      </c>
      <c r="AM128" s="1">
        <v>90.274648116946935</v>
      </c>
      <c r="AN128" s="1">
        <v>91.063003862815563</v>
      </c>
      <c r="AO128" s="1">
        <v>91.857723979383039</v>
      </c>
      <c r="AP128" s="1">
        <v>92.658861620892736</v>
      </c>
      <c r="AQ128" s="1">
        <v>93.306061489116232</v>
      </c>
      <c r="AR128" s="1">
        <v>93.953620525534589</v>
      </c>
      <c r="AS128" s="1">
        <v>94.601331882783299</v>
      </c>
      <c r="AT128" s="1">
        <v>95.248978182302935</v>
      </c>
      <c r="AU128" s="1">
        <v>95.896331056404918</v>
      </c>
      <c r="AV128" s="1">
        <v>96.543150670958497</v>
      </c>
      <c r="AW128" s="1">
        <v>97.189185227883755</v>
      </c>
      <c r="AX128" s="1">
        <v>97.834170446599543</v>
      </c>
      <c r="AY128" s="1">
        <v>98.477829023541616</v>
      </c>
      <c r="AZ128" s="1">
        <v>99.119870068827396</v>
      </c>
      <c r="BA128" s="1">
        <v>99.759988519104922</v>
      </c>
      <c r="BB128" s="1">
        <v>100.3414802529276</v>
      </c>
      <c r="BC128" s="1">
        <v>100.92174529406816</v>
      </c>
      <c r="BD128" s="1">
        <v>101.50057844020444</v>
      </c>
      <c r="BE128" s="1">
        <v>102.07776600684882</v>
      </c>
      <c r="BF128" s="1">
        <v>102.65308551726953</v>
      </c>
      <c r="BG128" s="1">
        <v>103.47100099432261</v>
      </c>
      <c r="BH128" s="1">
        <v>104.29483886973907</v>
      </c>
      <c r="BI128" s="1">
        <v>105.12463067662263</v>
      </c>
      <c r="BJ128" s="1">
        <v>105.96040787754769</v>
      </c>
      <c r="BK128" s="1">
        <v>106.80220185790546</v>
      </c>
      <c r="BL128" s="1">
        <v>105.71335336465545</v>
      </c>
      <c r="BM128" s="1">
        <v>104.62580151159887</v>
      </c>
      <c r="BN128" s="1">
        <v>103.53933531807586</v>
      </c>
      <c r="BO128" s="1">
        <v>104.92707781116886</v>
      </c>
      <c r="BP128" s="1">
        <v>106.32867960445519</v>
      </c>
      <c r="BQ128" s="1">
        <v>107.74432901028202</v>
      </c>
      <c r="BR128" s="1">
        <v>109.17421619476134</v>
      </c>
      <c r="BS128" s="1">
        <v>110.61853320333771</v>
      </c>
      <c r="BT128" s="1">
        <v>112.07747398660403</v>
      </c>
      <c r="BU128" s="1">
        <v>113.55123442636834</v>
      </c>
      <c r="BV128" s="1">
        <v>115.62874160711988</v>
      </c>
      <c r="BW128" s="1">
        <v>117.7437865093285</v>
      </c>
      <c r="BX128" s="1">
        <v>119.89703446589137</v>
      </c>
      <c r="BY128" s="1">
        <v>122.08916224397736</v>
      </c>
      <c r="BZ128" s="1">
        <v>124.32085823140456</v>
      </c>
      <c r="CA128" s="1">
        <v>125.11867259001777</v>
      </c>
      <c r="CB128" s="1">
        <v>125.92104839811127</v>
      </c>
      <c r="CC128" s="1">
        <v>126.72800270223985</v>
      </c>
      <c r="CD128" s="1">
        <v>127.53955244865145</v>
      </c>
      <c r="CE128" s="1">
        <v>128.35571447932165</v>
      </c>
      <c r="CF128" s="1">
        <v>130.08374553667988</v>
      </c>
      <c r="CG128" s="1">
        <v>131.83437636249931</v>
      </c>
      <c r="CH128" s="1">
        <v>133.60788697429331</v>
      </c>
      <c r="CI128" s="1">
        <v>135.40456048444966</v>
      </c>
      <c r="CJ128" s="1">
        <v>137.22468312490969</v>
      </c>
      <c r="CK128" s="1">
        <v>140.28143623856508</v>
      </c>
      <c r="CL128" s="1">
        <v>143.38715430704556</v>
      </c>
      <c r="CM128" s="1">
        <v>146.5411445766793</v>
      </c>
      <c r="CN128" s="1">
        <v>149.74256545774483</v>
      </c>
      <c r="CO128" s="1">
        <v>152.99041383738398</v>
      </c>
      <c r="CP128" s="1">
        <v>156.28351146550196</v>
      </c>
      <c r="CQ128" s="1">
        <v>159.62049034903876</v>
      </c>
      <c r="CR128" s="1">
        <v>158.56201669555438</v>
      </c>
      <c r="CS128" s="1">
        <v>160.79905244454702</v>
      </c>
      <c r="CT128" s="1">
        <v>163.02403423471543</v>
      </c>
      <c r="CU128" s="1">
        <v>165.23299141535102</v>
      </c>
      <c r="CV128" s="1">
        <v>167.42162306792696</v>
      </c>
      <c r="CW128" s="1">
        <v>169.58527440985418</v>
      </c>
      <c r="CX128" s="1">
        <v>171.71891157319473</v>
      </c>
      <c r="CY128" s="1">
        <v>174.10546841204388</v>
      </c>
      <c r="CZ128" s="1">
        <v>176.50675877003437</v>
      </c>
      <c r="DA128" s="1">
        <v>179.04604512682297</v>
      </c>
      <c r="DB128" s="1">
        <v>181.60259581937356</v>
      </c>
      <c r="DC128" s="1">
        <v>184.43324212983109</v>
      </c>
      <c r="DD128" s="1">
        <v>187.57065914559243</v>
      </c>
      <c r="DE128" s="1">
        <v>191.27679697245887</v>
      </c>
      <c r="DF128" s="1">
        <v>195.72953074081843</v>
      </c>
      <c r="DG128" s="1">
        <v>201.12446416887167</v>
      </c>
      <c r="DH128" s="1">
        <v>206.95149503322071</v>
      </c>
      <c r="DI128" s="1">
        <v>213.20642258821798</v>
      </c>
      <c r="DJ128" s="1">
        <v>219.75792455098406</v>
      </c>
      <c r="DK128" s="1">
        <v>226.53846247589607</v>
      </c>
      <c r="DL128" s="1">
        <v>233.45619601503057</v>
      </c>
      <c r="DM128" s="1">
        <v>240.21561545988286</v>
      </c>
      <c r="DN128" s="1">
        <v>246.64334506283748</v>
      </c>
      <c r="DO128" s="1">
        <v>252.69799794393268</v>
      </c>
      <c r="DP128" s="1">
        <v>258.35018015761869</v>
      </c>
      <c r="DQ128" s="1">
        <v>263.75555735217051</v>
      </c>
      <c r="DR128" s="1">
        <v>269.07265855122051</v>
      </c>
      <c r="DS128" s="1">
        <v>275.41170675189426</v>
      </c>
      <c r="DT128" s="1">
        <v>281.72608859964163</v>
      </c>
      <c r="DU128" s="1">
        <v>288.30794765520966</v>
      </c>
      <c r="DV128" s="1">
        <v>295.49283496135718</v>
      </c>
      <c r="DW128" s="1">
        <v>302.68114436536365</v>
      </c>
      <c r="DX128" s="1">
        <v>310.20697113091234</v>
      </c>
      <c r="DY128" s="1">
        <v>318.17434736369398</v>
      </c>
      <c r="DZ128" s="1">
        <v>325.07938913510054</v>
      </c>
      <c r="EA128" s="1">
        <v>330.98112495875074</v>
      </c>
      <c r="EB128" s="1">
        <v>336.73261591285711</v>
      </c>
      <c r="EC128" s="1">
        <v>343.49691920583371</v>
      </c>
      <c r="ED128" s="1">
        <v>350.5945139316247</v>
      </c>
      <c r="EE128" s="1">
        <v>358.04324687455772</v>
      </c>
      <c r="EF128" s="1">
        <v>365.66221195353438</v>
      </c>
      <c r="EG128" s="1">
        <v>373.24763578753237</v>
      </c>
      <c r="EH128" s="1">
        <v>371.90680705447954</v>
      </c>
      <c r="EI128" s="1">
        <v>370.63459670877364</v>
      </c>
      <c r="EJ128" s="1">
        <v>369.12194045972728</v>
      </c>
      <c r="EK128" s="1">
        <v>379.41602780163771</v>
      </c>
      <c r="EL128" s="1">
        <v>414.56372302729909</v>
      </c>
      <c r="EM128" s="1">
        <v>421.37185391923498</v>
      </c>
      <c r="EN128" s="1">
        <v>412.68559421195033</v>
      </c>
      <c r="EO128" s="1">
        <v>402.70312112686202</v>
      </c>
      <c r="EP128" s="1">
        <v>386.59521512331355</v>
      </c>
      <c r="EQ128" s="1">
        <v>404.03798046536383</v>
      </c>
      <c r="ER128" s="79">
        <v>429.17562664372002</v>
      </c>
      <c r="ES128" s="1">
        <v>455.19800576206092</v>
      </c>
      <c r="ET128" s="1">
        <v>456.73118731311712</v>
      </c>
      <c r="EU128" s="1">
        <v>455.39349612288964</v>
      </c>
      <c r="EV128" s="1">
        <v>453.9820100630393</v>
      </c>
    </row>
    <row r="129" spans="1:152">
      <c r="A129" s="5" t="s">
        <v>176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79">
        <v>0</v>
      </c>
      <c r="ES129" s="1">
        <v>0</v>
      </c>
      <c r="ET129" s="1">
        <v>0</v>
      </c>
      <c r="EU129" s="1">
        <v>0</v>
      </c>
      <c r="EV129" s="1">
        <v>0</v>
      </c>
    </row>
    <row r="130" spans="1:152">
      <c r="A130" s="5" t="s">
        <v>141</v>
      </c>
    </row>
    <row r="131" spans="1:152">
      <c r="A131" s="95" t="s">
        <v>180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41.666666666666671</v>
      </c>
      <c r="BL131" s="1">
        <v>43.333333333333336</v>
      </c>
      <c r="BM131" s="1">
        <v>51.666666666666671</v>
      </c>
      <c r="BN131" s="1">
        <v>61.666666666666671</v>
      </c>
      <c r="BO131" s="1">
        <v>111.66666666666667</v>
      </c>
      <c r="BP131" s="1">
        <v>108.33333333333334</v>
      </c>
      <c r="BQ131" s="1">
        <v>111.66666666666667</v>
      </c>
      <c r="BR131" s="1">
        <v>30</v>
      </c>
      <c r="BS131" s="1">
        <v>33.333333333333336</v>
      </c>
      <c r="BT131" s="1">
        <v>0</v>
      </c>
      <c r="BU131" s="1">
        <v>0</v>
      </c>
      <c r="BV131" s="1">
        <v>96.666666666666671</v>
      </c>
      <c r="BW131" s="1">
        <v>90</v>
      </c>
      <c r="BX131" s="1">
        <v>90</v>
      </c>
      <c r="BY131" s="1">
        <v>91.666666666666671</v>
      </c>
      <c r="BZ131" s="1">
        <v>33.333333333333336</v>
      </c>
      <c r="CA131" s="1">
        <v>60</v>
      </c>
      <c r="CB131" s="1">
        <v>53.333333333333336</v>
      </c>
      <c r="CC131" s="1">
        <v>80</v>
      </c>
      <c r="CD131" s="1">
        <v>91.666666666666671</v>
      </c>
      <c r="CE131" s="1">
        <v>93.333333333333343</v>
      </c>
      <c r="CF131" s="1">
        <v>83.333333333333343</v>
      </c>
      <c r="CG131" s="1">
        <v>95</v>
      </c>
      <c r="CH131" s="1">
        <v>58.333333333333336</v>
      </c>
      <c r="CI131" s="1">
        <v>66.666666666666671</v>
      </c>
      <c r="CJ131" s="1">
        <v>68.333333333333343</v>
      </c>
      <c r="CK131" s="1">
        <v>70</v>
      </c>
      <c r="CL131" s="1">
        <v>71.666666666666671</v>
      </c>
      <c r="CM131" s="1">
        <v>75</v>
      </c>
      <c r="CN131" s="1">
        <v>83.333333333333343</v>
      </c>
      <c r="CO131" s="1">
        <v>83.333333333333343</v>
      </c>
      <c r="CP131" s="1">
        <v>110</v>
      </c>
      <c r="CQ131" s="1">
        <v>95</v>
      </c>
      <c r="CR131" s="1">
        <v>111.66666666666667</v>
      </c>
      <c r="CS131" s="1">
        <v>106.66666666666667</v>
      </c>
      <c r="CT131" s="1">
        <v>0</v>
      </c>
      <c r="CU131" s="1">
        <v>68.333333333333343</v>
      </c>
      <c r="CV131" s="1">
        <v>33.333333333333336</v>
      </c>
      <c r="CW131" s="1">
        <v>26.666666666666668</v>
      </c>
      <c r="CX131" s="1">
        <v>30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25</v>
      </c>
      <c r="DF131" s="1">
        <v>43.333333333333336</v>
      </c>
      <c r="DG131" s="1">
        <v>98.333333333333343</v>
      </c>
      <c r="DH131" s="1">
        <v>140</v>
      </c>
      <c r="DI131" s="1">
        <v>150</v>
      </c>
      <c r="DJ131" s="1">
        <v>163.33333333333334</v>
      </c>
      <c r="DK131" s="1">
        <v>158.33333333333334</v>
      </c>
      <c r="DL131" s="1">
        <v>153.33333333333334</v>
      </c>
      <c r="DM131" s="1">
        <v>168.33333333333334</v>
      </c>
      <c r="DN131" s="1">
        <v>165</v>
      </c>
      <c r="DO131" s="1">
        <v>178.33333333333334</v>
      </c>
      <c r="DP131" s="1">
        <v>173.33333333333334</v>
      </c>
      <c r="DQ131" s="1">
        <v>185</v>
      </c>
      <c r="DR131" s="1">
        <v>211.66666666666669</v>
      </c>
      <c r="DS131" s="1">
        <v>336.66666666666669</v>
      </c>
      <c r="DT131" s="1">
        <v>375</v>
      </c>
      <c r="DU131" s="1">
        <v>181.66666666666669</v>
      </c>
      <c r="DV131" s="1">
        <v>0</v>
      </c>
      <c r="DW131" s="1">
        <v>76.666666666666671</v>
      </c>
      <c r="DX131" s="1">
        <v>68.333333333333343</v>
      </c>
      <c r="DY131" s="1">
        <v>125</v>
      </c>
      <c r="DZ131" s="1">
        <v>133.33333333333334</v>
      </c>
      <c r="EA131" s="1">
        <v>156.66666666666669</v>
      </c>
      <c r="EB131" s="1">
        <v>291.66666666666669</v>
      </c>
      <c r="EC131" s="1">
        <v>410</v>
      </c>
      <c r="ED131" s="1">
        <v>616.66666666666674</v>
      </c>
      <c r="EE131" s="1">
        <v>633.33333333333337</v>
      </c>
      <c r="EF131" s="1">
        <v>683.33333333333337</v>
      </c>
      <c r="EG131" s="1">
        <v>783.33333333333337</v>
      </c>
      <c r="EH131" s="1">
        <v>733.33333333333337</v>
      </c>
      <c r="EI131" s="1">
        <v>733.33333333333337</v>
      </c>
      <c r="EJ131" s="1">
        <v>766.66666666666674</v>
      </c>
      <c r="EK131" s="1">
        <v>626.66666666666674</v>
      </c>
      <c r="EL131" s="1">
        <v>637.88803355190907</v>
      </c>
      <c r="EM131" s="1">
        <v>681.15051699173955</v>
      </c>
      <c r="EN131" s="1">
        <v>727.34712425101191</v>
      </c>
      <c r="EO131" s="1">
        <v>776.67685182514901</v>
      </c>
      <c r="EP131" s="1">
        <v>829.35219243796337</v>
      </c>
      <c r="EQ131" s="1">
        <v>885.60005037526832</v>
      </c>
      <c r="ER131" s="1">
        <v>945.66271889772963</v>
      </c>
      <c r="ES131" s="1">
        <v>1009.7989239432643</v>
      </c>
      <c r="ET131" s="1">
        <v>1078.284938614833</v>
      </c>
      <c r="EU131" s="1">
        <v>1151.4157732543993</v>
      </c>
      <c r="EV131" s="1">
        <v>1229.5064462294149</v>
      </c>
    </row>
    <row r="132" spans="1:152">
      <c r="A132" s="5" t="s">
        <v>143</v>
      </c>
    </row>
    <row r="133" spans="1:152">
      <c r="A133" s="8" t="s">
        <v>144</v>
      </c>
      <c r="B133" s="1">
        <f>SUM(B125:B129)</f>
        <v>6890.9531378008633</v>
      </c>
      <c r="C133" s="1">
        <f t="shared" ref="C133:BN133" si="33">SUM(C125:C129)</f>
        <v>6968.1908477601119</v>
      </c>
      <c r="D133" s="1">
        <f t="shared" si="33"/>
        <v>7046.2942702583669</v>
      </c>
      <c r="E133" s="1">
        <f t="shared" si="33"/>
        <v>7125.2731084543548</v>
      </c>
      <c r="F133" s="1">
        <f t="shared" si="33"/>
        <v>7205.1371742616002</v>
      </c>
      <c r="G133" s="1">
        <f t="shared" si="33"/>
        <v>7285.8963895673569</v>
      </c>
      <c r="H133" s="1">
        <f t="shared" si="33"/>
        <v>7367.5607874652087</v>
      </c>
      <c r="I133" s="1">
        <f t="shared" si="33"/>
        <v>7450.1405135014711</v>
      </c>
      <c r="J133" s="1">
        <f t="shared" si="33"/>
        <v>7533.6458269355817</v>
      </c>
      <c r="K133" s="1">
        <f t="shared" si="33"/>
        <v>7618.0871020145969</v>
      </c>
      <c r="L133" s="1">
        <f t="shared" si="33"/>
        <v>7703.4748292619988</v>
      </c>
      <c r="M133" s="1">
        <f t="shared" si="33"/>
        <v>7789.8196167809101</v>
      </c>
      <c r="N133" s="1">
        <f t="shared" si="33"/>
        <v>7877.1321915719573</v>
      </c>
      <c r="O133" s="1">
        <f t="shared" si="33"/>
        <v>7965.4234008658768</v>
      </c>
      <c r="P133" s="1">
        <f t="shared" si="33"/>
        <v>8054.70421347106</v>
      </c>
      <c r="Q133" s="1">
        <f t="shared" si="33"/>
        <v>8144.9857211362087</v>
      </c>
      <c r="R133" s="1">
        <f t="shared" si="33"/>
        <v>8236.2791399282669</v>
      </c>
      <c r="S133" s="1">
        <f t="shared" si="33"/>
        <v>8328.5958116257807</v>
      </c>
      <c r="T133" s="1">
        <f t="shared" si="33"/>
        <v>8421.9472051278917</v>
      </c>
      <c r="U133" s="1">
        <f t="shared" si="33"/>
        <v>8516.344917879107</v>
      </c>
      <c r="V133" s="1">
        <f t="shared" si="33"/>
        <v>9295.7763035120497</v>
      </c>
      <c r="W133" s="1">
        <f t="shared" si="33"/>
        <v>9372.60715008029</v>
      </c>
      <c r="X133" s="1">
        <f t="shared" si="33"/>
        <v>9450.0730067733512</v>
      </c>
      <c r="Y133" s="1">
        <f t="shared" si="33"/>
        <v>9528.1791219078004</v>
      </c>
      <c r="Z133" s="1">
        <f t="shared" si="33"/>
        <v>9606.9307871765541</v>
      </c>
      <c r="AA133" s="1">
        <f t="shared" si="33"/>
        <v>9686.3333380073618</v>
      </c>
      <c r="AB133" s="1">
        <f t="shared" si="33"/>
        <v>9766.3921539242619</v>
      </c>
      <c r="AC133" s="1">
        <f t="shared" si="33"/>
        <v>9847.1126589120195</v>
      </c>
      <c r="AD133" s="1">
        <f t="shared" si="33"/>
        <v>9928.500321783562</v>
      </c>
      <c r="AE133" s="1">
        <f t="shared" si="33"/>
        <v>10010.5606565505</v>
      </c>
      <c r="AF133" s="1">
        <f t="shared" si="33"/>
        <v>10093.299222796655</v>
      </c>
      <c r="AG133" s="1">
        <f t="shared" si="33"/>
        <v>10176.789990583467</v>
      </c>
      <c r="AH133" s="1">
        <f t="shared" si="33"/>
        <v>10260.970650065681</v>
      </c>
      <c r="AI133" s="1">
        <f t="shared" si="33"/>
        <v>10345.846904529859</v>
      </c>
      <c r="AJ133" s="1">
        <f t="shared" si="33"/>
        <v>10431.424504401668</v>
      </c>
      <c r="AK133" s="1">
        <f t="shared" si="33"/>
        <v>10517.709247635546</v>
      </c>
      <c r="AL133" s="1">
        <f t="shared" si="33"/>
        <v>10604.706980107583</v>
      </c>
      <c r="AM133" s="1">
        <f t="shared" si="33"/>
        <v>10692.423596011615</v>
      </c>
      <c r="AN133" s="1">
        <f t="shared" si="33"/>
        <v>10780.865038258638</v>
      </c>
      <c r="AO133" s="1">
        <f t="shared" si="33"/>
        <v>10870.037298879508</v>
      </c>
      <c r="AP133" s="1">
        <f t="shared" si="33"/>
        <v>10959.946419430937</v>
      </c>
      <c r="AQ133" s="1">
        <f t="shared" si="33"/>
        <v>11050.368740847567</v>
      </c>
      <c r="AR133" s="1">
        <f t="shared" si="33"/>
        <v>11141.531324111111</v>
      </c>
      <c r="AS133" s="1">
        <f t="shared" si="33"/>
        <v>11233.439987535463</v>
      </c>
      <c r="AT133" s="1">
        <f t="shared" si="33"/>
        <v>11326.100584892567</v>
      </c>
      <c r="AU133" s="1">
        <f t="shared" si="33"/>
        <v>11419.519005174254</v>
      </c>
      <c r="AV133" s="1">
        <f t="shared" si="33"/>
        <v>11513.70117232982</v>
      </c>
      <c r="AW133" s="1">
        <f t="shared" si="33"/>
        <v>11608.653044978186</v>
      </c>
      <c r="AX133" s="1">
        <f t="shared" si="33"/>
        <v>11704.380616093355</v>
      </c>
      <c r="AY133" s="1">
        <f t="shared" si="33"/>
        <v>11800.889912662056</v>
      </c>
      <c r="AZ133" s="1">
        <f t="shared" si="33"/>
        <v>11898.186995312242</v>
      </c>
      <c r="BA133" s="1">
        <f t="shared" si="33"/>
        <v>11996.277957910979</v>
      </c>
      <c r="BB133" s="1">
        <f t="shared" si="33"/>
        <v>12084.6784147854</v>
      </c>
      <c r="BC133" s="1">
        <f t="shared" si="33"/>
        <v>12173.724025133817</v>
      </c>
      <c r="BD133" s="1">
        <f t="shared" si="33"/>
        <v>12263.419274135382</v>
      </c>
      <c r="BE133" s="1">
        <f t="shared" si="33"/>
        <v>12353.768670126165</v>
      </c>
      <c r="BF133" s="1">
        <f t="shared" si="33"/>
        <v>12444.77674441584</v>
      </c>
      <c r="BG133" s="1">
        <f t="shared" si="33"/>
        <v>12551.198585153148</v>
      </c>
      <c r="BH133" s="1">
        <f t="shared" si="33"/>
        <v>12658.529694232679</v>
      </c>
      <c r="BI133" s="1">
        <f t="shared" si="33"/>
        <v>12766.777826199444</v>
      </c>
      <c r="BJ133" s="1">
        <f t="shared" si="33"/>
        <v>12875.950801478173</v>
      </c>
      <c r="BK133" s="1">
        <f t="shared" si="33"/>
        <v>12986.056506928473</v>
      </c>
      <c r="BL133" s="1">
        <f t="shared" si="33"/>
        <v>12884.53868173798</v>
      </c>
      <c r="BM133" s="1">
        <f t="shared" si="33"/>
        <v>12783.801299584917</v>
      </c>
      <c r="BN133" s="1">
        <f t="shared" si="33"/>
        <v>12683.837993796382</v>
      </c>
      <c r="BO133" s="1">
        <f t="shared" ref="BO133:DZ133" si="34">SUM(BO125:BO129)</f>
        <v>12831.37901518449</v>
      </c>
      <c r="BP133" s="1">
        <f t="shared" si="34"/>
        <v>12980.629944748567</v>
      </c>
      <c r="BQ133" s="1">
        <f t="shared" si="34"/>
        <v>13131.610675899978</v>
      </c>
      <c r="BR133" s="1">
        <f t="shared" si="34"/>
        <v>13284.341332560976</v>
      </c>
      <c r="BS133" s="1">
        <f t="shared" si="34"/>
        <v>13438.842271846999</v>
      </c>
      <c r="BT133" s="1">
        <f t="shared" si="34"/>
        <v>13595.134086780074</v>
      </c>
      <c r="BU133" s="1">
        <f t="shared" si="34"/>
        <v>13753.237609033622</v>
      </c>
      <c r="BV133" s="1">
        <f t="shared" si="34"/>
        <v>14011.614292298871</v>
      </c>
      <c r="BW133" s="1">
        <f t="shared" si="34"/>
        <v>14274.844360821813</v>
      </c>
      <c r="BX133" s="1">
        <f t="shared" si="34"/>
        <v>14543.018964330586</v>
      </c>
      <c r="BY133" s="1">
        <f t="shared" si="34"/>
        <v>14816.230963951821</v>
      </c>
      <c r="BZ133" s="1">
        <f t="shared" si="34"/>
        <v>15094.574964331299</v>
      </c>
      <c r="CA133" s="1">
        <f t="shared" si="34"/>
        <v>15199.295388671162</v>
      </c>
      <c r="CB133" s="1">
        <f t="shared" si="34"/>
        <v>15304.741572455339</v>
      </c>
      <c r="CC133" s="1">
        <f t="shared" si="34"/>
        <v>15410.918534283641</v>
      </c>
      <c r="CD133" s="1">
        <f t="shared" si="34"/>
        <v>15517.831327290995</v>
      </c>
      <c r="CE133" s="1">
        <f t="shared" si="34"/>
        <v>15625.485039382538</v>
      </c>
      <c r="CF133" s="1">
        <f t="shared" si="34"/>
        <v>15844.749483085277</v>
      </c>
      <c r="CG133" s="1">
        <f t="shared" si="34"/>
        <v>16067.089861372284</v>
      </c>
      <c r="CH133" s="1">
        <f t="shared" si="34"/>
        <v>16292.54930474603</v>
      </c>
      <c r="CI133" s="1">
        <f t="shared" si="34"/>
        <v>16521.171548031885</v>
      </c>
      <c r="CJ133" s="1">
        <f t="shared" si="34"/>
        <v>16753.00093883547</v>
      </c>
      <c r="CK133" s="1">
        <f t="shared" si="34"/>
        <v>17176.738016131676</v>
      </c>
      <c r="CL133" s="1">
        <f t="shared" si="34"/>
        <v>17611.167179395561</v>
      </c>
      <c r="CM133" s="1">
        <f t="shared" si="34"/>
        <v>18056.556480186264</v>
      </c>
      <c r="CN133" s="1">
        <f t="shared" si="34"/>
        <v>18513.180571505178</v>
      </c>
      <c r="CO133" s="1">
        <f t="shared" si="34"/>
        <v>18981.320862232125</v>
      </c>
      <c r="CP133" s="1">
        <f t="shared" si="34"/>
        <v>19461.26567460574</v>
      </c>
      <c r="CQ133" s="1">
        <f t="shared" si="34"/>
        <v>19953.310404766282</v>
      </c>
      <c r="CR133" s="1">
        <f t="shared" si="34"/>
        <v>19951.794373379082</v>
      </c>
      <c r="CS133" s="1">
        <f t="shared" si="34"/>
        <v>20334.103610525675</v>
      </c>
      <c r="CT133" s="1">
        <f t="shared" si="34"/>
        <v>20717.377265986106</v>
      </c>
      <c r="CU133" s="1">
        <f t="shared" si="34"/>
        <v>21107.217785655921</v>
      </c>
      <c r="CV133" s="1">
        <f t="shared" si="34"/>
        <v>21503.678474952289</v>
      </c>
      <c r="CW133" s="1">
        <f t="shared" si="34"/>
        <v>21906.8075071151</v>
      </c>
      <c r="CX133" s="1">
        <f t="shared" si="34"/>
        <v>22316.647328373198</v>
      </c>
      <c r="CY133" s="1">
        <f t="shared" si="34"/>
        <v>22698.435138159079</v>
      </c>
      <c r="CZ133" s="1">
        <f t="shared" si="34"/>
        <v>23086.296399804389</v>
      </c>
      <c r="DA133" s="1">
        <f t="shared" si="34"/>
        <v>23494.460653584923</v>
      </c>
      <c r="DB133" s="1">
        <f t="shared" si="34"/>
        <v>23909.345933359291</v>
      </c>
      <c r="DC133" s="1">
        <f t="shared" si="34"/>
        <v>24360.424768521036</v>
      </c>
      <c r="DD133" s="1">
        <f t="shared" si="34"/>
        <v>24863.930173491346</v>
      </c>
      <c r="DE133" s="1">
        <f t="shared" si="34"/>
        <v>25438.655823911369</v>
      </c>
      <c r="DF133" s="1">
        <f t="shared" si="34"/>
        <v>26105.160891276653</v>
      </c>
      <c r="DG133" s="1">
        <f t="shared" si="34"/>
        <v>26886.038048808161</v>
      </c>
      <c r="DH133" s="1">
        <f t="shared" si="34"/>
        <v>27723.432911708362</v>
      </c>
      <c r="DI133" s="1">
        <f t="shared" si="34"/>
        <v>28622.261973291843</v>
      </c>
      <c r="DJ133" s="1">
        <f t="shared" si="34"/>
        <v>29563.256396411703</v>
      </c>
      <c r="DK133" s="1">
        <f t="shared" si="34"/>
        <v>30539.091571073215</v>
      </c>
      <c r="DL133" s="1">
        <f t="shared" si="34"/>
        <v>31539.689046499559</v>
      </c>
      <c r="DM133" s="1">
        <f t="shared" si="34"/>
        <v>32531.767031233372</v>
      </c>
      <c r="DN133" s="1">
        <f t="shared" si="34"/>
        <v>33487.621804860551</v>
      </c>
      <c r="DO133" s="1">
        <f t="shared" si="34"/>
        <v>34410.609010446897</v>
      </c>
      <c r="DP133" s="1">
        <f t="shared" si="34"/>
        <v>35297.796491823618</v>
      </c>
      <c r="DQ133" s="1">
        <f t="shared" si="34"/>
        <v>36167.369502477086</v>
      </c>
      <c r="DR133" s="1">
        <f t="shared" si="34"/>
        <v>37037.858717368581</v>
      </c>
      <c r="DS133" s="1">
        <f t="shared" si="34"/>
        <v>37919.196845735358</v>
      </c>
      <c r="DT133" s="1">
        <f t="shared" si="34"/>
        <v>38801.677840150638</v>
      </c>
      <c r="DU133" s="1">
        <f t="shared" si="34"/>
        <v>39718.708557756341</v>
      </c>
      <c r="DV133" s="1">
        <f t="shared" si="34"/>
        <v>40708.647341736578</v>
      </c>
      <c r="DW133" s="1">
        <f t="shared" si="34"/>
        <v>41703.234781319617</v>
      </c>
      <c r="DX133" s="1">
        <f t="shared" si="34"/>
        <v>42720.35464449451</v>
      </c>
      <c r="DY133" s="1">
        <f t="shared" si="34"/>
        <v>43791.334730026072</v>
      </c>
      <c r="DZ133" s="1">
        <f t="shared" si="34"/>
        <v>44744.790191971835</v>
      </c>
      <c r="EA133" s="1">
        <f t="shared" ref="EA133:EV133" si="35">SUM(EA125:EA129)</f>
        <v>45587.530571113093</v>
      </c>
      <c r="EB133" s="1">
        <f t="shared" si="35"/>
        <v>46416.897369050741</v>
      </c>
      <c r="EC133" s="1">
        <f t="shared" si="35"/>
        <v>47366.654308032412</v>
      </c>
      <c r="ED133" s="1">
        <f t="shared" si="35"/>
        <v>48358.382927885672</v>
      </c>
      <c r="EE133" s="1">
        <f t="shared" si="35"/>
        <v>49394.20636724832</v>
      </c>
      <c r="EF133" s="1">
        <f t="shared" si="35"/>
        <v>50453.589278343163</v>
      </c>
      <c r="EG133" s="1">
        <f t="shared" si="35"/>
        <v>51513.391148860166</v>
      </c>
      <c r="EH133" s="1">
        <f t="shared" si="35"/>
        <v>51600.682919498831</v>
      </c>
      <c r="EI133" s="1">
        <f t="shared" si="35"/>
        <v>51702.236723061753</v>
      </c>
      <c r="EJ133" s="1">
        <f t="shared" si="35"/>
        <v>51782.987762511242</v>
      </c>
      <c r="EK133" s="1">
        <f t="shared" si="35"/>
        <v>53216.652042034133</v>
      </c>
      <c r="EL133" s="1">
        <f t="shared" si="35"/>
        <v>58172.605458619408</v>
      </c>
      <c r="EM133" s="1">
        <f t="shared" si="35"/>
        <v>58941.790435300718</v>
      </c>
      <c r="EN133" s="1">
        <f t="shared" si="35"/>
        <v>57944.414716407126</v>
      </c>
      <c r="EO133" s="1">
        <f t="shared" si="35"/>
        <v>56799.258078481093</v>
      </c>
      <c r="EP133" s="1">
        <f t="shared" si="35"/>
        <v>54955.725690751315</v>
      </c>
      <c r="EQ133" s="1">
        <f t="shared" si="35"/>
        <v>54864.096315318486</v>
      </c>
      <c r="ER133" s="79">
        <f t="shared" si="35"/>
        <v>58514.714002894143</v>
      </c>
      <c r="ES133" s="1">
        <f t="shared" si="35"/>
        <v>62352.252220766379</v>
      </c>
      <c r="ET133" s="1">
        <f t="shared" si="35"/>
        <v>62882.52775749936</v>
      </c>
      <c r="EU133" s="1">
        <f t="shared" si="35"/>
        <v>63111.887592936022</v>
      </c>
      <c r="EV133" s="1">
        <f t="shared" si="35"/>
        <v>63343.714783822237</v>
      </c>
    </row>
    <row r="135" spans="1:152" s="52" customFormat="1">
      <c r="A135" s="43" t="s">
        <v>5</v>
      </c>
      <c r="B135" s="54" t="s">
        <v>31</v>
      </c>
      <c r="ER135" s="116"/>
    </row>
    <row r="136" spans="1:152" s="130" customFormat="1">
      <c r="A136" s="129" t="s">
        <v>181</v>
      </c>
      <c r="B136" s="130">
        <f>B123+B111+B99+B87+B75+B63+B51+B39+B27+B15+B3</f>
        <v>283.77172606363825</v>
      </c>
      <c r="C136" s="130">
        <f t="shared" ref="C136:BN137" si="36">C123+C111+C99+C87+C75+C63+C51+C39+C27+C15+C3</f>
        <v>287.79010740444147</v>
      </c>
      <c r="D136" s="130">
        <f t="shared" si="36"/>
        <v>291.87221017401504</v>
      </c>
      <c r="E136" s="130">
        <f t="shared" si="36"/>
        <v>296.01910829139359</v>
      </c>
      <c r="F136" s="130">
        <f t="shared" si="36"/>
        <v>300.2318943268495</v>
      </c>
      <c r="G136" s="130">
        <f t="shared" si="36"/>
        <v>304.51167983053728</v>
      </c>
      <c r="H136" s="130">
        <f t="shared" si="36"/>
        <v>308.85959566697147</v>
      </c>
      <c r="I136" s="130">
        <f t="shared" si="36"/>
        <v>313.27679235543809</v>
      </c>
      <c r="J136" s="130">
        <f t="shared" si="36"/>
        <v>317.76444041644856</v>
      </c>
      <c r="K136" s="130">
        <f t="shared" si="36"/>
        <v>322.32373072434211</v>
      </c>
      <c r="L136" s="130">
        <f t="shared" si="36"/>
        <v>326.95587486614596</v>
      </c>
      <c r="M136" s="130">
        <f t="shared" si="36"/>
        <v>331.66210550680518</v>
      </c>
      <c r="N136" s="130">
        <f t="shared" si="36"/>
        <v>336.44367676089672</v>
      </c>
      <c r="O136" s="130">
        <f t="shared" si="36"/>
        <v>341.30186457094038</v>
      </c>
      <c r="P136" s="130">
        <f t="shared" si="36"/>
        <v>346.23796709242794</v>
      </c>
      <c r="Q136" s="130">
        <f t="shared" si="36"/>
        <v>351.25330508568589</v>
      </c>
      <c r="R136" s="130">
        <f t="shared" si="36"/>
        <v>356.34922231469488</v>
      </c>
      <c r="S136" s="130">
        <f t="shared" si="36"/>
        <v>361.5270859529964</v>
      </c>
      <c r="T136" s="130">
        <f t="shared" si="36"/>
        <v>366.78828699679912</v>
      </c>
      <c r="U136" s="130">
        <f t="shared" si="36"/>
        <v>372.13424068542651</v>
      </c>
      <c r="V136" s="130">
        <f t="shared" si="36"/>
        <v>351.16762874743949</v>
      </c>
      <c r="W136" s="130">
        <f t="shared" si="36"/>
        <v>366.28569897872296</v>
      </c>
      <c r="X136" s="130">
        <f t="shared" si="36"/>
        <v>382.28062849614366</v>
      </c>
      <c r="Y136" s="130">
        <f t="shared" si="36"/>
        <v>399.2058128768623</v>
      </c>
      <c r="Z136" s="130">
        <f t="shared" si="36"/>
        <v>417.11792172353057</v>
      </c>
      <c r="AA136" s="130">
        <f t="shared" si="36"/>
        <v>436.0770996410788</v>
      </c>
      <c r="AB136" s="130">
        <f t="shared" si="36"/>
        <v>440.42466760957166</v>
      </c>
      <c r="AC136" s="130">
        <f t="shared" si="36"/>
        <v>444.81692224744347</v>
      </c>
      <c r="AD136" s="130">
        <f t="shared" si="36"/>
        <v>449.25433129372539</v>
      </c>
      <c r="AE136" s="130">
        <f t="shared" si="36"/>
        <v>454.86993812795333</v>
      </c>
      <c r="AF136" s="130">
        <f t="shared" si="36"/>
        <v>460.56672423456683</v>
      </c>
      <c r="AG136" s="130">
        <f t="shared" si="36"/>
        <v>459.58813079009047</v>
      </c>
      <c r="AH136" s="130">
        <f t="shared" si="36"/>
        <v>458.66668511845427</v>
      </c>
      <c r="AI136" s="130">
        <f t="shared" si="36"/>
        <v>463.75605331375272</v>
      </c>
      <c r="AJ136" s="130">
        <f t="shared" si="36"/>
        <v>468.92925841033758</v>
      </c>
      <c r="AK136" s="130">
        <f t="shared" si="36"/>
        <v>474.18779208093736</v>
      </c>
      <c r="AL136" s="130">
        <f t="shared" si="36"/>
        <v>479.53317659418764</v>
      </c>
      <c r="AM136" s="130">
        <f t="shared" si="36"/>
        <v>449.37720385676448</v>
      </c>
      <c r="AN136" s="130">
        <f t="shared" si="36"/>
        <v>455.8267400786757</v>
      </c>
      <c r="AO136" s="130">
        <f t="shared" si="36"/>
        <v>462.34112786783822</v>
      </c>
      <c r="AP136" s="130">
        <f t="shared" si="36"/>
        <v>464.33022145053923</v>
      </c>
      <c r="AQ136" s="130">
        <f t="shared" si="36"/>
        <v>483.97639857105958</v>
      </c>
      <c r="AR136" s="130">
        <f t="shared" si="36"/>
        <v>504.41710350285166</v>
      </c>
      <c r="AS136" s="130">
        <f t="shared" si="36"/>
        <v>525.68871702902391</v>
      </c>
      <c r="AT136" s="130">
        <f t="shared" si="36"/>
        <v>547.82928810510487</v>
      </c>
      <c r="AU136" s="130">
        <f t="shared" si="36"/>
        <v>570.87861044762326</v>
      </c>
      <c r="AV136" s="130">
        <f t="shared" si="36"/>
        <v>585.57429497137935</v>
      </c>
      <c r="AW136" s="130">
        <f t="shared" si="36"/>
        <v>600.61933125946518</v>
      </c>
      <c r="AX136" s="130">
        <f t="shared" si="36"/>
        <v>625.75911797480842</v>
      </c>
      <c r="AY136" s="130">
        <f t="shared" si="36"/>
        <v>650.1815325280013</v>
      </c>
      <c r="AZ136" s="130">
        <f t="shared" si="36"/>
        <v>675.69989730538953</v>
      </c>
      <c r="BA136" s="130">
        <f t="shared" si="36"/>
        <v>702.36428998608517</v>
      </c>
      <c r="BB136" s="130">
        <f t="shared" si="36"/>
        <v>699.81886756765505</v>
      </c>
      <c r="BC136" s="130">
        <f t="shared" si="36"/>
        <v>697.49657176053245</v>
      </c>
      <c r="BD136" s="130">
        <f t="shared" si="36"/>
        <v>695.12268582062995</v>
      </c>
      <c r="BE136" s="130">
        <f t="shared" si="36"/>
        <v>693.78898020937004</v>
      </c>
      <c r="BF136" s="130">
        <f t="shared" si="36"/>
        <v>726.64765065616507</v>
      </c>
      <c r="BG136" s="130">
        <f t="shared" si="36"/>
        <v>759.11648913579597</v>
      </c>
      <c r="BH136" s="130">
        <f t="shared" si="36"/>
        <v>793.35090373810522</v>
      </c>
      <c r="BI136" s="130">
        <f t="shared" si="36"/>
        <v>829.45249721906271</v>
      </c>
      <c r="BJ136" s="130">
        <f t="shared" si="36"/>
        <v>867.52880821640429</v>
      </c>
      <c r="BK136" s="130">
        <f t="shared" si="36"/>
        <v>871.54881199164026</v>
      </c>
      <c r="BL136" s="130">
        <f t="shared" si="36"/>
        <v>876.99661970959619</v>
      </c>
      <c r="BM136" s="130">
        <f t="shared" si="36"/>
        <v>882.5746521141923</v>
      </c>
      <c r="BN136" s="130">
        <f t="shared" si="36"/>
        <v>888.28620550089147</v>
      </c>
      <c r="BO136" s="130">
        <f t="shared" ref="BO136:DZ137" si="37">BO123+BO111+BO99+BO87+BO75+BO63+BO51+BO39+BO27+BO15+BO3</f>
        <v>888.31454137960418</v>
      </c>
      <c r="BP136" s="130">
        <f t="shared" si="37"/>
        <v>888.39123950600685</v>
      </c>
      <c r="BQ136" s="130">
        <f t="shared" si="37"/>
        <v>888.51643343837407</v>
      </c>
      <c r="BR136" s="130">
        <f t="shared" si="37"/>
        <v>888.690265884268</v>
      </c>
      <c r="BS136" s="130">
        <f t="shared" si="37"/>
        <v>961.10769467958244</v>
      </c>
      <c r="BT136" s="130">
        <f t="shared" si="37"/>
        <v>1042.1969140951212</v>
      </c>
      <c r="BU136" s="130">
        <f t="shared" si="37"/>
        <v>1065.3725721454905</v>
      </c>
      <c r="BV136" s="130">
        <f t="shared" si="37"/>
        <v>1094.4944392338057</v>
      </c>
      <c r="BW136" s="130">
        <f t="shared" si="37"/>
        <v>1124.490904337172</v>
      </c>
      <c r="BX136" s="130">
        <f t="shared" si="37"/>
        <v>1155.3886796548138</v>
      </c>
      <c r="BY136" s="130">
        <f t="shared" si="37"/>
        <v>1187.2152968631906</v>
      </c>
      <c r="BZ136" s="130">
        <f t="shared" si="37"/>
        <v>1213.9428243391487</v>
      </c>
      <c r="CA136" s="130">
        <f t="shared" si="37"/>
        <v>1239.5414442459717</v>
      </c>
      <c r="CB136" s="130">
        <f t="shared" si="37"/>
        <v>1265.7326480657887</v>
      </c>
      <c r="CC136" s="130">
        <f t="shared" si="37"/>
        <v>1413.6350034809857</v>
      </c>
      <c r="CD136" s="130">
        <f t="shared" si="37"/>
        <v>1583.0575036892321</v>
      </c>
      <c r="CE136" s="130">
        <f t="shared" si="37"/>
        <v>1642.9238001508243</v>
      </c>
      <c r="CF136" s="130">
        <f t="shared" si="37"/>
        <v>1706.8175222364962</v>
      </c>
      <c r="CG136" s="130">
        <f t="shared" si="37"/>
        <v>1773.7284210127887</v>
      </c>
      <c r="CH136" s="130">
        <f t="shared" si="37"/>
        <v>1843.8407522961352</v>
      </c>
      <c r="CI136" s="130">
        <f t="shared" si="37"/>
        <v>1917.3528369876383</v>
      </c>
      <c r="CJ136" s="130">
        <f t="shared" si="37"/>
        <v>1994.4782839216412</v>
      </c>
      <c r="CK136" s="130">
        <f t="shared" si="37"/>
        <v>2075.4051303121673</v>
      </c>
      <c r="CL136" s="130">
        <f t="shared" si="37"/>
        <v>2159.8835445821419</v>
      </c>
      <c r="CM136" s="130">
        <f t="shared" si="37"/>
        <v>2248.0841919014379</v>
      </c>
      <c r="CN136" s="130">
        <f t="shared" si="37"/>
        <v>2336.4385828917298</v>
      </c>
      <c r="CO136" s="130">
        <f t="shared" si="37"/>
        <v>2399.8810615089715</v>
      </c>
      <c r="CP136" s="130">
        <f t="shared" si="37"/>
        <v>2465.6537154684629</v>
      </c>
      <c r="CQ136" s="130">
        <f t="shared" si="37"/>
        <v>2533.8695410846599</v>
      </c>
      <c r="CR136" s="130">
        <f t="shared" si="37"/>
        <v>2604.648004601991</v>
      </c>
      <c r="CS136" s="130">
        <f t="shared" si="37"/>
        <v>2678.1154432463022</v>
      </c>
      <c r="CT136" s="130">
        <f t="shared" si="37"/>
        <v>2753.3647273557804</v>
      </c>
      <c r="CU136" s="130">
        <f t="shared" si="37"/>
        <v>2831.4399100890173</v>
      </c>
      <c r="CV136" s="130">
        <f t="shared" si="37"/>
        <v>2912.4768612493335</v>
      </c>
      <c r="CW136" s="130">
        <f t="shared" si="37"/>
        <v>3008.1936387559977</v>
      </c>
      <c r="CX136" s="130">
        <f t="shared" si="37"/>
        <v>3108.5437791510026</v>
      </c>
      <c r="CY136" s="130">
        <f t="shared" si="37"/>
        <v>3183.4511966430873</v>
      </c>
      <c r="CZ136" s="130">
        <f t="shared" si="37"/>
        <v>3260.4587008595804</v>
      </c>
      <c r="DA136" s="130">
        <f t="shared" si="37"/>
        <v>3339.6330619250029</v>
      </c>
      <c r="DB136" s="130">
        <f t="shared" si="37"/>
        <v>3421.0433597479428</v>
      </c>
      <c r="DC136" s="130">
        <f t="shared" si="37"/>
        <v>3504.7610679744816</v>
      </c>
      <c r="DD136" s="130">
        <f t="shared" si="37"/>
        <v>3601.3119183026333</v>
      </c>
      <c r="DE136" s="130">
        <f t="shared" si="37"/>
        <v>3700.8569002307563</v>
      </c>
      <c r="DF136" s="130">
        <f t="shared" si="37"/>
        <v>3803.4992148653741</v>
      </c>
      <c r="DG136" s="130">
        <f t="shared" si="37"/>
        <v>3909.3459101567078</v>
      </c>
      <c r="DH136" s="130">
        <f t="shared" si="37"/>
        <v>4018.5080317735269</v>
      </c>
      <c r="DI136" s="130">
        <f t="shared" si="37"/>
        <v>4130.8495076037771</v>
      </c>
      <c r="DJ136" s="130">
        <f t="shared" si="37"/>
        <v>4246.8045705218401</v>
      </c>
      <c r="DK136" s="130">
        <f t="shared" si="37"/>
        <v>4366.5027528005439</v>
      </c>
      <c r="DL136" s="130">
        <f t="shared" si="37"/>
        <v>4490.0785952218803</v>
      </c>
      <c r="DM136" s="130">
        <f t="shared" si="37"/>
        <v>4617.6718500027109</v>
      </c>
      <c r="DN136" s="130">
        <f t="shared" si="37"/>
        <v>4752.6201631812228</v>
      </c>
      <c r="DO136" s="130">
        <f t="shared" si="37"/>
        <v>4892.0099448060291</v>
      </c>
      <c r="DP136" s="130">
        <f t="shared" si="37"/>
        <v>5036.0011043124541</v>
      </c>
      <c r="DQ136" s="130">
        <f t="shared" si="37"/>
        <v>5184.7596922846096</v>
      </c>
      <c r="DR136" s="130">
        <f t="shared" si="37"/>
        <v>5337.611713011077</v>
      </c>
      <c r="DS136" s="130">
        <f t="shared" si="37"/>
        <v>5481.8554187695945</v>
      </c>
      <c r="DT136" s="130">
        <f t="shared" si="37"/>
        <v>5630.6161568241541</v>
      </c>
      <c r="DU136" s="130">
        <f t="shared" si="37"/>
        <v>5784.0235238250307</v>
      </c>
      <c r="DV136" s="130">
        <f t="shared" si="37"/>
        <v>5942.2112629489229</v>
      </c>
      <c r="DW136" s="130">
        <f t="shared" si="37"/>
        <v>6105.3173894054635</v>
      </c>
      <c r="DX136" s="130">
        <f t="shared" si="37"/>
        <v>6265.3956836861998</v>
      </c>
      <c r="DY136" s="130">
        <f t="shared" si="37"/>
        <v>6429.9143398741135</v>
      </c>
      <c r="DZ136" s="130">
        <f t="shared" si="37"/>
        <v>6599.0022586742589</v>
      </c>
      <c r="EA136" s="130">
        <f t="shared" ref="EA136:EV137" si="38">EA123+EA111+EA99+EA87+EA75+EA63+EA51+EA39+EA27+EA15+EA3</f>
        <v>6772.79221797028</v>
      </c>
      <c r="EB136" s="130">
        <f t="shared" si="38"/>
        <v>6951.4209926019785</v>
      </c>
      <c r="EC136" s="130">
        <f t="shared" si="38"/>
        <v>7159.1036551107454</v>
      </c>
      <c r="ED136" s="130">
        <f t="shared" si="38"/>
        <v>7002.8114489973395</v>
      </c>
      <c r="EE136" s="130">
        <f t="shared" si="38"/>
        <v>6869.3229870479654</v>
      </c>
      <c r="EF136" s="130">
        <f t="shared" si="38"/>
        <v>6757.0864911522976</v>
      </c>
      <c r="EG136" s="130">
        <f t="shared" si="38"/>
        <v>6664.6821984441312</v>
      </c>
      <c r="EH136" s="130">
        <f t="shared" si="38"/>
        <v>6624.8452988244435</v>
      </c>
      <c r="EI136" s="130">
        <f t="shared" si="38"/>
        <v>6555.4609891396231</v>
      </c>
      <c r="EJ136" s="130">
        <f t="shared" si="38"/>
        <v>6702.9112293302069</v>
      </c>
      <c r="EK136" s="130">
        <f t="shared" si="38"/>
        <v>6724.1880752798752</v>
      </c>
      <c r="EL136" s="130">
        <f t="shared" si="38"/>
        <v>5932.3557096853692</v>
      </c>
      <c r="EM136" s="130">
        <f t="shared" si="38"/>
        <v>6132.3894588721787</v>
      </c>
      <c r="EN136" s="130">
        <f t="shared" si="38"/>
        <v>6253.9871217368936</v>
      </c>
      <c r="EO136" s="130">
        <f t="shared" si="38"/>
        <v>6595.3485394092968</v>
      </c>
      <c r="EP136" s="130">
        <f t="shared" si="38"/>
        <v>6775.4277132994966</v>
      </c>
      <c r="EQ136" s="130">
        <f t="shared" si="38"/>
        <v>7048.796560452286</v>
      </c>
      <c r="ER136" s="130">
        <f t="shared" si="38"/>
        <v>7346.593326245621</v>
      </c>
      <c r="ES136" s="130">
        <f t="shared" si="38"/>
        <v>7682.3262333372368</v>
      </c>
      <c r="ET136" s="130">
        <f t="shared" si="38"/>
        <v>7980.8870718852841</v>
      </c>
      <c r="EU136" s="130">
        <f t="shared" si="38"/>
        <v>8231.8419132254057</v>
      </c>
      <c r="EV136" s="130">
        <f t="shared" si="38"/>
        <v>8524.3762777897045</v>
      </c>
    </row>
    <row r="137" spans="1:152" s="130" customFormat="1">
      <c r="A137" s="129" t="s">
        <v>30</v>
      </c>
      <c r="B137" s="130">
        <f>B124+B112+B100+B88+B76+B64+B52+B40+B28+B16+B4</f>
        <v>6957.4185458450675</v>
      </c>
      <c r="C137" s="130">
        <f t="shared" ref="C137:Q137" si="39">C124+C112+C100+C88+C76+C64+C52+C40+C28+C16+C4</f>
        <v>7031.071239173868</v>
      </c>
      <c r="D137" s="130">
        <f t="shared" si="39"/>
        <v>7105.5548923736405</v>
      </c>
      <c r="E137" s="130">
        <f t="shared" si="39"/>
        <v>7180.8792405967888</v>
      </c>
      <c r="F137" s="130">
        <f t="shared" si="39"/>
        <v>7257.0541366248326</v>
      </c>
      <c r="G137" s="130">
        <f t="shared" si="39"/>
        <v>7334.0895523387198</v>
      </c>
      <c r="H137" s="130">
        <f t="shared" si="39"/>
        <v>7411.995580208305</v>
      </c>
      <c r="I137" s="130">
        <f t="shared" si="39"/>
        <v>7490.7824348012764</v>
      </c>
      <c r="J137" s="130">
        <f t="shared" si="39"/>
        <v>7570.4604543117648</v>
      </c>
      <c r="K137" s="130">
        <f t="shared" si="39"/>
        <v>7651.0401021089438</v>
      </c>
      <c r="L137" s="130">
        <f t="shared" si="39"/>
        <v>7732.5319683058515</v>
      </c>
      <c r="M137" s="130">
        <f t="shared" si="39"/>
        <v>7814.9467713487629</v>
      </c>
      <c r="N137" s="130">
        <f t="shared" si="39"/>
        <v>7898.2953596273492</v>
      </c>
      <c r="O137" s="130">
        <f t="shared" si="39"/>
        <v>7982.5887131059471</v>
      </c>
      <c r="P137" s="130">
        <f t="shared" si="39"/>
        <v>8067.8379449762133</v>
      </c>
      <c r="Q137" s="130">
        <f t="shared" si="39"/>
        <v>8154.0543033314534</v>
      </c>
      <c r="R137" s="130">
        <f t="shared" si="36"/>
        <v>8241.249172862952</v>
      </c>
      <c r="S137" s="130">
        <f t="shared" si="36"/>
        <v>8329.4340765785619</v>
      </c>
      <c r="T137" s="130">
        <f t="shared" si="36"/>
        <v>8418.6206775439368</v>
      </c>
      <c r="U137" s="130">
        <f t="shared" si="36"/>
        <v>8508.8207806466235</v>
      </c>
      <c r="V137" s="130">
        <f t="shared" si="36"/>
        <v>8798.1267477717774</v>
      </c>
      <c r="W137" s="130">
        <f t="shared" si="36"/>
        <v>8921.5090913578151</v>
      </c>
      <c r="X137" s="130">
        <f t="shared" si="36"/>
        <v>9053.8855699539927</v>
      </c>
      <c r="Y137" s="130">
        <f t="shared" si="36"/>
        <v>9169.4824883945057</v>
      </c>
      <c r="Z137" s="130">
        <f t="shared" si="36"/>
        <v>9270.5364811679974</v>
      </c>
      <c r="AA137" s="130">
        <f t="shared" si="36"/>
        <v>9343.3196817421613</v>
      </c>
      <c r="AB137" s="130">
        <f t="shared" si="36"/>
        <v>9426.9437616404211</v>
      </c>
      <c r="AC137" s="130">
        <f t="shared" si="36"/>
        <v>9535.7280753690011</v>
      </c>
      <c r="AD137" s="130">
        <f t="shared" si="36"/>
        <v>9637.1197284562622</v>
      </c>
      <c r="AE137" s="130">
        <f t="shared" si="36"/>
        <v>9731.9703216317812</v>
      </c>
      <c r="AF137" s="130">
        <f t="shared" si="36"/>
        <v>9880.6656089482331</v>
      </c>
      <c r="AG137" s="130">
        <f t="shared" si="36"/>
        <v>9998.0188423946729</v>
      </c>
      <c r="AH137" s="130">
        <f t="shared" si="36"/>
        <v>10090.953462759684</v>
      </c>
      <c r="AI137" s="130">
        <f t="shared" si="36"/>
        <v>10217.582103559746</v>
      </c>
      <c r="AJ137" s="130">
        <f t="shared" si="36"/>
        <v>10332.839990117514</v>
      </c>
      <c r="AK137" s="130">
        <f t="shared" si="36"/>
        <v>10495.058230665803</v>
      </c>
      <c r="AL137" s="130">
        <f t="shared" si="36"/>
        <v>10655.726555399522</v>
      </c>
      <c r="AM137" s="130">
        <f t="shared" si="36"/>
        <v>10837.879058831839</v>
      </c>
      <c r="AN137" s="130">
        <f t="shared" si="36"/>
        <v>10972.779044489578</v>
      </c>
      <c r="AO137" s="130">
        <f t="shared" si="36"/>
        <v>11087.67789869974</v>
      </c>
      <c r="AP137" s="130">
        <f t="shared" si="36"/>
        <v>11306.569299646335</v>
      </c>
      <c r="AQ137" s="130">
        <f t="shared" si="36"/>
        <v>11394.725151549525</v>
      </c>
      <c r="AR137" s="130">
        <f t="shared" si="36"/>
        <v>11529.535784951957</v>
      </c>
      <c r="AS137" s="130">
        <f t="shared" si="36"/>
        <v>11580.050697672707</v>
      </c>
      <c r="AT137" s="130">
        <f t="shared" si="36"/>
        <v>11719.720691767143</v>
      </c>
      <c r="AU137" s="130">
        <f t="shared" si="36"/>
        <v>11888.441613752952</v>
      </c>
      <c r="AV137" s="130">
        <f t="shared" si="36"/>
        <v>12029.876277921276</v>
      </c>
      <c r="AW137" s="130">
        <f t="shared" si="36"/>
        <v>12209.043165639549</v>
      </c>
      <c r="AX137" s="130">
        <f t="shared" si="36"/>
        <v>12380.683511417858</v>
      </c>
      <c r="AY137" s="130">
        <f t="shared" si="36"/>
        <v>12557.261411853609</v>
      </c>
      <c r="AZ137" s="130">
        <f t="shared" si="36"/>
        <v>12736.345142237255</v>
      </c>
      <c r="BA137" s="130">
        <f t="shared" si="36"/>
        <v>12890.15596601859</v>
      </c>
      <c r="BB137" s="130">
        <f t="shared" si="36"/>
        <v>13054.487981104035</v>
      </c>
      <c r="BC137" s="130">
        <f t="shared" si="36"/>
        <v>13220.608418781654</v>
      </c>
      <c r="BD137" s="130">
        <f t="shared" si="36"/>
        <v>13389.336840386219</v>
      </c>
      <c r="BE137" s="130">
        <f t="shared" si="36"/>
        <v>13558.918819427996</v>
      </c>
      <c r="BF137" s="130">
        <f t="shared" si="36"/>
        <v>13688.579398232861</v>
      </c>
      <c r="BG137" s="130">
        <f t="shared" si="36"/>
        <v>13825.099811135877</v>
      </c>
      <c r="BH137" s="130">
        <f t="shared" si="36"/>
        <v>13962.136145814451</v>
      </c>
      <c r="BI137" s="130">
        <f t="shared" si="36"/>
        <v>14099.423745709772</v>
      </c>
      <c r="BJ137" s="130">
        <f t="shared" si="36"/>
        <v>14236.421402189109</v>
      </c>
      <c r="BK137" s="130">
        <f t="shared" si="36"/>
        <v>14415.011951510023</v>
      </c>
      <c r="BL137" s="130">
        <f t="shared" si="36"/>
        <v>14532.323314653535</v>
      </c>
      <c r="BM137" s="130">
        <f t="shared" si="36"/>
        <v>14649.861127886317</v>
      </c>
      <c r="BN137" s="130">
        <f t="shared" si="36"/>
        <v>14767.91113680031</v>
      </c>
      <c r="BO137" s="130">
        <f t="shared" si="37"/>
        <v>14956.138660894403</v>
      </c>
      <c r="BP137" s="130">
        <f t="shared" si="37"/>
        <v>15146.534575755322</v>
      </c>
      <c r="BQ137" s="130">
        <f t="shared" si="37"/>
        <v>15302.357517811368</v>
      </c>
      <c r="BR137" s="130">
        <f t="shared" si="37"/>
        <v>15441.938438416075</v>
      </c>
      <c r="BS137" s="130">
        <f t="shared" si="37"/>
        <v>15563.597411505158</v>
      </c>
      <c r="BT137" s="130">
        <f t="shared" si="37"/>
        <v>15700.906739513182</v>
      </c>
      <c r="BU137" s="130">
        <f t="shared" si="37"/>
        <v>15883.954500943022</v>
      </c>
      <c r="BV137" s="130">
        <f t="shared" si="37"/>
        <v>16088.52148153198</v>
      </c>
      <c r="BW137" s="130">
        <f t="shared" si="37"/>
        <v>16297.77095956889</v>
      </c>
      <c r="BX137" s="130">
        <f t="shared" si="37"/>
        <v>16509.824170421023</v>
      </c>
      <c r="BY137" s="130">
        <f t="shared" si="37"/>
        <v>16724.952996924887</v>
      </c>
      <c r="BZ137" s="130">
        <f t="shared" si="37"/>
        <v>16949.702953367439</v>
      </c>
      <c r="CA137" s="130">
        <f t="shared" si="37"/>
        <v>17142.646028939522</v>
      </c>
      <c r="CB137" s="130">
        <f t="shared" si="37"/>
        <v>17336.922285842935</v>
      </c>
      <c r="CC137" s="130">
        <f t="shared" si="37"/>
        <v>17411.322340360584</v>
      </c>
      <c r="CD137" s="130">
        <f t="shared" si="37"/>
        <v>17460.109702874019</v>
      </c>
      <c r="CE137" s="130">
        <f t="shared" si="37"/>
        <v>17657.678482494794</v>
      </c>
      <c r="CF137" s="130">
        <f t="shared" si="37"/>
        <v>17885.236042325509</v>
      </c>
      <c r="CG137" s="130">
        <f t="shared" si="37"/>
        <v>18109.985553848983</v>
      </c>
      <c r="CH137" s="130">
        <f t="shared" si="37"/>
        <v>18336.861853972099</v>
      </c>
      <c r="CI137" s="130">
        <f t="shared" si="37"/>
        <v>18564.563721218878</v>
      </c>
      <c r="CJ137" s="130">
        <f t="shared" si="37"/>
        <v>18793.817486092568</v>
      </c>
      <c r="CK137" s="130">
        <f t="shared" si="37"/>
        <v>19068.657514880269</v>
      </c>
      <c r="CL137" s="130">
        <f t="shared" si="37"/>
        <v>19339.344864748593</v>
      </c>
      <c r="CM137" s="130">
        <f t="shared" si="37"/>
        <v>19608.851832415625</v>
      </c>
      <c r="CN137" s="130">
        <f t="shared" si="37"/>
        <v>19881.61132744154</v>
      </c>
      <c r="CO137" s="130">
        <f t="shared" si="37"/>
        <v>20204.342286317329</v>
      </c>
      <c r="CP137" s="130">
        <f t="shared" si="37"/>
        <v>20475.653108951705</v>
      </c>
      <c r="CQ137" s="130">
        <f t="shared" si="37"/>
        <v>20752.246049806297</v>
      </c>
      <c r="CR137" s="130">
        <f t="shared" si="37"/>
        <v>20805.898820688861</v>
      </c>
      <c r="CS137" s="130">
        <f t="shared" si="37"/>
        <v>20871.210257809078</v>
      </c>
      <c r="CT137" s="130">
        <f t="shared" si="37"/>
        <v>21126.100958526706</v>
      </c>
      <c r="CU137" s="130">
        <f t="shared" si="37"/>
        <v>21416.428821902256</v>
      </c>
      <c r="CV137" s="130">
        <f t="shared" si="37"/>
        <v>21733.749775979035</v>
      </c>
      <c r="CW137" s="130">
        <f t="shared" si="37"/>
        <v>22072.867092165692</v>
      </c>
      <c r="CX137" s="130">
        <f t="shared" si="37"/>
        <v>22656.862756848797</v>
      </c>
      <c r="CY137" s="130">
        <f t="shared" si="37"/>
        <v>23051.178833200571</v>
      </c>
      <c r="CZ137" s="130">
        <f t="shared" si="37"/>
        <v>23455.893963996663</v>
      </c>
      <c r="DA137" s="130">
        <f t="shared" si="37"/>
        <v>23872.878477220551</v>
      </c>
      <c r="DB137" s="130">
        <f t="shared" si="37"/>
        <v>24298.317621500188</v>
      </c>
      <c r="DC137" s="130">
        <f t="shared" si="37"/>
        <v>24738.987965749919</v>
      </c>
      <c r="DD137" s="130">
        <f t="shared" si="37"/>
        <v>25189.582393007007</v>
      </c>
      <c r="DE137" s="130">
        <f t="shared" si="37"/>
        <v>25659.248660022688</v>
      </c>
      <c r="DF137" s="130">
        <f t="shared" si="37"/>
        <v>26154.076400299946</v>
      </c>
      <c r="DG137" s="130">
        <f t="shared" si="37"/>
        <v>26682.904050065608</v>
      </c>
      <c r="DH137" s="130">
        <f t="shared" si="37"/>
        <v>27214.974541542353</v>
      </c>
      <c r="DI137" s="130">
        <f t="shared" si="37"/>
        <v>27787.229701092801</v>
      </c>
      <c r="DJ137" s="130">
        <f t="shared" si="37"/>
        <v>28412.867578935518</v>
      </c>
      <c r="DK137" s="130">
        <f t="shared" si="37"/>
        <v>29026.51235755689</v>
      </c>
      <c r="DL137" s="130">
        <f t="shared" si="37"/>
        <v>29650.693324593849</v>
      </c>
      <c r="DM137" s="130">
        <f t="shared" si="37"/>
        <v>30276.301644975552</v>
      </c>
      <c r="DN137" s="130">
        <f t="shared" si="37"/>
        <v>30891.919023697359</v>
      </c>
      <c r="DO137" s="130">
        <f t="shared" si="37"/>
        <v>31500.77846316302</v>
      </c>
      <c r="DP137" s="130">
        <f t="shared" si="37"/>
        <v>32102.114418479618</v>
      </c>
      <c r="DQ137" s="130">
        <f t="shared" si="37"/>
        <v>32700.004481498272</v>
      </c>
      <c r="DR137" s="130">
        <f t="shared" si="37"/>
        <v>33270.817230833301</v>
      </c>
      <c r="DS137" s="130">
        <f t="shared" si="37"/>
        <v>33722.295511723671</v>
      </c>
      <c r="DT137" s="130">
        <f t="shared" si="37"/>
        <v>34271.62228303247</v>
      </c>
      <c r="DU137" s="130">
        <f t="shared" si="37"/>
        <v>34849.192229819862</v>
      </c>
      <c r="DV137" s="130">
        <f t="shared" si="37"/>
        <v>35412.288122015401</v>
      </c>
      <c r="DW137" s="130">
        <f t="shared" si="37"/>
        <v>35920.168850503811</v>
      </c>
      <c r="DX137" s="130">
        <f t="shared" si="37"/>
        <v>36398.786910444571</v>
      </c>
      <c r="DY137" s="130">
        <f t="shared" si="37"/>
        <v>36901.472869418154</v>
      </c>
      <c r="DZ137" s="130">
        <f t="shared" si="37"/>
        <v>37370.673531000764</v>
      </c>
      <c r="EA137" s="130">
        <f t="shared" si="38"/>
        <v>37863.053375549876</v>
      </c>
      <c r="EB137" s="130">
        <f t="shared" si="38"/>
        <v>38412.627614342367</v>
      </c>
      <c r="EC137" s="130">
        <f t="shared" si="38"/>
        <v>38860.561134299584</v>
      </c>
      <c r="ED137" s="130">
        <f t="shared" si="38"/>
        <v>39448.083549851872</v>
      </c>
      <c r="EE137" s="130">
        <f t="shared" si="38"/>
        <v>40037.911659847639</v>
      </c>
      <c r="EF137" s="130">
        <f t="shared" si="38"/>
        <v>40614.65073990354</v>
      </c>
      <c r="EG137" s="130">
        <f t="shared" si="38"/>
        <v>41169.699231077153</v>
      </c>
      <c r="EH137" s="130">
        <f t="shared" si="38"/>
        <v>41417.19595812192</v>
      </c>
      <c r="EI137" s="130">
        <f t="shared" si="38"/>
        <v>41485.496548651994</v>
      </c>
      <c r="EJ137" s="130">
        <f t="shared" si="38"/>
        <v>41774.527115593344</v>
      </c>
      <c r="EK137" s="130">
        <f t="shared" si="38"/>
        <v>42152.920180596142</v>
      </c>
      <c r="EL137" s="130">
        <f t="shared" si="38"/>
        <v>43689.715170712254</v>
      </c>
      <c r="EM137" s="130">
        <f t="shared" si="38"/>
        <v>44204.587036525503</v>
      </c>
      <c r="EN137" s="130">
        <f t="shared" si="38"/>
        <v>44026.190308366611</v>
      </c>
      <c r="EO137" s="130">
        <f t="shared" si="38"/>
        <v>44637.457003189498</v>
      </c>
      <c r="EP137" s="130">
        <f t="shared" si="38"/>
        <v>44063.041831160095</v>
      </c>
      <c r="EQ137" s="130">
        <f t="shared" si="38"/>
        <v>44014.959709215662</v>
      </c>
      <c r="ER137" s="130">
        <f t="shared" si="38"/>
        <v>44643.828343628251</v>
      </c>
      <c r="ES137" s="130">
        <f t="shared" si="38"/>
        <v>45380.078751713037</v>
      </c>
      <c r="ET137" s="130">
        <f t="shared" si="38"/>
        <v>45577.213157273785</v>
      </c>
      <c r="EU137" s="130">
        <f t="shared" si="38"/>
        <v>45460.694783606152</v>
      </c>
      <c r="EV137" s="130">
        <f t="shared" si="38"/>
        <v>45445.625492631109</v>
      </c>
    </row>
    <row r="138" spans="1:152" s="94" customFormat="1">
      <c r="A138" s="95" t="s">
        <v>137</v>
      </c>
      <c r="B138" s="94">
        <f>(B125+B113+B101+B89+B77+B65+B53+B41+B29+B17+B5)/1000</f>
        <v>21.969001394575862</v>
      </c>
      <c r="C138" s="94">
        <f t="shared" ref="C138:BN138" si="40">(C125+C113+C101+C89+C77+C65+C53+C41+C29+C17+C5)/1000</f>
        <v>22.204646175416784</v>
      </c>
      <c r="D138" s="94">
        <f t="shared" si="40"/>
        <v>22.443005296746982</v>
      </c>
      <c r="E138" s="94">
        <f t="shared" si="40"/>
        <v>22.684111551549162</v>
      </c>
      <c r="F138" s="94">
        <f t="shared" si="40"/>
        <v>22.92799814625446</v>
      </c>
      <c r="G138" s="94">
        <f t="shared" si="40"/>
        <v>23.174698706200097</v>
      </c>
      <c r="H138" s="94">
        <f t="shared" si="40"/>
        <v>23.424247281162813</v>
      </c>
      <c r="I138" s="94">
        <f t="shared" si="40"/>
        <v>23.676678350969365</v>
      </c>
      <c r="J138" s="94">
        <f t="shared" si="40"/>
        <v>23.932026831184992</v>
      </c>
      <c r="K138" s="94">
        <f t="shared" si="40"/>
        <v>24.190328078881269</v>
      </c>
      <c r="L138" s="94">
        <f t="shared" si="40"/>
        <v>24.451617898484223</v>
      </c>
      <c r="M138" s="94">
        <f t="shared" si="40"/>
        <v>24.715932547704149</v>
      </c>
      <c r="N138" s="94">
        <f t="shared" si="40"/>
        <v>24.983308743548143</v>
      </c>
      <c r="O138" s="94">
        <f t="shared" si="40"/>
        <v>25.25378366841673</v>
      </c>
      <c r="P138" s="94">
        <f t="shared" si="40"/>
        <v>25.527394976285645</v>
      </c>
      <c r="Q138" s="94">
        <f t="shared" si="40"/>
        <v>25.804180798974294</v>
      </c>
      <c r="R138" s="94">
        <f t="shared" si="40"/>
        <v>26.084179752501804</v>
      </c>
      <c r="S138" s="94">
        <f t="shared" si="40"/>
        <v>26.367430943532376</v>
      </c>
      <c r="T138" s="94">
        <f t="shared" si="40"/>
        <v>26.653973975910947</v>
      </c>
      <c r="U138" s="94">
        <f t="shared" si="40"/>
        <v>26.943848957290598</v>
      </c>
      <c r="V138" s="94">
        <f t="shared" si="40"/>
        <v>27.757984219423623</v>
      </c>
      <c r="W138" s="94">
        <f t="shared" si="40"/>
        <v>28.178171408486293</v>
      </c>
      <c r="X138" s="94">
        <f t="shared" si="40"/>
        <v>28.628305658337922</v>
      </c>
      <c r="Y138" s="94">
        <f t="shared" si="40"/>
        <v>29.030353774926162</v>
      </c>
      <c r="Z138" s="94">
        <f t="shared" si="40"/>
        <v>29.391273399238052</v>
      </c>
      <c r="AA138" s="94">
        <f t="shared" si="40"/>
        <v>29.669597804517863</v>
      </c>
      <c r="AB138" s="94">
        <f t="shared" si="40"/>
        <v>29.936493499509755</v>
      </c>
      <c r="AC138" s="94">
        <f t="shared" si="40"/>
        <v>30.279858702834272</v>
      </c>
      <c r="AD138" s="94">
        <f t="shared" si="40"/>
        <v>30.600932182117212</v>
      </c>
      <c r="AE138" s="94">
        <f t="shared" si="40"/>
        <v>30.905735174691163</v>
      </c>
      <c r="AF138" s="94">
        <f t="shared" si="40"/>
        <v>31.374144548313375</v>
      </c>
      <c r="AG138" s="94">
        <f t="shared" si="40"/>
        <v>31.727216870018967</v>
      </c>
      <c r="AH138" s="94">
        <f t="shared" si="40"/>
        <v>32.006378611898484</v>
      </c>
      <c r="AI138" s="94">
        <f t="shared" si="40"/>
        <v>32.405996726068487</v>
      </c>
      <c r="AJ138" s="94">
        <f t="shared" si="40"/>
        <v>32.77137128172194</v>
      </c>
      <c r="AK138" s="94">
        <f t="shared" si="40"/>
        <v>33.279478314198144</v>
      </c>
      <c r="AL138" s="94">
        <f t="shared" si="40"/>
        <v>33.783146501245064</v>
      </c>
      <c r="AM138" s="94">
        <f t="shared" si="40"/>
        <v>34.244315447058661</v>
      </c>
      <c r="AN138" s="94">
        <f t="shared" si="40"/>
        <v>34.673154139555912</v>
      </c>
      <c r="AO138" s="94">
        <f t="shared" si="40"/>
        <v>35.041507842138415</v>
      </c>
      <c r="AP138" s="94">
        <f t="shared" si="40"/>
        <v>35.711640062115919</v>
      </c>
      <c r="AQ138" s="94">
        <f t="shared" si="40"/>
        <v>36.038690626783293</v>
      </c>
      <c r="AR138" s="94">
        <f t="shared" si="40"/>
        <v>36.509697738956682</v>
      </c>
      <c r="AS138" s="94">
        <f t="shared" si="40"/>
        <v>36.727479313463675</v>
      </c>
      <c r="AT138" s="94">
        <f t="shared" si="40"/>
        <v>37.218385412448256</v>
      </c>
      <c r="AU138" s="94">
        <f t="shared" si="40"/>
        <v>37.800185964331341</v>
      </c>
      <c r="AV138" s="94">
        <f t="shared" si="40"/>
        <v>38.273864781873023</v>
      </c>
      <c r="AW138" s="94">
        <f t="shared" si="40"/>
        <v>38.863079624645799</v>
      </c>
      <c r="AX138" s="94">
        <f t="shared" si="40"/>
        <v>39.460078438426493</v>
      </c>
      <c r="AY138" s="94">
        <f t="shared" si="40"/>
        <v>40.069880221556147</v>
      </c>
      <c r="AZ138" s="94">
        <f t="shared" si="40"/>
        <v>40.690608762731905</v>
      </c>
      <c r="BA138" s="94">
        <f t="shared" si="40"/>
        <v>41.238137688190342</v>
      </c>
      <c r="BB138" s="94">
        <f t="shared" si="40"/>
        <v>41.728989330766282</v>
      </c>
      <c r="BC138" s="94">
        <f t="shared" si="40"/>
        <v>42.225943769103338</v>
      </c>
      <c r="BD138" s="94">
        <f t="shared" si="40"/>
        <v>42.730654015245591</v>
      </c>
      <c r="BE138" s="94">
        <f t="shared" si="40"/>
        <v>43.241109629346589</v>
      </c>
      <c r="BF138" s="94">
        <f t="shared" si="40"/>
        <v>43.734157346099721</v>
      </c>
      <c r="BG138" s="94">
        <f t="shared" si="40"/>
        <v>44.246833219077331</v>
      </c>
      <c r="BH138" s="94">
        <f t="shared" si="40"/>
        <v>44.766429616100986</v>
      </c>
      <c r="BI138" s="94">
        <f t="shared" si="40"/>
        <v>45.292451767172622</v>
      </c>
      <c r="BJ138" s="94">
        <f t="shared" si="40"/>
        <v>45.82358387165629</v>
      </c>
      <c r="BK138" s="94">
        <f t="shared" si="40"/>
        <v>46.377608348324017</v>
      </c>
      <c r="BL138" s="94">
        <f t="shared" si="40"/>
        <v>46.750048935751764</v>
      </c>
      <c r="BM138" s="94">
        <f t="shared" si="40"/>
        <v>47.123571643426494</v>
      </c>
      <c r="BN138" s="94">
        <f t="shared" si="40"/>
        <v>47.4990533993005</v>
      </c>
      <c r="BO138" s="94">
        <f t="shared" ref="BO138:DZ138" si="41">(BO125+BO113+BO101+BO89+BO77+BO65+BO53+BO41+BO29+BO17+BO5)/1000</f>
        <v>48.07020524610396</v>
      </c>
      <c r="BP138" s="94">
        <f t="shared" si="41"/>
        <v>48.648082528784364</v>
      </c>
      <c r="BQ138" s="94">
        <f t="shared" si="41"/>
        <v>49.12121555037055</v>
      </c>
      <c r="BR138" s="94">
        <f t="shared" si="41"/>
        <v>49.545219256235754</v>
      </c>
      <c r="BS138" s="94">
        <f t="shared" si="41"/>
        <v>50.13397273293932</v>
      </c>
      <c r="BT138" s="94">
        <f t="shared" si="41"/>
        <v>50.796510723284698</v>
      </c>
      <c r="BU138" s="94">
        <f t="shared" si="41"/>
        <v>51.422155653544245</v>
      </c>
      <c r="BV138" s="94">
        <f t="shared" si="41"/>
        <v>52.131127713196868</v>
      </c>
      <c r="BW138" s="94">
        <f t="shared" si="41"/>
        <v>52.856958907380296</v>
      </c>
      <c r="BX138" s="94">
        <f t="shared" si="41"/>
        <v>53.594030251066137</v>
      </c>
      <c r="BY138" s="94">
        <f t="shared" si="41"/>
        <v>54.343250122266021</v>
      </c>
      <c r="BZ138" s="94">
        <f t="shared" si="41"/>
        <v>55.106193531581262</v>
      </c>
      <c r="CA138" s="94">
        <f t="shared" si="41"/>
        <v>55.76921219641568</v>
      </c>
      <c r="CB138" s="94">
        <f t="shared" si="41"/>
        <v>56.438073028766318</v>
      </c>
      <c r="CC138" s="94">
        <f t="shared" si="41"/>
        <v>57.112405884394846</v>
      </c>
      <c r="CD138" s="94">
        <f t="shared" si="41"/>
        <v>57.774305507097026</v>
      </c>
      <c r="CE138" s="94">
        <f t="shared" si="41"/>
        <v>58.555306016630333</v>
      </c>
      <c r="CF138" s="94">
        <f t="shared" si="41"/>
        <v>59.43950751255673</v>
      </c>
      <c r="CG138" s="94">
        <f t="shared" si="41"/>
        <v>60.32434221897261</v>
      </c>
      <c r="CH138" s="94">
        <f t="shared" si="41"/>
        <v>61.225340973910889</v>
      </c>
      <c r="CI138" s="94">
        <f t="shared" si="41"/>
        <v>62.13915762724195</v>
      </c>
      <c r="CJ138" s="94">
        <f t="shared" si="41"/>
        <v>63.068643825899997</v>
      </c>
      <c r="CK138" s="94">
        <f t="shared" si="41"/>
        <v>64.147966447750989</v>
      </c>
      <c r="CL138" s="94">
        <f t="shared" si="41"/>
        <v>65.225463847448211</v>
      </c>
      <c r="CM138" s="94">
        <f t="shared" si="41"/>
        <v>66.31067144565867</v>
      </c>
      <c r="CN138" s="94">
        <f t="shared" si="41"/>
        <v>67.406211763820821</v>
      </c>
      <c r="CO138" s="94">
        <f t="shared" si="41"/>
        <v>68.577801287972491</v>
      </c>
      <c r="CP138" s="94">
        <f t="shared" si="41"/>
        <v>69.600455621947077</v>
      </c>
      <c r="CQ138" s="94">
        <f t="shared" si="41"/>
        <v>70.646547286262162</v>
      </c>
      <c r="CR138" s="94">
        <f t="shared" si="41"/>
        <v>71.024032144087073</v>
      </c>
      <c r="CS138" s="94">
        <f t="shared" si="41"/>
        <v>71.445045950479241</v>
      </c>
      <c r="CT138" s="94">
        <f t="shared" si="41"/>
        <v>72.446632163501533</v>
      </c>
      <c r="CU138" s="94">
        <f t="shared" si="41"/>
        <v>73.56430460840366</v>
      </c>
      <c r="CV138" s="94">
        <f t="shared" si="41"/>
        <v>74.772856911444151</v>
      </c>
      <c r="CW138" s="94">
        <f t="shared" si="41"/>
        <v>76.092074207664268</v>
      </c>
      <c r="CX138" s="94">
        <f t="shared" si="41"/>
        <v>78.168287737522121</v>
      </c>
      <c r="CY138" s="94">
        <f t="shared" si="41"/>
        <v>79.59183180825903</v>
      </c>
      <c r="CZ138" s="94">
        <f t="shared" si="41"/>
        <v>81.05329629019144</v>
      </c>
      <c r="DA138" s="94">
        <f t="shared" si="41"/>
        <v>82.558558150049294</v>
      </c>
      <c r="DB138" s="94">
        <f t="shared" si="41"/>
        <v>84.096253325368181</v>
      </c>
      <c r="DC138" s="94">
        <f t="shared" si="41"/>
        <v>85.687158160360653</v>
      </c>
      <c r="DD138" s="94">
        <f t="shared" si="41"/>
        <v>87.347102874620433</v>
      </c>
      <c r="DE138" s="94">
        <f t="shared" si="41"/>
        <v>89.073992702246429</v>
      </c>
      <c r="DF138" s="94">
        <f t="shared" si="41"/>
        <v>90.88661613770924</v>
      </c>
      <c r="DG138" s="94">
        <f t="shared" si="41"/>
        <v>92.81211297424764</v>
      </c>
      <c r="DH138" s="94">
        <f t="shared" si="41"/>
        <v>94.757505817094625</v>
      </c>
      <c r="DI138" s="94">
        <f t="shared" si="41"/>
        <v>96.834435995671953</v>
      </c>
      <c r="DJ138" s="94">
        <f t="shared" si="41"/>
        <v>99.084285305848823</v>
      </c>
      <c r="DK138" s="94">
        <f t="shared" si="41"/>
        <v>101.30910209628718</v>
      </c>
      <c r="DL138" s="94">
        <f t="shared" si="41"/>
        <v>103.57764635275963</v>
      </c>
      <c r="DM138" s="94">
        <f t="shared" si="41"/>
        <v>105.86270655543058</v>
      </c>
      <c r="DN138" s="94">
        <f t="shared" si="41"/>
        <v>108.13975267338499</v>
      </c>
      <c r="DO138" s="94">
        <f t="shared" si="41"/>
        <v>110.40976654453848</v>
      </c>
      <c r="DP138" s="94">
        <f t="shared" si="41"/>
        <v>112.67091054933327</v>
      </c>
      <c r="DQ138" s="94">
        <f t="shared" si="41"/>
        <v>114.9360593485616</v>
      </c>
      <c r="DR138" s="94">
        <f t="shared" si="41"/>
        <v>117.13148658409479</v>
      </c>
      <c r="DS138" s="94">
        <f t="shared" si="41"/>
        <v>118.938934368671</v>
      </c>
      <c r="DT138" s="94">
        <f t="shared" si="41"/>
        <v>121.05694824962367</v>
      </c>
      <c r="DU138" s="94">
        <f t="shared" si="41"/>
        <v>123.2747449895198</v>
      </c>
      <c r="DV138" s="94">
        <f t="shared" si="41"/>
        <v>125.46313004125072</v>
      </c>
      <c r="DW138" s="94">
        <f t="shared" si="41"/>
        <v>127.49891719658187</v>
      </c>
      <c r="DX138" s="94">
        <f t="shared" si="41"/>
        <v>129.43661662238947</v>
      </c>
      <c r="DY138" s="94">
        <f t="shared" si="41"/>
        <v>131.46080673321444</v>
      </c>
      <c r="DZ138" s="94">
        <f t="shared" si="41"/>
        <v>133.39726719300074</v>
      </c>
      <c r="EA138" s="94">
        <f t="shared" ref="EA138:EV138" si="42">(EA125+EA113+EA101+EA89+EA77+EA65+EA53+EA41+EA29+EA17+EA5)/1000</f>
        <v>135.41831592780335</v>
      </c>
      <c r="EB138" s="94">
        <f t="shared" si="42"/>
        <v>137.62756707690653</v>
      </c>
      <c r="EC138" s="94">
        <f t="shared" si="42"/>
        <v>139.61652618178962</v>
      </c>
      <c r="ED138" s="94">
        <f t="shared" si="42"/>
        <v>140.92471270161673</v>
      </c>
      <c r="EE138" s="94">
        <f t="shared" si="42"/>
        <v>142.30907381295339</v>
      </c>
      <c r="EF138" s="94">
        <f t="shared" si="42"/>
        <v>143.71819508527858</v>
      </c>
      <c r="EG138" s="94">
        <f t="shared" si="42"/>
        <v>145.12167247524866</v>
      </c>
      <c r="EH138" s="94">
        <f t="shared" si="42"/>
        <v>145.7515748039616</v>
      </c>
      <c r="EI138" s="94">
        <f t="shared" si="42"/>
        <v>145.7481634828321</v>
      </c>
      <c r="EJ138" s="94">
        <f t="shared" si="42"/>
        <v>147.07228087821525</v>
      </c>
      <c r="EK138" s="94">
        <f t="shared" si="42"/>
        <v>148.28471307827382</v>
      </c>
      <c r="EL138" s="94">
        <f t="shared" si="42"/>
        <v>150.54472907424795</v>
      </c>
      <c r="EM138" s="94">
        <f t="shared" si="42"/>
        <v>152.71346196239389</v>
      </c>
      <c r="EN138" s="94">
        <f t="shared" si="42"/>
        <v>152.54089785766999</v>
      </c>
      <c r="EO138" s="94">
        <f t="shared" si="42"/>
        <v>155.43083529620992</v>
      </c>
      <c r="EP138" s="94">
        <f t="shared" si="42"/>
        <v>154.23438692563357</v>
      </c>
      <c r="EQ138" s="94">
        <f t="shared" si="42"/>
        <v>154.9177851505969</v>
      </c>
      <c r="ER138" s="94">
        <f t="shared" si="42"/>
        <v>157.72887829585545</v>
      </c>
      <c r="ES138" s="94">
        <f t="shared" si="42"/>
        <v>160.9808325747874</v>
      </c>
      <c r="ET138" s="94">
        <f t="shared" si="42"/>
        <v>162.48435686150236</v>
      </c>
      <c r="EU138" s="94">
        <f t="shared" si="42"/>
        <v>162.89182994221912</v>
      </c>
      <c r="EV138" s="94">
        <f t="shared" si="42"/>
        <v>163.73321440029531</v>
      </c>
    </row>
    <row r="139" spans="1:152" s="94" customFormat="1">
      <c r="A139" s="95" t="s">
        <v>138</v>
      </c>
      <c r="B139" s="94">
        <f>(B126+B114+B102+B90+B78+B66+B54+B42+B30+B18+B6)/1000</f>
        <v>5.4592305762557016</v>
      </c>
      <c r="C139" s="94">
        <f t="shared" ref="C139:BN139" si="43">(C126+C114+C102+C90+C78+C66+C54+C42+C30+C18+C6)/1000</f>
        <v>5.5217388559342169</v>
      </c>
      <c r="D139" s="94">
        <f t="shared" si="43"/>
        <v>5.5849745489632019</v>
      </c>
      <c r="E139" s="94">
        <f t="shared" si="43"/>
        <v>5.6489462861530191</v>
      </c>
      <c r="F139" s="94">
        <f t="shared" si="43"/>
        <v>5.7136628037816797</v>
      </c>
      <c r="G139" s="94">
        <f t="shared" si="43"/>
        <v>5.7791329449438846</v>
      </c>
      <c r="H139" s="94">
        <f t="shared" si="43"/>
        <v>5.8453656609184756</v>
      </c>
      <c r="I139" s="94">
        <f t="shared" si="43"/>
        <v>5.9123700125546383</v>
      </c>
      <c r="J139" s="94">
        <f t="shared" si="43"/>
        <v>5.9801551716770449</v>
      </c>
      <c r="K139" s="94">
        <f t="shared" si="43"/>
        <v>6.0487304225102889</v>
      </c>
      <c r="L139" s="94">
        <f t="shared" si="43"/>
        <v>6.1181051631228689</v>
      </c>
      <c r="M139" s="94">
        <f t="shared" si="43"/>
        <v>6.1882889068910192</v>
      </c>
      <c r="N139" s="94">
        <f t="shared" si="43"/>
        <v>6.2592912839826855</v>
      </c>
      <c r="O139" s="94">
        <f t="shared" si="43"/>
        <v>6.3311220428619484</v>
      </c>
      <c r="P139" s="94">
        <f t="shared" si="43"/>
        <v>6.4037910518141876</v>
      </c>
      <c r="Q139" s="94">
        <f t="shared" si="43"/>
        <v>6.4773083004923491</v>
      </c>
      <c r="R139" s="94">
        <f t="shared" si="43"/>
        <v>6.5516839014845312</v>
      </c>
      <c r="S139" s="94">
        <f t="shared" si="43"/>
        <v>6.6269280919033378</v>
      </c>
      <c r="T139" s="94">
        <f t="shared" si="43"/>
        <v>6.7030512349972247</v>
      </c>
      <c r="U139" s="94">
        <f t="shared" si="43"/>
        <v>6.7800638217842328</v>
      </c>
      <c r="V139" s="94">
        <f t="shared" si="43"/>
        <v>7.0567658070230221</v>
      </c>
      <c r="W139" s="94">
        <f t="shared" si="43"/>
        <v>7.1563883548711598</v>
      </c>
      <c r="X139" s="94">
        <f t="shared" si="43"/>
        <v>7.2640523343296097</v>
      </c>
      <c r="Y139" s="94">
        <f t="shared" si="43"/>
        <v>7.3563437133703395</v>
      </c>
      <c r="Z139" s="94">
        <f t="shared" si="43"/>
        <v>7.4352992680160011</v>
      </c>
      <c r="AA139" s="94">
        <f t="shared" si="43"/>
        <v>7.4884509292074037</v>
      </c>
      <c r="AB139" s="94">
        <f t="shared" si="43"/>
        <v>7.5480401180113681</v>
      </c>
      <c r="AC139" s="94">
        <f t="shared" si="43"/>
        <v>7.6301462009795475</v>
      </c>
      <c r="AD139" s="94">
        <f t="shared" si="43"/>
        <v>7.7051834751317116</v>
      </c>
      <c r="AE139" s="94">
        <f t="shared" si="43"/>
        <v>7.7751200146439032</v>
      </c>
      <c r="AF139" s="94">
        <f t="shared" si="43"/>
        <v>7.8936488436292818</v>
      </c>
      <c r="AG139" s="94">
        <f t="shared" si="43"/>
        <v>7.9796667207392682</v>
      </c>
      <c r="AH139" s="94">
        <f t="shared" si="43"/>
        <v>8.0431317619799678</v>
      </c>
      <c r="AI139" s="94">
        <f t="shared" si="43"/>
        <v>8.1380879839499549</v>
      </c>
      <c r="AJ139" s="94">
        <f t="shared" si="43"/>
        <v>8.2223354590438209</v>
      </c>
      <c r="AK139" s="94">
        <f t="shared" si="43"/>
        <v>8.3488654900090253</v>
      </c>
      <c r="AL139" s="94">
        <f t="shared" si="43"/>
        <v>8.4735927146735825</v>
      </c>
      <c r="AM139" s="94">
        <f t="shared" si="43"/>
        <v>8.6099546639819877</v>
      </c>
      <c r="AN139" s="94">
        <f t="shared" si="43"/>
        <v>8.7109645448789106</v>
      </c>
      <c r="AO139" s="94">
        <f t="shared" si="43"/>
        <v>8.7933338983425973</v>
      </c>
      <c r="AP139" s="94">
        <f t="shared" si="43"/>
        <v>8.968747565497436</v>
      </c>
      <c r="AQ139" s="94">
        <f t="shared" si="43"/>
        <v>9.033607181010737</v>
      </c>
      <c r="AR139" s="94">
        <f t="shared" si="43"/>
        <v>9.1406859678837247</v>
      </c>
      <c r="AS139" s="94">
        <f t="shared" si="43"/>
        <v>9.1710054283172333</v>
      </c>
      <c r="AT139" s="94">
        <f t="shared" si="43"/>
        <v>9.2821676185685522</v>
      </c>
      <c r="AU139" s="94">
        <f t="shared" si="43"/>
        <v>9.4195661529240642</v>
      </c>
      <c r="AV139" s="94">
        <f t="shared" si="43"/>
        <v>9.5300598545611468</v>
      </c>
      <c r="AW139" s="94">
        <f t="shared" si="43"/>
        <v>9.6745520775304428</v>
      </c>
      <c r="AX139" s="94">
        <f t="shared" si="43"/>
        <v>9.8139681308773685</v>
      </c>
      <c r="AY139" s="94">
        <f t="shared" si="43"/>
        <v>9.9558532903113477</v>
      </c>
      <c r="AZ139" s="94">
        <f t="shared" si="43"/>
        <v>10.099879277045776</v>
      </c>
      <c r="BA139" s="94">
        <f t="shared" si="43"/>
        <v>10.213815028329902</v>
      </c>
      <c r="BB139" s="94">
        <f t="shared" si="43"/>
        <v>10.345684986909291</v>
      </c>
      <c r="BC139" s="94">
        <f t="shared" si="43"/>
        <v>10.479360012687144</v>
      </c>
      <c r="BD139" s="94">
        <f t="shared" si="43"/>
        <v>10.615301417323186</v>
      </c>
      <c r="BE139" s="94">
        <f t="shared" si="43"/>
        <v>10.753022224788722</v>
      </c>
      <c r="BF139" s="94">
        <f t="shared" si="43"/>
        <v>10.862011060308072</v>
      </c>
      <c r="BG139" s="94">
        <f t="shared" si="43"/>
        <v>10.972206948371648</v>
      </c>
      <c r="BH139" s="94">
        <f t="shared" si="43"/>
        <v>11.083034477672156</v>
      </c>
      <c r="BI139" s="94">
        <f t="shared" si="43"/>
        <v>11.19445141296926</v>
      </c>
      <c r="BJ139" s="94">
        <f t="shared" si="43"/>
        <v>11.305106112767959</v>
      </c>
      <c r="BK139" s="94">
        <f t="shared" si="43"/>
        <v>11.445308668127206</v>
      </c>
      <c r="BL139" s="94">
        <f t="shared" si="43"/>
        <v>11.529774218165961</v>
      </c>
      <c r="BM139" s="94">
        <f t="shared" si="43"/>
        <v>11.61436178802099</v>
      </c>
      <c r="BN139" s="94">
        <f t="shared" si="43"/>
        <v>11.700577024645293</v>
      </c>
      <c r="BO139" s="94">
        <f t="shared" ref="BO139:DZ139" si="44">(BO126+BO114+BO102+BO90+BO78+BO66+BO54+BO42+BO30+BO18+BO6)/1000</f>
        <v>11.844662127534198</v>
      </c>
      <c r="BP139" s="94">
        <f t="shared" si="44"/>
        <v>11.9904681426724</v>
      </c>
      <c r="BQ139" s="94">
        <f t="shared" si="44"/>
        <v>12.10484806430946</v>
      </c>
      <c r="BR139" s="94">
        <f t="shared" si="44"/>
        <v>12.201308339997494</v>
      </c>
      <c r="BS139" s="94">
        <f t="shared" si="44"/>
        <v>12.304311462092064</v>
      </c>
      <c r="BT139" s="94">
        <f t="shared" si="44"/>
        <v>12.405193832306916</v>
      </c>
      <c r="BU139" s="94">
        <f t="shared" si="44"/>
        <v>12.543808503756274</v>
      </c>
      <c r="BV139" s="94">
        <f t="shared" si="44"/>
        <v>12.718566562943421</v>
      </c>
      <c r="BW139" s="94">
        <f t="shared" si="44"/>
        <v>12.895961211948038</v>
      </c>
      <c r="BX139" s="94">
        <f t="shared" si="44"/>
        <v>13.076071502557193</v>
      </c>
      <c r="BY139" s="94">
        <f t="shared" si="44"/>
        <v>13.259148275903524</v>
      </c>
      <c r="BZ139" s="94">
        <f t="shared" si="44"/>
        <v>13.449886741876689</v>
      </c>
      <c r="CA139" s="94">
        <f t="shared" si="44"/>
        <v>13.596554341705396</v>
      </c>
      <c r="CB139" s="94">
        <f t="shared" si="44"/>
        <v>13.743392418278178</v>
      </c>
      <c r="CC139" s="94">
        <f t="shared" si="44"/>
        <v>13.799989292564907</v>
      </c>
      <c r="CD139" s="94">
        <f t="shared" si="44"/>
        <v>13.839936647779901</v>
      </c>
      <c r="CE139" s="94">
        <f t="shared" si="44"/>
        <v>14.001359641898773</v>
      </c>
      <c r="CF139" s="94">
        <f t="shared" si="44"/>
        <v>14.192405005877173</v>
      </c>
      <c r="CG139" s="94">
        <f t="shared" si="44"/>
        <v>14.385072831179542</v>
      </c>
      <c r="CH139" s="94">
        <f t="shared" si="44"/>
        <v>14.580852450831699</v>
      </c>
      <c r="CI139" s="94">
        <f t="shared" si="44"/>
        <v>14.778622495603347</v>
      </c>
      <c r="CJ139" s="94">
        <f t="shared" si="44"/>
        <v>14.979664168206101</v>
      </c>
      <c r="CK139" s="94">
        <f t="shared" si="44"/>
        <v>15.245795715929084</v>
      </c>
      <c r="CL139" s="94">
        <f t="shared" si="44"/>
        <v>15.516875843374736</v>
      </c>
      <c r="CM139" s="94">
        <f t="shared" si="44"/>
        <v>15.792516820954191</v>
      </c>
      <c r="CN139" s="94">
        <f t="shared" si="44"/>
        <v>16.073635517058481</v>
      </c>
      <c r="CO139" s="94">
        <f t="shared" si="44"/>
        <v>16.39760501880583</v>
      </c>
      <c r="CP139" s="94">
        <f t="shared" si="44"/>
        <v>16.705672291656356</v>
      </c>
      <c r="CQ139" s="94">
        <f t="shared" si="44"/>
        <v>16.979996099804108</v>
      </c>
      <c r="CR139" s="94">
        <f t="shared" si="44"/>
        <v>17.038490764644049</v>
      </c>
      <c r="CS139" s="94">
        <f t="shared" si="44"/>
        <v>17.126787818967102</v>
      </c>
      <c r="CT139" s="94">
        <f t="shared" si="44"/>
        <v>17.376100437795703</v>
      </c>
      <c r="CU139" s="94">
        <f t="shared" si="44"/>
        <v>17.660959543303186</v>
      </c>
      <c r="CV139" s="94">
        <f t="shared" si="44"/>
        <v>17.986398480366788</v>
      </c>
      <c r="CW139" s="94">
        <f t="shared" si="44"/>
        <v>18.348102412023508</v>
      </c>
      <c r="CX139" s="94">
        <f t="shared" si="44"/>
        <v>18.784081806525268</v>
      </c>
      <c r="CY139" s="94">
        <f t="shared" si="44"/>
        <v>19.119464072822534</v>
      </c>
      <c r="CZ139" s="94">
        <f t="shared" si="44"/>
        <v>19.465705994100659</v>
      </c>
      <c r="DA139" s="94">
        <f t="shared" si="44"/>
        <v>19.823721978351685</v>
      </c>
      <c r="DB139" s="94">
        <f t="shared" si="44"/>
        <v>20.188025539507645</v>
      </c>
      <c r="DC139" s="94">
        <f t="shared" si="44"/>
        <v>20.565760001443074</v>
      </c>
      <c r="DD139" s="94">
        <f t="shared" si="44"/>
        <v>20.960018927984386</v>
      </c>
      <c r="DE139" s="94">
        <f t="shared" si="44"/>
        <v>21.376474649607538</v>
      </c>
      <c r="DF139" s="94">
        <f t="shared" si="44"/>
        <v>21.821044225926389</v>
      </c>
      <c r="DG139" s="94">
        <f t="shared" si="44"/>
        <v>22.301473227399867</v>
      </c>
      <c r="DH139" s="94">
        <f t="shared" si="44"/>
        <v>22.786644723714851</v>
      </c>
      <c r="DI139" s="94">
        <f t="shared" si="44"/>
        <v>23.305672737689811</v>
      </c>
      <c r="DJ139" s="94">
        <f t="shared" si="44"/>
        <v>23.856703235672096</v>
      </c>
      <c r="DK139" s="94">
        <f t="shared" si="44"/>
        <v>24.416085891310868</v>
      </c>
      <c r="DL139" s="94">
        <f t="shared" si="44"/>
        <v>24.984589191819275</v>
      </c>
      <c r="DM139" s="94">
        <f t="shared" si="44"/>
        <v>25.552479022268958</v>
      </c>
      <c r="DN139" s="94">
        <f t="shared" si="44"/>
        <v>26.107714157875609</v>
      </c>
      <c r="DO139" s="94">
        <f t="shared" si="44"/>
        <v>26.656181064189443</v>
      </c>
      <c r="DP139" s="94">
        <f t="shared" si="44"/>
        <v>27.197022245861209</v>
      </c>
      <c r="DQ139" s="94">
        <f t="shared" si="44"/>
        <v>27.73529565876186</v>
      </c>
      <c r="DR139" s="94">
        <f t="shared" si="44"/>
        <v>28.274256137458419</v>
      </c>
      <c r="DS139" s="94">
        <f t="shared" si="44"/>
        <v>28.659416192204553</v>
      </c>
      <c r="DT139" s="94">
        <f t="shared" si="44"/>
        <v>29.12393331544061</v>
      </c>
      <c r="DU139" s="94">
        <f t="shared" si="44"/>
        <v>29.60120593895935</v>
      </c>
      <c r="DV139" s="94">
        <f t="shared" si="44"/>
        <v>30.094939279444631</v>
      </c>
      <c r="DW139" s="94">
        <f t="shared" si="44"/>
        <v>30.588029921618809</v>
      </c>
      <c r="DX139" s="94">
        <f t="shared" si="44"/>
        <v>31.080667398779909</v>
      </c>
      <c r="DY139" s="94">
        <f t="shared" si="44"/>
        <v>31.590028679238937</v>
      </c>
      <c r="DZ139" s="94">
        <f t="shared" si="44"/>
        <v>32.069154476786998</v>
      </c>
      <c r="EA139" s="94">
        <f t="shared" ref="EA139:EV139" si="45">(EA126+EA114+EA102+EA90+EA78+EA66+EA54+EA42+EA30+EA18+EA6)/1000</f>
        <v>32.525743888740493</v>
      </c>
      <c r="EB139" s="94">
        <f t="shared" si="45"/>
        <v>32.985649799743683</v>
      </c>
      <c r="EC139" s="94">
        <f t="shared" si="45"/>
        <v>33.380590871610345</v>
      </c>
      <c r="ED139" s="94">
        <f t="shared" si="45"/>
        <v>33.901502399235085</v>
      </c>
      <c r="EE139" s="94">
        <f t="shared" si="45"/>
        <v>34.42901114104302</v>
      </c>
      <c r="EF139" s="94">
        <f t="shared" si="45"/>
        <v>34.957366756079551</v>
      </c>
      <c r="EG139" s="94">
        <f t="shared" si="45"/>
        <v>35.482952344255857</v>
      </c>
      <c r="EH139" s="94">
        <f t="shared" si="45"/>
        <v>35.60803831769622</v>
      </c>
      <c r="EI139" s="94">
        <f t="shared" si="45"/>
        <v>35.811245279337768</v>
      </c>
      <c r="EJ139" s="94">
        <f t="shared" si="45"/>
        <v>35.804418774595128</v>
      </c>
      <c r="EK139" s="94">
        <f t="shared" si="45"/>
        <v>36.659515328111361</v>
      </c>
      <c r="EL139" s="94">
        <f t="shared" si="45"/>
        <v>38.261442776133684</v>
      </c>
      <c r="EM139" s="94">
        <f t="shared" si="45"/>
        <v>38.494907032709186</v>
      </c>
      <c r="EN139" s="94">
        <f t="shared" si="45"/>
        <v>38.260813964464965</v>
      </c>
      <c r="EO139" s="94">
        <f t="shared" si="45"/>
        <v>38.381524211373694</v>
      </c>
      <c r="EP139" s="94">
        <f t="shared" si="45"/>
        <v>37.997542020131704</v>
      </c>
      <c r="EQ139" s="94">
        <f t="shared" si="45"/>
        <v>38.035338216313868</v>
      </c>
      <c r="ER139" s="94">
        <f t="shared" si="45"/>
        <v>39.335753543539738</v>
      </c>
      <c r="ES139" s="94">
        <f t="shared" si="45"/>
        <v>40.613222054247366</v>
      </c>
      <c r="ET139" s="94">
        <f t="shared" si="45"/>
        <v>40.828097875141076</v>
      </c>
      <c r="EU139" s="94">
        <f t="shared" si="45"/>
        <v>40.927209570617627</v>
      </c>
      <c r="EV139" s="94">
        <f t="shared" si="45"/>
        <v>43.457092607783842</v>
      </c>
    </row>
    <row r="140" spans="1:152" s="94" customFormat="1">
      <c r="A140" s="95" t="s">
        <v>139</v>
      </c>
      <c r="B140" s="94">
        <f>(B127+B115+B103+B91+B79+B67+B55+B43+B31+B19+B7)/1000</f>
        <v>1.2039465986779062E-2</v>
      </c>
      <c r="C140" s="94">
        <f t="shared" ref="C140:BN140" si="46">(C127+C115+C103+C91+C79+C67+C55+C43+C31+C19+C7)/1000</f>
        <v>1.217591487398139E-2</v>
      </c>
      <c r="D140" s="94">
        <f t="shared" si="46"/>
        <v>1.2313893422625738E-2</v>
      </c>
      <c r="E140" s="94">
        <f t="shared" si="46"/>
        <v>1.2453418469382607E-2</v>
      </c>
      <c r="F140" s="94">
        <f t="shared" si="46"/>
        <v>1.2594507030452383E-2</v>
      </c>
      <c r="G140" s="94">
        <f t="shared" si="46"/>
        <v>1.273717630337066E-2</v>
      </c>
      <c r="H140" s="94">
        <f t="shared" si="46"/>
        <v>1.2881443668829562E-2</v>
      </c>
      <c r="I140" s="94">
        <f t="shared" si="46"/>
        <v>1.3027326692515301E-2</v>
      </c>
      <c r="J140" s="94">
        <f t="shared" si="46"/>
        <v>1.3174843126961898E-2</v>
      </c>
      <c r="K140" s="94">
        <f t="shared" si="46"/>
        <v>1.3324010913421268E-2</v>
      </c>
      <c r="L140" s="94">
        <f t="shared" si="46"/>
        <v>1.347484818374972E-2</v>
      </c>
      <c r="M140" s="94">
        <f t="shared" si="46"/>
        <v>1.3627373262311022E-2</v>
      </c>
      <c r="N140" s="94">
        <f t="shared" si="46"/>
        <v>1.3781604667896043E-2</v>
      </c>
      <c r="O140" s="94">
        <f t="shared" si="46"/>
        <v>1.3937561115659176E-2</v>
      </c>
      <c r="P140" s="94">
        <f t="shared" si="46"/>
        <v>1.4095261519071506E-2</v>
      </c>
      <c r="Q140" s="94">
        <f t="shared" si="46"/>
        <v>1.4254724991890979E-2</v>
      </c>
      <c r="R140" s="94">
        <f t="shared" si="46"/>
        <v>1.4415970850149489E-2</v>
      </c>
      <c r="S140" s="94">
        <f t="shared" si="46"/>
        <v>1.4579018614157132E-2</v>
      </c>
      <c r="T140" s="94">
        <f t="shared" si="46"/>
        <v>1.4743888010523632E-2</v>
      </c>
      <c r="U140" s="94">
        <f t="shared" si="46"/>
        <v>1.4910598974197034E-2</v>
      </c>
      <c r="V140" s="94">
        <f t="shared" si="46"/>
        <v>1.5087915848687392E-2</v>
      </c>
      <c r="W140" s="94">
        <f t="shared" si="46"/>
        <v>1.5342206244807439E-2</v>
      </c>
      <c r="X140" s="94">
        <f t="shared" si="46"/>
        <v>1.5622969487522769E-2</v>
      </c>
      <c r="Y140" s="94">
        <f t="shared" si="46"/>
        <v>1.5850194026322435E-2</v>
      </c>
      <c r="Z140" s="94">
        <f t="shared" si="46"/>
        <v>1.6030828515858232E-2</v>
      </c>
      <c r="AA140" s="94">
        <f t="shared" si="46"/>
        <v>1.6122262023169524E-2</v>
      </c>
      <c r="AB140" s="94">
        <f t="shared" si="46"/>
        <v>1.6228839292010071E-2</v>
      </c>
      <c r="AC140" s="94">
        <f t="shared" si="46"/>
        <v>1.6410877715128093E-2</v>
      </c>
      <c r="AD140" s="94">
        <f t="shared" si="46"/>
        <v>1.6567253884978921E-2</v>
      </c>
      <c r="AE140" s="94">
        <f t="shared" si="46"/>
        <v>1.6705048627644457E-2</v>
      </c>
      <c r="AF140" s="94">
        <f t="shared" si="46"/>
        <v>1.7007301036306308E-2</v>
      </c>
      <c r="AG140" s="94">
        <f t="shared" si="46"/>
        <v>1.7199026276336103E-2</v>
      </c>
      <c r="AH140" s="94">
        <f t="shared" si="46"/>
        <v>1.7312060508885768E-2</v>
      </c>
      <c r="AI140" s="94">
        <f t="shared" si="46"/>
        <v>1.7533220218233572E-2</v>
      </c>
      <c r="AJ140" s="94">
        <f t="shared" si="46"/>
        <v>1.77160844231181E-2</v>
      </c>
      <c r="AK140" s="94">
        <f t="shared" si="46"/>
        <v>1.8041669768094893E-2</v>
      </c>
      <c r="AL140" s="94">
        <f t="shared" si="46"/>
        <v>1.8359301545823034E-2</v>
      </c>
      <c r="AM140" s="94">
        <f t="shared" si="46"/>
        <v>1.8701684596161654E-2</v>
      </c>
      <c r="AN140" s="94">
        <f t="shared" si="46"/>
        <v>1.8934884894379778E-2</v>
      </c>
      <c r="AO140" s="94">
        <f t="shared" si="46"/>
        <v>1.9102449776178403E-2</v>
      </c>
      <c r="AP140" s="94">
        <f t="shared" si="46"/>
        <v>1.958423305375262E-2</v>
      </c>
      <c r="AQ140" s="94">
        <f t="shared" si="46"/>
        <v>1.9675961527671679E-2</v>
      </c>
      <c r="AR140" s="94">
        <f t="shared" si="46"/>
        <v>1.9909444326954875E-2</v>
      </c>
      <c r="AS140" s="94">
        <f t="shared" si="46"/>
        <v>1.9878086677631378E-2</v>
      </c>
      <c r="AT140" s="94">
        <f t="shared" si="46"/>
        <v>2.0120307477931566E-2</v>
      </c>
      <c r="AU140" s="94">
        <f t="shared" si="46"/>
        <v>2.0449452788060749E-2</v>
      </c>
      <c r="AV140" s="94">
        <f t="shared" si="46"/>
        <v>2.0680428218699226E-2</v>
      </c>
      <c r="AW140" s="94">
        <f t="shared" si="46"/>
        <v>2.1024451473727116E-2</v>
      </c>
      <c r="AX140" s="94">
        <f t="shared" si="46"/>
        <v>2.1351520730409555E-2</v>
      </c>
      <c r="AY140" s="94">
        <f t="shared" si="46"/>
        <v>2.1683351204162399E-2</v>
      </c>
      <c r="AZ140" s="94">
        <f t="shared" si="46"/>
        <v>2.2019343798222801E-2</v>
      </c>
      <c r="BA140" s="94">
        <f t="shared" si="46"/>
        <v>2.2256252635462069E-2</v>
      </c>
      <c r="BB140" s="94">
        <f t="shared" si="46"/>
        <v>2.2563771481699135E-2</v>
      </c>
      <c r="BC140" s="94">
        <f t="shared" si="46"/>
        <v>2.2874921738264047E-2</v>
      </c>
      <c r="BD140" s="94">
        <f t="shared" si="46"/>
        <v>2.3189710478143888E-2</v>
      </c>
      <c r="BE140" s="94">
        <f t="shared" si="46"/>
        <v>2.350814479723919E-2</v>
      </c>
      <c r="BF140" s="94">
        <f t="shared" si="46"/>
        <v>2.3736995291403159E-2</v>
      </c>
      <c r="BG140" s="94">
        <f t="shared" si="46"/>
        <v>2.396538692282962E-2</v>
      </c>
      <c r="BH140" s="94">
        <f t="shared" si="46"/>
        <v>2.4194111299246864E-2</v>
      </c>
      <c r="BI140" s="94">
        <f t="shared" si="46"/>
        <v>2.4422430027495584E-2</v>
      </c>
      <c r="BJ140" s="94">
        <f t="shared" si="46"/>
        <v>2.4650096447509734E-2</v>
      </c>
      <c r="BK140" s="94">
        <f t="shared" si="46"/>
        <v>2.4963405703650961E-2</v>
      </c>
      <c r="BL140" s="94">
        <f t="shared" si="46"/>
        <v>2.5281101897749868E-2</v>
      </c>
      <c r="BM140" s="94">
        <f t="shared" si="46"/>
        <v>2.5597122347311433E-2</v>
      </c>
      <c r="BN140" s="94">
        <f t="shared" si="46"/>
        <v>2.5906772714189719E-2</v>
      </c>
      <c r="BO140" s="94">
        <f t="shared" ref="BO140:DZ140" si="47">(BO127+BO115+BO103+BO91+BO79+BO67+BO55+BO43+BO31+BO19+BO7)/1000</f>
        <v>2.6220593012998027E-2</v>
      </c>
      <c r="BP140" s="94">
        <f t="shared" si="47"/>
        <v>2.6537573026919267E-2</v>
      </c>
      <c r="BQ140" s="94">
        <f t="shared" si="47"/>
        <v>2.6743947701811755E-2</v>
      </c>
      <c r="BR140" s="94">
        <f t="shared" si="47"/>
        <v>2.6886235786682429E-2</v>
      </c>
      <c r="BS140" s="94">
        <f t="shared" si="47"/>
        <v>2.7079592960473294E-2</v>
      </c>
      <c r="BT140" s="94">
        <f t="shared" si="47"/>
        <v>2.7254269250584807E-2</v>
      </c>
      <c r="BU140" s="94">
        <f t="shared" si="47"/>
        <v>2.7538744120077726E-2</v>
      </c>
      <c r="BV140" s="94">
        <f t="shared" si="47"/>
        <v>2.782612369518488E-2</v>
      </c>
      <c r="BW140" s="94">
        <f t="shared" si="47"/>
        <v>2.8116859320757141E-2</v>
      </c>
      <c r="BX140" s="94">
        <f t="shared" si="47"/>
        <v>2.8409883744720185E-2</v>
      </c>
      <c r="BY140" s="94">
        <f t="shared" si="47"/>
        <v>2.8706656081333E-2</v>
      </c>
      <c r="BZ140" s="94">
        <f t="shared" si="47"/>
        <v>2.9020327049564955E-2</v>
      </c>
      <c r="CA140" s="94">
        <f t="shared" si="47"/>
        <v>2.9338416034069736E-2</v>
      </c>
      <c r="CB140" s="94">
        <f t="shared" si="47"/>
        <v>2.9659881534936709E-2</v>
      </c>
      <c r="CC140" s="94">
        <f t="shared" si="47"/>
        <v>2.9701761390431732E-2</v>
      </c>
      <c r="CD140" s="94">
        <f t="shared" si="47"/>
        <v>2.9698325167472079E-2</v>
      </c>
      <c r="CE140" s="94">
        <f t="shared" si="47"/>
        <v>3.0065106337035307E-2</v>
      </c>
      <c r="CF140" s="94">
        <f t="shared" si="47"/>
        <v>3.0430373114605579E-2</v>
      </c>
      <c r="CG140" s="94">
        <f t="shared" si="47"/>
        <v>3.0797032179626076E-2</v>
      </c>
      <c r="CH140" s="94">
        <f t="shared" si="47"/>
        <v>3.116899700504595E-2</v>
      </c>
      <c r="CI140" s="94">
        <f t="shared" si="47"/>
        <v>3.1544108922029052E-2</v>
      </c>
      <c r="CJ140" s="94">
        <f t="shared" si="47"/>
        <v>3.1923238246812466E-2</v>
      </c>
      <c r="CK140" s="94">
        <f t="shared" si="47"/>
        <v>3.2308261605485632E-2</v>
      </c>
      <c r="CL140" s="94">
        <f t="shared" si="47"/>
        <v>3.2695488608948248E-2</v>
      </c>
      <c r="CM140" s="94">
        <f t="shared" si="47"/>
        <v>3.3087796724989564E-2</v>
      </c>
      <c r="CN140" s="94">
        <f t="shared" si="47"/>
        <v>3.3483507296995618E-2</v>
      </c>
      <c r="CO140" s="94">
        <f t="shared" si="47"/>
        <v>3.3997753250378619E-2</v>
      </c>
      <c r="CP140" s="94">
        <f t="shared" si="47"/>
        <v>3.4519700729491579E-2</v>
      </c>
      <c r="CQ140" s="94">
        <f t="shared" si="47"/>
        <v>3.4878419360469412E-2</v>
      </c>
      <c r="CR140" s="94">
        <f t="shared" si="47"/>
        <v>3.493837211086967E-2</v>
      </c>
      <c r="CS140" s="94">
        <f t="shared" si="47"/>
        <v>3.4752114666713255E-2</v>
      </c>
      <c r="CT140" s="94">
        <f t="shared" si="47"/>
        <v>3.508665324497965E-2</v>
      </c>
      <c r="CU140" s="94">
        <f t="shared" si="47"/>
        <v>3.5527848540108597E-2</v>
      </c>
      <c r="CV140" s="94">
        <f t="shared" si="47"/>
        <v>3.6032690946024439E-2</v>
      </c>
      <c r="CW140" s="94">
        <f t="shared" si="47"/>
        <v>3.6648171870357585E-2</v>
      </c>
      <c r="CX140" s="94">
        <f t="shared" si="47"/>
        <v>3.7275541323876608E-2</v>
      </c>
      <c r="CY140" s="94">
        <f t="shared" si="47"/>
        <v>3.7898806406427739E-2</v>
      </c>
      <c r="CZ140" s="94">
        <f t="shared" si="47"/>
        <v>3.8541162354759684E-2</v>
      </c>
      <c r="DA140" s="94">
        <f t="shared" si="47"/>
        <v>3.9195994116500446E-2</v>
      </c>
      <c r="DB140" s="94">
        <f t="shared" si="47"/>
        <v>3.986003671742893E-2</v>
      </c>
      <c r="DC140" s="94">
        <f t="shared" si="47"/>
        <v>4.0533175113569124E-2</v>
      </c>
      <c r="DD140" s="94">
        <f t="shared" si="47"/>
        <v>4.1196801526170869E-2</v>
      </c>
      <c r="DE140" s="94">
        <f t="shared" si="47"/>
        <v>4.1864008509684275E-2</v>
      </c>
      <c r="DF140" s="94">
        <f t="shared" si="47"/>
        <v>4.2538868445603284E-2</v>
      </c>
      <c r="DG140" s="94">
        <f t="shared" si="47"/>
        <v>4.3229426565924697E-2</v>
      </c>
      <c r="DH140" s="94">
        <f t="shared" si="47"/>
        <v>4.3883778423484975E-2</v>
      </c>
      <c r="DI140" s="94">
        <f t="shared" si="47"/>
        <v>4.4601682420705634E-2</v>
      </c>
      <c r="DJ140" s="94">
        <f t="shared" si="47"/>
        <v>4.536958196921153E-2</v>
      </c>
      <c r="DK140" s="94">
        <f t="shared" si="47"/>
        <v>4.6144787465224976E-2</v>
      </c>
      <c r="DL140" s="94">
        <f t="shared" si="47"/>
        <v>4.6930904053277663E-2</v>
      </c>
      <c r="DM140" s="94">
        <f t="shared" si="47"/>
        <v>4.7727012880866469E-2</v>
      </c>
      <c r="DN140" s="94">
        <f t="shared" si="47"/>
        <v>4.8507323337700414E-2</v>
      </c>
      <c r="DO140" s="94">
        <f t="shared" si="47"/>
        <v>4.9295721913120177E-2</v>
      </c>
      <c r="DP140" s="94">
        <f t="shared" si="47"/>
        <v>5.0092250475991106E-2</v>
      </c>
      <c r="DQ140" s="94">
        <f t="shared" si="47"/>
        <v>5.0896940747306857E-2</v>
      </c>
      <c r="DR140" s="94">
        <f t="shared" si="47"/>
        <v>5.1707308468337841E-2</v>
      </c>
      <c r="DS140" s="94">
        <f t="shared" si="47"/>
        <v>5.2066767238841793E-2</v>
      </c>
      <c r="DT140" s="94">
        <f t="shared" si="47"/>
        <v>5.269077264416959E-2</v>
      </c>
      <c r="DU140" s="94">
        <f t="shared" si="47"/>
        <v>5.3316775153068041E-2</v>
      </c>
      <c r="DV140" s="94">
        <f t="shared" si="47"/>
        <v>5.3946072741774598E-2</v>
      </c>
      <c r="DW140" s="94">
        <f t="shared" si="47"/>
        <v>5.4573637736109432E-2</v>
      </c>
      <c r="DX140" s="94">
        <f t="shared" si="47"/>
        <v>5.5111280060382566E-2</v>
      </c>
      <c r="DY140" s="94">
        <f t="shared" si="47"/>
        <v>5.5670077659125773E-2</v>
      </c>
      <c r="DZ140" s="94">
        <f t="shared" si="47"/>
        <v>5.6233745975829266E-2</v>
      </c>
      <c r="EA140" s="94">
        <f t="shared" ref="EA140:EV140" si="48">(EA127+EA115+EA103+EA91+EA79+EA67+EA55+EA43+EA31+EA19+EA7)/1000</f>
        <v>5.6772877882361378E-2</v>
      </c>
      <c r="EB140" s="94">
        <f t="shared" si="48"/>
        <v>5.7317455564632996E-2</v>
      </c>
      <c r="EC140" s="94">
        <f t="shared" si="48"/>
        <v>5.7580191681542922E-2</v>
      </c>
      <c r="ED140" s="94">
        <f t="shared" si="48"/>
        <v>5.8259713666969491E-2</v>
      </c>
      <c r="EE140" s="94">
        <f t="shared" si="48"/>
        <v>5.8944041480744211E-2</v>
      </c>
      <c r="EF140" s="94">
        <f t="shared" si="48"/>
        <v>5.9605246017959808E-2</v>
      </c>
      <c r="EG140" s="94">
        <f t="shared" si="48"/>
        <v>6.0243571320547272E-2</v>
      </c>
      <c r="EH140" s="94">
        <f t="shared" si="48"/>
        <v>6.0682898846751501E-2</v>
      </c>
      <c r="EI140" s="94">
        <f t="shared" si="48"/>
        <v>6.1098120564206271E-2</v>
      </c>
      <c r="EJ140" s="94">
        <f t="shared" si="48"/>
        <v>6.1487212876679152E-2</v>
      </c>
      <c r="EK140" s="94">
        <f t="shared" si="48"/>
        <v>6.2362631077264391E-2</v>
      </c>
      <c r="EL140" s="94">
        <f t="shared" si="48"/>
        <v>6.2951926925925647E-2</v>
      </c>
      <c r="EM140" s="94">
        <f t="shared" si="48"/>
        <v>4.782756953902071E-3</v>
      </c>
      <c r="EN140" s="94">
        <f t="shared" si="48"/>
        <v>4.9059746919665999E-3</v>
      </c>
      <c r="EO140" s="94">
        <f t="shared" si="48"/>
        <v>5.0328142703446451E-3</v>
      </c>
      <c r="EP140" s="94">
        <f t="shared" si="48"/>
        <v>5.0764922099647437E-3</v>
      </c>
      <c r="EQ140" s="94">
        <f t="shared" si="48"/>
        <v>5.1955202473996159E-3</v>
      </c>
      <c r="ER140" s="94">
        <f t="shared" si="48"/>
        <v>5.306325208087579E-3</v>
      </c>
      <c r="ES140" s="94">
        <f t="shared" si="48"/>
        <v>5.4176732911820503E-3</v>
      </c>
      <c r="ET140" s="94">
        <f t="shared" si="48"/>
        <v>5.529714722126015E-3</v>
      </c>
      <c r="EU140" s="94">
        <f t="shared" si="48"/>
        <v>5.6425373178807733E-3</v>
      </c>
      <c r="EV140" s="94">
        <f t="shared" si="48"/>
        <v>5.7560418750499404E-3</v>
      </c>
    </row>
    <row r="141" spans="1:152" s="94" customFormat="1">
      <c r="A141" s="95" t="s">
        <v>140</v>
      </c>
      <c r="B141" s="94">
        <f>(B128+B116+B104+B92+B80+B68+B56+B44+B32+B20+B8)/1000</f>
        <v>0.9349751753540062</v>
      </c>
      <c r="C141" s="94">
        <f t="shared" ref="C141:BN141" si="49">(C128+C116+C104+C92+C80+C68+C56+C44+C32+C20+C8)/1000</f>
        <v>0.94090775609933686</v>
      </c>
      <c r="D141" s="94">
        <f t="shared" si="49"/>
        <v>0.94688545822197034</v>
      </c>
      <c r="E141" s="94">
        <f t="shared" si="49"/>
        <v>0.95290869508284137</v>
      </c>
      <c r="F141" s="94">
        <f t="shared" si="49"/>
        <v>0.95897788439644094</v>
      </c>
      <c r="G141" s="94">
        <f t="shared" si="49"/>
        <v>0.96509344828056176</v>
      </c>
      <c r="H141" s="94">
        <f t="shared" si="49"/>
        <v>0.97125581330663413</v>
      </c>
      <c r="I141" s="94">
        <f t="shared" si="49"/>
        <v>0.97746541055066039</v>
      </c>
      <c r="J141" s="94">
        <f t="shared" si="49"/>
        <v>0.98372267564475502</v>
      </c>
      <c r="K141" s="94">
        <f t="shared" si="49"/>
        <v>0.99002804882929463</v>
      </c>
      <c r="L141" s="94">
        <f t="shared" si="49"/>
        <v>0.99638197500569137</v>
      </c>
      <c r="M141" s="94">
        <f t="shared" si="49"/>
        <v>1.0027849037897911</v>
      </c>
      <c r="N141" s="94">
        <f t="shared" si="49"/>
        <v>1.0092372895659059</v>
      </c>
      <c r="O141" s="94">
        <f t="shared" si="49"/>
        <v>1.0157395915414908</v>
      </c>
      <c r="P141" s="94">
        <f t="shared" si="49"/>
        <v>1.0222922738024696</v>
      </c>
      <c r="Q141" s="94">
        <f t="shared" si="49"/>
        <v>1.0288958053692181</v>
      </c>
      <c r="R141" s="94">
        <f t="shared" si="49"/>
        <v>1.0355506602532121</v>
      </c>
      <c r="S141" s="94">
        <f t="shared" si="49"/>
        <v>1.0422573175143532</v>
      </c>
      <c r="T141" s="94">
        <f t="shared" si="49"/>
        <v>1.0490162613189702</v>
      </c>
      <c r="U141" s="94">
        <f t="shared" si="49"/>
        <v>1.055827980998516</v>
      </c>
      <c r="V141" s="94">
        <f t="shared" si="49"/>
        <v>1.0724283493435591</v>
      </c>
      <c r="W141" s="94">
        <f t="shared" si="49"/>
        <v>1.0817095970425079</v>
      </c>
      <c r="X141" s="94">
        <f t="shared" si="49"/>
        <v>1.0912589767084426</v>
      </c>
      <c r="Y141" s="94">
        <f t="shared" si="49"/>
        <v>1.1002659722044517</v>
      </c>
      <c r="Z141" s="94">
        <f t="shared" si="49"/>
        <v>1.1087962170528833</v>
      </c>
      <c r="AA141" s="94">
        <f t="shared" si="49"/>
        <v>1.1164155090427785</v>
      </c>
      <c r="AB141" s="94">
        <f t="shared" si="49"/>
        <v>1.1259894628447982</v>
      </c>
      <c r="AC141" s="94">
        <f t="shared" si="49"/>
        <v>1.1364278623776827</v>
      </c>
      <c r="AD141" s="94">
        <f t="shared" si="49"/>
        <v>1.1467134339302987</v>
      </c>
      <c r="AE141" s="94">
        <f t="shared" si="49"/>
        <v>1.1574125905635266</v>
      </c>
      <c r="AF141" s="94">
        <f t="shared" si="49"/>
        <v>1.1698943988956028</v>
      </c>
      <c r="AG141" s="94">
        <f t="shared" si="49"/>
        <v>1.182112457828177</v>
      </c>
      <c r="AH141" s="94">
        <f t="shared" si="49"/>
        <v>1.1936686053199359</v>
      </c>
      <c r="AI141" s="94">
        <f t="shared" si="49"/>
        <v>1.2057657756865441</v>
      </c>
      <c r="AJ141" s="94">
        <f t="shared" si="49"/>
        <v>1.2176124207742158</v>
      </c>
      <c r="AK141" s="94">
        <f t="shared" si="49"/>
        <v>1.2310357185110679</v>
      </c>
      <c r="AL141" s="94">
        <f t="shared" si="49"/>
        <v>1.2445198415582248</v>
      </c>
      <c r="AM141" s="94">
        <f t="shared" si="49"/>
        <v>1.2624587360832575</v>
      </c>
      <c r="AN141" s="94">
        <f t="shared" si="49"/>
        <v>1.2754774578549566</v>
      </c>
      <c r="AO141" s="94">
        <f t="shared" si="49"/>
        <v>1.2879620510909471</v>
      </c>
      <c r="AP141" s="94">
        <f t="shared" si="49"/>
        <v>1.3042656236597281</v>
      </c>
      <c r="AQ141" s="94">
        <f t="shared" si="49"/>
        <v>1.3169699352951945</v>
      </c>
      <c r="AR141" s="94">
        <f t="shared" si="49"/>
        <v>1.3312087482972743</v>
      </c>
      <c r="AS141" s="94">
        <f t="shared" si="49"/>
        <v>1.3428842788602373</v>
      </c>
      <c r="AT141" s="94">
        <f t="shared" si="49"/>
        <v>1.3574233498005446</v>
      </c>
      <c r="AU141" s="94">
        <f t="shared" si="49"/>
        <v>1.3729448021743078</v>
      </c>
      <c r="AV141" s="94">
        <f t="shared" si="49"/>
        <v>1.3886337968728213</v>
      </c>
      <c r="AW141" s="94">
        <f t="shared" si="49"/>
        <v>1.4056387870111009</v>
      </c>
      <c r="AX141" s="94">
        <f t="shared" si="49"/>
        <v>1.4215562355019342</v>
      </c>
      <c r="AY141" s="94">
        <f t="shared" si="49"/>
        <v>1.4368645534590032</v>
      </c>
      <c r="AZ141" s="94">
        <f t="shared" si="49"/>
        <v>1.4523261811105088</v>
      </c>
      <c r="BA141" s="94">
        <f t="shared" si="49"/>
        <v>1.4705199186278102</v>
      </c>
      <c r="BB141" s="94">
        <f t="shared" si="49"/>
        <v>1.4905724733463233</v>
      </c>
      <c r="BC141" s="94">
        <f t="shared" si="49"/>
        <v>1.5108212802228254</v>
      </c>
      <c r="BD141" s="94">
        <f t="shared" si="49"/>
        <v>1.5312955582013439</v>
      </c>
      <c r="BE141" s="94">
        <f t="shared" si="49"/>
        <v>1.5523287982506235</v>
      </c>
      <c r="BF141" s="94">
        <f t="shared" si="49"/>
        <v>1.5688398248088797</v>
      </c>
      <c r="BG141" s="94">
        <f t="shared" si="49"/>
        <v>1.5856138519536562</v>
      </c>
      <c r="BH141" s="94">
        <f t="shared" si="49"/>
        <v>1.6025258285157509</v>
      </c>
      <c r="BI141" s="94">
        <f t="shared" si="49"/>
        <v>1.6194306388194801</v>
      </c>
      <c r="BJ141" s="94">
        <f t="shared" si="49"/>
        <v>1.6363277952938029</v>
      </c>
      <c r="BK141" s="94">
        <f t="shared" si="49"/>
        <v>1.6610547268677931</v>
      </c>
      <c r="BL141" s="94">
        <f t="shared" si="49"/>
        <v>1.6832850569102593</v>
      </c>
      <c r="BM141" s="94">
        <f t="shared" si="49"/>
        <v>1.7058156747867455</v>
      </c>
      <c r="BN141" s="94">
        <f t="shared" si="49"/>
        <v>1.7287857379202189</v>
      </c>
      <c r="BO141" s="94">
        <f t="shared" ref="BO141:DZ141" si="50">(BO128+BO116+BO104+BO92+BO80+BO68+BO56+BO44+BO32+BO20+BO8)/1000</f>
        <v>1.7545798250041178</v>
      </c>
      <c r="BP141" s="94">
        <f t="shared" si="50"/>
        <v>1.7807375269712094</v>
      </c>
      <c r="BQ141" s="94">
        <f t="shared" si="50"/>
        <v>1.8059756175783055</v>
      </c>
      <c r="BR141" s="94">
        <f t="shared" si="50"/>
        <v>1.8367431340631788</v>
      </c>
      <c r="BS141" s="94">
        <f t="shared" si="50"/>
        <v>1.85873411399004</v>
      </c>
      <c r="BT141" s="94">
        <f t="shared" si="50"/>
        <v>1.8825653917816376</v>
      </c>
      <c r="BU141" s="94">
        <f t="shared" si="50"/>
        <v>1.9133035872148871</v>
      </c>
      <c r="BV141" s="94">
        <f t="shared" si="50"/>
        <v>1.9454504042586871</v>
      </c>
      <c r="BW141" s="94">
        <f t="shared" si="50"/>
        <v>1.9815792373162138</v>
      </c>
      <c r="BX141" s="94">
        <f t="shared" si="50"/>
        <v>2.0183883242094933</v>
      </c>
      <c r="BY141" s="94">
        <f t="shared" si="50"/>
        <v>2.0558772291974994</v>
      </c>
      <c r="BZ141" s="94">
        <f t="shared" si="50"/>
        <v>2.0949702040935518</v>
      </c>
      <c r="CA141" s="94">
        <f t="shared" si="50"/>
        <v>2.1337947050970962</v>
      </c>
      <c r="CB141" s="94">
        <f t="shared" si="50"/>
        <v>2.1799684545346465</v>
      </c>
      <c r="CC141" s="94">
        <f t="shared" si="50"/>
        <v>2.2122847506480108</v>
      </c>
      <c r="CD141" s="94">
        <f t="shared" si="50"/>
        <v>2.2427019770951646</v>
      </c>
      <c r="CE141" s="94">
        <f t="shared" si="50"/>
        <v>2.2966268531815803</v>
      </c>
      <c r="CF141" s="94">
        <f t="shared" si="50"/>
        <v>2.3537199615196265</v>
      </c>
      <c r="CG141" s="94">
        <f t="shared" si="50"/>
        <v>2.4062716268980457</v>
      </c>
      <c r="CH141" s="94">
        <f t="shared" si="50"/>
        <v>2.4603837428444972</v>
      </c>
      <c r="CI141" s="94">
        <f t="shared" si="50"/>
        <v>2.5161862478495891</v>
      </c>
      <c r="CJ141" s="94">
        <f t="shared" si="50"/>
        <v>2.573650819456073</v>
      </c>
      <c r="CK141" s="94">
        <f t="shared" si="50"/>
        <v>2.6305442701178556</v>
      </c>
      <c r="CL141" s="94">
        <f t="shared" si="50"/>
        <v>2.6772216390264365</v>
      </c>
      <c r="CM141" s="94">
        <f t="shared" si="50"/>
        <v>2.7245342506323396</v>
      </c>
      <c r="CN141" s="94">
        <f t="shared" si="50"/>
        <v>2.7708371281195112</v>
      </c>
      <c r="CO141" s="94">
        <f t="shared" si="50"/>
        <v>2.8222516060042286</v>
      </c>
      <c r="CP141" s="94">
        <f t="shared" si="50"/>
        <v>2.8690075734927074</v>
      </c>
      <c r="CQ141" s="94">
        <f t="shared" si="50"/>
        <v>2.9355861207204823</v>
      </c>
      <c r="CR141" s="94">
        <f t="shared" si="50"/>
        <v>2.9950063363038324</v>
      </c>
      <c r="CS141" s="94">
        <f t="shared" si="50"/>
        <v>3.0567859975131513</v>
      </c>
      <c r="CT141" s="94">
        <f t="shared" si="50"/>
        <v>3.1273494395352461</v>
      </c>
      <c r="CU141" s="94">
        <f t="shared" si="50"/>
        <v>3.2008945174389445</v>
      </c>
      <c r="CV141" s="94">
        <f t="shared" si="50"/>
        <v>3.2733225648899977</v>
      </c>
      <c r="CW141" s="94">
        <f t="shared" si="50"/>
        <v>3.3535943139093392</v>
      </c>
      <c r="CX141" s="94">
        <f t="shared" si="50"/>
        <v>3.5301349161408142</v>
      </c>
      <c r="CY141" s="94">
        <f t="shared" si="50"/>
        <v>3.6154723954080072</v>
      </c>
      <c r="CZ141" s="94">
        <f t="shared" si="50"/>
        <v>3.7035952923114657</v>
      </c>
      <c r="DA141" s="94">
        <f t="shared" si="50"/>
        <v>3.7963443964946846</v>
      </c>
      <c r="DB141" s="94">
        <f t="shared" si="50"/>
        <v>3.8945198794545419</v>
      </c>
      <c r="DC141" s="94">
        <f t="shared" si="50"/>
        <v>3.9982734536168487</v>
      </c>
      <c r="DD141" s="94">
        <f t="shared" si="50"/>
        <v>4.1052823636802138</v>
      </c>
      <c r="DE141" s="94">
        <f t="shared" si="50"/>
        <v>4.2127817491087356</v>
      </c>
      <c r="DF141" s="94">
        <f t="shared" si="50"/>
        <v>4.3211803262897099</v>
      </c>
      <c r="DG141" s="94">
        <f t="shared" si="50"/>
        <v>4.4322831795331741</v>
      </c>
      <c r="DH141" s="94">
        <f t="shared" si="50"/>
        <v>4.5456995273151568</v>
      </c>
      <c r="DI141" s="94">
        <f t="shared" si="50"/>
        <v>4.6658096832894023</v>
      </c>
      <c r="DJ141" s="94">
        <f t="shared" si="50"/>
        <v>4.7898386976478449</v>
      </c>
      <c r="DK141" s="94">
        <f t="shared" si="50"/>
        <v>4.9163190672923784</v>
      </c>
      <c r="DL141" s="94">
        <f t="shared" si="50"/>
        <v>5.0455053429014036</v>
      </c>
      <c r="DM141" s="94">
        <f t="shared" si="50"/>
        <v>5.177050116056173</v>
      </c>
      <c r="DN141" s="94">
        <f t="shared" si="50"/>
        <v>5.3108841874891501</v>
      </c>
      <c r="DO141" s="94">
        <f t="shared" si="50"/>
        <v>5.4457058668586535</v>
      </c>
      <c r="DP141" s="94">
        <f t="shared" si="50"/>
        <v>5.5815949330518499</v>
      </c>
      <c r="DQ141" s="94">
        <f t="shared" si="50"/>
        <v>5.7188289197224877</v>
      </c>
      <c r="DR141" s="94">
        <f t="shared" si="50"/>
        <v>5.8571895858596816</v>
      </c>
      <c r="DS141" s="94">
        <f t="shared" si="50"/>
        <v>5.9868424541863403</v>
      </c>
      <c r="DT141" s="94">
        <f t="shared" si="50"/>
        <v>6.1126631851491355</v>
      </c>
      <c r="DU141" s="94">
        <f t="shared" si="50"/>
        <v>6.2331190200628548</v>
      </c>
      <c r="DV141" s="94">
        <f t="shared" si="50"/>
        <v>6.3460822294158259</v>
      </c>
      <c r="DW141" s="94">
        <f t="shared" si="50"/>
        <v>6.4504714806321362</v>
      </c>
      <c r="DX141" s="94">
        <f t="shared" si="50"/>
        <v>6.5537275221459907</v>
      </c>
      <c r="DY141" s="94">
        <f t="shared" si="50"/>
        <v>6.6527176766043343</v>
      </c>
      <c r="DZ141" s="94">
        <f t="shared" si="50"/>
        <v>6.7449167513243715</v>
      </c>
      <c r="EA141" s="94">
        <f t="shared" ref="EA141:EV141" si="51">(EA128+EA116+EA104+EA92+EA80+EA68+EA56+EA44+EA32+EA20+EA8)/1000</f>
        <v>6.8400964092292078</v>
      </c>
      <c r="EB141" s="94">
        <f t="shared" si="51"/>
        <v>6.9438733908435974</v>
      </c>
      <c r="EC141" s="94">
        <f t="shared" si="51"/>
        <v>7.0623157379600032</v>
      </c>
      <c r="ED141" s="94">
        <f t="shared" si="51"/>
        <v>7.1598813551208345</v>
      </c>
      <c r="EE141" s="94">
        <f t="shared" si="51"/>
        <v>7.2546864810409382</v>
      </c>
      <c r="EF141" s="94">
        <f t="shared" si="51"/>
        <v>7.3185379307420524</v>
      </c>
      <c r="EG141" s="94">
        <f t="shared" si="51"/>
        <v>7.3769417205981176</v>
      </c>
      <c r="EH141" s="94">
        <f t="shared" si="51"/>
        <v>7.3622794467337931</v>
      </c>
      <c r="EI141" s="94">
        <f t="shared" si="51"/>
        <v>7.3129085022476357</v>
      </c>
      <c r="EJ141" s="94">
        <f t="shared" si="51"/>
        <v>7.2563300280808081</v>
      </c>
      <c r="EK141" s="94">
        <f t="shared" si="51"/>
        <v>7.242476103166597</v>
      </c>
      <c r="EL141" s="94">
        <f t="shared" si="51"/>
        <v>7.2593153227252545</v>
      </c>
      <c r="EM141" s="94">
        <f t="shared" si="51"/>
        <v>7.2516945205204495</v>
      </c>
      <c r="EN141" s="94">
        <f t="shared" si="51"/>
        <v>7.1320601096555576</v>
      </c>
      <c r="EO141" s="94">
        <f t="shared" si="51"/>
        <v>7.0974875294097366</v>
      </c>
      <c r="EP141" s="94">
        <f t="shared" si="51"/>
        <v>6.9378923579737259</v>
      </c>
      <c r="EQ141" s="94">
        <f t="shared" si="51"/>
        <v>6.8847767357100693</v>
      </c>
      <c r="ER141" s="94">
        <f t="shared" si="51"/>
        <v>6.8097314557574649</v>
      </c>
      <c r="ES141" s="94">
        <f t="shared" si="51"/>
        <v>6.6793987107446373</v>
      </c>
      <c r="ET141" s="94">
        <f t="shared" si="51"/>
        <v>6.5702946809516138</v>
      </c>
      <c r="EU141" s="94">
        <f t="shared" si="51"/>
        <v>6.5256812509546647</v>
      </c>
      <c r="EV141" s="94">
        <f t="shared" si="51"/>
        <v>6.4955940247192956</v>
      </c>
    </row>
    <row r="142" spans="1:152" s="130" customFormat="1">
      <c r="A142" s="129" t="s">
        <v>8</v>
      </c>
      <c r="B142" s="130">
        <f>(B129+B117+B105+B93+B81+B69+B57+B45+B33+B21+B9)/1000</f>
        <v>2.8264097179196459</v>
      </c>
      <c r="C142" s="130">
        <f t="shared" ref="C142:BN142" si="52">(C129+C117+C105+C93+C81+C69+C57+C45+C33+C21+C9)/1000</f>
        <v>2.8573401473706106</v>
      </c>
      <c r="D142" s="130">
        <f t="shared" si="52"/>
        <v>2.8886973411788217</v>
      </c>
      <c r="E142" s="130">
        <f t="shared" si="52"/>
        <v>2.9204882002994013</v>
      </c>
      <c r="F142" s="130">
        <f t="shared" si="52"/>
        <v>2.9527197486742023</v>
      </c>
      <c r="G142" s="130">
        <f t="shared" si="52"/>
        <v>2.9853991355537617</v>
      </c>
      <c r="H142" s="130">
        <f t="shared" si="52"/>
        <v>3.0185336378646492</v>
      </c>
      <c r="I142" s="130">
        <f t="shared" si="52"/>
        <v>3.0521306626231333</v>
      </c>
      <c r="J142" s="130">
        <f t="shared" si="52"/>
        <v>3.0861977493960695</v>
      </c>
      <c r="K142" s="130">
        <f t="shared" si="52"/>
        <v>3.1207425728099745</v>
      </c>
      <c r="L142" s="130">
        <f t="shared" si="52"/>
        <v>3.1557729451092444</v>
      </c>
      <c r="M142" s="130">
        <f t="shared" si="52"/>
        <v>3.1912968187644934</v>
      </c>
      <c r="N142" s="130">
        <f t="shared" si="52"/>
        <v>3.2273222891320299</v>
      </c>
      <c r="O142" s="130">
        <f t="shared" si="52"/>
        <v>3.2638575971654871</v>
      </c>
      <c r="P142" s="130">
        <f t="shared" si="52"/>
        <v>3.3009111321806532</v>
      </c>
      <c r="Q142" s="130">
        <f t="shared" si="52"/>
        <v>3.3384914346745673</v>
      </c>
      <c r="R142" s="130">
        <f t="shared" si="52"/>
        <v>3.3766071991999773</v>
      </c>
      <c r="S142" s="130">
        <f t="shared" si="52"/>
        <v>3.415267277296258</v>
      </c>
      <c r="T142" s="130">
        <f t="shared" si="52"/>
        <v>3.4544806804779293</v>
      </c>
      <c r="U142" s="130">
        <f t="shared" si="52"/>
        <v>3.4942565832819357</v>
      </c>
      <c r="V142" s="130">
        <f t="shared" si="52"/>
        <v>3.534604326374859</v>
      </c>
      <c r="W142" s="130">
        <f t="shared" si="52"/>
        <v>3.5789318853473651</v>
      </c>
      <c r="X142" s="130">
        <f t="shared" si="52"/>
        <v>3.6270891319383245</v>
      </c>
      <c r="Y142" s="130">
        <f t="shared" si="52"/>
        <v>3.6996731056641128</v>
      </c>
      <c r="Z142" s="130">
        <f t="shared" si="52"/>
        <v>3.7732568950589451</v>
      </c>
      <c r="AA142" s="130">
        <f t="shared" si="52"/>
        <v>3.836111942772646</v>
      </c>
      <c r="AB142" s="130">
        <f t="shared" si="52"/>
        <v>3.9146874125844646</v>
      </c>
      <c r="AC142" s="130">
        <f t="shared" si="52"/>
        <v>3.9768193196204122</v>
      </c>
      <c r="AD142" s="130">
        <f t="shared" si="52"/>
        <v>4.0048700643360569</v>
      </c>
      <c r="AE142" s="130">
        <f t="shared" si="52"/>
        <v>4.0781228768648257</v>
      </c>
      <c r="AF142" s="130">
        <f t="shared" si="52"/>
        <v>4.1466793159148159</v>
      </c>
      <c r="AG142" s="130">
        <f t="shared" si="52"/>
        <v>4.2898255176856797</v>
      </c>
      <c r="AH142" s="130">
        <f t="shared" si="52"/>
        <v>4.290627816939403</v>
      </c>
      <c r="AI142" s="130">
        <f t="shared" si="52"/>
        <v>4.3278657519548371</v>
      </c>
      <c r="AJ142" s="130">
        <f t="shared" si="52"/>
        <v>4.5278117701491123</v>
      </c>
      <c r="AK142" s="130">
        <f t="shared" si="52"/>
        <v>4.6031613238091937</v>
      </c>
      <c r="AL142" s="130">
        <f t="shared" si="52"/>
        <v>4.6506260869084182</v>
      </c>
      <c r="AM142" s="130">
        <f t="shared" si="52"/>
        <v>4.7259794798273784</v>
      </c>
      <c r="AN142" s="130">
        <f t="shared" si="52"/>
        <v>4.8000316567548174</v>
      </c>
      <c r="AO142" s="130">
        <f t="shared" si="52"/>
        <v>4.869881292842785</v>
      </c>
      <c r="AP142" s="130">
        <f t="shared" si="52"/>
        <v>4.900429783030579</v>
      </c>
      <c r="AQ142" s="130">
        <f t="shared" si="52"/>
        <v>5.0033712822119609</v>
      </c>
      <c r="AR142" s="130">
        <f t="shared" si="52"/>
        <v>5.1404881712373598</v>
      </c>
      <c r="AS142" s="130">
        <f t="shared" si="52"/>
        <v>5.262036768019648</v>
      </c>
      <c r="AT142" s="130">
        <f t="shared" si="52"/>
        <v>5.365064560354841</v>
      </c>
      <c r="AU142" s="130">
        <f t="shared" si="52"/>
        <v>5.4819059363031073</v>
      </c>
      <c r="AV142" s="130">
        <f t="shared" si="52"/>
        <v>5.548235568424885</v>
      </c>
      <c r="AW142" s="130">
        <f t="shared" si="52"/>
        <v>5.6548791505415616</v>
      </c>
      <c r="AX142" s="130">
        <f t="shared" si="52"/>
        <v>5.7609756142411266</v>
      </c>
      <c r="AY142" s="130">
        <f t="shared" si="52"/>
        <v>5.9574850498574659</v>
      </c>
      <c r="AZ142" s="130">
        <f t="shared" si="52"/>
        <v>6.1183301911167982</v>
      </c>
      <c r="BA142" s="130">
        <f t="shared" si="52"/>
        <v>6.1830568639016636</v>
      </c>
      <c r="BB142" s="130">
        <f t="shared" si="52"/>
        <v>6.1833216565869478</v>
      </c>
      <c r="BC142" s="130">
        <f t="shared" si="52"/>
        <v>6.557596242747354</v>
      </c>
      <c r="BD142" s="130">
        <f t="shared" si="52"/>
        <v>6.5218933133146271</v>
      </c>
      <c r="BE142" s="130">
        <f t="shared" si="52"/>
        <v>6.5784564444767275</v>
      </c>
      <c r="BF142" s="130">
        <f t="shared" si="52"/>
        <v>6.7451157671722797</v>
      </c>
      <c r="BG142" s="130">
        <f t="shared" si="52"/>
        <v>6.9417897818669232</v>
      </c>
      <c r="BH142" s="130">
        <f t="shared" si="52"/>
        <v>7.06365330325686</v>
      </c>
      <c r="BI142" s="130">
        <f t="shared" si="52"/>
        <v>7.2841639671243144</v>
      </c>
      <c r="BJ142" s="130">
        <f t="shared" si="52"/>
        <v>7.7491400902517373</v>
      </c>
      <c r="BK142" s="130">
        <f t="shared" si="52"/>
        <v>8.0954510766912051</v>
      </c>
      <c r="BL142" s="130">
        <f t="shared" si="52"/>
        <v>8.3446525229180342</v>
      </c>
      <c r="BM142" s="130">
        <f t="shared" si="52"/>
        <v>8.8917896857394112</v>
      </c>
      <c r="BN142" s="130">
        <f t="shared" si="52"/>
        <v>9.0019864886120828</v>
      </c>
      <c r="BO142" s="130">
        <f t="shared" ref="BO142:DZ142" si="53">(BO129+BO117+BO105+BO93+BO81+BO69+BO57+BO45+BO33+BO21+BO9)/1000</f>
        <v>9.0445464511131384</v>
      </c>
      <c r="BP142" s="130">
        <f t="shared" si="53"/>
        <v>9.583009147243521</v>
      </c>
      <c r="BQ142" s="130">
        <f t="shared" si="53"/>
        <v>10.00862498013397</v>
      </c>
      <c r="BR142" s="130">
        <f t="shared" si="53"/>
        <v>10.401966984458269</v>
      </c>
      <c r="BS142" s="130">
        <f t="shared" si="53"/>
        <v>10.856794003557996</v>
      </c>
      <c r="BT142" s="130">
        <f t="shared" si="53"/>
        <v>10.886691430009321</v>
      </c>
      <c r="BU142" s="130">
        <f t="shared" si="53"/>
        <v>11.006391263374306</v>
      </c>
      <c r="BV142" s="130">
        <f t="shared" si="53"/>
        <v>11.375331948530462</v>
      </c>
      <c r="BW142" s="130">
        <f t="shared" si="53"/>
        <v>11.596972935842121</v>
      </c>
      <c r="BX142" s="130">
        <f t="shared" si="53"/>
        <v>11.942687614244566</v>
      </c>
      <c r="BY142" s="130">
        <f t="shared" si="53"/>
        <v>12.503687114154685</v>
      </c>
      <c r="BZ142" s="130">
        <f t="shared" si="53"/>
        <v>13.125440129406552</v>
      </c>
      <c r="CA142" s="130">
        <f t="shared" si="53"/>
        <v>13.484871711752017</v>
      </c>
      <c r="CB142" s="130">
        <f t="shared" si="53"/>
        <v>14.102747007017568</v>
      </c>
      <c r="CC142" s="130">
        <f t="shared" si="53"/>
        <v>14.901657880459709</v>
      </c>
      <c r="CD142" s="130">
        <f t="shared" si="53"/>
        <v>14.96543458706304</v>
      </c>
      <c r="CE142" s="130">
        <f t="shared" si="53"/>
        <v>14.575973093970198</v>
      </c>
      <c r="CF142" s="130">
        <f t="shared" si="53"/>
        <v>14.655188665434238</v>
      </c>
      <c r="CG142" s="130">
        <f t="shared" si="53"/>
        <v>14.586436546386786</v>
      </c>
      <c r="CH142" s="130">
        <f t="shared" si="53"/>
        <v>14.961809241034095</v>
      </c>
      <c r="CI142" s="130">
        <f t="shared" si="53"/>
        <v>14.223404223558664</v>
      </c>
      <c r="CJ142" s="130">
        <f t="shared" si="53"/>
        <v>15.230225292887893</v>
      </c>
      <c r="CK142" s="130">
        <f t="shared" si="53"/>
        <v>15.669959273589686</v>
      </c>
      <c r="CL142" s="130">
        <f t="shared" si="53"/>
        <v>15.940955405037188</v>
      </c>
      <c r="CM142" s="130">
        <f t="shared" si="53"/>
        <v>16.692996745138064</v>
      </c>
      <c r="CN142" s="130">
        <f t="shared" si="53"/>
        <v>16.410809646362821</v>
      </c>
      <c r="CO142" s="130">
        <f t="shared" si="53"/>
        <v>15.778892237631991</v>
      </c>
      <c r="CP142" s="130">
        <f t="shared" si="53"/>
        <v>15.651729406123376</v>
      </c>
      <c r="CQ142" s="130">
        <f t="shared" si="53"/>
        <v>14.615150944998335</v>
      </c>
      <c r="CR142" s="130">
        <f t="shared" si="53"/>
        <v>13.684724413228755</v>
      </c>
      <c r="CS142" s="130">
        <f t="shared" si="53"/>
        <v>12.84946428460195</v>
      </c>
      <c r="CT142" s="130">
        <f t="shared" si="53"/>
        <v>12.099587666490466</v>
      </c>
      <c r="CU142" s="130">
        <f t="shared" si="53"/>
        <v>12.576216219166264</v>
      </c>
      <c r="CV142" s="130">
        <f t="shared" si="53"/>
        <v>13.101939012356461</v>
      </c>
      <c r="CW142" s="130">
        <f t="shared" si="53"/>
        <v>13.748573534270774</v>
      </c>
      <c r="CX142" s="130">
        <f t="shared" si="53"/>
        <v>14.338981973101131</v>
      </c>
      <c r="CY142" s="130">
        <f t="shared" si="53"/>
        <v>14.946241240277478</v>
      </c>
      <c r="CZ142" s="130">
        <f t="shared" si="53"/>
        <v>15.348913911836817</v>
      </c>
      <c r="DA142" s="130">
        <f t="shared" si="53"/>
        <v>15.770187884120654</v>
      </c>
      <c r="DB142" s="130">
        <f t="shared" si="53"/>
        <v>16.107159672743215</v>
      </c>
      <c r="DC142" s="130">
        <f t="shared" si="53"/>
        <v>16.71715502191774</v>
      </c>
      <c r="DD142" s="130">
        <f t="shared" si="53"/>
        <v>17.059749507790308</v>
      </c>
      <c r="DE142" s="130">
        <f t="shared" si="53"/>
        <v>17.717506396452013</v>
      </c>
      <c r="DF142" s="130">
        <f t="shared" si="53"/>
        <v>17.781900659217506</v>
      </c>
      <c r="DG142" s="130">
        <f t="shared" si="53"/>
        <v>18.646411308347609</v>
      </c>
      <c r="DH142" s="130">
        <f t="shared" si="53"/>
        <v>19.475202908978986</v>
      </c>
      <c r="DI142" s="130">
        <f t="shared" si="53"/>
        <v>19.728448940818534</v>
      </c>
      <c r="DJ142" s="130">
        <f t="shared" si="53"/>
        <v>20.032292586246388</v>
      </c>
      <c r="DK142" s="130">
        <f t="shared" si="53"/>
        <v>19.715419799915175</v>
      </c>
      <c r="DL142" s="130">
        <f t="shared" si="53"/>
        <v>19.030898307682715</v>
      </c>
      <c r="DM142" s="130">
        <f t="shared" si="53"/>
        <v>18.634491779760431</v>
      </c>
      <c r="DN142" s="130">
        <f t="shared" si="53"/>
        <v>18.392082582000956</v>
      </c>
      <c r="DO142" s="130">
        <f t="shared" si="53"/>
        <v>18.715521921472089</v>
      </c>
      <c r="DP142" s="130">
        <f t="shared" si="53"/>
        <v>19.396043207488809</v>
      </c>
      <c r="DQ142" s="130">
        <f t="shared" si="53"/>
        <v>20.32459345192418</v>
      </c>
      <c r="DR142" s="130">
        <f t="shared" si="53"/>
        <v>20.835963833379619</v>
      </c>
      <c r="DS142" s="130">
        <f t="shared" si="53"/>
        <v>20.969011583257085</v>
      </c>
      <c r="DT142" s="130">
        <f t="shared" si="53"/>
        <v>21.259685691951869</v>
      </c>
      <c r="DU142" s="130">
        <f t="shared" si="53"/>
        <v>21.744048822282142</v>
      </c>
      <c r="DV142" s="130">
        <f t="shared" si="53"/>
        <v>22.260550375923497</v>
      </c>
      <c r="DW142" s="130">
        <f t="shared" si="53"/>
        <v>22.107020347702029</v>
      </c>
      <c r="DX142" s="130">
        <f t="shared" si="53"/>
        <v>23.365759198523847</v>
      </c>
      <c r="DY142" s="130">
        <f t="shared" si="53"/>
        <v>25.612558386366221</v>
      </c>
      <c r="DZ142" s="130">
        <f t="shared" si="53"/>
        <v>24.999598971507609</v>
      </c>
      <c r="EA142" s="130">
        <f t="shared" ref="EA142:EV142" si="54">(EA129+EA117+EA105+EA93+EA81+EA69+EA57+EA45+EA33+EA21+EA9)/1000</f>
        <v>27.603642629640692</v>
      </c>
      <c r="EB142" s="130">
        <f t="shared" si="54"/>
        <v>24.91006793843852</v>
      </c>
      <c r="EC142" s="130">
        <f t="shared" si="54"/>
        <v>26.303526613829025</v>
      </c>
      <c r="ED142" s="130">
        <f t="shared" si="54"/>
        <v>28.294888132876302</v>
      </c>
      <c r="EE142" s="130">
        <f t="shared" si="54"/>
        <v>28.053913928678188</v>
      </c>
      <c r="EF142" s="130">
        <f t="shared" si="54"/>
        <v>27.27623914483015</v>
      </c>
      <c r="EG142" s="130">
        <f t="shared" si="54"/>
        <v>27.027031638612343</v>
      </c>
      <c r="EH142" s="130">
        <f t="shared" si="54"/>
        <v>26.183350131353588</v>
      </c>
      <c r="EI142" s="130">
        <f t="shared" si="54"/>
        <v>26.039525436553177</v>
      </c>
      <c r="EJ142" s="130">
        <f t="shared" si="54"/>
        <v>27.35881426540405</v>
      </c>
      <c r="EK142" s="130">
        <f t="shared" si="54"/>
        <v>30.586830425296547</v>
      </c>
      <c r="EL142" s="130">
        <f t="shared" si="54"/>
        <v>29.651210696752223</v>
      </c>
      <c r="EM142" s="130">
        <f t="shared" si="54"/>
        <v>30.878058366214837</v>
      </c>
      <c r="EN142" s="130">
        <f t="shared" si="54"/>
        <v>33.429461691376581</v>
      </c>
      <c r="EO142" s="130">
        <f t="shared" si="54"/>
        <v>30.988475804856964</v>
      </c>
      <c r="EP142" s="130">
        <f t="shared" si="54"/>
        <v>30.963513509132138</v>
      </c>
      <c r="EQ142" s="130">
        <f t="shared" si="54"/>
        <v>41.711038380403799</v>
      </c>
      <c r="ER142" s="130">
        <f t="shared" si="54"/>
        <v>44.551821719077296</v>
      </c>
      <c r="ES142" s="130">
        <f t="shared" si="54"/>
        <v>45.340309258721966</v>
      </c>
      <c r="ET142" s="130">
        <f t="shared" si="54"/>
        <v>42.524262213317883</v>
      </c>
      <c r="EU142" s="130">
        <f t="shared" si="54"/>
        <v>44.109372149174803</v>
      </c>
      <c r="EV142" s="130">
        <f t="shared" si="54"/>
        <v>45.224948833419738</v>
      </c>
    </row>
    <row r="143" spans="1:152" s="94" customFormat="1">
      <c r="A143" s="95"/>
    </row>
    <row r="144" spans="1:152" s="130" customFormat="1">
      <c r="A144" s="129" t="s">
        <v>142</v>
      </c>
      <c r="B144" s="130">
        <f>(B131+B119+B107+B95+B83+B71+B59+B47+B35+B23+B11)/1000</f>
        <v>0.21833333333333335</v>
      </c>
      <c r="C144" s="130">
        <f t="shared" ref="C144:BN144" si="55">(C131+C119+C107+C95+C83+C71+C59+C47+C35+C23+C11)/1000</f>
        <v>0.21500000000000002</v>
      </c>
      <c r="D144" s="130">
        <f t="shared" si="55"/>
        <v>0.21000000000000002</v>
      </c>
      <c r="E144" s="130">
        <f t="shared" si="55"/>
        <v>0.23666666666666669</v>
      </c>
      <c r="F144" s="130">
        <f t="shared" si="55"/>
        <v>0.24833333333333335</v>
      </c>
      <c r="G144" s="130">
        <f t="shared" si="55"/>
        <v>0.23</v>
      </c>
      <c r="H144" s="130">
        <f t="shared" si="55"/>
        <v>0.26666666666666666</v>
      </c>
      <c r="I144" s="130">
        <f t="shared" si="55"/>
        <v>0.26500000000000001</v>
      </c>
      <c r="J144" s="130">
        <f t="shared" si="55"/>
        <v>0.255</v>
      </c>
      <c r="K144" s="130">
        <f t="shared" si="55"/>
        <v>0.29833333333333339</v>
      </c>
      <c r="L144" s="130">
        <f t="shared" si="55"/>
        <v>0.3</v>
      </c>
      <c r="M144" s="130">
        <f t="shared" si="55"/>
        <v>0.3</v>
      </c>
      <c r="N144" s="130">
        <f t="shared" si="55"/>
        <v>0.32333333333333336</v>
      </c>
      <c r="O144" s="130">
        <f t="shared" si="55"/>
        <v>0.31</v>
      </c>
      <c r="P144" s="130">
        <f t="shared" si="55"/>
        <v>0.29333333333333339</v>
      </c>
      <c r="Q144" s="130">
        <f t="shared" si="55"/>
        <v>0.315</v>
      </c>
      <c r="R144" s="130">
        <f t="shared" si="55"/>
        <v>0.32</v>
      </c>
      <c r="S144" s="130">
        <f t="shared" si="55"/>
        <v>0.35</v>
      </c>
      <c r="T144" s="130">
        <f t="shared" si="55"/>
        <v>0.38500000000000001</v>
      </c>
      <c r="U144" s="130">
        <f t="shared" si="55"/>
        <v>0.38333333333333336</v>
      </c>
      <c r="V144" s="130">
        <f t="shared" si="55"/>
        <v>0.41833333333333339</v>
      </c>
      <c r="W144" s="130">
        <f t="shared" si="55"/>
        <v>0.4366666666666667</v>
      </c>
      <c r="X144" s="130">
        <f t="shared" si="55"/>
        <v>0.4883333333333334</v>
      </c>
      <c r="Y144" s="130">
        <f t="shared" si="55"/>
        <v>0.47500000000000003</v>
      </c>
      <c r="Z144" s="130">
        <f t="shared" si="55"/>
        <v>0.51</v>
      </c>
      <c r="AA144" s="130">
        <f t="shared" si="55"/>
        <v>0.55166666666666675</v>
      </c>
      <c r="AB144" s="130">
        <f t="shared" si="55"/>
        <v>0.6</v>
      </c>
      <c r="AC144" s="130">
        <f t="shared" si="55"/>
        <v>0.62</v>
      </c>
      <c r="AD144" s="130">
        <f t="shared" si="55"/>
        <v>0.58499999999999996</v>
      </c>
      <c r="AE144" s="130">
        <f t="shared" si="55"/>
        <v>0.6166666666666667</v>
      </c>
      <c r="AF144" s="130">
        <f t="shared" si="55"/>
        <v>0.67</v>
      </c>
      <c r="AG144" s="130">
        <f t="shared" si="55"/>
        <v>0.82833333333333337</v>
      </c>
      <c r="AH144" s="130">
        <f t="shared" si="55"/>
        <v>0.745</v>
      </c>
      <c r="AI144" s="130">
        <f t="shared" si="55"/>
        <v>0.87833333333333341</v>
      </c>
      <c r="AJ144" s="130">
        <f t="shared" si="55"/>
        <v>0.8716666666666667</v>
      </c>
      <c r="AK144" s="130">
        <f t="shared" si="55"/>
        <v>0.98499999999999999</v>
      </c>
      <c r="AL144" s="130">
        <f t="shared" si="55"/>
        <v>0.96000000000000008</v>
      </c>
      <c r="AM144" s="130">
        <f t="shared" si="55"/>
        <v>0.96833333333333349</v>
      </c>
      <c r="AN144" s="130">
        <f t="shared" si="55"/>
        <v>0.91500000000000015</v>
      </c>
      <c r="AO144" s="130">
        <f t="shared" si="55"/>
        <v>0.9916666666666667</v>
      </c>
      <c r="AP144" s="130">
        <f t="shared" si="55"/>
        <v>0.94666666666666677</v>
      </c>
      <c r="AQ144" s="130">
        <f t="shared" si="55"/>
        <v>0.95499999999999996</v>
      </c>
      <c r="AR144" s="130">
        <f t="shared" si="55"/>
        <v>1.18</v>
      </c>
      <c r="AS144" s="130">
        <f t="shared" si="55"/>
        <v>1.2716666666666667</v>
      </c>
      <c r="AT144" s="130">
        <f t="shared" si="55"/>
        <v>1.2366666666666668</v>
      </c>
      <c r="AU144" s="130">
        <f t="shared" si="55"/>
        <v>1.5383333333333336</v>
      </c>
      <c r="AV144" s="130">
        <f t="shared" si="55"/>
        <v>1.2783333333333335</v>
      </c>
      <c r="AW144" s="130">
        <f t="shared" si="55"/>
        <v>1.3183333333333336</v>
      </c>
      <c r="AX144" s="130">
        <f t="shared" si="55"/>
        <v>1.5100000000000002</v>
      </c>
      <c r="AY144" s="130">
        <f t="shared" si="55"/>
        <v>1.4266666666666667</v>
      </c>
      <c r="AZ144" s="130">
        <f t="shared" si="55"/>
        <v>1.365</v>
      </c>
      <c r="BA144" s="130">
        <f t="shared" si="55"/>
        <v>1.4333333333333333</v>
      </c>
      <c r="BB144" s="130">
        <f t="shared" si="55"/>
        <v>1.6083333333333332</v>
      </c>
      <c r="BC144" s="130">
        <f t="shared" si="55"/>
        <v>1.7616666666666667</v>
      </c>
      <c r="BD144" s="130">
        <f t="shared" si="55"/>
        <v>1.8833333333333335</v>
      </c>
      <c r="BE144" s="130">
        <f t="shared" si="55"/>
        <v>1.9216666666666666</v>
      </c>
      <c r="BF144" s="130">
        <f t="shared" si="55"/>
        <v>1.99</v>
      </c>
      <c r="BG144" s="130">
        <f t="shared" si="55"/>
        <v>2.2166666666666668</v>
      </c>
      <c r="BH144" s="130">
        <f t="shared" si="55"/>
        <v>2.3233333333333337</v>
      </c>
      <c r="BI144" s="130">
        <f t="shared" si="55"/>
        <v>2.2566666666666664</v>
      </c>
      <c r="BJ144" s="130">
        <f t="shared" si="55"/>
        <v>2.3466666666666671</v>
      </c>
      <c r="BK144" s="130">
        <f t="shared" si="55"/>
        <v>2.7349999999999999</v>
      </c>
      <c r="BL144" s="130">
        <f t="shared" si="55"/>
        <v>2.6966666666666668</v>
      </c>
      <c r="BM144" s="130">
        <f t="shared" si="55"/>
        <v>3.0166666666666671</v>
      </c>
      <c r="BN144" s="130">
        <f t="shared" si="55"/>
        <v>3.0200000000000005</v>
      </c>
      <c r="BO144" s="130">
        <f t="shared" ref="BO144:DZ144" si="56">(BO131+BO119+BO107+BO95+BO83+BO71+BO59+BO47+BO35+BO23+BO11)/1000</f>
        <v>2.9466666666666668</v>
      </c>
      <c r="BP144" s="130">
        <f t="shared" si="56"/>
        <v>3.4483333333333341</v>
      </c>
      <c r="BQ144" s="130">
        <f t="shared" si="56"/>
        <v>3.791666666666667</v>
      </c>
      <c r="BR144" s="130">
        <f t="shared" si="56"/>
        <v>3.7116666666666669</v>
      </c>
      <c r="BS144" s="130">
        <f t="shared" si="56"/>
        <v>2.9450000000000003</v>
      </c>
      <c r="BT144" s="130">
        <f t="shared" si="56"/>
        <v>3.3366666666666669</v>
      </c>
      <c r="BU144" s="130">
        <f t="shared" si="56"/>
        <v>3.7216666666666671</v>
      </c>
      <c r="BV144" s="130">
        <f t="shared" si="56"/>
        <v>3.936666666666667</v>
      </c>
      <c r="BW144" s="130">
        <f t="shared" si="56"/>
        <v>3.8166666666666669</v>
      </c>
      <c r="BX144" s="130">
        <f t="shared" si="56"/>
        <v>4.246666666666667</v>
      </c>
      <c r="BY144" s="130">
        <f t="shared" si="56"/>
        <v>5.14</v>
      </c>
      <c r="BZ144" s="130">
        <f t="shared" si="56"/>
        <v>4.2699999999999996</v>
      </c>
      <c r="CA144" s="130">
        <f t="shared" si="56"/>
        <v>5.2733333333333343</v>
      </c>
      <c r="CB144" s="130">
        <f t="shared" si="56"/>
        <v>6.246666666666667</v>
      </c>
      <c r="CC144" s="130">
        <f t="shared" si="56"/>
        <v>6.3949999999999996</v>
      </c>
      <c r="CD144" s="130">
        <f t="shared" si="56"/>
        <v>6.5866666666666669</v>
      </c>
      <c r="CE144" s="130">
        <f t="shared" si="56"/>
        <v>6.3200000000000012</v>
      </c>
      <c r="CF144" s="130">
        <f t="shared" si="56"/>
        <v>6.2566666666666668</v>
      </c>
      <c r="CG144" s="130">
        <f t="shared" si="56"/>
        <v>4.456666666666667</v>
      </c>
      <c r="CH144" s="130">
        <f t="shared" si="56"/>
        <v>3.5833333333333335</v>
      </c>
      <c r="CI144" s="130">
        <f t="shared" si="56"/>
        <v>2.0083333333333333</v>
      </c>
      <c r="CJ144" s="130">
        <f t="shared" si="56"/>
        <v>2.5499999999999998</v>
      </c>
      <c r="CK144" s="130">
        <f t="shared" si="56"/>
        <v>4.1283333333333339</v>
      </c>
      <c r="CL144" s="130">
        <f t="shared" si="56"/>
        <v>4.0033333333333339</v>
      </c>
      <c r="CM144" s="130">
        <f t="shared" si="56"/>
        <v>4.1150000000000002</v>
      </c>
      <c r="CN144" s="130">
        <f t="shared" si="56"/>
        <v>4.5549999999999997</v>
      </c>
      <c r="CO144" s="130">
        <f t="shared" si="56"/>
        <v>2.7149999999999999</v>
      </c>
      <c r="CP144" s="130">
        <f t="shared" si="56"/>
        <v>2.0050000000000003</v>
      </c>
      <c r="CQ144" s="130">
        <f t="shared" si="56"/>
        <v>0.92333333333333334</v>
      </c>
      <c r="CR144" s="130">
        <f t="shared" si="56"/>
        <v>0.25166666666666671</v>
      </c>
      <c r="CS144" s="130">
        <f t="shared" si="56"/>
        <v>0.24833333333333335</v>
      </c>
      <c r="CT144" s="130">
        <f t="shared" si="56"/>
        <v>0.39500000000000007</v>
      </c>
      <c r="CU144" s="130">
        <f t="shared" si="56"/>
        <v>0.7333333333333335</v>
      </c>
      <c r="CV144" s="130">
        <f t="shared" si="56"/>
        <v>1.3416666666666668</v>
      </c>
      <c r="CW144" s="130">
        <f t="shared" si="56"/>
        <v>1.5183333333333335</v>
      </c>
      <c r="CX144" s="130">
        <f t="shared" si="56"/>
        <v>1.9933333333333334</v>
      </c>
      <c r="CY144" s="130">
        <f t="shared" si="56"/>
        <v>2.6216666666666666</v>
      </c>
      <c r="CZ144" s="130">
        <f t="shared" si="56"/>
        <v>2.9550000000000005</v>
      </c>
      <c r="DA144" s="130">
        <f t="shared" si="56"/>
        <v>3.7616666666666672</v>
      </c>
      <c r="DB144" s="130">
        <f t="shared" si="56"/>
        <v>3.9450000000000003</v>
      </c>
      <c r="DC144" s="130">
        <f t="shared" si="56"/>
        <v>4.0216666666666665</v>
      </c>
      <c r="DD144" s="130">
        <f t="shared" si="56"/>
        <v>3.57</v>
      </c>
      <c r="DE144" s="130">
        <f t="shared" si="56"/>
        <v>3.9866666666666668</v>
      </c>
      <c r="DF144" s="130">
        <f t="shared" si="56"/>
        <v>4.1349999999999998</v>
      </c>
      <c r="DG144" s="130">
        <f t="shared" si="56"/>
        <v>4.4050000000000002</v>
      </c>
      <c r="DH144" s="130">
        <f t="shared" si="56"/>
        <v>4.038333333333334</v>
      </c>
      <c r="DI144" s="130">
        <f t="shared" si="56"/>
        <v>4.2733333333333334</v>
      </c>
      <c r="DJ144" s="130">
        <f t="shared" si="56"/>
        <v>4.3233333333333333</v>
      </c>
      <c r="DK144" s="130">
        <f t="shared" si="56"/>
        <v>4.5766666666666671</v>
      </c>
      <c r="DL144" s="130">
        <f t="shared" si="56"/>
        <v>4.5350000000000001</v>
      </c>
      <c r="DM144" s="130">
        <f t="shared" si="56"/>
        <v>4.746666666666667</v>
      </c>
      <c r="DN144" s="130">
        <f t="shared" si="56"/>
        <v>4.7350000000000003</v>
      </c>
      <c r="DO144" s="130">
        <f t="shared" si="56"/>
        <v>4.8500000000000005</v>
      </c>
      <c r="DP144" s="130">
        <f t="shared" si="56"/>
        <v>4.5916666666666668</v>
      </c>
      <c r="DQ144" s="130">
        <f t="shared" si="56"/>
        <v>5.7000000000000011</v>
      </c>
      <c r="DR144" s="130">
        <f t="shared" si="56"/>
        <v>5.9749999999999996</v>
      </c>
      <c r="DS144" s="130">
        <f t="shared" si="56"/>
        <v>6.7583333333333329</v>
      </c>
      <c r="DT144" s="130">
        <f t="shared" si="56"/>
        <v>6.7250000000000005</v>
      </c>
      <c r="DU144" s="130">
        <f t="shared" si="56"/>
        <v>7.1266666666666678</v>
      </c>
      <c r="DV144" s="130">
        <f t="shared" si="56"/>
        <v>8.2350000000000012</v>
      </c>
      <c r="DW144" s="130">
        <f t="shared" si="56"/>
        <v>8.3566666666666674</v>
      </c>
      <c r="DX144" s="130">
        <f t="shared" si="56"/>
        <v>9.5366666666666671</v>
      </c>
      <c r="DY144" s="130">
        <f t="shared" si="56"/>
        <v>11.020000000000001</v>
      </c>
      <c r="DZ144" s="130">
        <f t="shared" si="56"/>
        <v>9.3150000000000013</v>
      </c>
      <c r="EA144" s="130">
        <f t="shared" ref="EA144:EV144" si="57">(EA131+EA119+EA107+EA95+EA83+EA71+EA59+EA47+EA35+EA23+EA11)/1000</f>
        <v>10.113333333333333</v>
      </c>
      <c r="EB144" s="130">
        <f t="shared" si="57"/>
        <v>8.0116666666666667</v>
      </c>
      <c r="EC144" s="130">
        <f t="shared" si="57"/>
        <v>10.181666666666668</v>
      </c>
      <c r="ED144" s="130">
        <f t="shared" si="57"/>
        <v>13.081666666666665</v>
      </c>
      <c r="EE144" s="130">
        <f t="shared" si="57"/>
        <v>11.646666666666668</v>
      </c>
      <c r="EF144" s="130">
        <f t="shared" si="57"/>
        <v>11.85</v>
      </c>
      <c r="EG144" s="130">
        <f t="shared" si="57"/>
        <v>10.878333333333334</v>
      </c>
      <c r="EH144" s="130">
        <f t="shared" si="57"/>
        <v>11.331666666666665</v>
      </c>
      <c r="EI144" s="130">
        <f t="shared" si="57"/>
        <v>10.883333333333333</v>
      </c>
      <c r="EJ144" s="130">
        <f t="shared" si="57"/>
        <v>10.690000000000001</v>
      </c>
      <c r="EK144" s="130">
        <f t="shared" si="57"/>
        <v>13.713333333333336</v>
      </c>
      <c r="EL144" s="130">
        <f t="shared" si="57"/>
        <v>13.303660310178168</v>
      </c>
      <c r="EM144" s="130">
        <f t="shared" si="57"/>
        <v>14.404375669688061</v>
      </c>
      <c r="EN144" s="130">
        <f t="shared" si="57"/>
        <v>16.503013822208679</v>
      </c>
      <c r="EO144" s="130">
        <f t="shared" si="57"/>
        <v>14.713418031939524</v>
      </c>
      <c r="EP144" s="130">
        <f t="shared" si="57"/>
        <v>10.739459586025845</v>
      </c>
      <c r="EQ144" s="130">
        <f t="shared" si="57"/>
        <v>4.716706055240774</v>
      </c>
      <c r="ER144" s="130">
        <f t="shared" si="57"/>
        <v>4.9557563151210902</v>
      </c>
      <c r="ES144" s="130">
        <f t="shared" si="57"/>
        <v>5.2072423332482831</v>
      </c>
      <c r="ET144" s="130">
        <f t="shared" si="57"/>
        <v>5.4718310620546902</v>
      </c>
      <c r="EU144" s="130">
        <f t="shared" si="57"/>
        <v>5.7502264435784785</v>
      </c>
      <c r="EV144" s="130">
        <f t="shared" si="57"/>
        <v>6.0431715329926963</v>
      </c>
    </row>
    <row r="145" spans="1:152" s="94" customFormat="1">
      <c r="A145" s="95" t="s">
        <v>180</v>
      </c>
      <c r="B145" s="94">
        <f>B131/1000</f>
        <v>0</v>
      </c>
      <c r="C145" s="94">
        <f t="shared" ref="C145:BN145" si="58">C131/1000</f>
        <v>0</v>
      </c>
      <c r="D145" s="94">
        <f t="shared" si="58"/>
        <v>0</v>
      </c>
      <c r="E145" s="94">
        <f t="shared" si="58"/>
        <v>0</v>
      </c>
      <c r="F145" s="94">
        <f t="shared" si="58"/>
        <v>0</v>
      </c>
      <c r="G145" s="94">
        <f t="shared" si="58"/>
        <v>0</v>
      </c>
      <c r="H145" s="94">
        <f t="shared" si="58"/>
        <v>0</v>
      </c>
      <c r="I145" s="94">
        <f t="shared" si="58"/>
        <v>0</v>
      </c>
      <c r="J145" s="94">
        <f t="shared" si="58"/>
        <v>0</v>
      </c>
      <c r="K145" s="94">
        <f t="shared" si="58"/>
        <v>0</v>
      </c>
      <c r="L145" s="94">
        <f t="shared" si="58"/>
        <v>0</v>
      </c>
      <c r="M145" s="94">
        <f t="shared" si="58"/>
        <v>0</v>
      </c>
      <c r="N145" s="94">
        <f t="shared" si="58"/>
        <v>0</v>
      </c>
      <c r="O145" s="94">
        <f t="shared" si="58"/>
        <v>0</v>
      </c>
      <c r="P145" s="94">
        <f t="shared" si="58"/>
        <v>0</v>
      </c>
      <c r="Q145" s="94">
        <f t="shared" si="58"/>
        <v>0</v>
      </c>
      <c r="R145" s="94">
        <f t="shared" si="58"/>
        <v>0</v>
      </c>
      <c r="S145" s="94">
        <f t="shared" si="58"/>
        <v>0</v>
      </c>
      <c r="T145" s="94">
        <f t="shared" si="58"/>
        <v>0</v>
      </c>
      <c r="U145" s="94">
        <f t="shared" si="58"/>
        <v>0</v>
      </c>
      <c r="V145" s="94">
        <f t="shared" si="58"/>
        <v>0</v>
      </c>
      <c r="W145" s="94">
        <f t="shared" si="58"/>
        <v>0</v>
      </c>
      <c r="X145" s="94">
        <f t="shared" si="58"/>
        <v>0</v>
      </c>
      <c r="Y145" s="94">
        <f t="shared" si="58"/>
        <v>0</v>
      </c>
      <c r="Z145" s="94">
        <f t="shared" si="58"/>
        <v>0</v>
      </c>
      <c r="AA145" s="94">
        <f t="shared" si="58"/>
        <v>0</v>
      </c>
      <c r="AB145" s="94">
        <f t="shared" si="58"/>
        <v>0</v>
      </c>
      <c r="AC145" s="94">
        <f t="shared" si="58"/>
        <v>0</v>
      </c>
      <c r="AD145" s="94">
        <f t="shared" si="58"/>
        <v>0</v>
      </c>
      <c r="AE145" s="94">
        <f t="shared" si="58"/>
        <v>0</v>
      </c>
      <c r="AF145" s="94">
        <f t="shared" si="58"/>
        <v>0</v>
      </c>
      <c r="AG145" s="94">
        <f t="shared" si="58"/>
        <v>0</v>
      </c>
      <c r="AH145" s="94">
        <f t="shared" si="58"/>
        <v>0</v>
      </c>
      <c r="AI145" s="94">
        <f t="shared" si="58"/>
        <v>0</v>
      </c>
      <c r="AJ145" s="94">
        <f t="shared" si="58"/>
        <v>0</v>
      </c>
      <c r="AK145" s="94">
        <f t="shared" si="58"/>
        <v>0</v>
      </c>
      <c r="AL145" s="94">
        <f t="shared" si="58"/>
        <v>0</v>
      </c>
      <c r="AM145" s="94">
        <f t="shared" si="58"/>
        <v>0</v>
      </c>
      <c r="AN145" s="94">
        <f t="shared" si="58"/>
        <v>0</v>
      </c>
      <c r="AO145" s="94">
        <f t="shared" si="58"/>
        <v>0</v>
      </c>
      <c r="AP145" s="94">
        <f t="shared" si="58"/>
        <v>0</v>
      </c>
      <c r="AQ145" s="94">
        <f t="shared" si="58"/>
        <v>0</v>
      </c>
      <c r="AR145" s="94">
        <f t="shared" si="58"/>
        <v>0</v>
      </c>
      <c r="AS145" s="94">
        <f t="shared" si="58"/>
        <v>0</v>
      </c>
      <c r="AT145" s="94">
        <f t="shared" si="58"/>
        <v>0</v>
      </c>
      <c r="AU145" s="94">
        <f t="shared" si="58"/>
        <v>0</v>
      </c>
      <c r="AV145" s="94">
        <f t="shared" si="58"/>
        <v>0</v>
      </c>
      <c r="AW145" s="94">
        <f t="shared" si="58"/>
        <v>0</v>
      </c>
      <c r="AX145" s="94">
        <f t="shared" si="58"/>
        <v>0</v>
      </c>
      <c r="AY145" s="94">
        <f t="shared" si="58"/>
        <v>0</v>
      </c>
      <c r="AZ145" s="94">
        <f t="shared" si="58"/>
        <v>0</v>
      </c>
      <c r="BA145" s="94">
        <f t="shared" si="58"/>
        <v>0</v>
      </c>
      <c r="BB145" s="94">
        <f t="shared" si="58"/>
        <v>0</v>
      </c>
      <c r="BC145" s="94">
        <f t="shared" si="58"/>
        <v>0</v>
      </c>
      <c r="BD145" s="94">
        <f t="shared" si="58"/>
        <v>0</v>
      </c>
      <c r="BE145" s="94">
        <f t="shared" si="58"/>
        <v>0</v>
      </c>
      <c r="BF145" s="94">
        <f t="shared" si="58"/>
        <v>0</v>
      </c>
      <c r="BG145" s="94">
        <f t="shared" si="58"/>
        <v>0</v>
      </c>
      <c r="BH145" s="94">
        <f t="shared" si="58"/>
        <v>0</v>
      </c>
      <c r="BI145" s="94">
        <f t="shared" si="58"/>
        <v>0</v>
      </c>
      <c r="BJ145" s="94">
        <f t="shared" si="58"/>
        <v>0</v>
      </c>
      <c r="BK145" s="94">
        <f t="shared" si="58"/>
        <v>4.1666666666666671E-2</v>
      </c>
      <c r="BL145" s="94">
        <f t="shared" si="58"/>
        <v>4.3333333333333335E-2</v>
      </c>
      <c r="BM145" s="94">
        <f t="shared" si="58"/>
        <v>5.1666666666666673E-2</v>
      </c>
      <c r="BN145" s="94">
        <f t="shared" si="58"/>
        <v>6.1666666666666668E-2</v>
      </c>
      <c r="BO145" s="94">
        <f t="shared" ref="BO145:DZ145" si="59">BO131/1000</f>
        <v>0.11166666666666668</v>
      </c>
      <c r="BP145" s="94">
        <f t="shared" si="59"/>
        <v>0.10833333333333334</v>
      </c>
      <c r="BQ145" s="94">
        <f t="shared" si="59"/>
        <v>0.11166666666666668</v>
      </c>
      <c r="BR145" s="94">
        <f t="shared" si="59"/>
        <v>0.03</v>
      </c>
      <c r="BS145" s="94">
        <f t="shared" si="59"/>
        <v>3.3333333333333333E-2</v>
      </c>
      <c r="BT145" s="94">
        <f t="shared" si="59"/>
        <v>0</v>
      </c>
      <c r="BU145" s="94">
        <f t="shared" si="59"/>
        <v>0</v>
      </c>
      <c r="BV145" s="94">
        <f t="shared" si="59"/>
        <v>9.6666666666666665E-2</v>
      </c>
      <c r="BW145" s="94">
        <f t="shared" si="59"/>
        <v>0.09</v>
      </c>
      <c r="BX145" s="94">
        <f t="shared" si="59"/>
        <v>0.09</v>
      </c>
      <c r="BY145" s="94">
        <f t="shared" si="59"/>
        <v>9.1666666666666674E-2</v>
      </c>
      <c r="BZ145" s="94">
        <f t="shared" si="59"/>
        <v>3.3333333333333333E-2</v>
      </c>
      <c r="CA145" s="94">
        <f t="shared" si="59"/>
        <v>0.06</v>
      </c>
      <c r="CB145" s="94">
        <f t="shared" si="59"/>
        <v>5.3333333333333337E-2</v>
      </c>
      <c r="CC145" s="94">
        <f t="shared" si="59"/>
        <v>0.08</v>
      </c>
      <c r="CD145" s="94">
        <f t="shared" si="59"/>
        <v>9.1666666666666674E-2</v>
      </c>
      <c r="CE145" s="94">
        <f t="shared" si="59"/>
        <v>9.3333333333333338E-2</v>
      </c>
      <c r="CF145" s="94">
        <f t="shared" si="59"/>
        <v>8.3333333333333343E-2</v>
      </c>
      <c r="CG145" s="94">
        <f t="shared" si="59"/>
        <v>9.5000000000000001E-2</v>
      </c>
      <c r="CH145" s="94">
        <f t="shared" si="59"/>
        <v>5.8333333333333334E-2</v>
      </c>
      <c r="CI145" s="94">
        <f t="shared" si="59"/>
        <v>6.6666666666666666E-2</v>
      </c>
      <c r="CJ145" s="94">
        <f t="shared" si="59"/>
        <v>6.8333333333333343E-2</v>
      </c>
      <c r="CK145" s="94">
        <f t="shared" si="59"/>
        <v>7.0000000000000007E-2</v>
      </c>
      <c r="CL145" s="94">
        <f t="shared" si="59"/>
        <v>7.166666666666667E-2</v>
      </c>
      <c r="CM145" s="94">
        <f t="shared" si="59"/>
        <v>7.4999999999999997E-2</v>
      </c>
      <c r="CN145" s="94">
        <f t="shared" si="59"/>
        <v>8.3333333333333343E-2</v>
      </c>
      <c r="CO145" s="94">
        <f t="shared" si="59"/>
        <v>8.3333333333333343E-2</v>
      </c>
      <c r="CP145" s="94">
        <f t="shared" si="59"/>
        <v>0.11</v>
      </c>
      <c r="CQ145" s="94">
        <f t="shared" si="59"/>
        <v>9.5000000000000001E-2</v>
      </c>
      <c r="CR145" s="94">
        <f t="shared" si="59"/>
        <v>0.11166666666666668</v>
      </c>
      <c r="CS145" s="94">
        <f t="shared" si="59"/>
        <v>0.10666666666666667</v>
      </c>
      <c r="CT145" s="94">
        <f t="shared" si="59"/>
        <v>0</v>
      </c>
      <c r="CU145" s="94">
        <f t="shared" si="59"/>
        <v>6.8333333333333343E-2</v>
      </c>
      <c r="CV145" s="94">
        <f t="shared" si="59"/>
        <v>3.3333333333333333E-2</v>
      </c>
      <c r="CW145" s="94">
        <f t="shared" si="59"/>
        <v>2.6666666666666668E-2</v>
      </c>
      <c r="CX145" s="94">
        <f t="shared" si="59"/>
        <v>0.03</v>
      </c>
      <c r="CY145" s="94">
        <f t="shared" si="59"/>
        <v>0</v>
      </c>
      <c r="CZ145" s="94">
        <f t="shared" si="59"/>
        <v>0</v>
      </c>
      <c r="DA145" s="94">
        <f t="shared" si="59"/>
        <v>0</v>
      </c>
      <c r="DB145" s="94">
        <f t="shared" si="59"/>
        <v>0</v>
      </c>
      <c r="DC145" s="94">
        <f t="shared" si="59"/>
        <v>0</v>
      </c>
      <c r="DD145" s="94">
        <f t="shared" si="59"/>
        <v>0</v>
      </c>
      <c r="DE145" s="94">
        <f t="shared" si="59"/>
        <v>2.5000000000000001E-2</v>
      </c>
      <c r="DF145" s="94">
        <f t="shared" si="59"/>
        <v>4.3333333333333335E-2</v>
      </c>
      <c r="DG145" s="94">
        <f t="shared" si="59"/>
        <v>9.8333333333333342E-2</v>
      </c>
      <c r="DH145" s="94">
        <f t="shared" si="59"/>
        <v>0.14000000000000001</v>
      </c>
      <c r="DI145" s="94">
        <f t="shared" si="59"/>
        <v>0.15</v>
      </c>
      <c r="DJ145" s="94">
        <f t="shared" si="59"/>
        <v>0.16333333333333333</v>
      </c>
      <c r="DK145" s="94">
        <f t="shared" si="59"/>
        <v>0.15833333333333335</v>
      </c>
      <c r="DL145" s="94">
        <f t="shared" si="59"/>
        <v>0.15333333333333335</v>
      </c>
      <c r="DM145" s="94">
        <f t="shared" si="59"/>
        <v>0.16833333333333333</v>
      </c>
      <c r="DN145" s="94">
        <f t="shared" si="59"/>
        <v>0.16500000000000001</v>
      </c>
      <c r="DO145" s="94">
        <f t="shared" si="59"/>
        <v>0.17833333333333334</v>
      </c>
      <c r="DP145" s="94">
        <f t="shared" si="59"/>
        <v>0.17333333333333334</v>
      </c>
      <c r="DQ145" s="94">
        <f t="shared" si="59"/>
        <v>0.185</v>
      </c>
      <c r="DR145" s="94">
        <f t="shared" si="59"/>
        <v>0.2116666666666667</v>
      </c>
      <c r="DS145" s="94">
        <f t="shared" si="59"/>
        <v>0.33666666666666667</v>
      </c>
      <c r="DT145" s="94">
        <f t="shared" si="59"/>
        <v>0.375</v>
      </c>
      <c r="DU145" s="94">
        <f t="shared" si="59"/>
        <v>0.1816666666666667</v>
      </c>
      <c r="DV145" s="94">
        <f t="shared" si="59"/>
        <v>0</v>
      </c>
      <c r="DW145" s="94">
        <f t="shared" si="59"/>
        <v>7.6666666666666675E-2</v>
      </c>
      <c r="DX145" s="94">
        <f t="shared" si="59"/>
        <v>6.8333333333333343E-2</v>
      </c>
      <c r="DY145" s="94">
        <f t="shared" si="59"/>
        <v>0.125</v>
      </c>
      <c r="DZ145" s="94">
        <f t="shared" si="59"/>
        <v>0.13333333333333333</v>
      </c>
      <c r="EA145" s="94">
        <f t="shared" ref="EA145:EV145" si="60">EA131/1000</f>
        <v>0.15666666666666668</v>
      </c>
      <c r="EB145" s="94">
        <f t="shared" si="60"/>
        <v>0.29166666666666669</v>
      </c>
      <c r="EC145" s="94">
        <f t="shared" si="60"/>
        <v>0.41</v>
      </c>
      <c r="ED145" s="94">
        <f t="shared" si="60"/>
        <v>0.6166666666666667</v>
      </c>
      <c r="EE145" s="94">
        <f t="shared" si="60"/>
        <v>0.63333333333333341</v>
      </c>
      <c r="EF145" s="94">
        <f t="shared" si="60"/>
        <v>0.68333333333333335</v>
      </c>
      <c r="EG145" s="94">
        <f t="shared" si="60"/>
        <v>0.78333333333333333</v>
      </c>
      <c r="EH145" s="94">
        <f t="shared" si="60"/>
        <v>0.73333333333333339</v>
      </c>
      <c r="EI145" s="94">
        <f t="shared" si="60"/>
        <v>0.73333333333333339</v>
      </c>
      <c r="EJ145" s="94">
        <f t="shared" si="60"/>
        <v>0.76666666666666672</v>
      </c>
      <c r="EK145" s="94">
        <f t="shared" si="60"/>
        <v>0.62666666666666671</v>
      </c>
      <c r="EL145" s="94">
        <f t="shared" si="60"/>
        <v>0.63788803355190904</v>
      </c>
      <c r="EM145" s="94">
        <f t="shared" si="60"/>
        <v>0.68115051699173956</v>
      </c>
      <c r="EN145" s="94">
        <f t="shared" si="60"/>
        <v>0.72734712425101189</v>
      </c>
      <c r="EO145" s="94">
        <f t="shared" si="60"/>
        <v>0.77667685182514901</v>
      </c>
      <c r="EP145" s="94">
        <f t="shared" si="60"/>
        <v>0.82935219243796332</v>
      </c>
      <c r="EQ145" s="94">
        <f t="shared" si="60"/>
        <v>0.88560005037526834</v>
      </c>
      <c r="ER145" s="94">
        <f t="shared" si="60"/>
        <v>0.94566271889772968</v>
      </c>
      <c r="ES145" s="94">
        <f t="shared" si="60"/>
        <v>1.0097989239432643</v>
      </c>
      <c r="ET145" s="94">
        <f t="shared" si="60"/>
        <v>1.078284938614833</v>
      </c>
      <c r="EU145" s="94">
        <f t="shared" si="60"/>
        <v>1.1514157732543993</v>
      </c>
      <c r="EV145" s="94">
        <f t="shared" si="60"/>
        <v>1.229506446229415</v>
      </c>
    </row>
    <row r="146" spans="1:152" s="94" customFormat="1">
      <c r="A146" s="133" t="s">
        <v>144</v>
      </c>
      <c r="B146" s="94">
        <f>SUM(B138:B142,B145)</f>
        <v>31.201656330091993</v>
      </c>
      <c r="C146" s="94">
        <f t="shared" ref="C146:BN146" si="61">SUM(C138:C142,C145)</f>
        <v>31.536808849694928</v>
      </c>
      <c r="D146" s="94">
        <f t="shared" si="61"/>
        <v>31.875876538533603</v>
      </c>
      <c r="E146" s="94">
        <f t="shared" si="61"/>
        <v>32.218908151553805</v>
      </c>
      <c r="F146" s="94">
        <f t="shared" si="61"/>
        <v>32.565953090137235</v>
      </c>
      <c r="G146" s="94">
        <f t="shared" si="61"/>
        <v>32.917061411281679</v>
      </c>
      <c r="H146" s="94">
        <f t="shared" si="61"/>
        <v>33.272283836921396</v>
      </c>
      <c r="I146" s="94">
        <f t="shared" si="61"/>
        <v>33.631671763390315</v>
      </c>
      <c r="J146" s="94">
        <f t="shared" si="61"/>
        <v>33.995277271029821</v>
      </c>
      <c r="K146" s="94">
        <f t="shared" si="61"/>
        <v>34.363153133944252</v>
      </c>
      <c r="L146" s="94">
        <f t="shared" si="61"/>
        <v>34.735352829905779</v>
      </c>
      <c r="M146" s="94">
        <f t="shared" si="61"/>
        <v>35.111930550411763</v>
      </c>
      <c r="N146" s="94">
        <f t="shared" si="61"/>
        <v>35.49294121089666</v>
      </c>
      <c r="O146" s="94">
        <f t="shared" si="61"/>
        <v>35.87844046110132</v>
      </c>
      <c r="P146" s="94">
        <f t="shared" si="61"/>
        <v>36.268484695602027</v>
      </c>
      <c r="Q146" s="94">
        <f t="shared" si="61"/>
        <v>36.663131064502316</v>
      </c>
      <c r="R146" s="94">
        <f t="shared" si="61"/>
        <v>37.062437484289674</v>
      </c>
      <c r="S146" s="94">
        <f t="shared" si="61"/>
        <v>37.466462648860485</v>
      </c>
      <c r="T146" s="94">
        <f t="shared" si="61"/>
        <v>37.875266040715587</v>
      </c>
      <c r="U146" s="94">
        <f t="shared" si="61"/>
        <v>38.28890794232948</v>
      </c>
      <c r="V146" s="94">
        <f t="shared" si="61"/>
        <v>39.436870618013756</v>
      </c>
      <c r="W146" s="94">
        <f t="shared" si="61"/>
        <v>40.010543451992142</v>
      </c>
      <c r="X146" s="94">
        <f t="shared" si="61"/>
        <v>40.62632907080183</v>
      </c>
      <c r="Y146" s="94">
        <f t="shared" si="61"/>
        <v>41.202486760191391</v>
      </c>
      <c r="Z146" s="94">
        <f t="shared" si="61"/>
        <v>41.724656607881741</v>
      </c>
      <c r="AA146" s="94">
        <f t="shared" si="61"/>
        <v>42.126698447563861</v>
      </c>
      <c r="AB146" s="94">
        <f t="shared" si="61"/>
        <v>42.541439332242398</v>
      </c>
      <c r="AC146" s="94">
        <f t="shared" si="61"/>
        <v>43.039662963527043</v>
      </c>
      <c r="AD146" s="94">
        <f t="shared" si="61"/>
        <v>43.474266409400258</v>
      </c>
      <c r="AE146" s="94">
        <f t="shared" si="61"/>
        <v>43.933095705391054</v>
      </c>
      <c r="AF146" s="94">
        <f t="shared" si="61"/>
        <v>44.601374407789379</v>
      </c>
      <c r="AG146" s="94">
        <f t="shared" si="61"/>
        <v>45.196020592548429</v>
      </c>
      <c r="AH146" s="94">
        <f t="shared" si="61"/>
        <v>45.551118856646674</v>
      </c>
      <c r="AI146" s="94">
        <f t="shared" si="61"/>
        <v>46.095249457878054</v>
      </c>
      <c r="AJ146" s="94">
        <f t="shared" si="61"/>
        <v>46.756847016112211</v>
      </c>
      <c r="AK146" s="94">
        <f t="shared" si="61"/>
        <v>47.480582516295527</v>
      </c>
      <c r="AL146" s="94">
        <f t="shared" si="61"/>
        <v>48.170244445931104</v>
      </c>
      <c r="AM146" s="94">
        <f t="shared" si="61"/>
        <v>48.861410011547449</v>
      </c>
      <c r="AN146" s="94">
        <f t="shared" si="61"/>
        <v>49.478562683938975</v>
      </c>
      <c r="AO146" s="94">
        <f t="shared" si="61"/>
        <v>50.011787534190923</v>
      </c>
      <c r="AP146" s="94">
        <f t="shared" si="61"/>
        <v>50.904667267357425</v>
      </c>
      <c r="AQ146" s="94">
        <f t="shared" si="61"/>
        <v>51.412314986828861</v>
      </c>
      <c r="AR146" s="94">
        <f t="shared" si="61"/>
        <v>52.141990070701993</v>
      </c>
      <c r="AS146" s="94">
        <f t="shared" si="61"/>
        <v>52.523283875338421</v>
      </c>
      <c r="AT146" s="94">
        <f t="shared" si="61"/>
        <v>53.243161248650118</v>
      </c>
      <c r="AU146" s="94">
        <f t="shared" si="61"/>
        <v>54.095052308520884</v>
      </c>
      <c r="AV146" s="94">
        <f t="shared" si="61"/>
        <v>54.761474429950574</v>
      </c>
      <c r="AW146" s="94">
        <f t="shared" si="61"/>
        <v>55.61917409120263</v>
      </c>
      <c r="AX146" s="94">
        <f t="shared" si="61"/>
        <v>56.477929939777333</v>
      </c>
      <c r="AY146" s="94">
        <f t="shared" si="61"/>
        <v>57.441766466388124</v>
      </c>
      <c r="AZ146" s="94">
        <f t="shared" si="61"/>
        <v>58.38316375580321</v>
      </c>
      <c r="BA146" s="94">
        <f t="shared" si="61"/>
        <v>59.127785751685181</v>
      </c>
      <c r="BB146" s="94">
        <f t="shared" si="61"/>
        <v>59.771132219090546</v>
      </c>
      <c r="BC146" s="94">
        <f t="shared" si="61"/>
        <v>60.796596226498927</v>
      </c>
      <c r="BD146" s="94">
        <f t="shared" si="61"/>
        <v>61.422334014562892</v>
      </c>
      <c r="BE146" s="94">
        <f t="shared" si="61"/>
        <v>62.148425241659901</v>
      </c>
      <c r="BF146" s="94">
        <f t="shared" si="61"/>
        <v>62.933860993680355</v>
      </c>
      <c r="BG146" s="94">
        <f t="shared" si="61"/>
        <v>63.770409188192389</v>
      </c>
      <c r="BH146" s="94">
        <f t="shared" si="61"/>
        <v>64.539837336844997</v>
      </c>
      <c r="BI146" s="94">
        <f t="shared" si="61"/>
        <v>65.41492021611316</v>
      </c>
      <c r="BJ146" s="94">
        <f t="shared" si="61"/>
        <v>66.538807966417295</v>
      </c>
      <c r="BK146" s="94">
        <f t="shared" si="61"/>
        <v>67.646052892380553</v>
      </c>
      <c r="BL146" s="94">
        <f t="shared" si="61"/>
        <v>68.376375168977106</v>
      </c>
      <c r="BM146" s="94">
        <f t="shared" si="61"/>
        <v>69.412802580987616</v>
      </c>
      <c r="BN146" s="94">
        <f t="shared" si="61"/>
        <v>70.017976089858948</v>
      </c>
      <c r="BO146" s="94">
        <f t="shared" ref="BO146:DZ146" si="62">SUM(BO138:BO142,BO145)</f>
        <v>70.851880909435081</v>
      </c>
      <c r="BP146" s="94">
        <f t="shared" si="62"/>
        <v>72.137168252031742</v>
      </c>
      <c r="BQ146" s="94">
        <f t="shared" si="62"/>
        <v>73.179074826760754</v>
      </c>
      <c r="BR146" s="94">
        <f t="shared" si="62"/>
        <v>74.042123950541381</v>
      </c>
      <c r="BS146" s="94">
        <f t="shared" si="62"/>
        <v>75.214225238873226</v>
      </c>
      <c r="BT146" s="94">
        <f t="shared" si="62"/>
        <v>75.998215646633156</v>
      </c>
      <c r="BU146" s="94">
        <f t="shared" si="62"/>
        <v>76.913197752009793</v>
      </c>
      <c r="BV146" s="94">
        <f t="shared" si="62"/>
        <v>78.294969419291277</v>
      </c>
      <c r="BW146" s="94">
        <f t="shared" si="62"/>
        <v>79.44958915180743</v>
      </c>
      <c r="BX146" s="94">
        <f t="shared" si="62"/>
        <v>80.749587575822105</v>
      </c>
      <c r="BY146" s="94">
        <f t="shared" si="62"/>
        <v>82.282336064269742</v>
      </c>
      <c r="BZ146" s="94">
        <f t="shared" si="62"/>
        <v>83.83884426734096</v>
      </c>
      <c r="CA146" s="94">
        <f t="shared" si="62"/>
        <v>85.07377137100427</v>
      </c>
      <c r="CB146" s="94">
        <f t="shared" si="62"/>
        <v>86.547174123464984</v>
      </c>
      <c r="CC146" s="94">
        <f t="shared" si="62"/>
        <v>88.136039569457893</v>
      </c>
      <c r="CD146" s="94">
        <f t="shared" si="62"/>
        <v>88.943743710869285</v>
      </c>
      <c r="CE146" s="94">
        <f t="shared" si="62"/>
        <v>89.552664045351264</v>
      </c>
      <c r="CF146" s="94">
        <f t="shared" si="62"/>
        <v>90.754584851835716</v>
      </c>
      <c r="CG146" s="94">
        <f t="shared" si="62"/>
        <v>91.827920255616618</v>
      </c>
      <c r="CH146" s="94">
        <f t="shared" si="62"/>
        <v>93.317888738959553</v>
      </c>
      <c r="CI146" s="94">
        <f t="shared" si="62"/>
        <v>93.755581369842247</v>
      </c>
      <c r="CJ146" s="94">
        <f t="shared" si="62"/>
        <v>95.952440678030214</v>
      </c>
      <c r="CK146" s="94">
        <f t="shared" si="62"/>
        <v>97.796573968993073</v>
      </c>
      <c r="CL146" s="94">
        <f t="shared" si="62"/>
        <v>99.464878890162197</v>
      </c>
      <c r="CM146" s="94">
        <f t="shared" si="62"/>
        <v>101.62880705910825</v>
      </c>
      <c r="CN146" s="94">
        <f t="shared" si="62"/>
        <v>102.77831089599195</v>
      </c>
      <c r="CO146" s="94">
        <f t="shared" si="62"/>
        <v>103.69388123699825</v>
      </c>
      <c r="CP146" s="94">
        <f t="shared" si="62"/>
        <v>104.97138459394901</v>
      </c>
      <c r="CQ146" s="94">
        <f t="shared" si="62"/>
        <v>105.30715887114556</v>
      </c>
      <c r="CR146" s="94">
        <f t="shared" si="62"/>
        <v>104.88885869704124</v>
      </c>
      <c r="CS146" s="94">
        <f t="shared" si="62"/>
        <v>104.61950283289482</v>
      </c>
      <c r="CT146" s="94">
        <f t="shared" si="62"/>
        <v>105.08475636056792</v>
      </c>
      <c r="CU146" s="94">
        <f t="shared" si="62"/>
        <v>107.1062360701855</v>
      </c>
      <c r="CV146" s="94">
        <f t="shared" si="62"/>
        <v>109.20388299333675</v>
      </c>
      <c r="CW146" s="94">
        <f t="shared" si="62"/>
        <v>111.60565930640492</v>
      </c>
      <c r="CX146" s="94">
        <f t="shared" si="62"/>
        <v>114.8887619746132</v>
      </c>
      <c r="CY146" s="94">
        <f t="shared" si="62"/>
        <v>117.31090832317348</v>
      </c>
      <c r="CZ146" s="94">
        <f t="shared" si="62"/>
        <v>119.61005265079514</v>
      </c>
      <c r="DA146" s="94">
        <f t="shared" si="62"/>
        <v>121.98800840313282</v>
      </c>
      <c r="DB146" s="94">
        <f t="shared" si="62"/>
        <v>124.32581845379102</v>
      </c>
      <c r="DC146" s="94">
        <f t="shared" si="62"/>
        <v>127.00887981245188</v>
      </c>
      <c r="DD146" s="94">
        <f t="shared" si="62"/>
        <v>129.51335047560153</v>
      </c>
      <c r="DE146" s="94">
        <f t="shared" si="62"/>
        <v>132.44761950592442</v>
      </c>
      <c r="DF146" s="94">
        <f t="shared" si="62"/>
        <v>134.89661355092176</v>
      </c>
      <c r="DG146" s="94">
        <f t="shared" si="62"/>
        <v>138.33384344942755</v>
      </c>
      <c r="DH146" s="94">
        <f t="shared" si="62"/>
        <v>141.7489367555271</v>
      </c>
      <c r="DI146" s="94">
        <f t="shared" si="62"/>
        <v>144.72896903989039</v>
      </c>
      <c r="DJ146" s="94">
        <f t="shared" si="62"/>
        <v>147.9718227407177</v>
      </c>
      <c r="DK146" s="94">
        <f t="shared" si="62"/>
        <v>150.56140497560415</v>
      </c>
      <c r="DL146" s="94">
        <f t="shared" si="62"/>
        <v>152.83890343254964</v>
      </c>
      <c r="DM146" s="94">
        <f t="shared" si="62"/>
        <v>155.44278781973031</v>
      </c>
      <c r="DN146" s="94">
        <f t="shared" si="62"/>
        <v>158.16394092408839</v>
      </c>
      <c r="DO146" s="94">
        <f t="shared" si="62"/>
        <v>161.45480445230513</v>
      </c>
      <c r="DP146" s="94">
        <f t="shared" si="62"/>
        <v>165.0689965195445</v>
      </c>
      <c r="DQ146" s="94">
        <f t="shared" si="62"/>
        <v>168.95067431971742</v>
      </c>
      <c r="DR146" s="94">
        <f t="shared" si="62"/>
        <v>172.36227011592752</v>
      </c>
      <c r="DS146" s="94">
        <f t="shared" si="62"/>
        <v>174.94293803222448</v>
      </c>
      <c r="DT146" s="94">
        <f t="shared" si="62"/>
        <v>177.98092121480946</v>
      </c>
      <c r="DU146" s="94">
        <f t="shared" si="62"/>
        <v>181.08810221264386</v>
      </c>
      <c r="DV146" s="94">
        <f t="shared" si="62"/>
        <v>184.21864799877645</v>
      </c>
      <c r="DW146" s="94">
        <f t="shared" si="62"/>
        <v>186.77567925093757</v>
      </c>
      <c r="DX146" s="94">
        <f t="shared" si="62"/>
        <v>190.56021535523291</v>
      </c>
      <c r="DY146" s="94">
        <f t="shared" si="62"/>
        <v>195.49678155308308</v>
      </c>
      <c r="DZ146" s="94">
        <f t="shared" si="62"/>
        <v>197.40050447192885</v>
      </c>
      <c r="EA146" s="94">
        <f t="shared" ref="EA146:EV146" si="63">SUM(EA138:EA142,EA145)</f>
        <v>202.60123839996277</v>
      </c>
      <c r="EB146" s="94">
        <f t="shared" si="63"/>
        <v>202.81614232816361</v>
      </c>
      <c r="EC146" s="94">
        <f t="shared" si="63"/>
        <v>206.83053959687055</v>
      </c>
      <c r="ED146" s="94">
        <f t="shared" si="63"/>
        <v>210.95591096918258</v>
      </c>
      <c r="EE146" s="94">
        <f t="shared" si="63"/>
        <v>212.73896273852961</v>
      </c>
      <c r="EF146" s="94">
        <f t="shared" si="63"/>
        <v>214.01327749628163</v>
      </c>
      <c r="EG146" s="94">
        <f t="shared" si="63"/>
        <v>215.85217508336885</v>
      </c>
      <c r="EH146" s="94">
        <f t="shared" si="63"/>
        <v>215.69925893192527</v>
      </c>
      <c r="EI146" s="94">
        <f t="shared" si="63"/>
        <v>215.70627415486823</v>
      </c>
      <c r="EJ146" s="94">
        <f t="shared" si="63"/>
        <v>218.31999782583858</v>
      </c>
      <c r="EK146" s="94">
        <f t="shared" si="63"/>
        <v>223.46256423259226</v>
      </c>
      <c r="EL146" s="94">
        <f t="shared" si="63"/>
        <v>226.41753783033698</v>
      </c>
      <c r="EM146" s="94">
        <f t="shared" si="63"/>
        <v>230.02405515578405</v>
      </c>
      <c r="EN146" s="94">
        <f t="shared" si="63"/>
        <v>232.09548672211011</v>
      </c>
      <c r="EO146" s="94">
        <f t="shared" si="63"/>
        <v>232.68003250794581</v>
      </c>
      <c r="EP146" s="94">
        <f t="shared" si="63"/>
        <v>230.96776349751906</v>
      </c>
      <c r="EQ146" s="94">
        <f t="shared" si="63"/>
        <v>242.43973405364733</v>
      </c>
      <c r="ER146" s="94">
        <f t="shared" si="63"/>
        <v>249.37715405833575</v>
      </c>
      <c r="ES146" s="94">
        <f t="shared" si="63"/>
        <v>254.62897919573581</v>
      </c>
      <c r="ET146" s="94">
        <f t="shared" si="63"/>
        <v>253.49082628424989</v>
      </c>
      <c r="EU146" s="94">
        <f t="shared" si="63"/>
        <v>255.61115122353849</v>
      </c>
      <c r="EV146" s="94">
        <f t="shared" si="63"/>
        <v>260.14611235432267</v>
      </c>
    </row>
    <row r="147" spans="1:152" s="80" customFormat="1"/>
    <row r="148" spans="1:152" s="80" customFormat="1">
      <c r="A148" s="95" t="s">
        <v>52</v>
      </c>
      <c r="B148" s="80">
        <f>SUM(B142+B145)</f>
        <v>2.8264097179196459</v>
      </c>
      <c r="C148" s="80">
        <f t="shared" ref="C148:BN148" si="64">SUM(C142+C145)</f>
        <v>2.8573401473706106</v>
      </c>
      <c r="D148" s="80">
        <f t="shared" si="64"/>
        <v>2.8886973411788217</v>
      </c>
      <c r="E148" s="80">
        <f t="shared" si="64"/>
        <v>2.9204882002994013</v>
      </c>
      <c r="F148" s="80">
        <f t="shared" si="64"/>
        <v>2.9527197486742023</v>
      </c>
      <c r="G148" s="80">
        <f t="shared" si="64"/>
        <v>2.9853991355537617</v>
      </c>
      <c r="H148" s="80">
        <f t="shared" si="64"/>
        <v>3.0185336378646492</v>
      </c>
      <c r="I148" s="80">
        <f t="shared" si="64"/>
        <v>3.0521306626231333</v>
      </c>
      <c r="J148" s="80">
        <f t="shared" si="64"/>
        <v>3.0861977493960695</v>
      </c>
      <c r="K148" s="80">
        <f t="shared" si="64"/>
        <v>3.1207425728099745</v>
      </c>
      <c r="L148" s="80">
        <f t="shared" si="64"/>
        <v>3.1557729451092444</v>
      </c>
      <c r="M148" s="80">
        <f t="shared" si="64"/>
        <v>3.1912968187644934</v>
      </c>
      <c r="N148" s="80">
        <f t="shared" si="64"/>
        <v>3.2273222891320299</v>
      </c>
      <c r="O148" s="80">
        <f t="shared" si="64"/>
        <v>3.2638575971654871</v>
      </c>
      <c r="P148" s="80">
        <f t="shared" si="64"/>
        <v>3.3009111321806532</v>
      </c>
      <c r="Q148" s="80">
        <f t="shared" si="64"/>
        <v>3.3384914346745673</v>
      </c>
      <c r="R148" s="80">
        <f t="shared" si="64"/>
        <v>3.3766071991999773</v>
      </c>
      <c r="S148" s="80">
        <f t="shared" si="64"/>
        <v>3.415267277296258</v>
      </c>
      <c r="T148" s="80">
        <f t="shared" si="64"/>
        <v>3.4544806804779293</v>
      </c>
      <c r="U148" s="80">
        <f t="shared" si="64"/>
        <v>3.4942565832819357</v>
      </c>
      <c r="V148" s="80">
        <f t="shared" si="64"/>
        <v>3.534604326374859</v>
      </c>
      <c r="W148" s="80">
        <f t="shared" si="64"/>
        <v>3.5789318853473651</v>
      </c>
      <c r="X148" s="80">
        <f t="shared" si="64"/>
        <v>3.6270891319383245</v>
      </c>
      <c r="Y148" s="80">
        <f t="shared" si="64"/>
        <v>3.6996731056641128</v>
      </c>
      <c r="Z148" s="80">
        <f t="shared" si="64"/>
        <v>3.7732568950589451</v>
      </c>
      <c r="AA148" s="80">
        <f t="shared" si="64"/>
        <v>3.836111942772646</v>
      </c>
      <c r="AB148" s="80">
        <f t="shared" si="64"/>
        <v>3.9146874125844646</v>
      </c>
      <c r="AC148" s="80">
        <f t="shared" si="64"/>
        <v>3.9768193196204122</v>
      </c>
      <c r="AD148" s="80">
        <f t="shared" si="64"/>
        <v>4.0048700643360569</v>
      </c>
      <c r="AE148" s="80">
        <f t="shared" si="64"/>
        <v>4.0781228768648257</v>
      </c>
      <c r="AF148" s="80">
        <f t="shared" si="64"/>
        <v>4.1466793159148159</v>
      </c>
      <c r="AG148" s="80">
        <f t="shared" si="64"/>
        <v>4.2898255176856797</v>
      </c>
      <c r="AH148" s="80">
        <f t="shared" si="64"/>
        <v>4.290627816939403</v>
      </c>
      <c r="AI148" s="80">
        <f t="shared" si="64"/>
        <v>4.3278657519548371</v>
      </c>
      <c r="AJ148" s="80">
        <f t="shared" si="64"/>
        <v>4.5278117701491123</v>
      </c>
      <c r="AK148" s="80">
        <f t="shared" si="64"/>
        <v>4.6031613238091937</v>
      </c>
      <c r="AL148" s="80">
        <f t="shared" si="64"/>
        <v>4.6506260869084182</v>
      </c>
      <c r="AM148" s="80">
        <f t="shared" si="64"/>
        <v>4.7259794798273784</v>
      </c>
      <c r="AN148" s="80">
        <f t="shared" si="64"/>
        <v>4.8000316567548174</v>
      </c>
      <c r="AO148" s="80">
        <f t="shared" si="64"/>
        <v>4.869881292842785</v>
      </c>
      <c r="AP148" s="80">
        <f t="shared" si="64"/>
        <v>4.900429783030579</v>
      </c>
      <c r="AQ148" s="80">
        <f t="shared" si="64"/>
        <v>5.0033712822119609</v>
      </c>
      <c r="AR148" s="80">
        <f t="shared" si="64"/>
        <v>5.1404881712373598</v>
      </c>
      <c r="AS148" s="80">
        <f t="shared" si="64"/>
        <v>5.262036768019648</v>
      </c>
      <c r="AT148" s="80">
        <f t="shared" si="64"/>
        <v>5.365064560354841</v>
      </c>
      <c r="AU148" s="80">
        <f t="shared" si="64"/>
        <v>5.4819059363031073</v>
      </c>
      <c r="AV148" s="80">
        <f t="shared" si="64"/>
        <v>5.548235568424885</v>
      </c>
      <c r="AW148" s="80">
        <f t="shared" si="64"/>
        <v>5.6548791505415616</v>
      </c>
      <c r="AX148" s="80">
        <f t="shared" si="64"/>
        <v>5.7609756142411266</v>
      </c>
      <c r="AY148" s="80">
        <f t="shared" si="64"/>
        <v>5.9574850498574659</v>
      </c>
      <c r="AZ148" s="80">
        <f t="shared" si="64"/>
        <v>6.1183301911167982</v>
      </c>
      <c r="BA148" s="80">
        <f t="shared" si="64"/>
        <v>6.1830568639016636</v>
      </c>
      <c r="BB148" s="80">
        <f t="shared" si="64"/>
        <v>6.1833216565869478</v>
      </c>
      <c r="BC148" s="80">
        <f t="shared" si="64"/>
        <v>6.557596242747354</v>
      </c>
      <c r="BD148" s="80">
        <f t="shared" si="64"/>
        <v>6.5218933133146271</v>
      </c>
      <c r="BE148" s="80">
        <f t="shared" si="64"/>
        <v>6.5784564444767275</v>
      </c>
      <c r="BF148" s="80">
        <f t="shared" si="64"/>
        <v>6.7451157671722797</v>
      </c>
      <c r="BG148" s="80">
        <f t="shared" si="64"/>
        <v>6.9417897818669232</v>
      </c>
      <c r="BH148" s="80">
        <f t="shared" si="64"/>
        <v>7.06365330325686</v>
      </c>
      <c r="BI148" s="80">
        <f t="shared" si="64"/>
        <v>7.2841639671243144</v>
      </c>
      <c r="BJ148" s="80">
        <f t="shared" si="64"/>
        <v>7.7491400902517373</v>
      </c>
      <c r="BK148" s="80">
        <f t="shared" si="64"/>
        <v>8.1371177433578712</v>
      </c>
      <c r="BL148" s="80">
        <f t="shared" si="64"/>
        <v>8.3879858562513672</v>
      </c>
      <c r="BM148" s="80">
        <f t="shared" si="64"/>
        <v>8.9434563524060771</v>
      </c>
      <c r="BN148" s="80">
        <f t="shared" si="64"/>
        <v>9.0636531552787503</v>
      </c>
      <c r="BO148" s="80">
        <f t="shared" ref="BO148:DZ148" si="65">SUM(BO142+BO145)</f>
        <v>9.1562131177798047</v>
      </c>
      <c r="BP148" s="80">
        <f t="shared" si="65"/>
        <v>9.6913424805768535</v>
      </c>
      <c r="BQ148" s="80">
        <f t="shared" si="65"/>
        <v>10.120291646800636</v>
      </c>
      <c r="BR148" s="80">
        <f t="shared" si="65"/>
        <v>10.431966984458269</v>
      </c>
      <c r="BS148" s="80">
        <f t="shared" si="65"/>
        <v>10.890127336891329</v>
      </c>
      <c r="BT148" s="80">
        <f t="shared" si="65"/>
        <v>10.886691430009321</v>
      </c>
      <c r="BU148" s="80">
        <f t="shared" si="65"/>
        <v>11.006391263374306</v>
      </c>
      <c r="BV148" s="80">
        <f t="shared" si="65"/>
        <v>11.471998615197128</v>
      </c>
      <c r="BW148" s="80">
        <f t="shared" si="65"/>
        <v>11.686972935842121</v>
      </c>
      <c r="BX148" s="80">
        <f t="shared" si="65"/>
        <v>12.032687614244566</v>
      </c>
      <c r="BY148" s="80">
        <f t="shared" si="65"/>
        <v>12.595353780821352</v>
      </c>
      <c r="BZ148" s="80">
        <f t="shared" si="65"/>
        <v>13.158773462739886</v>
      </c>
      <c r="CA148" s="80">
        <f t="shared" si="65"/>
        <v>13.544871711752018</v>
      </c>
      <c r="CB148" s="80">
        <f t="shared" si="65"/>
        <v>14.156080340350901</v>
      </c>
      <c r="CC148" s="80">
        <f t="shared" si="65"/>
        <v>14.981657880459709</v>
      </c>
      <c r="CD148" s="80">
        <f t="shared" si="65"/>
        <v>15.057101253729707</v>
      </c>
      <c r="CE148" s="80">
        <f t="shared" si="65"/>
        <v>14.669306427303532</v>
      </c>
      <c r="CF148" s="80">
        <f t="shared" si="65"/>
        <v>14.738521998767572</v>
      </c>
      <c r="CG148" s="80">
        <f t="shared" si="65"/>
        <v>14.681436546386786</v>
      </c>
      <c r="CH148" s="80">
        <f t="shared" si="65"/>
        <v>15.020142574367428</v>
      </c>
      <c r="CI148" s="80">
        <f t="shared" si="65"/>
        <v>14.29007089022533</v>
      </c>
      <c r="CJ148" s="80">
        <f t="shared" si="65"/>
        <v>15.298558626221226</v>
      </c>
      <c r="CK148" s="80">
        <f t="shared" si="65"/>
        <v>15.739959273589687</v>
      </c>
      <c r="CL148" s="80">
        <f t="shared" si="65"/>
        <v>16.012622071703856</v>
      </c>
      <c r="CM148" s="80">
        <f t="shared" si="65"/>
        <v>16.767996745138063</v>
      </c>
      <c r="CN148" s="80">
        <f t="shared" si="65"/>
        <v>16.494142979696154</v>
      </c>
      <c r="CO148" s="80">
        <f t="shared" si="65"/>
        <v>15.862225570965325</v>
      </c>
      <c r="CP148" s="80">
        <f t="shared" si="65"/>
        <v>15.761729406123376</v>
      </c>
      <c r="CQ148" s="80">
        <f t="shared" si="65"/>
        <v>14.710150944998336</v>
      </c>
      <c r="CR148" s="80">
        <f t="shared" si="65"/>
        <v>13.796391079895422</v>
      </c>
      <c r="CS148" s="80">
        <f t="shared" si="65"/>
        <v>12.956130951268618</v>
      </c>
      <c r="CT148" s="80">
        <f t="shared" si="65"/>
        <v>12.099587666490466</v>
      </c>
      <c r="CU148" s="80">
        <f t="shared" si="65"/>
        <v>12.644549552499598</v>
      </c>
      <c r="CV148" s="80">
        <f t="shared" si="65"/>
        <v>13.135272345689794</v>
      </c>
      <c r="CW148" s="80">
        <f t="shared" si="65"/>
        <v>13.775240200937441</v>
      </c>
      <c r="CX148" s="80">
        <f t="shared" si="65"/>
        <v>14.36898197310113</v>
      </c>
      <c r="CY148" s="80">
        <f t="shared" si="65"/>
        <v>14.946241240277478</v>
      </c>
      <c r="CZ148" s="80">
        <f t="shared" si="65"/>
        <v>15.348913911836817</v>
      </c>
      <c r="DA148" s="80">
        <f t="shared" si="65"/>
        <v>15.770187884120654</v>
      </c>
      <c r="DB148" s="80">
        <f t="shared" si="65"/>
        <v>16.107159672743215</v>
      </c>
      <c r="DC148" s="80">
        <f t="shared" si="65"/>
        <v>16.71715502191774</v>
      </c>
      <c r="DD148" s="80">
        <f t="shared" si="65"/>
        <v>17.059749507790308</v>
      </c>
      <c r="DE148" s="80">
        <f t="shared" si="65"/>
        <v>17.742506396452011</v>
      </c>
      <c r="DF148" s="80">
        <f t="shared" si="65"/>
        <v>17.825233992550839</v>
      </c>
      <c r="DG148" s="80">
        <f t="shared" si="65"/>
        <v>18.744744641680942</v>
      </c>
      <c r="DH148" s="80">
        <f t="shared" si="65"/>
        <v>19.615202908978986</v>
      </c>
      <c r="DI148" s="80">
        <f t="shared" si="65"/>
        <v>19.878448940818533</v>
      </c>
      <c r="DJ148" s="80">
        <f t="shared" si="65"/>
        <v>20.195625919579722</v>
      </c>
      <c r="DK148" s="80">
        <f t="shared" si="65"/>
        <v>19.87375313324851</v>
      </c>
      <c r="DL148" s="80">
        <f t="shared" si="65"/>
        <v>19.184231641016048</v>
      </c>
      <c r="DM148" s="80">
        <f t="shared" si="65"/>
        <v>18.802825113093764</v>
      </c>
      <c r="DN148" s="80">
        <f t="shared" si="65"/>
        <v>18.557082582000955</v>
      </c>
      <c r="DO148" s="80">
        <f t="shared" si="65"/>
        <v>18.893855254805423</v>
      </c>
      <c r="DP148" s="80">
        <f t="shared" si="65"/>
        <v>19.569376540822141</v>
      </c>
      <c r="DQ148" s="80">
        <f t="shared" si="65"/>
        <v>20.509593451924179</v>
      </c>
      <c r="DR148" s="80">
        <f t="shared" si="65"/>
        <v>21.047630500046285</v>
      </c>
      <c r="DS148" s="80">
        <f t="shared" si="65"/>
        <v>21.305678249923751</v>
      </c>
      <c r="DT148" s="80">
        <f t="shared" si="65"/>
        <v>21.634685691951869</v>
      </c>
      <c r="DU148" s="80">
        <f t="shared" si="65"/>
        <v>21.925715488948811</v>
      </c>
      <c r="DV148" s="80">
        <f t="shared" si="65"/>
        <v>22.260550375923497</v>
      </c>
      <c r="DW148" s="80">
        <f t="shared" si="65"/>
        <v>22.183687014368697</v>
      </c>
      <c r="DX148" s="80">
        <f t="shared" si="65"/>
        <v>23.434092531857178</v>
      </c>
      <c r="DY148" s="80">
        <f t="shared" si="65"/>
        <v>25.737558386366221</v>
      </c>
      <c r="DZ148" s="80">
        <f t="shared" si="65"/>
        <v>25.132932304840942</v>
      </c>
      <c r="EA148" s="80">
        <f t="shared" ref="EA148:EV148" si="66">SUM(EA142+EA145)</f>
        <v>27.760309296307359</v>
      </c>
      <c r="EB148" s="80">
        <f t="shared" si="66"/>
        <v>25.201734605105187</v>
      </c>
      <c r="EC148" s="80">
        <f t="shared" si="66"/>
        <v>26.713526613829025</v>
      </c>
      <c r="ED148" s="80">
        <f t="shared" si="66"/>
        <v>28.911554799542969</v>
      </c>
      <c r="EE148" s="80">
        <f t="shared" si="66"/>
        <v>28.687247262011521</v>
      </c>
      <c r="EF148" s="80">
        <f t="shared" si="66"/>
        <v>27.959572478163484</v>
      </c>
      <c r="EG148" s="80">
        <f t="shared" si="66"/>
        <v>27.810364971945678</v>
      </c>
      <c r="EH148" s="80">
        <f t="shared" si="66"/>
        <v>26.916683464686923</v>
      </c>
      <c r="EI148" s="80">
        <f t="shared" si="66"/>
        <v>26.772858769886511</v>
      </c>
      <c r="EJ148" s="80">
        <f t="shared" si="66"/>
        <v>28.125480932070715</v>
      </c>
      <c r="EK148" s="80">
        <f t="shared" si="66"/>
        <v>31.213497091963212</v>
      </c>
      <c r="EL148" s="80">
        <f t="shared" si="66"/>
        <v>30.289098730304133</v>
      </c>
      <c r="EM148" s="80">
        <f t="shared" si="66"/>
        <v>31.559208883206576</v>
      </c>
      <c r="EN148" s="80">
        <f t="shared" si="66"/>
        <v>34.156808815627592</v>
      </c>
      <c r="EO148" s="80">
        <f t="shared" si="66"/>
        <v>31.765152656682112</v>
      </c>
      <c r="EP148" s="80">
        <f t="shared" si="66"/>
        <v>31.792865701570101</v>
      </c>
      <c r="EQ148" s="80">
        <f t="shared" si="66"/>
        <v>42.596638430779066</v>
      </c>
      <c r="ER148" s="80">
        <f t="shared" si="66"/>
        <v>45.497484437975025</v>
      </c>
      <c r="ES148" s="80">
        <f t="shared" si="66"/>
        <v>46.350108182665231</v>
      </c>
      <c r="ET148" s="80">
        <f t="shared" si="66"/>
        <v>43.602547151932718</v>
      </c>
      <c r="EU148" s="80">
        <f t="shared" si="66"/>
        <v>45.260787922429202</v>
      </c>
      <c r="EV148" s="80">
        <f t="shared" si="66"/>
        <v>46.454455279649153</v>
      </c>
    </row>
  </sheetData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0" enableFormatConditionsCalculation="0"/>
  <dimension ref="A1:EV212"/>
  <sheetViews>
    <sheetView workbookViewId="0">
      <pane xSplit="1" ySplit="1" topLeftCell="B54" activePane="bottomRight" state="frozen"/>
      <selection pane="topRight" activeCell="B1" sqref="B1"/>
      <selection pane="bottomLeft" activeCell="A2" sqref="A2"/>
      <selection pane="bottomRight" activeCell="A74" sqref="A74"/>
    </sheetView>
  </sheetViews>
  <sheetFormatPr baseColWidth="10" defaultColWidth="9.1640625" defaultRowHeight="12"/>
  <cols>
    <col min="1" max="1" width="17.5" style="1" customWidth="1"/>
    <col min="2" max="2" width="9.5" style="1" bestFit="1" customWidth="1"/>
    <col min="3" max="147" width="9.1640625" style="1"/>
    <col min="148" max="148" width="9.1640625" style="79"/>
    <col min="149" max="16384" width="9.1640625" style="1"/>
  </cols>
  <sheetData>
    <row r="1" spans="1:152" s="2" customFormat="1">
      <c r="A1" s="11" t="s">
        <v>4</v>
      </c>
      <c r="B1" s="2">
        <v>1850</v>
      </c>
      <c r="C1" s="2">
        <v>1851</v>
      </c>
      <c r="D1" s="2">
        <v>1852</v>
      </c>
      <c r="E1" s="2">
        <v>1853</v>
      </c>
      <c r="F1" s="2">
        <v>1854</v>
      </c>
      <c r="G1" s="2">
        <v>1855</v>
      </c>
      <c r="H1" s="2">
        <v>1856</v>
      </c>
      <c r="I1" s="2">
        <v>1857</v>
      </c>
      <c r="J1" s="2">
        <v>1858</v>
      </c>
      <c r="K1" s="2">
        <v>1859</v>
      </c>
      <c r="L1" s="2">
        <v>1860</v>
      </c>
      <c r="M1" s="2">
        <v>1861</v>
      </c>
      <c r="N1" s="2">
        <v>1862</v>
      </c>
      <c r="O1" s="2">
        <v>1863</v>
      </c>
      <c r="P1" s="2">
        <v>1864</v>
      </c>
      <c r="Q1" s="2">
        <v>1865</v>
      </c>
      <c r="R1" s="2">
        <v>1866</v>
      </c>
      <c r="S1" s="2">
        <v>1867</v>
      </c>
      <c r="T1" s="2">
        <v>1868</v>
      </c>
      <c r="U1" s="2">
        <v>1869</v>
      </c>
      <c r="V1" s="2">
        <v>1870</v>
      </c>
      <c r="W1" s="2">
        <v>1871</v>
      </c>
      <c r="X1" s="2">
        <v>1872</v>
      </c>
      <c r="Y1" s="2">
        <v>1873</v>
      </c>
      <c r="Z1" s="2">
        <v>1874</v>
      </c>
      <c r="AA1" s="2">
        <v>1875</v>
      </c>
      <c r="AB1" s="2">
        <v>1876</v>
      </c>
      <c r="AC1" s="2">
        <v>1877</v>
      </c>
      <c r="AD1" s="2">
        <v>1878</v>
      </c>
      <c r="AE1" s="2">
        <v>1879</v>
      </c>
      <c r="AF1" s="2">
        <v>1880</v>
      </c>
      <c r="AG1" s="2">
        <v>1881</v>
      </c>
      <c r="AH1" s="2">
        <v>1882</v>
      </c>
      <c r="AI1" s="2">
        <v>1883</v>
      </c>
      <c r="AJ1" s="2">
        <v>1884</v>
      </c>
      <c r="AK1" s="2">
        <v>1885</v>
      </c>
      <c r="AL1" s="2">
        <v>1886</v>
      </c>
      <c r="AM1" s="2">
        <v>1887</v>
      </c>
      <c r="AN1" s="2">
        <v>1888</v>
      </c>
      <c r="AO1" s="2">
        <v>1889</v>
      </c>
      <c r="AP1" s="2">
        <v>1890</v>
      </c>
      <c r="AQ1" s="2">
        <v>1891</v>
      </c>
      <c r="AR1" s="2">
        <v>1892</v>
      </c>
      <c r="AS1" s="2">
        <v>1893</v>
      </c>
      <c r="AT1" s="2">
        <v>1894</v>
      </c>
      <c r="AU1" s="2">
        <v>1895</v>
      </c>
      <c r="AV1" s="2">
        <v>1896</v>
      </c>
      <c r="AW1" s="2">
        <v>1897</v>
      </c>
      <c r="AX1" s="2">
        <v>1898</v>
      </c>
      <c r="AY1" s="2">
        <v>1899</v>
      </c>
      <c r="AZ1" s="2">
        <v>1900</v>
      </c>
      <c r="BA1" s="2">
        <v>1901</v>
      </c>
      <c r="BB1" s="2">
        <v>1902</v>
      </c>
      <c r="BC1" s="2">
        <v>1903</v>
      </c>
      <c r="BD1" s="2">
        <v>1904</v>
      </c>
      <c r="BE1" s="2">
        <v>1905</v>
      </c>
      <c r="BF1" s="2">
        <v>1906</v>
      </c>
      <c r="BG1" s="2">
        <v>1907</v>
      </c>
      <c r="BH1" s="2">
        <v>1908</v>
      </c>
      <c r="BI1" s="2">
        <v>1909</v>
      </c>
      <c r="BJ1" s="2">
        <v>1910</v>
      </c>
      <c r="BK1" s="2">
        <v>1911</v>
      </c>
      <c r="BL1" s="2">
        <v>1912</v>
      </c>
      <c r="BM1" s="2">
        <v>1913</v>
      </c>
      <c r="BN1" s="2">
        <v>1914</v>
      </c>
      <c r="BO1" s="2">
        <v>1915</v>
      </c>
      <c r="BP1" s="2">
        <v>1916</v>
      </c>
      <c r="BQ1" s="2">
        <v>1917</v>
      </c>
      <c r="BR1" s="2">
        <v>1918</v>
      </c>
      <c r="BS1" s="2">
        <v>1919</v>
      </c>
      <c r="BT1" s="2">
        <v>1920</v>
      </c>
      <c r="BU1" s="2">
        <v>1921</v>
      </c>
      <c r="BV1" s="2">
        <v>1922</v>
      </c>
      <c r="BW1" s="2">
        <v>1923</v>
      </c>
      <c r="BX1" s="2">
        <v>1924</v>
      </c>
      <c r="BY1" s="2">
        <v>1925</v>
      </c>
      <c r="BZ1" s="2">
        <v>1926</v>
      </c>
      <c r="CA1" s="2">
        <v>1927</v>
      </c>
      <c r="CB1" s="2">
        <v>1928</v>
      </c>
      <c r="CC1" s="2">
        <v>1929</v>
      </c>
      <c r="CD1" s="2">
        <v>1930</v>
      </c>
      <c r="CE1" s="2">
        <v>1931</v>
      </c>
      <c r="CF1" s="2">
        <v>1932</v>
      </c>
      <c r="CG1" s="2">
        <v>1933</v>
      </c>
      <c r="CH1" s="2">
        <v>1934</v>
      </c>
      <c r="CI1" s="2">
        <v>1935</v>
      </c>
      <c r="CJ1" s="2">
        <v>1936</v>
      </c>
      <c r="CK1" s="2">
        <v>1937</v>
      </c>
      <c r="CL1" s="2">
        <v>1938</v>
      </c>
      <c r="CM1" s="2">
        <v>1939</v>
      </c>
      <c r="CN1" s="2">
        <v>1940</v>
      </c>
      <c r="CO1" s="2">
        <v>1941</v>
      </c>
      <c r="CP1" s="2">
        <v>1942</v>
      </c>
      <c r="CQ1" s="2">
        <v>1943</v>
      </c>
      <c r="CR1" s="2">
        <v>1944</v>
      </c>
      <c r="CS1" s="2">
        <v>1945</v>
      </c>
      <c r="CT1" s="2">
        <v>1946</v>
      </c>
      <c r="CU1" s="2">
        <v>1947</v>
      </c>
      <c r="CV1" s="2">
        <v>1948</v>
      </c>
      <c r="CW1" s="2">
        <v>1949</v>
      </c>
      <c r="CX1" s="2">
        <v>1950</v>
      </c>
      <c r="CY1" s="2">
        <v>1951</v>
      </c>
      <c r="CZ1" s="2">
        <v>1952</v>
      </c>
      <c r="DA1" s="2">
        <v>1953</v>
      </c>
      <c r="DB1" s="2">
        <v>1954</v>
      </c>
      <c r="DC1" s="2">
        <v>1955</v>
      </c>
      <c r="DD1" s="2">
        <v>1956</v>
      </c>
      <c r="DE1" s="2">
        <v>1957</v>
      </c>
      <c r="DF1" s="2">
        <v>1958</v>
      </c>
      <c r="DG1" s="2">
        <v>1959</v>
      </c>
      <c r="DH1" s="2">
        <v>1960</v>
      </c>
      <c r="DI1" s="2">
        <v>1961</v>
      </c>
      <c r="DJ1" s="2">
        <v>1962</v>
      </c>
      <c r="DK1" s="2">
        <v>1963</v>
      </c>
      <c r="DL1" s="2">
        <v>1964</v>
      </c>
      <c r="DM1" s="2">
        <v>1965</v>
      </c>
      <c r="DN1" s="2">
        <v>1966</v>
      </c>
      <c r="DO1" s="2">
        <v>1967</v>
      </c>
      <c r="DP1" s="2">
        <v>1968</v>
      </c>
      <c r="DQ1" s="2">
        <v>1969</v>
      </c>
      <c r="DR1" s="2">
        <v>1970</v>
      </c>
      <c r="DS1" s="2">
        <v>1971</v>
      </c>
      <c r="DT1" s="2">
        <v>1972</v>
      </c>
      <c r="DU1" s="2">
        <v>1973</v>
      </c>
      <c r="DV1" s="2">
        <v>1974</v>
      </c>
      <c r="DW1" s="2">
        <v>1975</v>
      </c>
      <c r="DX1" s="2">
        <v>1976</v>
      </c>
      <c r="DY1" s="2">
        <v>1977</v>
      </c>
      <c r="DZ1" s="2">
        <v>1978</v>
      </c>
      <c r="EA1" s="2">
        <v>1979</v>
      </c>
      <c r="EB1" s="2">
        <v>1980</v>
      </c>
      <c r="EC1" s="2">
        <v>1981</v>
      </c>
      <c r="ED1" s="2">
        <v>1982</v>
      </c>
      <c r="EE1" s="2">
        <v>1983</v>
      </c>
      <c r="EF1" s="2">
        <v>1984</v>
      </c>
      <c r="EG1" s="2">
        <v>1985</v>
      </c>
      <c r="EH1" s="2">
        <v>1986</v>
      </c>
      <c r="EI1" s="2">
        <v>1987</v>
      </c>
      <c r="EJ1" s="2">
        <v>1988</v>
      </c>
      <c r="EK1" s="2">
        <v>1989</v>
      </c>
      <c r="EL1" s="2">
        <v>1990</v>
      </c>
      <c r="EM1" s="2">
        <v>1991</v>
      </c>
      <c r="EN1" s="2">
        <v>1992</v>
      </c>
      <c r="EO1" s="2">
        <v>1993</v>
      </c>
      <c r="EP1" s="2">
        <v>1994</v>
      </c>
      <c r="EQ1" s="2">
        <v>1995</v>
      </c>
      <c r="ER1" s="117">
        <v>1996</v>
      </c>
      <c r="ES1" s="2">
        <v>1997</v>
      </c>
      <c r="ET1" s="2">
        <v>1998</v>
      </c>
      <c r="EU1" s="2">
        <v>1999</v>
      </c>
      <c r="EV1" s="2">
        <v>2000</v>
      </c>
    </row>
    <row r="2" spans="1:152" s="4" customFormat="1" ht="13">
      <c r="A2" s="3" t="s">
        <v>308</v>
      </c>
      <c r="ER2" s="118"/>
    </row>
    <row r="3" spans="1:152">
      <c r="A3" s="5" t="s">
        <v>135</v>
      </c>
    </row>
    <row r="4" spans="1:152">
      <c r="A4" s="5" t="s">
        <v>136</v>
      </c>
    </row>
    <row r="5" spans="1:152">
      <c r="A5" s="5" t="s">
        <v>137</v>
      </c>
    </row>
    <row r="6" spans="1:152">
      <c r="A6" s="5" t="s">
        <v>138</v>
      </c>
    </row>
    <row r="7" spans="1:152">
      <c r="A7" s="5" t="s">
        <v>139</v>
      </c>
    </row>
    <row r="8" spans="1:152">
      <c r="A8" s="5" t="s">
        <v>140</v>
      </c>
    </row>
    <row r="9" spans="1:152">
      <c r="A9" s="5" t="s">
        <v>176</v>
      </c>
    </row>
    <row r="10" spans="1:152">
      <c r="A10" s="5" t="s">
        <v>141</v>
      </c>
    </row>
    <row r="11" spans="1:152">
      <c r="A11" s="5" t="s">
        <v>142</v>
      </c>
    </row>
    <row r="12" spans="1:152">
      <c r="A12" s="5" t="s">
        <v>143</v>
      </c>
    </row>
    <row r="13" spans="1:152">
      <c r="A13" s="6" t="s">
        <v>144</v>
      </c>
    </row>
    <row r="14" spans="1:152" s="4" customFormat="1" ht="13">
      <c r="A14" s="7" t="s">
        <v>309</v>
      </c>
      <c r="ER14" s="118"/>
    </row>
    <row r="15" spans="1:152">
      <c r="A15" s="5" t="s">
        <v>135</v>
      </c>
    </row>
    <row r="16" spans="1:152">
      <c r="A16" s="5" t="s">
        <v>136</v>
      </c>
    </row>
    <row r="17" spans="1:152" s="136" customFormat="1">
      <c r="A17" s="5" t="s">
        <v>137</v>
      </c>
      <c r="B17" s="136">
        <v>545.91057910363122</v>
      </c>
      <c r="C17" s="136">
        <v>611.10946834823051</v>
      </c>
      <c r="D17" s="136">
        <v>675.99283727030718</v>
      </c>
      <c r="E17" s="136">
        <v>740.51984377009967</v>
      </c>
      <c r="F17" s="136">
        <v>804.65094123430436</v>
      </c>
      <c r="G17" s="136">
        <v>868.3479691677818</v>
      </c>
      <c r="H17" s="136">
        <v>931.57423914219521</v>
      </c>
      <c r="I17" s="136">
        <v>994.29461579743031</v>
      </c>
      <c r="J17" s="136">
        <v>1056.4755926529724</v>
      </c>
      <c r="K17" s="136">
        <v>1118.0853625086604</v>
      </c>
      <c r="L17" s="136">
        <v>1147.19078193374</v>
      </c>
      <c r="M17" s="136">
        <v>1175.8790591507493</v>
      </c>
      <c r="N17" s="136">
        <v>1217.9648729573776</v>
      </c>
      <c r="O17" s="136">
        <v>1265.7461973262243</v>
      </c>
      <c r="P17" s="136">
        <v>1326.9479021512459</v>
      </c>
      <c r="Q17" s="136">
        <v>1386.4230893494082</v>
      </c>
      <c r="R17" s="136">
        <v>1434.2317753273585</v>
      </c>
      <c r="S17" s="136">
        <v>1467.5325327267228</v>
      </c>
      <c r="T17" s="136">
        <v>1476.2635578802829</v>
      </c>
      <c r="U17" s="136">
        <v>1559.9173308445052</v>
      </c>
      <c r="V17" s="136">
        <v>1592.8895986560296</v>
      </c>
      <c r="W17" s="136">
        <v>1625.286535126254</v>
      </c>
      <c r="X17" s="136">
        <v>1662.4174789093436</v>
      </c>
      <c r="Y17" s="136">
        <v>1698.9185624296013</v>
      </c>
      <c r="Z17" s="136">
        <v>1740.5223790649338</v>
      </c>
      <c r="AA17" s="136">
        <v>1780.4873575380177</v>
      </c>
      <c r="AB17" s="136">
        <v>1822.611214404069</v>
      </c>
      <c r="AC17" s="136">
        <v>1874.3667385698698</v>
      </c>
      <c r="AD17" s="136">
        <v>1926.240492242443</v>
      </c>
      <c r="AE17" s="136">
        <v>1975.435429092877</v>
      </c>
      <c r="AF17" s="136">
        <v>2028.4544933783459</v>
      </c>
      <c r="AG17" s="136">
        <v>2082.471203313818</v>
      </c>
      <c r="AH17" s="136">
        <v>2142.024478064659</v>
      </c>
      <c r="AI17" s="136">
        <v>2218.798114946218</v>
      </c>
      <c r="AJ17" s="136">
        <v>2303.4614373027366</v>
      </c>
      <c r="AK17" s="136">
        <v>2373.4724796270129</v>
      </c>
      <c r="AL17" s="136">
        <v>2439.7802488592847</v>
      </c>
      <c r="AM17" s="136">
        <v>2507.7623592576306</v>
      </c>
      <c r="AN17" s="136">
        <v>2577.3914712500205</v>
      </c>
      <c r="AO17" s="136">
        <v>2639.9069442294203</v>
      </c>
      <c r="AP17" s="136">
        <v>2697.1862669251941</v>
      </c>
      <c r="AQ17" s="136">
        <v>2757.1025452305007</v>
      </c>
      <c r="AR17" s="136">
        <v>2806.7604111270716</v>
      </c>
      <c r="AS17" s="136">
        <v>2840.4028159751947</v>
      </c>
      <c r="AT17" s="136">
        <v>2874.4317931823393</v>
      </c>
      <c r="AU17" s="136">
        <v>2911.3838220446178</v>
      </c>
      <c r="AV17" s="136">
        <v>2946.2078117404471</v>
      </c>
      <c r="AW17" s="136">
        <v>2980.62647854221</v>
      </c>
      <c r="AX17" s="136">
        <v>3008.8864584678631</v>
      </c>
      <c r="AY17" s="136">
        <v>3031.1216587128288</v>
      </c>
      <c r="AZ17" s="136">
        <v>3053.9936558614791</v>
      </c>
      <c r="BA17" s="136">
        <v>3079.9497255614992</v>
      </c>
      <c r="BB17" s="136">
        <v>3106.539940270231</v>
      </c>
      <c r="BC17" s="136">
        <v>3125.7554707672102</v>
      </c>
      <c r="BD17" s="136">
        <v>3148.1172369902692</v>
      </c>
      <c r="BE17" s="136">
        <v>3176.7711916100529</v>
      </c>
      <c r="BF17" s="136">
        <v>3205.3273547017079</v>
      </c>
      <c r="BG17" s="136">
        <v>3239.3081738368364</v>
      </c>
      <c r="BH17" s="136">
        <v>3277.0939045147757</v>
      </c>
      <c r="BI17" s="136">
        <v>3323.3154889730854</v>
      </c>
      <c r="BJ17" s="136">
        <v>3381.7409348713245</v>
      </c>
      <c r="BK17" s="136">
        <v>3461.4545450895107</v>
      </c>
      <c r="BL17" s="136">
        <v>3568.3139040537071</v>
      </c>
      <c r="BM17" s="136">
        <v>3673.7907431888561</v>
      </c>
      <c r="BN17" s="136">
        <v>3714.7666268204712</v>
      </c>
      <c r="BO17" s="136">
        <v>3756.7028173635354</v>
      </c>
      <c r="BP17" s="136">
        <v>3799.6316249204351</v>
      </c>
      <c r="BQ17" s="136">
        <v>3843.5854193915234</v>
      </c>
      <c r="BR17" s="136">
        <v>3888.5966151030807</v>
      </c>
      <c r="BS17" s="136">
        <v>3934.6976567205038</v>
      </c>
      <c r="BT17" s="136">
        <v>3981.9210064820659</v>
      </c>
      <c r="BU17" s="136">
        <v>4030.2991327837462</v>
      </c>
      <c r="BV17" s="136">
        <v>4099.9036135193419</v>
      </c>
      <c r="BW17" s="136">
        <v>4176.9438116467809</v>
      </c>
      <c r="BX17" s="136">
        <v>4253.3476252573319</v>
      </c>
      <c r="BY17" s="136">
        <v>4331.3457269603359</v>
      </c>
      <c r="BZ17" s="136">
        <v>4407.3283577643924</v>
      </c>
      <c r="CA17" s="136">
        <v>4485.6978249000085</v>
      </c>
      <c r="CB17" s="136">
        <v>4558.5173154164177</v>
      </c>
      <c r="CC17" s="136">
        <v>4614.3173506629973</v>
      </c>
      <c r="CD17" s="136">
        <v>4656.8395377018869</v>
      </c>
      <c r="CE17" s="136">
        <v>4689.0611038672205</v>
      </c>
      <c r="CF17" s="136">
        <v>4717.5096772707748</v>
      </c>
      <c r="CG17" s="136">
        <v>4746.5100951327013</v>
      </c>
      <c r="CH17" s="136">
        <v>4775.3524920388345</v>
      </c>
      <c r="CI17" s="136">
        <v>4804.0440020608094</v>
      </c>
      <c r="CJ17" s="136">
        <v>4834.0157262690409</v>
      </c>
      <c r="CK17" s="136">
        <v>4869.5379161038354</v>
      </c>
      <c r="CL17" s="136">
        <v>4909.1740914788406</v>
      </c>
      <c r="CM17" s="136">
        <v>4952.2067021675111</v>
      </c>
      <c r="CN17" s="136">
        <v>4998.6323418493394</v>
      </c>
      <c r="CO17" s="136">
        <v>5044.1929246589998</v>
      </c>
      <c r="CP17" s="136">
        <v>5085.350136851026</v>
      </c>
      <c r="CQ17" s="136">
        <v>5127.7825227632493</v>
      </c>
      <c r="CR17" s="136">
        <v>5177.8656725216742</v>
      </c>
      <c r="CS17" s="136">
        <v>5233.4705215547483</v>
      </c>
      <c r="CT17" s="136">
        <v>5293.1811662903228</v>
      </c>
      <c r="CU17" s="136">
        <v>5366.9157873859576</v>
      </c>
      <c r="CV17" s="136">
        <v>5464.5989177122146</v>
      </c>
      <c r="CW17" s="136">
        <v>5610.3408165745923</v>
      </c>
      <c r="CX17" s="136">
        <v>5859.0084977569331</v>
      </c>
      <c r="CY17" s="136">
        <v>6019.1099125998899</v>
      </c>
      <c r="CZ17" s="136">
        <v>6134.8854879659475</v>
      </c>
      <c r="DA17" s="136">
        <v>6240.9570373294691</v>
      </c>
      <c r="DB17" s="136">
        <v>6374.8633595105211</v>
      </c>
      <c r="DC17" s="136">
        <v>6513.7221622023653</v>
      </c>
      <c r="DD17" s="136">
        <v>6644.4923440325947</v>
      </c>
      <c r="DE17" s="136">
        <v>6735.3304819566056</v>
      </c>
      <c r="DF17" s="136">
        <v>6787.1056522000108</v>
      </c>
      <c r="DG17" s="136">
        <v>6815.4453527787773</v>
      </c>
      <c r="DH17" s="136">
        <v>6819.8992372036382</v>
      </c>
      <c r="DI17" s="136">
        <v>6797.7272297754471</v>
      </c>
      <c r="DJ17" s="136">
        <v>6719.4917220999114</v>
      </c>
      <c r="DK17" s="136">
        <v>6621.2166812225614</v>
      </c>
      <c r="DL17" s="136">
        <v>6505.2071301868682</v>
      </c>
      <c r="DM17" s="136">
        <v>6370.7455799143281</v>
      </c>
      <c r="DN17" s="136">
        <v>6226.7548985978174</v>
      </c>
      <c r="DO17" s="136">
        <v>6090.0094286526846</v>
      </c>
      <c r="DP17" s="136">
        <v>5966.3338100263054</v>
      </c>
      <c r="DQ17" s="136">
        <v>5872.0527654859943</v>
      </c>
      <c r="DR17" s="136">
        <v>5783.419925597208</v>
      </c>
      <c r="DS17" s="136">
        <v>5696.7638636255306</v>
      </c>
      <c r="DT17" s="136">
        <v>5597.5655836503256</v>
      </c>
      <c r="DU17" s="136">
        <v>5487.5730651978274</v>
      </c>
      <c r="DV17" s="136">
        <v>5388.785219363378</v>
      </c>
      <c r="DW17" s="136">
        <v>5277.2130616986487</v>
      </c>
      <c r="DX17" s="136">
        <v>5161.8933361922309</v>
      </c>
      <c r="DY17" s="136">
        <v>5059.8042186435659</v>
      </c>
      <c r="DZ17" s="136">
        <v>4971.6421865114662</v>
      </c>
      <c r="EA17" s="136">
        <v>4891.8213550200508</v>
      </c>
      <c r="EB17" s="136">
        <v>4828.214848961823</v>
      </c>
      <c r="EC17" s="136">
        <v>4822.3338720389138</v>
      </c>
      <c r="ED17" s="136">
        <v>4829.1572060532308</v>
      </c>
      <c r="EE17" s="136">
        <v>4847.2864521432293</v>
      </c>
      <c r="EF17" s="136">
        <v>4884.9316882309568</v>
      </c>
      <c r="EG17" s="136">
        <v>4955.178735795731</v>
      </c>
      <c r="EH17" s="136">
        <v>5055.7274831539962</v>
      </c>
      <c r="EI17" s="136">
        <v>5180.8777454141709</v>
      </c>
      <c r="EJ17" s="136">
        <v>5333.5449265617945</v>
      </c>
      <c r="EK17" s="136">
        <v>5502.9916684700438</v>
      </c>
      <c r="EL17" s="136">
        <v>5681.7567641369023</v>
      </c>
      <c r="EM17" s="136">
        <v>5871.0059809801005</v>
      </c>
      <c r="EN17" s="136">
        <v>6066.5603309550852</v>
      </c>
      <c r="EO17" s="136">
        <v>6263.2931156952809</v>
      </c>
      <c r="EP17" s="136">
        <v>6463.7965881184082</v>
      </c>
      <c r="EQ17" s="136">
        <v>6674.0593998783397</v>
      </c>
      <c r="ER17" s="136">
        <v>6888.1172814089514</v>
      </c>
      <c r="ES17" s="136">
        <v>7095.4642428378802</v>
      </c>
      <c r="ET17" s="136">
        <v>7294.6138806961289</v>
      </c>
      <c r="EU17" s="136">
        <v>7487.7148917090199</v>
      </c>
      <c r="EV17" s="136">
        <v>7674.0168380189107</v>
      </c>
    </row>
    <row r="18" spans="1:152">
      <c r="A18" s="5" t="s">
        <v>138</v>
      </c>
    </row>
    <row r="19" spans="1:152">
      <c r="A19" s="5" t="s">
        <v>139</v>
      </c>
    </row>
    <row r="20" spans="1:152">
      <c r="A20" s="5" t="s">
        <v>140</v>
      </c>
    </row>
    <row r="21" spans="1:152">
      <c r="A21" s="5" t="s">
        <v>176</v>
      </c>
      <c r="B21" s="1">
        <v>1236.7524612622424</v>
      </c>
      <c r="C21" s="1">
        <v>1389.8133846038404</v>
      </c>
      <c r="D21" s="1">
        <v>1561.8171821162919</v>
      </c>
      <c r="E21" s="1">
        <v>1755.108230626932</v>
      </c>
      <c r="F21" s="1">
        <v>1972.3210478709118</v>
      </c>
      <c r="G21" s="1">
        <v>2216.4162004328755</v>
      </c>
      <c r="H21" s="1">
        <v>2490.7206556682386</v>
      </c>
      <c r="I21" s="1">
        <v>2798.9731275925578</v>
      </c>
      <c r="J21" s="1">
        <v>3145.3750347942596</v>
      </c>
      <c r="K21" s="1">
        <v>3534.6477649167177</v>
      </c>
      <c r="L21" s="1">
        <v>3972.0970262129595</v>
      </c>
      <c r="M21" s="1">
        <v>4140.2538018732876</v>
      </c>
      <c r="N21" s="1">
        <v>4315.5294119965911</v>
      </c>
      <c r="O21" s="1">
        <v>4498.2252289415619</v>
      </c>
      <c r="P21" s="1">
        <v>4688.6553835176019</v>
      </c>
      <c r="Q21" s="1">
        <v>4887.14730510756</v>
      </c>
      <c r="R21" s="1">
        <v>5094.0422846563042</v>
      </c>
      <c r="S21" s="1">
        <v>5309.6960614931386</v>
      </c>
      <c r="T21" s="1">
        <v>5534.4794349970607</v>
      </c>
      <c r="U21" s="1">
        <v>5768.778902156555</v>
      </c>
      <c r="V21" s="1">
        <v>6012.9973221201917</v>
      </c>
      <c r="W21" s="1">
        <v>5718.0396221538831</v>
      </c>
      <c r="X21" s="1">
        <v>6332.793565241559</v>
      </c>
      <c r="Y21" s="1">
        <v>7000.3294125337316</v>
      </c>
      <c r="Z21" s="1">
        <v>7231.1208760161417</v>
      </c>
      <c r="AA21" s="1">
        <v>8025.9542569779851</v>
      </c>
      <c r="AB21" s="1">
        <v>8000.0807745247994</v>
      </c>
      <c r="AC21" s="1">
        <v>8333.3312285218235</v>
      </c>
      <c r="AD21" s="1">
        <v>9128.1646094836651</v>
      </c>
      <c r="AE21" s="1">
        <v>9256.4970824514639</v>
      </c>
      <c r="AF21" s="1">
        <v>9743.9534918694699</v>
      </c>
      <c r="AG21" s="1">
        <v>10461.166425471758</v>
      </c>
      <c r="AH21" s="1">
        <v>9872.2859648372669</v>
      </c>
      <c r="AI21" s="1">
        <v>11333.620253793155</v>
      </c>
      <c r="AJ21" s="1">
        <v>11384.332279401395</v>
      </c>
      <c r="AK21" s="1">
        <v>12128.453634754995</v>
      </c>
      <c r="AL21" s="1">
        <v>12281.624650877848</v>
      </c>
      <c r="AM21" s="1">
        <v>13589.787923710879</v>
      </c>
      <c r="AN21" s="1">
        <v>13666.373431772307</v>
      </c>
      <c r="AO21" s="1">
        <v>14846.204231637541</v>
      </c>
      <c r="AP21" s="1">
        <v>14333.909279064479</v>
      </c>
      <c r="AQ21" s="1">
        <v>15435.084692272028</v>
      </c>
      <c r="AR21" s="1">
        <v>13538.040958804506</v>
      </c>
      <c r="AS21" s="1">
        <v>12793.919603450906</v>
      </c>
      <c r="AT21" s="1">
        <v>13230.66398726067</v>
      </c>
      <c r="AU21" s="1">
        <v>12487.577571205195</v>
      </c>
      <c r="AV21" s="1">
        <v>13435.581968289893</v>
      </c>
      <c r="AW21" s="1">
        <v>12692.495552234423</v>
      </c>
      <c r="AX21" s="1">
        <v>14667.159733061499</v>
      </c>
      <c r="AY21" s="1">
        <v>14667.159733061499</v>
      </c>
      <c r="AZ21" s="1">
        <v>15538.578622084769</v>
      </c>
      <c r="BA21" s="1">
        <v>15027.819131099912</v>
      </c>
      <c r="BB21" s="1">
        <v>15033.514313311882</v>
      </c>
      <c r="BC21" s="1">
        <v>15960.027441278389</v>
      </c>
      <c r="BD21" s="1">
        <v>16647.214692776965</v>
      </c>
      <c r="BE21" s="1">
        <v>16355.756813036738</v>
      </c>
      <c r="BF21" s="1">
        <v>16853.537593902529</v>
      </c>
      <c r="BG21" s="1">
        <v>16814.796310983987</v>
      </c>
      <c r="BH21" s="1">
        <v>16562.850047805703</v>
      </c>
      <c r="BI21" s="1">
        <v>16964.27138481829</v>
      </c>
      <c r="BJ21" s="1">
        <v>17088.977672382971</v>
      </c>
      <c r="BK21" s="1">
        <v>16107.807169186552</v>
      </c>
      <c r="BL21" s="1">
        <v>15499.333525753123</v>
      </c>
      <c r="BM21" s="1">
        <v>14993.256863509599</v>
      </c>
      <c r="BN21" s="1">
        <v>13752.834631693571</v>
      </c>
      <c r="BO21" s="1">
        <v>12350.31975512803</v>
      </c>
      <c r="BP21" s="1">
        <v>11166.395323401841</v>
      </c>
      <c r="BQ21" s="1">
        <v>9929.8205774769594</v>
      </c>
      <c r="BR21" s="1">
        <v>8751.3328086591573</v>
      </c>
      <c r="BS21" s="1">
        <v>8323.1236175164559</v>
      </c>
      <c r="BT21" s="1">
        <v>7781.3830834004193</v>
      </c>
      <c r="BU21" s="1">
        <v>7283.2408527116968</v>
      </c>
      <c r="BV21" s="1">
        <v>6833.8535725356478</v>
      </c>
      <c r="BW21" s="1">
        <v>6375.2788028456753</v>
      </c>
      <c r="BX21" s="1">
        <v>6045.3681771707079</v>
      </c>
      <c r="BY21" s="1">
        <v>5634.3306653581585</v>
      </c>
      <c r="BZ21" s="1">
        <v>5145.1392625433828</v>
      </c>
      <c r="CA21" s="1">
        <v>4672.0296756644775</v>
      </c>
      <c r="CB21" s="1">
        <v>4204.0838420932614</v>
      </c>
      <c r="CC21" s="1">
        <v>3718.1070935870184</v>
      </c>
      <c r="CD21" s="1">
        <v>3056.8903837274001</v>
      </c>
      <c r="CE21" s="1">
        <v>2609.8886779808636</v>
      </c>
      <c r="CF21" s="1">
        <v>2543.0423877886324</v>
      </c>
      <c r="CG21" s="1">
        <v>2528.0247826557206</v>
      </c>
      <c r="CH21" s="1">
        <v>2494.1463787037019</v>
      </c>
      <c r="CI21" s="1">
        <v>2493.6211762463754</v>
      </c>
      <c r="CJ21" s="1">
        <v>2478.9053760577294</v>
      </c>
      <c r="CK21" s="1">
        <v>2493.6105090296701</v>
      </c>
      <c r="CL21" s="1">
        <v>2483.344980405378</v>
      </c>
      <c r="CM21" s="1">
        <v>2410.9302829956637</v>
      </c>
      <c r="CN21" s="1">
        <v>2498.4377344743643</v>
      </c>
      <c r="CO21" s="1">
        <v>2711.1991339878009</v>
      </c>
      <c r="CP21" s="1">
        <v>2960.810827823781</v>
      </c>
      <c r="CQ21" s="1">
        <v>3009.1535722110284</v>
      </c>
      <c r="CR21" s="1">
        <v>2857.6765217935881</v>
      </c>
      <c r="CS21" s="1">
        <v>2674.5380569660661</v>
      </c>
      <c r="CT21" s="1">
        <v>2545.1004122388808</v>
      </c>
      <c r="CU21" s="1">
        <v>2575.9339539083699</v>
      </c>
      <c r="CV21" s="1">
        <v>2710.887633316278</v>
      </c>
      <c r="CW21" s="1">
        <v>2859.829097899838</v>
      </c>
      <c r="CX21" s="1">
        <v>3036.7326842797693</v>
      </c>
      <c r="CY21" s="1">
        <v>3139.7616063443966</v>
      </c>
      <c r="CZ21" s="1">
        <v>3142.3970083195154</v>
      </c>
      <c r="DA21" s="1">
        <v>3215.1087300012132</v>
      </c>
      <c r="DB21" s="1">
        <v>3389.4708873668546</v>
      </c>
      <c r="DC21" s="1">
        <v>3549.1524931337644</v>
      </c>
      <c r="DD21" s="1">
        <v>3646.4763207723886</v>
      </c>
      <c r="DE21" s="1">
        <v>3695.7213878610623</v>
      </c>
      <c r="DF21" s="1">
        <v>3849.8671933234832</v>
      </c>
      <c r="DG21" s="1">
        <v>4116.1935043512867</v>
      </c>
      <c r="DH21" s="1">
        <v>4503.8072970752219</v>
      </c>
      <c r="DI21" s="1">
        <v>4693.0798030221222</v>
      </c>
      <c r="DJ21" s="1">
        <v>4540.8326247446894</v>
      </c>
      <c r="DK21" s="1">
        <v>4945.2323932029758</v>
      </c>
      <c r="DL21" s="1">
        <v>4887.8532850197735</v>
      </c>
      <c r="DM21" s="1">
        <v>5103.030912240798</v>
      </c>
      <c r="DN21" s="1">
        <v>5028.7552456890289</v>
      </c>
      <c r="DO21" s="1">
        <v>5326.6707979415532</v>
      </c>
      <c r="DP21" s="1">
        <v>5507.559395144036</v>
      </c>
      <c r="DQ21" s="1">
        <v>5529.1321683150436</v>
      </c>
      <c r="DR21" s="1">
        <v>5063.5745845624524</v>
      </c>
      <c r="DS21" s="1">
        <v>4877.5512553743192</v>
      </c>
      <c r="DT21" s="1">
        <v>4837.6696623136904</v>
      </c>
      <c r="DU21" s="1">
        <v>5089.6046038430286</v>
      </c>
      <c r="DV21" s="1">
        <v>5428.4360245613807</v>
      </c>
      <c r="DW21" s="1">
        <v>5467.9933770280204</v>
      </c>
      <c r="DX21" s="1">
        <v>5487.1235720733621</v>
      </c>
      <c r="DY21" s="1">
        <v>5720.5767997453368</v>
      </c>
      <c r="DZ21" s="1">
        <v>5594.122968089684</v>
      </c>
      <c r="EA21" s="1">
        <v>5729.0070551890476</v>
      </c>
      <c r="EB21" s="1">
        <v>5924.1998927703371</v>
      </c>
      <c r="EC21" s="1">
        <v>5785.7491591370963</v>
      </c>
      <c r="ED21" s="1">
        <v>5683.9376126245961</v>
      </c>
      <c r="EE21" s="1">
        <v>5311.0609295374152</v>
      </c>
      <c r="EF21" s="1">
        <v>5536.7323829536572</v>
      </c>
      <c r="EG21" s="1">
        <v>5967.3238917708541</v>
      </c>
      <c r="EH21" s="1">
        <v>5693.9890710382515</v>
      </c>
      <c r="EI21" s="1">
        <v>5972.6775956284155</v>
      </c>
      <c r="EJ21" s="1">
        <v>6005.4644808743169</v>
      </c>
      <c r="EK21" s="1">
        <v>6868.8524590163934</v>
      </c>
      <c r="EL21" s="1">
        <v>7087.4316939890696</v>
      </c>
      <c r="EM21" s="1">
        <v>6677.5956284153008</v>
      </c>
      <c r="EN21" s="1">
        <v>4803.2786885245896</v>
      </c>
      <c r="EO21" s="1">
        <v>6469.9453551912566</v>
      </c>
      <c r="EP21" s="1">
        <v>7480.8743169398904</v>
      </c>
      <c r="EQ21" s="1">
        <v>8415.3005464480866</v>
      </c>
      <c r="ER21" s="1">
        <v>11868.852459016392</v>
      </c>
      <c r="ES21" s="1">
        <v>12781.420765027322</v>
      </c>
      <c r="ET21" s="1">
        <v>12131.147540983606</v>
      </c>
      <c r="EU21" s="1">
        <v>12114.754098360656</v>
      </c>
      <c r="EV21" s="1">
        <v>12469.945355191256</v>
      </c>
    </row>
    <row r="22" spans="1:152">
      <c r="A22" s="5" t="s">
        <v>141</v>
      </c>
    </row>
    <row r="23" spans="1:152">
      <c r="A23" s="5" t="s">
        <v>142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23.333333333333336</v>
      </c>
      <c r="AD23" s="1">
        <v>21.666666666666668</v>
      </c>
      <c r="AE23" s="1">
        <v>31.666666666666668</v>
      </c>
      <c r="AF23" s="1">
        <v>48.333333333333336</v>
      </c>
      <c r="AG23" s="1">
        <v>60</v>
      </c>
      <c r="AH23" s="1">
        <v>60</v>
      </c>
      <c r="AI23" s="1">
        <v>80</v>
      </c>
      <c r="AJ23" s="1">
        <v>95</v>
      </c>
      <c r="AK23" s="1">
        <v>128.33333333333334</v>
      </c>
      <c r="AL23" s="1">
        <v>141.66666666666669</v>
      </c>
      <c r="AM23" s="1">
        <v>120</v>
      </c>
      <c r="AN23" s="1">
        <v>86.666666666666671</v>
      </c>
      <c r="AO23" s="1">
        <v>106.66666666666667</v>
      </c>
      <c r="AP23" s="1">
        <v>150</v>
      </c>
      <c r="AQ23" s="1">
        <v>131.66666666666669</v>
      </c>
      <c r="AR23" s="1">
        <v>145</v>
      </c>
      <c r="AS23" s="1">
        <v>166.66666666666669</v>
      </c>
      <c r="AT23" s="1">
        <v>193.33333333333334</v>
      </c>
      <c r="AU23" s="1">
        <v>183.33333333333334</v>
      </c>
      <c r="AV23" s="1">
        <v>218.33333333333334</v>
      </c>
      <c r="AW23" s="1">
        <v>213.33333333333334</v>
      </c>
      <c r="AX23" s="1">
        <v>326.66666666666669</v>
      </c>
      <c r="AY23" s="1">
        <v>235</v>
      </c>
      <c r="AZ23" s="1">
        <v>190</v>
      </c>
      <c r="BA23" s="1">
        <v>238.33333333333334</v>
      </c>
      <c r="BB23" s="1">
        <v>166.66666666666669</v>
      </c>
      <c r="BC23" s="1">
        <v>188.33333333333334</v>
      </c>
      <c r="BD23" s="1">
        <v>278.33333333333337</v>
      </c>
      <c r="BE23" s="1">
        <v>291.66666666666669</v>
      </c>
      <c r="BF23" s="1">
        <v>348.33333333333337</v>
      </c>
      <c r="BG23" s="1">
        <v>368.33333333333337</v>
      </c>
      <c r="BH23" s="1">
        <v>281.66666666666669</v>
      </c>
      <c r="BI23" s="1">
        <v>253.33333333333334</v>
      </c>
      <c r="BJ23" s="1">
        <v>391.66666666666669</v>
      </c>
      <c r="BK23" s="1">
        <v>323.33333333333337</v>
      </c>
      <c r="BL23" s="1">
        <v>220</v>
      </c>
      <c r="BM23" s="1">
        <v>448.33333333333337</v>
      </c>
      <c r="BN23" s="1">
        <v>416.66666666666669</v>
      </c>
      <c r="BO23" s="1">
        <v>270</v>
      </c>
      <c r="BP23" s="1">
        <v>326.66666666666669</v>
      </c>
      <c r="BQ23" s="1">
        <v>555</v>
      </c>
      <c r="BR23" s="1">
        <v>343.33333333333337</v>
      </c>
      <c r="BS23" s="1">
        <v>293.33333333333337</v>
      </c>
      <c r="BT23" s="1">
        <v>310</v>
      </c>
      <c r="BU23" s="1">
        <v>508.33333333333337</v>
      </c>
      <c r="BV23" s="1">
        <v>518.33333333333337</v>
      </c>
      <c r="BW23" s="1">
        <v>485</v>
      </c>
      <c r="BX23" s="1">
        <v>723.33333333333337</v>
      </c>
      <c r="BY23" s="1">
        <v>876.66666666666674</v>
      </c>
      <c r="BZ23" s="1">
        <v>705</v>
      </c>
      <c r="CA23" s="1">
        <v>861.66666666666674</v>
      </c>
      <c r="CB23" s="1">
        <v>910</v>
      </c>
      <c r="CC23" s="1">
        <v>911.66666666666674</v>
      </c>
      <c r="CD23" s="1">
        <v>906.66666666666674</v>
      </c>
      <c r="CE23" s="1">
        <v>961.66666666666674</v>
      </c>
      <c r="CF23" s="1">
        <v>848.33333333333337</v>
      </c>
      <c r="CG23" s="1">
        <v>1060</v>
      </c>
      <c r="CH23" s="1">
        <v>1020</v>
      </c>
      <c r="CI23" s="1">
        <v>1030</v>
      </c>
      <c r="CJ23" s="1">
        <v>1246.6666666666667</v>
      </c>
      <c r="CK23" s="1">
        <v>1290</v>
      </c>
      <c r="CL23" s="1">
        <v>1310</v>
      </c>
      <c r="CM23" s="1">
        <v>1478.3333333333335</v>
      </c>
      <c r="CN23" s="1">
        <v>1283.3333333333335</v>
      </c>
      <c r="CO23" s="1">
        <v>1201.6666666666667</v>
      </c>
      <c r="CP23" s="1">
        <v>1035</v>
      </c>
      <c r="CQ23" s="1">
        <v>833.33333333333337</v>
      </c>
      <c r="CR23" s="1">
        <v>1018.3333333333334</v>
      </c>
      <c r="CS23" s="1">
        <v>910</v>
      </c>
      <c r="CT23" s="1">
        <v>1125</v>
      </c>
      <c r="CU23" s="1">
        <v>935</v>
      </c>
      <c r="CV23" s="1">
        <v>1026.6666666666667</v>
      </c>
      <c r="CW23" s="1">
        <v>1596.6666666666667</v>
      </c>
      <c r="CX23" s="1">
        <v>1586.6666666666667</v>
      </c>
      <c r="CY23" s="1">
        <v>1560</v>
      </c>
      <c r="CZ23" s="1">
        <v>1261.6666666666667</v>
      </c>
      <c r="DA23" s="1">
        <v>1606.6666666666667</v>
      </c>
      <c r="DB23" s="1">
        <v>2123.3333333333335</v>
      </c>
      <c r="DC23" s="1">
        <v>2248.3333333333335</v>
      </c>
      <c r="DD23" s="1">
        <v>1985</v>
      </c>
      <c r="DE23" s="1">
        <v>2045</v>
      </c>
      <c r="DF23" s="1">
        <v>2190</v>
      </c>
      <c r="DG23" s="1">
        <v>2391.666666666667</v>
      </c>
      <c r="DH23" s="1">
        <v>2180</v>
      </c>
      <c r="DI23" s="1">
        <v>2341.666666666667</v>
      </c>
      <c r="DJ23" s="1">
        <v>2341.666666666667</v>
      </c>
      <c r="DK23" s="1">
        <v>3133.3333333333335</v>
      </c>
      <c r="DL23" s="1">
        <v>2920</v>
      </c>
      <c r="DM23" s="1">
        <v>3301.666666666667</v>
      </c>
      <c r="DN23" s="1">
        <v>3308.3333333333335</v>
      </c>
      <c r="DO23" s="1">
        <v>3966.666666666667</v>
      </c>
      <c r="DP23" s="1">
        <v>3953.3333333333335</v>
      </c>
      <c r="DQ23" s="1">
        <v>4613.3333333333339</v>
      </c>
      <c r="DR23" s="1">
        <v>3690</v>
      </c>
      <c r="DS23" s="1">
        <v>4220</v>
      </c>
      <c r="DT23" s="1">
        <v>4655</v>
      </c>
      <c r="DU23" s="1">
        <v>4695</v>
      </c>
      <c r="DV23" s="1">
        <v>4210</v>
      </c>
      <c r="DW23" s="1">
        <v>4748.3333333333339</v>
      </c>
      <c r="DX23" s="1">
        <v>4760</v>
      </c>
      <c r="DY23" s="1">
        <v>5480</v>
      </c>
      <c r="DZ23" s="1">
        <v>5571.666666666667</v>
      </c>
      <c r="EA23" s="1">
        <v>4981.666666666667</v>
      </c>
      <c r="EB23" s="1">
        <v>4995</v>
      </c>
      <c r="EC23" s="1">
        <v>5538.3333333333339</v>
      </c>
      <c r="ED23" s="1">
        <v>5725</v>
      </c>
      <c r="EE23" s="1">
        <v>5833.3333333333339</v>
      </c>
      <c r="EF23" s="1">
        <v>5188.3333333333339</v>
      </c>
      <c r="EG23" s="1">
        <v>5908.3333333333339</v>
      </c>
      <c r="EH23" s="1">
        <v>5731.666666666667</v>
      </c>
      <c r="EI23" s="1">
        <v>5591.666666666667</v>
      </c>
      <c r="EJ23" s="1">
        <v>6131.666666666667</v>
      </c>
      <c r="EK23" s="1">
        <v>6328.3333333333339</v>
      </c>
      <c r="EL23" s="1">
        <v>5893.3333333333339</v>
      </c>
      <c r="EM23" s="1">
        <v>5325</v>
      </c>
      <c r="EN23" s="1">
        <v>7543.3333333333339</v>
      </c>
      <c r="EO23" s="1">
        <v>7166.666666666667</v>
      </c>
    </row>
    <row r="24" spans="1:152">
      <c r="A24" s="5" t="s">
        <v>143</v>
      </c>
    </row>
    <row r="25" spans="1:152">
      <c r="A25" s="6" t="s">
        <v>144</v>
      </c>
      <c r="B25" s="1">
        <f>SUM(B17:B21)</f>
        <v>1782.6630403658737</v>
      </c>
      <c r="C25" s="1">
        <f t="shared" ref="C25:BN25" si="0">SUM(C17:C21)</f>
        <v>2000.922852952071</v>
      </c>
      <c r="D25" s="1">
        <f t="shared" si="0"/>
        <v>2237.8100193865989</v>
      </c>
      <c r="E25" s="1">
        <f t="shared" si="0"/>
        <v>2495.6280743970319</v>
      </c>
      <c r="F25" s="1">
        <f t="shared" si="0"/>
        <v>2776.9719891052164</v>
      </c>
      <c r="G25" s="1">
        <f t="shared" si="0"/>
        <v>3084.7641696006572</v>
      </c>
      <c r="H25" s="1">
        <f t="shared" si="0"/>
        <v>3422.294894810434</v>
      </c>
      <c r="I25" s="1">
        <f t="shared" si="0"/>
        <v>3793.267743389988</v>
      </c>
      <c r="J25" s="1">
        <f t="shared" si="0"/>
        <v>4201.850627447232</v>
      </c>
      <c r="K25" s="1">
        <f t="shared" si="0"/>
        <v>4652.7331274253784</v>
      </c>
      <c r="L25" s="1">
        <f t="shared" si="0"/>
        <v>5119.2878081466997</v>
      </c>
      <c r="M25" s="1">
        <f t="shared" si="0"/>
        <v>5316.1328610240371</v>
      </c>
      <c r="N25" s="1">
        <f t="shared" si="0"/>
        <v>5533.4942849539684</v>
      </c>
      <c r="O25" s="1">
        <f t="shared" si="0"/>
        <v>5763.9714262677862</v>
      </c>
      <c r="P25" s="1">
        <f t="shared" si="0"/>
        <v>6015.603285668848</v>
      </c>
      <c r="Q25" s="1">
        <f t="shared" si="0"/>
        <v>6273.5703944569686</v>
      </c>
      <c r="R25" s="1">
        <f t="shared" si="0"/>
        <v>6528.2740599836625</v>
      </c>
      <c r="S25" s="1">
        <f t="shared" si="0"/>
        <v>6777.2285942198614</v>
      </c>
      <c r="T25" s="1">
        <f t="shared" si="0"/>
        <v>7010.7429928773436</v>
      </c>
      <c r="U25" s="1">
        <f t="shared" si="0"/>
        <v>7328.6962330010601</v>
      </c>
      <c r="V25" s="1">
        <f t="shared" si="0"/>
        <v>7605.8869207762218</v>
      </c>
      <c r="W25" s="1">
        <f t="shared" si="0"/>
        <v>7343.3261572801366</v>
      </c>
      <c r="X25" s="1">
        <f t="shared" si="0"/>
        <v>7995.211044150903</v>
      </c>
      <c r="Y25" s="1">
        <f t="shared" si="0"/>
        <v>8699.247974963333</v>
      </c>
      <c r="Z25" s="1">
        <f t="shared" si="0"/>
        <v>8971.643255081075</v>
      </c>
      <c r="AA25" s="1">
        <f t="shared" si="0"/>
        <v>9806.441614516003</v>
      </c>
      <c r="AB25" s="1">
        <f t="shared" si="0"/>
        <v>9822.6919889288693</v>
      </c>
      <c r="AC25" s="1">
        <f t="shared" si="0"/>
        <v>10207.697967091693</v>
      </c>
      <c r="AD25" s="1">
        <f t="shared" si="0"/>
        <v>11054.405101726108</v>
      </c>
      <c r="AE25" s="1">
        <f t="shared" si="0"/>
        <v>11231.932511544341</v>
      </c>
      <c r="AF25" s="1">
        <f t="shared" si="0"/>
        <v>11772.407985247815</v>
      </c>
      <c r="AG25" s="1">
        <f t="shared" si="0"/>
        <v>12543.637628785576</v>
      </c>
      <c r="AH25" s="1">
        <f t="shared" si="0"/>
        <v>12014.310442901926</v>
      </c>
      <c r="AI25" s="1">
        <f t="shared" si="0"/>
        <v>13552.418368739372</v>
      </c>
      <c r="AJ25" s="1">
        <f t="shared" si="0"/>
        <v>13687.793716704131</v>
      </c>
      <c r="AK25" s="1">
        <f t="shared" si="0"/>
        <v>14501.926114382008</v>
      </c>
      <c r="AL25" s="1">
        <f t="shared" si="0"/>
        <v>14721.404899737132</v>
      </c>
      <c r="AM25" s="1">
        <f t="shared" si="0"/>
        <v>16097.55028296851</v>
      </c>
      <c r="AN25" s="1">
        <f t="shared" si="0"/>
        <v>16243.764903022327</v>
      </c>
      <c r="AO25" s="1">
        <f t="shared" si="0"/>
        <v>17486.111175866961</v>
      </c>
      <c r="AP25" s="1">
        <f t="shared" si="0"/>
        <v>17031.095545989672</v>
      </c>
      <c r="AQ25" s="1">
        <f t="shared" si="0"/>
        <v>18192.18723750253</v>
      </c>
      <c r="AR25" s="1">
        <f t="shared" si="0"/>
        <v>16344.801369931578</v>
      </c>
      <c r="AS25" s="1">
        <f t="shared" si="0"/>
        <v>15634.3224194261</v>
      </c>
      <c r="AT25" s="1">
        <f t="shared" si="0"/>
        <v>16105.095780443009</v>
      </c>
      <c r="AU25" s="1">
        <f t="shared" si="0"/>
        <v>15398.961393249812</v>
      </c>
      <c r="AV25" s="1">
        <f t="shared" si="0"/>
        <v>16381.78978003034</v>
      </c>
      <c r="AW25" s="1">
        <f t="shared" si="0"/>
        <v>15673.122030776633</v>
      </c>
      <c r="AX25" s="1">
        <f t="shared" si="0"/>
        <v>17676.046191529364</v>
      </c>
      <c r="AY25" s="1">
        <f t="shared" si="0"/>
        <v>17698.281391774326</v>
      </c>
      <c r="AZ25" s="1">
        <f t="shared" si="0"/>
        <v>18592.572277946249</v>
      </c>
      <c r="BA25" s="1">
        <f t="shared" si="0"/>
        <v>18107.768856661412</v>
      </c>
      <c r="BB25" s="1">
        <f t="shared" si="0"/>
        <v>18140.054253582111</v>
      </c>
      <c r="BC25" s="1">
        <f t="shared" si="0"/>
        <v>19085.782912045601</v>
      </c>
      <c r="BD25" s="1">
        <f t="shared" si="0"/>
        <v>19795.331929767235</v>
      </c>
      <c r="BE25" s="1">
        <f t="shared" si="0"/>
        <v>19532.528004646792</v>
      </c>
      <c r="BF25" s="1">
        <f t="shared" si="0"/>
        <v>20058.864948604238</v>
      </c>
      <c r="BG25" s="1">
        <f t="shared" si="0"/>
        <v>20054.104484820826</v>
      </c>
      <c r="BH25" s="1">
        <f t="shared" si="0"/>
        <v>19839.943952320478</v>
      </c>
      <c r="BI25" s="1">
        <f t="shared" si="0"/>
        <v>20287.586873791377</v>
      </c>
      <c r="BJ25" s="1">
        <f t="shared" si="0"/>
        <v>20470.718607254297</v>
      </c>
      <c r="BK25" s="1">
        <f t="shared" si="0"/>
        <v>19569.261714276061</v>
      </c>
      <c r="BL25" s="1">
        <f t="shared" si="0"/>
        <v>19067.647429806831</v>
      </c>
      <c r="BM25" s="1">
        <f t="shared" si="0"/>
        <v>18667.047606698456</v>
      </c>
      <c r="BN25" s="1">
        <f t="shared" si="0"/>
        <v>17467.601258514042</v>
      </c>
      <c r="BO25" s="1">
        <f t="shared" ref="BO25:DZ25" si="1">SUM(BO17:BO21)</f>
        <v>16107.022572491565</v>
      </c>
      <c r="BP25" s="1">
        <f t="shared" si="1"/>
        <v>14966.026948322276</v>
      </c>
      <c r="BQ25" s="1">
        <f t="shared" si="1"/>
        <v>13773.405996868483</v>
      </c>
      <c r="BR25" s="1">
        <f t="shared" si="1"/>
        <v>12639.929423762238</v>
      </c>
      <c r="BS25" s="1">
        <f t="shared" si="1"/>
        <v>12257.82127423696</v>
      </c>
      <c r="BT25" s="1">
        <f t="shared" si="1"/>
        <v>11763.304089882486</v>
      </c>
      <c r="BU25" s="1">
        <f t="shared" si="1"/>
        <v>11313.539985495443</v>
      </c>
      <c r="BV25" s="1">
        <f t="shared" si="1"/>
        <v>10933.757186054991</v>
      </c>
      <c r="BW25" s="1">
        <f t="shared" si="1"/>
        <v>10552.222614492457</v>
      </c>
      <c r="BX25" s="1">
        <f t="shared" si="1"/>
        <v>10298.71580242804</v>
      </c>
      <c r="BY25" s="1">
        <f t="shared" si="1"/>
        <v>9965.6763923184953</v>
      </c>
      <c r="BZ25" s="1">
        <f t="shared" si="1"/>
        <v>9552.4676203077761</v>
      </c>
      <c r="CA25" s="1">
        <f t="shared" si="1"/>
        <v>9157.727500564486</v>
      </c>
      <c r="CB25" s="1">
        <f t="shared" si="1"/>
        <v>8762.6011575096782</v>
      </c>
      <c r="CC25" s="1">
        <f t="shared" si="1"/>
        <v>8332.4244442500167</v>
      </c>
      <c r="CD25" s="1">
        <f t="shared" si="1"/>
        <v>7713.7299214292871</v>
      </c>
      <c r="CE25" s="1">
        <f t="shared" si="1"/>
        <v>7298.9497818480841</v>
      </c>
      <c r="CF25" s="1">
        <f t="shared" si="1"/>
        <v>7260.5520650594071</v>
      </c>
      <c r="CG25" s="1">
        <f t="shared" si="1"/>
        <v>7274.5348777884219</v>
      </c>
      <c r="CH25" s="1">
        <f t="shared" si="1"/>
        <v>7269.4988707425364</v>
      </c>
      <c r="CI25" s="1">
        <f t="shared" si="1"/>
        <v>7297.6651783071848</v>
      </c>
      <c r="CJ25" s="1">
        <f t="shared" si="1"/>
        <v>7312.9211023267708</v>
      </c>
      <c r="CK25" s="1">
        <f t="shared" si="1"/>
        <v>7363.148425133506</v>
      </c>
      <c r="CL25" s="1">
        <f t="shared" si="1"/>
        <v>7392.5190718842186</v>
      </c>
      <c r="CM25" s="1">
        <f t="shared" si="1"/>
        <v>7363.1369851631753</v>
      </c>
      <c r="CN25" s="1">
        <f t="shared" si="1"/>
        <v>7497.0700763237037</v>
      </c>
      <c r="CO25" s="1">
        <f t="shared" si="1"/>
        <v>7755.3920586468012</v>
      </c>
      <c r="CP25" s="1">
        <f t="shared" si="1"/>
        <v>8046.1609646748075</v>
      </c>
      <c r="CQ25" s="1">
        <f t="shared" si="1"/>
        <v>8136.9360949742777</v>
      </c>
      <c r="CR25" s="1">
        <f t="shared" si="1"/>
        <v>8035.5421943152623</v>
      </c>
      <c r="CS25" s="1">
        <f t="shared" si="1"/>
        <v>7908.0085785208139</v>
      </c>
      <c r="CT25" s="1">
        <f t="shared" si="1"/>
        <v>7838.2815785292041</v>
      </c>
      <c r="CU25" s="1">
        <f t="shared" si="1"/>
        <v>7942.849741294327</v>
      </c>
      <c r="CV25" s="1">
        <f t="shared" si="1"/>
        <v>8175.4865510284926</v>
      </c>
      <c r="CW25" s="1">
        <f t="shared" si="1"/>
        <v>8470.1699144744307</v>
      </c>
      <c r="CX25" s="1">
        <f t="shared" si="1"/>
        <v>8895.7411820367015</v>
      </c>
      <c r="CY25" s="1">
        <f t="shared" si="1"/>
        <v>9158.8715189442864</v>
      </c>
      <c r="CZ25" s="1">
        <f t="shared" si="1"/>
        <v>9277.2824962854629</v>
      </c>
      <c r="DA25" s="1">
        <f t="shared" si="1"/>
        <v>9456.0657673306814</v>
      </c>
      <c r="DB25" s="1">
        <f t="shared" si="1"/>
        <v>9764.3342468773753</v>
      </c>
      <c r="DC25" s="1">
        <f t="shared" si="1"/>
        <v>10062.874655336131</v>
      </c>
      <c r="DD25" s="1">
        <f t="shared" si="1"/>
        <v>10290.968664804983</v>
      </c>
      <c r="DE25" s="1">
        <f t="shared" si="1"/>
        <v>10431.051869817667</v>
      </c>
      <c r="DF25" s="1">
        <f t="shared" si="1"/>
        <v>10636.972845523494</v>
      </c>
      <c r="DG25" s="1">
        <f t="shared" si="1"/>
        <v>10931.638857130063</v>
      </c>
      <c r="DH25" s="1">
        <f t="shared" si="1"/>
        <v>11323.706534278859</v>
      </c>
      <c r="DI25" s="1">
        <f t="shared" si="1"/>
        <v>11490.807032797569</v>
      </c>
      <c r="DJ25" s="1">
        <f t="shared" si="1"/>
        <v>11260.324346844602</v>
      </c>
      <c r="DK25" s="1">
        <f t="shared" si="1"/>
        <v>11566.449074425538</v>
      </c>
      <c r="DL25" s="1">
        <f t="shared" si="1"/>
        <v>11393.060415206641</v>
      </c>
      <c r="DM25" s="1">
        <f t="shared" si="1"/>
        <v>11473.776492155126</v>
      </c>
      <c r="DN25" s="1">
        <f t="shared" si="1"/>
        <v>11255.510144286847</v>
      </c>
      <c r="DO25" s="1">
        <f t="shared" si="1"/>
        <v>11416.680226594239</v>
      </c>
      <c r="DP25" s="1">
        <f t="shared" si="1"/>
        <v>11473.893205170341</v>
      </c>
      <c r="DQ25" s="1">
        <f t="shared" si="1"/>
        <v>11401.184933801038</v>
      </c>
      <c r="DR25" s="1">
        <f t="shared" si="1"/>
        <v>10846.99451015966</v>
      </c>
      <c r="DS25" s="1">
        <f t="shared" si="1"/>
        <v>10574.31511899985</v>
      </c>
      <c r="DT25" s="1">
        <f t="shared" si="1"/>
        <v>10435.235245964017</v>
      </c>
      <c r="DU25" s="1">
        <f t="shared" si="1"/>
        <v>10577.177669040855</v>
      </c>
      <c r="DV25" s="1">
        <f t="shared" si="1"/>
        <v>10817.22124392476</v>
      </c>
      <c r="DW25" s="1">
        <f t="shared" si="1"/>
        <v>10745.206438726669</v>
      </c>
      <c r="DX25" s="1">
        <f t="shared" si="1"/>
        <v>10649.016908265592</v>
      </c>
      <c r="DY25" s="1">
        <f t="shared" si="1"/>
        <v>10780.381018388904</v>
      </c>
      <c r="DZ25" s="1">
        <f t="shared" si="1"/>
        <v>10565.765154601151</v>
      </c>
      <c r="EA25" s="1">
        <f t="shared" ref="EA25:EV25" si="2">SUM(EA17:EA21)</f>
        <v>10620.828410209098</v>
      </c>
      <c r="EB25" s="1">
        <f t="shared" si="2"/>
        <v>10752.41474173216</v>
      </c>
      <c r="EC25" s="1">
        <f t="shared" si="2"/>
        <v>10608.083031176011</v>
      </c>
      <c r="ED25" s="1">
        <f t="shared" si="2"/>
        <v>10513.094818677826</v>
      </c>
      <c r="EE25" s="1">
        <f t="shared" si="2"/>
        <v>10158.347381680644</v>
      </c>
      <c r="EF25" s="1">
        <f t="shared" si="2"/>
        <v>10421.664071184614</v>
      </c>
      <c r="EG25" s="1">
        <f t="shared" si="2"/>
        <v>10922.502627566584</v>
      </c>
      <c r="EH25" s="1">
        <f t="shared" si="2"/>
        <v>10749.716554192248</v>
      </c>
      <c r="EI25" s="1">
        <f t="shared" si="2"/>
        <v>11153.555341042585</v>
      </c>
      <c r="EJ25" s="1">
        <f t="shared" si="2"/>
        <v>11339.009407436111</v>
      </c>
      <c r="EK25" s="1">
        <f t="shared" si="2"/>
        <v>12371.844127486438</v>
      </c>
      <c r="EL25" s="1">
        <f t="shared" si="2"/>
        <v>12769.188458125973</v>
      </c>
      <c r="EM25" s="1">
        <f t="shared" si="2"/>
        <v>12548.601609395402</v>
      </c>
      <c r="EN25" s="1">
        <f t="shared" si="2"/>
        <v>10869.839019479674</v>
      </c>
      <c r="EO25" s="1">
        <f t="shared" si="2"/>
        <v>12733.238470886537</v>
      </c>
      <c r="EP25" s="1">
        <f t="shared" si="2"/>
        <v>13944.670905058298</v>
      </c>
      <c r="EQ25" s="1">
        <f t="shared" si="2"/>
        <v>15089.359946326425</v>
      </c>
      <c r="ER25" s="79">
        <f t="shared" si="2"/>
        <v>18756.969740425346</v>
      </c>
      <c r="ES25" s="1">
        <f t="shared" si="2"/>
        <v>19876.885007865203</v>
      </c>
      <c r="ET25" s="1">
        <f t="shared" si="2"/>
        <v>19425.761421679734</v>
      </c>
      <c r="EU25" s="1">
        <f t="shared" si="2"/>
        <v>19602.468990069676</v>
      </c>
      <c r="EV25" s="1">
        <f t="shared" si="2"/>
        <v>20143.962193210165</v>
      </c>
    </row>
    <row r="26" spans="1:152" s="4" customFormat="1" ht="13">
      <c r="A26" s="7" t="s">
        <v>310</v>
      </c>
      <c r="ER26" s="118"/>
    </row>
    <row r="27" spans="1:152">
      <c r="A27" s="5" t="s">
        <v>135</v>
      </c>
    </row>
    <row r="28" spans="1:152">
      <c r="A28" s="5" t="s">
        <v>136</v>
      </c>
    </row>
    <row r="29" spans="1:152">
      <c r="A29" s="5" t="s">
        <v>137</v>
      </c>
    </row>
    <row r="30" spans="1:152">
      <c r="A30" s="5" t="s">
        <v>138</v>
      </c>
    </row>
    <row r="31" spans="1:152">
      <c r="A31" s="5" t="s">
        <v>139</v>
      </c>
    </row>
    <row r="32" spans="1:152">
      <c r="A32" s="5" t="s">
        <v>140</v>
      </c>
    </row>
    <row r="33" spans="1:152">
      <c r="A33" s="5" t="s">
        <v>176</v>
      </c>
    </row>
    <row r="34" spans="1:152">
      <c r="A34" s="5" t="s">
        <v>141</v>
      </c>
    </row>
    <row r="35" spans="1:152">
      <c r="A35" s="5" t="s">
        <v>142</v>
      </c>
    </row>
    <row r="36" spans="1:152">
      <c r="A36" s="5" t="s">
        <v>143</v>
      </c>
    </row>
    <row r="37" spans="1:152">
      <c r="A37" s="6" t="s">
        <v>144</v>
      </c>
    </row>
    <row r="38" spans="1:152" s="4" customFormat="1" ht="13">
      <c r="A38" s="7" t="s">
        <v>311</v>
      </c>
      <c r="ER38" s="118"/>
    </row>
    <row r="39" spans="1:152">
      <c r="A39" s="5" t="s">
        <v>135</v>
      </c>
    </row>
    <row r="40" spans="1:152">
      <c r="A40" s="5" t="s">
        <v>136</v>
      </c>
    </row>
    <row r="41" spans="1:152">
      <c r="A41" s="5" t="s">
        <v>137</v>
      </c>
    </row>
    <row r="42" spans="1:152">
      <c r="A42" s="5" t="s">
        <v>138</v>
      </c>
    </row>
    <row r="43" spans="1:152">
      <c r="A43" s="5" t="s">
        <v>139</v>
      </c>
    </row>
    <row r="44" spans="1:152">
      <c r="A44" s="5" t="s">
        <v>140</v>
      </c>
    </row>
    <row r="45" spans="1:152">
      <c r="A45" s="5" t="s">
        <v>176</v>
      </c>
    </row>
    <row r="46" spans="1:152">
      <c r="A46" s="5" t="s">
        <v>141</v>
      </c>
    </row>
    <row r="47" spans="1:152">
      <c r="A47" s="95" t="s">
        <v>180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1.6666666666666667</v>
      </c>
      <c r="AG47" s="1">
        <v>1.6666666666666667</v>
      </c>
      <c r="AH47" s="1">
        <v>3.3333333333333335</v>
      </c>
      <c r="AI47" s="1">
        <v>8.3333333333333339</v>
      </c>
      <c r="AJ47" s="1">
        <v>15</v>
      </c>
      <c r="AK47" s="1">
        <v>18.333333333333336</v>
      </c>
      <c r="AL47" s="1">
        <v>20</v>
      </c>
      <c r="AM47" s="1">
        <v>21.666666666666668</v>
      </c>
      <c r="AN47" s="1">
        <v>28.333333333333336</v>
      </c>
      <c r="AO47" s="1">
        <v>21.666666666666668</v>
      </c>
      <c r="AP47" s="1">
        <v>26.666666666666668</v>
      </c>
      <c r="AQ47" s="1">
        <v>35</v>
      </c>
      <c r="AR47" s="1">
        <v>31.666666666666668</v>
      </c>
      <c r="AS47" s="1">
        <v>26.666666666666668</v>
      </c>
      <c r="AT47" s="1">
        <v>46.666666666666671</v>
      </c>
      <c r="AU47" s="1">
        <v>40</v>
      </c>
      <c r="AV47" s="1">
        <v>46.666666666666671</v>
      </c>
      <c r="AW47" s="1">
        <v>45</v>
      </c>
      <c r="AX47" s="1">
        <v>53.333333333333336</v>
      </c>
      <c r="AY47" s="1">
        <v>48.333333333333336</v>
      </c>
      <c r="AZ47" s="1">
        <v>55</v>
      </c>
      <c r="BA47" s="1">
        <v>53.333333333333336</v>
      </c>
      <c r="BB47" s="1">
        <v>60</v>
      </c>
      <c r="BC47" s="1">
        <v>78.333333333333343</v>
      </c>
      <c r="BD47" s="1">
        <v>101.66666666666667</v>
      </c>
      <c r="BE47" s="1">
        <v>78.333333333333343</v>
      </c>
      <c r="BF47" s="1">
        <v>71.666666666666671</v>
      </c>
      <c r="BG47" s="1">
        <v>115</v>
      </c>
      <c r="BH47" s="1">
        <v>111.66666666666667</v>
      </c>
      <c r="BI47" s="1">
        <v>116.66666666666667</v>
      </c>
      <c r="BJ47" s="1">
        <v>116.66666666666667</v>
      </c>
      <c r="BK47" s="1">
        <v>123.33333333333334</v>
      </c>
      <c r="BL47" s="1">
        <v>116.66666666666667</v>
      </c>
      <c r="BM47" s="1">
        <v>166.66666666666669</v>
      </c>
      <c r="BN47" s="1">
        <v>161.66666666666669</v>
      </c>
      <c r="BO47" s="1">
        <v>160</v>
      </c>
      <c r="BP47" s="1">
        <v>205</v>
      </c>
      <c r="BQ47" s="1">
        <v>165</v>
      </c>
      <c r="BR47" s="1">
        <v>106.66666666666667</v>
      </c>
      <c r="BS47" s="1">
        <v>108.33333333333334</v>
      </c>
      <c r="BT47" s="1">
        <v>123.33333333333334</v>
      </c>
      <c r="BU47" s="1">
        <v>126.66666666666667</v>
      </c>
      <c r="BV47" s="1">
        <v>78.333333333333343</v>
      </c>
      <c r="BW47" s="1">
        <v>60</v>
      </c>
      <c r="BX47" s="1">
        <v>108.33333333333334</v>
      </c>
      <c r="BY47" s="1">
        <v>171.66666666666669</v>
      </c>
      <c r="BZ47" s="1">
        <v>116.66666666666667</v>
      </c>
      <c r="CA47" s="1">
        <v>160</v>
      </c>
      <c r="CB47" s="1">
        <v>160</v>
      </c>
      <c r="CC47" s="1">
        <v>148.33333333333334</v>
      </c>
      <c r="CD47" s="1">
        <v>156.66666666666669</v>
      </c>
      <c r="CE47" s="1">
        <v>128.33333333333334</v>
      </c>
      <c r="CF47" s="1">
        <v>193.33333333333334</v>
      </c>
      <c r="CG47" s="1">
        <v>178.33333333333334</v>
      </c>
      <c r="CH47" s="1">
        <v>196.66666666666669</v>
      </c>
      <c r="CI47" s="1">
        <v>238.33333333333334</v>
      </c>
      <c r="CJ47" s="1">
        <v>220</v>
      </c>
      <c r="CK47" s="1">
        <v>221.66666666666669</v>
      </c>
      <c r="CL47" s="1">
        <v>200</v>
      </c>
      <c r="CM47" s="1">
        <v>185</v>
      </c>
      <c r="CN47" s="1">
        <v>153.33333333333334</v>
      </c>
      <c r="CO47" s="1">
        <v>218.33333333333334</v>
      </c>
      <c r="CP47" s="1">
        <v>93.333333333333343</v>
      </c>
      <c r="CQ47" s="1">
        <v>101.66666666666667</v>
      </c>
      <c r="CR47" s="1">
        <v>110</v>
      </c>
      <c r="CS47" s="1">
        <v>161.66666666666669</v>
      </c>
      <c r="CT47" s="1">
        <v>185</v>
      </c>
      <c r="CU47" s="1">
        <v>241.66666666666669</v>
      </c>
      <c r="CV47" s="1">
        <v>233.33333333333334</v>
      </c>
      <c r="CW47" s="1">
        <v>205</v>
      </c>
      <c r="CX47" s="1">
        <v>156.66666666666669</v>
      </c>
      <c r="CY47" s="1">
        <v>191.66666666666669</v>
      </c>
      <c r="CZ47" s="1">
        <v>221.66666666666669</v>
      </c>
      <c r="DA47" s="1">
        <v>323.33333333333337</v>
      </c>
      <c r="DB47" s="1">
        <v>225</v>
      </c>
      <c r="DC47" s="1">
        <v>276.66666666666669</v>
      </c>
      <c r="DD47" s="1">
        <v>228.33333333333334</v>
      </c>
      <c r="DE47" s="1">
        <v>331.66666666666669</v>
      </c>
      <c r="DF47" s="1">
        <v>335</v>
      </c>
      <c r="DG47" s="1">
        <v>478.33333333333337</v>
      </c>
      <c r="DH47" s="1">
        <v>248.33333333333334</v>
      </c>
      <c r="DI47" s="1">
        <v>243.33333333333334</v>
      </c>
      <c r="DJ47" s="1">
        <v>420</v>
      </c>
      <c r="DK47" s="1">
        <v>506.66666666666669</v>
      </c>
      <c r="DL47" s="1">
        <v>520</v>
      </c>
      <c r="DM47" s="1">
        <v>525</v>
      </c>
      <c r="DN47" s="1">
        <v>513.33333333333337</v>
      </c>
      <c r="DO47" s="1">
        <v>493.33333333333337</v>
      </c>
      <c r="DP47" s="1">
        <v>666.66666666666674</v>
      </c>
      <c r="DQ47" s="1">
        <v>506.66666666666669</v>
      </c>
      <c r="DR47" s="1">
        <v>601.66666666666674</v>
      </c>
      <c r="DS47" s="1">
        <v>621.66666666666674</v>
      </c>
      <c r="DT47" s="1">
        <v>533.33333333333337</v>
      </c>
      <c r="DU47" s="1">
        <v>501.66666666666669</v>
      </c>
      <c r="DV47" s="1">
        <v>455</v>
      </c>
      <c r="DW47" s="1">
        <v>453.33333333333337</v>
      </c>
      <c r="DX47" s="1">
        <v>493.33333333333337</v>
      </c>
      <c r="DY47" s="1">
        <v>603.33333333333337</v>
      </c>
      <c r="DZ47" s="1">
        <v>578.33333333333337</v>
      </c>
      <c r="EA47" s="1">
        <v>788.33333333333337</v>
      </c>
      <c r="EB47" s="1">
        <v>660</v>
      </c>
      <c r="EC47" s="1">
        <v>783.33333333333337</v>
      </c>
      <c r="ED47" s="1">
        <v>810</v>
      </c>
      <c r="EE47" s="1">
        <v>458.33333333333337</v>
      </c>
      <c r="EF47" s="1">
        <v>800</v>
      </c>
      <c r="EG47" s="1">
        <v>566.66666666666674</v>
      </c>
      <c r="EH47" s="1">
        <v>836.66666666666674</v>
      </c>
      <c r="EI47" s="1">
        <v>668.33333333333337</v>
      </c>
      <c r="EJ47" s="1">
        <v>605</v>
      </c>
      <c r="EK47" s="1">
        <v>768.33333333333337</v>
      </c>
      <c r="EL47" s="1">
        <v>680</v>
      </c>
      <c r="EM47" s="1">
        <v>648.33333333333337</v>
      </c>
      <c r="EN47" s="14">
        <v>710</v>
      </c>
      <c r="EO47" s="14">
        <v>711</v>
      </c>
      <c r="EP47" s="49"/>
      <c r="EQ47" s="49"/>
      <c r="ER47" s="119"/>
      <c r="ES47" s="49"/>
      <c r="ET47" s="49"/>
      <c r="EU47" s="49"/>
      <c r="EV47" s="49"/>
    </row>
    <row r="48" spans="1:152">
      <c r="A48" s="5" t="s">
        <v>143</v>
      </c>
    </row>
    <row r="49" spans="1:152">
      <c r="A49" s="6" t="s">
        <v>144</v>
      </c>
      <c r="B49" s="1">
        <f>SUM(B47)</f>
        <v>0</v>
      </c>
      <c r="C49" s="1">
        <f t="shared" ref="C49:BN49" si="3">SUM(C47)</f>
        <v>0</v>
      </c>
      <c r="D49" s="1">
        <f t="shared" si="3"/>
        <v>0</v>
      </c>
      <c r="E49" s="1">
        <f t="shared" si="3"/>
        <v>0</v>
      </c>
      <c r="F49" s="1">
        <f t="shared" si="3"/>
        <v>0</v>
      </c>
      <c r="G49" s="1">
        <f t="shared" si="3"/>
        <v>0</v>
      </c>
      <c r="H49" s="1">
        <f t="shared" si="3"/>
        <v>0</v>
      </c>
      <c r="I49" s="1">
        <f t="shared" si="3"/>
        <v>0</v>
      </c>
      <c r="J49" s="1">
        <f t="shared" si="3"/>
        <v>0</v>
      </c>
      <c r="K49" s="1">
        <f t="shared" si="3"/>
        <v>0</v>
      </c>
      <c r="L49" s="1">
        <f t="shared" si="3"/>
        <v>0</v>
      </c>
      <c r="M49" s="1">
        <f t="shared" si="3"/>
        <v>0</v>
      </c>
      <c r="N49" s="1">
        <f t="shared" si="3"/>
        <v>0</v>
      </c>
      <c r="O49" s="1">
        <f t="shared" si="3"/>
        <v>0</v>
      </c>
      <c r="P49" s="1">
        <f t="shared" si="3"/>
        <v>0</v>
      </c>
      <c r="Q49" s="1">
        <f t="shared" si="3"/>
        <v>0</v>
      </c>
      <c r="R49" s="1">
        <f t="shared" si="3"/>
        <v>0</v>
      </c>
      <c r="S49" s="1">
        <f t="shared" si="3"/>
        <v>0</v>
      </c>
      <c r="T49" s="1">
        <f t="shared" si="3"/>
        <v>0</v>
      </c>
      <c r="U49" s="1">
        <f t="shared" si="3"/>
        <v>0</v>
      </c>
      <c r="V49" s="1">
        <f t="shared" si="3"/>
        <v>0</v>
      </c>
      <c r="W49" s="1">
        <f t="shared" si="3"/>
        <v>0</v>
      </c>
      <c r="X49" s="1">
        <f t="shared" si="3"/>
        <v>0</v>
      </c>
      <c r="Y49" s="1">
        <f t="shared" si="3"/>
        <v>0</v>
      </c>
      <c r="Z49" s="1">
        <f t="shared" si="3"/>
        <v>0</v>
      </c>
      <c r="AA49" s="1">
        <f t="shared" si="3"/>
        <v>0</v>
      </c>
      <c r="AB49" s="1">
        <f t="shared" si="3"/>
        <v>0</v>
      </c>
      <c r="AC49" s="1">
        <f t="shared" si="3"/>
        <v>0</v>
      </c>
      <c r="AD49" s="1">
        <f t="shared" si="3"/>
        <v>0</v>
      </c>
      <c r="AE49" s="1">
        <f t="shared" si="3"/>
        <v>0</v>
      </c>
      <c r="AF49" s="1">
        <f t="shared" si="3"/>
        <v>1.6666666666666667</v>
      </c>
      <c r="AG49" s="1">
        <f t="shared" si="3"/>
        <v>1.6666666666666667</v>
      </c>
      <c r="AH49" s="1">
        <f t="shared" si="3"/>
        <v>3.3333333333333335</v>
      </c>
      <c r="AI49" s="1">
        <f t="shared" si="3"/>
        <v>8.3333333333333339</v>
      </c>
      <c r="AJ49" s="1">
        <f t="shared" si="3"/>
        <v>15</v>
      </c>
      <c r="AK49" s="1">
        <f t="shared" si="3"/>
        <v>18.333333333333336</v>
      </c>
      <c r="AL49" s="1">
        <f t="shared" si="3"/>
        <v>20</v>
      </c>
      <c r="AM49" s="1">
        <f t="shared" si="3"/>
        <v>21.666666666666668</v>
      </c>
      <c r="AN49" s="1">
        <f t="shared" si="3"/>
        <v>28.333333333333336</v>
      </c>
      <c r="AO49" s="1">
        <f t="shared" si="3"/>
        <v>21.666666666666668</v>
      </c>
      <c r="AP49" s="1">
        <f t="shared" si="3"/>
        <v>26.666666666666668</v>
      </c>
      <c r="AQ49" s="1">
        <f t="shared" si="3"/>
        <v>35</v>
      </c>
      <c r="AR49" s="1">
        <f t="shared" si="3"/>
        <v>31.666666666666668</v>
      </c>
      <c r="AS49" s="1">
        <f t="shared" si="3"/>
        <v>26.666666666666668</v>
      </c>
      <c r="AT49" s="1">
        <f t="shared" si="3"/>
        <v>46.666666666666671</v>
      </c>
      <c r="AU49" s="1">
        <f t="shared" si="3"/>
        <v>40</v>
      </c>
      <c r="AV49" s="1">
        <f t="shared" si="3"/>
        <v>46.666666666666671</v>
      </c>
      <c r="AW49" s="1">
        <f t="shared" si="3"/>
        <v>45</v>
      </c>
      <c r="AX49" s="1">
        <f t="shared" si="3"/>
        <v>53.333333333333336</v>
      </c>
      <c r="AY49" s="1">
        <f t="shared" si="3"/>
        <v>48.333333333333336</v>
      </c>
      <c r="AZ49" s="1">
        <f t="shared" si="3"/>
        <v>55</v>
      </c>
      <c r="BA49" s="1">
        <f t="shared" si="3"/>
        <v>53.333333333333336</v>
      </c>
      <c r="BB49" s="1">
        <f t="shared" si="3"/>
        <v>60</v>
      </c>
      <c r="BC49" s="1">
        <f t="shared" si="3"/>
        <v>78.333333333333343</v>
      </c>
      <c r="BD49" s="1">
        <f t="shared" si="3"/>
        <v>101.66666666666667</v>
      </c>
      <c r="BE49" s="1">
        <f t="shared" si="3"/>
        <v>78.333333333333343</v>
      </c>
      <c r="BF49" s="1">
        <f t="shared" si="3"/>
        <v>71.666666666666671</v>
      </c>
      <c r="BG49" s="1">
        <f t="shared" si="3"/>
        <v>115</v>
      </c>
      <c r="BH49" s="1">
        <f t="shared" si="3"/>
        <v>111.66666666666667</v>
      </c>
      <c r="BI49" s="1">
        <f t="shared" si="3"/>
        <v>116.66666666666667</v>
      </c>
      <c r="BJ49" s="1">
        <f t="shared" si="3"/>
        <v>116.66666666666667</v>
      </c>
      <c r="BK49" s="1">
        <f t="shared" si="3"/>
        <v>123.33333333333334</v>
      </c>
      <c r="BL49" s="1">
        <f t="shared" si="3"/>
        <v>116.66666666666667</v>
      </c>
      <c r="BM49" s="1">
        <f t="shared" si="3"/>
        <v>166.66666666666669</v>
      </c>
      <c r="BN49" s="1">
        <f t="shared" si="3"/>
        <v>161.66666666666669</v>
      </c>
      <c r="BO49" s="1">
        <f t="shared" ref="BO49:DZ49" si="4">SUM(BO47)</f>
        <v>160</v>
      </c>
      <c r="BP49" s="1">
        <f t="shared" si="4"/>
        <v>205</v>
      </c>
      <c r="BQ49" s="1">
        <f t="shared" si="4"/>
        <v>165</v>
      </c>
      <c r="BR49" s="1">
        <f t="shared" si="4"/>
        <v>106.66666666666667</v>
      </c>
      <c r="BS49" s="1">
        <f t="shared" si="4"/>
        <v>108.33333333333334</v>
      </c>
      <c r="BT49" s="1">
        <f t="shared" si="4"/>
        <v>123.33333333333334</v>
      </c>
      <c r="BU49" s="1">
        <f t="shared" si="4"/>
        <v>126.66666666666667</v>
      </c>
      <c r="BV49" s="1">
        <f t="shared" si="4"/>
        <v>78.333333333333343</v>
      </c>
      <c r="BW49" s="1">
        <f t="shared" si="4"/>
        <v>60</v>
      </c>
      <c r="BX49" s="1">
        <f t="shared" si="4"/>
        <v>108.33333333333334</v>
      </c>
      <c r="BY49" s="1">
        <f t="shared" si="4"/>
        <v>171.66666666666669</v>
      </c>
      <c r="BZ49" s="1">
        <f t="shared" si="4"/>
        <v>116.66666666666667</v>
      </c>
      <c r="CA49" s="1">
        <f t="shared" si="4"/>
        <v>160</v>
      </c>
      <c r="CB49" s="1">
        <f t="shared" si="4"/>
        <v>160</v>
      </c>
      <c r="CC49" s="1">
        <f t="shared" si="4"/>
        <v>148.33333333333334</v>
      </c>
      <c r="CD49" s="1">
        <f t="shared" si="4"/>
        <v>156.66666666666669</v>
      </c>
      <c r="CE49" s="1">
        <f t="shared" si="4"/>
        <v>128.33333333333334</v>
      </c>
      <c r="CF49" s="1">
        <f t="shared" si="4"/>
        <v>193.33333333333334</v>
      </c>
      <c r="CG49" s="1">
        <f t="shared" si="4"/>
        <v>178.33333333333334</v>
      </c>
      <c r="CH49" s="1">
        <f t="shared" si="4"/>
        <v>196.66666666666669</v>
      </c>
      <c r="CI49" s="1">
        <f t="shared" si="4"/>
        <v>238.33333333333334</v>
      </c>
      <c r="CJ49" s="1">
        <f t="shared" si="4"/>
        <v>220</v>
      </c>
      <c r="CK49" s="1">
        <f t="shared" si="4"/>
        <v>221.66666666666669</v>
      </c>
      <c r="CL49" s="1">
        <f t="shared" si="4"/>
        <v>200</v>
      </c>
      <c r="CM49" s="1">
        <f t="shared" si="4"/>
        <v>185</v>
      </c>
      <c r="CN49" s="1">
        <f t="shared" si="4"/>
        <v>153.33333333333334</v>
      </c>
      <c r="CO49" s="1">
        <f t="shared" si="4"/>
        <v>218.33333333333334</v>
      </c>
      <c r="CP49" s="1">
        <f t="shared" si="4"/>
        <v>93.333333333333343</v>
      </c>
      <c r="CQ49" s="1">
        <f t="shared" si="4"/>
        <v>101.66666666666667</v>
      </c>
      <c r="CR49" s="1">
        <f t="shared" si="4"/>
        <v>110</v>
      </c>
      <c r="CS49" s="1">
        <f t="shared" si="4"/>
        <v>161.66666666666669</v>
      </c>
      <c r="CT49" s="1">
        <f t="shared" si="4"/>
        <v>185</v>
      </c>
      <c r="CU49" s="1">
        <f t="shared" si="4"/>
        <v>241.66666666666669</v>
      </c>
      <c r="CV49" s="1">
        <f t="shared" si="4"/>
        <v>233.33333333333334</v>
      </c>
      <c r="CW49" s="1">
        <f t="shared" si="4"/>
        <v>205</v>
      </c>
      <c r="CX49" s="1">
        <f t="shared" si="4"/>
        <v>156.66666666666669</v>
      </c>
      <c r="CY49" s="1">
        <f t="shared" si="4"/>
        <v>191.66666666666669</v>
      </c>
      <c r="CZ49" s="1">
        <f t="shared" si="4"/>
        <v>221.66666666666669</v>
      </c>
      <c r="DA49" s="1">
        <f t="shared" si="4"/>
        <v>323.33333333333337</v>
      </c>
      <c r="DB49" s="1">
        <f t="shared" si="4"/>
        <v>225</v>
      </c>
      <c r="DC49" s="1">
        <f t="shared" si="4"/>
        <v>276.66666666666669</v>
      </c>
      <c r="DD49" s="1">
        <f t="shared" si="4"/>
        <v>228.33333333333334</v>
      </c>
      <c r="DE49" s="1">
        <f t="shared" si="4"/>
        <v>331.66666666666669</v>
      </c>
      <c r="DF49" s="1">
        <f t="shared" si="4"/>
        <v>335</v>
      </c>
      <c r="DG49" s="1">
        <f t="shared" si="4"/>
        <v>478.33333333333337</v>
      </c>
      <c r="DH49" s="1">
        <f t="shared" si="4"/>
        <v>248.33333333333334</v>
      </c>
      <c r="DI49" s="1">
        <f t="shared" si="4"/>
        <v>243.33333333333334</v>
      </c>
      <c r="DJ49" s="1">
        <f t="shared" si="4"/>
        <v>420</v>
      </c>
      <c r="DK49" s="1">
        <f t="shared" si="4"/>
        <v>506.66666666666669</v>
      </c>
      <c r="DL49" s="1">
        <f t="shared" si="4"/>
        <v>520</v>
      </c>
      <c r="DM49" s="1">
        <f t="shared" si="4"/>
        <v>525</v>
      </c>
      <c r="DN49" s="1">
        <f t="shared" si="4"/>
        <v>513.33333333333337</v>
      </c>
      <c r="DO49" s="1">
        <f t="shared" si="4"/>
        <v>493.33333333333337</v>
      </c>
      <c r="DP49" s="1">
        <f t="shared" si="4"/>
        <v>666.66666666666674</v>
      </c>
      <c r="DQ49" s="1">
        <f t="shared" si="4"/>
        <v>506.66666666666669</v>
      </c>
      <c r="DR49" s="1">
        <f t="shared" si="4"/>
        <v>601.66666666666674</v>
      </c>
      <c r="DS49" s="1">
        <f t="shared" si="4"/>
        <v>621.66666666666674</v>
      </c>
      <c r="DT49" s="1">
        <f t="shared" si="4"/>
        <v>533.33333333333337</v>
      </c>
      <c r="DU49" s="1">
        <f t="shared" si="4"/>
        <v>501.66666666666669</v>
      </c>
      <c r="DV49" s="1">
        <f t="shared" si="4"/>
        <v>455</v>
      </c>
      <c r="DW49" s="1">
        <f t="shared" si="4"/>
        <v>453.33333333333337</v>
      </c>
      <c r="DX49" s="1">
        <f t="shared" si="4"/>
        <v>493.33333333333337</v>
      </c>
      <c r="DY49" s="1">
        <f t="shared" si="4"/>
        <v>603.33333333333337</v>
      </c>
      <c r="DZ49" s="1">
        <f t="shared" si="4"/>
        <v>578.33333333333337</v>
      </c>
      <c r="EA49" s="1">
        <f t="shared" ref="EA49:EV49" si="5">SUM(EA47)</f>
        <v>788.33333333333337</v>
      </c>
      <c r="EB49" s="1">
        <f t="shared" si="5"/>
        <v>660</v>
      </c>
      <c r="EC49" s="1">
        <f t="shared" si="5"/>
        <v>783.33333333333337</v>
      </c>
      <c r="ED49" s="1">
        <f t="shared" si="5"/>
        <v>810</v>
      </c>
      <c r="EE49" s="1">
        <f t="shared" si="5"/>
        <v>458.33333333333337</v>
      </c>
      <c r="EF49" s="1">
        <f t="shared" si="5"/>
        <v>800</v>
      </c>
      <c r="EG49" s="1">
        <f t="shared" si="5"/>
        <v>566.66666666666674</v>
      </c>
      <c r="EH49" s="1">
        <f t="shared" si="5"/>
        <v>836.66666666666674</v>
      </c>
      <c r="EI49" s="1">
        <f t="shared" si="5"/>
        <v>668.33333333333337</v>
      </c>
      <c r="EJ49" s="1">
        <f t="shared" si="5"/>
        <v>605</v>
      </c>
      <c r="EK49" s="1">
        <f t="shared" si="5"/>
        <v>768.33333333333337</v>
      </c>
      <c r="EL49" s="1">
        <f t="shared" si="5"/>
        <v>680</v>
      </c>
      <c r="EM49" s="1">
        <f t="shared" si="5"/>
        <v>648.33333333333337</v>
      </c>
      <c r="EN49" s="1">
        <f t="shared" si="5"/>
        <v>710</v>
      </c>
      <c r="EO49" s="1">
        <f t="shared" si="5"/>
        <v>711</v>
      </c>
      <c r="EP49" s="1">
        <f t="shared" si="5"/>
        <v>0</v>
      </c>
      <c r="EQ49" s="1">
        <f t="shared" si="5"/>
        <v>0</v>
      </c>
      <c r="ER49" s="79">
        <f t="shared" si="5"/>
        <v>0</v>
      </c>
      <c r="ES49" s="1">
        <f t="shared" si="5"/>
        <v>0</v>
      </c>
      <c r="ET49" s="1">
        <f t="shared" si="5"/>
        <v>0</v>
      </c>
      <c r="EU49" s="1">
        <f t="shared" si="5"/>
        <v>0</v>
      </c>
      <c r="EV49" s="1">
        <f t="shared" si="5"/>
        <v>0</v>
      </c>
    </row>
    <row r="50" spans="1:152" s="4" customFormat="1" ht="13">
      <c r="A50" s="7" t="s">
        <v>312</v>
      </c>
      <c r="ER50" s="118"/>
    </row>
    <row r="51" spans="1:152">
      <c r="A51" s="5" t="s">
        <v>135</v>
      </c>
    </row>
    <row r="52" spans="1:152">
      <c r="A52" s="5" t="s">
        <v>136</v>
      </c>
    </row>
    <row r="53" spans="1:152">
      <c r="A53" s="5" t="s">
        <v>137</v>
      </c>
    </row>
    <row r="54" spans="1:152">
      <c r="A54" s="5" t="s">
        <v>138</v>
      </c>
    </row>
    <row r="55" spans="1:152">
      <c r="A55" s="5" t="s">
        <v>139</v>
      </c>
    </row>
    <row r="56" spans="1:152">
      <c r="A56" s="5" t="s">
        <v>140</v>
      </c>
    </row>
    <row r="57" spans="1:152">
      <c r="A57" s="5" t="s">
        <v>176</v>
      </c>
    </row>
    <row r="58" spans="1:152">
      <c r="A58" s="5" t="s">
        <v>141</v>
      </c>
    </row>
    <row r="59" spans="1:152">
      <c r="A59" s="5" t="s">
        <v>142</v>
      </c>
    </row>
    <row r="60" spans="1:152">
      <c r="A60" s="5" t="s">
        <v>143</v>
      </c>
    </row>
    <row r="61" spans="1:152">
      <c r="A61" s="6" t="s">
        <v>144</v>
      </c>
    </row>
    <row r="62" spans="1:152" s="4" customFormat="1" ht="13">
      <c r="A62" s="7" t="s">
        <v>313</v>
      </c>
      <c r="ER62" s="118"/>
    </row>
    <row r="63" spans="1:152">
      <c r="A63" s="5" t="s">
        <v>135</v>
      </c>
    </row>
    <row r="64" spans="1:152">
      <c r="A64" s="5" t="s">
        <v>136</v>
      </c>
    </row>
    <row r="65" spans="1:148">
      <c r="A65" s="5" t="s">
        <v>137</v>
      </c>
    </row>
    <row r="66" spans="1:148">
      <c r="A66" s="5" t="s">
        <v>138</v>
      </c>
    </row>
    <row r="67" spans="1:148">
      <c r="A67" s="5" t="s">
        <v>139</v>
      </c>
    </row>
    <row r="68" spans="1:148">
      <c r="A68" s="5" t="s">
        <v>140</v>
      </c>
    </row>
    <row r="69" spans="1:148">
      <c r="A69" s="5" t="s">
        <v>176</v>
      </c>
    </row>
    <row r="70" spans="1:148">
      <c r="A70" s="5" t="s">
        <v>141</v>
      </c>
    </row>
    <row r="71" spans="1:148">
      <c r="A71" s="5" t="s">
        <v>142</v>
      </c>
    </row>
    <row r="72" spans="1:148">
      <c r="A72" s="5" t="s">
        <v>143</v>
      </c>
    </row>
    <row r="73" spans="1:148">
      <c r="A73" s="8" t="s">
        <v>144</v>
      </c>
    </row>
    <row r="74" spans="1:148" s="4" customFormat="1" ht="13">
      <c r="A74" s="7" t="s">
        <v>314</v>
      </c>
      <c r="ER74" s="118"/>
    </row>
    <row r="75" spans="1:148">
      <c r="A75" s="5" t="s">
        <v>135</v>
      </c>
    </row>
    <row r="76" spans="1:148">
      <c r="A76" s="5" t="s">
        <v>136</v>
      </c>
    </row>
    <row r="77" spans="1:148">
      <c r="A77" s="5" t="s">
        <v>137</v>
      </c>
    </row>
    <row r="78" spans="1:148">
      <c r="A78" s="5" t="s">
        <v>138</v>
      </c>
    </row>
    <row r="79" spans="1:148">
      <c r="A79" s="5" t="s">
        <v>139</v>
      </c>
    </row>
    <row r="80" spans="1:148">
      <c r="A80" s="5" t="s">
        <v>140</v>
      </c>
    </row>
    <row r="81" spans="1:148">
      <c r="A81" s="5" t="s">
        <v>176</v>
      </c>
    </row>
    <row r="82" spans="1:148">
      <c r="A82" s="5" t="s">
        <v>141</v>
      </c>
    </row>
    <row r="83" spans="1:148">
      <c r="A83" s="5" t="s">
        <v>142</v>
      </c>
    </row>
    <row r="84" spans="1:148">
      <c r="A84" s="5" t="s">
        <v>143</v>
      </c>
    </row>
    <row r="85" spans="1:148">
      <c r="A85" s="8" t="s">
        <v>144</v>
      </c>
    </row>
    <row r="86" spans="1:148" s="4" customFormat="1" ht="13">
      <c r="A86" s="3" t="s">
        <v>315</v>
      </c>
      <c r="ER86" s="118"/>
    </row>
    <row r="87" spans="1:148">
      <c r="A87" s="5" t="s">
        <v>135</v>
      </c>
    </row>
    <row r="88" spans="1:148">
      <c r="A88" s="5" t="s">
        <v>136</v>
      </c>
    </row>
    <row r="89" spans="1:148">
      <c r="A89" s="5" t="s">
        <v>137</v>
      </c>
    </row>
    <row r="90" spans="1:148">
      <c r="A90" s="5" t="s">
        <v>138</v>
      </c>
    </row>
    <row r="91" spans="1:148">
      <c r="A91" s="5" t="s">
        <v>139</v>
      </c>
    </row>
    <row r="92" spans="1:148">
      <c r="A92" s="5" t="s">
        <v>140</v>
      </c>
    </row>
    <row r="93" spans="1:148">
      <c r="A93" s="5" t="s">
        <v>176</v>
      </c>
    </row>
    <row r="94" spans="1:148">
      <c r="A94" s="5" t="s">
        <v>141</v>
      </c>
    </row>
    <row r="95" spans="1:148">
      <c r="A95" s="5" t="s">
        <v>142</v>
      </c>
    </row>
    <row r="96" spans="1:148">
      <c r="A96" s="5" t="s">
        <v>143</v>
      </c>
    </row>
    <row r="97" spans="1:148">
      <c r="A97" s="8" t="s">
        <v>144</v>
      </c>
    </row>
    <row r="98" spans="1:148" s="4" customFormat="1" ht="13">
      <c r="A98" s="7" t="s">
        <v>316</v>
      </c>
      <c r="ER98" s="118"/>
    </row>
    <row r="99" spans="1:148">
      <c r="A99" s="5" t="s">
        <v>135</v>
      </c>
    </row>
    <row r="100" spans="1:148">
      <c r="A100" s="5" t="s">
        <v>136</v>
      </c>
    </row>
    <row r="101" spans="1:148">
      <c r="A101" s="5" t="s">
        <v>137</v>
      </c>
    </row>
    <row r="102" spans="1:148">
      <c r="A102" s="5" t="s">
        <v>138</v>
      </c>
    </row>
    <row r="103" spans="1:148">
      <c r="A103" s="5" t="s">
        <v>139</v>
      </c>
    </row>
    <row r="104" spans="1:148">
      <c r="A104" s="5" t="s">
        <v>140</v>
      </c>
    </row>
    <row r="105" spans="1:148">
      <c r="A105" s="5" t="s">
        <v>176</v>
      </c>
    </row>
    <row r="106" spans="1:148">
      <c r="A106" s="5" t="s">
        <v>141</v>
      </c>
    </row>
    <row r="107" spans="1:148">
      <c r="A107" s="5" t="s">
        <v>142</v>
      </c>
    </row>
    <row r="108" spans="1:148">
      <c r="A108" s="5" t="s">
        <v>143</v>
      </c>
    </row>
    <row r="109" spans="1:148">
      <c r="A109" s="8" t="s">
        <v>144</v>
      </c>
    </row>
    <row r="110" spans="1:148" s="4" customFormat="1" ht="13">
      <c r="A110" s="7" t="s">
        <v>317</v>
      </c>
      <c r="ER110" s="118"/>
    </row>
    <row r="111" spans="1:148">
      <c r="A111" s="5" t="s">
        <v>135</v>
      </c>
    </row>
    <row r="112" spans="1:148">
      <c r="A112" s="5" t="s">
        <v>136</v>
      </c>
    </row>
    <row r="113" spans="1:152" s="136" customFormat="1">
      <c r="A113" s="5" t="s">
        <v>137</v>
      </c>
      <c r="B113" s="136">
        <v>71.570457478109134</v>
      </c>
      <c r="C113" s="136">
        <v>74.259181748843815</v>
      </c>
      <c r="D113" s="136">
        <v>77.023832179227853</v>
      </c>
      <c r="E113" s="136">
        <v>79.865613219718426</v>
      </c>
      <c r="F113" s="136">
        <v>82.785734944093392</v>
      </c>
      <c r="G113" s="136">
        <v>85.785415225562389</v>
      </c>
      <c r="H113" s="136">
        <v>88.865882197770702</v>
      </c>
      <c r="I113" s="136">
        <v>92.028377014542343</v>
      </c>
      <c r="J113" s="136">
        <v>95.274156922199836</v>
      </c>
      <c r="K113" s="136">
        <v>98.604498658260496</v>
      </c>
      <c r="L113" s="136">
        <v>102.02070219024623</v>
      </c>
      <c r="M113" s="136">
        <v>109.91333843505964</v>
      </c>
      <c r="N113" s="136">
        <v>118.38211805663839</v>
      </c>
      <c r="O113" s="136">
        <v>127.46688798434971</v>
      </c>
      <c r="P113" s="136">
        <v>137.21015987644279</v>
      </c>
      <c r="Q113" s="136">
        <v>147.65729102131348</v>
      </c>
      <c r="R113" s="136">
        <v>158.85667861740777</v>
      </c>
      <c r="S113" s="136">
        <v>170.85996855073091</v>
      </c>
      <c r="T113" s="136">
        <v>183.72227989049719</v>
      </c>
      <c r="U113" s="136">
        <v>197.50244643432353</v>
      </c>
      <c r="V113" s="136">
        <v>212.26327675534972</v>
      </c>
      <c r="W113" s="136">
        <v>221.59919950635214</v>
      </c>
      <c r="X113" s="136">
        <v>230.01639915210012</v>
      </c>
      <c r="Y113" s="136">
        <v>238.95478417920461</v>
      </c>
      <c r="Z113" s="136">
        <v>259.71802200268917</v>
      </c>
      <c r="AA113" s="136">
        <v>284.99235346902429</v>
      </c>
      <c r="AB113" s="136">
        <v>302.11845651553796</v>
      </c>
      <c r="AC113" s="136">
        <v>310.59384248839643</v>
      </c>
      <c r="AD113" s="136">
        <v>319.52569982155569</v>
      </c>
      <c r="AE113" s="136">
        <v>334.99912292282818</v>
      </c>
      <c r="AF113" s="136">
        <v>349.43839388650622</v>
      </c>
      <c r="AG113" s="136">
        <v>358.86654062311175</v>
      </c>
      <c r="AH113" s="136">
        <v>366.05318982849758</v>
      </c>
      <c r="AI113" s="136">
        <v>374.97645715698877</v>
      </c>
      <c r="AJ113" s="136">
        <v>386.8761601007667</v>
      </c>
      <c r="AK113" s="136">
        <v>393.33227966972964</v>
      </c>
      <c r="AL113" s="136">
        <v>397.03775381395371</v>
      </c>
      <c r="AM113" s="136">
        <v>401.84046224854825</v>
      </c>
      <c r="AN113" s="136">
        <v>403.35625251515222</v>
      </c>
      <c r="AO113" s="136">
        <v>403.53092800103019</v>
      </c>
      <c r="AP113" s="136">
        <v>404.84275766457017</v>
      </c>
      <c r="AQ113" s="136">
        <v>406.05387074524612</v>
      </c>
      <c r="AR113" s="136">
        <v>408.95797906556487</v>
      </c>
      <c r="AS113" s="136">
        <v>415.86352949888249</v>
      </c>
      <c r="AT113" s="136">
        <v>421.39269570199565</v>
      </c>
      <c r="AU113" s="136">
        <v>424.43463993386661</v>
      </c>
      <c r="AV113" s="136">
        <v>427.35523937093478</v>
      </c>
      <c r="AW113" s="136">
        <v>431.85677942447342</v>
      </c>
      <c r="AX113" s="136">
        <v>435.65482475987909</v>
      </c>
      <c r="AY113" s="136">
        <v>439.32787475326131</v>
      </c>
      <c r="AZ113" s="136">
        <v>441.78833712533151</v>
      </c>
      <c r="BA113" s="136">
        <v>446.3282903740083</v>
      </c>
      <c r="BB113" s="136">
        <v>452.35035837986356</v>
      </c>
      <c r="BC113" s="136">
        <v>459.81212223067416</v>
      </c>
      <c r="BD113" s="136">
        <v>468.67291680486403</v>
      </c>
      <c r="BE113" s="136">
        <v>477.33570301237006</v>
      </c>
      <c r="BF113" s="136">
        <v>486.32557849352395</v>
      </c>
      <c r="BG113" s="136">
        <v>493.09369662225168</v>
      </c>
      <c r="BH113" s="136">
        <v>501.74302554894564</v>
      </c>
      <c r="BI113" s="136">
        <v>510.72763036654231</v>
      </c>
      <c r="BJ113" s="136">
        <v>516.09360111693638</v>
      </c>
      <c r="BK113" s="136">
        <v>521.86602345901031</v>
      </c>
      <c r="BL113" s="136">
        <v>529.00943835829707</v>
      </c>
      <c r="BM113" s="136">
        <v>538.45273255577422</v>
      </c>
      <c r="BN113" s="136">
        <v>543.48373267570855</v>
      </c>
      <c r="BO113" s="136">
        <v>542.81741372273984</v>
      </c>
      <c r="BP113" s="136">
        <v>539.41525134139442</v>
      </c>
      <c r="BQ113" s="136">
        <v>533.35462297580261</v>
      </c>
      <c r="BR113" s="136">
        <v>530.67598373754765</v>
      </c>
      <c r="BS113" s="136">
        <v>544.04682179372332</v>
      </c>
      <c r="BT113" s="136">
        <v>560.43931462412741</v>
      </c>
      <c r="BU113" s="136">
        <v>571.28105671924072</v>
      </c>
      <c r="BV113" s="136">
        <v>579.82504524309536</v>
      </c>
      <c r="BW113" s="136">
        <v>585.25062249812891</v>
      </c>
      <c r="BX113" s="136">
        <v>591.57862459120372</v>
      </c>
      <c r="BY113" s="136">
        <v>601.40962098838258</v>
      </c>
      <c r="BZ113" s="136">
        <v>610.35939339278434</v>
      </c>
      <c r="CA113" s="136">
        <v>617.16713169219258</v>
      </c>
      <c r="CB113" s="136">
        <v>620.602140257889</v>
      </c>
      <c r="CC113" s="136">
        <v>624.12733004975144</v>
      </c>
      <c r="CD113" s="136">
        <v>629.85659086080886</v>
      </c>
      <c r="CE113" s="136">
        <v>635.24229956886018</v>
      </c>
      <c r="CF113" s="136">
        <v>637.37494917566721</v>
      </c>
      <c r="CG113" s="136">
        <v>639.63184689136767</v>
      </c>
      <c r="CH113" s="136">
        <v>641.60168264321339</v>
      </c>
      <c r="CI113" s="136">
        <v>642.88023485322742</v>
      </c>
      <c r="CJ113" s="136">
        <v>644.70868981605702</v>
      </c>
      <c r="CK113" s="136">
        <v>647.89918588565467</v>
      </c>
      <c r="CL113" s="136">
        <v>652.43884181062231</v>
      </c>
      <c r="CM113" s="136">
        <v>659.5326137578694</v>
      </c>
      <c r="CN113" s="136">
        <v>661.07783220603937</v>
      </c>
      <c r="CO113" s="136">
        <v>656.32211839954027</v>
      </c>
      <c r="CP113" s="136">
        <v>658.57662588208404</v>
      </c>
      <c r="CQ113" s="136">
        <v>654.55810611079539</v>
      </c>
      <c r="CR113" s="136">
        <v>661.50607526859471</v>
      </c>
      <c r="CS113" s="136">
        <v>673.76276845811549</v>
      </c>
      <c r="CT113" s="136">
        <v>700.86557739545265</v>
      </c>
      <c r="CU113" s="136">
        <v>714.9035478529189</v>
      </c>
      <c r="CV113" s="136">
        <v>728.26001500851726</v>
      </c>
      <c r="CW113" s="136">
        <v>742.53077532388977</v>
      </c>
      <c r="CX113" s="136">
        <v>756.65193324714301</v>
      </c>
      <c r="CY113" s="136">
        <v>768.64515060604606</v>
      </c>
      <c r="CZ113" s="136">
        <v>783.93953981175673</v>
      </c>
      <c r="DA113" s="136">
        <v>801.27151609391524</v>
      </c>
      <c r="DB113" s="136">
        <v>815.78814931122645</v>
      </c>
      <c r="DC113" s="136">
        <v>829.55058170747691</v>
      </c>
      <c r="DD113" s="136">
        <v>840.89659316675011</v>
      </c>
      <c r="DE113" s="136">
        <v>851.72043020556282</v>
      </c>
      <c r="DF113" s="136">
        <v>858.80508386780309</v>
      </c>
      <c r="DG113" s="136">
        <v>860.80610676777621</v>
      </c>
      <c r="DH113" s="136">
        <v>855.54088441671786</v>
      </c>
      <c r="DI113" s="136">
        <v>853.63285757492645</v>
      </c>
      <c r="DJ113" s="136">
        <v>846.30883627279673</v>
      </c>
      <c r="DK113" s="136">
        <v>834.44501071832792</v>
      </c>
      <c r="DL113" s="136">
        <v>818.87535691798905</v>
      </c>
      <c r="DM113" s="136">
        <v>800.12045382510848</v>
      </c>
      <c r="DN113" s="136">
        <v>786.24374627133659</v>
      </c>
      <c r="DO113" s="136">
        <v>782.35573619032937</v>
      </c>
      <c r="DP113" s="136">
        <v>785.81024859278557</v>
      </c>
      <c r="DQ113" s="136">
        <v>796.69842740632987</v>
      </c>
      <c r="DR113" s="136">
        <v>815.79432614529037</v>
      </c>
      <c r="DS113" s="136">
        <v>840.12595131264175</v>
      </c>
      <c r="DT113" s="136">
        <v>867.35189685023602</v>
      </c>
      <c r="DU113" s="136">
        <v>896.69233718117482</v>
      </c>
      <c r="DV113" s="136">
        <v>924.98848145986756</v>
      </c>
      <c r="DW113" s="136">
        <v>948.48837011707963</v>
      </c>
      <c r="DX113" s="136">
        <v>961.57071003977148</v>
      </c>
      <c r="DY113" s="136">
        <v>963.97031560599896</v>
      </c>
      <c r="DZ113" s="136">
        <v>960.28984861614413</v>
      </c>
      <c r="EA113" s="136">
        <v>953.59998342439997</v>
      </c>
      <c r="EB113" s="136">
        <v>947.20192877509328</v>
      </c>
      <c r="EC113" s="136">
        <v>942.47302342536909</v>
      </c>
      <c r="ED113" s="136">
        <v>939.91923183133963</v>
      </c>
      <c r="EE113" s="136">
        <v>939.9221839153322</v>
      </c>
      <c r="EF113" s="136">
        <v>939.33078763637809</v>
      </c>
      <c r="EG113" s="136">
        <v>935.08928119908467</v>
      </c>
      <c r="EH113" s="136">
        <v>928.95050236312602</v>
      </c>
      <c r="EI113" s="136">
        <v>923.21042765900154</v>
      </c>
      <c r="EJ113" s="136">
        <v>919.75633118185476</v>
      </c>
      <c r="EK113" s="136">
        <v>916.1652160385886</v>
      </c>
      <c r="EL113" s="136">
        <v>915.4766113103708</v>
      </c>
      <c r="EM113" s="136">
        <v>920.8194249705324</v>
      </c>
      <c r="EN113" s="136">
        <v>927.73383672397779</v>
      </c>
      <c r="EO113" s="136">
        <v>934.3547441321482</v>
      </c>
      <c r="EP113" s="136">
        <v>942.80567577725492</v>
      </c>
      <c r="EQ113" s="136">
        <v>953.46670081413924</v>
      </c>
      <c r="ER113" s="136">
        <v>966.24898057018822</v>
      </c>
      <c r="ES113" s="136">
        <v>979.29871142172851</v>
      </c>
      <c r="ET113" s="136">
        <v>991.3032644258916</v>
      </c>
      <c r="EU113" s="136">
        <v>1002.9677590749782</v>
      </c>
      <c r="EV113" s="136">
        <v>1014.2327096646075</v>
      </c>
    </row>
    <row r="114" spans="1:152">
      <c r="A114" s="5"/>
    </row>
    <row r="115" spans="1:152">
      <c r="A115" s="5" t="s">
        <v>139</v>
      </c>
    </row>
    <row r="116" spans="1:152">
      <c r="A116" s="5" t="s">
        <v>140</v>
      </c>
    </row>
    <row r="117" spans="1:152">
      <c r="A117" s="5" t="s">
        <v>176</v>
      </c>
      <c r="B117" s="1">
        <v>18.524686096093195</v>
      </c>
      <c r="C117" s="1">
        <v>20.559162546066759</v>
      </c>
      <c r="D117" s="1">
        <v>22.817075679610905</v>
      </c>
      <c r="E117" s="1">
        <v>25.322964464264761</v>
      </c>
      <c r="F117" s="1">
        <v>28.104062863385785</v>
      </c>
      <c r="G117" s="1">
        <v>31.190595814472807</v>
      </c>
      <c r="H117" s="1">
        <v>34.616107713353081</v>
      </c>
      <c r="I117" s="1">
        <v>38.41782697419486</v>
      </c>
      <c r="J117" s="1">
        <v>42.637070627378421</v>
      </c>
      <c r="K117" s="1">
        <v>47.319693352389415</v>
      </c>
      <c r="L117" s="1">
        <v>52.516585825817607</v>
      </c>
      <c r="M117" s="1">
        <v>58.786669027232271</v>
      </c>
      <c r="N117" s="1">
        <v>65.805352746644346</v>
      </c>
      <c r="O117" s="1">
        <v>73.662014224760853</v>
      </c>
      <c r="P117" s="1">
        <v>82.456701668931743</v>
      </c>
      <c r="Q117" s="1">
        <v>92.301408285869968</v>
      </c>
      <c r="R117" s="1">
        <v>103.32149842424373</v>
      </c>
      <c r="S117" s="1">
        <v>115.65730398790932</v>
      </c>
      <c r="T117" s="1">
        <v>129.4659114488116</v>
      </c>
      <c r="U117" s="1">
        <v>144.92316221571053</v>
      </c>
      <c r="V117" s="1">
        <v>162.22589183180645</v>
      </c>
      <c r="W117" s="1">
        <v>173.63332158925212</v>
      </c>
      <c r="X117" s="1">
        <v>202.7454952688872</v>
      </c>
      <c r="Y117" s="1">
        <v>230.81794845996384</v>
      </c>
      <c r="Z117" s="1">
        <v>253.69179920824854</v>
      </c>
      <c r="AA117" s="1">
        <v>269.28760653662454</v>
      </c>
      <c r="AB117" s="1">
        <v>282.80397288788362</v>
      </c>
      <c r="AC117" s="1">
        <v>322.31335145310265</v>
      </c>
      <c r="AD117" s="1">
        <v>358.70356855264663</v>
      </c>
      <c r="AE117" s="1">
        <v>316.66487158358012</v>
      </c>
      <c r="AF117" s="1">
        <v>348.40208821437631</v>
      </c>
      <c r="AG117" s="1">
        <v>360.31097865186331</v>
      </c>
      <c r="AH117" s="1">
        <v>355.73697107681335</v>
      </c>
      <c r="AI117" s="1">
        <v>348.22131446310539</v>
      </c>
      <c r="AJ117" s="1">
        <v>378.41487909945027</v>
      </c>
      <c r="AK117" s="1">
        <v>369.59149298826844</v>
      </c>
      <c r="AL117" s="1">
        <v>370.40741364278921</v>
      </c>
      <c r="AM117" s="1">
        <v>370.00217263293592</v>
      </c>
      <c r="AN117" s="1">
        <v>360.2698231557107</v>
      </c>
      <c r="AO117" s="1">
        <v>368.25248643775177</v>
      </c>
      <c r="AP117" s="1">
        <v>366.81866329719099</v>
      </c>
      <c r="AQ117" s="1">
        <v>356.75650705215594</v>
      </c>
      <c r="AR117" s="1">
        <v>356.31457019357873</v>
      </c>
      <c r="AS117" s="1">
        <v>350.71205231942497</v>
      </c>
      <c r="AT117" s="1">
        <v>325.21113394381211</v>
      </c>
      <c r="AU117" s="1">
        <v>322.03891322145489</v>
      </c>
      <c r="AV117" s="1">
        <v>342.28870558359603</v>
      </c>
      <c r="AW117" s="1">
        <v>329.46086385996233</v>
      </c>
      <c r="AX117" s="1">
        <v>321.7403457667898</v>
      </c>
      <c r="AY117" s="1">
        <v>314.96769070592103</v>
      </c>
      <c r="AZ117" s="1">
        <v>321.84792366461994</v>
      </c>
      <c r="BA117" s="1">
        <v>304.61592530084982</v>
      </c>
      <c r="BB117" s="1">
        <v>308.72285626325589</v>
      </c>
      <c r="BC117" s="1">
        <v>317.47914161189397</v>
      </c>
      <c r="BD117" s="1">
        <v>296.65321220884158</v>
      </c>
      <c r="BE117" s="1">
        <v>303.55938081653341</v>
      </c>
      <c r="BF117" s="1">
        <v>310.97292358029136</v>
      </c>
      <c r="BG117" s="1">
        <v>308.26467221779177</v>
      </c>
      <c r="BH117" s="1">
        <v>267.97086158876425</v>
      </c>
      <c r="BI117" s="1">
        <v>253.72411528593923</v>
      </c>
      <c r="BJ117" s="1">
        <v>269.22703736733132</v>
      </c>
      <c r="BK117" s="1">
        <v>265.01226567170244</v>
      </c>
      <c r="BL117" s="1">
        <v>239.94961780631863</v>
      </c>
      <c r="BM117" s="1">
        <v>227.62186992385801</v>
      </c>
      <c r="BN117" s="1">
        <v>218.16005909635473</v>
      </c>
      <c r="BO117" s="1">
        <v>205.00356301110554</v>
      </c>
      <c r="BP117" s="1">
        <v>190.48096258244385</v>
      </c>
      <c r="BQ117" s="1">
        <v>174.30677128572054</v>
      </c>
      <c r="BR117" s="1">
        <v>161.20181336283781</v>
      </c>
      <c r="BS117" s="1">
        <v>168.86835438655987</v>
      </c>
      <c r="BT117" s="1">
        <v>176.86629949162318</v>
      </c>
      <c r="BU117" s="1">
        <v>156.38485051994309</v>
      </c>
      <c r="BV117" s="1">
        <v>143.27635820324181</v>
      </c>
      <c r="BW117" s="1">
        <v>147.26991035760909</v>
      </c>
      <c r="BX117" s="1">
        <v>142.94501498457788</v>
      </c>
      <c r="BY117" s="1">
        <v>143.96567117736939</v>
      </c>
      <c r="BZ117" s="1">
        <v>130.71679902908321</v>
      </c>
      <c r="CA117" s="1">
        <v>122.09396853861469</v>
      </c>
      <c r="CB117" s="1">
        <v>130.72130150005447</v>
      </c>
      <c r="CC117" s="1">
        <v>130.80948372904143</v>
      </c>
      <c r="CD117" s="1">
        <v>121.21999858061642</v>
      </c>
      <c r="CE117" s="1">
        <v>107.67536722800574</v>
      </c>
      <c r="CF117" s="1">
        <v>91.483904150998441</v>
      </c>
      <c r="CG117" s="1">
        <v>93.502366982290866</v>
      </c>
      <c r="CH117" s="1">
        <v>92.725407458064723</v>
      </c>
      <c r="CI117" s="1">
        <v>103.08119978315165</v>
      </c>
      <c r="CJ117" s="1">
        <v>110.41907104673481</v>
      </c>
      <c r="CK117" s="1">
        <v>124.18050278316836</v>
      </c>
      <c r="CL117" s="1">
        <v>127.16564006171131</v>
      </c>
      <c r="CM117" s="1">
        <v>127.59387085882769</v>
      </c>
      <c r="CN117" s="1">
        <v>140.65430530598138</v>
      </c>
      <c r="CO117" s="1">
        <v>143.50746402311105</v>
      </c>
      <c r="CP117" s="1">
        <v>143.91944302222902</v>
      </c>
      <c r="CQ117" s="1">
        <v>146.80016608892345</v>
      </c>
      <c r="CR117" s="1">
        <v>148.48696260105694</v>
      </c>
      <c r="CS117" s="1">
        <v>151.37031391279314</v>
      </c>
      <c r="CT117" s="1">
        <v>151.92840693058099</v>
      </c>
      <c r="CU117" s="1">
        <v>161.70890813733166</v>
      </c>
      <c r="CV117" s="1">
        <v>173.60942771655462</v>
      </c>
      <c r="CW117" s="1">
        <v>176.34385750302116</v>
      </c>
      <c r="CX117" s="1">
        <v>182.66770863419546</v>
      </c>
      <c r="CY117" s="1">
        <v>189.75141673089695</v>
      </c>
      <c r="CZ117" s="1">
        <v>202.46624632120194</v>
      </c>
      <c r="DA117" s="1">
        <v>200.88493554437997</v>
      </c>
      <c r="DB117" s="1">
        <v>210.61692038070433</v>
      </c>
      <c r="DC117" s="1">
        <v>231.42297193951802</v>
      </c>
      <c r="DD117" s="1">
        <v>243.70504554506638</v>
      </c>
      <c r="DE117" s="1">
        <v>242.14602918582585</v>
      </c>
      <c r="DF117" s="1">
        <v>259.83124619257319</v>
      </c>
      <c r="DG117" s="1">
        <v>271.95732098962441</v>
      </c>
      <c r="DH117" s="1">
        <v>278.63092142499625</v>
      </c>
      <c r="DI117" s="1">
        <v>275.47092188818453</v>
      </c>
      <c r="DJ117" s="1">
        <v>270.91025920781436</v>
      </c>
      <c r="DK117" s="1">
        <v>282.12175200523154</v>
      </c>
      <c r="DL117" s="1">
        <v>302.88063250505576</v>
      </c>
      <c r="DM117" s="1">
        <v>312.80489770446167</v>
      </c>
      <c r="DN117" s="1">
        <v>311.51798219427462</v>
      </c>
      <c r="DO117" s="1">
        <v>320.52806705203164</v>
      </c>
      <c r="DP117" s="1">
        <v>266.03825270753123</v>
      </c>
      <c r="DQ117" s="1">
        <v>269.82698047574542</v>
      </c>
      <c r="DR117" s="1">
        <v>368.25575177633937</v>
      </c>
      <c r="DS117" s="1">
        <v>379.85679999999996</v>
      </c>
      <c r="DT117" s="1">
        <v>444.17759999999998</v>
      </c>
      <c r="DU117" s="1">
        <v>471.11951999999997</v>
      </c>
      <c r="DV117" s="1">
        <v>646.24199999999996</v>
      </c>
      <c r="DW117" s="1">
        <v>691.75199999999995</v>
      </c>
      <c r="DX117" s="1">
        <v>725.12599999999998</v>
      </c>
      <c r="DY117" s="1">
        <v>855.58799999999997</v>
      </c>
      <c r="DZ117" s="1">
        <v>873.79199999999992</v>
      </c>
      <c r="EA117" s="1">
        <v>840.41799999999989</v>
      </c>
      <c r="EB117" s="1">
        <v>979.98199999999997</v>
      </c>
      <c r="EC117" s="1">
        <v>973.91399999999999</v>
      </c>
      <c r="ED117" s="1">
        <v>904.13199999999995</v>
      </c>
      <c r="EE117" s="1">
        <v>898.06399999999996</v>
      </c>
      <c r="EF117" s="1">
        <v>976.94799999999998</v>
      </c>
      <c r="EG117" s="1">
        <v>955.70999999999992</v>
      </c>
      <c r="EH117" s="1">
        <v>940.54</v>
      </c>
      <c r="EI117" s="1">
        <v>1010.3219999999999</v>
      </c>
      <c r="EJ117" s="1">
        <v>1083.1379999999999</v>
      </c>
      <c r="EK117" s="1">
        <v>1104.376</v>
      </c>
      <c r="EL117" s="1">
        <v>1171.124</v>
      </c>
      <c r="EM117" s="1">
        <v>1140.7839999999999</v>
      </c>
      <c r="EN117" s="1">
        <v>1183.26</v>
      </c>
      <c r="EO117" s="1">
        <v>1201.4639999999999</v>
      </c>
      <c r="EP117" s="1">
        <v>1192.3619999999999</v>
      </c>
      <c r="EQ117" s="1">
        <v>1204.498</v>
      </c>
      <c r="ER117" s="79">
        <v>1210.5659999999998</v>
      </c>
      <c r="ES117" s="1">
        <v>1140.7839999999999</v>
      </c>
      <c r="ET117" s="1">
        <v>1225.7359999999996</v>
      </c>
      <c r="EU117" s="1">
        <v>1638.36</v>
      </c>
      <c r="EV117" s="1">
        <v>1656.5639999999999</v>
      </c>
    </row>
    <row r="118" spans="1:152">
      <c r="A118" s="5" t="s">
        <v>141</v>
      </c>
    </row>
    <row r="119" spans="1:152">
      <c r="A119" s="5" t="s">
        <v>142</v>
      </c>
    </row>
    <row r="120" spans="1:152">
      <c r="A120" s="5" t="s">
        <v>143</v>
      </c>
    </row>
    <row r="121" spans="1:152">
      <c r="A121" s="8" t="s">
        <v>144</v>
      </c>
      <c r="B121" s="1">
        <f>SUM(B113:B117)</f>
        <v>90.095143574202325</v>
      </c>
      <c r="C121" s="1">
        <f t="shared" ref="C121:BN121" si="6">SUM(C113:C117)</f>
        <v>94.818344294910574</v>
      </c>
      <c r="D121" s="1">
        <f t="shared" si="6"/>
        <v>99.840907858838762</v>
      </c>
      <c r="E121" s="1">
        <f t="shared" si="6"/>
        <v>105.18857768398318</v>
      </c>
      <c r="F121" s="1">
        <f t="shared" si="6"/>
        <v>110.88979780747917</v>
      </c>
      <c r="G121" s="1">
        <f t="shared" si="6"/>
        <v>116.97601104003519</v>
      </c>
      <c r="H121" s="1">
        <f t="shared" si="6"/>
        <v>123.48198991112378</v>
      </c>
      <c r="I121" s="1">
        <f t="shared" si="6"/>
        <v>130.44620398873721</v>
      </c>
      <c r="J121" s="1">
        <f t="shared" si="6"/>
        <v>137.91122754957826</v>
      </c>
      <c r="K121" s="1">
        <f t="shared" si="6"/>
        <v>145.9241920106499</v>
      </c>
      <c r="L121" s="1">
        <f t="shared" si="6"/>
        <v>154.53728801606383</v>
      </c>
      <c r="M121" s="1">
        <f t="shared" si="6"/>
        <v>168.70000746229192</v>
      </c>
      <c r="N121" s="1">
        <f t="shared" si="6"/>
        <v>184.18747080328274</v>
      </c>
      <c r="O121" s="1">
        <f t="shared" si="6"/>
        <v>201.12890220911055</v>
      </c>
      <c r="P121" s="1">
        <f t="shared" si="6"/>
        <v>219.66686154537453</v>
      </c>
      <c r="Q121" s="1">
        <f t="shared" si="6"/>
        <v>239.95869930718345</v>
      </c>
      <c r="R121" s="1">
        <f t="shared" si="6"/>
        <v>262.17817704165151</v>
      </c>
      <c r="S121" s="1">
        <f t="shared" si="6"/>
        <v>286.51727253864021</v>
      </c>
      <c r="T121" s="1">
        <f t="shared" si="6"/>
        <v>313.18819133930879</v>
      </c>
      <c r="U121" s="1">
        <f t="shared" si="6"/>
        <v>342.42560865003406</v>
      </c>
      <c r="V121" s="1">
        <f t="shared" si="6"/>
        <v>374.4891685871562</v>
      </c>
      <c r="W121" s="1">
        <f t="shared" si="6"/>
        <v>395.23252109560428</v>
      </c>
      <c r="X121" s="1">
        <f t="shared" si="6"/>
        <v>432.76189442098735</v>
      </c>
      <c r="Y121" s="1">
        <f t="shared" si="6"/>
        <v>469.77273263916845</v>
      </c>
      <c r="Z121" s="1">
        <f t="shared" si="6"/>
        <v>513.40982121093771</v>
      </c>
      <c r="AA121" s="1">
        <f t="shared" si="6"/>
        <v>554.27996000564883</v>
      </c>
      <c r="AB121" s="1">
        <f t="shared" si="6"/>
        <v>584.92242940342157</v>
      </c>
      <c r="AC121" s="1">
        <f t="shared" si="6"/>
        <v>632.90719394149914</v>
      </c>
      <c r="AD121" s="1">
        <f t="shared" si="6"/>
        <v>678.22926837420232</v>
      </c>
      <c r="AE121" s="1">
        <f t="shared" si="6"/>
        <v>651.66399450640824</v>
      </c>
      <c r="AF121" s="1">
        <f t="shared" si="6"/>
        <v>697.84048210088258</v>
      </c>
      <c r="AG121" s="1">
        <f t="shared" si="6"/>
        <v>719.17751927497511</v>
      </c>
      <c r="AH121" s="1">
        <f t="shared" si="6"/>
        <v>721.79016090531093</v>
      </c>
      <c r="AI121" s="1">
        <f t="shared" si="6"/>
        <v>723.19777162009416</v>
      </c>
      <c r="AJ121" s="1">
        <f t="shared" si="6"/>
        <v>765.29103920021703</v>
      </c>
      <c r="AK121" s="1">
        <f t="shared" si="6"/>
        <v>762.92377265799814</v>
      </c>
      <c r="AL121" s="1">
        <f t="shared" si="6"/>
        <v>767.44516745674287</v>
      </c>
      <c r="AM121" s="1">
        <f t="shared" si="6"/>
        <v>771.84263488148417</v>
      </c>
      <c r="AN121" s="1">
        <f t="shared" si="6"/>
        <v>763.62607567086297</v>
      </c>
      <c r="AO121" s="1">
        <f t="shared" si="6"/>
        <v>771.78341443878196</v>
      </c>
      <c r="AP121" s="1">
        <f t="shared" si="6"/>
        <v>771.66142096176122</v>
      </c>
      <c r="AQ121" s="1">
        <f t="shared" si="6"/>
        <v>762.810377797402</v>
      </c>
      <c r="AR121" s="1">
        <f t="shared" si="6"/>
        <v>765.2725492591436</v>
      </c>
      <c r="AS121" s="1">
        <f t="shared" si="6"/>
        <v>766.57558181830746</v>
      </c>
      <c r="AT121" s="1">
        <f t="shared" si="6"/>
        <v>746.60382964580776</v>
      </c>
      <c r="AU121" s="1">
        <f t="shared" si="6"/>
        <v>746.4735531553215</v>
      </c>
      <c r="AV121" s="1">
        <f t="shared" si="6"/>
        <v>769.64394495453075</v>
      </c>
      <c r="AW121" s="1">
        <f t="shared" si="6"/>
        <v>761.31764328443569</v>
      </c>
      <c r="AX121" s="1">
        <f t="shared" si="6"/>
        <v>757.39517052666884</v>
      </c>
      <c r="AY121" s="1">
        <f t="shared" si="6"/>
        <v>754.2955654591824</v>
      </c>
      <c r="AZ121" s="1">
        <f t="shared" si="6"/>
        <v>763.63626078995139</v>
      </c>
      <c r="BA121" s="1">
        <f t="shared" si="6"/>
        <v>750.94421567485813</v>
      </c>
      <c r="BB121" s="1">
        <f t="shared" si="6"/>
        <v>761.0732146431194</v>
      </c>
      <c r="BC121" s="1">
        <f t="shared" si="6"/>
        <v>777.29126384256813</v>
      </c>
      <c r="BD121" s="1">
        <f t="shared" si="6"/>
        <v>765.32612901370567</v>
      </c>
      <c r="BE121" s="1">
        <f t="shared" si="6"/>
        <v>780.89508382890347</v>
      </c>
      <c r="BF121" s="1">
        <f t="shared" si="6"/>
        <v>797.29850207381537</v>
      </c>
      <c r="BG121" s="1">
        <f t="shared" si="6"/>
        <v>801.35836884004345</v>
      </c>
      <c r="BH121" s="1">
        <f t="shared" si="6"/>
        <v>769.71388713770989</v>
      </c>
      <c r="BI121" s="1">
        <f t="shared" si="6"/>
        <v>764.45174565248158</v>
      </c>
      <c r="BJ121" s="1">
        <f t="shared" si="6"/>
        <v>785.32063848426765</v>
      </c>
      <c r="BK121" s="1">
        <f t="shared" si="6"/>
        <v>786.8782891307128</v>
      </c>
      <c r="BL121" s="1">
        <f t="shared" si="6"/>
        <v>768.95905616461573</v>
      </c>
      <c r="BM121" s="1">
        <f t="shared" si="6"/>
        <v>766.07460247963218</v>
      </c>
      <c r="BN121" s="1">
        <f t="shared" si="6"/>
        <v>761.64379177206331</v>
      </c>
      <c r="BO121" s="1">
        <f t="shared" ref="BO121:DZ121" si="7">SUM(BO113:BO117)</f>
        <v>747.82097673384533</v>
      </c>
      <c r="BP121" s="1">
        <f t="shared" si="7"/>
        <v>729.89621392383833</v>
      </c>
      <c r="BQ121" s="1">
        <f t="shared" si="7"/>
        <v>707.66139426152313</v>
      </c>
      <c r="BR121" s="1">
        <f t="shared" si="7"/>
        <v>691.87779710038546</v>
      </c>
      <c r="BS121" s="1">
        <f t="shared" si="7"/>
        <v>712.9151761802832</v>
      </c>
      <c r="BT121" s="1">
        <f t="shared" si="7"/>
        <v>737.30561411575059</v>
      </c>
      <c r="BU121" s="1">
        <f t="shared" si="7"/>
        <v>727.66590723918375</v>
      </c>
      <c r="BV121" s="1">
        <f t="shared" si="7"/>
        <v>723.10140344633714</v>
      </c>
      <c r="BW121" s="1">
        <f t="shared" si="7"/>
        <v>732.520532855738</v>
      </c>
      <c r="BX121" s="1">
        <f t="shared" si="7"/>
        <v>734.52363957578154</v>
      </c>
      <c r="BY121" s="1">
        <f t="shared" si="7"/>
        <v>745.37529216575194</v>
      </c>
      <c r="BZ121" s="1">
        <f t="shared" si="7"/>
        <v>741.07619242186752</v>
      </c>
      <c r="CA121" s="1">
        <f t="shared" si="7"/>
        <v>739.2611002308073</v>
      </c>
      <c r="CB121" s="1">
        <f t="shared" si="7"/>
        <v>751.32344175794344</v>
      </c>
      <c r="CC121" s="1">
        <f t="shared" si="7"/>
        <v>754.93681377879284</v>
      </c>
      <c r="CD121" s="1">
        <f t="shared" si="7"/>
        <v>751.07658944142531</v>
      </c>
      <c r="CE121" s="1">
        <f t="shared" si="7"/>
        <v>742.91766679686589</v>
      </c>
      <c r="CF121" s="1">
        <f t="shared" si="7"/>
        <v>728.85885332666567</v>
      </c>
      <c r="CG121" s="1">
        <f t="shared" si="7"/>
        <v>733.1342138736585</v>
      </c>
      <c r="CH121" s="1">
        <f t="shared" si="7"/>
        <v>734.32709010127815</v>
      </c>
      <c r="CI121" s="1">
        <f t="shared" si="7"/>
        <v>745.96143463637907</v>
      </c>
      <c r="CJ121" s="1">
        <f t="shared" si="7"/>
        <v>755.12776086279177</v>
      </c>
      <c r="CK121" s="1">
        <f t="shared" si="7"/>
        <v>772.079688668823</v>
      </c>
      <c r="CL121" s="1">
        <f t="shared" si="7"/>
        <v>779.60448187233362</v>
      </c>
      <c r="CM121" s="1">
        <f t="shared" si="7"/>
        <v>787.1264846166971</v>
      </c>
      <c r="CN121" s="1">
        <f t="shared" si="7"/>
        <v>801.7321375120207</v>
      </c>
      <c r="CO121" s="1">
        <f t="shared" si="7"/>
        <v>799.82958242265136</v>
      </c>
      <c r="CP121" s="1">
        <f t="shared" si="7"/>
        <v>802.49606890431301</v>
      </c>
      <c r="CQ121" s="1">
        <f t="shared" si="7"/>
        <v>801.35827219971884</v>
      </c>
      <c r="CR121" s="1">
        <f t="shared" si="7"/>
        <v>809.99303786965163</v>
      </c>
      <c r="CS121" s="1">
        <f t="shared" si="7"/>
        <v>825.1330823709086</v>
      </c>
      <c r="CT121" s="1">
        <f t="shared" si="7"/>
        <v>852.79398432603364</v>
      </c>
      <c r="CU121" s="1">
        <f t="shared" si="7"/>
        <v>876.61245599025051</v>
      </c>
      <c r="CV121" s="1">
        <f t="shared" si="7"/>
        <v>901.86944272507185</v>
      </c>
      <c r="CW121" s="1">
        <f t="shared" si="7"/>
        <v>918.8746328269109</v>
      </c>
      <c r="CX121" s="1">
        <f t="shared" si="7"/>
        <v>939.3196418813385</v>
      </c>
      <c r="CY121" s="1">
        <f t="shared" si="7"/>
        <v>958.39656733694301</v>
      </c>
      <c r="CZ121" s="1">
        <f t="shared" si="7"/>
        <v>986.40578613295861</v>
      </c>
      <c r="DA121" s="1">
        <f t="shared" si="7"/>
        <v>1002.1564516382953</v>
      </c>
      <c r="DB121" s="1">
        <f t="shared" si="7"/>
        <v>1026.4050696919307</v>
      </c>
      <c r="DC121" s="1">
        <f t="shared" si="7"/>
        <v>1060.973553646995</v>
      </c>
      <c r="DD121" s="1">
        <f t="shared" si="7"/>
        <v>1084.6016387118166</v>
      </c>
      <c r="DE121" s="1">
        <f t="shared" si="7"/>
        <v>1093.8664593913886</v>
      </c>
      <c r="DF121" s="1">
        <f t="shared" si="7"/>
        <v>1118.6363300603762</v>
      </c>
      <c r="DG121" s="1">
        <f t="shared" si="7"/>
        <v>1132.7634277574007</v>
      </c>
      <c r="DH121" s="1">
        <f t="shared" si="7"/>
        <v>1134.1718058417141</v>
      </c>
      <c r="DI121" s="1">
        <f t="shared" si="7"/>
        <v>1129.1037794631111</v>
      </c>
      <c r="DJ121" s="1">
        <f t="shared" si="7"/>
        <v>1117.219095480611</v>
      </c>
      <c r="DK121" s="1">
        <f t="shared" si="7"/>
        <v>1116.5667627235593</v>
      </c>
      <c r="DL121" s="1">
        <f t="shared" si="7"/>
        <v>1121.7559894230449</v>
      </c>
      <c r="DM121" s="1">
        <f t="shared" si="7"/>
        <v>1112.9253515295702</v>
      </c>
      <c r="DN121" s="1">
        <f t="shared" si="7"/>
        <v>1097.7617284656112</v>
      </c>
      <c r="DO121" s="1">
        <f t="shared" si="7"/>
        <v>1102.883803242361</v>
      </c>
      <c r="DP121" s="1">
        <f t="shared" si="7"/>
        <v>1051.8485013003169</v>
      </c>
      <c r="DQ121" s="1">
        <f t="shared" si="7"/>
        <v>1066.5254078820753</v>
      </c>
      <c r="DR121" s="1">
        <f t="shared" si="7"/>
        <v>1184.0500779216297</v>
      </c>
      <c r="DS121" s="1">
        <f t="shared" si="7"/>
        <v>1219.9827513126418</v>
      </c>
      <c r="DT121" s="1">
        <f t="shared" si="7"/>
        <v>1311.529496850236</v>
      </c>
      <c r="DU121" s="1">
        <f t="shared" si="7"/>
        <v>1367.8118571811747</v>
      </c>
      <c r="DV121" s="1">
        <f t="shared" si="7"/>
        <v>1571.2304814598674</v>
      </c>
      <c r="DW121" s="1">
        <f t="shared" si="7"/>
        <v>1640.2403701170797</v>
      </c>
      <c r="DX121" s="1">
        <f t="shared" si="7"/>
        <v>1686.6967100397715</v>
      </c>
      <c r="DY121" s="1">
        <f t="shared" si="7"/>
        <v>1819.5583156059988</v>
      </c>
      <c r="DZ121" s="1">
        <f t="shared" si="7"/>
        <v>1834.081848616144</v>
      </c>
      <c r="EA121" s="1">
        <f t="shared" ref="EA121:EV121" si="8">SUM(EA113:EA117)</f>
        <v>1794.0179834244</v>
      </c>
      <c r="EB121" s="1">
        <f t="shared" si="8"/>
        <v>1927.1839287750931</v>
      </c>
      <c r="EC121" s="1">
        <f t="shared" si="8"/>
        <v>1916.3870234253691</v>
      </c>
      <c r="ED121" s="1">
        <f t="shared" si="8"/>
        <v>1844.0512318313395</v>
      </c>
      <c r="EE121" s="1">
        <f t="shared" si="8"/>
        <v>1837.9861839153323</v>
      </c>
      <c r="EF121" s="1">
        <f t="shared" si="8"/>
        <v>1916.2787876363782</v>
      </c>
      <c r="EG121" s="1">
        <f t="shared" si="8"/>
        <v>1890.7992811990846</v>
      </c>
      <c r="EH121" s="1">
        <f t="shared" si="8"/>
        <v>1869.4905023631259</v>
      </c>
      <c r="EI121" s="1">
        <f t="shared" si="8"/>
        <v>1933.5324276590013</v>
      </c>
      <c r="EJ121" s="1">
        <f t="shared" si="8"/>
        <v>2002.8943311818548</v>
      </c>
      <c r="EK121" s="1">
        <f t="shared" si="8"/>
        <v>2020.5412160385886</v>
      </c>
      <c r="EL121" s="1">
        <f t="shared" si="8"/>
        <v>2086.6006113103708</v>
      </c>
      <c r="EM121" s="1">
        <f t="shared" si="8"/>
        <v>2061.6034249705322</v>
      </c>
      <c r="EN121" s="1">
        <f t="shared" si="8"/>
        <v>2110.9938367239779</v>
      </c>
      <c r="EO121" s="1">
        <f t="shared" si="8"/>
        <v>2135.8187441321479</v>
      </c>
      <c r="EP121" s="1">
        <f t="shared" si="8"/>
        <v>2135.1676757772548</v>
      </c>
      <c r="EQ121" s="1">
        <f t="shared" si="8"/>
        <v>2157.9647008141392</v>
      </c>
      <c r="ER121" s="79">
        <f t="shared" si="8"/>
        <v>2176.8149805701878</v>
      </c>
      <c r="ES121" s="1">
        <f t="shared" si="8"/>
        <v>2120.0827114217282</v>
      </c>
      <c r="ET121" s="1">
        <f t="shared" si="8"/>
        <v>2217.0392644258914</v>
      </c>
      <c r="EU121" s="1">
        <f t="shared" si="8"/>
        <v>2641.3277590749781</v>
      </c>
      <c r="EV121" s="1">
        <f t="shared" si="8"/>
        <v>2670.7967096646071</v>
      </c>
    </row>
    <row r="122" spans="1:152" s="4" customFormat="1" ht="13">
      <c r="A122" s="3" t="s">
        <v>130</v>
      </c>
      <c r="ER122" s="118"/>
    </row>
    <row r="123" spans="1:152">
      <c r="A123" s="5" t="s">
        <v>135</v>
      </c>
    </row>
    <row r="124" spans="1:152">
      <c r="A124" s="5" t="s">
        <v>136</v>
      </c>
    </row>
    <row r="125" spans="1:152">
      <c r="A125" s="5" t="s">
        <v>137</v>
      </c>
    </row>
    <row r="126" spans="1:152">
      <c r="A126" s="5" t="s">
        <v>138</v>
      </c>
    </row>
    <row r="127" spans="1:152">
      <c r="A127" s="5" t="s">
        <v>139</v>
      </c>
    </row>
    <row r="128" spans="1:152">
      <c r="A128" s="5" t="s">
        <v>140</v>
      </c>
    </row>
    <row r="129" spans="1:148">
      <c r="A129" s="5" t="s">
        <v>176</v>
      </c>
    </row>
    <row r="130" spans="1:148">
      <c r="A130" s="5" t="s">
        <v>141</v>
      </c>
    </row>
    <row r="131" spans="1:148">
      <c r="A131" s="5" t="s">
        <v>142</v>
      </c>
    </row>
    <row r="132" spans="1:148">
      <c r="A132" s="5" t="s">
        <v>143</v>
      </c>
    </row>
    <row r="133" spans="1:148">
      <c r="A133" s="8" t="s">
        <v>144</v>
      </c>
    </row>
    <row r="134" spans="1:148" s="4" customFormat="1" ht="13">
      <c r="A134" s="7" t="s">
        <v>131</v>
      </c>
      <c r="ER134" s="118"/>
    </row>
    <row r="135" spans="1:148">
      <c r="A135" s="5" t="s">
        <v>135</v>
      </c>
    </row>
    <row r="136" spans="1:148">
      <c r="A136" s="5" t="s">
        <v>136</v>
      </c>
    </row>
    <row r="137" spans="1:148">
      <c r="A137" s="5" t="s">
        <v>137</v>
      </c>
    </row>
    <row r="138" spans="1:148">
      <c r="A138" s="5" t="s">
        <v>138</v>
      </c>
    </row>
    <row r="139" spans="1:148">
      <c r="A139" s="5" t="s">
        <v>139</v>
      </c>
    </row>
    <row r="140" spans="1:148">
      <c r="A140" s="5" t="s">
        <v>140</v>
      </c>
    </row>
    <row r="141" spans="1:148">
      <c r="A141" s="5" t="s">
        <v>176</v>
      </c>
    </row>
    <row r="142" spans="1:148">
      <c r="A142" s="5" t="s">
        <v>141</v>
      </c>
    </row>
    <row r="143" spans="1:148">
      <c r="A143" s="5" t="s">
        <v>142</v>
      </c>
    </row>
    <row r="144" spans="1:148">
      <c r="A144" s="5" t="s">
        <v>143</v>
      </c>
    </row>
    <row r="145" spans="1:148">
      <c r="A145" s="8" t="s">
        <v>144</v>
      </c>
    </row>
    <row r="146" spans="1:148" s="4" customFormat="1" ht="13">
      <c r="A146" s="3" t="s">
        <v>132</v>
      </c>
      <c r="ER146" s="118"/>
    </row>
    <row r="147" spans="1:148">
      <c r="A147" s="5" t="s">
        <v>135</v>
      </c>
    </row>
    <row r="148" spans="1:148">
      <c r="A148" s="5" t="s">
        <v>136</v>
      </c>
    </row>
    <row r="149" spans="1:148">
      <c r="A149" s="5" t="s">
        <v>137</v>
      </c>
    </row>
    <row r="150" spans="1:148">
      <c r="A150" s="5" t="s">
        <v>138</v>
      </c>
    </row>
    <row r="151" spans="1:148">
      <c r="A151" s="5" t="s">
        <v>139</v>
      </c>
    </row>
    <row r="152" spans="1:148">
      <c r="A152" s="5" t="s">
        <v>140</v>
      </c>
    </row>
    <row r="153" spans="1:148">
      <c r="A153" s="5" t="s">
        <v>176</v>
      </c>
    </row>
    <row r="154" spans="1:148">
      <c r="A154" s="5" t="s">
        <v>141</v>
      </c>
    </row>
    <row r="155" spans="1:148">
      <c r="A155" s="5" t="s">
        <v>142</v>
      </c>
    </row>
    <row r="156" spans="1:148">
      <c r="A156" s="5" t="s">
        <v>143</v>
      </c>
    </row>
    <row r="157" spans="1:148">
      <c r="A157" s="8" t="s">
        <v>144</v>
      </c>
    </row>
    <row r="158" spans="1:148" s="4" customFormat="1" ht="13">
      <c r="A158" s="3" t="s">
        <v>133</v>
      </c>
      <c r="ER158" s="118"/>
    </row>
    <row r="159" spans="1:148">
      <c r="A159" s="5" t="s">
        <v>135</v>
      </c>
    </row>
    <row r="160" spans="1:148">
      <c r="A160" s="5" t="s">
        <v>136</v>
      </c>
    </row>
    <row r="161" spans="1:148">
      <c r="A161" s="5" t="s">
        <v>137</v>
      </c>
    </row>
    <row r="162" spans="1:148">
      <c r="A162" s="5" t="s">
        <v>138</v>
      </c>
    </row>
    <row r="163" spans="1:148">
      <c r="A163" s="5" t="s">
        <v>139</v>
      </c>
    </row>
    <row r="164" spans="1:148">
      <c r="A164" s="5" t="s">
        <v>140</v>
      </c>
    </row>
    <row r="165" spans="1:148">
      <c r="A165" s="5" t="s">
        <v>176</v>
      </c>
    </row>
    <row r="166" spans="1:148">
      <c r="A166" s="5" t="s">
        <v>141</v>
      </c>
    </row>
    <row r="167" spans="1:148">
      <c r="A167" s="5" t="s">
        <v>142</v>
      </c>
    </row>
    <row r="168" spans="1:148">
      <c r="A168" s="5" t="s">
        <v>143</v>
      </c>
    </row>
    <row r="169" spans="1:148">
      <c r="A169" s="8" t="s">
        <v>144</v>
      </c>
    </row>
    <row r="170" spans="1:148" s="4" customFormat="1" ht="13">
      <c r="A170" s="3" t="s">
        <v>134</v>
      </c>
      <c r="ER170" s="118"/>
    </row>
    <row r="171" spans="1:148">
      <c r="A171" s="5" t="s">
        <v>135</v>
      </c>
    </row>
    <row r="172" spans="1:148">
      <c r="A172" s="5" t="s">
        <v>136</v>
      </c>
    </row>
    <row r="173" spans="1:148">
      <c r="A173" s="5" t="s">
        <v>137</v>
      </c>
    </row>
    <row r="174" spans="1:148">
      <c r="A174" s="5" t="s">
        <v>138</v>
      </c>
    </row>
    <row r="175" spans="1:148">
      <c r="A175" s="5" t="s">
        <v>139</v>
      </c>
    </row>
    <row r="176" spans="1:148">
      <c r="A176" s="5" t="s">
        <v>140</v>
      </c>
    </row>
    <row r="177" spans="1:152">
      <c r="A177" s="5" t="s">
        <v>176</v>
      </c>
    </row>
    <row r="178" spans="1:152">
      <c r="A178" s="5" t="s">
        <v>141</v>
      </c>
    </row>
    <row r="179" spans="1:152">
      <c r="A179" s="5" t="s">
        <v>142</v>
      </c>
    </row>
    <row r="180" spans="1:152">
      <c r="A180" s="5" t="s">
        <v>143</v>
      </c>
    </row>
    <row r="181" spans="1:152">
      <c r="A181" s="8" t="s">
        <v>144</v>
      </c>
    </row>
    <row r="182" spans="1:152" s="4" customFormat="1" ht="13">
      <c r="A182" s="3" t="s">
        <v>44</v>
      </c>
      <c r="ER182" s="118"/>
    </row>
    <row r="183" spans="1:152" s="58" customFormat="1">
      <c r="A183" s="5" t="s">
        <v>176</v>
      </c>
      <c r="B183" s="58">
        <v>250.05820380389531</v>
      </c>
      <c r="C183" s="58">
        <v>251.01585740328028</v>
      </c>
      <c r="D183" s="58">
        <v>251.97717855047003</v>
      </c>
      <c r="E183" s="58">
        <v>252.94218129115586</v>
      </c>
      <c r="F183" s="58">
        <v>253.91087972482035</v>
      </c>
      <c r="G183" s="58">
        <v>254.8832880049429</v>
      </c>
      <c r="H183" s="58">
        <v>255.85942033920716</v>
      </c>
      <c r="I183" s="58">
        <v>256.83929098970805</v>
      </c>
      <c r="J183" s="58">
        <v>257.82291427316039</v>
      </c>
      <c r="K183" s="58">
        <v>258.81030456110813</v>
      </c>
      <c r="L183" s="58">
        <v>259.80147628013412</v>
      </c>
      <c r="M183" s="58">
        <v>260.79644391207131</v>
      </c>
      <c r="N183" s="58">
        <v>261.7952219942137</v>
      </c>
      <c r="O183" s="58">
        <v>262.79782511952908</v>
      </c>
      <c r="P183" s="58">
        <v>263.80426793687269</v>
      </c>
      <c r="Q183" s="58">
        <v>264.81456515120038</v>
      </c>
      <c r="R183" s="58">
        <v>265.8287315237842</v>
      </c>
      <c r="S183" s="58">
        <v>266.84678187242758</v>
      </c>
      <c r="T183" s="58">
        <v>267.86873107168225</v>
      </c>
      <c r="U183" s="58">
        <v>268.89459405306502</v>
      </c>
      <c r="V183" s="58">
        <v>269.92438580527727</v>
      </c>
      <c r="W183" s="58">
        <v>273.00686037066509</v>
      </c>
      <c r="X183" s="58">
        <v>276.12453608847176</v>
      </c>
      <c r="Y183" s="58">
        <v>279.2778149477827</v>
      </c>
      <c r="Z183" s="58">
        <v>282.46710352830644</v>
      </c>
      <c r="AA183" s="58">
        <v>285.69281305279873</v>
      </c>
      <c r="AB183" s="58">
        <v>288.95535944008464</v>
      </c>
      <c r="AC183" s="58">
        <v>292.25516335868701</v>
      </c>
      <c r="AD183" s="58">
        <v>295.5926502810666</v>
      </c>
      <c r="AE183" s="58">
        <v>298.9682505384821</v>
      </c>
      <c r="AF183" s="58">
        <v>302.38239937647631</v>
      </c>
      <c r="AG183" s="58">
        <v>305.83553701099652</v>
      </c>
      <c r="AH183" s="58">
        <v>309.32810868515509</v>
      </c>
      <c r="AI183" s="58">
        <v>312.86056472663842</v>
      </c>
      <c r="AJ183" s="58">
        <v>316.43336060577207</v>
      </c>
      <c r="AK183" s="58">
        <v>320.04695699424798</v>
      </c>
      <c r="AL183" s="58">
        <v>323.70181982452328</v>
      </c>
      <c r="AM183" s="58">
        <v>327.39842034989664</v>
      </c>
      <c r="AN183" s="58">
        <v>331.13723520527168</v>
      </c>
      <c r="AO183" s="58">
        <v>334.91874646861288</v>
      </c>
      <c r="AP183" s="58">
        <v>338.74344172310498</v>
      </c>
      <c r="AQ183" s="58">
        <v>342.61181412002031</v>
      </c>
      <c r="AR183" s="58">
        <v>346.52436244230586</v>
      </c>
      <c r="AS183" s="58">
        <v>350.48159116889531</v>
      </c>
      <c r="AT183" s="58">
        <v>354.48401053975647</v>
      </c>
      <c r="AU183" s="58">
        <v>358.53213662167991</v>
      </c>
      <c r="AV183" s="58">
        <v>362.62649137482094</v>
      </c>
      <c r="AW183" s="58">
        <v>366.76760272000024</v>
      </c>
      <c r="AX183" s="58">
        <v>370.95600460677258</v>
      </c>
      <c r="AY183" s="58">
        <v>375.19223708227474</v>
      </c>
      <c r="AZ183" s="58">
        <v>379.47684636085779</v>
      </c>
      <c r="BA183" s="58">
        <v>383.81038489451521</v>
      </c>
      <c r="BB183" s="58">
        <v>388.16571676043867</v>
      </c>
      <c r="BC183" s="58">
        <v>392.51459309173299</v>
      </c>
      <c r="BD183" s="58">
        <v>396.85610131384766</v>
      </c>
      <c r="BE183" s="58">
        <v>401.18960466341167</v>
      </c>
      <c r="BF183" s="58">
        <v>405.51475227944064</v>
      </c>
      <c r="BG183" s="58">
        <v>409.83148692427932</v>
      </c>
      <c r="BH183" s="58">
        <v>414.14005024198565</v>
      </c>
      <c r="BI183" s="58">
        <v>418.44098549139147</v>
      </c>
      <c r="BJ183" s="58">
        <v>422.73513772157861</v>
      </c>
      <c r="BK183" s="58">
        <v>427.02365138852173</v>
      </c>
      <c r="BL183" s="58">
        <v>431.3079654426752</v>
      </c>
      <c r="BM183" s="58">
        <v>435.58980594784316</v>
      </c>
      <c r="BN183" s="58">
        <v>439.44258771177113</v>
      </c>
      <c r="BO183" s="58">
        <v>443.28924314210741</v>
      </c>
      <c r="BP183" s="58">
        <v>447.13229135877447</v>
      </c>
      <c r="BQ183" s="58">
        <v>450.97447588212106</v>
      </c>
      <c r="BR183" s="58">
        <v>454.81874576231428</v>
      </c>
      <c r="BS183" s="58">
        <v>458.66823527722391</v>
      </c>
      <c r="BT183" s="58">
        <v>462.52624243212819</v>
      </c>
      <c r="BU183" s="58">
        <v>466.22974049414364</v>
      </c>
      <c r="BV183" s="58">
        <v>469.61153069092853</v>
      </c>
      <c r="BW183" s="58">
        <v>472.6707005308582</v>
      </c>
      <c r="BX183" s="58">
        <v>475.40892321674511</v>
      </c>
      <c r="BY183" s="58">
        <v>477.83043324643774</v>
      </c>
      <c r="BZ183" s="58">
        <v>479.94197128062063</v>
      </c>
      <c r="CA183" s="58">
        <v>481.75269960233874</v>
      </c>
      <c r="CB183" s="58">
        <v>483.2740899477264</v>
      </c>
      <c r="CC183" s="58">
        <v>484.51978589097706</v>
      </c>
      <c r="CD183" s="58">
        <v>485.50544231305014</v>
      </c>
      <c r="CE183" s="58">
        <v>486.20326686029051</v>
      </c>
      <c r="CF183" s="58">
        <v>486.58747982833512</v>
      </c>
      <c r="CG183" s="58">
        <v>486.68077003944063</v>
      </c>
      <c r="CH183" s="58">
        <v>486.50903055585434</v>
      </c>
      <c r="CI183" s="58">
        <v>486.10094264516346</v>
      </c>
      <c r="CJ183" s="58">
        <v>485.48749305687494</v>
      </c>
      <c r="CK183" s="58">
        <v>484.70144189638512</v>
      </c>
      <c r="CL183" s="58">
        <v>483.77676015398032</v>
      </c>
      <c r="CM183" s="58">
        <v>482.74805658890864</v>
      </c>
      <c r="CN183" s="58">
        <v>481.65001320277099</v>
      </c>
      <c r="CO183" s="58">
        <v>480.51684706547576</v>
      </c>
      <c r="CP183" s="58">
        <v>479.38181395062185</v>
      </c>
      <c r="CQ183" s="58">
        <v>478.27676631198659</v>
      </c>
      <c r="CR183" s="58">
        <v>477.2317748293944</v>
      </c>
      <c r="CS183" s="58">
        <v>476.27481931299127</v>
      </c>
      <c r="CT183" s="58">
        <v>475.43155140381594</v>
      </c>
      <c r="CU183" s="58">
        <v>474.72512843552386</v>
      </c>
      <c r="CV183" s="58">
        <v>474.17611517237407</v>
      </c>
      <c r="CW183" s="58">
        <v>473.66987790689956</v>
      </c>
      <c r="CX183" s="58">
        <v>472.27727538209058</v>
      </c>
      <c r="CY183" s="58">
        <v>478.10887842753112</v>
      </c>
      <c r="CZ183" s="58">
        <v>484.1532250827749</v>
      </c>
      <c r="DA183" s="58">
        <v>500.81897105949798</v>
      </c>
      <c r="DB183" s="58">
        <v>496.78707375844004</v>
      </c>
      <c r="DC183" s="58">
        <v>490.85114727869546</v>
      </c>
      <c r="DD183" s="58">
        <v>495.98744773473373</v>
      </c>
      <c r="DE183" s="58">
        <v>479.25459524301328</v>
      </c>
      <c r="DF183" s="58">
        <v>489.16633634436789</v>
      </c>
      <c r="DG183" s="58">
        <v>486.61505663659813</v>
      </c>
      <c r="DH183" s="58">
        <v>481.90385713204</v>
      </c>
      <c r="DI183" s="58">
        <v>478.77796056356948</v>
      </c>
      <c r="DJ183" s="58">
        <v>472.95922808834905</v>
      </c>
      <c r="DK183" s="58">
        <v>462.73302341300081</v>
      </c>
      <c r="DL183" s="58">
        <v>446.85062909764434</v>
      </c>
      <c r="DM183" s="58">
        <v>426.43938669021674</v>
      </c>
      <c r="DN183" s="58">
        <v>424.99385483832464</v>
      </c>
      <c r="DO183" s="58">
        <v>392.91041858495782</v>
      </c>
      <c r="DP183" s="58">
        <v>376.39834955154623</v>
      </c>
      <c r="DQ183" s="58">
        <v>378.62016797395063</v>
      </c>
      <c r="DR183" s="58">
        <v>377.06379725126845</v>
      </c>
      <c r="DS183" s="58">
        <v>357.34147590884294</v>
      </c>
      <c r="DT183" s="58">
        <v>285.9131250259685</v>
      </c>
      <c r="DU183" s="58">
        <v>200.55017039529324</v>
      </c>
      <c r="DV183" s="58">
        <v>399.93567715719121</v>
      </c>
      <c r="DW183" s="58">
        <v>379.80791073861224</v>
      </c>
      <c r="DX183" s="58">
        <v>377.78784254257874</v>
      </c>
      <c r="DY183" s="58">
        <v>724.30598423386948</v>
      </c>
      <c r="DZ183" s="58">
        <v>430.42612733796864</v>
      </c>
      <c r="EA183" s="58">
        <v>625.63445984664475</v>
      </c>
      <c r="EB183" s="58">
        <v>678.40433517676001</v>
      </c>
      <c r="EC183" s="58">
        <v>857.26177501260406</v>
      </c>
      <c r="ED183" s="58">
        <v>745.2144985716651</v>
      </c>
      <c r="EE183" s="58">
        <v>731.12012062571137</v>
      </c>
      <c r="EF183" s="58">
        <v>751.89807664125465</v>
      </c>
      <c r="EG183" s="58">
        <v>1076.3218259794135</v>
      </c>
      <c r="EH183" s="58">
        <v>945.93054694082844</v>
      </c>
      <c r="EI183" s="58">
        <v>939.25734980118079</v>
      </c>
      <c r="EJ183" s="58">
        <v>941.67389289063112</v>
      </c>
      <c r="EK183" s="58">
        <v>1028.0008509184613</v>
      </c>
      <c r="EL183" s="58">
        <v>1142.2298066651731</v>
      </c>
      <c r="EM183" s="58">
        <v>1117.6267891383059</v>
      </c>
      <c r="EN183" s="58">
        <v>1057.6715736774613</v>
      </c>
      <c r="EO183" s="58">
        <v>936.07475244794011</v>
      </c>
      <c r="EP183" s="58">
        <v>860.32262636821088</v>
      </c>
      <c r="EQ183" s="58">
        <v>803.27677664011458</v>
      </c>
      <c r="ER183" s="125">
        <v>840.93903416928299</v>
      </c>
      <c r="ES183" s="58">
        <v>975.47421518364149</v>
      </c>
      <c r="ET183" s="58">
        <v>966.90709379926523</v>
      </c>
      <c r="EU183" s="58">
        <v>966.58568244185858</v>
      </c>
      <c r="EV183" s="58">
        <v>976.09716645306139</v>
      </c>
    </row>
    <row r="184" spans="1:152">
      <c r="A184" s="5" t="s">
        <v>137</v>
      </c>
      <c r="B184" s="1">
        <v>321.39999999999998</v>
      </c>
      <c r="C184" s="1">
        <v>320.63667237923522</v>
      </c>
      <c r="D184" s="1">
        <v>319.87515766779416</v>
      </c>
      <c r="E184" s="1">
        <v>319.11545156000227</v>
      </c>
      <c r="F184" s="1">
        <v>318.35754976041125</v>
      </c>
      <c r="G184" s="1">
        <v>317.60144798377434</v>
      </c>
      <c r="H184" s="1">
        <v>316.84714195502232</v>
      </c>
      <c r="I184" s="1">
        <v>316.09462740923942</v>
      </c>
      <c r="J184" s="1">
        <v>315.34390009163889</v>
      </c>
      <c r="K184" s="1">
        <v>314.5949557575392</v>
      </c>
      <c r="L184" s="1">
        <v>313.84779017234013</v>
      </c>
      <c r="M184" s="1">
        <v>313.10239911149847</v>
      </c>
      <c r="N184" s="1">
        <v>312.35877836050429</v>
      </c>
      <c r="O184" s="1">
        <v>311.61692371485748</v>
      </c>
      <c r="P184" s="1">
        <v>310.87683098004328</v>
      </c>
      <c r="Q184" s="1">
        <v>309.97795566850118</v>
      </c>
      <c r="R184" s="1">
        <v>313.48434507251062</v>
      </c>
      <c r="S184" s="1">
        <v>317.66575182098973</v>
      </c>
      <c r="T184" s="1">
        <v>322.62619796077399</v>
      </c>
      <c r="U184" s="1">
        <v>328.48582390042657</v>
      </c>
      <c r="V184" s="1">
        <v>335.38338540815846</v>
      </c>
      <c r="W184" s="1">
        <v>334.11329994581502</v>
      </c>
      <c r="X184" s="1">
        <v>326.96862003741978</v>
      </c>
      <c r="Y184" s="1">
        <v>320.43672917743999</v>
      </c>
      <c r="Z184" s="1">
        <v>314.17200413527905</v>
      </c>
      <c r="AA184" s="1">
        <v>308.25547128625595</v>
      </c>
      <c r="AB184" s="1">
        <v>302.58325385011841</v>
      </c>
      <c r="AC184" s="1">
        <v>300.79226174006664</v>
      </c>
      <c r="AD184" s="1">
        <v>299.22056909728951</v>
      </c>
      <c r="AE184" s="1">
        <v>309.64300877505508</v>
      </c>
      <c r="AF184" s="1">
        <v>312.66835630541402</v>
      </c>
      <c r="AG184" s="1">
        <v>311.64267696400572</v>
      </c>
      <c r="AH184" s="1">
        <v>313.67576930367386</v>
      </c>
      <c r="AI184" s="1">
        <v>310.251955139367</v>
      </c>
      <c r="AJ184" s="1">
        <v>306.01808981064966</v>
      </c>
      <c r="AK184" s="1">
        <v>300.97647834168902</v>
      </c>
      <c r="AL184" s="1">
        <v>301.90797706291642</v>
      </c>
      <c r="AM184" s="1">
        <v>302.92738364484711</v>
      </c>
      <c r="AN184" s="1">
        <v>304.78524104476196</v>
      </c>
      <c r="AO184" s="1">
        <v>306.73790003948017</v>
      </c>
      <c r="AP184" s="1">
        <v>305.95565731444208</v>
      </c>
      <c r="AQ184" s="1">
        <v>303.38193115539264</v>
      </c>
      <c r="AR184" s="1">
        <v>301.7441572395665</v>
      </c>
      <c r="AS184" s="1">
        <v>298.32708803147307</v>
      </c>
      <c r="AT184" s="1">
        <v>295.84522151393156</v>
      </c>
      <c r="AU184" s="1">
        <v>292.49471789490434</v>
      </c>
      <c r="AV184" s="1">
        <v>290.97079657466094</v>
      </c>
      <c r="AW184" s="1">
        <v>291.26032717495644</v>
      </c>
      <c r="AX184" s="1">
        <v>289.78170275084</v>
      </c>
      <c r="AY184" s="1">
        <v>289.21741190138403</v>
      </c>
      <c r="AZ184" s="1">
        <v>289.36037832091176</v>
      </c>
      <c r="BA184" s="1">
        <v>287.63027969827147</v>
      </c>
      <c r="BB184" s="1">
        <v>289.10743347457117</v>
      </c>
      <c r="BC184" s="1">
        <v>286.90087203754899</v>
      </c>
      <c r="BD184" s="1">
        <v>290.87386890366639</v>
      </c>
      <c r="BE184" s="1">
        <v>292.20855060899135</v>
      </c>
      <c r="BF184" s="1">
        <v>297.56381871708618</v>
      </c>
      <c r="BG184" s="1">
        <v>300.61229191334627</v>
      </c>
      <c r="BH184" s="1">
        <v>304.21163670102487</v>
      </c>
      <c r="BI184" s="1">
        <v>308.68773909507365</v>
      </c>
      <c r="BJ184" s="1">
        <v>310.00244234178479</v>
      </c>
      <c r="BK184" s="1">
        <v>311.76204890318417</v>
      </c>
      <c r="BL184" s="1">
        <v>316.78822958532686</v>
      </c>
      <c r="BM184" s="1">
        <v>319.21354041544851</v>
      </c>
      <c r="BN184" s="1">
        <v>320.57336141879011</v>
      </c>
      <c r="BO184" s="1">
        <v>323.29196577313934</v>
      </c>
      <c r="BP184" s="1">
        <v>326.50917861509771</v>
      </c>
      <c r="BQ184" s="1">
        <v>327.15806819665903</v>
      </c>
      <c r="BR184" s="1">
        <v>323.55555807292149</v>
      </c>
      <c r="BS184" s="1">
        <v>323.37015338211376</v>
      </c>
      <c r="BT184" s="1">
        <v>320.65098800808312</v>
      </c>
      <c r="BU184" s="1">
        <v>320.03303132022967</v>
      </c>
      <c r="BV184" s="1">
        <v>320.99484985652998</v>
      </c>
      <c r="BW184" s="1">
        <v>322.02355930079693</v>
      </c>
      <c r="BX184" s="1">
        <v>325.60291547124331</v>
      </c>
      <c r="BY184" s="1">
        <v>331.71585551775411</v>
      </c>
      <c r="BZ184" s="1">
        <v>336.02813276045941</v>
      </c>
      <c r="CA184" s="1">
        <v>336.93169063264577</v>
      </c>
      <c r="CB184" s="1">
        <v>337.86136447403788</v>
      </c>
      <c r="CC184" s="1">
        <v>339.69082735810292</v>
      </c>
      <c r="CD184" s="1">
        <v>342.04802697551588</v>
      </c>
      <c r="CE184" s="1">
        <v>345.04471474934053</v>
      </c>
      <c r="CF184" s="1">
        <v>345.68994361618348</v>
      </c>
      <c r="CG184" s="1">
        <v>347.21596563711688</v>
      </c>
      <c r="CH184" s="1">
        <v>353.71052048066707</v>
      </c>
      <c r="CI184" s="1">
        <v>356.15053983540719</v>
      </c>
      <c r="CJ184" s="1">
        <v>357.07093030973812</v>
      </c>
      <c r="CK184" s="1">
        <v>361.19772176921987</v>
      </c>
      <c r="CL184" s="1">
        <v>367.6541668246677</v>
      </c>
      <c r="CM184" s="1">
        <v>375.26481792076265</v>
      </c>
      <c r="CN184" s="1">
        <v>380.98848021583655</v>
      </c>
      <c r="CO184" s="1">
        <v>389.3531135062816</v>
      </c>
      <c r="CP184" s="1">
        <v>400.69444277807213</v>
      </c>
      <c r="CQ184" s="1">
        <v>411.04719435733898</v>
      </c>
      <c r="CR184" s="1">
        <v>422.03118723798315</v>
      </c>
      <c r="CS184" s="1">
        <v>435.62829542865489</v>
      </c>
      <c r="CT184" s="1">
        <v>453.15051315642813</v>
      </c>
      <c r="CU184" s="1">
        <v>465.91158194233878</v>
      </c>
      <c r="CV184" s="1">
        <v>473.37051276993367</v>
      </c>
      <c r="CW184" s="1">
        <v>484.4234752020468</v>
      </c>
      <c r="CX184" s="1">
        <v>477.75435088417521</v>
      </c>
      <c r="CY184" s="1">
        <v>519.090741035272</v>
      </c>
      <c r="CZ184" s="1">
        <v>531.98129346415033</v>
      </c>
      <c r="DA184" s="1">
        <v>545.59045720845916</v>
      </c>
      <c r="DB184" s="1">
        <v>558.35106589378029</v>
      </c>
      <c r="DC184" s="1">
        <v>574.94326355078806</v>
      </c>
      <c r="DD184" s="1">
        <v>580.57261944837126</v>
      </c>
      <c r="DE184" s="1">
        <v>596.17413389818557</v>
      </c>
      <c r="DF184" s="1">
        <v>616.4940795014561</v>
      </c>
      <c r="DG184" s="1">
        <v>632.4698957199372</v>
      </c>
      <c r="DH184" s="1">
        <v>644.05519789794118</v>
      </c>
      <c r="DI184" s="1">
        <v>658.1931702717568</v>
      </c>
      <c r="DJ184" s="1">
        <v>679.61583556960602</v>
      </c>
      <c r="DK184" s="1">
        <v>701.00946783755307</v>
      </c>
      <c r="DL184" s="1">
        <v>716.04464746756742</v>
      </c>
      <c r="DM184" s="1">
        <v>735.26465431176769</v>
      </c>
      <c r="DN184" s="1">
        <v>757.5768873788918</v>
      </c>
      <c r="DO184" s="1">
        <v>770.01187728663479</v>
      </c>
      <c r="DP184" s="1">
        <v>788.57733420098623</v>
      </c>
      <c r="DQ184" s="1">
        <v>804.94032618993094</v>
      </c>
      <c r="DR184" s="1">
        <v>826.33310439772447</v>
      </c>
      <c r="DS184" s="1">
        <v>846.86975294870956</v>
      </c>
      <c r="DT184" s="1">
        <v>869.399128676445</v>
      </c>
      <c r="DU184" s="1">
        <v>885.99467513369154</v>
      </c>
      <c r="DV184" s="1">
        <v>897.29399226585315</v>
      </c>
      <c r="DW184" s="1">
        <v>907.79176607367401</v>
      </c>
      <c r="DX184" s="1">
        <v>924.97870998569442</v>
      </c>
      <c r="DY184" s="1">
        <v>949.32451835669553</v>
      </c>
      <c r="DZ184" s="1">
        <v>964.40330867337798</v>
      </c>
      <c r="EA184" s="1">
        <v>982.0997128072712</v>
      </c>
      <c r="EB184" s="1">
        <v>998.46004531291135</v>
      </c>
      <c r="EC184" s="1">
        <v>1015.0481525661169</v>
      </c>
      <c r="ED184" s="1">
        <v>1032.0708350779589</v>
      </c>
      <c r="EE184" s="1">
        <v>1044.9328896893644</v>
      </c>
      <c r="EF184" s="1">
        <v>1064.7163674969204</v>
      </c>
      <c r="EG184" s="1">
        <v>1082.4685111997114</v>
      </c>
      <c r="EH184" s="1">
        <v>1106.6743536834454</v>
      </c>
      <c r="EI184" s="1">
        <v>1121.7344097776001</v>
      </c>
      <c r="EJ184" s="1">
        <v>1127.7134193214556</v>
      </c>
      <c r="EK184" s="1">
        <v>1161.8248950895304</v>
      </c>
      <c r="EL184" s="1">
        <v>1150.1049977181221</v>
      </c>
      <c r="EM184" s="1">
        <v>1169.5428844814828</v>
      </c>
      <c r="EN184" s="1">
        <v>1184.8153266685092</v>
      </c>
      <c r="EO184" s="1">
        <v>1211.9660088496619</v>
      </c>
      <c r="EP184" s="1">
        <v>1226.4840124553218</v>
      </c>
      <c r="EQ184" s="1">
        <v>1253.0340027023722</v>
      </c>
      <c r="ER184" s="1">
        <v>1249.1447063192866</v>
      </c>
      <c r="ES184" s="1">
        <v>1280.9470336022164</v>
      </c>
      <c r="ET184" s="1">
        <v>1280.5931254648442</v>
      </c>
      <c r="EU184" s="1">
        <v>1289.1485904385247</v>
      </c>
      <c r="EV184" s="1">
        <v>1325.2399999999893</v>
      </c>
    </row>
    <row r="185" spans="1:152" s="50" customFormat="1">
      <c r="A185" s="43" t="s">
        <v>5</v>
      </c>
      <c r="B185" s="54" t="s">
        <v>202</v>
      </c>
      <c r="ER185" s="126"/>
    </row>
    <row r="186" spans="1:152" s="52" customFormat="1">
      <c r="A186" s="47"/>
      <c r="ER186" s="116"/>
    </row>
    <row r="187" spans="1:152" s="52" customFormat="1">
      <c r="A187" s="47"/>
      <c r="ER187" s="116"/>
    </row>
    <row r="188" spans="1:152" s="94" customFormat="1">
      <c r="A188" s="95" t="s">
        <v>137</v>
      </c>
      <c r="B188" s="116">
        <f t="shared" ref="B188:BM188" si="9">(B184+B173+B161+B149+B137+B125+B113+B101+B89+B77+B65+B53+B41+B29+B17+B5)/1000</f>
        <v>0.93888103658174027</v>
      </c>
      <c r="C188" s="94">
        <f t="shared" si="9"/>
        <v>1.0060053224763095</v>
      </c>
      <c r="D188" s="94">
        <f t="shared" si="9"/>
        <v>1.0728918271173293</v>
      </c>
      <c r="E188" s="94">
        <f t="shared" si="9"/>
        <v>1.1395009085498204</v>
      </c>
      <c r="F188" s="94">
        <f t="shared" si="9"/>
        <v>1.205794225938809</v>
      </c>
      <c r="G188" s="94">
        <f t="shared" si="9"/>
        <v>1.2717348323771185</v>
      </c>
      <c r="H188" s="94">
        <f t="shared" si="9"/>
        <v>1.3372872632949881</v>
      </c>
      <c r="I188" s="94">
        <f t="shared" si="9"/>
        <v>1.402417620221212</v>
      </c>
      <c r="J188" s="94">
        <f t="shared" si="9"/>
        <v>1.4670936496668112</v>
      </c>
      <c r="K188" s="94">
        <f t="shared" si="9"/>
        <v>1.5312848169244602</v>
      </c>
      <c r="L188" s="94">
        <f t="shared" si="9"/>
        <v>1.5630592742963263</v>
      </c>
      <c r="M188" s="94">
        <f t="shared" si="9"/>
        <v>1.5988947966973073</v>
      </c>
      <c r="N188" s="94">
        <f t="shared" si="9"/>
        <v>1.6487057693745202</v>
      </c>
      <c r="O188" s="94">
        <f t="shared" si="9"/>
        <v>1.7048300090254316</v>
      </c>
      <c r="P188" s="94">
        <f t="shared" si="9"/>
        <v>1.775034893007732</v>
      </c>
      <c r="Q188" s="94">
        <f t="shared" si="9"/>
        <v>1.8440583360392229</v>
      </c>
      <c r="R188" s="94">
        <f t="shared" si="9"/>
        <v>1.9065727990172767</v>
      </c>
      <c r="S188" s="94">
        <f t="shared" si="9"/>
        <v>1.9560582530984434</v>
      </c>
      <c r="T188" s="94">
        <f t="shared" si="9"/>
        <v>1.982612035731554</v>
      </c>
      <c r="U188" s="94">
        <f t="shared" si="9"/>
        <v>2.0859056011792556</v>
      </c>
      <c r="V188" s="94">
        <f t="shared" si="9"/>
        <v>2.140536260819538</v>
      </c>
      <c r="W188" s="94">
        <f t="shared" si="9"/>
        <v>2.1809990345784209</v>
      </c>
      <c r="X188" s="94">
        <f t="shared" si="9"/>
        <v>2.2194024980988631</v>
      </c>
      <c r="Y188" s="94">
        <f t="shared" si="9"/>
        <v>2.2583100757862455</v>
      </c>
      <c r="Z188" s="94">
        <f t="shared" si="9"/>
        <v>2.3144124052029018</v>
      </c>
      <c r="AA188" s="94">
        <f t="shared" si="9"/>
        <v>2.3737351822932977</v>
      </c>
      <c r="AB188" s="94">
        <f t="shared" si="9"/>
        <v>2.4273129247697254</v>
      </c>
      <c r="AC188" s="94">
        <f t="shared" si="9"/>
        <v>2.4857528427983331</v>
      </c>
      <c r="AD188" s="94">
        <f t="shared" si="9"/>
        <v>2.544986761161288</v>
      </c>
      <c r="AE188" s="94">
        <f t="shared" si="9"/>
        <v>2.6200775607907603</v>
      </c>
      <c r="AF188" s="94">
        <f t="shared" si="9"/>
        <v>2.6905612435702659</v>
      </c>
      <c r="AG188" s="94">
        <f t="shared" si="9"/>
        <v>2.7529804209009354</v>
      </c>
      <c r="AH188" s="94">
        <f t="shared" si="9"/>
        <v>2.8217534371968305</v>
      </c>
      <c r="AI188" s="94">
        <f t="shared" si="9"/>
        <v>2.904026527242574</v>
      </c>
      <c r="AJ188" s="94">
        <f t="shared" si="9"/>
        <v>2.996355687214153</v>
      </c>
      <c r="AK188" s="94">
        <f t="shared" si="9"/>
        <v>3.0677812376384317</v>
      </c>
      <c r="AL188" s="94">
        <f t="shared" si="9"/>
        <v>3.1387259797361549</v>
      </c>
      <c r="AM188" s="94">
        <f t="shared" si="9"/>
        <v>3.2125302051510261</v>
      </c>
      <c r="AN188" s="94">
        <f t="shared" si="9"/>
        <v>3.2855329648099345</v>
      </c>
      <c r="AO188" s="94">
        <f t="shared" si="9"/>
        <v>3.3501757722699308</v>
      </c>
      <c r="AP188" s="94">
        <f t="shared" si="9"/>
        <v>3.4079846819042063</v>
      </c>
      <c r="AQ188" s="94">
        <f t="shared" si="9"/>
        <v>3.4665383471311397</v>
      </c>
      <c r="AR188" s="94">
        <f t="shared" si="9"/>
        <v>3.5174625474322028</v>
      </c>
      <c r="AS188" s="94">
        <f t="shared" si="9"/>
        <v>3.5545934335055502</v>
      </c>
      <c r="AT188" s="94">
        <f t="shared" si="9"/>
        <v>3.5916697103982664</v>
      </c>
      <c r="AU188" s="94">
        <f t="shared" si="9"/>
        <v>3.6283131798733885</v>
      </c>
      <c r="AV188" s="94">
        <f t="shared" si="9"/>
        <v>3.6645338476860427</v>
      </c>
      <c r="AW188" s="94">
        <f t="shared" si="9"/>
        <v>3.7037435851416398</v>
      </c>
      <c r="AX188" s="94">
        <f t="shared" si="9"/>
        <v>3.7343229859785825</v>
      </c>
      <c r="AY188" s="94">
        <f t="shared" si="9"/>
        <v>3.7596669453674738</v>
      </c>
      <c r="AZ188" s="94">
        <f t="shared" si="9"/>
        <v>3.7851423713077224</v>
      </c>
      <c r="BA188" s="94">
        <f t="shared" si="9"/>
        <v>3.8139082956337789</v>
      </c>
      <c r="BB188" s="94">
        <f t="shared" si="9"/>
        <v>3.8479977321246657</v>
      </c>
      <c r="BC188" s="94">
        <f t="shared" si="9"/>
        <v>3.8724684650354333</v>
      </c>
      <c r="BD188" s="94">
        <f t="shared" si="9"/>
        <v>3.9076640226987998</v>
      </c>
      <c r="BE188" s="94">
        <f t="shared" si="9"/>
        <v>3.9463154452314142</v>
      </c>
      <c r="BF188" s="94">
        <f t="shared" si="9"/>
        <v>3.9892167519123181</v>
      </c>
      <c r="BG188" s="94">
        <f t="shared" si="9"/>
        <v>4.0330141623724343</v>
      </c>
      <c r="BH188" s="94">
        <f t="shared" si="9"/>
        <v>4.083048566764746</v>
      </c>
      <c r="BI188" s="94">
        <f t="shared" si="9"/>
        <v>4.1427308584347013</v>
      </c>
      <c r="BJ188" s="94">
        <f t="shared" si="9"/>
        <v>4.2078369783300458</v>
      </c>
      <c r="BK188" s="94">
        <f t="shared" si="9"/>
        <v>4.2950826174517047</v>
      </c>
      <c r="BL188" s="94">
        <f t="shared" si="9"/>
        <v>4.4141115719973314</v>
      </c>
      <c r="BM188" s="94">
        <f t="shared" si="9"/>
        <v>4.5314570161600782</v>
      </c>
      <c r="BN188" s="94">
        <f t="shared" ref="BN188:DY188" si="10">(BN184+BN173+BN161+BN149+BN137+BN125+BN113+BN101+BN89+BN77+BN65+BN53+BN41+BN29+BN17+BN5)/1000</f>
        <v>4.5788237209149703</v>
      </c>
      <c r="BO188" s="94">
        <f t="shared" si="10"/>
        <v>4.6228121968594147</v>
      </c>
      <c r="BP188" s="94">
        <f t="shared" si="10"/>
        <v>4.6655560548769275</v>
      </c>
      <c r="BQ188" s="94">
        <f t="shared" si="10"/>
        <v>4.7040981105639847</v>
      </c>
      <c r="BR188" s="94">
        <f t="shared" si="10"/>
        <v>4.74282815691355</v>
      </c>
      <c r="BS188" s="94">
        <f t="shared" si="10"/>
        <v>4.802114631896341</v>
      </c>
      <c r="BT188" s="94">
        <f t="shared" si="10"/>
        <v>4.8630113091142766</v>
      </c>
      <c r="BU188" s="94">
        <f t="shared" si="10"/>
        <v>4.9216132208232164</v>
      </c>
      <c r="BV188" s="94">
        <f t="shared" si="10"/>
        <v>5.0007235086189672</v>
      </c>
      <c r="BW188" s="94">
        <f t="shared" si="10"/>
        <v>5.0842179934457068</v>
      </c>
      <c r="BX188" s="94">
        <f t="shared" si="10"/>
        <v>5.1705291653197794</v>
      </c>
      <c r="BY188" s="94">
        <f t="shared" si="10"/>
        <v>5.2644712034664725</v>
      </c>
      <c r="BZ188" s="94">
        <f t="shared" si="10"/>
        <v>5.3537158839176362</v>
      </c>
      <c r="CA188" s="94">
        <f t="shared" si="10"/>
        <v>5.4397966472248473</v>
      </c>
      <c r="CB188" s="94">
        <f t="shared" si="10"/>
        <v>5.516980820148345</v>
      </c>
      <c r="CC188" s="94">
        <f t="shared" si="10"/>
        <v>5.5781355080708517</v>
      </c>
      <c r="CD188" s="94">
        <f t="shared" si="10"/>
        <v>5.6287441555382118</v>
      </c>
      <c r="CE188" s="94">
        <f t="shared" si="10"/>
        <v>5.6693481181854217</v>
      </c>
      <c r="CF188" s="94">
        <f t="shared" si="10"/>
        <v>5.700574570062626</v>
      </c>
      <c r="CG188" s="94">
        <f t="shared" si="10"/>
        <v>5.733357907661186</v>
      </c>
      <c r="CH188" s="94">
        <f t="shared" si="10"/>
        <v>5.770664695162715</v>
      </c>
      <c r="CI188" s="94">
        <f t="shared" si="10"/>
        <v>5.8030747767494439</v>
      </c>
      <c r="CJ188" s="94">
        <f t="shared" si="10"/>
        <v>5.8357953463948364</v>
      </c>
      <c r="CK188" s="94">
        <f t="shared" si="10"/>
        <v>5.87863482375871</v>
      </c>
      <c r="CL188" s="94">
        <f t="shared" si="10"/>
        <v>5.9292671001141306</v>
      </c>
      <c r="CM188" s="94">
        <f t="shared" si="10"/>
        <v>5.9870041338461437</v>
      </c>
      <c r="CN188" s="94">
        <f t="shared" si="10"/>
        <v>6.0406986542712149</v>
      </c>
      <c r="CO188" s="94">
        <f t="shared" si="10"/>
        <v>6.0898681565648225</v>
      </c>
      <c r="CP188" s="94">
        <f t="shared" si="10"/>
        <v>6.1446212055111831</v>
      </c>
      <c r="CQ188" s="94">
        <f t="shared" si="10"/>
        <v>6.1933878232313839</v>
      </c>
      <c r="CR188" s="94">
        <f t="shared" si="10"/>
        <v>6.2614029350282525</v>
      </c>
      <c r="CS188" s="94">
        <f t="shared" si="10"/>
        <v>6.3428615854415185</v>
      </c>
      <c r="CT188" s="94">
        <f t="shared" si="10"/>
        <v>6.4471972568422036</v>
      </c>
      <c r="CU188" s="94">
        <f t="shared" si="10"/>
        <v>6.5477309171812159</v>
      </c>
      <c r="CV188" s="94">
        <f t="shared" si="10"/>
        <v>6.6662294454906661</v>
      </c>
      <c r="CW188" s="94">
        <f t="shared" si="10"/>
        <v>6.8372950671005288</v>
      </c>
      <c r="CX188" s="94">
        <f t="shared" si="10"/>
        <v>7.0934147818882511</v>
      </c>
      <c r="CY188" s="94">
        <f t="shared" si="10"/>
        <v>7.3068458042412079</v>
      </c>
      <c r="CZ188" s="94">
        <f t="shared" si="10"/>
        <v>7.4508063212418545</v>
      </c>
      <c r="DA188" s="94">
        <f t="shared" si="10"/>
        <v>7.5878190106318435</v>
      </c>
      <c r="DB188" s="94">
        <f t="shared" si="10"/>
        <v>7.7490025747155276</v>
      </c>
      <c r="DC188" s="94">
        <f t="shared" si="10"/>
        <v>7.9182160074606305</v>
      </c>
      <c r="DD188" s="94">
        <f t="shared" si="10"/>
        <v>8.0659615566477161</v>
      </c>
      <c r="DE188" s="94">
        <f t="shared" si="10"/>
        <v>8.1832250460603539</v>
      </c>
      <c r="DF188" s="94">
        <f t="shared" si="10"/>
        <v>8.2624048155692691</v>
      </c>
      <c r="DG188" s="94">
        <f t="shared" si="10"/>
        <v>8.3087213552664902</v>
      </c>
      <c r="DH188" s="94">
        <f t="shared" si="10"/>
        <v>8.3194953195182979</v>
      </c>
      <c r="DI188" s="94">
        <f t="shared" si="10"/>
        <v>8.3095532576221309</v>
      </c>
      <c r="DJ188" s="94">
        <f t="shared" si="10"/>
        <v>8.245416393942314</v>
      </c>
      <c r="DK188" s="94">
        <f t="shared" si="10"/>
        <v>8.1566711597784423</v>
      </c>
      <c r="DL188" s="94">
        <f t="shared" si="10"/>
        <v>8.0401271345724243</v>
      </c>
      <c r="DM188" s="94">
        <f t="shared" si="10"/>
        <v>7.9061306880512037</v>
      </c>
      <c r="DN188" s="94">
        <f t="shared" si="10"/>
        <v>7.7705755322480456</v>
      </c>
      <c r="DO188" s="94">
        <f t="shared" si="10"/>
        <v>7.6423770421296489</v>
      </c>
      <c r="DP188" s="94">
        <f t="shared" si="10"/>
        <v>7.5407213928200774</v>
      </c>
      <c r="DQ188" s="94">
        <f t="shared" si="10"/>
        <v>7.473691519082255</v>
      </c>
      <c r="DR188" s="94">
        <f t="shared" si="10"/>
        <v>7.425547356140223</v>
      </c>
      <c r="DS188" s="94">
        <f t="shared" si="10"/>
        <v>7.3837595678868819</v>
      </c>
      <c r="DT188" s="94">
        <f t="shared" si="10"/>
        <v>7.3343166091770069</v>
      </c>
      <c r="DU188" s="94">
        <f t="shared" si="10"/>
        <v>7.2702600775126935</v>
      </c>
      <c r="DV188" s="94">
        <f t="shared" si="10"/>
        <v>7.2110676930890989</v>
      </c>
      <c r="DW188" s="94">
        <f t="shared" si="10"/>
        <v>7.1334931978894023</v>
      </c>
      <c r="DX188" s="94">
        <f t="shared" si="10"/>
        <v>7.048442756217697</v>
      </c>
      <c r="DY188" s="94">
        <f t="shared" si="10"/>
        <v>6.9730990526062602</v>
      </c>
      <c r="DZ188" s="94">
        <f t="shared" ref="DZ188:EU188" si="11">(DZ184+DZ173+DZ161+DZ149+DZ137+DZ125+DZ113+DZ101+DZ89+DZ77+DZ65+DZ53+DZ41+DZ29+DZ17+DZ5)/1000</f>
        <v>6.8963353438009882</v>
      </c>
      <c r="EA188" s="94">
        <f t="shared" si="11"/>
        <v>6.8275210512517228</v>
      </c>
      <c r="EB188" s="94">
        <f t="shared" si="11"/>
        <v>6.7738768230498279</v>
      </c>
      <c r="EC188" s="94">
        <f t="shared" si="11"/>
        <v>6.7798550480304005</v>
      </c>
      <c r="ED188" s="94">
        <f t="shared" si="11"/>
        <v>6.8011472729625293</v>
      </c>
      <c r="EE188" s="94">
        <f t="shared" si="11"/>
        <v>6.8321415257479261</v>
      </c>
      <c r="EF188" s="94">
        <f t="shared" si="11"/>
        <v>6.8889788433642556</v>
      </c>
      <c r="EG188" s="94">
        <f t="shared" si="11"/>
        <v>6.9727365281945275</v>
      </c>
      <c r="EH188" s="94">
        <f t="shared" si="11"/>
        <v>7.0913523392005677</v>
      </c>
      <c r="EI188" s="94">
        <f t="shared" si="11"/>
        <v>7.2258225828507729</v>
      </c>
      <c r="EJ188" s="94">
        <f t="shared" si="11"/>
        <v>7.3810146770651048</v>
      </c>
      <c r="EK188" s="94">
        <f t="shared" si="11"/>
        <v>7.5809817795981624</v>
      </c>
      <c r="EL188" s="94">
        <f t="shared" si="11"/>
        <v>7.7473383731653955</v>
      </c>
      <c r="EM188" s="94">
        <f t="shared" si="11"/>
        <v>7.9613682904321159</v>
      </c>
      <c r="EN188" s="94">
        <f t="shared" si="11"/>
        <v>8.1791094943475731</v>
      </c>
      <c r="EO188" s="94">
        <f t="shared" si="11"/>
        <v>8.4096138686770896</v>
      </c>
      <c r="EP188" s="94">
        <f t="shared" si="11"/>
        <v>8.6330862763509852</v>
      </c>
      <c r="EQ188" s="94">
        <f t="shared" si="11"/>
        <v>8.8805601033948509</v>
      </c>
      <c r="ER188" s="94">
        <f t="shared" si="11"/>
        <v>9.1035109682984263</v>
      </c>
      <c r="ES188" s="94">
        <f t="shared" si="11"/>
        <v>9.3557099878618253</v>
      </c>
      <c r="ET188" s="94">
        <f t="shared" si="11"/>
        <v>9.5665102705868641</v>
      </c>
      <c r="EU188" s="94">
        <f t="shared" si="11"/>
        <v>9.7798312412225226</v>
      </c>
      <c r="EV188" s="94">
        <f>(EV184+EV173+EV161+EV149+EV137+EV125+EV113+EV101+EV89+EV77+EV65+EV53+EV41+EV29+EV17+EV5)/1000</f>
        <v>10.013489547683507</v>
      </c>
    </row>
    <row r="189" spans="1:152" s="94" customFormat="1">
      <c r="A189" s="95" t="s">
        <v>138</v>
      </c>
      <c r="B189" s="116"/>
    </row>
    <row r="190" spans="1:152" s="94" customFormat="1">
      <c r="A190" s="95" t="s">
        <v>139</v>
      </c>
      <c r="B190" s="116"/>
    </row>
    <row r="191" spans="1:152" s="94" customFormat="1">
      <c r="A191" s="95" t="s">
        <v>140</v>
      </c>
      <c r="B191" s="116"/>
    </row>
    <row r="192" spans="1:152" s="130" customFormat="1">
      <c r="A192" s="129" t="s">
        <v>8</v>
      </c>
      <c r="B192" s="135">
        <f>(B177+B165+B153+B141+B129+B117+B105+B93+B81+B69+B57+B45+B33+B21+B9+B183)/1000</f>
        <v>1.5053353511622309</v>
      </c>
      <c r="C192" s="130">
        <f t="shared" ref="C192:BN192" si="12">(C177+C165+C153+C141+C129+C117+C105+C93+C81+C69+C57+C45+C33+C21+C9+C183)/1000</f>
        <v>1.6613884045531875</v>
      </c>
      <c r="D192" s="130">
        <f t="shared" si="12"/>
        <v>1.8366114363463728</v>
      </c>
      <c r="E192" s="130">
        <f t="shared" si="12"/>
        <v>2.0333733763823525</v>
      </c>
      <c r="F192" s="130">
        <f t="shared" si="12"/>
        <v>2.254335990459118</v>
      </c>
      <c r="G192" s="130">
        <f t="shared" si="12"/>
        <v>2.5024900842522917</v>
      </c>
      <c r="H192" s="130">
        <f t="shared" si="12"/>
        <v>2.7811961837207986</v>
      </c>
      <c r="I192" s="130">
        <f t="shared" si="12"/>
        <v>3.0942302455564605</v>
      </c>
      <c r="J192" s="130">
        <f t="shared" si="12"/>
        <v>3.445835019694798</v>
      </c>
      <c r="K192" s="130">
        <f t="shared" si="12"/>
        <v>3.8407777628302155</v>
      </c>
      <c r="L192" s="130">
        <f t="shared" si="12"/>
        <v>4.2844150883189114</v>
      </c>
      <c r="M192" s="130">
        <f t="shared" si="12"/>
        <v>4.4598369148125911</v>
      </c>
      <c r="N192" s="130">
        <f t="shared" si="12"/>
        <v>4.6431299867374491</v>
      </c>
      <c r="O192" s="130">
        <f t="shared" si="12"/>
        <v>4.834685068285852</v>
      </c>
      <c r="P192" s="130">
        <f t="shared" si="12"/>
        <v>5.034916353123406</v>
      </c>
      <c r="Q192" s="130">
        <f t="shared" si="12"/>
        <v>5.2442632785446301</v>
      </c>
      <c r="R192" s="130">
        <f t="shared" si="12"/>
        <v>5.4631925146043319</v>
      </c>
      <c r="S192" s="130">
        <f t="shared" si="12"/>
        <v>5.6922001473534758</v>
      </c>
      <c r="T192" s="130">
        <f t="shared" si="12"/>
        <v>5.9318140775175543</v>
      </c>
      <c r="U192" s="130">
        <f t="shared" si="12"/>
        <v>6.1825966584253305</v>
      </c>
      <c r="V192" s="130">
        <f t="shared" si="12"/>
        <v>6.4451475997572754</v>
      </c>
      <c r="W192" s="130">
        <f t="shared" si="12"/>
        <v>6.1646798041138</v>
      </c>
      <c r="X192" s="130">
        <f t="shared" si="12"/>
        <v>6.8116635965989172</v>
      </c>
      <c r="Y192" s="130">
        <f t="shared" si="12"/>
        <v>7.510425175941478</v>
      </c>
      <c r="Z192" s="130">
        <f t="shared" si="12"/>
        <v>7.7672797787526964</v>
      </c>
      <c r="AA192" s="130">
        <f t="shared" si="12"/>
        <v>8.5809346765674093</v>
      </c>
      <c r="AB192" s="130">
        <f t="shared" si="12"/>
        <v>8.5718401068527665</v>
      </c>
      <c r="AC192" s="130">
        <f t="shared" si="12"/>
        <v>8.9478997433336112</v>
      </c>
      <c r="AD192" s="130">
        <f t="shared" si="12"/>
        <v>9.7824608283173777</v>
      </c>
      <c r="AE192" s="130">
        <f t="shared" si="12"/>
        <v>9.8721302045735264</v>
      </c>
      <c r="AF192" s="130">
        <f t="shared" si="12"/>
        <v>10.394737979460322</v>
      </c>
      <c r="AG192" s="130">
        <f t="shared" si="12"/>
        <v>11.127312941134617</v>
      </c>
      <c r="AH192" s="130">
        <f t="shared" si="12"/>
        <v>10.537351044599234</v>
      </c>
      <c r="AI192" s="130">
        <f t="shared" si="12"/>
        <v>11.994702132982898</v>
      </c>
      <c r="AJ192" s="130">
        <f t="shared" si="12"/>
        <v>12.079180519106616</v>
      </c>
      <c r="AK192" s="130">
        <f t="shared" si="12"/>
        <v>12.818092084737513</v>
      </c>
      <c r="AL192" s="130">
        <f t="shared" si="12"/>
        <v>12.975733884345162</v>
      </c>
      <c r="AM192" s="130">
        <f t="shared" si="12"/>
        <v>14.287188516693712</v>
      </c>
      <c r="AN192" s="130">
        <f t="shared" si="12"/>
        <v>14.357780490133289</v>
      </c>
      <c r="AO192" s="130">
        <f t="shared" si="12"/>
        <v>15.549375464543905</v>
      </c>
      <c r="AP192" s="130">
        <f t="shared" si="12"/>
        <v>15.039471384084774</v>
      </c>
      <c r="AQ192" s="130">
        <f t="shared" si="12"/>
        <v>16.134453013444205</v>
      </c>
      <c r="AR192" s="130">
        <f t="shared" si="12"/>
        <v>14.240879891440391</v>
      </c>
      <c r="AS192" s="130">
        <f t="shared" si="12"/>
        <v>13.495113246939225</v>
      </c>
      <c r="AT192" s="130">
        <f t="shared" si="12"/>
        <v>13.910359131744238</v>
      </c>
      <c r="AU192" s="130">
        <f t="shared" si="12"/>
        <v>13.16814862104833</v>
      </c>
      <c r="AV192" s="130">
        <f t="shared" si="12"/>
        <v>14.140497165248311</v>
      </c>
      <c r="AW192" s="130">
        <f t="shared" si="12"/>
        <v>13.388724018814385</v>
      </c>
      <c r="AX192" s="130">
        <f t="shared" si="12"/>
        <v>15.35985608343506</v>
      </c>
      <c r="AY192" s="130">
        <f t="shared" si="12"/>
        <v>15.357319660849694</v>
      </c>
      <c r="AZ192" s="130">
        <f t="shared" si="12"/>
        <v>16.239903392110246</v>
      </c>
      <c r="BA192" s="130">
        <f t="shared" si="12"/>
        <v>15.716245441295278</v>
      </c>
      <c r="BB192" s="130">
        <f t="shared" si="12"/>
        <v>15.730402886335575</v>
      </c>
      <c r="BC192" s="130">
        <f t="shared" si="12"/>
        <v>16.670021175982015</v>
      </c>
      <c r="BD192" s="130">
        <f t="shared" si="12"/>
        <v>17.340724006299652</v>
      </c>
      <c r="BE192" s="130">
        <f t="shared" si="12"/>
        <v>17.060505798516683</v>
      </c>
      <c r="BF192" s="130">
        <f t="shared" si="12"/>
        <v>17.570025269762262</v>
      </c>
      <c r="BG192" s="130">
        <f t="shared" si="12"/>
        <v>17.532892470126058</v>
      </c>
      <c r="BH192" s="130">
        <f t="shared" si="12"/>
        <v>17.244960959636455</v>
      </c>
      <c r="BI192" s="130">
        <f t="shared" si="12"/>
        <v>17.63643648559562</v>
      </c>
      <c r="BJ192" s="130">
        <f t="shared" si="12"/>
        <v>17.780939847471881</v>
      </c>
      <c r="BK192" s="130">
        <f t="shared" si="12"/>
        <v>16.799843086246774</v>
      </c>
      <c r="BL192" s="130">
        <f t="shared" si="12"/>
        <v>16.170591109002117</v>
      </c>
      <c r="BM192" s="130">
        <f t="shared" si="12"/>
        <v>15.656468539381301</v>
      </c>
      <c r="BN192" s="130">
        <f t="shared" si="12"/>
        <v>14.410437278501698</v>
      </c>
      <c r="BO192" s="130">
        <f t="shared" ref="BO192:DZ192" si="13">(BO177+BO165+BO153+BO141+BO129+BO117+BO105+BO93+BO81+BO69+BO57+BO45+BO33+BO21+BO9+BO183)/1000</f>
        <v>12.998612561281243</v>
      </c>
      <c r="BP192" s="130">
        <f t="shared" si="13"/>
        <v>11.804008577343058</v>
      </c>
      <c r="BQ192" s="130">
        <f t="shared" si="13"/>
        <v>10.555101824644803</v>
      </c>
      <c r="BR192" s="130">
        <f t="shared" si="13"/>
        <v>9.3673533677843075</v>
      </c>
      <c r="BS192" s="130">
        <f t="shared" si="13"/>
        <v>8.9506602071802384</v>
      </c>
      <c r="BT192" s="130">
        <f t="shared" si="13"/>
        <v>8.4207756253241719</v>
      </c>
      <c r="BU192" s="130">
        <f t="shared" si="13"/>
        <v>7.9058554437257831</v>
      </c>
      <c r="BV192" s="130">
        <f t="shared" si="13"/>
        <v>7.4467414614298182</v>
      </c>
      <c r="BW192" s="130">
        <f t="shared" si="13"/>
        <v>6.9952194137341417</v>
      </c>
      <c r="BX192" s="130">
        <f t="shared" si="13"/>
        <v>6.663722115372031</v>
      </c>
      <c r="BY192" s="130">
        <f t="shared" si="13"/>
        <v>6.2561267697819654</v>
      </c>
      <c r="BZ192" s="130">
        <f t="shared" si="13"/>
        <v>5.7557980328530869</v>
      </c>
      <c r="CA192" s="130">
        <f t="shared" si="13"/>
        <v>5.2758763438054315</v>
      </c>
      <c r="CB192" s="130">
        <f t="shared" si="13"/>
        <v>4.8180792335410425</v>
      </c>
      <c r="CC192" s="130">
        <f t="shared" si="13"/>
        <v>4.3334363632070367</v>
      </c>
      <c r="CD192" s="130">
        <f t="shared" si="13"/>
        <v>3.6636158246210666</v>
      </c>
      <c r="CE192" s="130">
        <f t="shared" si="13"/>
        <v>3.2037673120691599</v>
      </c>
      <c r="CF192" s="130">
        <f t="shared" si="13"/>
        <v>3.1211137717679662</v>
      </c>
      <c r="CG192" s="130">
        <f t="shared" si="13"/>
        <v>3.1082079196774521</v>
      </c>
      <c r="CH192" s="130">
        <f t="shared" si="13"/>
        <v>3.0733808167176209</v>
      </c>
      <c r="CI192" s="130">
        <f t="shared" si="13"/>
        <v>3.0828033186746904</v>
      </c>
      <c r="CJ192" s="130">
        <f t="shared" si="13"/>
        <v>3.074811940161339</v>
      </c>
      <c r="CK192" s="130">
        <f t="shared" si="13"/>
        <v>3.1024924537092233</v>
      </c>
      <c r="CL192" s="130">
        <f t="shared" si="13"/>
        <v>3.0942873806210698</v>
      </c>
      <c r="CM192" s="130">
        <f t="shared" si="13"/>
        <v>3.0212722104434002</v>
      </c>
      <c r="CN192" s="130">
        <f t="shared" si="13"/>
        <v>3.1207420529831165</v>
      </c>
      <c r="CO192" s="130">
        <f t="shared" si="13"/>
        <v>3.3352234450763878</v>
      </c>
      <c r="CP192" s="130">
        <f t="shared" si="13"/>
        <v>3.5841120847966321</v>
      </c>
      <c r="CQ192" s="130">
        <f t="shared" si="13"/>
        <v>3.6342305046119385</v>
      </c>
      <c r="CR192" s="130">
        <f t="shared" si="13"/>
        <v>3.4833952592240394</v>
      </c>
      <c r="CS192" s="130">
        <f t="shared" si="13"/>
        <v>3.302183190191851</v>
      </c>
      <c r="CT192" s="130">
        <f t="shared" si="13"/>
        <v>3.1724603705732775</v>
      </c>
      <c r="CU192" s="130">
        <f t="shared" si="13"/>
        <v>3.212367990481225</v>
      </c>
      <c r="CV192" s="130">
        <f t="shared" si="13"/>
        <v>3.3586731762052069</v>
      </c>
      <c r="CW192" s="130">
        <f t="shared" si="13"/>
        <v>3.5098428333097589</v>
      </c>
      <c r="CX192" s="130">
        <f t="shared" si="13"/>
        <v>3.6916776682960553</v>
      </c>
      <c r="CY192" s="130">
        <f t="shared" si="13"/>
        <v>3.8076219015028245</v>
      </c>
      <c r="CZ192" s="130">
        <f t="shared" si="13"/>
        <v>3.8290164797234927</v>
      </c>
      <c r="DA192" s="130">
        <f t="shared" si="13"/>
        <v>3.916812636605091</v>
      </c>
      <c r="DB192" s="130">
        <f t="shared" si="13"/>
        <v>4.0968748815059985</v>
      </c>
      <c r="DC192" s="130">
        <f t="shared" si="13"/>
        <v>4.271426612351978</v>
      </c>
      <c r="DD192" s="130">
        <f t="shared" si="13"/>
        <v>4.3861688140521879</v>
      </c>
      <c r="DE192" s="130">
        <f t="shared" si="13"/>
        <v>4.4171220122899015</v>
      </c>
      <c r="DF192" s="130">
        <f t="shared" si="13"/>
        <v>4.5988647758604237</v>
      </c>
      <c r="DG192" s="130">
        <f t="shared" si="13"/>
        <v>4.8747658819775088</v>
      </c>
      <c r="DH192" s="130">
        <f t="shared" si="13"/>
        <v>5.2643420756322579</v>
      </c>
      <c r="DI192" s="130">
        <f t="shared" si="13"/>
        <v>5.4473286854738765</v>
      </c>
      <c r="DJ192" s="130">
        <f t="shared" si="13"/>
        <v>5.2847021120408524</v>
      </c>
      <c r="DK192" s="130">
        <f t="shared" si="13"/>
        <v>5.6900871686212078</v>
      </c>
      <c r="DL192" s="130">
        <f t="shared" si="13"/>
        <v>5.6375845466224739</v>
      </c>
      <c r="DM192" s="130">
        <f t="shared" si="13"/>
        <v>5.8422751966354767</v>
      </c>
      <c r="DN192" s="130">
        <f t="shared" si="13"/>
        <v>5.7652670827216284</v>
      </c>
      <c r="DO192" s="130">
        <f t="shared" si="13"/>
        <v>6.0401092835785422</v>
      </c>
      <c r="DP192" s="130">
        <f t="shared" si="13"/>
        <v>6.1499959974031135</v>
      </c>
      <c r="DQ192" s="130">
        <f t="shared" si="13"/>
        <v>6.1775793167647395</v>
      </c>
      <c r="DR192" s="130">
        <f t="shared" si="13"/>
        <v>5.8088941335900603</v>
      </c>
      <c r="DS192" s="130">
        <f t="shared" si="13"/>
        <v>5.6147495312831612</v>
      </c>
      <c r="DT192" s="130">
        <f t="shared" si="13"/>
        <v>5.5677603873396588</v>
      </c>
      <c r="DU192" s="130">
        <f t="shared" si="13"/>
        <v>5.7612742942383219</v>
      </c>
      <c r="DV192" s="130">
        <f t="shared" si="13"/>
        <v>6.4746137017185719</v>
      </c>
      <c r="DW192" s="130">
        <f t="shared" si="13"/>
        <v>6.5395532877666325</v>
      </c>
      <c r="DX192" s="130">
        <f t="shared" si="13"/>
        <v>6.5900374146159413</v>
      </c>
      <c r="DY192" s="130">
        <f t="shared" si="13"/>
        <v>7.3004707839792067</v>
      </c>
      <c r="DZ192" s="130">
        <f t="shared" si="13"/>
        <v>6.8983410954276536</v>
      </c>
      <c r="EA192" s="130">
        <f t="shared" ref="EA192:EV192" si="14">(EA177+EA165+EA153+EA141+EA129+EA117+EA105+EA93+EA81+EA69+EA57+EA45+EA33+EA21+EA9+EA183)/1000</f>
        <v>7.195059515035692</v>
      </c>
      <c r="EB192" s="130">
        <f t="shared" si="14"/>
        <v>7.5825862279470968</v>
      </c>
      <c r="EC192" s="130">
        <f t="shared" si="14"/>
        <v>7.6169249341496998</v>
      </c>
      <c r="ED192" s="130">
        <f t="shared" si="14"/>
        <v>7.333284111196261</v>
      </c>
      <c r="EE192" s="130">
        <f t="shared" si="14"/>
        <v>6.9402450501631261</v>
      </c>
      <c r="EF192" s="130">
        <f t="shared" si="14"/>
        <v>7.265578459594912</v>
      </c>
      <c r="EG192" s="130">
        <f t="shared" si="14"/>
        <v>7.9993557177502677</v>
      </c>
      <c r="EH192" s="130">
        <f t="shared" si="14"/>
        <v>7.5804596179790797</v>
      </c>
      <c r="EI192" s="130">
        <f t="shared" si="14"/>
        <v>7.9222569454295959</v>
      </c>
      <c r="EJ192" s="130">
        <f t="shared" si="14"/>
        <v>8.0302763737649467</v>
      </c>
      <c r="EK192" s="130">
        <f t="shared" si="14"/>
        <v>9.001229309934855</v>
      </c>
      <c r="EL192" s="130">
        <f t="shared" si="14"/>
        <v>9.4007855006542425</v>
      </c>
      <c r="EM192" s="130">
        <f t="shared" si="14"/>
        <v>8.9360064175536067</v>
      </c>
      <c r="EN192" s="130">
        <f t="shared" si="14"/>
        <v>7.0442102622020508</v>
      </c>
      <c r="EO192" s="130">
        <f t="shared" si="14"/>
        <v>8.6074841076391966</v>
      </c>
      <c r="EP192" s="130">
        <f t="shared" si="14"/>
        <v>9.5335589433081012</v>
      </c>
      <c r="EQ192" s="130">
        <f t="shared" si="14"/>
        <v>10.423075323088201</v>
      </c>
      <c r="ER192" s="130">
        <f t="shared" si="14"/>
        <v>13.920357493185676</v>
      </c>
      <c r="ES192" s="130">
        <f t="shared" si="14"/>
        <v>14.897678980210964</v>
      </c>
      <c r="ET192" s="130">
        <f t="shared" si="14"/>
        <v>14.323790634782871</v>
      </c>
      <c r="EU192" s="130">
        <f t="shared" si="14"/>
        <v>14.719699780802515</v>
      </c>
      <c r="EV192" s="130">
        <f t="shared" si="14"/>
        <v>15.102606521644317</v>
      </c>
    </row>
    <row r="193" spans="1:152" s="94" customFormat="1">
      <c r="A193" s="95"/>
      <c r="B193" s="116"/>
    </row>
    <row r="194" spans="1:152" s="130" customFormat="1">
      <c r="A194" s="129" t="s">
        <v>142</v>
      </c>
      <c r="B194" s="135">
        <f>(B179+B167+B155+B143+B131+B119+B107+B95+B83+B71+B59+B47+B35+B23+B11)/1000</f>
        <v>0</v>
      </c>
      <c r="C194" s="130">
        <f t="shared" ref="C194:BN194" si="15">(C179+C167+C155+C143+C131+C119+C107+C95+C83+C71+C59+C47+C35+C23+C11)/1000</f>
        <v>0</v>
      </c>
      <c r="D194" s="130">
        <f t="shared" si="15"/>
        <v>0</v>
      </c>
      <c r="E194" s="130">
        <f t="shared" si="15"/>
        <v>0</v>
      </c>
      <c r="F194" s="130">
        <f t="shared" si="15"/>
        <v>0</v>
      </c>
      <c r="G194" s="130">
        <f t="shared" si="15"/>
        <v>0</v>
      </c>
      <c r="H194" s="130">
        <f t="shared" si="15"/>
        <v>0</v>
      </c>
      <c r="I194" s="130">
        <f t="shared" si="15"/>
        <v>0</v>
      </c>
      <c r="J194" s="130">
        <f t="shared" si="15"/>
        <v>0</v>
      </c>
      <c r="K194" s="130">
        <f t="shared" si="15"/>
        <v>0</v>
      </c>
      <c r="L194" s="130">
        <f t="shared" si="15"/>
        <v>0</v>
      </c>
      <c r="M194" s="130">
        <f t="shared" si="15"/>
        <v>0</v>
      </c>
      <c r="N194" s="130">
        <f t="shared" si="15"/>
        <v>0</v>
      </c>
      <c r="O194" s="130">
        <f t="shared" si="15"/>
        <v>0</v>
      </c>
      <c r="P194" s="130">
        <f t="shared" si="15"/>
        <v>0</v>
      </c>
      <c r="Q194" s="130">
        <f t="shared" si="15"/>
        <v>0</v>
      </c>
      <c r="R194" s="130">
        <f t="shared" si="15"/>
        <v>0</v>
      </c>
      <c r="S194" s="130">
        <f t="shared" si="15"/>
        <v>0</v>
      </c>
      <c r="T194" s="130">
        <f t="shared" si="15"/>
        <v>0</v>
      </c>
      <c r="U194" s="130">
        <f t="shared" si="15"/>
        <v>0</v>
      </c>
      <c r="V194" s="130">
        <f t="shared" si="15"/>
        <v>0</v>
      </c>
      <c r="W194" s="130">
        <f t="shared" si="15"/>
        <v>0</v>
      </c>
      <c r="X194" s="130">
        <f t="shared" si="15"/>
        <v>0</v>
      </c>
      <c r="Y194" s="130">
        <f t="shared" si="15"/>
        <v>0</v>
      </c>
      <c r="Z194" s="130">
        <f t="shared" si="15"/>
        <v>0</v>
      </c>
      <c r="AA194" s="130">
        <f t="shared" si="15"/>
        <v>0</v>
      </c>
      <c r="AB194" s="130">
        <f t="shared" si="15"/>
        <v>0</v>
      </c>
      <c r="AC194" s="130">
        <f t="shared" si="15"/>
        <v>2.3333333333333334E-2</v>
      </c>
      <c r="AD194" s="130">
        <f t="shared" si="15"/>
        <v>2.1666666666666667E-2</v>
      </c>
      <c r="AE194" s="130">
        <f t="shared" si="15"/>
        <v>3.1666666666666669E-2</v>
      </c>
      <c r="AF194" s="130">
        <f t="shared" si="15"/>
        <v>0.05</v>
      </c>
      <c r="AG194" s="130">
        <f t="shared" si="15"/>
        <v>6.1666666666666661E-2</v>
      </c>
      <c r="AH194" s="130">
        <f t="shared" si="15"/>
        <v>6.3333333333333339E-2</v>
      </c>
      <c r="AI194" s="130">
        <f t="shared" si="15"/>
        <v>8.8333333333333333E-2</v>
      </c>
      <c r="AJ194" s="130">
        <f t="shared" si="15"/>
        <v>0.11</v>
      </c>
      <c r="AK194" s="130">
        <f t="shared" si="15"/>
        <v>0.1466666666666667</v>
      </c>
      <c r="AL194" s="130">
        <f t="shared" si="15"/>
        <v>0.16166666666666668</v>
      </c>
      <c r="AM194" s="130">
        <f t="shared" si="15"/>
        <v>0.14166666666666666</v>
      </c>
      <c r="AN194" s="130">
        <f t="shared" si="15"/>
        <v>0.115</v>
      </c>
      <c r="AO194" s="130">
        <f t="shared" si="15"/>
        <v>0.12833333333333335</v>
      </c>
      <c r="AP194" s="130">
        <f t="shared" si="15"/>
        <v>0.17666666666666667</v>
      </c>
      <c r="AQ194" s="130">
        <f t="shared" si="15"/>
        <v>0.16666666666666669</v>
      </c>
      <c r="AR194" s="130">
        <f t="shared" si="15"/>
        <v>0.17666666666666667</v>
      </c>
      <c r="AS194" s="130">
        <f t="shared" si="15"/>
        <v>0.19333333333333333</v>
      </c>
      <c r="AT194" s="130">
        <f t="shared" si="15"/>
        <v>0.24</v>
      </c>
      <c r="AU194" s="130">
        <f t="shared" si="15"/>
        <v>0.22333333333333336</v>
      </c>
      <c r="AV194" s="130">
        <f t="shared" si="15"/>
        <v>0.26500000000000001</v>
      </c>
      <c r="AW194" s="130">
        <f t="shared" si="15"/>
        <v>0.25833333333333336</v>
      </c>
      <c r="AX194" s="130">
        <f t="shared" si="15"/>
        <v>0.38</v>
      </c>
      <c r="AY194" s="130">
        <f t="shared" si="15"/>
        <v>0.28333333333333333</v>
      </c>
      <c r="AZ194" s="130">
        <f t="shared" si="15"/>
        <v>0.245</v>
      </c>
      <c r="BA194" s="130">
        <f t="shared" si="15"/>
        <v>0.29166666666666669</v>
      </c>
      <c r="BB194" s="130">
        <f t="shared" si="15"/>
        <v>0.22666666666666668</v>
      </c>
      <c r="BC194" s="130">
        <f t="shared" si="15"/>
        <v>0.26666666666666666</v>
      </c>
      <c r="BD194" s="130">
        <f t="shared" si="15"/>
        <v>0.38000000000000006</v>
      </c>
      <c r="BE194" s="130">
        <f t="shared" si="15"/>
        <v>0.37</v>
      </c>
      <c r="BF194" s="130">
        <f t="shared" si="15"/>
        <v>0.42000000000000004</v>
      </c>
      <c r="BG194" s="130">
        <f t="shared" si="15"/>
        <v>0.48333333333333339</v>
      </c>
      <c r="BH194" s="130">
        <f t="shared" si="15"/>
        <v>0.39333333333333337</v>
      </c>
      <c r="BI194" s="130">
        <f t="shared" si="15"/>
        <v>0.37</v>
      </c>
      <c r="BJ194" s="130">
        <f t="shared" si="15"/>
        <v>0.50833333333333341</v>
      </c>
      <c r="BK194" s="130">
        <f t="shared" si="15"/>
        <v>0.44666666666666677</v>
      </c>
      <c r="BL194" s="130">
        <f t="shared" si="15"/>
        <v>0.33666666666666667</v>
      </c>
      <c r="BM194" s="130">
        <f t="shared" si="15"/>
        <v>0.61499999999999999</v>
      </c>
      <c r="BN194" s="130">
        <f t="shared" si="15"/>
        <v>0.57833333333333337</v>
      </c>
      <c r="BO194" s="130">
        <f t="shared" ref="BO194:DZ194" si="16">(BO179+BO167+BO155+BO143+BO131+BO119+BO107+BO95+BO83+BO71+BO59+BO47+BO35+BO23+BO11)/1000</f>
        <v>0.43</v>
      </c>
      <c r="BP194" s="130">
        <f t="shared" si="16"/>
        <v>0.53166666666666673</v>
      </c>
      <c r="BQ194" s="130">
        <f t="shared" si="16"/>
        <v>0.72</v>
      </c>
      <c r="BR194" s="130">
        <f t="shared" si="16"/>
        <v>0.45000000000000007</v>
      </c>
      <c r="BS194" s="130">
        <f t="shared" si="16"/>
        <v>0.40166666666666673</v>
      </c>
      <c r="BT194" s="130">
        <f t="shared" si="16"/>
        <v>0.43333333333333335</v>
      </c>
      <c r="BU194" s="130">
        <f t="shared" si="16"/>
        <v>0.63500000000000001</v>
      </c>
      <c r="BV194" s="130">
        <f t="shared" si="16"/>
        <v>0.59666666666666679</v>
      </c>
      <c r="BW194" s="130">
        <f t="shared" si="16"/>
        <v>0.54500000000000004</v>
      </c>
      <c r="BX194" s="130">
        <f t="shared" si="16"/>
        <v>0.83166666666666678</v>
      </c>
      <c r="BY194" s="130">
        <f t="shared" si="16"/>
        <v>1.0483333333333336</v>
      </c>
      <c r="BZ194" s="130">
        <f t="shared" si="16"/>
        <v>0.82166666666666666</v>
      </c>
      <c r="CA194" s="130">
        <f t="shared" si="16"/>
        <v>1.0216666666666667</v>
      </c>
      <c r="CB194" s="130">
        <f t="shared" si="16"/>
        <v>1.07</v>
      </c>
      <c r="CC194" s="130">
        <f t="shared" si="16"/>
        <v>1.06</v>
      </c>
      <c r="CD194" s="130">
        <f t="shared" si="16"/>
        <v>1.0633333333333335</v>
      </c>
      <c r="CE194" s="130">
        <f t="shared" si="16"/>
        <v>1.0900000000000001</v>
      </c>
      <c r="CF194" s="130">
        <f t="shared" si="16"/>
        <v>1.0416666666666667</v>
      </c>
      <c r="CG194" s="130">
        <f t="shared" si="16"/>
        <v>1.2383333333333333</v>
      </c>
      <c r="CH194" s="130">
        <f t="shared" si="16"/>
        <v>1.2166666666666668</v>
      </c>
      <c r="CI194" s="130">
        <f t="shared" si="16"/>
        <v>1.2683333333333333</v>
      </c>
      <c r="CJ194" s="130">
        <f t="shared" si="16"/>
        <v>1.4666666666666668</v>
      </c>
      <c r="CK194" s="130">
        <f t="shared" si="16"/>
        <v>1.5116666666666667</v>
      </c>
      <c r="CL194" s="130">
        <f t="shared" si="16"/>
        <v>1.51</v>
      </c>
      <c r="CM194" s="130">
        <f t="shared" si="16"/>
        <v>1.6633333333333336</v>
      </c>
      <c r="CN194" s="130">
        <f t="shared" si="16"/>
        <v>1.4366666666666668</v>
      </c>
      <c r="CO194" s="130">
        <f t="shared" si="16"/>
        <v>1.42</v>
      </c>
      <c r="CP194" s="130">
        <f t="shared" si="16"/>
        <v>1.1283333333333332</v>
      </c>
      <c r="CQ194" s="130">
        <f t="shared" si="16"/>
        <v>0.93500000000000005</v>
      </c>
      <c r="CR194" s="130">
        <f t="shared" si="16"/>
        <v>1.1283333333333334</v>
      </c>
      <c r="CS194" s="130">
        <f t="shared" si="16"/>
        <v>1.0716666666666668</v>
      </c>
      <c r="CT194" s="130">
        <f t="shared" si="16"/>
        <v>1.31</v>
      </c>
      <c r="CU194" s="130">
        <f t="shared" si="16"/>
        <v>1.1766666666666667</v>
      </c>
      <c r="CV194" s="130">
        <f t="shared" si="16"/>
        <v>1.26</v>
      </c>
      <c r="CW194" s="130">
        <f t="shared" si="16"/>
        <v>1.8016666666666667</v>
      </c>
      <c r="CX194" s="130">
        <f t="shared" si="16"/>
        <v>1.7433333333333334</v>
      </c>
      <c r="CY194" s="130">
        <f t="shared" si="16"/>
        <v>1.7516666666666667</v>
      </c>
      <c r="CZ194" s="130">
        <f t="shared" si="16"/>
        <v>1.4833333333333334</v>
      </c>
      <c r="DA194" s="130">
        <f t="shared" si="16"/>
        <v>1.93</v>
      </c>
      <c r="DB194" s="130">
        <f t="shared" si="16"/>
        <v>2.3483333333333336</v>
      </c>
      <c r="DC194" s="130">
        <f t="shared" si="16"/>
        <v>2.5249999999999999</v>
      </c>
      <c r="DD194" s="130">
        <f t="shared" si="16"/>
        <v>2.2133333333333334</v>
      </c>
      <c r="DE194" s="130">
        <f t="shared" si="16"/>
        <v>2.3766666666666665</v>
      </c>
      <c r="DF194" s="130">
        <f t="shared" si="16"/>
        <v>2.5249999999999999</v>
      </c>
      <c r="DG194" s="130">
        <f t="shared" si="16"/>
        <v>2.8700000000000006</v>
      </c>
      <c r="DH194" s="130">
        <f t="shared" si="16"/>
        <v>2.4283333333333337</v>
      </c>
      <c r="DI194" s="130">
        <f t="shared" si="16"/>
        <v>2.5850000000000004</v>
      </c>
      <c r="DJ194" s="130">
        <f t="shared" si="16"/>
        <v>2.7616666666666672</v>
      </c>
      <c r="DK194" s="130">
        <f t="shared" si="16"/>
        <v>3.64</v>
      </c>
      <c r="DL194" s="130">
        <f t="shared" si="16"/>
        <v>3.44</v>
      </c>
      <c r="DM194" s="130">
        <f t="shared" si="16"/>
        <v>3.8266666666666671</v>
      </c>
      <c r="DN194" s="130">
        <f t="shared" si="16"/>
        <v>3.8216666666666668</v>
      </c>
      <c r="DO194" s="130">
        <f t="shared" si="16"/>
        <v>4.46</v>
      </c>
      <c r="DP194" s="130">
        <f t="shared" si="16"/>
        <v>4.62</v>
      </c>
      <c r="DQ194" s="130">
        <f t="shared" si="16"/>
        <v>5.120000000000001</v>
      </c>
      <c r="DR194" s="130">
        <f t="shared" si="16"/>
        <v>4.291666666666667</v>
      </c>
      <c r="DS194" s="130">
        <f t="shared" si="16"/>
        <v>4.8416666666666668</v>
      </c>
      <c r="DT194" s="130">
        <f t="shared" si="16"/>
        <v>5.1883333333333335</v>
      </c>
      <c r="DU194" s="130">
        <f t="shared" si="16"/>
        <v>5.1966666666666672</v>
      </c>
      <c r="DV194" s="130">
        <f t="shared" si="16"/>
        <v>4.665</v>
      </c>
      <c r="DW194" s="130">
        <f t="shared" si="16"/>
        <v>5.2016666666666671</v>
      </c>
      <c r="DX194" s="130">
        <f t="shared" si="16"/>
        <v>5.253333333333333</v>
      </c>
      <c r="DY194" s="130">
        <f t="shared" si="16"/>
        <v>6.083333333333333</v>
      </c>
      <c r="DZ194" s="130">
        <f t="shared" si="16"/>
        <v>6.15</v>
      </c>
      <c r="EA194" s="130">
        <f t="shared" ref="EA194:EV194" si="17">(EA179+EA167+EA155+EA143+EA131+EA119+EA107+EA95+EA83+EA71+EA59+EA47+EA35+EA23+EA11)/1000</f>
        <v>5.77</v>
      </c>
      <c r="EB194" s="130">
        <f t="shared" si="17"/>
        <v>5.6550000000000002</v>
      </c>
      <c r="EC194" s="130">
        <f t="shared" si="17"/>
        <v>6.3216666666666672</v>
      </c>
      <c r="ED194" s="130">
        <f t="shared" si="17"/>
        <v>6.5350000000000001</v>
      </c>
      <c r="EE194" s="130">
        <f t="shared" si="17"/>
        <v>6.291666666666667</v>
      </c>
      <c r="EF194" s="130">
        <f t="shared" si="17"/>
        <v>5.9883333333333342</v>
      </c>
      <c r="EG194" s="130">
        <f>(EG179+EG167+EG155+EG143+EG131+EG119+EG107+EG95+EG83+EG71+EG59+EG47+EG35+EG23+EG11)/1000</f>
        <v>6.4750000000000005</v>
      </c>
      <c r="EH194" s="130">
        <f t="shared" si="17"/>
        <v>6.5683333333333342</v>
      </c>
      <c r="EI194" s="130">
        <f t="shared" si="17"/>
        <v>6.26</v>
      </c>
      <c r="EJ194" s="130">
        <f t="shared" si="17"/>
        <v>6.7366666666666672</v>
      </c>
      <c r="EK194" s="130">
        <f t="shared" si="17"/>
        <v>7.0966666666666667</v>
      </c>
      <c r="EL194" s="130">
        <f t="shared" si="17"/>
        <v>6.5733333333333341</v>
      </c>
      <c r="EM194" s="130">
        <f t="shared" si="17"/>
        <v>5.9733333333333327</v>
      </c>
      <c r="EN194" s="130">
        <f t="shared" si="17"/>
        <v>8.2533333333333339</v>
      </c>
      <c r="EO194" s="130">
        <f t="shared" si="17"/>
        <v>7.8776666666666673</v>
      </c>
      <c r="EP194" s="130">
        <f t="shared" si="17"/>
        <v>0</v>
      </c>
      <c r="EQ194" s="130">
        <f t="shared" si="17"/>
        <v>0</v>
      </c>
      <c r="ER194" s="130">
        <f t="shared" si="17"/>
        <v>0</v>
      </c>
      <c r="ES194" s="130">
        <f t="shared" si="17"/>
        <v>0</v>
      </c>
      <c r="ET194" s="130">
        <f t="shared" si="17"/>
        <v>0</v>
      </c>
      <c r="EU194" s="130">
        <f t="shared" si="17"/>
        <v>0</v>
      </c>
      <c r="EV194" s="130">
        <f t="shared" si="17"/>
        <v>0</v>
      </c>
    </row>
    <row r="195" spans="1:152" s="94" customFormat="1">
      <c r="A195" s="95" t="s">
        <v>180</v>
      </c>
      <c r="B195" s="116">
        <f>B47/1000</f>
        <v>0</v>
      </c>
      <c r="C195" s="94">
        <f t="shared" ref="C195:BN195" si="18">C47/1000</f>
        <v>0</v>
      </c>
      <c r="D195" s="94">
        <f t="shared" si="18"/>
        <v>0</v>
      </c>
      <c r="E195" s="94">
        <f t="shared" si="18"/>
        <v>0</v>
      </c>
      <c r="F195" s="94">
        <f t="shared" si="18"/>
        <v>0</v>
      </c>
      <c r="G195" s="94">
        <f t="shared" si="18"/>
        <v>0</v>
      </c>
      <c r="H195" s="94">
        <f t="shared" si="18"/>
        <v>0</v>
      </c>
      <c r="I195" s="94">
        <f t="shared" si="18"/>
        <v>0</v>
      </c>
      <c r="J195" s="94">
        <f t="shared" si="18"/>
        <v>0</v>
      </c>
      <c r="K195" s="94">
        <f t="shared" si="18"/>
        <v>0</v>
      </c>
      <c r="L195" s="94">
        <f t="shared" si="18"/>
        <v>0</v>
      </c>
      <c r="M195" s="94">
        <f t="shared" si="18"/>
        <v>0</v>
      </c>
      <c r="N195" s="94">
        <f t="shared" si="18"/>
        <v>0</v>
      </c>
      <c r="O195" s="94">
        <f t="shared" si="18"/>
        <v>0</v>
      </c>
      <c r="P195" s="94">
        <f t="shared" si="18"/>
        <v>0</v>
      </c>
      <c r="Q195" s="94">
        <f t="shared" si="18"/>
        <v>0</v>
      </c>
      <c r="R195" s="94">
        <f t="shared" si="18"/>
        <v>0</v>
      </c>
      <c r="S195" s="94">
        <f t="shared" si="18"/>
        <v>0</v>
      </c>
      <c r="T195" s="94">
        <f t="shared" si="18"/>
        <v>0</v>
      </c>
      <c r="U195" s="94">
        <f t="shared" si="18"/>
        <v>0</v>
      </c>
      <c r="V195" s="94">
        <f t="shared" si="18"/>
        <v>0</v>
      </c>
      <c r="W195" s="94">
        <f t="shared" si="18"/>
        <v>0</v>
      </c>
      <c r="X195" s="94">
        <f t="shared" si="18"/>
        <v>0</v>
      </c>
      <c r="Y195" s="94">
        <f t="shared" si="18"/>
        <v>0</v>
      </c>
      <c r="Z195" s="94">
        <f t="shared" si="18"/>
        <v>0</v>
      </c>
      <c r="AA195" s="94">
        <f t="shared" si="18"/>
        <v>0</v>
      </c>
      <c r="AB195" s="94">
        <f t="shared" si="18"/>
        <v>0</v>
      </c>
      <c r="AC195" s="94">
        <f t="shared" si="18"/>
        <v>0</v>
      </c>
      <c r="AD195" s="94">
        <f t="shared" si="18"/>
        <v>0</v>
      </c>
      <c r="AE195" s="94">
        <f t="shared" si="18"/>
        <v>0</v>
      </c>
      <c r="AF195" s="94">
        <f t="shared" si="18"/>
        <v>1.6666666666666668E-3</v>
      </c>
      <c r="AG195" s="94">
        <f t="shared" si="18"/>
        <v>1.6666666666666668E-3</v>
      </c>
      <c r="AH195" s="94">
        <f t="shared" si="18"/>
        <v>3.3333333333333335E-3</v>
      </c>
      <c r="AI195" s="94">
        <f t="shared" si="18"/>
        <v>8.3333333333333332E-3</v>
      </c>
      <c r="AJ195" s="94">
        <f t="shared" si="18"/>
        <v>1.4999999999999999E-2</v>
      </c>
      <c r="AK195" s="94">
        <f t="shared" si="18"/>
        <v>1.8333333333333337E-2</v>
      </c>
      <c r="AL195" s="94">
        <f t="shared" si="18"/>
        <v>0.02</v>
      </c>
      <c r="AM195" s="94">
        <f t="shared" si="18"/>
        <v>2.1666666666666667E-2</v>
      </c>
      <c r="AN195" s="94">
        <f t="shared" si="18"/>
        <v>2.8333333333333335E-2</v>
      </c>
      <c r="AO195" s="94">
        <f t="shared" si="18"/>
        <v>2.1666666666666667E-2</v>
      </c>
      <c r="AP195" s="94">
        <f t="shared" si="18"/>
        <v>2.6666666666666668E-2</v>
      </c>
      <c r="AQ195" s="94">
        <f t="shared" si="18"/>
        <v>3.5000000000000003E-2</v>
      </c>
      <c r="AR195" s="94">
        <f t="shared" si="18"/>
        <v>3.1666666666666669E-2</v>
      </c>
      <c r="AS195" s="94">
        <f t="shared" si="18"/>
        <v>2.6666666666666668E-2</v>
      </c>
      <c r="AT195" s="94">
        <f t="shared" si="18"/>
        <v>4.6666666666666669E-2</v>
      </c>
      <c r="AU195" s="94">
        <f t="shared" si="18"/>
        <v>0.04</v>
      </c>
      <c r="AV195" s="94">
        <f t="shared" si="18"/>
        <v>4.6666666666666669E-2</v>
      </c>
      <c r="AW195" s="94">
        <f t="shared" si="18"/>
        <v>4.4999999999999998E-2</v>
      </c>
      <c r="AX195" s="94">
        <f t="shared" si="18"/>
        <v>5.3333333333333337E-2</v>
      </c>
      <c r="AY195" s="94">
        <f t="shared" si="18"/>
        <v>4.8333333333333332E-2</v>
      </c>
      <c r="AZ195" s="94">
        <f t="shared" si="18"/>
        <v>5.5E-2</v>
      </c>
      <c r="BA195" s="94">
        <f t="shared" si="18"/>
        <v>5.3333333333333337E-2</v>
      </c>
      <c r="BB195" s="94">
        <f t="shared" si="18"/>
        <v>0.06</v>
      </c>
      <c r="BC195" s="94">
        <f t="shared" si="18"/>
        <v>7.8333333333333338E-2</v>
      </c>
      <c r="BD195" s="94">
        <f t="shared" si="18"/>
        <v>0.10166666666666667</v>
      </c>
      <c r="BE195" s="94">
        <f t="shared" si="18"/>
        <v>7.8333333333333338E-2</v>
      </c>
      <c r="BF195" s="94">
        <f t="shared" si="18"/>
        <v>7.166666666666667E-2</v>
      </c>
      <c r="BG195" s="94">
        <f t="shared" si="18"/>
        <v>0.115</v>
      </c>
      <c r="BH195" s="94">
        <f t="shared" si="18"/>
        <v>0.11166666666666668</v>
      </c>
      <c r="BI195" s="94">
        <f t="shared" si="18"/>
        <v>0.11666666666666667</v>
      </c>
      <c r="BJ195" s="94">
        <f t="shared" si="18"/>
        <v>0.11666666666666667</v>
      </c>
      <c r="BK195" s="94">
        <f t="shared" si="18"/>
        <v>0.12333333333333334</v>
      </c>
      <c r="BL195" s="94">
        <f t="shared" si="18"/>
        <v>0.11666666666666667</v>
      </c>
      <c r="BM195" s="94">
        <f t="shared" si="18"/>
        <v>0.16666666666666669</v>
      </c>
      <c r="BN195" s="94">
        <f t="shared" si="18"/>
        <v>0.16166666666666668</v>
      </c>
      <c r="BO195" s="94">
        <f t="shared" ref="BO195:DZ195" si="19">BO47/1000</f>
        <v>0.16</v>
      </c>
      <c r="BP195" s="94">
        <f t="shared" si="19"/>
        <v>0.20499999999999999</v>
      </c>
      <c r="BQ195" s="94">
        <f t="shared" si="19"/>
        <v>0.16500000000000001</v>
      </c>
      <c r="BR195" s="94">
        <f t="shared" si="19"/>
        <v>0.10666666666666667</v>
      </c>
      <c r="BS195" s="94">
        <f t="shared" si="19"/>
        <v>0.10833333333333334</v>
      </c>
      <c r="BT195" s="94">
        <f t="shared" si="19"/>
        <v>0.12333333333333334</v>
      </c>
      <c r="BU195" s="94">
        <f t="shared" si="19"/>
        <v>0.12666666666666668</v>
      </c>
      <c r="BV195" s="94">
        <f t="shared" si="19"/>
        <v>7.8333333333333338E-2</v>
      </c>
      <c r="BW195" s="94">
        <f t="shared" si="19"/>
        <v>0.06</v>
      </c>
      <c r="BX195" s="94">
        <f t="shared" si="19"/>
        <v>0.10833333333333334</v>
      </c>
      <c r="BY195" s="94">
        <f t="shared" si="19"/>
        <v>0.17166666666666669</v>
      </c>
      <c r="BZ195" s="94">
        <f t="shared" si="19"/>
        <v>0.11666666666666667</v>
      </c>
      <c r="CA195" s="94">
        <f t="shared" si="19"/>
        <v>0.16</v>
      </c>
      <c r="CB195" s="94">
        <f t="shared" si="19"/>
        <v>0.16</v>
      </c>
      <c r="CC195" s="94">
        <f t="shared" si="19"/>
        <v>0.14833333333333334</v>
      </c>
      <c r="CD195" s="94">
        <f t="shared" si="19"/>
        <v>0.15666666666666668</v>
      </c>
      <c r="CE195" s="94">
        <f t="shared" si="19"/>
        <v>0.12833333333333335</v>
      </c>
      <c r="CF195" s="94">
        <f t="shared" si="19"/>
        <v>0.19333333333333333</v>
      </c>
      <c r="CG195" s="94">
        <f t="shared" si="19"/>
        <v>0.17833333333333334</v>
      </c>
      <c r="CH195" s="94">
        <f t="shared" si="19"/>
        <v>0.19666666666666668</v>
      </c>
      <c r="CI195" s="94">
        <f t="shared" si="19"/>
        <v>0.23833333333333334</v>
      </c>
      <c r="CJ195" s="94">
        <f t="shared" si="19"/>
        <v>0.22</v>
      </c>
      <c r="CK195" s="94">
        <f t="shared" si="19"/>
        <v>0.22166666666666668</v>
      </c>
      <c r="CL195" s="94">
        <f t="shared" si="19"/>
        <v>0.2</v>
      </c>
      <c r="CM195" s="94">
        <f t="shared" si="19"/>
        <v>0.185</v>
      </c>
      <c r="CN195" s="94">
        <f t="shared" si="19"/>
        <v>0.15333333333333335</v>
      </c>
      <c r="CO195" s="94">
        <f t="shared" si="19"/>
        <v>0.21833333333333335</v>
      </c>
      <c r="CP195" s="94">
        <f t="shared" si="19"/>
        <v>9.3333333333333338E-2</v>
      </c>
      <c r="CQ195" s="94">
        <f t="shared" si="19"/>
        <v>0.10166666666666667</v>
      </c>
      <c r="CR195" s="94">
        <f t="shared" si="19"/>
        <v>0.11</v>
      </c>
      <c r="CS195" s="94">
        <f t="shared" si="19"/>
        <v>0.16166666666666668</v>
      </c>
      <c r="CT195" s="94">
        <f t="shared" si="19"/>
        <v>0.185</v>
      </c>
      <c r="CU195" s="94">
        <f t="shared" si="19"/>
        <v>0.2416666666666667</v>
      </c>
      <c r="CV195" s="94">
        <f t="shared" si="19"/>
        <v>0.23333333333333334</v>
      </c>
      <c r="CW195" s="94">
        <f t="shared" si="19"/>
        <v>0.20499999999999999</v>
      </c>
      <c r="CX195" s="94">
        <f t="shared" si="19"/>
        <v>0.15666666666666668</v>
      </c>
      <c r="CY195" s="94">
        <f t="shared" si="19"/>
        <v>0.19166666666666668</v>
      </c>
      <c r="CZ195" s="94">
        <f t="shared" si="19"/>
        <v>0.22166666666666668</v>
      </c>
      <c r="DA195" s="94">
        <f t="shared" si="19"/>
        <v>0.32333333333333336</v>
      </c>
      <c r="DB195" s="94">
        <f t="shared" si="19"/>
        <v>0.22500000000000001</v>
      </c>
      <c r="DC195" s="94">
        <f t="shared" si="19"/>
        <v>0.27666666666666667</v>
      </c>
      <c r="DD195" s="94">
        <f t="shared" si="19"/>
        <v>0.22833333333333333</v>
      </c>
      <c r="DE195" s="94">
        <f t="shared" si="19"/>
        <v>0.33166666666666667</v>
      </c>
      <c r="DF195" s="94">
        <f t="shared" si="19"/>
        <v>0.33500000000000002</v>
      </c>
      <c r="DG195" s="94">
        <f t="shared" si="19"/>
        <v>0.47833333333333339</v>
      </c>
      <c r="DH195" s="94">
        <f t="shared" si="19"/>
        <v>0.24833333333333335</v>
      </c>
      <c r="DI195" s="94">
        <f t="shared" si="19"/>
        <v>0.24333333333333335</v>
      </c>
      <c r="DJ195" s="94">
        <f t="shared" si="19"/>
        <v>0.42</v>
      </c>
      <c r="DK195" s="94">
        <f t="shared" si="19"/>
        <v>0.50666666666666671</v>
      </c>
      <c r="DL195" s="94">
        <f t="shared" si="19"/>
        <v>0.52</v>
      </c>
      <c r="DM195" s="94">
        <f t="shared" si="19"/>
        <v>0.52500000000000002</v>
      </c>
      <c r="DN195" s="94">
        <f t="shared" si="19"/>
        <v>0.51333333333333342</v>
      </c>
      <c r="DO195" s="94">
        <f t="shared" si="19"/>
        <v>0.49333333333333335</v>
      </c>
      <c r="DP195" s="94">
        <f t="shared" si="19"/>
        <v>0.66666666666666674</v>
      </c>
      <c r="DQ195" s="94">
        <f t="shared" si="19"/>
        <v>0.50666666666666671</v>
      </c>
      <c r="DR195" s="94">
        <f t="shared" si="19"/>
        <v>0.60166666666666679</v>
      </c>
      <c r="DS195" s="94">
        <f t="shared" si="19"/>
        <v>0.6216666666666667</v>
      </c>
      <c r="DT195" s="94">
        <f t="shared" si="19"/>
        <v>0.53333333333333333</v>
      </c>
      <c r="DU195" s="94">
        <f t="shared" si="19"/>
        <v>0.50166666666666671</v>
      </c>
      <c r="DV195" s="94">
        <f t="shared" si="19"/>
        <v>0.45500000000000002</v>
      </c>
      <c r="DW195" s="94">
        <f t="shared" si="19"/>
        <v>0.45333333333333337</v>
      </c>
      <c r="DX195" s="94">
        <f t="shared" si="19"/>
        <v>0.49333333333333335</v>
      </c>
      <c r="DY195" s="94">
        <f t="shared" si="19"/>
        <v>0.60333333333333339</v>
      </c>
      <c r="DZ195" s="94">
        <f t="shared" si="19"/>
        <v>0.57833333333333337</v>
      </c>
      <c r="EA195" s="94">
        <f t="shared" ref="EA195:EV195" si="20">EA47/1000</f>
        <v>0.78833333333333333</v>
      </c>
      <c r="EB195" s="94">
        <f t="shared" si="20"/>
        <v>0.66</v>
      </c>
      <c r="EC195" s="94">
        <f t="shared" si="20"/>
        <v>0.78333333333333333</v>
      </c>
      <c r="ED195" s="94">
        <f t="shared" si="20"/>
        <v>0.81</v>
      </c>
      <c r="EE195" s="94">
        <f t="shared" si="20"/>
        <v>0.45833333333333337</v>
      </c>
      <c r="EF195" s="94">
        <f t="shared" si="20"/>
        <v>0.8</v>
      </c>
      <c r="EG195" s="94">
        <f t="shared" si="20"/>
        <v>0.56666666666666676</v>
      </c>
      <c r="EH195" s="94">
        <f t="shared" si="20"/>
        <v>0.83666666666666678</v>
      </c>
      <c r="EI195" s="94">
        <f t="shared" si="20"/>
        <v>0.66833333333333333</v>
      </c>
      <c r="EJ195" s="94">
        <f t="shared" si="20"/>
        <v>0.60499999999999998</v>
      </c>
      <c r="EK195" s="94">
        <f t="shared" si="20"/>
        <v>0.76833333333333342</v>
      </c>
      <c r="EL195" s="94">
        <f t="shared" si="20"/>
        <v>0.68</v>
      </c>
      <c r="EM195" s="94">
        <f t="shared" si="20"/>
        <v>0.64833333333333332</v>
      </c>
      <c r="EN195" s="94">
        <f t="shared" si="20"/>
        <v>0.71</v>
      </c>
      <c r="EO195" s="94">
        <f t="shared" si="20"/>
        <v>0.71099999999999997</v>
      </c>
      <c r="EP195" s="94">
        <f t="shared" si="20"/>
        <v>0</v>
      </c>
      <c r="EQ195" s="94">
        <f t="shared" si="20"/>
        <v>0</v>
      </c>
      <c r="ER195" s="94">
        <f t="shared" si="20"/>
        <v>0</v>
      </c>
      <c r="ES195" s="94">
        <f t="shared" si="20"/>
        <v>0</v>
      </c>
      <c r="ET195" s="94">
        <f t="shared" si="20"/>
        <v>0</v>
      </c>
      <c r="EU195" s="94">
        <f t="shared" si="20"/>
        <v>0</v>
      </c>
      <c r="EV195" s="94">
        <f t="shared" si="20"/>
        <v>0</v>
      </c>
    </row>
    <row r="196" spans="1:152" s="94" customFormat="1">
      <c r="A196" s="131" t="s">
        <v>144</v>
      </c>
      <c r="B196" s="116">
        <f>SUM(B188:B192, B195)</f>
        <v>2.4442163877439711</v>
      </c>
      <c r="C196" s="94">
        <f t="shared" ref="C196:BN196" si="21">SUM(C188:C192, C195)</f>
        <v>2.6673937270294967</v>
      </c>
      <c r="D196" s="94">
        <f t="shared" si="21"/>
        <v>2.9095032634637024</v>
      </c>
      <c r="E196" s="94">
        <f t="shared" si="21"/>
        <v>3.1728742849321732</v>
      </c>
      <c r="F196" s="94">
        <f t="shared" si="21"/>
        <v>3.4601302163979271</v>
      </c>
      <c r="G196" s="94">
        <f t="shared" si="21"/>
        <v>3.77422491662941</v>
      </c>
      <c r="H196" s="94">
        <f t="shared" si="21"/>
        <v>4.1184834470157865</v>
      </c>
      <c r="I196" s="94">
        <f t="shared" si="21"/>
        <v>4.4966478657776729</v>
      </c>
      <c r="J196" s="94">
        <f t="shared" si="21"/>
        <v>4.9129286693616088</v>
      </c>
      <c r="K196" s="94">
        <f t="shared" si="21"/>
        <v>5.3720625797546759</v>
      </c>
      <c r="L196" s="94">
        <f t="shared" si="21"/>
        <v>5.8474743626152375</v>
      </c>
      <c r="M196" s="94">
        <f t="shared" si="21"/>
        <v>6.058731711509898</v>
      </c>
      <c r="N196" s="94">
        <f t="shared" si="21"/>
        <v>6.2918357561119693</v>
      </c>
      <c r="O196" s="94">
        <f t="shared" si="21"/>
        <v>6.5395150773112833</v>
      </c>
      <c r="P196" s="94">
        <f t="shared" si="21"/>
        <v>6.8099512461311384</v>
      </c>
      <c r="Q196" s="94">
        <f t="shared" si="21"/>
        <v>7.0883216145838528</v>
      </c>
      <c r="R196" s="94">
        <f t="shared" si="21"/>
        <v>7.3697653136216088</v>
      </c>
      <c r="S196" s="94">
        <f t="shared" si="21"/>
        <v>7.648258400451919</v>
      </c>
      <c r="T196" s="94">
        <f t="shared" si="21"/>
        <v>7.9144261132491085</v>
      </c>
      <c r="U196" s="94">
        <f t="shared" si="21"/>
        <v>8.2685022596045865</v>
      </c>
      <c r="V196" s="94">
        <f t="shared" si="21"/>
        <v>8.5856838605768129</v>
      </c>
      <c r="W196" s="94">
        <f t="shared" si="21"/>
        <v>8.3456788386922209</v>
      </c>
      <c r="X196" s="94">
        <f t="shared" si="21"/>
        <v>9.0310660946977812</v>
      </c>
      <c r="Y196" s="94">
        <f t="shared" si="21"/>
        <v>9.7687352517277226</v>
      </c>
      <c r="Z196" s="94">
        <f t="shared" si="21"/>
        <v>10.081692183955598</v>
      </c>
      <c r="AA196" s="94">
        <f t="shared" si="21"/>
        <v>10.954669858860708</v>
      </c>
      <c r="AB196" s="94">
        <f t="shared" si="21"/>
        <v>10.999153031622491</v>
      </c>
      <c r="AC196" s="94">
        <f t="shared" si="21"/>
        <v>11.433652586131945</v>
      </c>
      <c r="AD196" s="94">
        <f t="shared" si="21"/>
        <v>12.327447589478666</v>
      </c>
      <c r="AE196" s="94">
        <f t="shared" si="21"/>
        <v>12.492207765364286</v>
      </c>
      <c r="AF196" s="94">
        <f t="shared" si="21"/>
        <v>13.086965889697256</v>
      </c>
      <c r="AG196" s="94">
        <f t="shared" si="21"/>
        <v>13.881960028702219</v>
      </c>
      <c r="AH196" s="94">
        <f t="shared" si="21"/>
        <v>13.362437815129399</v>
      </c>
      <c r="AI196" s="94">
        <f t="shared" si="21"/>
        <v>14.907061993558806</v>
      </c>
      <c r="AJ196" s="94">
        <f t="shared" si="21"/>
        <v>15.09053620632077</v>
      </c>
      <c r="AK196" s="94">
        <f t="shared" si="21"/>
        <v>15.904206655709277</v>
      </c>
      <c r="AL196" s="94">
        <f t="shared" si="21"/>
        <v>16.134459864081318</v>
      </c>
      <c r="AM196" s="94">
        <f t="shared" si="21"/>
        <v>17.521385388511405</v>
      </c>
      <c r="AN196" s="94">
        <f t="shared" si="21"/>
        <v>17.671646788276554</v>
      </c>
      <c r="AO196" s="94">
        <f t="shared" si="21"/>
        <v>18.921217903480503</v>
      </c>
      <c r="AP196" s="94">
        <f t="shared" si="21"/>
        <v>18.474122732655648</v>
      </c>
      <c r="AQ196" s="94">
        <f t="shared" si="21"/>
        <v>19.635991360575343</v>
      </c>
      <c r="AR196" s="94">
        <f t="shared" si="21"/>
        <v>17.790009105539262</v>
      </c>
      <c r="AS196" s="94">
        <f t="shared" si="21"/>
        <v>17.076373347111442</v>
      </c>
      <c r="AT196" s="94">
        <f t="shared" si="21"/>
        <v>17.548695508809171</v>
      </c>
      <c r="AU196" s="94">
        <f t="shared" si="21"/>
        <v>16.836461800921718</v>
      </c>
      <c r="AV196" s="94">
        <f t="shared" si="21"/>
        <v>17.85169767960102</v>
      </c>
      <c r="AW196" s="94">
        <f t="shared" si="21"/>
        <v>17.137467603956026</v>
      </c>
      <c r="AX196" s="94">
        <f t="shared" si="21"/>
        <v>19.147512402746976</v>
      </c>
      <c r="AY196" s="94">
        <f t="shared" si="21"/>
        <v>19.1653199395505</v>
      </c>
      <c r="AZ196" s="94">
        <f t="shared" si="21"/>
        <v>20.080045763417967</v>
      </c>
      <c r="BA196" s="94">
        <f t="shared" si="21"/>
        <v>19.583487070262393</v>
      </c>
      <c r="BB196" s="94">
        <f t="shared" si="21"/>
        <v>19.638400618460238</v>
      </c>
      <c r="BC196" s="94">
        <f t="shared" si="21"/>
        <v>20.62082297435078</v>
      </c>
      <c r="BD196" s="94">
        <f t="shared" si="21"/>
        <v>21.350054695665118</v>
      </c>
      <c r="BE196" s="94">
        <f t="shared" si="21"/>
        <v>21.085154577081429</v>
      </c>
      <c r="BF196" s="94">
        <f t="shared" si="21"/>
        <v>21.630908688341243</v>
      </c>
      <c r="BG196" s="94">
        <f t="shared" si="21"/>
        <v>21.680906632498491</v>
      </c>
      <c r="BH196" s="94">
        <f t="shared" si="21"/>
        <v>21.439676193067868</v>
      </c>
      <c r="BI196" s="94">
        <f t="shared" si="21"/>
        <v>21.895834010696987</v>
      </c>
      <c r="BJ196" s="94">
        <f t="shared" si="21"/>
        <v>22.105443492468595</v>
      </c>
      <c r="BK196" s="94">
        <f t="shared" si="21"/>
        <v>21.218259037031814</v>
      </c>
      <c r="BL196" s="94">
        <f t="shared" si="21"/>
        <v>20.701369347666116</v>
      </c>
      <c r="BM196" s="94">
        <f t="shared" si="21"/>
        <v>20.354592222208048</v>
      </c>
      <c r="BN196" s="94">
        <f t="shared" si="21"/>
        <v>19.150927666083334</v>
      </c>
      <c r="BO196" s="94">
        <f t="shared" ref="BO196:DZ196" si="22">SUM(BO188:BO192, BO195)</f>
        <v>17.781424758140659</v>
      </c>
      <c r="BP196" s="94">
        <f t="shared" si="22"/>
        <v>16.674564632219983</v>
      </c>
      <c r="BQ196" s="94">
        <f t="shared" si="22"/>
        <v>15.424199935208787</v>
      </c>
      <c r="BR196" s="94">
        <f t="shared" si="22"/>
        <v>14.216848191364525</v>
      </c>
      <c r="BS196" s="94">
        <f t="shared" si="22"/>
        <v>13.861108172409912</v>
      </c>
      <c r="BT196" s="94">
        <f t="shared" si="22"/>
        <v>13.407120267771782</v>
      </c>
      <c r="BU196" s="94">
        <f t="shared" si="22"/>
        <v>12.954135331215666</v>
      </c>
      <c r="BV196" s="94">
        <f t="shared" si="22"/>
        <v>12.525798303382118</v>
      </c>
      <c r="BW196" s="94">
        <f t="shared" si="22"/>
        <v>12.13943740717985</v>
      </c>
      <c r="BX196" s="94">
        <f t="shared" si="22"/>
        <v>11.942584614025142</v>
      </c>
      <c r="BY196" s="94">
        <f t="shared" si="22"/>
        <v>11.692264639915106</v>
      </c>
      <c r="BZ196" s="94">
        <f t="shared" si="22"/>
        <v>11.22618058343739</v>
      </c>
      <c r="CA196" s="94">
        <f t="shared" si="22"/>
        <v>10.875672991030278</v>
      </c>
      <c r="CB196" s="94">
        <f t="shared" si="22"/>
        <v>10.495060053689388</v>
      </c>
      <c r="CC196" s="94">
        <f t="shared" si="22"/>
        <v>10.059905204611223</v>
      </c>
      <c r="CD196" s="94">
        <f t="shared" si="22"/>
        <v>9.4490266468259456</v>
      </c>
      <c r="CE196" s="94">
        <f t="shared" si="22"/>
        <v>9.0014487635879163</v>
      </c>
      <c r="CF196" s="94">
        <f t="shared" si="22"/>
        <v>9.0150216751639256</v>
      </c>
      <c r="CG196" s="94">
        <f t="shared" si="22"/>
        <v>9.0198991606719705</v>
      </c>
      <c r="CH196" s="94">
        <f t="shared" si="22"/>
        <v>9.0407121785470022</v>
      </c>
      <c r="CI196" s="94">
        <f t="shared" si="22"/>
        <v>9.1242114287574676</v>
      </c>
      <c r="CJ196" s="94">
        <f t="shared" si="22"/>
        <v>9.1306072865561756</v>
      </c>
      <c r="CK196" s="94">
        <f t="shared" si="22"/>
        <v>9.2027939441346014</v>
      </c>
      <c r="CL196" s="94">
        <f t="shared" si="22"/>
        <v>9.2235544807351992</v>
      </c>
      <c r="CM196" s="94">
        <f t="shared" si="22"/>
        <v>9.1932763442895453</v>
      </c>
      <c r="CN196" s="94">
        <f t="shared" si="22"/>
        <v>9.3147740405876664</v>
      </c>
      <c r="CO196" s="94">
        <f t="shared" si="22"/>
        <v>9.6434249349745436</v>
      </c>
      <c r="CP196" s="94">
        <f t="shared" si="22"/>
        <v>9.8220666236411489</v>
      </c>
      <c r="CQ196" s="94">
        <f t="shared" si="22"/>
        <v>9.9292849945099881</v>
      </c>
      <c r="CR196" s="94">
        <f t="shared" si="22"/>
        <v>9.8547981942522913</v>
      </c>
      <c r="CS196" s="94">
        <f t="shared" si="22"/>
        <v>9.8067114423000366</v>
      </c>
      <c r="CT196" s="94">
        <f t="shared" si="22"/>
        <v>9.804657627415482</v>
      </c>
      <c r="CU196" s="94">
        <f t="shared" si="22"/>
        <v>10.001765574329108</v>
      </c>
      <c r="CV196" s="94">
        <f t="shared" si="22"/>
        <v>10.258235955029205</v>
      </c>
      <c r="CW196" s="94">
        <f t="shared" si="22"/>
        <v>10.552137900410289</v>
      </c>
      <c r="CX196" s="94">
        <f t="shared" si="22"/>
        <v>10.941759116850973</v>
      </c>
      <c r="CY196" s="94">
        <f t="shared" si="22"/>
        <v>11.3061343724107</v>
      </c>
      <c r="CZ196" s="94">
        <f t="shared" si="22"/>
        <v>11.501489467632013</v>
      </c>
      <c r="DA196" s="94">
        <f t="shared" si="22"/>
        <v>11.827964980570268</v>
      </c>
      <c r="DB196" s="94">
        <f t="shared" si="22"/>
        <v>12.070877456221526</v>
      </c>
      <c r="DC196" s="94">
        <f t="shared" si="22"/>
        <v>12.466309286479277</v>
      </c>
      <c r="DD196" s="94">
        <f t="shared" si="22"/>
        <v>12.680463704033238</v>
      </c>
      <c r="DE196" s="94">
        <f t="shared" si="22"/>
        <v>12.932013725016922</v>
      </c>
      <c r="DF196" s="94">
        <f t="shared" si="22"/>
        <v>13.196269591429694</v>
      </c>
      <c r="DG196" s="94">
        <f t="shared" si="22"/>
        <v>13.661820570577332</v>
      </c>
      <c r="DH196" s="94">
        <f t="shared" si="22"/>
        <v>13.83217072848389</v>
      </c>
      <c r="DI196" s="94">
        <f t="shared" si="22"/>
        <v>14.000215276429342</v>
      </c>
      <c r="DJ196" s="94">
        <f t="shared" si="22"/>
        <v>13.950118505983166</v>
      </c>
      <c r="DK196" s="94">
        <f t="shared" si="22"/>
        <v>14.353424995066316</v>
      </c>
      <c r="DL196" s="94">
        <f t="shared" si="22"/>
        <v>14.197711681194898</v>
      </c>
      <c r="DM196" s="94">
        <f t="shared" si="22"/>
        <v>14.27340588468668</v>
      </c>
      <c r="DN196" s="94">
        <f t="shared" si="22"/>
        <v>14.049175948303008</v>
      </c>
      <c r="DO196" s="94">
        <f t="shared" si="22"/>
        <v>14.175819659041524</v>
      </c>
      <c r="DP196" s="94">
        <f t="shared" si="22"/>
        <v>14.357384056889858</v>
      </c>
      <c r="DQ196" s="94">
        <f t="shared" si="22"/>
        <v>14.15793750251366</v>
      </c>
      <c r="DR196" s="94">
        <f t="shared" si="22"/>
        <v>13.83610815639695</v>
      </c>
      <c r="DS196" s="94">
        <f t="shared" si="22"/>
        <v>13.620175765836709</v>
      </c>
      <c r="DT196" s="94">
        <f t="shared" si="22"/>
        <v>13.435410329849999</v>
      </c>
      <c r="DU196" s="94">
        <f t="shared" si="22"/>
        <v>13.533201038417682</v>
      </c>
      <c r="DV196" s="94">
        <f t="shared" si="22"/>
        <v>14.14068139480767</v>
      </c>
      <c r="DW196" s="94">
        <f t="shared" si="22"/>
        <v>14.126379818989367</v>
      </c>
      <c r="DX196" s="94">
        <f t="shared" si="22"/>
        <v>14.131813504166972</v>
      </c>
      <c r="DY196" s="94">
        <f t="shared" si="22"/>
        <v>14.876903169918799</v>
      </c>
      <c r="DZ196" s="94">
        <f t="shared" si="22"/>
        <v>14.373009772561975</v>
      </c>
      <c r="EA196" s="94">
        <f t="shared" ref="EA196:EV196" si="23">SUM(EA188:EA192, EA195)</f>
        <v>14.810913899620749</v>
      </c>
      <c r="EB196" s="94">
        <f t="shared" si="23"/>
        <v>15.016463050996926</v>
      </c>
      <c r="EC196" s="94">
        <f t="shared" si="23"/>
        <v>15.180113315513433</v>
      </c>
      <c r="ED196" s="94">
        <f t="shared" si="23"/>
        <v>14.944431384158792</v>
      </c>
      <c r="EE196" s="94">
        <f t="shared" si="23"/>
        <v>14.230719909244387</v>
      </c>
      <c r="EF196" s="94">
        <f t="shared" si="23"/>
        <v>14.954557302959168</v>
      </c>
      <c r="EG196" s="94">
        <f t="shared" si="23"/>
        <v>15.538758912611462</v>
      </c>
      <c r="EH196" s="94">
        <f t="shared" si="23"/>
        <v>15.508478623846313</v>
      </c>
      <c r="EI196" s="94">
        <f t="shared" si="23"/>
        <v>15.816412861613703</v>
      </c>
      <c r="EJ196" s="94">
        <f t="shared" si="23"/>
        <v>16.016291050830052</v>
      </c>
      <c r="EK196" s="94">
        <f t="shared" si="23"/>
        <v>17.350544422866353</v>
      </c>
      <c r="EL196" s="94">
        <f t="shared" si="23"/>
        <v>17.828123873819639</v>
      </c>
      <c r="EM196" s="94">
        <f t="shared" si="23"/>
        <v>17.545708041319056</v>
      </c>
      <c r="EN196" s="94">
        <f t="shared" si="23"/>
        <v>15.933319756549626</v>
      </c>
      <c r="EO196" s="94">
        <f t="shared" si="23"/>
        <v>17.728097976316285</v>
      </c>
      <c r="EP196" s="94">
        <f t="shared" si="23"/>
        <v>18.166645219659088</v>
      </c>
      <c r="EQ196" s="94">
        <f t="shared" si="23"/>
        <v>19.303635426483051</v>
      </c>
      <c r="ER196" s="94">
        <f t="shared" si="23"/>
        <v>23.023868461484103</v>
      </c>
      <c r="ES196" s="94">
        <f t="shared" si="23"/>
        <v>24.253388968072791</v>
      </c>
      <c r="ET196" s="94">
        <f t="shared" si="23"/>
        <v>23.890300905369735</v>
      </c>
      <c r="EU196" s="94">
        <f t="shared" si="23"/>
        <v>24.499531022025039</v>
      </c>
      <c r="EV196" s="94">
        <f t="shared" si="23"/>
        <v>25.116096069327824</v>
      </c>
    </row>
    <row r="197" spans="1:152" s="80" customFormat="1"/>
    <row r="198" spans="1:152" s="80" customFormat="1">
      <c r="A198" s="95" t="s">
        <v>52</v>
      </c>
      <c r="B198" s="80">
        <f>B192+B195</f>
        <v>1.5053353511622309</v>
      </c>
      <c r="C198" s="80">
        <f t="shared" ref="C198:BN198" si="24">C192+C195</f>
        <v>1.6613884045531875</v>
      </c>
      <c r="D198" s="80">
        <f t="shared" si="24"/>
        <v>1.8366114363463728</v>
      </c>
      <c r="E198" s="80">
        <f t="shared" si="24"/>
        <v>2.0333733763823525</v>
      </c>
      <c r="F198" s="80">
        <f t="shared" si="24"/>
        <v>2.254335990459118</v>
      </c>
      <c r="G198" s="80">
        <f t="shared" si="24"/>
        <v>2.5024900842522917</v>
      </c>
      <c r="H198" s="80">
        <f t="shared" si="24"/>
        <v>2.7811961837207986</v>
      </c>
      <c r="I198" s="80">
        <f t="shared" si="24"/>
        <v>3.0942302455564605</v>
      </c>
      <c r="J198" s="80">
        <f t="shared" si="24"/>
        <v>3.445835019694798</v>
      </c>
      <c r="K198" s="80">
        <f t="shared" si="24"/>
        <v>3.8407777628302155</v>
      </c>
      <c r="L198" s="80">
        <f t="shared" si="24"/>
        <v>4.2844150883189114</v>
      </c>
      <c r="M198" s="80">
        <f t="shared" si="24"/>
        <v>4.4598369148125911</v>
      </c>
      <c r="N198" s="80">
        <f t="shared" si="24"/>
        <v>4.6431299867374491</v>
      </c>
      <c r="O198" s="80">
        <f t="shared" si="24"/>
        <v>4.834685068285852</v>
      </c>
      <c r="P198" s="80">
        <f t="shared" si="24"/>
        <v>5.034916353123406</v>
      </c>
      <c r="Q198" s="80">
        <f t="shared" si="24"/>
        <v>5.2442632785446301</v>
      </c>
      <c r="R198" s="80">
        <f t="shared" si="24"/>
        <v>5.4631925146043319</v>
      </c>
      <c r="S198" s="80">
        <f t="shared" si="24"/>
        <v>5.6922001473534758</v>
      </c>
      <c r="T198" s="80">
        <f t="shared" si="24"/>
        <v>5.9318140775175543</v>
      </c>
      <c r="U198" s="80">
        <f t="shared" si="24"/>
        <v>6.1825966584253305</v>
      </c>
      <c r="V198" s="80">
        <f t="shared" si="24"/>
        <v>6.4451475997572754</v>
      </c>
      <c r="W198" s="80">
        <f t="shared" si="24"/>
        <v>6.1646798041138</v>
      </c>
      <c r="X198" s="80">
        <f t="shared" si="24"/>
        <v>6.8116635965989172</v>
      </c>
      <c r="Y198" s="80">
        <f t="shared" si="24"/>
        <v>7.510425175941478</v>
      </c>
      <c r="Z198" s="80">
        <f t="shared" si="24"/>
        <v>7.7672797787526964</v>
      </c>
      <c r="AA198" s="80">
        <f t="shared" si="24"/>
        <v>8.5809346765674093</v>
      </c>
      <c r="AB198" s="80">
        <f t="shared" si="24"/>
        <v>8.5718401068527665</v>
      </c>
      <c r="AC198" s="80">
        <f t="shared" si="24"/>
        <v>8.9478997433336112</v>
      </c>
      <c r="AD198" s="80">
        <f t="shared" si="24"/>
        <v>9.7824608283173777</v>
      </c>
      <c r="AE198" s="80">
        <f t="shared" si="24"/>
        <v>9.8721302045735264</v>
      </c>
      <c r="AF198" s="80">
        <f t="shared" si="24"/>
        <v>10.396404646126989</v>
      </c>
      <c r="AG198" s="80">
        <f t="shared" si="24"/>
        <v>11.128979607801284</v>
      </c>
      <c r="AH198" s="80">
        <f t="shared" si="24"/>
        <v>10.540684377932568</v>
      </c>
      <c r="AI198" s="80">
        <f t="shared" si="24"/>
        <v>12.003035466316231</v>
      </c>
      <c r="AJ198" s="80">
        <f t="shared" si="24"/>
        <v>12.094180519106617</v>
      </c>
      <c r="AK198" s="80">
        <f t="shared" si="24"/>
        <v>12.836425418070846</v>
      </c>
      <c r="AL198" s="80">
        <f t="shared" si="24"/>
        <v>12.995733884345162</v>
      </c>
      <c r="AM198" s="80">
        <f t="shared" si="24"/>
        <v>14.308855183360379</v>
      </c>
      <c r="AN198" s="80">
        <f t="shared" si="24"/>
        <v>14.386113823466623</v>
      </c>
      <c r="AO198" s="80">
        <f t="shared" si="24"/>
        <v>15.571042131210572</v>
      </c>
      <c r="AP198" s="80">
        <f t="shared" si="24"/>
        <v>15.066138050751441</v>
      </c>
      <c r="AQ198" s="80">
        <f t="shared" si="24"/>
        <v>16.169453013444205</v>
      </c>
      <c r="AR198" s="80">
        <f t="shared" si="24"/>
        <v>14.272546558107058</v>
      </c>
      <c r="AS198" s="80">
        <f t="shared" si="24"/>
        <v>13.521779913605892</v>
      </c>
      <c r="AT198" s="80">
        <f t="shared" si="24"/>
        <v>13.957025798410905</v>
      </c>
      <c r="AU198" s="80">
        <f t="shared" si="24"/>
        <v>13.208148621048329</v>
      </c>
      <c r="AV198" s="80">
        <f t="shared" si="24"/>
        <v>14.187163831914978</v>
      </c>
      <c r="AW198" s="80">
        <f t="shared" si="24"/>
        <v>13.433724018814384</v>
      </c>
      <c r="AX198" s="80">
        <f t="shared" si="24"/>
        <v>15.413189416768393</v>
      </c>
      <c r="AY198" s="80">
        <f t="shared" si="24"/>
        <v>15.405652994183027</v>
      </c>
      <c r="AZ198" s="80">
        <f t="shared" si="24"/>
        <v>16.294903392110246</v>
      </c>
      <c r="BA198" s="80">
        <f t="shared" si="24"/>
        <v>15.769578774628611</v>
      </c>
      <c r="BB198" s="80">
        <f t="shared" si="24"/>
        <v>15.790402886335576</v>
      </c>
      <c r="BC198" s="80">
        <f t="shared" si="24"/>
        <v>16.748354509315348</v>
      </c>
      <c r="BD198" s="80">
        <f t="shared" si="24"/>
        <v>17.442390672966319</v>
      </c>
      <c r="BE198" s="80">
        <f t="shared" si="24"/>
        <v>17.138839131850016</v>
      </c>
      <c r="BF198" s="80">
        <f t="shared" si="24"/>
        <v>17.641691936428927</v>
      </c>
      <c r="BG198" s="80">
        <f t="shared" si="24"/>
        <v>17.647892470126056</v>
      </c>
      <c r="BH198" s="80">
        <f t="shared" si="24"/>
        <v>17.356627626303123</v>
      </c>
      <c r="BI198" s="80">
        <f t="shared" si="24"/>
        <v>17.753103152262288</v>
      </c>
      <c r="BJ198" s="80">
        <f t="shared" si="24"/>
        <v>17.897606514138548</v>
      </c>
      <c r="BK198" s="80">
        <f t="shared" si="24"/>
        <v>16.923176419580109</v>
      </c>
      <c r="BL198" s="80">
        <f t="shared" si="24"/>
        <v>16.287257775668785</v>
      </c>
      <c r="BM198" s="80">
        <f t="shared" si="24"/>
        <v>15.823135206047967</v>
      </c>
      <c r="BN198" s="80">
        <f t="shared" si="24"/>
        <v>14.572103945168365</v>
      </c>
      <c r="BO198" s="80">
        <f t="shared" ref="BO198:DZ198" si="25">BO192+BO195</f>
        <v>13.158612561281243</v>
      </c>
      <c r="BP198" s="80">
        <f t="shared" si="25"/>
        <v>12.009008577343058</v>
      </c>
      <c r="BQ198" s="80">
        <f t="shared" si="25"/>
        <v>10.720101824644802</v>
      </c>
      <c r="BR198" s="80">
        <f t="shared" si="25"/>
        <v>9.4740200344509748</v>
      </c>
      <c r="BS198" s="80">
        <f t="shared" si="25"/>
        <v>9.0589935405135709</v>
      </c>
      <c r="BT198" s="80">
        <f t="shared" si="25"/>
        <v>8.544108958657505</v>
      </c>
      <c r="BU198" s="80">
        <f t="shared" si="25"/>
        <v>8.0325221103924491</v>
      </c>
      <c r="BV198" s="80">
        <f t="shared" si="25"/>
        <v>7.5250747947631513</v>
      </c>
      <c r="BW198" s="80">
        <f t="shared" si="25"/>
        <v>7.0552194137341413</v>
      </c>
      <c r="BX198" s="80">
        <f t="shared" si="25"/>
        <v>6.7720554487053644</v>
      </c>
      <c r="BY198" s="80">
        <f t="shared" si="25"/>
        <v>6.4277934364486322</v>
      </c>
      <c r="BZ198" s="80">
        <f t="shared" si="25"/>
        <v>5.8724646995197531</v>
      </c>
      <c r="CA198" s="80">
        <f t="shared" si="25"/>
        <v>5.4358763438054316</v>
      </c>
      <c r="CB198" s="80">
        <f t="shared" si="25"/>
        <v>4.9780792335410426</v>
      </c>
      <c r="CC198" s="80">
        <f t="shared" si="25"/>
        <v>4.4817696965403702</v>
      </c>
      <c r="CD198" s="80">
        <f t="shared" si="25"/>
        <v>3.8202824912877333</v>
      </c>
      <c r="CE198" s="80">
        <f t="shared" si="25"/>
        <v>3.3321006454024933</v>
      </c>
      <c r="CF198" s="80">
        <f t="shared" si="25"/>
        <v>3.3144471051012996</v>
      </c>
      <c r="CG198" s="80">
        <f t="shared" si="25"/>
        <v>3.2865412530107854</v>
      </c>
      <c r="CH198" s="80">
        <f t="shared" si="25"/>
        <v>3.2700474833842876</v>
      </c>
      <c r="CI198" s="80">
        <f t="shared" si="25"/>
        <v>3.3211366520080237</v>
      </c>
      <c r="CJ198" s="80">
        <f t="shared" si="25"/>
        <v>3.2948119401613392</v>
      </c>
      <c r="CK198" s="80">
        <f t="shared" si="25"/>
        <v>3.32415912037589</v>
      </c>
      <c r="CL198" s="80">
        <f t="shared" si="25"/>
        <v>3.29428738062107</v>
      </c>
      <c r="CM198" s="80">
        <f t="shared" si="25"/>
        <v>3.2062722104434003</v>
      </c>
      <c r="CN198" s="80">
        <f t="shared" si="25"/>
        <v>3.2740753863164498</v>
      </c>
      <c r="CO198" s="80">
        <f t="shared" si="25"/>
        <v>3.5535567784097211</v>
      </c>
      <c r="CP198" s="80">
        <f t="shared" si="25"/>
        <v>3.6774454181299654</v>
      </c>
      <c r="CQ198" s="80">
        <f t="shared" si="25"/>
        <v>3.7358971712786051</v>
      </c>
      <c r="CR198" s="80">
        <f t="shared" si="25"/>
        <v>3.5933952592240392</v>
      </c>
      <c r="CS198" s="80">
        <f t="shared" si="25"/>
        <v>3.4638498568585177</v>
      </c>
      <c r="CT198" s="80">
        <f t="shared" si="25"/>
        <v>3.3574603705732775</v>
      </c>
      <c r="CU198" s="80">
        <f t="shared" si="25"/>
        <v>3.4540346571478917</v>
      </c>
      <c r="CV198" s="80">
        <f t="shared" si="25"/>
        <v>3.5920065095385403</v>
      </c>
      <c r="CW198" s="80">
        <f t="shared" si="25"/>
        <v>3.714842833309759</v>
      </c>
      <c r="CX198" s="80">
        <f t="shared" si="25"/>
        <v>3.848344334962722</v>
      </c>
      <c r="CY198" s="80">
        <f t="shared" si="25"/>
        <v>3.9992885681694914</v>
      </c>
      <c r="CZ198" s="80">
        <f t="shared" si="25"/>
        <v>4.0506831463901598</v>
      </c>
      <c r="DA198" s="80">
        <f t="shared" si="25"/>
        <v>4.2401459699384247</v>
      </c>
      <c r="DB198" s="80">
        <f t="shared" si="25"/>
        <v>4.3218748815059982</v>
      </c>
      <c r="DC198" s="80">
        <f t="shared" si="25"/>
        <v>4.5480932790186444</v>
      </c>
      <c r="DD198" s="80">
        <f t="shared" si="25"/>
        <v>4.6145021473855214</v>
      </c>
      <c r="DE198" s="80">
        <f t="shared" si="25"/>
        <v>4.7487886789565685</v>
      </c>
      <c r="DF198" s="80">
        <f t="shared" si="25"/>
        <v>4.9338647758604237</v>
      </c>
      <c r="DG198" s="80">
        <f t="shared" si="25"/>
        <v>5.3530992153108423</v>
      </c>
      <c r="DH198" s="80">
        <f t="shared" si="25"/>
        <v>5.5126754089655909</v>
      </c>
      <c r="DI198" s="80">
        <f t="shared" si="25"/>
        <v>5.6906620188072097</v>
      </c>
      <c r="DJ198" s="80">
        <f t="shared" si="25"/>
        <v>5.7047021120408523</v>
      </c>
      <c r="DK198" s="80">
        <f t="shared" si="25"/>
        <v>6.1967538352878746</v>
      </c>
      <c r="DL198" s="80">
        <f t="shared" si="25"/>
        <v>6.1575845466224735</v>
      </c>
      <c r="DM198" s="80">
        <f t="shared" si="25"/>
        <v>6.367275196635477</v>
      </c>
      <c r="DN198" s="80">
        <f t="shared" si="25"/>
        <v>6.278600416054962</v>
      </c>
      <c r="DO198" s="80">
        <f t="shared" si="25"/>
        <v>6.5334426169118753</v>
      </c>
      <c r="DP198" s="80">
        <f t="shared" si="25"/>
        <v>6.8166626640697805</v>
      </c>
      <c r="DQ198" s="80">
        <f t="shared" si="25"/>
        <v>6.6842459834314063</v>
      </c>
      <c r="DR198" s="80">
        <f t="shared" si="25"/>
        <v>6.4105608002567269</v>
      </c>
      <c r="DS198" s="80">
        <f t="shared" si="25"/>
        <v>6.2364161979498283</v>
      </c>
      <c r="DT198" s="80">
        <f t="shared" si="25"/>
        <v>6.101093720672992</v>
      </c>
      <c r="DU198" s="80">
        <f t="shared" si="25"/>
        <v>6.2629409609049889</v>
      </c>
      <c r="DV198" s="80">
        <f t="shared" si="25"/>
        <v>6.9296137017185719</v>
      </c>
      <c r="DW198" s="80">
        <f t="shared" si="25"/>
        <v>6.9928866210999656</v>
      </c>
      <c r="DX198" s="80">
        <f t="shared" si="25"/>
        <v>7.0833707479492745</v>
      </c>
      <c r="DY198" s="80">
        <f t="shared" si="25"/>
        <v>7.9038041173125402</v>
      </c>
      <c r="DZ198" s="80">
        <f t="shared" si="25"/>
        <v>7.4766744287609868</v>
      </c>
      <c r="EA198" s="80">
        <f t="shared" ref="EA198:EV198" si="26">EA192+EA195</f>
        <v>7.9833928483690251</v>
      </c>
      <c r="EB198" s="80">
        <f t="shared" si="26"/>
        <v>8.2425862279470969</v>
      </c>
      <c r="EC198" s="80">
        <f t="shared" si="26"/>
        <v>8.4002582674830339</v>
      </c>
      <c r="ED198" s="80">
        <f t="shared" si="26"/>
        <v>8.1432841111962606</v>
      </c>
      <c r="EE198" s="80">
        <f t="shared" si="26"/>
        <v>7.3985783834964591</v>
      </c>
      <c r="EF198" s="80">
        <f t="shared" si="26"/>
        <v>8.0655784595949118</v>
      </c>
      <c r="EG198" s="80">
        <f t="shared" si="26"/>
        <v>8.5660223844169341</v>
      </c>
      <c r="EH198" s="80">
        <f t="shared" si="26"/>
        <v>8.4171262846457466</v>
      </c>
      <c r="EI198" s="80">
        <f t="shared" si="26"/>
        <v>8.5905902787629298</v>
      </c>
      <c r="EJ198" s="80">
        <f t="shared" si="26"/>
        <v>8.6352763737649472</v>
      </c>
      <c r="EK198" s="80">
        <f t="shared" si="26"/>
        <v>9.7695626432681877</v>
      </c>
      <c r="EL198" s="80">
        <f t="shared" si="26"/>
        <v>10.080785500654242</v>
      </c>
      <c r="EM198" s="80">
        <f t="shared" si="26"/>
        <v>9.5843397508869401</v>
      </c>
      <c r="EN198" s="80">
        <f t="shared" si="26"/>
        <v>7.7542102622020508</v>
      </c>
      <c r="EO198" s="80">
        <f t="shared" si="26"/>
        <v>9.3184841076391969</v>
      </c>
      <c r="EP198" s="80">
        <f t="shared" si="26"/>
        <v>9.5335589433081012</v>
      </c>
      <c r="EQ198" s="80">
        <f t="shared" si="26"/>
        <v>10.423075323088201</v>
      </c>
      <c r="ER198" s="80">
        <f t="shared" si="26"/>
        <v>13.920357493185676</v>
      </c>
      <c r="ES198" s="80">
        <f t="shared" si="26"/>
        <v>14.897678980210964</v>
      </c>
      <c r="ET198" s="80">
        <f t="shared" si="26"/>
        <v>14.323790634782871</v>
      </c>
      <c r="EU198" s="80">
        <f t="shared" si="26"/>
        <v>14.719699780802515</v>
      </c>
      <c r="EV198" s="80">
        <f t="shared" si="26"/>
        <v>15.102606521644317</v>
      </c>
    </row>
    <row r="211" s="79" customFormat="1"/>
    <row r="212" s="79" customFormat="1"/>
  </sheetData>
  <dataConsolidate/>
  <phoneticPr fontId="0" type="noConversion"/>
  <pageMargins left="0.75" right="0.75" top="1" bottom="1" header="0.5" footer="0.5"/>
  <drawing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1" enableFormatConditionsCalculation="0"/>
  <dimension ref="A1:EV52"/>
  <sheetViews>
    <sheetView workbookViewId="0">
      <selection activeCell="A10" sqref="A10"/>
    </sheetView>
  </sheetViews>
  <sheetFormatPr baseColWidth="10" defaultColWidth="8.83203125" defaultRowHeight="12"/>
  <cols>
    <col min="1" max="1" width="18.5" bestFit="1" customWidth="1"/>
    <col min="95" max="111" width="12.5" bestFit="1" customWidth="1"/>
  </cols>
  <sheetData>
    <row r="1" spans="1:152">
      <c r="A1" s="56" t="s">
        <v>76</v>
      </c>
    </row>
    <row r="2" spans="1:152">
      <c r="B2" s="2">
        <v>1850</v>
      </c>
      <c r="C2" s="2">
        <v>1851</v>
      </c>
      <c r="D2" s="2">
        <v>1852</v>
      </c>
      <c r="E2" s="2">
        <v>1853</v>
      </c>
      <c r="F2" s="2">
        <v>1854</v>
      </c>
      <c r="G2" s="2">
        <v>1855</v>
      </c>
      <c r="H2" s="2">
        <v>1856</v>
      </c>
      <c r="I2" s="2">
        <v>1857</v>
      </c>
      <c r="J2" s="2">
        <v>1858</v>
      </c>
      <c r="K2" s="2">
        <v>1859</v>
      </c>
      <c r="L2" s="2">
        <v>1860</v>
      </c>
      <c r="M2" s="2">
        <v>1861</v>
      </c>
      <c r="N2" s="2">
        <v>1862</v>
      </c>
      <c r="O2" s="2">
        <v>1863</v>
      </c>
      <c r="P2" s="2">
        <v>1864</v>
      </c>
      <c r="Q2" s="2">
        <v>1865</v>
      </c>
      <c r="R2" s="2">
        <v>1866</v>
      </c>
      <c r="S2" s="2">
        <v>1867</v>
      </c>
      <c r="T2" s="2">
        <v>1868</v>
      </c>
      <c r="U2" s="2">
        <v>1869</v>
      </c>
      <c r="V2" s="2">
        <v>1870</v>
      </c>
      <c r="W2" s="2">
        <v>1871</v>
      </c>
      <c r="X2" s="2">
        <v>1872</v>
      </c>
      <c r="Y2" s="2">
        <v>1873</v>
      </c>
      <c r="Z2" s="2">
        <v>1874</v>
      </c>
      <c r="AA2" s="2">
        <v>1875</v>
      </c>
      <c r="AB2" s="2">
        <v>1876</v>
      </c>
      <c r="AC2" s="2">
        <v>1877</v>
      </c>
      <c r="AD2" s="2">
        <v>1878</v>
      </c>
      <c r="AE2" s="2">
        <v>1879</v>
      </c>
      <c r="AF2" s="2">
        <v>1880</v>
      </c>
      <c r="AG2" s="2">
        <v>1881</v>
      </c>
      <c r="AH2" s="2">
        <v>1882</v>
      </c>
      <c r="AI2" s="2">
        <v>1883</v>
      </c>
      <c r="AJ2" s="2">
        <v>1884</v>
      </c>
      <c r="AK2" s="2">
        <v>1885</v>
      </c>
      <c r="AL2" s="2">
        <v>1886</v>
      </c>
      <c r="AM2" s="2">
        <v>1887</v>
      </c>
      <c r="AN2" s="2">
        <v>1888</v>
      </c>
      <c r="AO2" s="2">
        <v>1889</v>
      </c>
      <c r="AP2" s="2">
        <v>1890</v>
      </c>
      <c r="AQ2" s="2">
        <v>1891</v>
      </c>
      <c r="AR2" s="2">
        <v>1892</v>
      </c>
      <c r="AS2" s="2">
        <v>1893</v>
      </c>
      <c r="AT2" s="2">
        <v>1894</v>
      </c>
      <c r="AU2" s="2">
        <v>1895</v>
      </c>
      <c r="AV2" s="2">
        <v>1896</v>
      </c>
      <c r="AW2" s="2">
        <v>1897</v>
      </c>
      <c r="AX2" s="2">
        <v>1898</v>
      </c>
      <c r="AY2" s="2">
        <v>1899</v>
      </c>
      <c r="AZ2" s="2">
        <v>1900</v>
      </c>
      <c r="BA2" s="2">
        <v>1901</v>
      </c>
      <c r="BB2" s="2">
        <v>1902</v>
      </c>
      <c r="BC2" s="2">
        <v>1903</v>
      </c>
      <c r="BD2" s="2">
        <v>1904</v>
      </c>
      <c r="BE2" s="2">
        <v>1905</v>
      </c>
      <c r="BF2" s="2">
        <v>1906</v>
      </c>
      <c r="BG2" s="2">
        <v>1907</v>
      </c>
      <c r="BH2" s="2">
        <v>1908</v>
      </c>
      <c r="BI2" s="2">
        <v>1909</v>
      </c>
      <c r="BJ2" s="2">
        <v>1910</v>
      </c>
      <c r="BK2" s="2">
        <v>1911</v>
      </c>
      <c r="BL2" s="2">
        <v>1912</v>
      </c>
      <c r="BM2" s="2">
        <v>1913</v>
      </c>
      <c r="BN2" s="2">
        <v>1914</v>
      </c>
      <c r="BO2" s="2">
        <v>1915</v>
      </c>
      <c r="BP2" s="2">
        <v>1916</v>
      </c>
      <c r="BQ2" s="2">
        <v>1917</v>
      </c>
      <c r="BR2" s="2">
        <v>1918</v>
      </c>
      <c r="BS2" s="2">
        <v>1919</v>
      </c>
      <c r="BT2" s="2">
        <v>1920</v>
      </c>
      <c r="BU2" s="2">
        <v>1921</v>
      </c>
      <c r="BV2" s="2">
        <v>1922</v>
      </c>
      <c r="BW2" s="2">
        <v>1923</v>
      </c>
      <c r="BX2" s="2">
        <v>1924</v>
      </c>
      <c r="BY2" s="2">
        <v>1925</v>
      </c>
      <c r="BZ2" s="2">
        <v>1926</v>
      </c>
      <c r="CA2" s="2">
        <v>1927</v>
      </c>
      <c r="CB2" s="2">
        <v>1928</v>
      </c>
      <c r="CC2" s="2">
        <v>1929</v>
      </c>
      <c r="CD2" s="2">
        <v>1930</v>
      </c>
      <c r="CE2" s="2">
        <v>1931</v>
      </c>
      <c r="CF2" s="2">
        <v>1932</v>
      </c>
      <c r="CG2" s="2">
        <v>1933</v>
      </c>
      <c r="CH2" s="2">
        <v>1934</v>
      </c>
      <c r="CI2" s="2">
        <v>1935</v>
      </c>
      <c r="CJ2" s="2">
        <v>1936</v>
      </c>
      <c r="CK2" s="2">
        <v>1937</v>
      </c>
      <c r="CL2" s="2">
        <v>1938</v>
      </c>
      <c r="CM2" s="2">
        <v>1939</v>
      </c>
      <c r="CN2" s="2">
        <v>1940</v>
      </c>
      <c r="CO2" s="2">
        <v>1941</v>
      </c>
      <c r="CP2" s="2">
        <v>1942</v>
      </c>
      <c r="CQ2" s="2">
        <v>1943</v>
      </c>
      <c r="CR2" s="2">
        <v>1944</v>
      </c>
      <c r="CS2" s="2">
        <v>1945</v>
      </c>
      <c r="CT2" s="2">
        <v>1946</v>
      </c>
      <c r="CU2" s="2">
        <v>1947</v>
      </c>
      <c r="CV2" s="2">
        <v>1948</v>
      </c>
      <c r="CW2" s="2">
        <v>1949</v>
      </c>
      <c r="CX2" s="2">
        <v>1950</v>
      </c>
      <c r="CY2" s="2">
        <v>1951</v>
      </c>
      <c r="CZ2" s="2">
        <v>1952</v>
      </c>
      <c r="DA2" s="2">
        <v>1953</v>
      </c>
      <c r="DB2" s="2">
        <v>1954</v>
      </c>
      <c r="DC2" s="2">
        <v>1955</v>
      </c>
      <c r="DD2" s="2">
        <v>1956</v>
      </c>
      <c r="DE2" s="2">
        <v>1957</v>
      </c>
      <c r="DF2" s="2">
        <v>1958</v>
      </c>
      <c r="DG2" s="2">
        <v>1959</v>
      </c>
      <c r="DH2" s="2">
        <v>1960</v>
      </c>
      <c r="DI2" s="2">
        <v>1961</v>
      </c>
      <c r="DJ2" s="2">
        <v>1962</v>
      </c>
      <c r="DK2" s="2">
        <v>1963</v>
      </c>
      <c r="DL2" s="2">
        <v>1964</v>
      </c>
      <c r="DM2" s="2">
        <v>1965</v>
      </c>
      <c r="DN2" s="2">
        <v>1966</v>
      </c>
      <c r="DO2" s="2">
        <v>1967</v>
      </c>
      <c r="DP2" s="2">
        <v>1968</v>
      </c>
      <c r="DQ2" s="2">
        <v>1969</v>
      </c>
      <c r="DR2" s="2">
        <v>1970</v>
      </c>
      <c r="DS2" s="2">
        <v>1971</v>
      </c>
      <c r="DT2" s="2">
        <v>1972</v>
      </c>
      <c r="DU2" s="2">
        <v>1973</v>
      </c>
      <c r="DV2" s="2">
        <v>1974</v>
      </c>
      <c r="DW2" s="2">
        <v>1975</v>
      </c>
      <c r="DX2" s="2">
        <v>1976</v>
      </c>
      <c r="DY2" s="2">
        <v>1977</v>
      </c>
      <c r="DZ2" s="2">
        <v>1978</v>
      </c>
      <c r="EA2" s="2">
        <v>1979</v>
      </c>
      <c r="EB2" s="2">
        <v>1980</v>
      </c>
      <c r="EC2" s="2">
        <v>1981</v>
      </c>
      <c r="ED2" s="2">
        <v>1982</v>
      </c>
      <c r="EE2" s="2">
        <v>1983</v>
      </c>
      <c r="EF2" s="2">
        <v>1984</v>
      </c>
      <c r="EG2" s="2">
        <v>1985</v>
      </c>
      <c r="EH2" s="2">
        <v>1986</v>
      </c>
      <c r="EI2" s="2">
        <v>1987</v>
      </c>
      <c r="EJ2" s="2">
        <v>1988</v>
      </c>
      <c r="EK2" s="2">
        <v>1989</v>
      </c>
      <c r="EL2" s="2">
        <v>1990</v>
      </c>
      <c r="EM2" s="2">
        <v>1991</v>
      </c>
      <c r="EN2" s="2">
        <v>1992</v>
      </c>
      <c r="EO2" s="2">
        <v>1993</v>
      </c>
      <c r="EP2" s="2">
        <v>1994</v>
      </c>
      <c r="EQ2" s="2">
        <v>1995</v>
      </c>
      <c r="ER2" s="2">
        <v>1996</v>
      </c>
      <c r="ES2" s="2">
        <v>1997</v>
      </c>
      <c r="ET2" s="2">
        <v>1998</v>
      </c>
      <c r="EU2" s="2">
        <v>1999</v>
      </c>
      <c r="EV2" s="2">
        <v>2000</v>
      </c>
    </row>
    <row r="3" spans="1:152" s="1" customFormat="1">
      <c r="A3" s="1" t="s">
        <v>204</v>
      </c>
      <c r="B3" s="80">
        <f>Oceania!B196</f>
        <v>2.4442163877439711</v>
      </c>
      <c r="C3" s="80">
        <f>Oceania!C196</f>
        <v>2.6673937270294967</v>
      </c>
      <c r="D3" s="80">
        <f>Oceania!D196</f>
        <v>2.9095032634637024</v>
      </c>
      <c r="E3" s="80">
        <f>Oceania!E196</f>
        <v>3.1728742849321732</v>
      </c>
      <c r="F3" s="80">
        <f>Oceania!F196</f>
        <v>3.4601302163979271</v>
      </c>
      <c r="G3" s="80">
        <f>Oceania!G196</f>
        <v>3.77422491662941</v>
      </c>
      <c r="H3" s="80">
        <f>Oceania!H196</f>
        <v>4.1184834470157865</v>
      </c>
      <c r="I3" s="80">
        <f>Oceania!I196</f>
        <v>4.4966478657776729</v>
      </c>
      <c r="J3" s="80">
        <f>Oceania!J196</f>
        <v>4.9129286693616088</v>
      </c>
      <c r="K3" s="80">
        <f>Oceania!K196</f>
        <v>5.3720625797546759</v>
      </c>
      <c r="L3" s="80">
        <f>Oceania!L196</f>
        <v>5.8474743626152375</v>
      </c>
      <c r="M3" s="80">
        <f>Oceania!M196</f>
        <v>6.058731711509898</v>
      </c>
      <c r="N3" s="80">
        <f>Oceania!N196</f>
        <v>6.2918357561119693</v>
      </c>
      <c r="O3" s="80">
        <f>Oceania!O196</f>
        <v>6.5395150773112833</v>
      </c>
      <c r="P3" s="80">
        <f>Oceania!P196</f>
        <v>6.8099512461311384</v>
      </c>
      <c r="Q3" s="80">
        <f>Oceania!Q196</f>
        <v>7.0883216145838528</v>
      </c>
      <c r="R3" s="80">
        <f>Oceania!R196</f>
        <v>7.3697653136216088</v>
      </c>
      <c r="S3" s="80">
        <f>Oceania!S196</f>
        <v>7.648258400451919</v>
      </c>
      <c r="T3" s="80">
        <f>Oceania!T196</f>
        <v>7.9144261132491085</v>
      </c>
      <c r="U3" s="80">
        <f>Oceania!U196</f>
        <v>8.2685022596045865</v>
      </c>
      <c r="V3" s="80">
        <f>Oceania!V196</f>
        <v>8.5856838605768129</v>
      </c>
      <c r="W3" s="80">
        <f>Oceania!W196</f>
        <v>8.3456788386922209</v>
      </c>
      <c r="X3" s="80">
        <f>Oceania!X196</f>
        <v>9.0310660946977812</v>
      </c>
      <c r="Y3" s="80">
        <f>Oceania!Y196</f>
        <v>9.7687352517277226</v>
      </c>
      <c r="Z3" s="80">
        <f>Oceania!Z196</f>
        <v>10.081692183955598</v>
      </c>
      <c r="AA3" s="80">
        <f>Oceania!AA196</f>
        <v>10.954669858860708</v>
      </c>
      <c r="AB3" s="80">
        <f>Oceania!AB196</f>
        <v>10.999153031622491</v>
      </c>
      <c r="AC3" s="80">
        <f>Oceania!AC196</f>
        <v>11.433652586131945</v>
      </c>
      <c r="AD3" s="80">
        <f>Oceania!AD196</f>
        <v>12.327447589478666</v>
      </c>
      <c r="AE3" s="80">
        <f>Oceania!AE196</f>
        <v>12.492207765364286</v>
      </c>
      <c r="AF3" s="80">
        <f>Oceania!AF196</f>
        <v>13.086965889697256</v>
      </c>
      <c r="AG3" s="80">
        <f>Oceania!AG196</f>
        <v>13.881960028702219</v>
      </c>
      <c r="AH3" s="80">
        <f>Oceania!AH196</f>
        <v>13.362437815129399</v>
      </c>
      <c r="AI3" s="80">
        <f>Oceania!AI196</f>
        <v>14.907061993558806</v>
      </c>
      <c r="AJ3" s="80">
        <f>Oceania!AJ196</f>
        <v>15.09053620632077</v>
      </c>
      <c r="AK3" s="80">
        <f>Oceania!AK196</f>
        <v>15.904206655709277</v>
      </c>
      <c r="AL3" s="80">
        <f>Oceania!AL196</f>
        <v>16.134459864081318</v>
      </c>
      <c r="AM3" s="80">
        <f>Oceania!AM196</f>
        <v>17.521385388511405</v>
      </c>
      <c r="AN3" s="80">
        <f>Oceania!AN196</f>
        <v>17.671646788276554</v>
      </c>
      <c r="AO3" s="80">
        <f>Oceania!AO196</f>
        <v>18.921217903480503</v>
      </c>
      <c r="AP3" s="80">
        <f>Oceania!AP196</f>
        <v>18.474122732655648</v>
      </c>
      <c r="AQ3" s="80">
        <f>Oceania!AQ196</f>
        <v>19.635991360575343</v>
      </c>
      <c r="AR3" s="80">
        <f>Oceania!AR196</f>
        <v>17.790009105539262</v>
      </c>
      <c r="AS3" s="80">
        <f>Oceania!AS196</f>
        <v>17.076373347111442</v>
      </c>
      <c r="AT3" s="80">
        <f>Oceania!AT196</f>
        <v>17.548695508809171</v>
      </c>
      <c r="AU3" s="80">
        <f>Oceania!AU196</f>
        <v>16.836461800921718</v>
      </c>
      <c r="AV3" s="80">
        <f>Oceania!AV196</f>
        <v>17.85169767960102</v>
      </c>
      <c r="AW3" s="80">
        <f>Oceania!AW196</f>
        <v>17.137467603956026</v>
      </c>
      <c r="AX3" s="80">
        <f>Oceania!AX196</f>
        <v>19.147512402746976</v>
      </c>
      <c r="AY3" s="80">
        <f>Oceania!AY196</f>
        <v>19.1653199395505</v>
      </c>
      <c r="AZ3" s="80">
        <f>Oceania!AZ196</f>
        <v>20.080045763417967</v>
      </c>
      <c r="BA3" s="80">
        <f>Oceania!BA196</f>
        <v>19.583487070262393</v>
      </c>
      <c r="BB3" s="80">
        <f>Oceania!BB196</f>
        <v>19.638400618460238</v>
      </c>
      <c r="BC3" s="80">
        <f>Oceania!BC196</f>
        <v>20.62082297435078</v>
      </c>
      <c r="BD3" s="80">
        <f>Oceania!BD196</f>
        <v>21.350054695665118</v>
      </c>
      <c r="BE3" s="80">
        <f>Oceania!BE196</f>
        <v>21.085154577081429</v>
      </c>
      <c r="BF3" s="80">
        <f>Oceania!BF196</f>
        <v>21.630908688341243</v>
      </c>
      <c r="BG3" s="80">
        <f>Oceania!BG196</f>
        <v>21.680906632498491</v>
      </c>
      <c r="BH3" s="80">
        <f>Oceania!BH196</f>
        <v>21.439676193067868</v>
      </c>
      <c r="BI3" s="80">
        <f>Oceania!BI196</f>
        <v>21.895834010696987</v>
      </c>
      <c r="BJ3" s="80">
        <f>Oceania!BJ196</f>
        <v>22.105443492468595</v>
      </c>
      <c r="BK3" s="80">
        <f>Oceania!BK196</f>
        <v>21.218259037031814</v>
      </c>
      <c r="BL3" s="80">
        <f>Oceania!BL196</f>
        <v>20.701369347666116</v>
      </c>
      <c r="BM3" s="80">
        <f>Oceania!BM196</f>
        <v>20.354592222208048</v>
      </c>
      <c r="BN3" s="80">
        <f>Oceania!BN196</f>
        <v>19.150927666083334</v>
      </c>
      <c r="BO3" s="80">
        <f>Oceania!BO196</f>
        <v>17.781424758140659</v>
      </c>
      <c r="BP3" s="80">
        <f>Oceania!BP196</f>
        <v>16.674564632219983</v>
      </c>
      <c r="BQ3" s="80">
        <f>Oceania!BQ196</f>
        <v>15.424199935208787</v>
      </c>
      <c r="BR3" s="80">
        <f>Oceania!BR196</f>
        <v>14.216848191364525</v>
      </c>
      <c r="BS3" s="80">
        <f>Oceania!BS196</f>
        <v>13.861108172409912</v>
      </c>
      <c r="BT3" s="80">
        <f>Oceania!BT196</f>
        <v>13.407120267771782</v>
      </c>
      <c r="BU3" s="80">
        <f>Oceania!BU196</f>
        <v>12.954135331215666</v>
      </c>
      <c r="BV3" s="80">
        <f>Oceania!BV196</f>
        <v>12.525798303382118</v>
      </c>
      <c r="BW3" s="80">
        <f>Oceania!BW196</f>
        <v>12.13943740717985</v>
      </c>
      <c r="BX3" s="80">
        <f>Oceania!BX196</f>
        <v>11.942584614025142</v>
      </c>
      <c r="BY3" s="80">
        <f>Oceania!BY196</f>
        <v>11.692264639915106</v>
      </c>
      <c r="BZ3" s="80">
        <f>Oceania!BZ196</f>
        <v>11.22618058343739</v>
      </c>
      <c r="CA3" s="80">
        <f>Oceania!CA196</f>
        <v>10.875672991030278</v>
      </c>
      <c r="CB3" s="80">
        <f>Oceania!CB196</f>
        <v>10.495060053689388</v>
      </c>
      <c r="CC3" s="80">
        <f>Oceania!CC196</f>
        <v>10.059905204611223</v>
      </c>
      <c r="CD3" s="80">
        <f>Oceania!CD196</f>
        <v>9.4490266468259456</v>
      </c>
      <c r="CE3" s="80">
        <f>Oceania!CE196</f>
        <v>9.0014487635879163</v>
      </c>
      <c r="CF3" s="80">
        <f>Oceania!CF196</f>
        <v>9.0150216751639256</v>
      </c>
      <c r="CG3" s="80">
        <f>Oceania!CG196</f>
        <v>9.0198991606719705</v>
      </c>
      <c r="CH3" s="80">
        <f>Oceania!CH196</f>
        <v>9.0407121785470022</v>
      </c>
      <c r="CI3" s="80">
        <f>Oceania!CI196</f>
        <v>9.1242114287574676</v>
      </c>
      <c r="CJ3" s="80">
        <f>Oceania!CJ196</f>
        <v>9.1306072865561756</v>
      </c>
      <c r="CK3" s="80">
        <f>Oceania!CK196</f>
        <v>9.2027939441346014</v>
      </c>
      <c r="CL3" s="80">
        <f>Oceania!CL196</f>
        <v>9.2235544807351992</v>
      </c>
      <c r="CM3" s="80">
        <f>Oceania!CM196</f>
        <v>9.1932763442895453</v>
      </c>
      <c r="CN3" s="80">
        <f>Oceania!CN196</f>
        <v>9.3147740405876664</v>
      </c>
      <c r="CO3" s="80">
        <f>Oceania!CO196</f>
        <v>9.6434249349745436</v>
      </c>
      <c r="CP3" s="80">
        <f>Oceania!CP196</f>
        <v>9.8220666236411489</v>
      </c>
      <c r="CQ3" s="80">
        <f>Oceania!CQ196</f>
        <v>9.9292849945099881</v>
      </c>
      <c r="CR3" s="80">
        <f>Oceania!CR196</f>
        <v>9.8547981942522913</v>
      </c>
      <c r="CS3" s="80">
        <f>Oceania!CS196</f>
        <v>9.8067114423000366</v>
      </c>
      <c r="CT3" s="80">
        <f>Oceania!CT196</f>
        <v>9.804657627415482</v>
      </c>
      <c r="CU3" s="80">
        <f>Oceania!CU196</f>
        <v>10.001765574329108</v>
      </c>
      <c r="CV3" s="80">
        <f>Oceania!CV196</f>
        <v>10.258235955029205</v>
      </c>
      <c r="CW3" s="80">
        <f>Oceania!CW196</f>
        <v>10.552137900410289</v>
      </c>
      <c r="CX3" s="80">
        <f>Oceania!CX196</f>
        <v>10.941759116850973</v>
      </c>
      <c r="CY3" s="80">
        <f>Oceania!CY196</f>
        <v>11.3061343724107</v>
      </c>
      <c r="CZ3" s="80">
        <f>Oceania!CZ196</f>
        <v>11.501489467632013</v>
      </c>
      <c r="DA3" s="80">
        <f>Oceania!DA196</f>
        <v>11.827964980570268</v>
      </c>
      <c r="DB3" s="80">
        <f>Oceania!DB196</f>
        <v>12.070877456221526</v>
      </c>
      <c r="DC3" s="80">
        <f>Oceania!DC196</f>
        <v>12.466309286479277</v>
      </c>
      <c r="DD3" s="80">
        <f>Oceania!DD196</f>
        <v>12.680463704033238</v>
      </c>
      <c r="DE3" s="80">
        <f>Oceania!DE196</f>
        <v>12.932013725016922</v>
      </c>
      <c r="DF3" s="80">
        <f>Oceania!DF196</f>
        <v>13.196269591429694</v>
      </c>
      <c r="DG3" s="80">
        <f>Oceania!DG196</f>
        <v>13.661820570577332</v>
      </c>
      <c r="DH3" s="80">
        <f>Oceania!DH196</f>
        <v>13.83217072848389</v>
      </c>
      <c r="DI3" s="80">
        <f>Oceania!DI196</f>
        <v>14.000215276429342</v>
      </c>
      <c r="DJ3" s="80">
        <f>Oceania!DJ196</f>
        <v>13.950118505983166</v>
      </c>
      <c r="DK3" s="80">
        <f>Oceania!DK196</f>
        <v>14.353424995066316</v>
      </c>
      <c r="DL3" s="80">
        <f>Oceania!DL196</f>
        <v>14.197711681194898</v>
      </c>
      <c r="DM3" s="80">
        <f>Oceania!DM196</f>
        <v>14.27340588468668</v>
      </c>
      <c r="DN3" s="80">
        <f>Oceania!DN196</f>
        <v>14.049175948303008</v>
      </c>
      <c r="DO3" s="80">
        <f>Oceania!DO196</f>
        <v>14.175819659041524</v>
      </c>
      <c r="DP3" s="80">
        <f>Oceania!DP196</f>
        <v>14.357384056889858</v>
      </c>
      <c r="DQ3" s="80">
        <f>Oceania!DQ196</f>
        <v>14.15793750251366</v>
      </c>
      <c r="DR3" s="80">
        <f>Oceania!DR196</f>
        <v>13.83610815639695</v>
      </c>
      <c r="DS3" s="80">
        <f>Oceania!DS196</f>
        <v>13.620175765836709</v>
      </c>
      <c r="DT3" s="80">
        <f>Oceania!DT196</f>
        <v>13.435410329849999</v>
      </c>
      <c r="DU3" s="80">
        <f>Oceania!DU196</f>
        <v>13.533201038417682</v>
      </c>
      <c r="DV3" s="80">
        <f>Oceania!DV196</f>
        <v>14.14068139480767</v>
      </c>
      <c r="DW3" s="80">
        <f>Oceania!DW196</f>
        <v>14.126379818989367</v>
      </c>
      <c r="DX3" s="80">
        <f>Oceania!DX196</f>
        <v>14.131813504166972</v>
      </c>
      <c r="DY3" s="80">
        <f>Oceania!DY196</f>
        <v>14.876903169918799</v>
      </c>
      <c r="DZ3" s="80">
        <f>Oceania!DZ196</f>
        <v>14.373009772561975</v>
      </c>
      <c r="EA3" s="80">
        <f>Oceania!EA196</f>
        <v>14.810913899620749</v>
      </c>
      <c r="EB3" s="80">
        <f>Oceania!EB196</f>
        <v>15.016463050996926</v>
      </c>
      <c r="EC3" s="80">
        <f>Oceania!EC196</f>
        <v>15.180113315513433</v>
      </c>
      <c r="ED3" s="80">
        <f>Oceania!ED196</f>
        <v>14.944431384158792</v>
      </c>
      <c r="EE3" s="80">
        <f>Oceania!EE196</f>
        <v>14.230719909244387</v>
      </c>
      <c r="EF3" s="80">
        <f>Oceania!EF196</f>
        <v>14.954557302959168</v>
      </c>
      <c r="EG3" s="80">
        <f>Oceania!EG196</f>
        <v>15.538758912611462</v>
      </c>
      <c r="EH3" s="80">
        <f>Oceania!EH196</f>
        <v>15.508478623846313</v>
      </c>
      <c r="EI3" s="80">
        <f>Oceania!EI196</f>
        <v>15.816412861613703</v>
      </c>
      <c r="EJ3" s="80">
        <f>Oceania!EJ196</f>
        <v>16.016291050830052</v>
      </c>
      <c r="EK3" s="80">
        <f>Oceania!EK196</f>
        <v>17.350544422866353</v>
      </c>
      <c r="EL3" s="80">
        <f>Oceania!EL196</f>
        <v>17.828123873819639</v>
      </c>
      <c r="EM3" s="80">
        <f>Oceania!EM196</f>
        <v>17.545708041319056</v>
      </c>
      <c r="EN3" s="80">
        <f>Oceania!EN196</f>
        <v>15.933319756549626</v>
      </c>
      <c r="EO3" s="80">
        <f>Oceania!EO196</f>
        <v>17.728097976316285</v>
      </c>
      <c r="EP3" s="80">
        <f>Oceania!EP196</f>
        <v>18.166645219659088</v>
      </c>
      <c r="EQ3" s="80">
        <f>Oceania!EQ196</f>
        <v>19.303635426483051</v>
      </c>
      <c r="ER3" s="80">
        <f>Oceania!ER196</f>
        <v>23.023868461484103</v>
      </c>
      <c r="ES3" s="80">
        <f>Oceania!ES196</f>
        <v>24.253388968072791</v>
      </c>
      <c r="ET3" s="80">
        <f>Oceania!ET196</f>
        <v>23.890300905369735</v>
      </c>
      <c r="EU3" s="80">
        <f>Oceania!EU196</f>
        <v>24.499531022025039</v>
      </c>
      <c r="EV3" s="80">
        <f>Oceania!EV196</f>
        <v>25.116096069327824</v>
      </c>
    </row>
    <row r="4" spans="1:152" s="1" customFormat="1">
      <c r="A4" s="1" t="s">
        <v>70</v>
      </c>
      <c r="B4" s="80">
        <f>'SE Asia'!B146</f>
        <v>31.201656330091993</v>
      </c>
      <c r="C4" s="80">
        <f>'SE Asia'!C146</f>
        <v>31.536808849694928</v>
      </c>
      <c r="D4" s="80">
        <f>'SE Asia'!D146</f>
        <v>31.875876538533603</v>
      </c>
      <c r="E4" s="80">
        <f>'SE Asia'!E146</f>
        <v>32.218908151553805</v>
      </c>
      <c r="F4" s="80">
        <f>'SE Asia'!F146</f>
        <v>32.565953090137235</v>
      </c>
      <c r="G4" s="80">
        <f>'SE Asia'!G146</f>
        <v>32.917061411281679</v>
      </c>
      <c r="H4" s="80">
        <f>'SE Asia'!H146</f>
        <v>33.272283836921396</v>
      </c>
      <c r="I4" s="80">
        <f>'SE Asia'!I146</f>
        <v>33.631671763390315</v>
      </c>
      <c r="J4" s="80">
        <f>'SE Asia'!J146</f>
        <v>33.995277271029821</v>
      </c>
      <c r="K4" s="80">
        <f>'SE Asia'!K146</f>
        <v>34.363153133944252</v>
      </c>
      <c r="L4" s="80">
        <f>'SE Asia'!L146</f>
        <v>34.735352829905779</v>
      </c>
      <c r="M4" s="80">
        <f>'SE Asia'!M146</f>
        <v>35.111930550411763</v>
      </c>
      <c r="N4" s="80">
        <f>'SE Asia'!N146</f>
        <v>35.49294121089666</v>
      </c>
      <c r="O4" s="80">
        <f>'SE Asia'!O146</f>
        <v>35.87844046110132</v>
      </c>
      <c r="P4" s="80">
        <f>'SE Asia'!P146</f>
        <v>36.268484695602027</v>
      </c>
      <c r="Q4" s="80">
        <f>'SE Asia'!Q146</f>
        <v>36.663131064502316</v>
      </c>
      <c r="R4" s="80">
        <f>'SE Asia'!R146</f>
        <v>37.062437484289674</v>
      </c>
      <c r="S4" s="80">
        <f>'SE Asia'!S146</f>
        <v>37.466462648860485</v>
      </c>
      <c r="T4" s="80">
        <f>'SE Asia'!T146</f>
        <v>37.875266040715587</v>
      </c>
      <c r="U4" s="80">
        <f>'SE Asia'!U146</f>
        <v>38.28890794232948</v>
      </c>
      <c r="V4" s="80">
        <f>'SE Asia'!V146</f>
        <v>39.436870618013756</v>
      </c>
      <c r="W4" s="80">
        <f>'SE Asia'!W146</f>
        <v>40.010543451992142</v>
      </c>
      <c r="X4" s="80">
        <f>'SE Asia'!X146</f>
        <v>40.62632907080183</v>
      </c>
      <c r="Y4" s="80">
        <f>'SE Asia'!Y146</f>
        <v>41.202486760191391</v>
      </c>
      <c r="Z4" s="80">
        <f>'SE Asia'!Z146</f>
        <v>41.724656607881741</v>
      </c>
      <c r="AA4" s="80">
        <f>'SE Asia'!AA146</f>
        <v>42.126698447563861</v>
      </c>
      <c r="AB4" s="80">
        <f>'SE Asia'!AB146</f>
        <v>42.541439332242398</v>
      </c>
      <c r="AC4" s="80">
        <f>'SE Asia'!AC146</f>
        <v>43.039662963527043</v>
      </c>
      <c r="AD4" s="80">
        <f>'SE Asia'!AD146</f>
        <v>43.474266409400258</v>
      </c>
      <c r="AE4" s="80">
        <f>'SE Asia'!AE146</f>
        <v>43.933095705391054</v>
      </c>
      <c r="AF4" s="80">
        <f>'SE Asia'!AF146</f>
        <v>44.601374407789379</v>
      </c>
      <c r="AG4" s="80">
        <f>'SE Asia'!AG146</f>
        <v>45.196020592548429</v>
      </c>
      <c r="AH4" s="80">
        <f>'SE Asia'!AH146</f>
        <v>45.551118856646674</v>
      </c>
      <c r="AI4" s="80">
        <f>'SE Asia'!AI146</f>
        <v>46.095249457878054</v>
      </c>
      <c r="AJ4" s="80">
        <f>'SE Asia'!AJ146</f>
        <v>46.756847016112211</v>
      </c>
      <c r="AK4" s="80">
        <f>'SE Asia'!AK146</f>
        <v>47.480582516295527</v>
      </c>
      <c r="AL4" s="80">
        <f>'SE Asia'!AL146</f>
        <v>48.170244445931104</v>
      </c>
      <c r="AM4" s="80">
        <f>'SE Asia'!AM146</f>
        <v>48.861410011547449</v>
      </c>
      <c r="AN4" s="80">
        <f>'SE Asia'!AN146</f>
        <v>49.478562683938975</v>
      </c>
      <c r="AO4" s="80">
        <f>'SE Asia'!AO146</f>
        <v>50.011787534190923</v>
      </c>
      <c r="AP4" s="80">
        <f>'SE Asia'!AP146</f>
        <v>50.904667267357425</v>
      </c>
      <c r="AQ4" s="80">
        <f>'SE Asia'!AQ146</f>
        <v>51.412314986828861</v>
      </c>
      <c r="AR4" s="80">
        <f>'SE Asia'!AR146</f>
        <v>52.141990070701993</v>
      </c>
      <c r="AS4" s="80">
        <f>'SE Asia'!AS146</f>
        <v>52.523283875338421</v>
      </c>
      <c r="AT4" s="80">
        <f>'SE Asia'!AT146</f>
        <v>53.243161248650118</v>
      </c>
      <c r="AU4" s="80">
        <f>'SE Asia'!AU146</f>
        <v>54.095052308520884</v>
      </c>
      <c r="AV4" s="80">
        <f>'SE Asia'!AV146</f>
        <v>54.761474429950574</v>
      </c>
      <c r="AW4" s="80">
        <f>'SE Asia'!AW146</f>
        <v>55.61917409120263</v>
      </c>
      <c r="AX4" s="80">
        <f>'SE Asia'!AX146</f>
        <v>56.477929939777333</v>
      </c>
      <c r="AY4" s="80">
        <f>'SE Asia'!AY146</f>
        <v>57.441766466388124</v>
      </c>
      <c r="AZ4" s="80">
        <f>'SE Asia'!AZ146</f>
        <v>58.38316375580321</v>
      </c>
      <c r="BA4" s="80">
        <f>'SE Asia'!BA146</f>
        <v>59.127785751685181</v>
      </c>
      <c r="BB4" s="80">
        <f>'SE Asia'!BB146</f>
        <v>59.771132219090546</v>
      </c>
      <c r="BC4" s="80">
        <f>'SE Asia'!BC146</f>
        <v>60.796596226498927</v>
      </c>
      <c r="BD4" s="80">
        <f>'SE Asia'!BD146</f>
        <v>61.422334014562892</v>
      </c>
      <c r="BE4" s="80">
        <f>'SE Asia'!BE146</f>
        <v>62.148425241659901</v>
      </c>
      <c r="BF4" s="80">
        <f>'SE Asia'!BF146</f>
        <v>62.933860993680355</v>
      </c>
      <c r="BG4" s="80">
        <f>'SE Asia'!BG146</f>
        <v>63.770409188192389</v>
      </c>
      <c r="BH4" s="80">
        <f>'SE Asia'!BH146</f>
        <v>64.539837336844997</v>
      </c>
      <c r="BI4" s="80">
        <f>'SE Asia'!BI146</f>
        <v>65.41492021611316</v>
      </c>
      <c r="BJ4" s="80">
        <f>'SE Asia'!BJ146</f>
        <v>66.538807966417295</v>
      </c>
      <c r="BK4" s="80">
        <f>'SE Asia'!BK146</f>
        <v>67.646052892380553</v>
      </c>
      <c r="BL4" s="80">
        <f>'SE Asia'!BL146</f>
        <v>68.376375168977106</v>
      </c>
      <c r="BM4" s="80">
        <f>'SE Asia'!BM146</f>
        <v>69.412802580987616</v>
      </c>
      <c r="BN4" s="80">
        <f>'SE Asia'!BN146</f>
        <v>70.017976089858948</v>
      </c>
      <c r="BO4" s="80">
        <f>'SE Asia'!BO146</f>
        <v>70.851880909435081</v>
      </c>
      <c r="BP4" s="80">
        <f>'SE Asia'!BP146</f>
        <v>72.137168252031742</v>
      </c>
      <c r="BQ4" s="80">
        <f>'SE Asia'!BQ146</f>
        <v>73.179074826760754</v>
      </c>
      <c r="BR4" s="80">
        <f>'SE Asia'!BR146</f>
        <v>74.042123950541381</v>
      </c>
      <c r="BS4" s="80">
        <f>'SE Asia'!BS146</f>
        <v>75.214225238873226</v>
      </c>
      <c r="BT4" s="80">
        <f>'SE Asia'!BT146</f>
        <v>75.998215646633156</v>
      </c>
      <c r="BU4" s="80">
        <f>'SE Asia'!BU146</f>
        <v>76.913197752009793</v>
      </c>
      <c r="BV4" s="80">
        <f>'SE Asia'!BV146</f>
        <v>78.294969419291277</v>
      </c>
      <c r="BW4" s="80">
        <f>'SE Asia'!BW146</f>
        <v>79.44958915180743</v>
      </c>
      <c r="BX4" s="80">
        <f>'SE Asia'!BX146</f>
        <v>80.749587575822105</v>
      </c>
      <c r="BY4" s="80">
        <f>'SE Asia'!BY146</f>
        <v>82.282336064269742</v>
      </c>
      <c r="BZ4" s="80">
        <f>'SE Asia'!BZ146</f>
        <v>83.83884426734096</v>
      </c>
      <c r="CA4" s="80">
        <f>'SE Asia'!CA146</f>
        <v>85.07377137100427</v>
      </c>
      <c r="CB4" s="80">
        <f>'SE Asia'!CB146</f>
        <v>86.547174123464984</v>
      </c>
      <c r="CC4" s="80">
        <f>'SE Asia'!CC146</f>
        <v>88.136039569457893</v>
      </c>
      <c r="CD4" s="80">
        <f>'SE Asia'!CD146</f>
        <v>88.943743710869285</v>
      </c>
      <c r="CE4" s="80">
        <f>'SE Asia'!CE146</f>
        <v>89.552664045351264</v>
      </c>
      <c r="CF4" s="80">
        <f>'SE Asia'!CF146</f>
        <v>90.754584851835716</v>
      </c>
      <c r="CG4" s="80">
        <f>'SE Asia'!CG146</f>
        <v>91.827920255616618</v>
      </c>
      <c r="CH4" s="80">
        <f>'SE Asia'!CH146</f>
        <v>93.317888738959553</v>
      </c>
      <c r="CI4" s="80">
        <f>'SE Asia'!CI146</f>
        <v>93.755581369842247</v>
      </c>
      <c r="CJ4" s="80">
        <f>'SE Asia'!CJ146</f>
        <v>95.952440678030214</v>
      </c>
      <c r="CK4" s="80">
        <f>'SE Asia'!CK146</f>
        <v>97.796573968993073</v>
      </c>
      <c r="CL4" s="80">
        <f>'SE Asia'!CL146</f>
        <v>99.464878890162197</v>
      </c>
      <c r="CM4" s="80">
        <f>'SE Asia'!CM146</f>
        <v>101.62880705910825</v>
      </c>
      <c r="CN4" s="80">
        <f>'SE Asia'!CN146</f>
        <v>102.77831089599195</v>
      </c>
      <c r="CO4" s="80">
        <f>'SE Asia'!CO146</f>
        <v>103.69388123699825</v>
      </c>
      <c r="CP4" s="80">
        <f>'SE Asia'!CP146</f>
        <v>104.97138459394901</v>
      </c>
      <c r="CQ4" s="80">
        <f>'SE Asia'!CQ146</f>
        <v>105.30715887114556</v>
      </c>
      <c r="CR4" s="80">
        <f>'SE Asia'!CR146</f>
        <v>104.88885869704124</v>
      </c>
      <c r="CS4" s="80">
        <f>'SE Asia'!CS146</f>
        <v>104.61950283289482</v>
      </c>
      <c r="CT4" s="80">
        <f>'SE Asia'!CT146</f>
        <v>105.08475636056792</v>
      </c>
      <c r="CU4" s="80">
        <f>'SE Asia'!CU146</f>
        <v>107.1062360701855</v>
      </c>
      <c r="CV4" s="80">
        <f>'SE Asia'!CV146</f>
        <v>109.20388299333675</v>
      </c>
      <c r="CW4" s="80">
        <f>'SE Asia'!CW146</f>
        <v>111.60565930640492</v>
      </c>
      <c r="CX4" s="80">
        <f>'SE Asia'!CX146</f>
        <v>114.8887619746132</v>
      </c>
      <c r="CY4" s="80">
        <f>'SE Asia'!CY146</f>
        <v>117.31090832317348</v>
      </c>
      <c r="CZ4" s="80">
        <f>'SE Asia'!CZ146</f>
        <v>119.61005265079514</v>
      </c>
      <c r="DA4" s="80">
        <f>'SE Asia'!DA146</f>
        <v>121.98800840313282</v>
      </c>
      <c r="DB4" s="80">
        <f>'SE Asia'!DB146</f>
        <v>124.32581845379102</v>
      </c>
      <c r="DC4" s="80">
        <f>'SE Asia'!DC146</f>
        <v>127.00887981245188</v>
      </c>
      <c r="DD4" s="80">
        <f>'SE Asia'!DD146</f>
        <v>129.51335047560153</v>
      </c>
      <c r="DE4" s="80">
        <f>'SE Asia'!DE146</f>
        <v>132.44761950592442</v>
      </c>
      <c r="DF4" s="80">
        <f>'SE Asia'!DF146</f>
        <v>134.89661355092176</v>
      </c>
      <c r="DG4" s="80">
        <f>'SE Asia'!DG146</f>
        <v>138.33384344942755</v>
      </c>
      <c r="DH4" s="80">
        <f>'SE Asia'!DH146</f>
        <v>141.7489367555271</v>
      </c>
      <c r="DI4" s="80">
        <f>'SE Asia'!DI146</f>
        <v>144.72896903989039</v>
      </c>
      <c r="DJ4" s="80">
        <f>'SE Asia'!DJ146</f>
        <v>147.9718227407177</v>
      </c>
      <c r="DK4" s="80">
        <f>'SE Asia'!DK146</f>
        <v>150.56140497560415</v>
      </c>
      <c r="DL4" s="80">
        <f>'SE Asia'!DL146</f>
        <v>152.83890343254964</v>
      </c>
      <c r="DM4" s="80">
        <f>'SE Asia'!DM146</f>
        <v>155.44278781973031</v>
      </c>
      <c r="DN4" s="80">
        <f>'SE Asia'!DN146</f>
        <v>158.16394092408839</v>
      </c>
      <c r="DO4" s="80">
        <f>'SE Asia'!DO146</f>
        <v>161.45480445230513</v>
      </c>
      <c r="DP4" s="80">
        <f>'SE Asia'!DP146</f>
        <v>165.0689965195445</v>
      </c>
      <c r="DQ4" s="80">
        <f>'SE Asia'!DQ146</f>
        <v>168.95067431971742</v>
      </c>
      <c r="DR4" s="80">
        <f>'SE Asia'!DR146</f>
        <v>172.36227011592752</v>
      </c>
      <c r="DS4" s="80">
        <f>'SE Asia'!DS146</f>
        <v>174.94293803222448</v>
      </c>
      <c r="DT4" s="80">
        <f>'SE Asia'!DT146</f>
        <v>177.98092121480946</v>
      </c>
      <c r="DU4" s="80">
        <f>'SE Asia'!DU146</f>
        <v>181.08810221264386</v>
      </c>
      <c r="DV4" s="80">
        <f>'SE Asia'!DV146</f>
        <v>184.21864799877645</v>
      </c>
      <c r="DW4" s="80">
        <f>'SE Asia'!DW146</f>
        <v>186.77567925093757</v>
      </c>
      <c r="DX4" s="80">
        <f>'SE Asia'!DX146</f>
        <v>190.56021535523291</v>
      </c>
      <c r="DY4" s="80">
        <f>'SE Asia'!DY146</f>
        <v>195.49678155308308</v>
      </c>
      <c r="DZ4" s="80">
        <f>'SE Asia'!DZ146</f>
        <v>197.40050447192885</v>
      </c>
      <c r="EA4" s="80">
        <f>'SE Asia'!EA146</f>
        <v>202.60123839996277</v>
      </c>
      <c r="EB4" s="80">
        <f>'SE Asia'!EB146</f>
        <v>202.81614232816361</v>
      </c>
      <c r="EC4" s="80">
        <f>'SE Asia'!EC146</f>
        <v>206.83053959687055</v>
      </c>
      <c r="ED4" s="80">
        <f>'SE Asia'!ED146</f>
        <v>210.95591096918258</v>
      </c>
      <c r="EE4" s="80">
        <f>'SE Asia'!EE146</f>
        <v>212.73896273852961</v>
      </c>
      <c r="EF4" s="80">
        <f>'SE Asia'!EF146</f>
        <v>214.01327749628163</v>
      </c>
      <c r="EG4" s="80">
        <f>'SE Asia'!EG146</f>
        <v>215.85217508336885</v>
      </c>
      <c r="EH4" s="80">
        <f>'SE Asia'!EH146</f>
        <v>215.69925893192527</v>
      </c>
      <c r="EI4" s="80">
        <f>'SE Asia'!EI146</f>
        <v>215.70627415486823</v>
      </c>
      <c r="EJ4" s="80">
        <f>'SE Asia'!EJ146</f>
        <v>218.31999782583858</v>
      </c>
      <c r="EK4" s="80">
        <f>'SE Asia'!EK146</f>
        <v>223.46256423259226</v>
      </c>
      <c r="EL4" s="80">
        <f>'SE Asia'!EL146</f>
        <v>226.41753783033698</v>
      </c>
      <c r="EM4" s="80">
        <f>'SE Asia'!EM146</f>
        <v>230.02405515578405</v>
      </c>
      <c r="EN4" s="80">
        <f>'SE Asia'!EN146</f>
        <v>232.09548672211011</v>
      </c>
      <c r="EO4" s="80">
        <f>'SE Asia'!EO146</f>
        <v>232.68003250794581</v>
      </c>
      <c r="EP4" s="80">
        <f>'SE Asia'!EP146</f>
        <v>230.96776349751906</v>
      </c>
      <c r="EQ4" s="80">
        <f>'SE Asia'!EQ146</f>
        <v>242.43973405364733</v>
      </c>
      <c r="ER4" s="80">
        <f>'SE Asia'!ER146</f>
        <v>249.37715405833575</v>
      </c>
      <c r="ES4" s="80">
        <f>'SE Asia'!ES146</f>
        <v>254.62897919573581</v>
      </c>
      <c r="ET4" s="80">
        <f>'SE Asia'!ET146</f>
        <v>253.49082628424989</v>
      </c>
      <c r="EU4" s="80">
        <f>'SE Asia'!EU146</f>
        <v>255.61115122353849</v>
      </c>
      <c r="EV4" s="80">
        <f>'SE Asia'!EV146</f>
        <v>260.14611235432267</v>
      </c>
    </row>
    <row r="5" spans="1:152" s="1" customFormat="1">
      <c r="A5" s="1" t="s">
        <v>69</v>
      </c>
      <c r="B5" s="80">
        <f>'E Asia'!B122</f>
        <v>251.89946056343064</v>
      </c>
      <c r="C5" s="80">
        <f>'E Asia'!C122</f>
        <v>249.90241226013757</v>
      </c>
      <c r="D5" s="80">
        <f>'E Asia'!D122</f>
        <v>247.92292081289412</v>
      </c>
      <c r="E5" s="80">
        <f>'E Asia'!E122</f>
        <v>245.95995364452676</v>
      </c>
      <c r="F5" s="80">
        <f>'E Asia'!F122</f>
        <v>244.01339647533302</v>
      </c>
      <c r="G5" s="80">
        <f>'E Asia'!G122</f>
        <v>242.08315260320401</v>
      </c>
      <c r="H5" s="80">
        <f>'E Asia'!H122</f>
        <v>240.16914318650697</v>
      </c>
      <c r="I5" s="80">
        <f>'E Asia'!I122</f>
        <v>238.27130747816844</v>
      </c>
      <c r="J5" s="80">
        <f>'E Asia'!J122</f>
        <v>236.38960302007433</v>
      </c>
      <c r="K5" s="80">
        <f>'E Asia'!K122</f>
        <v>234.52400580893263</v>
      </c>
      <c r="L5" s="80">
        <f>'E Asia'!L122</f>
        <v>232.67451044684788</v>
      </c>
      <c r="M5" s="80">
        <f>'E Asia'!M122</f>
        <v>231.62745743636873</v>
      </c>
      <c r="N5" s="80">
        <f>'E Asia'!N122</f>
        <v>230.58167516998344</v>
      </c>
      <c r="O5" s="80">
        <f>'E Asia'!O122</f>
        <v>229.54068648309561</v>
      </c>
      <c r="P5" s="80">
        <f>'E Asia'!P122</f>
        <v>228.50460836669319</v>
      </c>
      <c r="Q5" s="80">
        <f>'E Asia'!Q122</f>
        <v>227.47356672812788</v>
      </c>
      <c r="R5" s="80">
        <f>'E Asia'!R122</f>
        <v>226.44769554274836</v>
      </c>
      <c r="S5" s="80">
        <f>'E Asia'!S122</f>
        <v>225.42658778014248</v>
      </c>
      <c r="T5" s="80">
        <f>'E Asia'!T122</f>
        <v>224.40893666438612</v>
      </c>
      <c r="U5" s="80">
        <f>'E Asia'!U122</f>
        <v>223.3947170680695</v>
      </c>
      <c r="V5" s="80">
        <f>'E Asia'!V122</f>
        <v>222.38390451403171</v>
      </c>
      <c r="W5" s="80">
        <f>'E Asia'!W122</f>
        <v>223.00210781534511</v>
      </c>
      <c r="X5" s="80">
        <f>'E Asia'!X122</f>
        <v>223.65130351517507</v>
      </c>
      <c r="Y5" s="80">
        <f>'E Asia'!Y122</f>
        <v>224.25536434258618</v>
      </c>
      <c r="Z5" s="80">
        <f>'E Asia'!Z122</f>
        <v>224.84961745436254</v>
      </c>
      <c r="AA5" s="80">
        <f>'E Asia'!AA122</f>
        <v>225.52561703782669</v>
      </c>
      <c r="AB5" s="80">
        <f>'E Asia'!AB122</f>
        <v>226.18180169784696</v>
      </c>
      <c r="AC5" s="80">
        <f>'E Asia'!AC122</f>
        <v>226.77481137919361</v>
      </c>
      <c r="AD5" s="80">
        <f>'E Asia'!AD122</f>
        <v>227.43154994003766</v>
      </c>
      <c r="AE5" s="80">
        <f>'E Asia'!AE122</f>
        <v>228.07484143926808</v>
      </c>
      <c r="AF5" s="80">
        <f>'E Asia'!AF122</f>
        <v>228.75242709075997</v>
      </c>
      <c r="AG5" s="80">
        <f>'E Asia'!AG122</f>
        <v>229.47187959063749</v>
      </c>
      <c r="AH5" s="80">
        <f>'E Asia'!AH122</f>
        <v>230.10339279985408</v>
      </c>
      <c r="AI5" s="80">
        <f>'E Asia'!AI122</f>
        <v>230.84377900941115</v>
      </c>
      <c r="AJ5" s="80">
        <f>'E Asia'!AJ122</f>
        <v>231.53827669214189</v>
      </c>
      <c r="AK5" s="80">
        <f>'E Asia'!AK122</f>
        <v>232.26358888371004</v>
      </c>
      <c r="AL5" s="80">
        <f>'E Asia'!AL122</f>
        <v>232.84979569841306</v>
      </c>
      <c r="AM5" s="80">
        <f>'E Asia'!AM122</f>
        <v>233.68174514498958</v>
      </c>
      <c r="AN5" s="80">
        <f>'E Asia'!AN122</f>
        <v>234.48392338400345</v>
      </c>
      <c r="AO5" s="80">
        <f>'E Asia'!AO122</f>
        <v>235.21458926816078</v>
      </c>
      <c r="AP5" s="80">
        <f>'E Asia'!AP122</f>
        <v>236.03221419303466</v>
      </c>
      <c r="AQ5" s="80">
        <f>'E Asia'!AQ122</f>
        <v>237.10463454384521</v>
      </c>
      <c r="AR5" s="80">
        <f>'E Asia'!AR122</f>
        <v>238.24547948475674</v>
      </c>
      <c r="AS5" s="80">
        <f>'E Asia'!AS122</f>
        <v>239.35883947154559</v>
      </c>
      <c r="AT5" s="80">
        <f>'E Asia'!AT122</f>
        <v>240.50408089764065</v>
      </c>
      <c r="AU5" s="80">
        <f>'E Asia'!AU122</f>
        <v>241.66034891005779</v>
      </c>
      <c r="AV5" s="80">
        <f>'E Asia'!AV122</f>
        <v>242.76407513390131</v>
      </c>
      <c r="AW5" s="80">
        <f>'E Asia'!AW122</f>
        <v>244.03787741716062</v>
      </c>
      <c r="AX5" s="80">
        <f>'E Asia'!AX122</f>
        <v>245.26750340936178</v>
      </c>
      <c r="AY5" s="80">
        <f>'E Asia'!AY122</f>
        <v>246.415839994013</v>
      </c>
      <c r="AZ5" s="80">
        <f>'E Asia'!AZ122</f>
        <v>247.5298793372566</v>
      </c>
      <c r="BA5" s="80">
        <f>'E Asia'!BA122</f>
        <v>248.83872668145472</v>
      </c>
      <c r="BB5" s="80">
        <f>'E Asia'!BB122</f>
        <v>250.11911726464331</v>
      </c>
      <c r="BC5" s="80">
        <f>'E Asia'!BC122</f>
        <v>251.39004264200341</v>
      </c>
      <c r="BD5" s="80">
        <f>'E Asia'!BD122</f>
        <v>252.68519973555482</v>
      </c>
      <c r="BE5" s="80">
        <f>'E Asia'!BE122</f>
        <v>253.97774364935438</v>
      </c>
      <c r="BF5" s="80">
        <f>'E Asia'!BF122</f>
        <v>255.23526479972017</v>
      </c>
      <c r="BG5" s="80">
        <f>'E Asia'!BG122</f>
        <v>256.57803981620526</v>
      </c>
      <c r="BH5" s="80">
        <f>'E Asia'!BH122</f>
        <v>258.00689563547229</v>
      </c>
      <c r="BI5" s="80">
        <f>'E Asia'!BI122</f>
        <v>259.37826645491884</v>
      </c>
      <c r="BJ5" s="80">
        <f>'E Asia'!BJ122</f>
        <v>260.77139748644146</v>
      </c>
      <c r="BK5" s="80">
        <f>'E Asia'!BK122</f>
        <v>263.33228748287644</v>
      </c>
      <c r="BL5" s="80">
        <f>'E Asia'!BL122</f>
        <v>265.84162355608743</v>
      </c>
      <c r="BM5" s="80">
        <f>'E Asia'!BM122</f>
        <v>268.72673435986724</v>
      </c>
      <c r="BN5" s="80">
        <f>'E Asia'!BN122</f>
        <v>271.66821398241416</v>
      </c>
      <c r="BO5" s="80">
        <f>'E Asia'!BO122</f>
        <v>274.61900436481915</v>
      </c>
      <c r="BP5" s="80">
        <f>'E Asia'!BP122</f>
        <v>277.77255800428884</v>
      </c>
      <c r="BQ5" s="80">
        <f>'E Asia'!BQ122</f>
        <v>280.55883820551691</v>
      </c>
      <c r="BR5" s="80">
        <f>'E Asia'!BR122</f>
        <v>283.45655174131758</v>
      </c>
      <c r="BS5" s="80">
        <f>'E Asia'!BS122</f>
        <v>286.32956314789044</v>
      </c>
      <c r="BT5" s="80">
        <f>'E Asia'!BT122</f>
        <v>289.4326970173779</v>
      </c>
      <c r="BU5" s="80">
        <f>'E Asia'!BU122</f>
        <v>290.62694893920678</v>
      </c>
      <c r="BV5" s="80">
        <f>'E Asia'!BV122</f>
        <v>291.78247465109735</v>
      </c>
      <c r="BW5" s="80">
        <f>'E Asia'!BW122</f>
        <v>293.09959727129814</v>
      </c>
      <c r="BX5" s="80">
        <f>'E Asia'!BX122</f>
        <v>294.27031071460402</v>
      </c>
      <c r="BY5" s="80">
        <f>'E Asia'!BY122</f>
        <v>295.283789801762</v>
      </c>
      <c r="BZ5" s="80">
        <f>'E Asia'!BZ122</f>
        <v>296.26150831394369</v>
      </c>
      <c r="CA5" s="80">
        <f>'E Asia'!CA122</f>
        <v>297.60864539196899</v>
      </c>
      <c r="CB5" s="80">
        <f>'E Asia'!CB122</f>
        <v>299.04401808441145</v>
      </c>
      <c r="CC5" s="80">
        <f>'E Asia'!CC122</f>
        <v>300.13357969668971</v>
      </c>
      <c r="CD5" s="80">
        <f>'E Asia'!CD122</f>
        <v>301.23772180937743</v>
      </c>
      <c r="CE5" s="80">
        <f>'E Asia'!CE122</f>
        <v>303.6819923254244</v>
      </c>
      <c r="CF5" s="80">
        <f>'E Asia'!CF122</f>
        <v>305.1935563828568</v>
      </c>
      <c r="CG5" s="80">
        <f>'E Asia'!CG122</f>
        <v>307.39237026382523</v>
      </c>
      <c r="CH5" s="80">
        <f>'E Asia'!CH122</f>
        <v>309.52477910100794</v>
      </c>
      <c r="CI5" s="80">
        <f>'E Asia'!CI122</f>
        <v>311.05321317163606</v>
      </c>
      <c r="CJ5" s="80">
        <f>'E Asia'!CJ122</f>
        <v>312.77372747958378</v>
      </c>
      <c r="CK5" s="80">
        <f>'E Asia'!CK122</f>
        <v>314.32113279027169</v>
      </c>
      <c r="CL5" s="80">
        <f>'E Asia'!CL122</f>
        <v>316.90214473127224</v>
      </c>
      <c r="CM5" s="80">
        <f>'E Asia'!CM122</f>
        <v>317.9673484045382</v>
      </c>
      <c r="CN5" s="80">
        <f>'E Asia'!CN122</f>
        <v>318.86810267993701</v>
      </c>
      <c r="CO5" s="80">
        <f>'E Asia'!CO122</f>
        <v>321.12133303834031</v>
      </c>
      <c r="CP5" s="80">
        <f>'E Asia'!CP122</f>
        <v>322.80933039117986</v>
      </c>
      <c r="CQ5" s="80">
        <f>'E Asia'!CQ122</f>
        <v>324.28036769548476</v>
      </c>
      <c r="CR5" s="80">
        <f>'E Asia'!CR122</f>
        <v>325.54332460600654</v>
      </c>
      <c r="CS5" s="80">
        <f>'E Asia'!CS122</f>
        <v>327.37555510123997</v>
      </c>
      <c r="CT5" s="80">
        <f>'E Asia'!CT122</f>
        <v>328.66155621723726</v>
      </c>
      <c r="CU5" s="80">
        <f>'E Asia'!CU122</f>
        <v>330.53698559823766</v>
      </c>
      <c r="CV5" s="80">
        <f>'E Asia'!CV122</f>
        <v>332.92427243942092</v>
      </c>
      <c r="CW5" s="80">
        <f>'E Asia'!CW122</f>
        <v>334.25296868753719</v>
      </c>
      <c r="CX5" s="80">
        <f>'E Asia'!CX122</f>
        <v>336.82737965160231</v>
      </c>
      <c r="CY5" s="80">
        <f>'E Asia'!CY122</f>
        <v>343.75079269751416</v>
      </c>
      <c r="CZ5" s="80">
        <f>'E Asia'!CZ122</f>
        <v>351.35412159544762</v>
      </c>
      <c r="DA5" s="80">
        <f>'E Asia'!DA122</f>
        <v>358.56525885968227</v>
      </c>
      <c r="DB5" s="80">
        <f>'E Asia'!DB122</f>
        <v>367.37124859463705</v>
      </c>
      <c r="DC5" s="80">
        <f>'E Asia'!DC122</f>
        <v>375.92046869352424</v>
      </c>
      <c r="DD5" s="80">
        <f>'E Asia'!DD122</f>
        <v>384.4505263901184</v>
      </c>
      <c r="DE5" s="80">
        <f>'E Asia'!DE122</f>
        <v>394.99175422962981</v>
      </c>
      <c r="DF5" s="80">
        <f>'E Asia'!DF122</f>
        <v>405.6186355477256</v>
      </c>
      <c r="DG5" s="80">
        <f>'E Asia'!DG122</f>
        <v>413.46960221717171</v>
      </c>
      <c r="DH5" s="80">
        <f>'E Asia'!DH122</f>
        <v>414.85891003148282</v>
      </c>
      <c r="DI5" s="80">
        <f>'E Asia'!DI122</f>
        <v>412.82156982065953</v>
      </c>
      <c r="DJ5" s="80">
        <f>'E Asia'!DJ122</f>
        <v>417.61482449052545</v>
      </c>
      <c r="DK5" s="80">
        <f>'E Asia'!DK122</f>
        <v>429.24706105259844</v>
      </c>
      <c r="DL5" s="80">
        <f>'E Asia'!DL122</f>
        <v>437.0804325674232</v>
      </c>
      <c r="DM5" s="80">
        <f>'E Asia'!DM122</f>
        <v>444.37112363962081</v>
      </c>
      <c r="DN5" s="80">
        <f>'E Asia'!DN122</f>
        <v>453.77591079205445</v>
      </c>
      <c r="DO5" s="80">
        <f>'E Asia'!DO122</f>
        <v>460.8604316858187</v>
      </c>
      <c r="DP5" s="80">
        <f>'E Asia'!DP122</f>
        <v>467.81221359263918</v>
      </c>
      <c r="DQ5" s="80">
        <f>'E Asia'!DQ122</f>
        <v>476.3514666806725</v>
      </c>
      <c r="DR5" s="80">
        <f>'E Asia'!DR122</f>
        <v>484.61067009448766</v>
      </c>
      <c r="DS5" s="80">
        <f>'E Asia'!DS122</f>
        <v>493.83033969189574</v>
      </c>
      <c r="DT5" s="80">
        <f>'E Asia'!DT122</f>
        <v>502.15489028100404</v>
      </c>
      <c r="DU5" s="80">
        <f>'E Asia'!DU122</f>
        <v>510.33786893104934</v>
      </c>
      <c r="DV5" s="80">
        <f>'E Asia'!DV122</f>
        <v>516.68900310288006</v>
      </c>
      <c r="DW5" s="80">
        <f>'E Asia'!DW122</f>
        <v>520.61079413238735</v>
      </c>
      <c r="DX5" s="80">
        <f>'E Asia'!DX122</f>
        <v>525.30665924397556</v>
      </c>
      <c r="DY5" s="80">
        <f>'E Asia'!DY122</f>
        <v>520.2464208340441</v>
      </c>
      <c r="DZ5" s="80">
        <f>'E Asia'!DZ122</f>
        <v>509.80322639049911</v>
      </c>
      <c r="EA5" s="80">
        <f>'E Asia'!EA122</f>
        <v>501.3407294708835</v>
      </c>
      <c r="EB5" s="80">
        <f>'E Asia'!EB122</f>
        <v>500.77818080535712</v>
      </c>
      <c r="EC5" s="80">
        <f>'E Asia'!EC122</f>
        <v>503.80306856977302</v>
      </c>
      <c r="ED5" s="80">
        <f>'E Asia'!ED122</f>
        <v>505.12512091692986</v>
      </c>
      <c r="EE5" s="80">
        <f>'E Asia'!EE122</f>
        <v>520.08056745168994</v>
      </c>
      <c r="EF5" s="80">
        <f>'E Asia'!EF122</f>
        <v>531.0232126536298</v>
      </c>
      <c r="EG5" s="80">
        <f>'E Asia'!EG122</f>
        <v>546.19338580496503</v>
      </c>
      <c r="EH5" s="80">
        <f>'E Asia'!EH122</f>
        <v>557.01724526274711</v>
      </c>
      <c r="EI5" s="80">
        <f>'E Asia'!EI122</f>
        <v>560.22740950398691</v>
      </c>
      <c r="EJ5" s="80">
        <f>'E Asia'!EJ122</f>
        <v>550.77729685744555</v>
      </c>
      <c r="EK5" s="80">
        <f>'E Asia'!EK122</f>
        <v>550.74466170290793</v>
      </c>
      <c r="EL5" s="80">
        <f>'E Asia'!EL122</f>
        <v>552.6083180541076</v>
      </c>
      <c r="EM5" s="80">
        <f>'E Asia'!EM122</f>
        <v>543.47614337875086</v>
      </c>
      <c r="EN5" s="80">
        <f>'E Asia'!EN122</f>
        <v>519.92437985191577</v>
      </c>
      <c r="EO5" s="80">
        <f>'E Asia'!EO122</f>
        <v>521.86714746621749</v>
      </c>
      <c r="EP5" s="80">
        <f>'E Asia'!EP122</f>
        <v>514.37730683646464</v>
      </c>
      <c r="EQ5" s="80">
        <f>'E Asia'!EQ122</f>
        <v>532.67767291011023</v>
      </c>
      <c r="ER5" s="80">
        <f>'E Asia'!ER122</f>
        <v>531.72145714038061</v>
      </c>
      <c r="ES5" s="80">
        <f>'E Asia'!ES122</f>
        <v>530.59570715467487</v>
      </c>
      <c r="ET5" s="80">
        <f>'E Asia'!ET122</f>
        <v>528.1255676433683</v>
      </c>
      <c r="EU5" s="80">
        <f>'E Asia'!EU122</f>
        <v>525.2942117750606</v>
      </c>
      <c r="EV5" s="80">
        <f>'E Asia'!EV122</f>
        <v>523.71040974428297</v>
      </c>
    </row>
    <row r="6" spans="1:152" s="1" customFormat="1">
      <c r="A6" s="1" t="s">
        <v>68</v>
      </c>
      <c r="B6" s="80">
        <f>'S Asia'!B98</f>
        <v>126.90039660688717</v>
      </c>
      <c r="C6" s="80">
        <f>'S Asia'!C98</f>
        <v>127.40048139892066</v>
      </c>
      <c r="D6" s="80">
        <f>'S Asia'!D98</f>
        <v>128.1329146329814</v>
      </c>
      <c r="E6" s="80">
        <f>'S Asia'!E98</f>
        <v>128.86983158948627</v>
      </c>
      <c r="F6" s="80">
        <f>'S Asia'!F98</f>
        <v>129.611266174778</v>
      </c>
      <c r="G6" s="80">
        <f>'S Asia'!G98</f>
        <v>130.34898641690467</v>
      </c>
      <c r="H6" s="80">
        <f>'S Asia'!H98</f>
        <v>131.0911277853223</v>
      </c>
      <c r="I6" s="80">
        <f>'S Asia'!I98</f>
        <v>131.83772282606736</v>
      </c>
      <c r="J6" s="80">
        <f>'S Asia'!J98</f>
        <v>132.60359635355968</v>
      </c>
      <c r="K6" s="80">
        <f>'S Asia'!K98</f>
        <v>133.3744356304708</v>
      </c>
      <c r="L6" s="80">
        <f>'S Asia'!L98</f>
        <v>134.15028674002809</v>
      </c>
      <c r="M6" s="80">
        <f>'S Asia'!M98</f>
        <v>134.93119662202548</v>
      </c>
      <c r="N6" s="80">
        <f>'S Asia'!N98</f>
        <v>135.71416519758381</v>
      </c>
      <c r="O6" s="80">
        <f>'S Asia'!O98</f>
        <v>136.50213989631993</v>
      </c>
      <c r="P6" s="80">
        <f>'S Asia'!P98</f>
        <v>137.29516491290568</v>
      </c>
      <c r="Q6" s="80">
        <f>'S Asia'!Q98</f>
        <v>138.08157517865507</v>
      </c>
      <c r="R6" s="80">
        <f>'S Asia'!R98</f>
        <v>138.87278416091294</v>
      </c>
      <c r="S6" s="80">
        <f>'S Asia'!S98</f>
        <v>139.66883033628622</v>
      </c>
      <c r="T6" s="80">
        <f>'S Asia'!T98</f>
        <v>140.54181204453144</v>
      </c>
      <c r="U6" s="80">
        <f>'S Asia'!U98</f>
        <v>141.42740571329449</v>
      </c>
      <c r="V6" s="80">
        <f>'S Asia'!V98</f>
        <v>148.36880836441387</v>
      </c>
      <c r="W6" s="80">
        <f>'S Asia'!W98</f>
        <v>148.69535145310059</v>
      </c>
      <c r="X6" s="80">
        <f>'S Asia'!X98</f>
        <v>149.01067236357386</v>
      </c>
      <c r="Y6" s="80">
        <f>'S Asia'!Y98</f>
        <v>149.3431355915954</v>
      </c>
      <c r="Z6" s="80">
        <f>'S Asia'!Z98</f>
        <v>149.67084077338541</v>
      </c>
      <c r="AA6" s="80">
        <f>'S Asia'!AA98</f>
        <v>150.00667676244839</v>
      </c>
      <c r="AB6" s="80">
        <f>'S Asia'!AB98</f>
        <v>150.34475345451449</v>
      </c>
      <c r="AC6" s="80">
        <f>'S Asia'!AC98</f>
        <v>150.68235866249967</v>
      </c>
      <c r="AD6" s="80">
        <f>'S Asia'!AD98</f>
        <v>150.99254662778139</v>
      </c>
      <c r="AE6" s="80">
        <f>'S Asia'!AE98</f>
        <v>151.3505767307966</v>
      </c>
      <c r="AF6" s="80">
        <f>'S Asia'!AF98</f>
        <v>151.7131621367931</v>
      </c>
      <c r="AG6" s="80">
        <f>'S Asia'!AG98</f>
        <v>152.97001654409479</v>
      </c>
      <c r="AH6" s="80">
        <f>'S Asia'!AH98</f>
        <v>154.23826954072757</v>
      </c>
      <c r="AI6" s="80">
        <f>'S Asia'!AI98</f>
        <v>155.5040901637328</v>
      </c>
      <c r="AJ6" s="80">
        <f>'S Asia'!AJ98</f>
        <v>156.76527104739117</v>
      </c>
      <c r="AK6" s="80">
        <f>'S Asia'!AK98</f>
        <v>158.46717445878909</v>
      </c>
      <c r="AL6" s="80">
        <f>'S Asia'!AL98</f>
        <v>159.29927868942281</v>
      </c>
      <c r="AM6" s="80">
        <f>'S Asia'!AM98</f>
        <v>161.30499911857277</v>
      </c>
      <c r="AN6" s="80">
        <f>'S Asia'!AN98</f>
        <v>162.76522220014851</v>
      </c>
      <c r="AO6" s="80">
        <f>'S Asia'!AO98</f>
        <v>163.69832983264797</v>
      </c>
      <c r="AP6" s="80">
        <f>'S Asia'!AP98</f>
        <v>165.79259241673844</v>
      </c>
      <c r="AQ6" s="80">
        <f>'S Asia'!AQ98</f>
        <v>164.67852191644593</v>
      </c>
      <c r="AR6" s="80">
        <f>'S Asia'!AR98</f>
        <v>166.12029844171559</v>
      </c>
      <c r="AS6" s="80">
        <f>'S Asia'!AS98</f>
        <v>166.80973040636118</v>
      </c>
      <c r="AT6" s="80">
        <f>'S Asia'!AT98</f>
        <v>167.35404201247792</v>
      </c>
      <c r="AU6" s="80">
        <f>'S Asia'!AU98</f>
        <v>167.28770571908251</v>
      </c>
      <c r="AV6" s="80">
        <f>'S Asia'!AV98</f>
        <v>166.47312378876737</v>
      </c>
      <c r="AW6" s="80">
        <f>'S Asia'!AW98</f>
        <v>169.40406667760479</v>
      </c>
      <c r="AX6" s="80">
        <f>'S Asia'!AX98</f>
        <v>169.77790622603789</v>
      </c>
      <c r="AY6" s="80">
        <f>'S Asia'!AY98</f>
        <v>168.81037100919079</v>
      </c>
      <c r="AZ6" s="80">
        <f>'S Asia'!AZ98</f>
        <v>169.69048058433668</v>
      </c>
      <c r="BA6" s="80">
        <f>'S Asia'!BA98</f>
        <v>170.91186034946486</v>
      </c>
      <c r="BB6" s="80">
        <f>'S Asia'!BB98</f>
        <v>173.21603697278522</v>
      </c>
      <c r="BC6" s="80">
        <f>'S Asia'!BC98</f>
        <v>174.377724140917</v>
      </c>
      <c r="BD6" s="80">
        <f>'S Asia'!BD98</f>
        <v>175.37198806652191</v>
      </c>
      <c r="BE6" s="80">
        <f>'S Asia'!BE98</f>
        <v>175.95652722596512</v>
      </c>
      <c r="BF6" s="80">
        <f>'S Asia'!BF98</f>
        <v>177.3336087888197</v>
      </c>
      <c r="BG6" s="80">
        <f>'S Asia'!BG98</f>
        <v>177.08370390458077</v>
      </c>
      <c r="BH6" s="80">
        <f>'S Asia'!BH98</f>
        <v>178.13841897035337</v>
      </c>
      <c r="BI6" s="80">
        <f>'S Asia'!BI98</f>
        <v>181.21313597011468</v>
      </c>
      <c r="BJ6" s="80">
        <f>'S Asia'!BJ98</f>
        <v>181.94424221686469</v>
      </c>
      <c r="BK6" s="80">
        <f>'S Asia'!BK98</f>
        <v>182.16741237238534</v>
      </c>
      <c r="BL6" s="80">
        <f>'S Asia'!BL98</f>
        <v>182.06823845017774</v>
      </c>
      <c r="BM6" s="80">
        <f>'S Asia'!BM98</f>
        <v>181.6294565690358</v>
      </c>
      <c r="BN6" s="80">
        <f>'S Asia'!BN98</f>
        <v>182.52561587985278</v>
      </c>
      <c r="BO6" s="80">
        <f>'S Asia'!BO98</f>
        <v>181.93981843894954</v>
      </c>
      <c r="BP6" s="80">
        <f>'S Asia'!BP98</f>
        <v>182.40550115600328</v>
      </c>
      <c r="BQ6" s="80">
        <f>'S Asia'!BQ98</f>
        <v>182.03697344382016</v>
      </c>
      <c r="BR6" s="80">
        <f>'S Asia'!BR98</f>
        <v>179.7287874092016</v>
      </c>
      <c r="BS6" s="80">
        <f>'S Asia'!BS98</f>
        <v>181.65400003489785</v>
      </c>
      <c r="BT6" s="80">
        <f>'S Asia'!BT98</f>
        <v>180.23976725473094</v>
      </c>
      <c r="BU6" s="80">
        <f>'S Asia'!BU98</f>
        <v>181.93274937341221</v>
      </c>
      <c r="BV6" s="80">
        <f>'S Asia'!BV98</f>
        <v>183.90836050805643</v>
      </c>
      <c r="BW6" s="80">
        <f>'S Asia'!BW98</f>
        <v>184.72619169237078</v>
      </c>
      <c r="BX6" s="80">
        <f>'S Asia'!BX98</f>
        <v>186.7434960143984</v>
      </c>
      <c r="BY6" s="80">
        <f>'S Asia'!BY98</f>
        <v>188.2608333656639</v>
      </c>
      <c r="BZ6" s="80">
        <f>'S Asia'!BZ98</f>
        <v>190.10689813781343</v>
      </c>
      <c r="CA6" s="80">
        <f>'S Asia'!CA98</f>
        <v>191.37014557525958</v>
      </c>
      <c r="CB6" s="80">
        <f>'S Asia'!CB98</f>
        <v>192.87084413059921</v>
      </c>
      <c r="CC6" s="80">
        <f>'S Asia'!CC98</f>
        <v>194.80045167535167</v>
      </c>
      <c r="CD6" s="80">
        <f>'S Asia'!CD98</f>
        <v>196.13453126316512</v>
      </c>
      <c r="CE6" s="80">
        <f>'S Asia'!CE98</f>
        <v>197.84643984511217</v>
      </c>
      <c r="CF6" s="80">
        <f>'S Asia'!CF98</f>
        <v>199.81833845712052</v>
      </c>
      <c r="CG6" s="80">
        <f>'S Asia'!CG98</f>
        <v>201.73219928013907</v>
      </c>
      <c r="CH6" s="80">
        <f>'S Asia'!CH98</f>
        <v>203.80095189907632</v>
      </c>
      <c r="CI6" s="80">
        <f>'S Asia'!CI98</f>
        <v>205.53596587860358</v>
      </c>
      <c r="CJ6" s="80">
        <f>'S Asia'!CJ98</f>
        <v>207.91532443780338</v>
      </c>
      <c r="CK6" s="80">
        <f>'S Asia'!CK98</f>
        <v>209.73403802309446</v>
      </c>
      <c r="CL6" s="80">
        <f>'S Asia'!CL98</f>
        <v>211.69285866829142</v>
      </c>
      <c r="CM6" s="80">
        <f>'S Asia'!CM98</f>
        <v>214.16462053199135</v>
      </c>
      <c r="CN6" s="80">
        <f>'S Asia'!CN98</f>
        <v>216.00718481357904</v>
      </c>
      <c r="CO6" s="80">
        <f>'S Asia'!CO98</f>
        <v>218.39536032526877</v>
      </c>
      <c r="CP6" s="80">
        <f>'S Asia'!CP98</f>
        <v>220.73793409286895</v>
      </c>
      <c r="CQ6" s="80">
        <f>'S Asia'!CQ98</f>
        <v>221.93071312321302</v>
      </c>
      <c r="CR6" s="80">
        <f>'S Asia'!CR98</f>
        <v>224.07264899394164</v>
      </c>
      <c r="CS6" s="80">
        <f>'S Asia'!CS98</f>
        <v>225.91660661371989</v>
      </c>
      <c r="CT6" s="80">
        <f>'S Asia'!CT98</f>
        <v>227.95770368845271</v>
      </c>
      <c r="CU6" s="80">
        <f>'S Asia'!CU98</f>
        <v>217.24410018292846</v>
      </c>
      <c r="CV6" s="80">
        <f>'S Asia'!CV98</f>
        <v>218.6090867005521</v>
      </c>
      <c r="CW6" s="80">
        <f>'S Asia'!CW98</f>
        <v>221.82017104336336</v>
      </c>
      <c r="CX6" s="80">
        <f>'S Asia'!CX98</f>
        <v>224.24008144863905</v>
      </c>
      <c r="CY6" s="80">
        <f>'S Asia'!CY98</f>
        <v>226.98733017100622</v>
      </c>
      <c r="CZ6" s="80">
        <f>'S Asia'!CZ98</f>
        <v>231.72413630735642</v>
      </c>
      <c r="DA6" s="80">
        <f>'S Asia'!DA98</f>
        <v>235.34743484038631</v>
      </c>
      <c r="DB6" s="80">
        <f>'S Asia'!DB98</f>
        <v>239.33618412892341</v>
      </c>
      <c r="DC6" s="80">
        <f>'S Asia'!DC98</f>
        <v>243.52790216508419</v>
      </c>
      <c r="DD6" s="80">
        <f>'S Asia'!DD98</f>
        <v>248.65650624661768</v>
      </c>
      <c r="DE6" s="80">
        <f>'S Asia'!DE98</f>
        <v>253.4165392758772</v>
      </c>
      <c r="DF6" s="80">
        <f>'S Asia'!DF98</f>
        <v>258.0502300651894</v>
      </c>
      <c r="DG6" s="80">
        <f>'S Asia'!DG98</f>
        <v>261.98996796483658</v>
      </c>
      <c r="DH6" s="80">
        <f>'S Asia'!DH98</f>
        <v>266.37504845432795</v>
      </c>
      <c r="DI6" s="80">
        <f>'S Asia'!DI98</f>
        <v>271.81199160908352</v>
      </c>
      <c r="DJ6" s="80">
        <f>'S Asia'!DJ98</f>
        <v>277.18232838754403</v>
      </c>
      <c r="DK6" s="80">
        <f>'S Asia'!DK98</f>
        <v>283.21477205716235</v>
      </c>
      <c r="DL6" s="80">
        <f>'S Asia'!DL98</f>
        <v>288.91622878746864</v>
      </c>
      <c r="DM6" s="80">
        <f>'S Asia'!DM98</f>
        <v>295.25811961045588</v>
      </c>
      <c r="DN6" s="80">
        <f>'S Asia'!DN98</f>
        <v>301.27786777456896</v>
      </c>
      <c r="DO6" s="80">
        <f>'S Asia'!DO98</f>
        <v>306.30452060339599</v>
      </c>
      <c r="DP6" s="80">
        <f>'S Asia'!DP98</f>
        <v>311.8280279856599</v>
      </c>
      <c r="DQ6" s="80">
        <f>'S Asia'!DQ98</f>
        <v>318.08315046039269</v>
      </c>
      <c r="DR6" s="80">
        <f>'S Asia'!DR98</f>
        <v>325.47567405082413</v>
      </c>
      <c r="DS6" s="80">
        <f>'S Asia'!DS98</f>
        <v>333.31132902612887</v>
      </c>
      <c r="DT6" s="80">
        <f>'S Asia'!DT98</f>
        <v>340.99931450508296</v>
      </c>
      <c r="DU6" s="80">
        <f>'S Asia'!DU98</f>
        <v>348.28393330523261</v>
      </c>
      <c r="DV6" s="80">
        <f>'S Asia'!DV98</f>
        <v>356.85370723299212</v>
      </c>
      <c r="DW6" s="80">
        <f>'S Asia'!DW98</f>
        <v>366.34113427615108</v>
      </c>
      <c r="DX6" s="80">
        <f>'S Asia'!DX98</f>
        <v>374.36331046345879</v>
      </c>
      <c r="DY6" s="80">
        <f>'S Asia'!DY98</f>
        <v>382.71029862057395</v>
      </c>
      <c r="DZ6" s="80">
        <f>'S Asia'!DZ98</f>
        <v>390.27669318071497</v>
      </c>
      <c r="EA6" s="80">
        <f>'S Asia'!EA98</f>
        <v>398.44915347437865</v>
      </c>
      <c r="EB6" s="80">
        <f>'S Asia'!EB98</f>
        <v>406.26888451031249</v>
      </c>
      <c r="EC6" s="80">
        <f>'S Asia'!EC98</f>
        <v>417.09437021290853</v>
      </c>
      <c r="ED6" s="80">
        <f>'S Asia'!ED98</f>
        <v>428.21219503331008</v>
      </c>
      <c r="EE6" s="80">
        <f>'S Asia'!EE98</f>
        <v>436.13543840286673</v>
      </c>
      <c r="EF6" s="80">
        <f>'S Asia'!EF98</f>
        <v>445.80513142143468</v>
      </c>
      <c r="EG6" s="80">
        <f>'S Asia'!EG98</f>
        <v>454.53929246471995</v>
      </c>
      <c r="EH6" s="80">
        <f>'S Asia'!EH98</f>
        <v>468.10286442792642</v>
      </c>
      <c r="EI6" s="80">
        <f>'S Asia'!EI98</f>
        <v>475.30134620340317</v>
      </c>
      <c r="EJ6" s="80">
        <f>'S Asia'!EJ98</f>
        <v>487.65732068275548</v>
      </c>
      <c r="EK6" s="80">
        <f>'S Asia'!EK98</f>
        <v>495.70571809900161</v>
      </c>
      <c r="EL6" s="80">
        <f>'S Asia'!EL98</f>
        <v>504.20790402313042</v>
      </c>
      <c r="EM6" s="80">
        <f>'S Asia'!EM98</f>
        <v>511.36388043512704</v>
      </c>
      <c r="EN6" s="80">
        <f>'S Asia'!EN98</f>
        <v>519.12562562884398</v>
      </c>
      <c r="EO6" s="80">
        <f>'S Asia'!EO98</f>
        <v>525.41680809973548</v>
      </c>
      <c r="EP6" s="80">
        <f>'S Asia'!EP98</f>
        <v>551.20582781071323</v>
      </c>
      <c r="EQ6" s="80">
        <f>'S Asia'!EQ98</f>
        <v>553.34261920888287</v>
      </c>
      <c r="ER6" s="80">
        <f>'S Asia'!ER98</f>
        <v>558.82873642399443</v>
      </c>
      <c r="ES6" s="80">
        <f>'S Asia'!ES98</f>
        <v>564.1830290655397</v>
      </c>
      <c r="ET6" s="80">
        <f>'S Asia'!ET98</f>
        <v>572.22059870871544</v>
      </c>
      <c r="EU6" s="80">
        <f>'S Asia'!EU98</f>
        <v>580.11097519305201</v>
      </c>
      <c r="EV6" s="80">
        <f>'S Asia'!EV98</f>
        <v>588.31576392688316</v>
      </c>
    </row>
    <row r="7" spans="1:152" s="1" customFormat="1">
      <c r="A7" s="1" t="s">
        <v>203</v>
      </c>
      <c r="B7" s="80">
        <f>Africa!B688</f>
        <v>44.453454072827675</v>
      </c>
      <c r="C7" s="80">
        <f>Africa!C688</f>
        <v>44.926329090126401</v>
      </c>
      <c r="D7" s="80">
        <f>Africa!D688</f>
        <v>45.423323156434364</v>
      </c>
      <c r="E7" s="80">
        <f>Africa!E688</f>
        <v>45.913359822267516</v>
      </c>
      <c r="F7" s="80">
        <f>Africa!F688</f>
        <v>46.406443784727102</v>
      </c>
      <c r="G7" s="80">
        <f>Africa!G688</f>
        <v>46.906836775603118</v>
      </c>
      <c r="H7" s="80">
        <f>Africa!H688</f>
        <v>47.357861811750929</v>
      </c>
      <c r="I7" s="80">
        <f>Africa!I688</f>
        <v>47.870552770630255</v>
      </c>
      <c r="J7" s="80">
        <f>Africa!J688</f>
        <v>48.513988720218109</v>
      </c>
      <c r="K7" s="80">
        <f>Africa!K688</f>
        <v>49.157918274284462</v>
      </c>
      <c r="L7" s="80">
        <f>Africa!L688</f>
        <v>49.784804114826372</v>
      </c>
      <c r="M7" s="80">
        <f>Africa!M688</f>
        <v>50.425165164972455</v>
      </c>
      <c r="N7" s="80">
        <f>Africa!N688</f>
        <v>51.067862524095901</v>
      </c>
      <c r="O7" s="80">
        <f>Africa!O688</f>
        <v>51.713417881486031</v>
      </c>
      <c r="P7" s="80">
        <f>Africa!P688</f>
        <v>52.3190881513802</v>
      </c>
      <c r="Q7" s="80">
        <f>Africa!Q688</f>
        <v>52.960457821439704</v>
      </c>
      <c r="R7" s="80">
        <f>Africa!R688</f>
        <v>53.548005563827566</v>
      </c>
      <c r="S7" s="80">
        <f>Africa!S688</f>
        <v>54.17172413605082</v>
      </c>
      <c r="T7" s="80">
        <f>Africa!T688</f>
        <v>54.264128083353775</v>
      </c>
      <c r="U7" s="80">
        <f>Africa!U688</f>
        <v>55.622146272030179</v>
      </c>
      <c r="V7" s="80">
        <f>Africa!V688</f>
        <v>56.310431115579036</v>
      </c>
      <c r="W7" s="80">
        <f>Africa!W688</f>
        <v>57.5577444408597</v>
      </c>
      <c r="X7" s="80">
        <f>Africa!X688</f>
        <v>58.037752721066056</v>
      </c>
      <c r="Y7" s="80">
        <f>Africa!Y688</f>
        <v>58.821168911691508</v>
      </c>
      <c r="Z7" s="80">
        <f>Africa!Z688</f>
        <v>59.626047489227652</v>
      </c>
      <c r="AA7" s="80">
        <f>Africa!AA688</f>
        <v>60.476031622271314</v>
      </c>
      <c r="AB7" s="80">
        <f>Africa!AB688</f>
        <v>61.405189542039629</v>
      </c>
      <c r="AC7" s="80">
        <f>Africa!AC688</f>
        <v>62.426529324868639</v>
      </c>
      <c r="AD7" s="80">
        <f>Africa!AD688</f>
        <v>63.649316935050372</v>
      </c>
      <c r="AE7" s="80">
        <f>Africa!AE688</f>
        <v>64.647417253087397</v>
      </c>
      <c r="AF7" s="80">
        <f>Africa!AF688</f>
        <v>65.669776796049746</v>
      </c>
      <c r="AG7" s="80">
        <f>Africa!AG688</f>
        <v>66.635687405454433</v>
      </c>
      <c r="AH7" s="80">
        <f>Africa!AH688</f>
        <v>67.646642750597408</v>
      </c>
      <c r="AI7" s="80">
        <f>Africa!AI688</f>
        <v>68.676187597162524</v>
      </c>
      <c r="AJ7" s="80">
        <f>Africa!AJ688</f>
        <v>69.721645723370571</v>
      </c>
      <c r="AK7" s="80">
        <f>Africa!AK688</f>
        <v>70.872829564761602</v>
      </c>
      <c r="AL7" s="80">
        <f>Africa!AL688</f>
        <v>71.986514551873</v>
      </c>
      <c r="AM7" s="80">
        <f>Africa!AM688</f>
        <v>73.010464756047767</v>
      </c>
      <c r="AN7" s="80">
        <f>Africa!AN688</f>
        <v>74.062543346418607</v>
      </c>
      <c r="AO7" s="80">
        <f>Africa!AO688</f>
        <v>75.112938508369652</v>
      </c>
      <c r="AP7" s="80">
        <f>Africa!AP688</f>
        <v>76.022228188975035</v>
      </c>
      <c r="AQ7" s="80">
        <f>Africa!AQ688</f>
        <v>76.937640057014733</v>
      </c>
      <c r="AR7" s="80">
        <f>Africa!AR688</f>
        <v>77.952436690624467</v>
      </c>
      <c r="AS7" s="80">
        <f>Africa!AS688</f>
        <v>78.953244893789289</v>
      </c>
      <c r="AT7" s="80">
        <f>Africa!AT688</f>
        <v>80.000388164842349</v>
      </c>
      <c r="AU7" s="80">
        <f>Africa!AU688</f>
        <v>82.01558032440613</v>
      </c>
      <c r="AV7" s="80">
        <f>Africa!AV688</f>
        <v>82.899389842313269</v>
      </c>
      <c r="AW7" s="80">
        <f>Africa!AW688</f>
        <v>83.847711459240514</v>
      </c>
      <c r="AX7" s="80">
        <f>Africa!AX688</f>
        <v>84.700087236043274</v>
      </c>
      <c r="AY7" s="80">
        <f>Africa!AY688</f>
        <v>85.617112251281327</v>
      </c>
      <c r="AZ7" s="80">
        <f>Africa!AZ688</f>
        <v>87.055564396384753</v>
      </c>
      <c r="BA7" s="80">
        <f>Africa!BA688</f>
        <v>88.800107872499254</v>
      </c>
      <c r="BB7" s="80">
        <f>Africa!BB688</f>
        <v>90.040975627853854</v>
      </c>
      <c r="BC7" s="80">
        <f>Africa!BC688</f>
        <v>90.902377625554948</v>
      </c>
      <c r="BD7" s="80">
        <f>Africa!BD688</f>
        <v>91.734084504510534</v>
      </c>
      <c r="BE7" s="80">
        <f>Africa!BE688</f>
        <v>92.192429137760953</v>
      </c>
      <c r="BF7" s="80">
        <f>Africa!BF688</f>
        <v>94.269264465827433</v>
      </c>
      <c r="BG7" s="80">
        <f>Africa!BG688</f>
        <v>95.594360286787406</v>
      </c>
      <c r="BH7" s="80">
        <f>Africa!BH688</f>
        <v>97.009748290569121</v>
      </c>
      <c r="BI7" s="80">
        <f>Africa!BI688</f>
        <v>98.474611694947242</v>
      </c>
      <c r="BJ7" s="80">
        <f>Africa!BJ688</f>
        <v>99.631873952277516</v>
      </c>
      <c r="BK7" s="80">
        <f>Africa!BK688</f>
        <v>102.37652164029862</v>
      </c>
      <c r="BL7" s="80">
        <f>Africa!BL688</f>
        <v>104.62634615241767</v>
      </c>
      <c r="BM7" s="80">
        <f>Africa!BM688</f>
        <v>106.26827648614992</v>
      </c>
      <c r="BN7" s="80">
        <f>Africa!BN688</f>
        <v>107.60819045123577</v>
      </c>
      <c r="BO7" s="80">
        <f>Africa!BO688</f>
        <v>108.32335199767761</v>
      </c>
      <c r="BP7" s="80">
        <f>Africa!BP688</f>
        <v>109.5780275795359</v>
      </c>
      <c r="BQ7" s="80">
        <f>Africa!BQ688</f>
        <v>111.07467015137354</v>
      </c>
      <c r="BR7" s="80">
        <f>Africa!BR688</f>
        <v>113.29647073548206</v>
      </c>
      <c r="BS7" s="80">
        <f>Africa!BS688</f>
        <v>114.05666866598617</v>
      </c>
      <c r="BT7" s="80">
        <f>Africa!BT688</f>
        <v>114.82151204449666</v>
      </c>
      <c r="BU7" s="80">
        <f>Africa!BU688</f>
        <v>116.14372704079864</v>
      </c>
      <c r="BV7" s="80">
        <f>Africa!BV688</f>
        <v>118.0006294853862</v>
      </c>
      <c r="BW7" s="80">
        <f>Africa!BW688</f>
        <v>119.68522811618074</v>
      </c>
      <c r="BX7" s="80">
        <f>Africa!BX688</f>
        <v>121.6462577385909</v>
      </c>
      <c r="BY7" s="80">
        <f>Africa!BY688</f>
        <v>123.03204432713532</v>
      </c>
      <c r="BZ7" s="80">
        <f>Africa!BZ688</f>
        <v>125.08865866002607</v>
      </c>
      <c r="CA7" s="80">
        <f>Africa!CA688</f>
        <v>128.09616719227799</v>
      </c>
      <c r="CB7" s="80">
        <f>Africa!CB688</f>
        <v>130.33308016965705</v>
      </c>
      <c r="CC7" s="80">
        <f>Africa!CC688</f>
        <v>132.48438537202549</v>
      </c>
      <c r="CD7" s="80">
        <f>Africa!CD688</f>
        <v>134.43275412061382</v>
      </c>
      <c r="CE7" s="80">
        <f>Africa!CE688</f>
        <v>136.24049808759565</v>
      </c>
      <c r="CF7" s="80">
        <f>Africa!CF688</f>
        <v>137.49960626032785</v>
      </c>
      <c r="CG7" s="80">
        <f>Africa!CG688</f>
        <v>138.81847377546609</v>
      </c>
      <c r="CH7" s="80">
        <f>Africa!CH688</f>
        <v>140.21748248457595</v>
      </c>
      <c r="CI7" s="80">
        <f>Africa!CI688</f>
        <v>142.17436096892212</v>
      </c>
      <c r="CJ7" s="80">
        <f>Africa!CJ688</f>
        <v>144.50647817096893</v>
      </c>
      <c r="CK7" s="80">
        <f>Africa!CK688</f>
        <v>147.05194653394921</v>
      </c>
      <c r="CL7" s="80">
        <f>Africa!CL688</f>
        <v>149.74362362978084</v>
      </c>
      <c r="CM7" s="80">
        <f>Africa!CM688</f>
        <v>152.14218345700397</v>
      </c>
      <c r="CN7" s="80">
        <f>Africa!CN688</f>
        <v>154.11538964442161</v>
      </c>
      <c r="CO7" s="80">
        <f>Africa!CO688</f>
        <v>155.62235563459021</v>
      </c>
      <c r="CP7" s="80">
        <f>Africa!CP688</f>
        <v>158.40004765644335</v>
      </c>
      <c r="CQ7" s="80">
        <f>Africa!CQ688</f>
        <v>160.77794217079099</v>
      </c>
      <c r="CR7" s="80">
        <f>Africa!CR688</f>
        <v>162.94677446296046</v>
      </c>
      <c r="CS7" s="80">
        <f>Africa!CS688</f>
        <v>165.09754407069795</v>
      </c>
      <c r="CT7" s="80">
        <f>Africa!CT688</f>
        <v>168.62833192957041</v>
      </c>
      <c r="CU7" s="80">
        <f>Africa!CU688</f>
        <v>170.9384814115632</v>
      </c>
      <c r="CV7" s="80">
        <f>Africa!CV688</f>
        <v>174.84111010511026</v>
      </c>
      <c r="CW7" s="80">
        <f>Africa!CW688</f>
        <v>179.32534551954521</v>
      </c>
      <c r="CX7" s="80">
        <f>Africa!CX688</f>
        <v>184.59389648825962</v>
      </c>
      <c r="CY7" s="80">
        <f>Africa!CY688</f>
        <v>189.42568477092709</v>
      </c>
      <c r="CZ7" s="80">
        <f>Africa!CZ688</f>
        <v>193.12334600412109</v>
      </c>
      <c r="DA7" s="80">
        <f>Africa!DA688</f>
        <v>196.86586966697377</v>
      </c>
      <c r="DB7" s="80">
        <f>Africa!DB688</f>
        <v>201.84101959776874</v>
      </c>
      <c r="DC7" s="80">
        <f>Africa!DC688</f>
        <v>204.61851036708998</v>
      </c>
      <c r="DD7" s="80">
        <f>Africa!DD688</f>
        <v>208.11260412796031</v>
      </c>
      <c r="DE7" s="80">
        <f>Africa!DE688</f>
        <v>211.75878002028242</v>
      </c>
      <c r="DF7" s="80">
        <f>Africa!DF688</f>
        <v>215.08380509058506</v>
      </c>
      <c r="DG7" s="80">
        <f>Africa!DG688</f>
        <v>218.25954130234916</v>
      </c>
      <c r="DH7" s="80">
        <f>Africa!DH688</f>
        <v>223.01165068531435</v>
      </c>
      <c r="DI7" s="80">
        <f>Africa!DI688</f>
        <v>226.2109399428245</v>
      </c>
      <c r="DJ7" s="80">
        <f>Africa!DJ688</f>
        <v>231.52915506079654</v>
      </c>
      <c r="DK7" s="80">
        <f>Africa!DK688</f>
        <v>235.90766724233413</v>
      </c>
      <c r="DL7" s="80">
        <f>Africa!DL688</f>
        <v>241.41799049346949</v>
      </c>
      <c r="DM7" s="80">
        <f>Africa!DM688</f>
        <v>245.83990402361636</v>
      </c>
      <c r="DN7" s="80">
        <f>Africa!DN688</f>
        <v>249.82806124130911</v>
      </c>
      <c r="DO7" s="80">
        <f>Africa!DO688</f>
        <v>253.15509539696356</v>
      </c>
      <c r="DP7" s="80">
        <f>Africa!DP688</f>
        <v>258.49222505677665</v>
      </c>
      <c r="DQ7" s="80">
        <f>Africa!DQ688</f>
        <v>266.88076423278807</v>
      </c>
      <c r="DR7" s="80">
        <f>Africa!DR688</f>
        <v>274.76613807927254</v>
      </c>
      <c r="DS7" s="80">
        <f>Africa!DS688</f>
        <v>281.29196292255642</v>
      </c>
      <c r="DT7" s="80">
        <f>Africa!DT688</f>
        <v>287.26271857913218</v>
      </c>
      <c r="DU7" s="80">
        <f>Africa!DU688</f>
        <v>294.15332634076577</v>
      </c>
      <c r="DV7" s="80">
        <f>Africa!DV688</f>
        <v>303.40083351403774</v>
      </c>
      <c r="DW7" s="80">
        <f>Africa!DW688</f>
        <v>307.77186958018143</v>
      </c>
      <c r="DX7" s="80">
        <f>Africa!DX688</f>
        <v>315.39034519882216</v>
      </c>
      <c r="DY7" s="80">
        <f>Africa!DY688</f>
        <v>320.97985879921708</v>
      </c>
      <c r="DZ7" s="80">
        <f>Africa!DZ688</f>
        <v>326.0199433842281</v>
      </c>
      <c r="EA7" s="80">
        <f>Africa!EA688</f>
        <v>332.05727021988935</v>
      </c>
      <c r="EB7" s="80">
        <f>Africa!EB688</f>
        <v>333.08269237465061</v>
      </c>
      <c r="EC7" s="80">
        <f>Africa!EC688</f>
        <v>341.0987196851213</v>
      </c>
      <c r="ED7" s="80">
        <f>Africa!ED688</f>
        <v>355.03125064842652</v>
      </c>
      <c r="EE7" s="80">
        <f>Africa!EE688</f>
        <v>351.1054308469013</v>
      </c>
      <c r="EF7" s="80">
        <f>Africa!EF688</f>
        <v>355.50267258118481</v>
      </c>
      <c r="EG7" s="80">
        <f>Africa!EG688</f>
        <v>361.66905212722662</v>
      </c>
      <c r="EH7" s="80">
        <f>Africa!EH688</f>
        <v>366.75028905877343</v>
      </c>
      <c r="EI7" s="80">
        <f>Africa!EI688</f>
        <v>373.61180114398263</v>
      </c>
      <c r="EJ7" s="80">
        <f>Africa!EJ688</f>
        <v>381.64171412687278</v>
      </c>
      <c r="EK7" s="80">
        <f>Africa!EK688</f>
        <v>390.32800553440063</v>
      </c>
      <c r="EL7" s="80">
        <f>Africa!EL688</f>
        <v>399.42093258337809</v>
      </c>
      <c r="EM7" s="80">
        <f>Africa!EM688</f>
        <v>409.02384761022364</v>
      </c>
      <c r="EN7" s="80">
        <f>Africa!EN688</f>
        <v>419.11799275076237</v>
      </c>
      <c r="EO7" s="80">
        <f>Africa!EO688</f>
        <v>425.48853310645882</v>
      </c>
      <c r="EP7" s="80">
        <f>Africa!EP688</f>
        <v>432.42019140358548</v>
      </c>
      <c r="EQ7" s="80">
        <f>Africa!EQ688</f>
        <v>440.3806732067435</v>
      </c>
      <c r="ER7" s="80">
        <f>Africa!ER688</f>
        <v>452.90337856385122</v>
      </c>
      <c r="ES7" s="80">
        <f>Africa!ES688</f>
        <v>457.28129791315416</v>
      </c>
      <c r="ET7" s="80">
        <f>Africa!ET688</f>
        <v>470.87625409785278</v>
      </c>
      <c r="EU7" s="80">
        <f>Africa!EU688</f>
        <v>484.04154000889315</v>
      </c>
      <c r="EV7" s="80">
        <f>Africa!EV688</f>
        <v>499.08849572469086</v>
      </c>
    </row>
    <row r="8" spans="1:152" s="1" customFormat="1">
      <c r="A8" s="1" t="s">
        <v>67</v>
      </c>
      <c r="B8" s="80">
        <f>'E Europe'!B376</f>
        <v>154.80756646389025</v>
      </c>
      <c r="C8" s="80">
        <f>'E Europe'!C376</f>
        <v>156.60351409489738</v>
      </c>
      <c r="D8" s="80">
        <f>'E Europe'!D376</f>
        <v>158.40304606827783</v>
      </c>
      <c r="E8" s="80">
        <f>'E Europe'!E376</f>
        <v>160.21833626959679</v>
      </c>
      <c r="F8" s="80">
        <f>'E Europe'!F376</f>
        <v>162.04949238141222</v>
      </c>
      <c r="G8" s="80">
        <f>'E Europe'!G376</f>
        <v>163.89663124908773</v>
      </c>
      <c r="H8" s="80">
        <f>'E Europe'!H376</f>
        <v>165.75987927406101</v>
      </c>
      <c r="I8" s="80">
        <f>'E Europe'!I376</f>
        <v>167.63937280062783</v>
      </c>
      <c r="J8" s="80">
        <f>'E Europe'!J376</f>
        <v>169.53525849543018</v>
      </c>
      <c r="K8" s="80">
        <f>'E Europe'!K376</f>
        <v>171.0974898990093</v>
      </c>
      <c r="L8" s="80">
        <f>'E Europe'!L376</f>
        <v>172.68839403718374</v>
      </c>
      <c r="M8" s="80">
        <f>'E Europe'!M376</f>
        <v>174.5988026960033</v>
      </c>
      <c r="N8" s="80">
        <f>'E Europe'!N376</f>
        <v>176.5093539930196</v>
      </c>
      <c r="O8" s="80">
        <f>'E Europe'!O376</f>
        <v>178.41362816593656</v>
      </c>
      <c r="P8" s="80">
        <f>'E Europe'!P376</f>
        <v>180.22179988855635</v>
      </c>
      <c r="Q8" s="80">
        <f>'E Europe'!Q376</f>
        <v>182.30514253866033</v>
      </c>
      <c r="R8" s="80">
        <f>'E Europe'!R376</f>
        <v>184.38454392241729</v>
      </c>
      <c r="S8" s="80">
        <f>'E Europe'!S376</f>
        <v>186.47174818530689</v>
      </c>
      <c r="T8" s="80">
        <f>'E Europe'!T376</f>
        <v>188.16084958897787</v>
      </c>
      <c r="U8" s="80">
        <f>'E Europe'!U376</f>
        <v>189.83059219566232</v>
      </c>
      <c r="V8" s="80">
        <f>'E Europe'!V376</f>
        <v>192.84394056745003</v>
      </c>
      <c r="W8" s="80">
        <f>'E Europe'!W376</f>
        <v>194.5565245627416</v>
      </c>
      <c r="X8" s="80">
        <f>'E Europe'!X376</f>
        <v>196.55887322840925</v>
      </c>
      <c r="Y8" s="80">
        <f>'E Europe'!Y376</f>
        <v>198.5370097073901</v>
      </c>
      <c r="Z8" s="80">
        <f>'E Europe'!Z376</f>
        <v>200.49455482723874</v>
      </c>
      <c r="AA8" s="80">
        <f>'E Europe'!AA376</f>
        <v>202.43521325677551</v>
      </c>
      <c r="AB8" s="80">
        <f>'E Europe'!AB376</f>
        <v>204.30669997315499</v>
      </c>
      <c r="AC8" s="80">
        <f>'E Europe'!AC376</f>
        <v>206.15390429321974</v>
      </c>
      <c r="AD8" s="80">
        <f>'E Europe'!AD376</f>
        <v>207.98071092748134</v>
      </c>
      <c r="AE8" s="80">
        <f>'E Europe'!AE376</f>
        <v>209.80396222718514</v>
      </c>
      <c r="AF8" s="80">
        <f>'E Europe'!AF376</f>
        <v>211.58913831875245</v>
      </c>
      <c r="AG8" s="80">
        <f>'E Europe'!AG376</f>
        <v>213.35403867243497</v>
      </c>
      <c r="AH8" s="80">
        <f>'E Europe'!AH376</f>
        <v>215.11825736347598</v>
      </c>
      <c r="AI8" s="80">
        <f>'E Europe'!AI376</f>
        <v>216.84073209708774</v>
      </c>
      <c r="AJ8" s="80">
        <f>'E Europe'!AJ376</f>
        <v>218.55597774865851</v>
      </c>
      <c r="AK8" s="80">
        <f>'E Europe'!AK376</f>
        <v>220.23856418687615</v>
      </c>
      <c r="AL8" s="80">
        <f>'E Europe'!AL376</f>
        <v>221.68137861680927</v>
      </c>
      <c r="AM8" s="80">
        <f>'E Europe'!AM376</f>
        <v>223.01037022472059</v>
      </c>
      <c r="AN8" s="80">
        <f>'E Europe'!AN376</f>
        <v>224.31946013172663</v>
      </c>
      <c r="AO8" s="80">
        <f>'E Europe'!AO376</f>
        <v>225.57908826228456</v>
      </c>
      <c r="AP8" s="80">
        <f>'E Europe'!AP376</f>
        <v>226.83264804036261</v>
      </c>
      <c r="AQ8" s="80">
        <f>'E Europe'!AQ376</f>
        <v>228.79266398120683</v>
      </c>
      <c r="AR8" s="80">
        <f>'E Europe'!AR376</f>
        <v>230.28380961539597</v>
      </c>
      <c r="AS8" s="80">
        <f>'E Europe'!AS376</f>
        <v>231.7245363019681</v>
      </c>
      <c r="AT8" s="80">
        <f>'E Europe'!AT376</f>
        <v>233.2075064126889</v>
      </c>
      <c r="AU8" s="80">
        <f>'E Europe'!AU376</f>
        <v>234.65954671832793</v>
      </c>
      <c r="AV8" s="80">
        <f>'E Europe'!AV376</f>
        <v>236.24969977168527</v>
      </c>
      <c r="AW8" s="80">
        <f>'E Europe'!AW376</f>
        <v>237.83097658191718</v>
      </c>
      <c r="AX8" s="80">
        <f>'E Europe'!AX376</f>
        <v>240.17264032165843</v>
      </c>
      <c r="AY8" s="80">
        <f>'E Europe'!AY376</f>
        <v>242.54112145062786</v>
      </c>
      <c r="AZ8" s="80">
        <f>'E Europe'!AZ376</f>
        <v>244.93083990045824</v>
      </c>
      <c r="BA8" s="80">
        <f>'E Europe'!BA376</f>
        <v>246.4671681804661</v>
      </c>
      <c r="BB8" s="80">
        <f>'E Europe'!BB376</f>
        <v>248.01266302733069</v>
      </c>
      <c r="BC8" s="80">
        <f>'E Europe'!BC376</f>
        <v>249.57879146824783</v>
      </c>
      <c r="BD8" s="80">
        <f>'E Europe'!BD376</f>
        <v>251.130186113745</v>
      </c>
      <c r="BE8" s="80">
        <f>'E Europe'!BE376</f>
        <v>252.70895089344955</v>
      </c>
      <c r="BF8" s="80">
        <f>'E Europe'!BF376</f>
        <v>254.30697616210767</v>
      </c>
      <c r="BG8" s="80">
        <f>'E Europe'!BG376</f>
        <v>255.97393870708919</v>
      </c>
      <c r="BH8" s="80">
        <f>'E Europe'!BH376</f>
        <v>258.34692807937228</v>
      </c>
      <c r="BI8" s="80">
        <f>'E Europe'!BI376</f>
        <v>260.72820482596359</v>
      </c>
      <c r="BJ8" s="80">
        <f>'E Europe'!BJ376</f>
        <v>263.14039282524453</v>
      </c>
      <c r="BK8" s="80">
        <f>'E Europe'!BK376</f>
        <v>264.0731030732158</v>
      </c>
      <c r="BL8" s="80">
        <f>'E Europe'!BL376</f>
        <v>265.11556490159006</v>
      </c>
      <c r="BM8" s="80">
        <f>'E Europe'!BM376</f>
        <v>267.06462542110756</v>
      </c>
      <c r="BN8" s="80">
        <f>'E Europe'!BN376</f>
        <v>267.08099312404863</v>
      </c>
      <c r="BO8" s="80">
        <f>'E Europe'!BO376</f>
        <v>263.19191316562711</v>
      </c>
      <c r="BP8" s="80">
        <f>'E Europe'!BP376</f>
        <v>255.77118983962853</v>
      </c>
      <c r="BQ8" s="80">
        <f>'E Europe'!BQ376</f>
        <v>248.86797880058887</v>
      </c>
      <c r="BR8" s="80">
        <f>'E Europe'!BR376</f>
        <v>242.36810111616276</v>
      </c>
      <c r="BS8" s="80">
        <f>'E Europe'!BS376</f>
        <v>236.19146792245701</v>
      </c>
      <c r="BT8" s="80">
        <f>'E Europe'!BT376</f>
        <v>230.92103713257185</v>
      </c>
      <c r="BU8" s="80">
        <f>'E Europe'!BU376</f>
        <v>228.06815970716141</v>
      </c>
      <c r="BV8" s="80">
        <f>'E Europe'!BV376</f>
        <v>225.6027281984519</v>
      </c>
      <c r="BW8" s="80">
        <f>'E Europe'!BW376</f>
        <v>226.95862700643244</v>
      </c>
      <c r="BX8" s="80">
        <f>'E Europe'!BX376</f>
        <v>228.14723223699377</v>
      </c>
      <c r="BY8" s="80">
        <f>'E Europe'!BY376</f>
        <v>229.62154123790066</v>
      </c>
      <c r="BZ8" s="80">
        <f>'E Europe'!BZ376</f>
        <v>231.5823338120133</v>
      </c>
      <c r="CA8" s="80">
        <f>'E Europe'!CA376</f>
        <v>233.28208090393505</v>
      </c>
      <c r="CB8" s="80">
        <f>'E Europe'!CB376</f>
        <v>234.33118738998729</v>
      </c>
      <c r="CC8" s="80">
        <f>'E Europe'!CC376</f>
        <v>235.46070042651488</v>
      </c>
      <c r="CD8" s="80">
        <f>'E Europe'!CD376</f>
        <v>236.8753619542606</v>
      </c>
      <c r="CE8" s="80">
        <f>'E Europe'!CE376</f>
        <v>238.34038991336359</v>
      </c>
      <c r="CF8" s="80">
        <f>'E Europe'!CF376</f>
        <v>239.88739574133183</v>
      </c>
      <c r="CG8" s="80">
        <f>'E Europe'!CG376</f>
        <v>240.83570562799537</v>
      </c>
      <c r="CH8" s="80">
        <f>'E Europe'!CH376</f>
        <v>241.59590264004305</v>
      </c>
      <c r="CI8" s="80">
        <f>'E Europe'!CI376</f>
        <v>243.21091675990914</v>
      </c>
      <c r="CJ8" s="80">
        <f>'E Europe'!CJ376</f>
        <v>245.31093762411064</v>
      </c>
      <c r="CK8" s="80">
        <f>'E Europe'!CK376</f>
        <v>248.09568772945792</v>
      </c>
      <c r="CL8" s="80">
        <f>'E Europe'!CL376</f>
        <v>249.18755059882162</v>
      </c>
      <c r="CM8" s="80">
        <f>'E Europe'!CM376</f>
        <v>251.22860086911243</v>
      </c>
      <c r="CN8" s="80">
        <f>'E Europe'!CN376</f>
        <v>251.1437293986414</v>
      </c>
      <c r="CO8" s="80">
        <f>'E Europe'!CO376</f>
        <v>245.43949053659418</v>
      </c>
      <c r="CP8" s="80">
        <f>'E Europe'!CP376</f>
        <v>239.11286804221189</v>
      </c>
      <c r="CQ8" s="80">
        <f>'E Europe'!CQ376</f>
        <v>232.92183417337904</v>
      </c>
      <c r="CR8" s="80">
        <f>'E Europe'!CR376</f>
        <v>226.76558496615843</v>
      </c>
      <c r="CS8" s="80">
        <f>'E Europe'!CS376</f>
        <v>220.2274827570445</v>
      </c>
      <c r="CT8" s="80">
        <f>'E Europe'!CT376</f>
        <v>214.27937203480371</v>
      </c>
      <c r="CU8" s="80">
        <f>'E Europe'!CU376</f>
        <v>208.68115209813104</v>
      </c>
      <c r="CV8" s="80">
        <f>'E Europe'!CV376</f>
        <v>205.78304484186944</v>
      </c>
      <c r="CW8" s="80">
        <f>'E Europe'!CW376</f>
        <v>203.14338163402596</v>
      </c>
      <c r="CX8" s="80">
        <f>'E Europe'!CX376</f>
        <v>200.56809657751703</v>
      </c>
      <c r="CY8" s="80">
        <f>'E Europe'!CY376</f>
        <v>201.44360866959977</v>
      </c>
      <c r="CZ8" s="80">
        <f>'E Europe'!CZ376</f>
        <v>201.40980768816675</v>
      </c>
      <c r="DA8" s="80">
        <f>'E Europe'!DA376</f>
        <v>200.51626576670174</v>
      </c>
      <c r="DB8" s="80">
        <f>'E Europe'!DB376</f>
        <v>199.13874144012655</v>
      </c>
      <c r="DC8" s="80">
        <f>'E Europe'!DC376</f>
        <v>197.37858811678632</v>
      </c>
      <c r="DD8" s="80">
        <f>'E Europe'!DD376</f>
        <v>194.90524648625467</v>
      </c>
      <c r="DE8" s="80">
        <f>'E Europe'!DE376</f>
        <v>191.85960395335829</v>
      </c>
      <c r="DF8" s="80">
        <f>'E Europe'!DF376</f>
        <v>188.39868459759361</v>
      </c>
      <c r="DG8" s="80">
        <f>'E Europe'!DG376</f>
        <v>184.75771406469244</v>
      </c>
      <c r="DH8" s="80">
        <f>'E Europe'!DH376</f>
        <v>180.93106282008571</v>
      </c>
      <c r="DI8" s="80">
        <f>'E Europe'!DI376</f>
        <v>177.05817538773383</v>
      </c>
      <c r="DJ8" s="80">
        <f>'E Europe'!DJ376</f>
        <v>173.23574357393377</v>
      </c>
      <c r="DK8" s="80">
        <f>'E Europe'!DK376</f>
        <v>169.6314664631137</v>
      </c>
      <c r="DL8" s="80">
        <f>'E Europe'!DL376</f>
        <v>165.96000778775263</v>
      </c>
      <c r="DM8" s="80">
        <f>'E Europe'!DM376</f>
        <v>162.54956591028454</v>
      </c>
      <c r="DN8" s="80">
        <f>'E Europe'!DN376</f>
        <v>159.57869526924057</v>
      </c>
      <c r="DO8" s="80">
        <f>'E Europe'!DO376</f>
        <v>156.57717824100985</v>
      </c>
      <c r="DP8" s="80">
        <f>'E Europe'!DP376</f>
        <v>153.70551606280046</v>
      </c>
      <c r="DQ8" s="80">
        <f>'E Europe'!DQ376</f>
        <v>150.86347022241304</v>
      </c>
      <c r="DR8" s="80">
        <f>'E Europe'!DR376</f>
        <v>147.81890519367218</v>
      </c>
      <c r="DS8" s="80">
        <f>'E Europe'!DS376</f>
        <v>145.15262721657436</v>
      </c>
      <c r="DT8" s="80">
        <f>'E Europe'!DT376</f>
        <v>142.3359089093677</v>
      </c>
      <c r="DU8" s="80">
        <f>'E Europe'!DU376</f>
        <v>139.38929739095195</v>
      </c>
      <c r="DV8" s="80">
        <f>'E Europe'!DV376</f>
        <v>136.7945167556563</v>
      </c>
      <c r="DW8" s="80">
        <f>'E Europe'!DW376</f>
        <v>134.35947132056162</v>
      </c>
      <c r="DX8" s="80">
        <f>'E Europe'!DX376</f>
        <v>131.96301965039751</v>
      </c>
      <c r="DY8" s="80">
        <f>'E Europe'!DY376</f>
        <v>129.70357193307618</v>
      </c>
      <c r="DZ8" s="80">
        <f>'E Europe'!DZ376</f>
        <v>127.26773277352879</v>
      </c>
      <c r="EA8" s="80">
        <f>'E Europe'!EA376</f>
        <v>125.20083997147125</v>
      </c>
      <c r="EB8" s="80">
        <f>'E Europe'!EB376</f>
        <v>122.84903755303365</v>
      </c>
      <c r="EC8" s="80">
        <f>'E Europe'!EC376</f>
        <v>120.69262358284226</v>
      </c>
      <c r="ED8" s="80">
        <f>'E Europe'!ED376</f>
        <v>118.8921166673597</v>
      </c>
      <c r="EE8" s="80">
        <f>'E Europe'!EE376</f>
        <v>117.10612048616564</v>
      </c>
      <c r="EF8" s="80">
        <f>'E Europe'!EF376</f>
        <v>115.59493721900553</v>
      </c>
      <c r="EG8" s="80">
        <f>'E Europe'!EG376</f>
        <v>114.13181979296496</v>
      </c>
      <c r="EH8" s="80">
        <f>'E Europe'!EH376</f>
        <v>113.19354319179914</v>
      </c>
      <c r="EI8" s="80">
        <f>'E Europe'!EI376</f>
        <v>112.19078510922209</v>
      </c>
      <c r="EJ8" s="80">
        <f>'E Europe'!EJ376</f>
        <v>111.27270038399452</v>
      </c>
      <c r="EK8" s="80">
        <f>'E Europe'!EK376</f>
        <v>110.10105818998964</v>
      </c>
      <c r="EL8" s="80">
        <f>'E Europe'!EL376</f>
        <v>108.79206898741772</v>
      </c>
      <c r="EM8" s="80">
        <f>'E Europe'!EM376</f>
        <v>107.30136888837916</v>
      </c>
      <c r="EN8" s="80">
        <f>'E Europe'!EN376</f>
        <v>106.29611696610871</v>
      </c>
      <c r="EO8" s="80">
        <f>'E Europe'!EO376</f>
        <v>105.8022008268146</v>
      </c>
      <c r="EP8" s="80">
        <f>'E Europe'!EP376</f>
        <v>105.14220487977647</v>
      </c>
      <c r="EQ8" s="80">
        <f>'E Europe'!EQ376</f>
        <v>105.02352359275041</v>
      </c>
      <c r="ER8" s="80">
        <f>'E Europe'!ER376</f>
        <v>104.41477875360876</v>
      </c>
      <c r="ES8" s="80">
        <f>'E Europe'!ES376</f>
        <v>104.30357841139171</v>
      </c>
      <c r="ET8" s="80">
        <f>'E Europe'!ET376</f>
        <v>103.35366466681465</v>
      </c>
      <c r="EU8" s="80">
        <f>'E Europe'!EU376</f>
        <v>102.67783138941996</v>
      </c>
      <c r="EV8" s="80">
        <f>'E Europe'!EV376</f>
        <v>101.69265286559721</v>
      </c>
    </row>
    <row r="9" spans="1:152" s="1" customFormat="1">
      <c r="A9" s="1" t="s">
        <v>66</v>
      </c>
      <c r="B9" s="80">
        <f>'W Europe'!B290</f>
        <v>194.05996011825999</v>
      </c>
      <c r="C9" s="80">
        <f>'W Europe'!C290</f>
        <v>193.74588104219407</v>
      </c>
      <c r="D9" s="80">
        <f>'W Europe'!D290</f>
        <v>193.65715813235215</v>
      </c>
      <c r="E9" s="80">
        <f>'W Europe'!E290</f>
        <v>195.29413959013485</v>
      </c>
      <c r="F9" s="80">
        <f>'W Europe'!F290</f>
        <v>196.01507953368107</v>
      </c>
      <c r="G9" s="80">
        <f>'W Europe'!G290</f>
        <v>195.15161249550357</v>
      </c>
      <c r="H9" s="80">
        <f>'W Europe'!H290</f>
        <v>196.56126693190566</v>
      </c>
      <c r="I9" s="80">
        <f>'W Europe'!I290</f>
        <v>196.70851936556988</v>
      </c>
      <c r="J9" s="80">
        <f>'W Europe'!J290</f>
        <v>196.1677761666985</v>
      </c>
      <c r="K9" s="80">
        <f>'W Europe'!K290</f>
        <v>196.87053627512208</v>
      </c>
      <c r="L9" s="80">
        <f>'W Europe'!L290</f>
        <v>196.34813269539484</v>
      </c>
      <c r="M9" s="80">
        <f>'W Europe'!M290</f>
        <v>197.63390418055232</v>
      </c>
      <c r="N9" s="80">
        <f>'W Europe'!N290</f>
        <v>197.46690895148078</v>
      </c>
      <c r="O9" s="80">
        <f>'W Europe'!O290</f>
        <v>196.48207460763086</v>
      </c>
      <c r="P9" s="80">
        <f>'W Europe'!P290</f>
        <v>196.97567164749859</v>
      </c>
      <c r="Q9" s="80">
        <f>'W Europe'!Q290</f>
        <v>197.68354603060027</v>
      </c>
      <c r="R9" s="80">
        <f>'W Europe'!R290</f>
        <v>197.09040045102228</v>
      </c>
      <c r="S9" s="80">
        <f>'W Europe'!S290</f>
        <v>196.68650918134654</v>
      </c>
      <c r="T9" s="80">
        <f>'W Europe'!T290</f>
        <v>195.85264702083731</v>
      </c>
      <c r="U9" s="80">
        <f>'W Europe'!U290</f>
        <v>196.17582036559412</v>
      </c>
      <c r="V9" s="80">
        <f>'W Europe'!V290</f>
        <v>200.5895521870801</v>
      </c>
      <c r="W9" s="80">
        <f>'W Europe'!W290</f>
        <v>197.42630999154272</v>
      </c>
      <c r="X9" s="80">
        <f>'W Europe'!X290</f>
        <v>197.2383931318318</v>
      </c>
      <c r="Y9" s="80">
        <f>'W Europe'!Y290</f>
        <v>198.26350632941245</v>
      </c>
      <c r="Z9" s="80">
        <f>'W Europe'!Z290</f>
        <v>198.38782479790427</v>
      </c>
      <c r="AA9" s="80">
        <f>'W Europe'!AA290</f>
        <v>197.95075775123303</v>
      </c>
      <c r="AB9" s="80">
        <f>'W Europe'!AB290</f>
        <v>196.58434538797655</v>
      </c>
      <c r="AC9" s="80">
        <f>'W Europe'!AC290</f>
        <v>195.3196565983838</v>
      </c>
      <c r="AD9" s="80">
        <f>'W Europe'!AD290</f>
        <v>193.30531764066276</v>
      </c>
      <c r="AE9" s="80">
        <f>'W Europe'!AE290</f>
        <v>191.54318169070777</v>
      </c>
      <c r="AF9" s="80">
        <f>'W Europe'!AF290</f>
        <v>189.28103692924967</v>
      </c>
      <c r="AG9" s="80">
        <f>'W Europe'!AG290</f>
        <v>188.05885053046779</v>
      </c>
      <c r="AH9" s="80">
        <f>'W Europe'!AH290</f>
        <v>188.91743886004724</v>
      </c>
      <c r="AI9" s="80">
        <f>'W Europe'!AI290</f>
        <v>187.63900349730969</v>
      </c>
      <c r="AJ9" s="80">
        <f>'W Europe'!AJ290</f>
        <v>186.83647278766915</v>
      </c>
      <c r="AK9" s="80">
        <f>'W Europe'!AK290</f>
        <v>185.2308241129559</v>
      </c>
      <c r="AL9" s="80">
        <f>'W Europe'!AL290</f>
        <v>183.88600760092226</v>
      </c>
      <c r="AM9" s="80">
        <f>'W Europe'!AM290</f>
        <v>181.26146588588401</v>
      </c>
      <c r="AN9" s="80">
        <f>'W Europe'!AN290</f>
        <v>180.29940525011554</v>
      </c>
      <c r="AO9" s="80">
        <f>'W Europe'!AO290</f>
        <v>179.00073108480248</v>
      </c>
      <c r="AP9" s="80">
        <f>'W Europe'!AP290</f>
        <v>178.49313663903013</v>
      </c>
      <c r="AQ9" s="80">
        <f>'W Europe'!AQ290</f>
        <v>176.67724233485359</v>
      </c>
      <c r="AR9" s="80">
        <f>'W Europe'!AR290</f>
        <v>174.70492532188683</v>
      </c>
      <c r="AS9" s="80">
        <f>'W Europe'!AS290</f>
        <v>173.49831177138054</v>
      </c>
      <c r="AT9" s="80">
        <f>'W Europe'!AT290</f>
        <v>172.38211808891612</v>
      </c>
      <c r="AU9" s="80">
        <f>'W Europe'!AU290</f>
        <v>171.46684449483786</v>
      </c>
      <c r="AV9" s="80">
        <f>'W Europe'!AV290</f>
        <v>170.22836708087786</v>
      </c>
      <c r="AW9" s="80">
        <f>'W Europe'!AW290</f>
        <v>169.29221870550626</v>
      </c>
      <c r="AX9" s="80">
        <f>'W Europe'!AX290</f>
        <v>168.194466687286</v>
      </c>
      <c r="AY9" s="80">
        <f>'W Europe'!AY290</f>
        <v>167.72774557403869</v>
      </c>
      <c r="AZ9" s="80">
        <f>'W Europe'!AZ290</f>
        <v>167.35938127790223</v>
      </c>
      <c r="BA9" s="80">
        <f>'W Europe'!BA290</f>
        <v>165.93916029124756</v>
      </c>
      <c r="BB9" s="80">
        <f>'W Europe'!BB290</f>
        <v>164.20047111010382</v>
      </c>
      <c r="BC9" s="80">
        <f>'W Europe'!BC290</f>
        <v>163.73395239782602</v>
      </c>
      <c r="BD9" s="80">
        <f>'W Europe'!BD290</f>
        <v>162.36295247236771</v>
      </c>
      <c r="BE9" s="80">
        <f>'W Europe'!BE290</f>
        <v>160.60779207747663</v>
      </c>
      <c r="BF9" s="80">
        <f>'W Europe'!BF290</f>
        <v>159.98416636374662</v>
      </c>
      <c r="BG9" s="80">
        <f>'W Europe'!BG290</f>
        <v>159.42892423144556</v>
      </c>
      <c r="BH9" s="80">
        <f>'W Europe'!BH290</f>
        <v>159.70847378140056</v>
      </c>
      <c r="BI9" s="80">
        <f>'W Europe'!BI290</f>
        <v>158.21428991516629</v>
      </c>
      <c r="BJ9" s="80">
        <f>'W Europe'!BJ290</f>
        <v>156.5608840540016</v>
      </c>
      <c r="BK9" s="80">
        <f>'W Europe'!BK290</f>
        <v>155.10111651690559</v>
      </c>
      <c r="BL9" s="80">
        <f>'W Europe'!BL290</f>
        <v>153.64656815675929</v>
      </c>
      <c r="BM9" s="80">
        <f>'W Europe'!BM290</f>
        <v>153.27006309381238</v>
      </c>
      <c r="BN9" s="80">
        <f>'W Europe'!BN290</f>
        <v>151.06245423985999</v>
      </c>
      <c r="BO9" s="80">
        <f>'W Europe'!BO290</f>
        <v>146.80493949302686</v>
      </c>
      <c r="BP9" s="80">
        <f>'W Europe'!BP290</f>
        <v>146.49797078861999</v>
      </c>
      <c r="BQ9" s="80">
        <f>'W Europe'!BQ290</f>
        <v>143.1702795814339</v>
      </c>
      <c r="BR9" s="80">
        <f>'W Europe'!BR290</f>
        <v>137.88924633303799</v>
      </c>
      <c r="BS9" s="80">
        <f>'W Europe'!BS290</f>
        <v>134.23770731618117</v>
      </c>
      <c r="BT9" s="80">
        <f>'W Europe'!BT290</f>
        <v>132.56182951209917</v>
      </c>
      <c r="BU9" s="80">
        <f>'W Europe'!BU290</f>
        <v>130.61055304597659</v>
      </c>
      <c r="BV9" s="80">
        <f>'W Europe'!BV290</f>
        <v>129.05303284526585</v>
      </c>
      <c r="BW9" s="80">
        <f>'W Europe'!BW290</f>
        <v>129.56187339630767</v>
      </c>
      <c r="BX9" s="80">
        <f>'W Europe'!BX290</f>
        <v>129.32955953713434</v>
      </c>
      <c r="BY9" s="80">
        <f>'W Europe'!BY290</f>
        <v>129.3215931885741</v>
      </c>
      <c r="BZ9" s="80">
        <f>'W Europe'!BZ290</f>
        <v>128.7949038359215</v>
      </c>
      <c r="CA9" s="80">
        <f>'W Europe'!CA290</f>
        <v>128.1218663441847</v>
      </c>
      <c r="CB9" s="80">
        <f>'W Europe'!CB290</f>
        <v>126.82388252320584</v>
      </c>
      <c r="CC9" s="80">
        <f>'W Europe'!CC290</f>
        <v>126.51454226670857</v>
      </c>
      <c r="CD9" s="80">
        <f>'W Europe'!CD290</f>
        <v>125.54155379266837</v>
      </c>
      <c r="CE9" s="80">
        <f>'W Europe'!CE290</f>
        <v>124.36197327532224</v>
      </c>
      <c r="CF9" s="80">
        <f>'W Europe'!CF290</f>
        <v>122.1996736119833</v>
      </c>
      <c r="CG9" s="80">
        <f>'W Europe'!CG290</f>
        <v>120.92163821847782</v>
      </c>
      <c r="CH9" s="80">
        <f>'W Europe'!CH290</f>
        <v>120.27065204120096</v>
      </c>
      <c r="CI9" s="80">
        <f>'W Europe'!CI290</f>
        <v>119.53105198693584</v>
      </c>
      <c r="CJ9" s="80">
        <f>'W Europe'!CJ290</f>
        <v>118.62843289501711</v>
      </c>
      <c r="CK9" s="80">
        <f>'W Europe'!CK290</f>
        <v>118.43133112786589</v>
      </c>
      <c r="CL9" s="80">
        <f>'W Europe'!CL290</f>
        <v>118.11710135372611</v>
      </c>
      <c r="CM9" s="80">
        <f>'W Europe'!CM290</f>
        <v>117.57510842171396</v>
      </c>
      <c r="CN9" s="80">
        <f>'W Europe'!CN290</f>
        <v>115.90151016288945</v>
      </c>
      <c r="CO9" s="80">
        <f>'W Europe'!CO290</f>
        <v>113.16030821384588</v>
      </c>
      <c r="CP9" s="80">
        <f>'W Europe'!CP290</f>
        <v>112.47468616664192</v>
      </c>
      <c r="CQ9" s="80">
        <f>'W Europe'!CQ290</f>
        <v>111.04345137663701</v>
      </c>
      <c r="CR9" s="80">
        <f>'W Europe'!CR290</f>
        <v>110.87655969806156</v>
      </c>
      <c r="CS9" s="80">
        <f>'W Europe'!CS290</f>
        <v>110.29710855258733</v>
      </c>
      <c r="CT9" s="80">
        <f>'W Europe'!CT290</f>
        <v>109.51838239323959</v>
      </c>
      <c r="CU9" s="80">
        <f>'W Europe'!CU290</f>
        <v>110.11958144669397</v>
      </c>
      <c r="CV9" s="80">
        <f>'W Europe'!CV290</f>
        <v>109.88731851380328</v>
      </c>
      <c r="CW9" s="80">
        <f>'W Europe'!CW290</f>
        <v>109.41330217370012</v>
      </c>
      <c r="CX9" s="80">
        <f>'W Europe'!CX290</f>
        <v>108.11503779227752</v>
      </c>
      <c r="CY9" s="80">
        <f>'W Europe'!CY290</f>
        <v>107.5883124098734</v>
      </c>
      <c r="CZ9" s="80">
        <f>'W Europe'!CZ290</f>
        <v>107.06401199728224</v>
      </c>
      <c r="DA9" s="80">
        <f>'W Europe'!DA290</f>
        <v>106.07693257001227</v>
      </c>
      <c r="DB9" s="80">
        <f>'W Europe'!DB290</f>
        <v>104.81864038459682</v>
      </c>
      <c r="DC9" s="80">
        <f>'W Europe'!DC290</f>
        <v>103.84655670214494</v>
      </c>
      <c r="DD9" s="80">
        <f>'W Europe'!DD290</f>
        <v>102.92273687834867</v>
      </c>
      <c r="DE9" s="80">
        <f>'W Europe'!DE290</f>
        <v>102.10762954507561</v>
      </c>
      <c r="DF9" s="80">
        <f>'W Europe'!DF290</f>
        <v>101.11278043210476</v>
      </c>
      <c r="DG9" s="80">
        <f>'W Europe'!DG290</f>
        <v>99.552524345905752</v>
      </c>
      <c r="DH9" s="80">
        <f>'W Europe'!DH290</f>
        <v>98.020559111457985</v>
      </c>
      <c r="DI9" s="80">
        <f>'W Europe'!DI290</f>
        <v>95.860196709593197</v>
      </c>
      <c r="DJ9" s="80">
        <f>'W Europe'!DJ290</f>
        <v>94.340914297569725</v>
      </c>
      <c r="DK9" s="80">
        <f>'W Europe'!DK290</f>
        <v>92.99150594783309</v>
      </c>
      <c r="DL9" s="80">
        <f>'W Europe'!DL290</f>
        <v>91.612022611928552</v>
      </c>
      <c r="DM9" s="80">
        <f>'W Europe'!DM290</f>
        <v>89.764442205581403</v>
      </c>
      <c r="DN9" s="80">
        <f>'W Europe'!DN290</f>
        <v>88.057328539841123</v>
      </c>
      <c r="DO9" s="80">
        <f>'W Europe'!DO290</f>
        <v>85.818854723559085</v>
      </c>
      <c r="DP9" s="80">
        <f>'W Europe'!DP290</f>
        <v>84.995023504254135</v>
      </c>
      <c r="DQ9" s="80">
        <f>'W Europe'!DQ290</f>
        <v>85.26186719743103</v>
      </c>
      <c r="DR9" s="80">
        <f>'W Europe'!DR290</f>
        <v>85.195416042748505</v>
      </c>
      <c r="DS9" s="80">
        <f>'W Europe'!DS290</f>
        <v>83.587463217025999</v>
      </c>
      <c r="DT9" s="80">
        <f>'W Europe'!DT290</f>
        <v>83.778774744039595</v>
      </c>
      <c r="DU9" s="80">
        <f>'W Europe'!DU290</f>
        <v>85.012348637383539</v>
      </c>
      <c r="DV9" s="80">
        <f>'W Europe'!DV290</f>
        <v>83.850798201432838</v>
      </c>
      <c r="DW9" s="80">
        <f>'W Europe'!DW290</f>
        <v>81.390776759144899</v>
      </c>
      <c r="DX9" s="80">
        <f>'W Europe'!DX290</f>
        <v>81.421537952699396</v>
      </c>
      <c r="DY9" s="80">
        <f>'W Europe'!DY290</f>
        <v>80.016305914432792</v>
      </c>
      <c r="DZ9" s="80">
        <f>'W Europe'!DZ290</f>
        <v>80.232858873328595</v>
      </c>
      <c r="EA9" s="80">
        <f>'W Europe'!EA290</f>
        <v>81.201310375287719</v>
      </c>
      <c r="EB9" s="80">
        <f>'W Europe'!EB290</f>
        <v>78.859405709081059</v>
      </c>
      <c r="EC9" s="80">
        <f>'W Europe'!EC290</f>
        <v>78.161430224709449</v>
      </c>
      <c r="ED9" s="80">
        <f>'W Europe'!ED290</f>
        <v>76.73037993529212</v>
      </c>
      <c r="EE9" s="80">
        <f>'W Europe'!EE290</f>
        <v>78.223386620906012</v>
      </c>
      <c r="EF9" s="80">
        <f>'W Europe'!EF290</f>
        <v>81.196953121628553</v>
      </c>
      <c r="EG9" s="80">
        <f>'W Europe'!EG290</f>
        <v>80.70931770668949</v>
      </c>
      <c r="EH9" s="80">
        <f>'W Europe'!EH290</f>
        <v>80.675351895752769</v>
      </c>
      <c r="EI9" s="80">
        <f>'W Europe'!EI290</f>
        <v>81.52752560547907</v>
      </c>
      <c r="EJ9" s="80">
        <f>'W Europe'!EJ290</f>
        <v>83.389676778569083</v>
      </c>
      <c r="EK9" s="80">
        <f>'W Europe'!EK290</f>
        <v>84.14658180426845</v>
      </c>
      <c r="EL9" s="80">
        <f>'W Europe'!EL290</f>
        <v>88.527148951502866</v>
      </c>
      <c r="EM9" s="80">
        <f>'W Europe'!EM290</f>
        <v>87.241818453607763</v>
      </c>
      <c r="EN9" s="80">
        <f>'W Europe'!EN290</f>
        <v>86.057512493912526</v>
      </c>
      <c r="EO9" s="80">
        <f>'W Europe'!EO290</f>
        <v>87.009072312907179</v>
      </c>
      <c r="EP9" s="80">
        <f>'W Europe'!EP290</f>
        <v>89.001190916327204</v>
      </c>
      <c r="EQ9" s="80">
        <f>'W Europe'!EQ290</f>
        <v>91.725041364272599</v>
      </c>
      <c r="ER9" s="80">
        <f>'W Europe'!ER290</f>
        <v>91.311169920406059</v>
      </c>
      <c r="ES9" s="80">
        <f>'W Europe'!ES290</f>
        <v>93.659179429183894</v>
      </c>
      <c r="ET9" s="80">
        <f>'W Europe'!ET290</f>
        <v>95.122575281556266</v>
      </c>
      <c r="EU9" s="80">
        <f>'W Europe'!EU290</f>
        <v>95.966131093230501</v>
      </c>
      <c r="EV9" s="80">
        <f>'W Europe'!EV290</f>
        <v>98.155240746319151</v>
      </c>
    </row>
    <row r="10" spans="1:152" s="1" customFormat="1">
      <c r="A10" s="1" t="s">
        <v>65</v>
      </c>
      <c r="B10" s="80">
        <f>'L America'!B544</f>
        <v>17.746139501456515</v>
      </c>
      <c r="C10" s="80">
        <f>'L America'!C544</f>
        <v>17.953000918299882</v>
      </c>
      <c r="D10" s="80">
        <f>'L America'!D544</f>
        <v>18.21797759777299</v>
      </c>
      <c r="E10" s="80">
        <f>'L America'!E544</f>
        <v>18.50214537795642</v>
      </c>
      <c r="F10" s="80">
        <f>'L America'!F544</f>
        <v>18.805074024040216</v>
      </c>
      <c r="G10" s="80">
        <f>'L America'!G544</f>
        <v>19.075539827786542</v>
      </c>
      <c r="H10" s="80">
        <f>'L America'!H544</f>
        <v>19.478743592452972</v>
      </c>
      <c r="I10" s="80">
        <f>'L America'!I544</f>
        <v>19.703344373585416</v>
      </c>
      <c r="J10" s="80">
        <f>'L America'!J544</f>
        <v>20.052811278646491</v>
      </c>
      <c r="K10" s="80">
        <f>'L America'!K544</f>
        <v>20.28881093955577</v>
      </c>
      <c r="L10" s="80">
        <f>'L America'!L544</f>
        <v>20.6375112222333</v>
      </c>
      <c r="M10" s="80">
        <f>'L America'!M544</f>
        <v>20.955087563503309</v>
      </c>
      <c r="N10" s="80">
        <f>'L America'!N544</f>
        <v>21.308067256608716</v>
      </c>
      <c r="O10" s="80">
        <f>'L America'!O544</f>
        <v>21.617533671726285</v>
      </c>
      <c r="P10" s="80">
        <f>'L America'!P544</f>
        <v>21.912228000496786</v>
      </c>
      <c r="Q10" s="80">
        <f>'L America'!Q544</f>
        <v>22.26510890659004</v>
      </c>
      <c r="R10" s="80">
        <f>'L America'!R544</f>
        <v>22.72842916798891</v>
      </c>
      <c r="S10" s="80">
        <f>'L America'!S544</f>
        <v>23.067689737500441</v>
      </c>
      <c r="T10" s="80">
        <f>'L America'!T544</f>
        <v>23.375393921275972</v>
      </c>
      <c r="U10" s="80">
        <f>'L America'!U544</f>
        <v>23.732749849643493</v>
      </c>
      <c r="V10" s="80">
        <f>'L America'!V544</f>
        <v>24.218135421031167</v>
      </c>
      <c r="W10" s="80">
        <f>'L America'!W544</f>
        <v>24.690599776233967</v>
      </c>
      <c r="X10" s="80">
        <f>'L America'!X544</f>
        <v>25.061748288843969</v>
      </c>
      <c r="Y10" s="80">
        <f>'L America'!Y544</f>
        <v>25.481810422246781</v>
      </c>
      <c r="Z10" s="80">
        <f>'L America'!Z544</f>
        <v>25.879704091835087</v>
      </c>
      <c r="AA10" s="80">
        <f>'L America'!AA544</f>
        <v>26.340341341329221</v>
      </c>
      <c r="AB10" s="80">
        <f>'L America'!AB544</f>
        <v>26.764741486745347</v>
      </c>
      <c r="AC10" s="80">
        <f>'L America'!AC544</f>
        <v>27.32013544999986</v>
      </c>
      <c r="AD10" s="80">
        <f>'L America'!AD544</f>
        <v>27.898908940716822</v>
      </c>
      <c r="AE10" s="80">
        <f>'L America'!AE544</f>
        <v>28.517511018445841</v>
      </c>
      <c r="AF10" s="80">
        <f>'L America'!AF544</f>
        <v>28.980468834493887</v>
      </c>
      <c r="AG10" s="80">
        <f>'L America'!AG544</f>
        <v>29.403780843610758</v>
      </c>
      <c r="AH10" s="80">
        <f>'L America'!AH544</f>
        <v>30.132841366421001</v>
      </c>
      <c r="AI10" s="80">
        <f>'L America'!AI544</f>
        <v>30.803275455977133</v>
      </c>
      <c r="AJ10" s="80">
        <f>'L America'!AJ544</f>
        <v>31.462220607393252</v>
      </c>
      <c r="AK10" s="80">
        <f>'L America'!AK544</f>
        <v>32.078741070928068</v>
      </c>
      <c r="AL10" s="80">
        <f>'L America'!AL544</f>
        <v>32.585890214487421</v>
      </c>
      <c r="AM10" s="80">
        <f>'L America'!AM544</f>
        <v>33.345755142861577</v>
      </c>
      <c r="AN10" s="80">
        <f>'L America'!AN544</f>
        <v>33.985665175352572</v>
      </c>
      <c r="AO10" s="80">
        <f>'L America'!AO544</f>
        <v>34.730286151890731</v>
      </c>
      <c r="AP10" s="80">
        <f>'L America'!AP544</f>
        <v>35.507168211693227</v>
      </c>
      <c r="AQ10" s="80">
        <f>'L America'!AQ544</f>
        <v>36.120404044273101</v>
      </c>
      <c r="AR10" s="80">
        <f>'L America'!AR544</f>
        <v>36.901041713381247</v>
      </c>
      <c r="AS10" s="80">
        <f>'L America'!AS544</f>
        <v>37.410844498120404</v>
      </c>
      <c r="AT10" s="80">
        <f>'L America'!AT544</f>
        <v>38.330702410037958</v>
      </c>
      <c r="AU10" s="80">
        <f>'L America'!AU544</f>
        <v>39.776773651811745</v>
      </c>
      <c r="AV10" s="80">
        <f>'L America'!AV544</f>
        <v>40.519984287131528</v>
      </c>
      <c r="AW10" s="80">
        <f>'L America'!AW544</f>
        <v>41.479579775580937</v>
      </c>
      <c r="AX10" s="80">
        <f>'L America'!AX544</f>
        <v>42.576844786856888</v>
      </c>
      <c r="AY10" s="80">
        <f>'L America'!AY544</f>
        <v>43.64740674181521</v>
      </c>
      <c r="AZ10" s="80">
        <f>'L America'!AZ544</f>
        <v>44.780890906628144</v>
      </c>
      <c r="BA10" s="80">
        <f>'L America'!BA544</f>
        <v>46.457045555921709</v>
      </c>
      <c r="BB10" s="80">
        <f>'L America'!BB544</f>
        <v>47.016166859318879</v>
      </c>
      <c r="BC10" s="80">
        <f>'L America'!BC544</f>
        <v>48.785001817461534</v>
      </c>
      <c r="BD10" s="80">
        <f>'L America'!BD544</f>
        <v>50.353705557518197</v>
      </c>
      <c r="BE10" s="80">
        <f>'L America'!BE544</f>
        <v>52.264344358885999</v>
      </c>
      <c r="BF10" s="80">
        <f>'L America'!BF544</f>
        <v>53.829989907036307</v>
      </c>
      <c r="BG10" s="80">
        <f>'L America'!BG544</f>
        <v>54.71011434549623</v>
      </c>
      <c r="BH10" s="80">
        <f>'L America'!BH544</f>
        <v>56.32007236818918</v>
      </c>
      <c r="BI10" s="80">
        <f>'L America'!BI544</f>
        <v>57.92154664322068</v>
      </c>
      <c r="BJ10" s="80">
        <f>'L America'!BJ544</f>
        <v>59.48594190598876</v>
      </c>
      <c r="BK10" s="80">
        <f>'L America'!BK544</f>
        <v>60.730130181272528</v>
      </c>
      <c r="BL10" s="80">
        <f>'L America'!BL544</f>
        <v>62.42725055288733</v>
      </c>
      <c r="BM10" s="80">
        <f>'L America'!BM544</f>
        <v>63.232361936341185</v>
      </c>
      <c r="BN10" s="80">
        <f>'L America'!BN544</f>
        <v>62.076104292874966</v>
      </c>
      <c r="BO10" s="80">
        <f>'L America'!BO544</f>
        <v>63.031648429853334</v>
      </c>
      <c r="BP10" s="80">
        <f>'L America'!BP544</f>
        <v>63.912249889834413</v>
      </c>
      <c r="BQ10" s="80">
        <f>'L America'!BQ544</f>
        <v>64.027626995400666</v>
      </c>
      <c r="BR10" s="80">
        <f>'L America'!BR544</f>
        <v>66.092438956233252</v>
      </c>
      <c r="BS10" s="80">
        <f>'L America'!BS544</f>
        <v>67.745575167251914</v>
      </c>
      <c r="BT10" s="80">
        <f>'L America'!BT544</f>
        <v>69.754308162859502</v>
      </c>
      <c r="BU10" s="80">
        <f>'L America'!BU544</f>
        <v>70.261978925914889</v>
      </c>
      <c r="BV10" s="80">
        <f>'L America'!BV544</f>
        <v>72.195260791275871</v>
      </c>
      <c r="BW10" s="80">
        <f>'L America'!BW544</f>
        <v>75.155980621295853</v>
      </c>
      <c r="BX10" s="80">
        <f>'L America'!BX544</f>
        <v>77.505414225848313</v>
      </c>
      <c r="BY10" s="80">
        <f>'L America'!BY544</f>
        <v>77.983755035445085</v>
      </c>
      <c r="BZ10" s="80">
        <f>'L America'!BZ544</f>
        <v>79.814019424362655</v>
      </c>
      <c r="CA10" s="80">
        <f>'L America'!CA544</f>
        <v>82.342796358527536</v>
      </c>
      <c r="CB10" s="80">
        <f>'L America'!CB544</f>
        <v>85.063321290597202</v>
      </c>
      <c r="CC10" s="80">
        <f>'L America'!CC544</f>
        <v>86.835414886478276</v>
      </c>
      <c r="CD10" s="80">
        <f>'L America'!CD544</f>
        <v>86.271408066050512</v>
      </c>
      <c r="CE10" s="80">
        <f>'L America'!CE544</f>
        <v>84.949472879976938</v>
      </c>
      <c r="CF10" s="80">
        <f>'L America'!CF544</f>
        <v>83.392539548105916</v>
      </c>
      <c r="CG10" s="80">
        <f>'L America'!CG544</f>
        <v>86.346077145458494</v>
      </c>
      <c r="CH10" s="80">
        <f>'L America'!CH544</f>
        <v>88.911717088530168</v>
      </c>
      <c r="CI10" s="80">
        <f>'L America'!CI544</f>
        <v>92.207577726985434</v>
      </c>
      <c r="CJ10" s="80">
        <f>'L America'!CJ544</f>
        <v>96.035705443917095</v>
      </c>
      <c r="CK10" s="80">
        <f>'L America'!CK544</f>
        <v>98.957760662268115</v>
      </c>
      <c r="CL10" s="80">
        <f>'L America'!CL544</f>
        <v>97.737699789778134</v>
      </c>
      <c r="CM10" s="80">
        <f>'L America'!CM544</f>
        <v>99.767434246574396</v>
      </c>
      <c r="CN10" s="80">
        <f>'L America'!CN544</f>
        <v>99.646916833327069</v>
      </c>
      <c r="CO10" s="80">
        <f>'L America'!CO544</f>
        <v>104.74604264616475</v>
      </c>
      <c r="CP10" s="80">
        <f>'L America'!CP544</f>
        <v>103.2351156567359</v>
      </c>
      <c r="CQ10" s="80">
        <f>'L America'!CQ544</f>
        <v>104.88571259715732</v>
      </c>
      <c r="CR10" s="80">
        <f>'L America'!CR544</f>
        <v>108.80744035283192</v>
      </c>
      <c r="CS10" s="80">
        <f>'L America'!CS544</f>
        <v>111.27277740365061</v>
      </c>
      <c r="CT10" s="80">
        <f>'L America'!CT544</f>
        <v>116.14387102863245</v>
      </c>
      <c r="CU10" s="80">
        <f>'L America'!CU544</f>
        <v>120.1168424748585</v>
      </c>
      <c r="CV10" s="80">
        <f>'L America'!CV544</f>
        <v>121.26244037067671</v>
      </c>
      <c r="CW10" s="80">
        <f>'L America'!CW544</f>
        <v>124.67404515758102</v>
      </c>
      <c r="CX10" s="80">
        <f>'L America'!CX544</f>
        <v>129.70168934983482</v>
      </c>
      <c r="CY10" s="80">
        <f>'L America'!CY544</f>
        <v>132.98064741812425</v>
      </c>
      <c r="CZ10" s="80">
        <f>'L America'!CZ544</f>
        <v>135.26467673574996</v>
      </c>
      <c r="DA10" s="80">
        <f>'L America'!DA544</f>
        <v>135.09185157525519</v>
      </c>
      <c r="DB10" s="80">
        <f>'L America'!DB544</f>
        <v>137.43300540436138</v>
      </c>
      <c r="DC10" s="80">
        <f>'L America'!DC544</f>
        <v>139.90709580613367</v>
      </c>
      <c r="DD10" s="80">
        <f>'L America'!DD544</f>
        <v>141.03831858938088</v>
      </c>
      <c r="DE10" s="80">
        <f>'L America'!DE544</f>
        <v>144.67769964463997</v>
      </c>
      <c r="DF10" s="80">
        <f>'L America'!DF544</f>
        <v>146.72339230728775</v>
      </c>
      <c r="DG10" s="80">
        <f>'L America'!DG544</f>
        <v>146.03034904091254</v>
      </c>
      <c r="DH10" s="80">
        <f>'L America'!DH544</f>
        <v>148.58408425346201</v>
      </c>
      <c r="DI10" s="80">
        <f>'L America'!DI544</f>
        <v>150.64362664676631</v>
      </c>
      <c r="DJ10" s="80">
        <f>'L America'!DJ544</f>
        <v>151.78766250760941</v>
      </c>
      <c r="DK10" s="80">
        <f>'L America'!DK544</f>
        <v>152.61510326148857</v>
      </c>
      <c r="DL10" s="80">
        <f>'L America'!DL544</f>
        <v>153.76436625859182</v>
      </c>
      <c r="DM10" s="80">
        <f>'L America'!DM544</f>
        <v>155.52352322108425</v>
      </c>
      <c r="DN10" s="80">
        <f>'L America'!DN544</f>
        <v>157.08092341967134</v>
      </c>
      <c r="DO10" s="80">
        <f>'L America'!DO544</f>
        <v>157.40760890899247</v>
      </c>
      <c r="DP10" s="80">
        <f>'L America'!DP544</f>
        <v>156.22799223242959</v>
      </c>
      <c r="DQ10" s="80">
        <f>'L America'!DQ544</f>
        <v>158.07114296387351</v>
      </c>
      <c r="DR10" s="80">
        <f>'L America'!DR544</f>
        <v>160.30614049471279</v>
      </c>
      <c r="DS10" s="80">
        <f>'L America'!DS544</f>
        <v>164.81575740192716</v>
      </c>
      <c r="DT10" s="80">
        <f>'L America'!DT544</f>
        <v>164.90974675065698</v>
      </c>
      <c r="DU10" s="80">
        <f>'L America'!DU544</f>
        <v>165.6524514189106</v>
      </c>
      <c r="DV10" s="80">
        <f>'L America'!DV544</f>
        <v>168.11716103552342</v>
      </c>
      <c r="DW10" s="80">
        <f>'L America'!DW544</f>
        <v>168.17434925492216</v>
      </c>
      <c r="DX10" s="80">
        <f>'L America'!DX544</f>
        <v>168.97323720657795</v>
      </c>
      <c r="DY10" s="80">
        <f>'L America'!DY544</f>
        <v>170.02512164750078</v>
      </c>
      <c r="DZ10" s="80">
        <f>'L America'!DZ544</f>
        <v>170.76287085767569</v>
      </c>
      <c r="EA10" s="80">
        <f>'L America'!EA544</f>
        <v>172.44155499514747</v>
      </c>
      <c r="EB10" s="80">
        <f>'L America'!EB544</f>
        <v>175.59963224695491</v>
      </c>
      <c r="EC10" s="80">
        <f>'L America'!EC544</f>
        <v>177.01070299866737</v>
      </c>
      <c r="ED10" s="80">
        <f>'L America'!ED544</f>
        <v>176.17974592520704</v>
      </c>
      <c r="EE10" s="80">
        <f>'L America'!EE544</f>
        <v>181.30838780300172</v>
      </c>
      <c r="EF10" s="80">
        <f>'L America'!EF544</f>
        <v>190.5092554703981</v>
      </c>
      <c r="EG10" s="80">
        <f>'L America'!EG544</f>
        <v>187.71442840833635</v>
      </c>
      <c r="EH10" s="80">
        <f>'L America'!EH544</f>
        <v>185.03848418440469</v>
      </c>
      <c r="EI10" s="80">
        <f>'L America'!EI544</f>
        <v>190.83782246478927</v>
      </c>
      <c r="EJ10" s="80">
        <f>'L America'!EJ544</f>
        <v>189.1924160268851</v>
      </c>
      <c r="EK10" s="80">
        <f>'L America'!EK544</f>
        <v>190.75119628583732</v>
      </c>
      <c r="EL10" s="80">
        <f>'L America'!EL544</f>
        <v>189.83443956494781</v>
      </c>
      <c r="EM10" s="80">
        <f>'L America'!EM544</f>
        <v>187.82367242889555</v>
      </c>
      <c r="EN10" s="80">
        <f>'L America'!EN544</f>
        <v>189.2514261216584</v>
      </c>
      <c r="EO10" s="80">
        <f>'L America'!EO544</f>
        <v>183.84970603433783</v>
      </c>
      <c r="EP10" s="80">
        <f>'L America'!EP544</f>
        <v>189.24874617539308</v>
      </c>
      <c r="EQ10" s="80">
        <f>'L America'!EQ544</f>
        <v>188.99616485733497</v>
      </c>
      <c r="ER10" s="80">
        <f>'L America'!ER544</f>
        <v>191.02797396406896</v>
      </c>
      <c r="ES10" s="80">
        <f>'L America'!ES544</f>
        <v>188.96878848517412</v>
      </c>
      <c r="ET10" s="80">
        <f>'L America'!ET544</f>
        <v>191.73806701963099</v>
      </c>
      <c r="EU10" s="80">
        <f>'L America'!EU544</f>
        <v>198.96501391105159</v>
      </c>
      <c r="EV10" s="80">
        <f>'L America'!EV544</f>
        <v>198.25308941251691</v>
      </c>
    </row>
    <row r="11" spans="1:152" s="1" customFormat="1">
      <c r="A11" s="1" t="s">
        <v>64</v>
      </c>
      <c r="B11" s="80">
        <f>'N America'!B63</f>
        <v>182.52346653272755</v>
      </c>
      <c r="C11" s="80">
        <f>'N America'!C63</f>
        <v>186.02738293213031</v>
      </c>
      <c r="D11" s="80">
        <f>'N America'!D63</f>
        <v>190.02231438325722</v>
      </c>
      <c r="E11" s="80">
        <f>'N America'!E63</f>
        <v>194.3977039751077</v>
      </c>
      <c r="F11" s="80">
        <f>'N America'!F63</f>
        <v>198.87601015085713</v>
      </c>
      <c r="G11" s="80">
        <f>'N America'!G63</f>
        <v>203.42776756938818</v>
      </c>
      <c r="H11" s="80">
        <f>'N America'!H63</f>
        <v>207.77020140402567</v>
      </c>
      <c r="I11" s="80">
        <f>'N America'!I63</f>
        <v>212.20733487290974</v>
      </c>
      <c r="J11" s="80">
        <f>'N America'!J63</f>
        <v>216.67640230005364</v>
      </c>
      <c r="K11" s="80">
        <f>'N America'!K63</f>
        <v>221.24281810244003</v>
      </c>
      <c r="L11" s="80">
        <f>'N America'!L63</f>
        <v>225.90875031467013</v>
      </c>
      <c r="M11" s="80">
        <f>'N America'!M63</f>
        <v>227.1867335670978</v>
      </c>
      <c r="N11" s="80">
        <f>'N America'!N63</f>
        <v>229.30472835027751</v>
      </c>
      <c r="O11" s="80">
        <f>'N America'!O63</f>
        <v>231.71548774580151</v>
      </c>
      <c r="P11" s="80">
        <f>'N America'!P63</f>
        <v>233.8401004524907</v>
      </c>
      <c r="Q11" s="80">
        <f>'N America'!Q63</f>
        <v>235.9912518413731</v>
      </c>
      <c r="R11" s="80">
        <f>'N America'!R63</f>
        <v>240.60611723120047</v>
      </c>
      <c r="S11" s="80">
        <f>'N America'!S63</f>
        <v>240.16350132565626</v>
      </c>
      <c r="T11" s="80">
        <f>'N America'!T63</f>
        <v>242.31208869423611</v>
      </c>
      <c r="U11" s="80">
        <f>'N America'!U63</f>
        <v>244.64614118669721</v>
      </c>
      <c r="V11" s="80">
        <f>'N America'!V63</f>
        <v>247.71075435827981</v>
      </c>
      <c r="W11" s="80">
        <f>'N America'!W63</f>
        <v>247.63178186475602</v>
      </c>
      <c r="X11" s="80">
        <f>'N America'!X63</f>
        <v>247.57231604361493</v>
      </c>
      <c r="Y11" s="80">
        <f>'N America'!Y63</f>
        <v>247.95466053973348</v>
      </c>
      <c r="Z11" s="80">
        <f>'N America'!Z63</f>
        <v>248.03370348967474</v>
      </c>
      <c r="AA11" s="80">
        <f>'N America'!AA63</f>
        <v>247.8650527019378</v>
      </c>
      <c r="AB11" s="80">
        <f>'N America'!AB63</f>
        <v>247.50196017727703</v>
      </c>
      <c r="AC11" s="80">
        <f>'N America'!AC63</f>
        <v>247.68220617556543</v>
      </c>
      <c r="AD11" s="80">
        <f>'N America'!AD63</f>
        <v>247.45144013063796</v>
      </c>
      <c r="AE11" s="80">
        <f>'N America'!AE63</f>
        <v>247.80198881138574</v>
      </c>
      <c r="AF11" s="80">
        <f>'N America'!AF63</f>
        <v>247.97884881488517</v>
      </c>
      <c r="AG11" s="80">
        <f>'N America'!AG63</f>
        <v>246.25181662072976</v>
      </c>
      <c r="AH11" s="80">
        <f>'N America'!AH63</f>
        <v>244.07226012337048</v>
      </c>
      <c r="AI11" s="80">
        <f>'N America'!AI63</f>
        <v>241.70626851614577</v>
      </c>
      <c r="AJ11" s="80">
        <f>'N America'!AJ63</f>
        <v>239.76847330542287</v>
      </c>
      <c r="AK11" s="80">
        <f>'N America'!AK63</f>
        <v>237.0289970401688</v>
      </c>
      <c r="AL11" s="80">
        <f>'N America'!AL63</f>
        <v>234.54240069978994</v>
      </c>
      <c r="AM11" s="80">
        <f>'N America'!AM63</f>
        <v>232.20258868002873</v>
      </c>
      <c r="AN11" s="80">
        <f>'N America'!AN63</f>
        <v>230.11130176669749</v>
      </c>
      <c r="AO11" s="80">
        <f>'N America'!AO63</f>
        <v>227.68332023111981</v>
      </c>
      <c r="AP11" s="80">
        <f>'N America'!AP63</f>
        <v>225.64074872814049</v>
      </c>
      <c r="AQ11" s="80">
        <f>'N America'!AQ63</f>
        <v>222.54471663605972</v>
      </c>
      <c r="AR11" s="80">
        <f>'N America'!AR63</f>
        <v>219.31531955501796</v>
      </c>
      <c r="AS11" s="80">
        <f>'N America'!AS63</f>
        <v>216.13888022407031</v>
      </c>
      <c r="AT11" s="80">
        <f>'N America'!AT63</f>
        <v>213.28293997508607</v>
      </c>
      <c r="AU11" s="80">
        <f>'N America'!AU63</f>
        <v>210.20054773107745</v>
      </c>
      <c r="AV11" s="80">
        <f>'N America'!AV63</f>
        <v>205.43862030398896</v>
      </c>
      <c r="AW11" s="80">
        <f>'N America'!AW63</f>
        <v>201.44601934583253</v>
      </c>
      <c r="AX11" s="80">
        <f>'N America'!AX63</f>
        <v>197.28123633304119</v>
      </c>
      <c r="AY11" s="80">
        <f>'N America'!AY63</f>
        <v>193.49359808222874</v>
      </c>
      <c r="AZ11" s="80">
        <f>'N America'!AZ63</f>
        <v>189.69992601901831</v>
      </c>
      <c r="BA11" s="80">
        <f>'N America'!BA63</f>
        <v>187.62317591819181</v>
      </c>
      <c r="BB11" s="80">
        <f>'N America'!BB63</f>
        <v>185.60970112893895</v>
      </c>
      <c r="BC11" s="80">
        <f>'N America'!BC63</f>
        <v>183.5093354686023</v>
      </c>
      <c r="BD11" s="80">
        <f>'N America'!BD63</f>
        <v>181.51038849883997</v>
      </c>
      <c r="BE11" s="80">
        <f>'N America'!BE63</f>
        <v>179.99496234886217</v>
      </c>
      <c r="BF11" s="80">
        <f>'N America'!BF63</f>
        <v>179.50230835687529</v>
      </c>
      <c r="BG11" s="80">
        <f>'N America'!BG63</f>
        <v>179.33924620715931</v>
      </c>
      <c r="BH11" s="80">
        <f>'N America'!BH63</f>
        <v>178.34492455257805</v>
      </c>
      <c r="BI11" s="80">
        <f>'N America'!BI63</f>
        <v>177.93845471675894</v>
      </c>
      <c r="BJ11" s="80">
        <f>'N America'!BJ63</f>
        <v>177.44094417832093</v>
      </c>
      <c r="BK11" s="80">
        <f>'N America'!BK63</f>
        <v>176.74891370660049</v>
      </c>
      <c r="BL11" s="80">
        <f>'N America'!BL63</f>
        <v>175.63001849641682</v>
      </c>
      <c r="BM11" s="80">
        <f>'N America'!BM63</f>
        <v>174.05910348846425</v>
      </c>
      <c r="BN11" s="80">
        <f>'N America'!BN63</f>
        <v>173.20427356252455</v>
      </c>
      <c r="BO11" s="80">
        <f>'N America'!BO63</f>
        <v>171.02381527602702</v>
      </c>
      <c r="BP11" s="80">
        <f>'N America'!BP63</f>
        <v>170.2602165163166</v>
      </c>
      <c r="BQ11" s="80">
        <f>'N America'!BQ63</f>
        <v>168.4903902331445</v>
      </c>
      <c r="BR11" s="80">
        <f>'N America'!BR63</f>
        <v>166.39436592332547</v>
      </c>
      <c r="BS11" s="80">
        <f>'N America'!BS63</f>
        <v>164.75042645292592</v>
      </c>
      <c r="BT11" s="80">
        <f>'N America'!BT63</f>
        <v>164.49759605342248</v>
      </c>
      <c r="BU11" s="80">
        <f>'N America'!BU63</f>
        <v>162.82486373637906</v>
      </c>
      <c r="BV11" s="80">
        <f>'N America'!BV63</f>
        <v>162.0020245340653</v>
      </c>
      <c r="BW11" s="80">
        <f>'N America'!BW63</f>
        <v>162.05987267802342</v>
      </c>
      <c r="BX11" s="80">
        <f>'N America'!BX63</f>
        <v>161.62167030739693</v>
      </c>
      <c r="BY11" s="80">
        <f>'N America'!BY63</f>
        <v>161.0124158207542</v>
      </c>
      <c r="BZ11" s="80">
        <f>'N America'!BZ63</f>
        <v>160.21246224626381</v>
      </c>
      <c r="CA11" s="80">
        <f>'N America'!CA63</f>
        <v>160.22219886650234</v>
      </c>
      <c r="CB11" s="80">
        <f>'N America'!CB63</f>
        <v>158.69213703225503</v>
      </c>
      <c r="CC11" s="80">
        <f>'N America'!CC63</f>
        <v>158.03978243176965</v>
      </c>
      <c r="CD11" s="80">
        <f>'N America'!CD63</f>
        <v>157.28231947953964</v>
      </c>
      <c r="CE11" s="80">
        <f>'N America'!CE63</f>
        <v>156.30587621499598</v>
      </c>
      <c r="CF11" s="80">
        <f>'N America'!CF63</f>
        <v>156.61183747649252</v>
      </c>
      <c r="CG11" s="80">
        <f>'N America'!CG63</f>
        <v>153.44647940433072</v>
      </c>
      <c r="CH11" s="80">
        <f>'N America'!CH63</f>
        <v>152.36461663658454</v>
      </c>
      <c r="CI11" s="80">
        <f>'N America'!CI63</f>
        <v>154.29899352382617</v>
      </c>
      <c r="CJ11" s="80">
        <f>'N America'!CJ63</f>
        <v>153.62670950844276</v>
      </c>
      <c r="CK11" s="80">
        <f>'N America'!CK63</f>
        <v>154.31663382051849</v>
      </c>
      <c r="CL11" s="80">
        <f>'N America'!CL63</f>
        <v>154.05105541085047</v>
      </c>
      <c r="CM11" s="80">
        <f>'N America'!CM63</f>
        <v>153.71619431172658</v>
      </c>
      <c r="CN11" s="80">
        <f>'N America'!CN63</f>
        <v>153.11719968542258</v>
      </c>
      <c r="CO11" s="80">
        <f>'N America'!CO63</f>
        <v>151.49565381535851</v>
      </c>
      <c r="CP11" s="80">
        <f>'N America'!CP63</f>
        <v>150.08017928593844</v>
      </c>
      <c r="CQ11" s="80">
        <f>'N America'!CQ63</f>
        <v>148.31142071439362</v>
      </c>
      <c r="CR11" s="80">
        <f>'N America'!CR63</f>
        <v>146.17887354095183</v>
      </c>
      <c r="CS11" s="80">
        <f>'N America'!CS63</f>
        <v>144.1545703706002</v>
      </c>
      <c r="CT11" s="80">
        <f>'N America'!CT63</f>
        <v>141.99039762161007</v>
      </c>
      <c r="CU11" s="80">
        <f>'N America'!CU63</f>
        <v>139.62753460565278</v>
      </c>
      <c r="CV11" s="80">
        <f>'N America'!CV63</f>
        <v>137.04636820971155</v>
      </c>
      <c r="CW11" s="80">
        <f>'N America'!CW63</f>
        <v>134.48193054499268</v>
      </c>
      <c r="CX11" s="80">
        <f>'N America'!CX63</f>
        <v>136.25871306656569</v>
      </c>
      <c r="CY11" s="80">
        <f>'N America'!CY63</f>
        <v>134.78882643561997</v>
      </c>
      <c r="CZ11" s="80">
        <f>'N America'!CZ63</f>
        <v>131.68938738276694</v>
      </c>
      <c r="DA11" s="80">
        <f>'N America'!DA63</f>
        <v>128.25916448529767</v>
      </c>
      <c r="DB11" s="80">
        <f>'N America'!DB63</f>
        <v>126.32238604211392</v>
      </c>
      <c r="DC11" s="80">
        <f>'N America'!DC63</f>
        <v>128.02535399083806</v>
      </c>
      <c r="DD11" s="80">
        <f>'N America'!DD63</f>
        <v>127.4054977585983</v>
      </c>
      <c r="DE11" s="80">
        <f>'N America'!DE63</f>
        <v>122.4974728347446</v>
      </c>
      <c r="DF11" s="80">
        <f>'N America'!DF63</f>
        <v>121.11578856174418</v>
      </c>
      <c r="DG11" s="80">
        <f>'N America'!DG63</f>
        <v>121.82391417479343</v>
      </c>
      <c r="DH11" s="80">
        <f>'N America'!DH63</f>
        <v>119.08862605181537</v>
      </c>
      <c r="DI11" s="80">
        <f>'N America'!DI63</f>
        <v>116.79350581639531</v>
      </c>
      <c r="DJ11" s="80">
        <f>'N America'!DJ63</f>
        <v>115.7113932045757</v>
      </c>
      <c r="DK11" s="80">
        <f>'N America'!DK63</f>
        <v>115.72144317000308</v>
      </c>
      <c r="DL11" s="80">
        <f>'N America'!DL63</f>
        <v>115.17118817000681</v>
      </c>
      <c r="DM11" s="80">
        <f>'N America'!DM63</f>
        <v>113.39294316007462</v>
      </c>
      <c r="DN11" s="80">
        <f>'N America'!DN63</f>
        <v>114.66753230379649</v>
      </c>
      <c r="DO11" s="80">
        <f>'N America'!DO63</f>
        <v>114.01439364696958</v>
      </c>
      <c r="DP11" s="80">
        <f>'N America'!DP63</f>
        <v>119.74058495665518</v>
      </c>
      <c r="DQ11" s="80">
        <f>'N America'!DQ63</f>
        <v>121.76211122037694</v>
      </c>
      <c r="DR11" s="80">
        <f>'N America'!DR63</f>
        <v>125.33779326520617</v>
      </c>
      <c r="DS11" s="80">
        <f>'N America'!DS63</f>
        <v>124.54616581621481</v>
      </c>
      <c r="DT11" s="80">
        <f>'N America'!DT63</f>
        <v>127.05960617327734</v>
      </c>
      <c r="DU11" s="80">
        <f>'N America'!DU63</f>
        <v>128.67789280115954</v>
      </c>
      <c r="DV11" s="80">
        <f>'N America'!DV63</f>
        <v>128.26808551625879</v>
      </c>
      <c r="DW11" s="80">
        <f>'N America'!DW63</f>
        <v>120.40000125757412</v>
      </c>
      <c r="DX11" s="80">
        <f>'N America'!DX63</f>
        <v>131.10981922492829</v>
      </c>
      <c r="DY11" s="80">
        <f>'N America'!DY63</f>
        <v>137.1809082580541</v>
      </c>
      <c r="DZ11" s="80">
        <f>'N America'!DZ63</f>
        <v>149.82719415932254</v>
      </c>
      <c r="EA11" s="80">
        <f>'N America'!EA63</f>
        <v>156.24189269665374</v>
      </c>
      <c r="EB11" s="80">
        <f>'N America'!EB63</f>
        <v>174.64687247431038</v>
      </c>
      <c r="EC11" s="80">
        <f>'N America'!EC63</f>
        <v>172.52585754412144</v>
      </c>
      <c r="ED11" s="80">
        <f>'N America'!ED63</f>
        <v>171.21373452204188</v>
      </c>
      <c r="EE11" s="80">
        <f>'N America'!EE63</f>
        <v>182.05802713672654</v>
      </c>
      <c r="EF11" s="80">
        <f>'N America'!EF63</f>
        <v>181.69842169814962</v>
      </c>
      <c r="EG11" s="80">
        <f>'N America'!EG63</f>
        <v>180.38016892113819</v>
      </c>
      <c r="EH11" s="80">
        <f>'N America'!EH63</f>
        <v>178.48750869462654</v>
      </c>
      <c r="EI11" s="80">
        <f>'N America'!EI63</f>
        <v>177.18448458975942</v>
      </c>
      <c r="EJ11" s="80">
        <f>'N America'!EJ63</f>
        <v>180.06924587717452</v>
      </c>
      <c r="EK11" s="80">
        <f>'N America'!EK63</f>
        <v>178.25701218995079</v>
      </c>
      <c r="EL11" s="80">
        <f>'N America'!EL63</f>
        <v>151.38943205793839</v>
      </c>
      <c r="EM11" s="80">
        <f>'N America'!EM63</f>
        <v>152.9793378242984</v>
      </c>
      <c r="EN11" s="80">
        <f>'N America'!EN63</f>
        <v>157.33581311556631</v>
      </c>
      <c r="EO11" s="80">
        <f>'N America'!EO63</f>
        <v>153.67108546527729</v>
      </c>
      <c r="EP11" s="80">
        <f>'N America'!EP63</f>
        <v>160.44292377560646</v>
      </c>
      <c r="EQ11" s="80">
        <f>'N America'!EQ63</f>
        <v>168.80140459981143</v>
      </c>
      <c r="ER11" s="80">
        <f>'N America'!ER63</f>
        <v>170.50302132643944</v>
      </c>
      <c r="ES11" s="80">
        <f>'N America'!ES63</f>
        <v>165.20828227875842</v>
      </c>
      <c r="ET11" s="80">
        <f>'N America'!ET63</f>
        <v>154.84585487897462</v>
      </c>
      <c r="EU11" s="80">
        <f>'N America'!EU63</f>
        <v>157.37464060201097</v>
      </c>
      <c r="EV11" s="80">
        <f>'N America'!EV63</f>
        <v>159.41023111218681</v>
      </c>
    </row>
    <row r="12" spans="1:152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</row>
    <row r="13" spans="1:152">
      <c r="A13" s="1" t="s">
        <v>144</v>
      </c>
      <c r="B13" s="80">
        <f>SUM(B3:B11)</f>
        <v>1006.0363165773157</v>
      </c>
      <c r="C13" s="80">
        <f t="shared" ref="C13:BN13" si="0">SUM(C3:C11)</f>
        <v>1010.7632043134306</v>
      </c>
      <c r="D13" s="80">
        <f t="shared" si="0"/>
        <v>1016.5650345859675</v>
      </c>
      <c r="E13" s="80">
        <f t="shared" si="0"/>
        <v>1024.5472527055622</v>
      </c>
      <c r="F13" s="80">
        <f t="shared" si="0"/>
        <v>1031.8028458313638</v>
      </c>
      <c r="G13" s="80">
        <f t="shared" si="0"/>
        <v>1037.581813265389</v>
      </c>
      <c r="H13" s="80">
        <f t="shared" si="0"/>
        <v>1045.5789912699629</v>
      </c>
      <c r="I13" s="80">
        <f t="shared" si="0"/>
        <v>1052.366474116727</v>
      </c>
      <c r="J13" s="80">
        <f t="shared" si="0"/>
        <v>1058.8476422750725</v>
      </c>
      <c r="K13" s="80">
        <f t="shared" si="0"/>
        <v>1066.2912306435139</v>
      </c>
      <c r="L13" s="80">
        <f t="shared" si="0"/>
        <v>1072.7752167637054</v>
      </c>
      <c r="M13" s="80">
        <f t="shared" si="0"/>
        <v>1078.5290094924451</v>
      </c>
      <c r="N13" s="80">
        <f t="shared" si="0"/>
        <v>1083.7375384100585</v>
      </c>
      <c r="O13" s="80">
        <f t="shared" si="0"/>
        <v>1088.4029239904094</v>
      </c>
      <c r="P13" s="80">
        <f t="shared" si="0"/>
        <v>1094.1470973617545</v>
      </c>
      <c r="Q13" s="80">
        <f t="shared" si="0"/>
        <v>1100.5121017245326</v>
      </c>
      <c r="R13" s="80">
        <f t="shared" si="0"/>
        <v>1108.110178838029</v>
      </c>
      <c r="S13" s="80">
        <f t="shared" si="0"/>
        <v>1110.7713117316021</v>
      </c>
      <c r="T13" s="80">
        <f t="shared" si="0"/>
        <v>1114.7055481715634</v>
      </c>
      <c r="U13" s="80">
        <f t="shared" si="0"/>
        <v>1121.3869828529255</v>
      </c>
      <c r="V13" s="80">
        <f t="shared" si="0"/>
        <v>1140.4480810064565</v>
      </c>
      <c r="W13" s="80">
        <f t="shared" si="0"/>
        <v>1141.9166421952641</v>
      </c>
      <c r="X13" s="80">
        <f t="shared" si="0"/>
        <v>1146.7884544580147</v>
      </c>
      <c r="Y13" s="80">
        <f t="shared" si="0"/>
        <v>1153.6278778565752</v>
      </c>
      <c r="Z13" s="80">
        <f t="shared" si="0"/>
        <v>1158.7486417154657</v>
      </c>
      <c r="AA13" s="80">
        <f t="shared" si="0"/>
        <v>1163.6810587802465</v>
      </c>
      <c r="AB13" s="80">
        <f t="shared" si="0"/>
        <v>1166.6300840834199</v>
      </c>
      <c r="AC13" s="80">
        <f t="shared" si="0"/>
        <v>1170.8329174333896</v>
      </c>
      <c r="AD13" s="80">
        <f t="shared" si="0"/>
        <v>1174.5115051412474</v>
      </c>
      <c r="AE13" s="80">
        <f t="shared" si="0"/>
        <v>1178.164782641632</v>
      </c>
      <c r="AF13" s="80">
        <f t="shared" si="0"/>
        <v>1181.6531992184707</v>
      </c>
      <c r="AG13" s="80">
        <f t="shared" si="0"/>
        <v>1185.2240508286807</v>
      </c>
      <c r="AH13" s="80">
        <f t="shared" si="0"/>
        <v>1189.1426594762697</v>
      </c>
      <c r="AI13" s="80">
        <f t="shared" si="0"/>
        <v>1193.0156477882638</v>
      </c>
      <c r="AJ13" s="80">
        <f t="shared" si="0"/>
        <v>1196.4957211344804</v>
      </c>
      <c r="AK13" s="80">
        <f t="shared" si="0"/>
        <v>1199.5655084901946</v>
      </c>
      <c r="AL13" s="80">
        <f t="shared" si="0"/>
        <v>1201.1359703817302</v>
      </c>
      <c r="AM13" s="80">
        <f t="shared" si="0"/>
        <v>1204.2001843531639</v>
      </c>
      <c r="AN13" s="80">
        <f t="shared" si="0"/>
        <v>1207.1777307266784</v>
      </c>
      <c r="AO13" s="80">
        <f t="shared" si="0"/>
        <v>1209.9522887769474</v>
      </c>
      <c r="AP13" s="80">
        <f t="shared" si="0"/>
        <v>1213.6995264179877</v>
      </c>
      <c r="AQ13" s="80">
        <f t="shared" si="0"/>
        <v>1213.9041298611032</v>
      </c>
      <c r="AR13" s="80">
        <f t="shared" si="0"/>
        <v>1213.4553099990201</v>
      </c>
      <c r="AS13" s="80">
        <f t="shared" si="0"/>
        <v>1213.4940447896852</v>
      </c>
      <c r="AT13" s="80">
        <f t="shared" si="0"/>
        <v>1215.8536347191491</v>
      </c>
      <c r="AU13" s="80">
        <f t="shared" si="0"/>
        <v>1217.998861659044</v>
      </c>
      <c r="AV13" s="80">
        <f t="shared" si="0"/>
        <v>1217.1864323182172</v>
      </c>
      <c r="AW13" s="80">
        <f t="shared" si="0"/>
        <v>1220.0950916580016</v>
      </c>
      <c r="AX13" s="80">
        <f t="shared" si="0"/>
        <v>1223.5961273428097</v>
      </c>
      <c r="AY13" s="80">
        <f t="shared" si="0"/>
        <v>1224.8602815091344</v>
      </c>
      <c r="AZ13" s="80">
        <f t="shared" si="0"/>
        <v>1229.5101719412062</v>
      </c>
      <c r="BA13" s="80">
        <f t="shared" si="0"/>
        <v>1233.7485176711934</v>
      </c>
      <c r="BB13" s="80">
        <f t="shared" si="0"/>
        <v>1237.6246648285255</v>
      </c>
      <c r="BC13" s="80">
        <f t="shared" si="0"/>
        <v>1243.6946447614628</v>
      </c>
      <c r="BD13" s="80">
        <f t="shared" si="0"/>
        <v>1247.9208936592863</v>
      </c>
      <c r="BE13" s="80">
        <f t="shared" si="0"/>
        <v>1250.9363295104963</v>
      </c>
      <c r="BF13" s="80">
        <f t="shared" si="0"/>
        <v>1259.0263485261551</v>
      </c>
      <c r="BG13" s="80">
        <f t="shared" si="0"/>
        <v>1264.1596433194545</v>
      </c>
      <c r="BH13" s="80">
        <f t="shared" si="0"/>
        <v>1271.8549752078475</v>
      </c>
      <c r="BI13" s="80">
        <f t="shared" si="0"/>
        <v>1281.1792644479006</v>
      </c>
      <c r="BJ13" s="80">
        <f t="shared" si="0"/>
        <v>1287.6199280780254</v>
      </c>
      <c r="BK13" s="80">
        <f t="shared" si="0"/>
        <v>1293.3937969029671</v>
      </c>
      <c r="BL13" s="80">
        <f t="shared" si="0"/>
        <v>1298.4333547829794</v>
      </c>
      <c r="BM13" s="80">
        <f t="shared" si="0"/>
        <v>1304.018016157974</v>
      </c>
      <c r="BN13" s="80">
        <f t="shared" si="0"/>
        <v>1304.394749288753</v>
      </c>
      <c r="BO13" s="80">
        <f t="shared" ref="BO13:DZ13" si="1">SUM(BO3:BO11)</f>
        <v>1297.5677968335565</v>
      </c>
      <c r="BP13" s="80">
        <f t="shared" si="1"/>
        <v>1295.0094466584792</v>
      </c>
      <c r="BQ13" s="80">
        <f t="shared" si="1"/>
        <v>1286.8300321732481</v>
      </c>
      <c r="BR13" s="80">
        <f t="shared" si="1"/>
        <v>1277.4849343566666</v>
      </c>
      <c r="BS13" s="80">
        <f t="shared" si="1"/>
        <v>1274.0407421188736</v>
      </c>
      <c r="BT13" s="80">
        <f t="shared" si="1"/>
        <v>1271.6340830919635</v>
      </c>
      <c r="BU13" s="80">
        <f t="shared" si="1"/>
        <v>1270.3363138520749</v>
      </c>
      <c r="BV13" s="80">
        <f t="shared" si="1"/>
        <v>1273.3652787362721</v>
      </c>
      <c r="BW13" s="80">
        <f t="shared" si="1"/>
        <v>1282.8363973408962</v>
      </c>
      <c r="BX13" s="80">
        <f t="shared" si="1"/>
        <v>1291.9561129648137</v>
      </c>
      <c r="BY13" s="80">
        <f t="shared" si="1"/>
        <v>1298.4905734814201</v>
      </c>
      <c r="BZ13" s="80">
        <f t="shared" si="1"/>
        <v>1306.9258092811228</v>
      </c>
      <c r="CA13" s="80">
        <f t="shared" si="1"/>
        <v>1316.9933449946907</v>
      </c>
      <c r="CB13" s="80">
        <f t="shared" si="1"/>
        <v>1324.2007047978675</v>
      </c>
      <c r="CC13" s="80">
        <f t="shared" si="1"/>
        <v>1332.4648015296075</v>
      </c>
      <c r="CD13" s="80">
        <f t="shared" si="1"/>
        <v>1336.1684208433708</v>
      </c>
      <c r="CE13" s="80">
        <f t="shared" si="1"/>
        <v>1340.2807553507303</v>
      </c>
      <c r="CF13" s="80">
        <f t="shared" si="1"/>
        <v>1344.3725540052185</v>
      </c>
      <c r="CG13" s="80">
        <f t="shared" si="1"/>
        <v>1350.3407631319815</v>
      </c>
      <c r="CH13" s="80">
        <f t="shared" si="1"/>
        <v>1359.0447028085255</v>
      </c>
      <c r="CI13" s="80">
        <f t="shared" si="1"/>
        <v>1370.8918728154179</v>
      </c>
      <c r="CJ13" s="80">
        <f t="shared" si="1"/>
        <v>1383.8803635244301</v>
      </c>
      <c r="CK13" s="80">
        <f t="shared" si="1"/>
        <v>1397.9078986005534</v>
      </c>
      <c r="CL13" s="80">
        <f t="shared" si="1"/>
        <v>1406.1204675534184</v>
      </c>
      <c r="CM13" s="80">
        <f t="shared" si="1"/>
        <v>1417.3835736460587</v>
      </c>
      <c r="CN13" s="80">
        <f t="shared" si="1"/>
        <v>1420.8931181547978</v>
      </c>
      <c r="CO13" s="80">
        <f t="shared" si="1"/>
        <v>1423.3178503821355</v>
      </c>
      <c r="CP13" s="80">
        <f t="shared" si="1"/>
        <v>1421.6436125096104</v>
      </c>
      <c r="CQ13" s="80">
        <f t="shared" si="1"/>
        <v>1419.3878857167113</v>
      </c>
      <c r="CR13" s="80">
        <f t="shared" si="1"/>
        <v>1419.9348635122058</v>
      </c>
      <c r="CS13" s="80">
        <f t="shared" si="1"/>
        <v>1418.7678591447354</v>
      </c>
      <c r="CT13" s="80">
        <f t="shared" si="1"/>
        <v>1422.0690289015297</v>
      </c>
      <c r="CU13" s="80">
        <f t="shared" si="1"/>
        <v>1414.37267946258</v>
      </c>
      <c r="CV13" s="80">
        <f t="shared" si="1"/>
        <v>1419.8157601295102</v>
      </c>
      <c r="CW13" s="80">
        <f t="shared" si="1"/>
        <v>1429.2689419675607</v>
      </c>
      <c r="CX13" s="80">
        <f t="shared" si="1"/>
        <v>1446.1354154661601</v>
      </c>
      <c r="CY13" s="80">
        <f t="shared" si="1"/>
        <v>1465.5822452682489</v>
      </c>
      <c r="CZ13" s="80">
        <f t="shared" si="1"/>
        <v>1482.7410298293182</v>
      </c>
      <c r="DA13" s="80">
        <f t="shared" si="1"/>
        <v>1494.5387511480126</v>
      </c>
      <c r="DB13" s="80">
        <f t="shared" si="1"/>
        <v>1512.6579215025406</v>
      </c>
      <c r="DC13" s="80">
        <f t="shared" si="1"/>
        <v>1532.6996649405326</v>
      </c>
      <c r="DD13" s="80">
        <f t="shared" si="1"/>
        <v>1549.6852506569137</v>
      </c>
      <c r="DE13" s="80">
        <f t="shared" si="1"/>
        <v>1566.6891127345493</v>
      </c>
      <c r="DF13" s="80">
        <f t="shared" si="1"/>
        <v>1584.1961997445815</v>
      </c>
      <c r="DG13" s="80">
        <f t="shared" si="1"/>
        <v>1597.8792771306664</v>
      </c>
      <c r="DH13" s="80">
        <f t="shared" si="1"/>
        <v>1606.4510488919573</v>
      </c>
      <c r="DI13" s="80">
        <f t="shared" si="1"/>
        <v>1609.929190249376</v>
      </c>
      <c r="DJ13" s="80">
        <f t="shared" si="1"/>
        <v>1623.3239627692556</v>
      </c>
      <c r="DK13" s="80">
        <f t="shared" si="1"/>
        <v>1644.2438491652038</v>
      </c>
      <c r="DL13" s="80">
        <f t="shared" si="1"/>
        <v>1660.9588517903856</v>
      </c>
      <c r="DM13" s="80">
        <f t="shared" si="1"/>
        <v>1676.4158154751349</v>
      </c>
      <c r="DN13" s="80">
        <f t="shared" si="1"/>
        <v>1696.4794362128735</v>
      </c>
      <c r="DO13" s="80">
        <f t="shared" si="1"/>
        <v>1709.7687073180559</v>
      </c>
      <c r="DP13" s="80">
        <f t="shared" si="1"/>
        <v>1732.2279639676492</v>
      </c>
      <c r="DQ13" s="80">
        <f t="shared" si="1"/>
        <v>1760.3825848001788</v>
      </c>
      <c r="DR13" s="80">
        <f t="shared" si="1"/>
        <v>1789.7091154932482</v>
      </c>
      <c r="DS13" s="80">
        <f t="shared" si="1"/>
        <v>1815.0987590903846</v>
      </c>
      <c r="DT13" s="80">
        <f t="shared" si="1"/>
        <v>1839.9172914872202</v>
      </c>
      <c r="DU13" s="80">
        <f t="shared" si="1"/>
        <v>1866.1284220765151</v>
      </c>
      <c r="DV13" s="80">
        <f t="shared" si="1"/>
        <v>1892.3334347523651</v>
      </c>
      <c r="DW13" s="80">
        <f t="shared" si="1"/>
        <v>1899.9504556508496</v>
      </c>
      <c r="DX13" s="80">
        <f t="shared" si="1"/>
        <v>1933.2199578002594</v>
      </c>
      <c r="DY13" s="80">
        <f t="shared" si="1"/>
        <v>1951.2361707299008</v>
      </c>
      <c r="DZ13" s="80">
        <f t="shared" si="1"/>
        <v>1965.9640338637887</v>
      </c>
      <c r="EA13" s="80">
        <f t="shared" ref="EA13:EV13" si="2">SUM(EA3:EA11)</f>
        <v>1984.344903503295</v>
      </c>
      <c r="EB13" s="80">
        <f t="shared" si="2"/>
        <v>2009.9173110528609</v>
      </c>
      <c r="EC13" s="80">
        <f t="shared" si="2"/>
        <v>2032.3974257305274</v>
      </c>
      <c r="ED13" s="80">
        <f t="shared" si="2"/>
        <v>2057.2848860019085</v>
      </c>
      <c r="EE13" s="80">
        <f t="shared" si="2"/>
        <v>2092.9870413960321</v>
      </c>
      <c r="EF13" s="80">
        <f t="shared" si="2"/>
        <v>2130.2984189646718</v>
      </c>
      <c r="EG13" s="80">
        <f t="shared" si="2"/>
        <v>2156.7283992220209</v>
      </c>
      <c r="EH13" s="80">
        <f t="shared" si="2"/>
        <v>2180.4730242718019</v>
      </c>
      <c r="EI13" s="80">
        <f t="shared" si="2"/>
        <v>2202.4038616371045</v>
      </c>
      <c r="EJ13" s="80">
        <f t="shared" si="2"/>
        <v>2218.3366596103656</v>
      </c>
      <c r="EK13" s="80">
        <f t="shared" si="2"/>
        <v>2240.8473424618151</v>
      </c>
      <c r="EL13" s="80">
        <f t="shared" si="2"/>
        <v>2239.0259059265795</v>
      </c>
      <c r="EM13" s="80">
        <f t="shared" si="2"/>
        <v>2246.7798322163853</v>
      </c>
      <c r="EN13" s="80">
        <f t="shared" si="2"/>
        <v>2245.1376734074279</v>
      </c>
      <c r="EO13" s="80">
        <f t="shared" si="2"/>
        <v>2253.5126837960111</v>
      </c>
      <c r="EP13" s="80">
        <f t="shared" si="2"/>
        <v>2290.9728005150446</v>
      </c>
      <c r="EQ13" s="80">
        <f t="shared" si="2"/>
        <v>2342.6904692200364</v>
      </c>
      <c r="ER13" s="80">
        <f t="shared" si="2"/>
        <v>2373.1115386125693</v>
      </c>
      <c r="ES13" s="80">
        <f t="shared" si="2"/>
        <v>2383.0822309016853</v>
      </c>
      <c r="ET13" s="80">
        <f t="shared" si="2"/>
        <v>2393.6637094865323</v>
      </c>
      <c r="EU13" s="80">
        <f t="shared" si="2"/>
        <v>2424.5410262182822</v>
      </c>
      <c r="EV13" s="80">
        <f t="shared" si="2"/>
        <v>2453.8880919561279</v>
      </c>
    </row>
    <row r="14" spans="1:152">
      <c r="G14" s="80"/>
    </row>
    <row r="19" spans="103:137">
      <c r="CY19" s="80"/>
    </row>
    <row r="20" spans="103:137">
      <c r="EG20" s="80"/>
    </row>
    <row r="41" spans="1:152">
      <c r="A41" s="56" t="s">
        <v>76</v>
      </c>
    </row>
    <row r="42" spans="1:152" s="103" customFormat="1">
      <c r="B42" s="104">
        <v>1850</v>
      </c>
      <c r="C42" s="104">
        <v>1851</v>
      </c>
      <c r="D42" s="104">
        <v>1852</v>
      </c>
      <c r="E42" s="104">
        <v>1853</v>
      </c>
      <c r="F42" s="104">
        <v>1854</v>
      </c>
      <c r="G42" s="104">
        <v>1855</v>
      </c>
      <c r="H42" s="104">
        <v>1856</v>
      </c>
      <c r="I42" s="104">
        <v>1857</v>
      </c>
      <c r="J42" s="104">
        <v>1858</v>
      </c>
      <c r="K42" s="104">
        <v>1859</v>
      </c>
      <c r="L42" s="104">
        <v>1860</v>
      </c>
      <c r="M42" s="104">
        <v>1861</v>
      </c>
      <c r="N42" s="104">
        <v>1862</v>
      </c>
      <c r="O42" s="104">
        <v>1863</v>
      </c>
      <c r="P42" s="104">
        <v>1864</v>
      </c>
      <c r="Q42" s="104">
        <v>1865</v>
      </c>
      <c r="R42" s="104">
        <v>1866</v>
      </c>
      <c r="S42" s="104">
        <v>1867</v>
      </c>
      <c r="T42" s="104">
        <v>1868</v>
      </c>
      <c r="U42" s="104">
        <v>1869</v>
      </c>
      <c r="V42" s="104">
        <v>1870</v>
      </c>
      <c r="W42" s="104">
        <v>1871</v>
      </c>
      <c r="X42" s="104">
        <v>1872</v>
      </c>
      <c r="Y42" s="104">
        <v>1873</v>
      </c>
      <c r="Z42" s="104">
        <v>1874</v>
      </c>
      <c r="AA42" s="104">
        <v>1875</v>
      </c>
      <c r="AB42" s="104">
        <v>1876</v>
      </c>
      <c r="AC42" s="104">
        <v>1877</v>
      </c>
      <c r="AD42" s="104">
        <v>1878</v>
      </c>
      <c r="AE42" s="104">
        <v>1879</v>
      </c>
      <c r="AF42" s="104">
        <v>1880</v>
      </c>
      <c r="AG42" s="104">
        <v>1881</v>
      </c>
      <c r="AH42" s="104">
        <v>1882</v>
      </c>
      <c r="AI42" s="104">
        <v>1883</v>
      </c>
      <c r="AJ42" s="104">
        <v>1884</v>
      </c>
      <c r="AK42" s="104">
        <v>1885</v>
      </c>
      <c r="AL42" s="104">
        <v>1886</v>
      </c>
      <c r="AM42" s="104">
        <v>1887</v>
      </c>
      <c r="AN42" s="104">
        <v>1888</v>
      </c>
      <c r="AO42" s="104">
        <v>1889</v>
      </c>
      <c r="AP42" s="104">
        <v>1890</v>
      </c>
      <c r="AQ42" s="104">
        <v>1891</v>
      </c>
      <c r="AR42" s="104">
        <v>1892</v>
      </c>
      <c r="AS42" s="104">
        <v>1893</v>
      </c>
      <c r="AT42" s="104">
        <v>1894</v>
      </c>
      <c r="AU42" s="104">
        <v>1895</v>
      </c>
      <c r="AV42" s="104">
        <v>1896</v>
      </c>
      <c r="AW42" s="104">
        <v>1897</v>
      </c>
      <c r="AX42" s="104">
        <v>1898</v>
      </c>
      <c r="AY42" s="104">
        <v>1899</v>
      </c>
      <c r="AZ42" s="104">
        <v>1900</v>
      </c>
      <c r="BA42" s="104">
        <v>1901</v>
      </c>
      <c r="BB42" s="104">
        <v>1902</v>
      </c>
      <c r="BC42" s="104">
        <v>1903</v>
      </c>
      <c r="BD42" s="104">
        <v>1904</v>
      </c>
      <c r="BE42" s="104">
        <v>1905</v>
      </c>
      <c r="BF42" s="104">
        <v>1906</v>
      </c>
      <c r="BG42" s="104">
        <v>1907</v>
      </c>
      <c r="BH42" s="104">
        <v>1908</v>
      </c>
      <c r="BI42" s="104">
        <v>1909</v>
      </c>
      <c r="BJ42" s="104">
        <v>1910</v>
      </c>
      <c r="BK42" s="104">
        <v>1911</v>
      </c>
      <c r="BL42" s="104">
        <v>1912</v>
      </c>
      <c r="BM42" s="104">
        <v>1913</v>
      </c>
      <c r="BN42" s="104">
        <v>1914</v>
      </c>
      <c r="BO42" s="104">
        <v>1915</v>
      </c>
      <c r="BP42" s="104">
        <v>1916</v>
      </c>
      <c r="BQ42" s="104">
        <v>1917</v>
      </c>
      <c r="BR42" s="104">
        <v>1918</v>
      </c>
      <c r="BS42" s="104">
        <v>1919</v>
      </c>
      <c r="BT42" s="104">
        <v>1920</v>
      </c>
      <c r="BU42" s="104">
        <v>1921</v>
      </c>
      <c r="BV42" s="104">
        <v>1922</v>
      </c>
      <c r="BW42" s="104">
        <v>1923</v>
      </c>
      <c r="BX42" s="104">
        <v>1924</v>
      </c>
      <c r="BY42" s="104">
        <v>1925</v>
      </c>
      <c r="BZ42" s="104">
        <v>1926</v>
      </c>
      <c r="CA42" s="104">
        <v>1927</v>
      </c>
      <c r="CB42" s="104">
        <v>1928</v>
      </c>
      <c r="CC42" s="104">
        <v>1929</v>
      </c>
      <c r="CD42" s="104">
        <v>1930</v>
      </c>
      <c r="CE42" s="104">
        <v>1931</v>
      </c>
      <c r="CF42" s="104">
        <v>1932</v>
      </c>
      <c r="CG42" s="104">
        <v>1933</v>
      </c>
      <c r="CH42" s="104">
        <v>1934</v>
      </c>
      <c r="CI42" s="104">
        <v>1935</v>
      </c>
      <c r="CJ42" s="104">
        <v>1936</v>
      </c>
      <c r="CK42" s="104">
        <v>1937</v>
      </c>
      <c r="CL42" s="104">
        <v>1938</v>
      </c>
      <c r="CM42" s="104">
        <v>1939</v>
      </c>
      <c r="CN42" s="104">
        <v>1940</v>
      </c>
      <c r="CO42" s="104">
        <v>1941</v>
      </c>
      <c r="CP42" s="104">
        <v>1942</v>
      </c>
      <c r="CQ42" s="104">
        <v>1943</v>
      </c>
      <c r="CR42" s="104">
        <v>1944</v>
      </c>
      <c r="CS42" s="104">
        <v>1945</v>
      </c>
      <c r="CT42" s="104">
        <v>1946</v>
      </c>
      <c r="CU42" s="104">
        <v>1947</v>
      </c>
      <c r="CV42" s="104">
        <v>1948</v>
      </c>
      <c r="CW42" s="104">
        <v>1949</v>
      </c>
      <c r="CX42" s="104">
        <v>1950</v>
      </c>
      <c r="CY42" s="104">
        <v>1951</v>
      </c>
      <c r="CZ42" s="104">
        <v>1952</v>
      </c>
      <c r="DA42" s="104">
        <v>1953</v>
      </c>
      <c r="DB42" s="104">
        <v>1954</v>
      </c>
      <c r="DC42" s="104">
        <v>1955</v>
      </c>
      <c r="DD42" s="104">
        <v>1956</v>
      </c>
      <c r="DE42" s="104">
        <v>1957</v>
      </c>
      <c r="DF42" s="104">
        <v>1958</v>
      </c>
      <c r="DG42" s="104">
        <v>1959</v>
      </c>
      <c r="DH42" s="104">
        <v>1960</v>
      </c>
      <c r="DI42" s="104">
        <v>1961</v>
      </c>
      <c r="DJ42" s="104">
        <v>1962</v>
      </c>
      <c r="DK42" s="104">
        <v>1963</v>
      </c>
      <c r="DL42" s="104">
        <v>1964</v>
      </c>
      <c r="DM42" s="104">
        <v>1965</v>
      </c>
      <c r="DN42" s="104">
        <v>1966</v>
      </c>
      <c r="DO42" s="104">
        <v>1967</v>
      </c>
      <c r="DP42" s="104">
        <v>1968</v>
      </c>
      <c r="DQ42" s="104">
        <v>1969</v>
      </c>
      <c r="DR42" s="104">
        <v>1970</v>
      </c>
      <c r="DS42" s="104">
        <v>1971</v>
      </c>
      <c r="DT42" s="104">
        <v>1972</v>
      </c>
      <c r="DU42" s="104">
        <v>1973</v>
      </c>
      <c r="DV42" s="104">
        <v>1974</v>
      </c>
      <c r="DW42" s="104">
        <v>1975</v>
      </c>
      <c r="DX42" s="104">
        <v>1976</v>
      </c>
      <c r="DY42" s="104">
        <v>1977</v>
      </c>
      <c r="DZ42" s="104">
        <v>1978</v>
      </c>
      <c r="EA42" s="104">
        <v>1979</v>
      </c>
      <c r="EB42" s="104">
        <v>1980</v>
      </c>
      <c r="EC42" s="104">
        <v>1981</v>
      </c>
      <c r="ED42" s="104">
        <v>1982</v>
      </c>
      <c r="EE42" s="104">
        <v>1983</v>
      </c>
      <c r="EF42" s="104">
        <v>1984</v>
      </c>
      <c r="EG42" s="104">
        <v>1985</v>
      </c>
      <c r="EH42" s="104">
        <v>1986</v>
      </c>
      <c r="EI42" s="104">
        <v>1987</v>
      </c>
      <c r="EJ42" s="104">
        <v>1988</v>
      </c>
      <c r="EK42" s="104">
        <v>1989</v>
      </c>
      <c r="EL42" s="104">
        <v>1990</v>
      </c>
      <c r="EM42" s="104">
        <v>1991</v>
      </c>
      <c r="EN42" s="104">
        <v>1992</v>
      </c>
      <c r="EO42" s="104">
        <v>1993</v>
      </c>
      <c r="EP42" s="104">
        <v>1994</v>
      </c>
      <c r="EQ42" s="104">
        <v>1995</v>
      </c>
      <c r="ER42" s="104">
        <v>1996</v>
      </c>
      <c r="ES42" s="104">
        <v>1997</v>
      </c>
      <c r="ET42" s="104">
        <v>1998</v>
      </c>
      <c r="EU42" s="104">
        <v>1999</v>
      </c>
      <c r="EV42" s="104">
        <v>2000</v>
      </c>
    </row>
    <row r="43" spans="1:152" s="1" customFormat="1">
      <c r="A43" s="5" t="s">
        <v>137</v>
      </c>
      <c r="B43" s="80">
        <f>SUM('N America'!B55,'L America'!B536,Africa!B680,'W Europe'!B282,'E Europe'!B368,'S Asia'!B90,'E Asia'!B114,'SE Asia'!B138,Oceania!B188)</f>
        <v>762.70377609651814</v>
      </c>
      <c r="C43" s="80">
        <f>SUM('N America'!C55,'L America'!C536,Africa!C680,'W Europe'!C282,'E Europe'!C368,'S Asia'!C90,'E Asia'!C114,'SE Asia'!C138,Oceania!C188)</f>
        <v>767.77272655662841</v>
      </c>
      <c r="D43" s="80">
        <f>SUM('N America'!D55,'L America'!D536,Africa!D680,'W Europe'!D282,'E Europe'!D368,'S Asia'!D90,'E Asia'!D114,'SE Asia'!D138,Oceania!D188)</f>
        <v>773.86999003032065</v>
      </c>
      <c r="E43" s="80">
        <f>SUM('N America'!E55,'L America'!E536,Africa!E680,'W Europe'!E282,'E Europe'!E368,'S Asia'!E90,'E Asia'!E114,'SE Asia'!E138,Oceania!E188)</f>
        <v>780.24259481758679</v>
      </c>
      <c r="F43" s="80">
        <f>SUM('N America'!F55,'L America'!F536,Africa!F680,'W Europe'!F282,'E Europe'!F368,'S Asia'!F90,'E Asia'!F114,'SE Asia'!F138,Oceania!F188)</f>
        <v>786.72465045827141</v>
      </c>
      <c r="G43" s="80">
        <f>SUM('N America'!G55,'L America'!G536,Africa!G680,'W Europe'!G282,'E Europe'!G368,'S Asia'!G90,'E Asia'!G114,'SE Asia'!G138,Oceania!G188)</f>
        <v>793.23840915870176</v>
      </c>
      <c r="H43" s="80">
        <f>SUM('N America'!H55,'L America'!H536,Africa!H680,'W Europe'!H282,'E Europe'!H368,'S Asia'!H90,'E Asia'!H114,'SE Asia'!H138,Oceania!H188)</f>
        <v>799.56858455896406</v>
      </c>
      <c r="I43" s="80">
        <f>SUM('N America'!I55,'L America'!I536,Africa!I680,'W Europe'!I282,'E Europe'!I368,'S Asia'!I90,'E Asia'!I114,'SE Asia'!I138,Oceania!I188)</f>
        <v>805.99160612958485</v>
      </c>
      <c r="J43" s="80">
        <f>SUM('N America'!J55,'L America'!J536,Africa!J680,'W Europe'!J282,'E Europe'!J368,'S Asia'!J90,'E Asia'!J114,'SE Asia'!J138,Oceania!J188)</f>
        <v>812.64523167721097</v>
      </c>
      <c r="K43" s="80">
        <f>SUM('N America'!K55,'L America'!K536,Africa!K680,'W Europe'!K282,'E Europe'!K368,'S Asia'!K90,'E Asia'!K114,'SE Asia'!K138,Oceania!K188)</f>
        <v>819.07432284181186</v>
      </c>
      <c r="L43" s="80">
        <f>SUM('N America'!L55,'L America'!L536,Africa!L680,'W Europe'!L282,'E Europe'!L368,'S Asia'!L90,'E Asia'!L114,'SE Asia'!L138,Oceania!L188)</f>
        <v>825.61160601393101</v>
      </c>
      <c r="M43" s="80">
        <f>SUM('N America'!M55,'L America'!M536,Africa!M680,'W Europe'!M282,'E Europe'!M368,'S Asia'!M90,'E Asia'!M114,'SE Asia'!M138,Oceania!M188)</f>
        <v>829.61412213954281</v>
      </c>
      <c r="N43" s="80">
        <f>SUM('N America'!N55,'L America'!N536,Africa!N680,'W Europe'!N282,'E Europe'!N368,'S Asia'!N90,'E Asia'!N114,'SE Asia'!N138,Oceania!N188)</f>
        <v>834.47086138993404</v>
      </c>
      <c r="O43" s="80">
        <f>SUM('N America'!O55,'L America'!O536,Africa!O680,'W Europe'!O282,'E Europe'!O368,'S Asia'!O90,'E Asia'!O114,'SE Asia'!O138,Oceania!O188)</f>
        <v>839.6835293990946</v>
      </c>
      <c r="P43" s="80">
        <f>SUM('N America'!P55,'L America'!P536,Africa!P680,'W Europe'!P282,'E Europe'!P368,'S Asia'!P90,'E Asia'!P114,'SE Asia'!P138,Oceania!P188)</f>
        <v>844.37304957465631</v>
      </c>
      <c r="Q43" s="80">
        <f>SUM('N America'!Q55,'L America'!Q536,Africa!Q680,'W Europe'!Q282,'E Europe'!Q368,'S Asia'!Q90,'E Asia'!Q114,'SE Asia'!Q138,Oceania!Q188)</f>
        <v>849.37734545532976</v>
      </c>
      <c r="R43" s="80">
        <f>SUM('N America'!R55,'L America'!R536,Africa!R680,'W Europe'!R282,'E Europe'!R368,'S Asia'!R90,'E Asia'!R114,'SE Asia'!R138,Oceania!R188)</f>
        <v>856.4009177041022</v>
      </c>
      <c r="S43" s="80">
        <f>SUM('N America'!S55,'L America'!S536,Africa!S680,'W Europe'!S282,'E Europe'!S368,'S Asia'!S90,'E Asia'!S114,'SE Asia'!S138,Oceania!S188)</f>
        <v>858.41556813516479</v>
      </c>
      <c r="T43" s="80">
        <f>SUM('N America'!T55,'L America'!T536,Africa!T680,'W Europe'!T282,'E Europe'!T368,'S Asia'!T90,'E Asia'!T114,'SE Asia'!T138,Oceania!T188)</f>
        <v>861.82278703239444</v>
      </c>
      <c r="U43" s="80">
        <f>SUM('N America'!U55,'L America'!U536,Africa!U680,'W Europe'!U282,'E Europe'!U368,'S Asia'!U90,'E Asia'!U114,'SE Asia'!U138,Oceania!U188)</f>
        <v>867.48378961985554</v>
      </c>
      <c r="V43" s="80">
        <f>SUM('N America'!V55,'L America'!V536,Africa!V680,'W Europe'!V282,'E Europe'!V368,'S Asia'!V90,'E Asia'!V114,'SE Asia'!V138,Oceania!V188)</f>
        <v>876.05753761673918</v>
      </c>
      <c r="W43" s="80">
        <f>SUM('N America'!W55,'L America'!W536,Africa!W680,'W Europe'!W282,'E Europe'!W368,'S Asia'!W90,'E Asia'!W114,'SE Asia'!W138,Oceania!W188)</f>
        <v>878.09020915975668</v>
      </c>
      <c r="X43" s="80">
        <f>SUM('N America'!X55,'L America'!X536,Africa!X680,'W Europe'!X282,'E Europe'!X368,'S Asia'!X90,'E Asia'!X114,'SE Asia'!X138,Oceania!X188)</f>
        <v>880.75976725829901</v>
      </c>
      <c r="Y43" s="80">
        <f>SUM('N America'!Y55,'L America'!Y536,Africa!Y680,'W Europe'!Y282,'E Europe'!Y368,'S Asia'!Y90,'E Asia'!Y114,'SE Asia'!Y138,Oceania!Y188)</f>
        <v>884.00469287478791</v>
      </c>
      <c r="Z43" s="80">
        <f>SUM('N America'!Z55,'L America'!Z536,Africa!Z680,'W Europe'!Z282,'E Europe'!Z368,'S Asia'!Z90,'E Asia'!Z114,'SE Asia'!Z138,Oceania!Z188)</f>
        <v>887.30297384931737</v>
      </c>
      <c r="AA43" s="80">
        <f>SUM('N America'!AA55,'L America'!AA536,Africa!AA680,'W Europe'!AA282,'E Europe'!AA368,'S Asia'!AA90,'E Asia'!AA114,'SE Asia'!AA138,Oceania!AA188)</f>
        <v>890.44367751271636</v>
      </c>
      <c r="AB43" s="80">
        <f>SUM('N America'!AB55,'L America'!AB536,Africa!AB680,'W Europe'!AB282,'E Europe'!AB368,'S Asia'!AB90,'E Asia'!AB114,'SE Asia'!AB138,Oceania!AB188)</f>
        <v>893.80895389335672</v>
      </c>
      <c r="AC43" s="80">
        <f>SUM('N America'!AC55,'L America'!AC536,Africa!AC680,'W Europe'!AC282,'E Europe'!AC368,'S Asia'!AC90,'E Asia'!AC114,'SE Asia'!AC138,Oceania!AC188)</f>
        <v>897.2477881327568</v>
      </c>
      <c r="AD43" s="80">
        <f>SUM('N America'!AD55,'L America'!AD536,Africa!AD680,'W Europe'!AD282,'E Europe'!AD368,'S Asia'!AD90,'E Asia'!AD114,'SE Asia'!AD138,Oceania!AD188)</f>
        <v>900.41323445017315</v>
      </c>
      <c r="AE43" s="80">
        <f>SUM('N America'!AE55,'L America'!AE536,Africa!AE680,'W Europe'!AE282,'E Europe'!AE368,'S Asia'!AE90,'E Asia'!AE114,'SE Asia'!AE138,Oceania!AE188)</f>
        <v>903.93871456356806</v>
      </c>
      <c r="AF43" s="80">
        <f>SUM('N America'!AF55,'L America'!AF536,Africa!AF680,'W Europe'!AF282,'E Europe'!AF368,'S Asia'!AF90,'E Asia'!AF114,'SE Asia'!AF138,Oceania!AF188)</f>
        <v>906.74609747719114</v>
      </c>
      <c r="AG43" s="80">
        <f>SUM('N America'!AG55,'L America'!AG536,Africa!AG680,'W Europe'!AG282,'E Europe'!AG368,'S Asia'!AG90,'E Asia'!AG114,'SE Asia'!AG138,Oceania!AG188)</f>
        <v>907.56409348473176</v>
      </c>
      <c r="AH43" s="80">
        <f>SUM('N America'!AH55,'L America'!AH536,Africa!AH680,'W Europe'!AH282,'E Europe'!AH368,'S Asia'!AH90,'E Asia'!AH114,'SE Asia'!AH138,Oceania!AH188)</f>
        <v>908.4276678722199</v>
      </c>
      <c r="AI43" s="80">
        <f>SUM('N America'!AI55,'L America'!AI536,Africa!AI680,'W Europe'!AI282,'E Europe'!AI368,'S Asia'!AI90,'E Asia'!AI114,'SE Asia'!AI138,Oceania!AI188)</f>
        <v>909.43273560051807</v>
      </c>
      <c r="AJ43" s="80">
        <f>SUM('N America'!AJ55,'L America'!AJ536,Africa!AJ680,'W Europe'!AJ282,'E Europe'!AJ368,'S Asia'!AJ90,'E Asia'!AJ114,'SE Asia'!AJ138,Oceania!AJ188)</f>
        <v>910.6029404298904</v>
      </c>
      <c r="AK43" s="80">
        <f>SUM('N America'!AK55,'L America'!AK536,Africa!AK680,'W Europe'!AK282,'E Europe'!AK368,'S Asia'!AK90,'E Asia'!AK114,'SE Asia'!AK138,Oceania!AK188)</f>
        <v>911.89908988764353</v>
      </c>
      <c r="AL43" s="80">
        <f>SUM('N America'!AL55,'L America'!AL536,Africa!AL680,'W Europe'!AL282,'E Europe'!AL368,'S Asia'!AL90,'E Asia'!AL114,'SE Asia'!AL138,Oceania!AL188)</f>
        <v>912.79789250750514</v>
      </c>
      <c r="AM43" s="80">
        <f>SUM('N America'!AM55,'L America'!AM536,Africa!AM680,'W Europe'!AM282,'E Europe'!AM368,'S Asia'!AM90,'E Asia'!AM114,'SE Asia'!AM138,Oceania!AM188)</f>
        <v>913.40074055577645</v>
      </c>
      <c r="AN43" s="80">
        <f>SUM('N America'!AN55,'L America'!AN536,Africa!AN680,'W Europe'!AN282,'E Europe'!AN368,'S Asia'!AN90,'E Asia'!AN114,'SE Asia'!AN138,Oceania!AN188)</f>
        <v>914.06127261002382</v>
      </c>
      <c r="AO43" s="80">
        <f>SUM('N America'!AO55,'L America'!AO536,Africa!AO680,'W Europe'!AO282,'E Europe'!AO368,'S Asia'!AO90,'E Asia'!AO114,'SE Asia'!AO138,Oceania!AO188)</f>
        <v>914.76100698203936</v>
      </c>
      <c r="AP43" s="80">
        <f>SUM('N America'!AP55,'L America'!AP536,Africa!AP680,'W Europe'!AP282,'E Europe'!AP368,'S Asia'!AP90,'E Asia'!AP114,'SE Asia'!AP138,Oceania!AP188)</f>
        <v>915.63456955171785</v>
      </c>
      <c r="AQ43" s="80">
        <f>SUM('N America'!AQ55,'L America'!AQ536,Africa!AQ680,'W Europe'!AQ282,'E Europe'!AQ368,'S Asia'!AQ90,'E Asia'!AQ114,'SE Asia'!AQ138,Oceania!AQ188)</f>
        <v>915.52217129883729</v>
      </c>
      <c r="AR43" s="80">
        <f>SUM('N America'!AR55,'L America'!AR536,Africa!AR680,'W Europe'!AR282,'E Europe'!AR368,'S Asia'!AR90,'E Asia'!AR114,'SE Asia'!AR138,Oceania!AR188)</f>
        <v>915.33737899368828</v>
      </c>
      <c r="AS43" s="80">
        <f>SUM('N America'!AS55,'L America'!AS536,Africa!AS680,'W Europe'!AS282,'E Europe'!AS368,'S Asia'!AS90,'E Asia'!AS114,'SE Asia'!AS138,Oceania!AS188)</f>
        <v>914.77409337407096</v>
      </c>
      <c r="AT43" s="80">
        <f>SUM('N America'!AT55,'L America'!AT536,Africa!AT680,'W Europe'!AT282,'E Europe'!AT368,'S Asia'!AT90,'E Asia'!AT114,'SE Asia'!AT138,Oceania!AT188)</f>
        <v>914.9621951956691</v>
      </c>
      <c r="AU43" s="80">
        <f>SUM('N America'!AU55,'L America'!AU536,Africa!AU680,'W Europe'!AU282,'E Europe'!AU368,'S Asia'!AU90,'E Asia'!AU114,'SE Asia'!AU138,Oceania!AU188)</f>
        <v>916.1068012313923</v>
      </c>
      <c r="AV43" s="80">
        <f>SUM('N America'!AV55,'L America'!AV536,Africa!AV680,'W Europe'!AV282,'E Europe'!AV368,'S Asia'!AV90,'E Asia'!AV114,'SE Asia'!AV138,Oceania!AV188)</f>
        <v>914.71193031921553</v>
      </c>
      <c r="AW43" s="80">
        <f>SUM('N America'!AW55,'L America'!AW536,Africa!AW680,'W Europe'!AW282,'E Europe'!AW368,'S Asia'!AW90,'E Asia'!AW114,'SE Asia'!AW138,Oceania!AW188)</f>
        <v>913.92029584939735</v>
      </c>
      <c r="AX43" s="80">
        <f>SUM('N America'!AX55,'L America'!AX536,Africa!AX680,'W Europe'!AX282,'E Europe'!AX368,'S Asia'!AX90,'E Asia'!AX114,'SE Asia'!AX138,Oceania!AX188)</f>
        <v>913.963613073602</v>
      </c>
      <c r="AY43" s="80">
        <f>SUM('N America'!AY55,'L America'!AY536,Africa!AY680,'W Europe'!AY282,'E Europe'!AY368,'S Asia'!AY90,'E Asia'!AY114,'SE Asia'!AY138,Oceania!AY188)</f>
        <v>914.10053573406151</v>
      </c>
      <c r="AZ43" s="80">
        <f>SUM('N America'!AZ55,'L America'!AZ536,Africa!AZ680,'W Europe'!AZ282,'E Europe'!AZ368,'S Asia'!AZ90,'E Asia'!AZ114,'SE Asia'!AZ138,Oceania!AZ188)</f>
        <v>914.81435707062792</v>
      </c>
      <c r="BA43" s="80">
        <f>SUM('N America'!BA55,'L America'!BA536,Africa!BA680,'W Europe'!BA282,'E Europe'!BA368,'S Asia'!BA90,'E Asia'!BA114,'SE Asia'!BA138,Oceania!BA188)</f>
        <v>917.1349741566496</v>
      </c>
      <c r="BB43" s="80">
        <f>SUM('N America'!BB55,'L America'!BB536,Africa!BB680,'W Europe'!BB282,'E Europe'!BB368,'S Asia'!BB90,'E Asia'!BB114,'SE Asia'!BB138,Oceania!BB188)</f>
        <v>919.14728308874783</v>
      </c>
      <c r="BC43" s="80">
        <f>SUM('N America'!BC55,'L America'!BC536,Africa!BC680,'W Europe'!BC282,'E Europe'!BC368,'S Asia'!BC90,'E Asia'!BC114,'SE Asia'!BC138,Oceania!BC188)</f>
        <v>920.93692694114043</v>
      </c>
      <c r="BD43" s="80">
        <f>SUM('N America'!BD55,'L America'!BD536,Africa!BD680,'W Europe'!BD282,'E Europe'!BD368,'S Asia'!BD90,'E Asia'!BD114,'SE Asia'!BD138,Oceania!BD188)</f>
        <v>923.04589977617866</v>
      </c>
      <c r="BE43" s="80">
        <f>SUM('N America'!BE55,'L America'!BE536,Africa!BE680,'W Europe'!BE282,'E Europe'!BE368,'S Asia'!BE90,'E Asia'!BE114,'SE Asia'!BE138,Oceania!BE188)</f>
        <v>924.73406824121537</v>
      </c>
      <c r="BF43" s="80">
        <f>SUM('N America'!BF55,'L America'!BF536,Africa!BF680,'W Europe'!BF282,'E Europe'!BF368,'S Asia'!BF90,'E Asia'!BF114,'SE Asia'!BF138,Oceania!BF188)</f>
        <v>928.91485172048658</v>
      </c>
      <c r="BG43" s="80">
        <f>SUM('N America'!BG55,'L America'!BG536,Africa!BG680,'W Europe'!BG282,'E Europe'!BG368,'S Asia'!BG90,'E Asia'!BG114,'SE Asia'!BG138,Oceania!BG188)</f>
        <v>932.99345052871615</v>
      </c>
      <c r="BH43" s="80">
        <f>SUM('N America'!BH55,'L America'!BH536,Africa!BH680,'W Europe'!BH282,'E Europe'!BH368,'S Asia'!BH90,'E Asia'!BH114,'SE Asia'!BH138,Oceania!BH188)</f>
        <v>937.68984612706856</v>
      </c>
      <c r="BI43" s="80">
        <f>SUM('N America'!BI55,'L America'!BI536,Africa!BI680,'W Europe'!BI282,'E Europe'!BI368,'S Asia'!BI90,'E Asia'!BI114,'SE Asia'!BI138,Oceania!BI188)</f>
        <v>942.28954213805503</v>
      </c>
      <c r="BJ43" s="80">
        <f>SUM('N America'!BJ55,'L America'!BJ536,Africa!BJ680,'W Europe'!BJ282,'E Europe'!BJ368,'S Asia'!BJ90,'E Asia'!BJ114,'SE Asia'!BJ138,Oceania!BJ188)</f>
        <v>946.48939088906172</v>
      </c>
      <c r="BK43" s="80">
        <f>SUM('N America'!BK55,'L America'!BK536,Africa!BK680,'W Europe'!BK282,'E Europe'!BK368,'S Asia'!BK90,'E Asia'!BK114,'SE Asia'!BK138,Oceania!BK188)</f>
        <v>951.42953041223905</v>
      </c>
      <c r="BL43" s="80">
        <f>SUM('N America'!BL55,'L America'!BL536,Africa!BL680,'W Europe'!BL282,'E Europe'!BL368,'S Asia'!BL90,'E Asia'!BL114,'SE Asia'!BL138,Oceania!BL188)</f>
        <v>954.61839568799007</v>
      </c>
      <c r="BM43" s="80">
        <f>SUM('N America'!BM55,'L America'!BM536,Africa!BM680,'W Europe'!BM282,'E Europe'!BM368,'S Asia'!BM90,'E Asia'!BM114,'SE Asia'!BM138,Oceania!BM188)</f>
        <v>958.28196524069904</v>
      </c>
      <c r="BN43" s="80">
        <f>SUM('N America'!BN55,'L America'!BN536,Africa!BN680,'W Europe'!BN282,'E Europe'!BN368,'S Asia'!BN90,'E Asia'!BN114,'SE Asia'!BN138,Oceania!BN188)</f>
        <v>960.50609937558636</v>
      </c>
      <c r="BO43" s="80">
        <f>SUM('N America'!BO55,'L America'!BO536,Africa!BO680,'W Europe'!BO282,'E Europe'!BO368,'S Asia'!BO90,'E Asia'!BO114,'SE Asia'!BO138,Oceania!BO188)</f>
        <v>956.78451409895047</v>
      </c>
      <c r="BP43" s="80">
        <f>SUM('N America'!BP55,'L America'!BP536,Africa!BP680,'W Europe'!BP282,'E Europe'!BP368,'S Asia'!BP90,'E Asia'!BP114,'SE Asia'!BP138,Oceania!BP188)</f>
        <v>950.26152704155379</v>
      </c>
      <c r="BQ43" s="80">
        <f>SUM('N America'!BQ55,'L America'!BQ536,Africa!BQ680,'W Europe'!BQ282,'E Europe'!BQ368,'S Asia'!BQ90,'E Asia'!BQ114,'SE Asia'!BQ138,Oceania!BQ188)</f>
        <v>944.21659727324914</v>
      </c>
      <c r="BR43" s="80">
        <f>SUM('N America'!BR55,'L America'!BR536,Africa!BR680,'W Europe'!BR282,'E Europe'!BR368,'S Asia'!BR90,'E Asia'!BR114,'SE Asia'!BR138,Oceania!BR188)</f>
        <v>938.76435880625093</v>
      </c>
      <c r="BS43" s="80">
        <f>SUM('N America'!BS55,'L America'!BS536,Africa!BS680,'W Europe'!BS282,'E Europe'!BS368,'S Asia'!BS90,'E Asia'!BS114,'SE Asia'!BS138,Oceania!BS188)</f>
        <v>933.27040055819259</v>
      </c>
      <c r="BT43" s="80">
        <f>SUM('N America'!BT55,'L America'!BT536,Africa!BT680,'W Europe'!BT282,'E Europe'!BT368,'S Asia'!BT90,'E Asia'!BT114,'SE Asia'!BT138,Oceania!BT188)</f>
        <v>930.66582238467288</v>
      </c>
      <c r="BU43" s="80">
        <f>SUM('N America'!BU55,'L America'!BU536,Africa!BU680,'W Europe'!BU282,'E Europe'!BU368,'S Asia'!BU90,'E Asia'!BU114,'SE Asia'!BU138,Oceania!BU188)</f>
        <v>929.15427096517942</v>
      </c>
      <c r="BV43" s="80">
        <f>SUM('N America'!BV55,'L America'!BV536,Africa!BV680,'W Europe'!BV282,'E Europe'!BV368,'S Asia'!BV90,'E Asia'!BV114,'SE Asia'!BV138,Oceania!BV188)</f>
        <v>930.01828028834223</v>
      </c>
      <c r="BW43" s="80">
        <f>SUM('N America'!BW55,'L America'!BW536,Africa!BW680,'W Europe'!BW282,'E Europe'!BW368,'S Asia'!BW90,'E Asia'!BW114,'SE Asia'!BW138,Oceania!BW188)</f>
        <v>935.13210829116849</v>
      </c>
      <c r="BX43" s="80">
        <f>SUM('N America'!BX55,'L America'!BX536,Africa!BX680,'W Europe'!BX282,'E Europe'!BX368,'S Asia'!BX90,'E Asia'!BX114,'SE Asia'!BX138,Oceania!BX188)</f>
        <v>940.38903892712744</v>
      </c>
      <c r="BY43" s="80">
        <f>SUM('N America'!BY55,'L America'!BY536,Africa!BY680,'W Europe'!BY282,'E Europe'!BY368,'S Asia'!BY90,'E Asia'!BY114,'SE Asia'!BY138,Oceania!BY188)</f>
        <v>944.84420082563474</v>
      </c>
      <c r="BZ43" s="80">
        <f>SUM('N America'!BZ55,'L America'!BZ536,Africa!BZ680,'W Europe'!BZ282,'E Europe'!BZ368,'S Asia'!BZ90,'E Asia'!BZ114,'SE Asia'!BZ138,Oceania!BZ188)</f>
        <v>950.06650067546639</v>
      </c>
      <c r="CA43" s="80">
        <f>SUM('N America'!CA55,'L America'!CA536,Africa!CA680,'W Europe'!CA282,'E Europe'!CA368,'S Asia'!CA90,'E Asia'!CA114,'SE Asia'!CA138,Oceania!CA188)</f>
        <v>954.76919520670765</v>
      </c>
      <c r="CB43" s="80">
        <f>SUM('N America'!CB55,'L America'!CB536,Africa!CB680,'W Europe'!CB282,'E Europe'!CB368,'S Asia'!CB90,'E Asia'!CB114,'SE Asia'!CB138,Oceania!CB188)</f>
        <v>959.16218459192589</v>
      </c>
      <c r="CC43" s="80">
        <f>SUM('N America'!CC55,'L America'!CC536,Africa!CC680,'W Europe'!CC282,'E Europe'!CC368,'S Asia'!CC90,'E Asia'!CC114,'SE Asia'!CC138,Oceania!CC188)</f>
        <v>963.32793673542938</v>
      </c>
      <c r="CD43" s="80">
        <f>SUM('N America'!CD55,'L America'!CD536,Africa!CD680,'W Europe'!CD282,'E Europe'!CD368,'S Asia'!CD90,'E Asia'!CD114,'SE Asia'!CD138,Oceania!CD188)</f>
        <v>967.5941429180499</v>
      </c>
      <c r="CE43" s="80">
        <f>SUM('N America'!CE55,'L America'!CE536,Africa!CE680,'W Europe'!CE282,'E Europe'!CE368,'S Asia'!CE90,'E Asia'!CE114,'SE Asia'!CE138,Oceania!CE188)</f>
        <v>973.12291301101322</v>
      </c>
      <c r="CF43" s="80">
        <f>SUM('N America'!CF55,'L America'!CF536,Africa!CF680,'W Europe'!CF282,'E Europe'!CF368,'S Asia'!CF90,'E Asia'!CF114,'SE Asia'!CF138,Oceania!CF188)</f>
        <v>978.08041876236894</v>
      </c>
      <c r="CG43" s="80">
        <f>SUM('N America'!CG55,'L America'!CG536,Africa!CG680,'W Europe'!CG282,'E Europe'!CG368,'S Asia'!CG90,'E Asia'!CG114,'SE Asia'!CG138,Oceania!CG188)</f>
        <v>983.05664926897521</v>
      </c>
      <c r="CH43" s="80">
        <f>SUM('N America'!CH55,'L America'!CH536,Africa!CH680,'W Europe'!CH282,'E Europe'!CH368,'S Asia'!CH90,'E Asia'!CH114,'SE Asia'!CH138,Oceania!CH188)</f>
        <v>987.8239820574388</v>
      </c>
      <c r="CI43" s="80">
        <f>SUM('N America'!CI55,'L America'!CI536,Africa!CI680,'W Europe'!CI282,'E Europe'!CI368,'S Asia'!CI90,'E Asia'!CI114,'SE Asia'!CI138,Oceania!CI188)</f>
        <v>993.00932527181101</v>
      </c>
      <c r="CJ43" s="80">
        <f>SUM('N America'!CJ55,'L America'!CJ536,Africa!CJ680,'W Europe'!CJ282,'E Europe'!CJ368,'S Asia'!CJ90,'E Asia'!CJ114,'SE Asia'!CJ138,Oceania!CJ188)</f>
        <v>998.42224452844562</v>
      </c>
      <c r="CK43" s="80">
        <f>SUM('N America'!CK55,'L America'!CK536,Africa!CK680,'W Europe'!CK282,'E Europe'!CK368,'S Asia'!CK90,'E Asia'!CK114,'SE Asia'!CK138,Oceania!CK188)</f>
        <v>1004.6932280863321</v>
      </c>
      <c r="CL43" s="80">
        <f>SUM('N America'!CL55,'L America'!CL536,Africa!CL680,'W Europe'!CL282,'E Europe'!CL368,'S Asia'!CL90,'E Asia'!CL114,'SE Asia'!CL138,Oceania!CL188)</f>
        <v>1010.5352978790593</v>
      </c>
      <c r="CM43" s="80">
        <f>SUM('N America'!CM55,'L America'!CM536,Africa!CM680,'W Europe'!CM282,'E Europe'!CM368,'S Asia'!CM90,'E Asia'!CM114,'SE Asia'!CM138,Oceania!CM188)</f>
        <v>1017.0783889039557</v>
      </c>
      <c r="CN43" s="80">
        <f>SUM('N America'!CN55,'L America'!CN536,Africa!CN680,'W Europe'!CN282,'E Europe'!CN368,'S Asia'!CN90,'E Asia'!CN114,'SE Asia'!CN138,Oceania!CN188)</f>
        <v>1020.0456124294818</v>
      </c>
      <c r="CO43" s="80">
        <f>SUM('N America'!CO55,'L America'!CO536,Africa!CO680,'W Europe'!CO282,'E Europe'!CO368,'S Asia'!CO90,'E Asia'!CO114,'SE Asia'!CO138,Oceania!CO188)</f>
        <v>1018.0776910702348</v>
      </c>
      <c r="CP43" s="80">
        <f>SUM('N America'!CP55,'L America'!CP536,Africa!CP680,'W Europe'!CP282,'E Europe'!CP368,'S Asia'!CP90,'E Asia'!CP114,'SE Asia'!CP138,Oceania!CP188)</f>
        <v>1017.5051727197717</v>
      </c>
      <c r="CQ43" s="80">
        <f>SUM('N America'!CQ55,'L America'!CQ536,Africa!CQ680,'W Europe'!CQ282,'E Europe'!CQ368,'S Asia'!CQ90,'E Asia'!CQ114,'SE Asia'!CQ138,Oceania!CQ188)</f>
        <v>1016.7437067670933</v>
      </c>
      <c r="CR43" s="80">
        <f>SUM('N America'!CR55,'L America'!CR536,Africa!CR680,'W Europe'!CR282,'E Europe'!CR368,'S Asia'!CR90,'E Asia'!CR114,'SE Asia'!CR138,Oceania!CR188)</f>
        <v>1015.6598303507517</v>
      </c>
      <c r="CS43" s="80">
        <f>SUM('N America'!CS55,'L America'!CS536,Africa!CS680,'W Europe'!CS282,'E Europe'!CS368,'S Asia'!CS90,'E Asia'!CS114,'SE Asia'!CS138,Oceania!CS188)</f>
        <v>1015.3035443069558</v>
      </c>
      <c r="CT43" s="80">
        <f>SUM('N America'!CT55,'L America'!CT536,Africa!CT680,'W Europe'!CT282,'E Europe'!CT368,'S Asia'!CT90,'E Asia'!CT114,'SE Asia'!CT138,Oceania!CT188)</f>
        <v>1016.6497024959394</v>
      </c>
      <c r="CU43" s="80">
        <f>SUM('N America'!CU55,'L America'!CU536,Africa!CU680,'W Europe'!CU282,'E Europe'!CU368,'S Asia'!CU90,'E Asia'!CU114,'SE Asia'!CU138,Oceania!CU188)</f>
        <v>1004.2986466311168</v>
      </c>
      <c r="CV43" s="80">
        <f>SUM('N America'!CV55,'L America'!CV536,Africa!CV680,'W Europe'!CV282,'E Europe'!CV368,'S Asia'!CV90,'E Asia'!CV114,'SE Asia'!CV138,Oceania!CV188)</f>
        <v>1006.9873279056517</v>
      </c>
      <c r="CW43" s="80">
        <f>SUM('N America'!CW55,'L America'!CW536,Africa!CW680,'W Europe'!CW282,'E Europe'!CW368,'S Asia'!CW90,'E Asia'!CW114,'SE Asia'!CW138,Oceania!CW188)</f>
        <v>1011.8684544238871</v>
      </c>
      <c r="CX43" s="80">
        <f>SUM('N America'!CX55,'L America'!CX536,Africa!CX680,'W Europe'!CX282,'E Europe'!CX368,'S Asia'!CX90,'E Asia'!CX114,'SE Asia'!CX138,Oceania!CX188)</f>
        <v>1019.9847995562859</v>
      </c>
      <c r="CY43" s="80">
        <f>SUM('N America'!CY55,'L America'!CY536,Africa!CY680,'W Europe'!CY282,'E Europe'!CY368,'S Asia'!CY90,'E Asia'!CY114,'SE Asia'!CY138,Oceania!CY188)</f>
        <v>1027.854861811981</v>
      </c>
      <c r="CZ43" s="80">
        <f>SUM('N America'!CZ55,'L America'!CZ536,Africa!CZ680,'W Europe'!CZ282,'E Europe'!CZ368,'S Asia'!CZ90,'E Asia'!CZ114,'SE Asia'!CZ138,Oceania!CZ188)</f>
        <v>1034.6453445918096</v>
      </c>
      <c r="DA43" s="80">
        <f>SUM('N America'!DA55,'L America'!DA536,Africa!DA680,'W Europe'!DA282,'E Europe'!DA368,'S Asia'!DA90,'E Asia'!DA114,'SE Asia'!DA138,Oceania!DA188)</f>
        <v>1040.3822683000585</v>
      </c>
      <c r="DB43" s="80">
        <f>SUM('N America'!DB55,'L America'!DB536,Africa!DB680,'W Europe'!DB282,'E Europe'!DB368,'S Asia'!DB90,'E Asia'!DB114,'SE Asia'!DB138,Oceania!DB188)</f>
        <v>1047.9431800551422</v>
      </c>
      <c r="DC43" s="80">
        <f>SUM('N America'!DC55,'L America'!DC536,Africa!DC680,'W Europe'!DC282,'E Europe'!DC368,'S Asia'!DC90,'E Asia'!DC114,'SE Asia'!DC138,Oceania!DC188)</f>
        <v>1055.061579054684</v>
      </c>
      <c r="DD43" s="80">
        <f>SUM('N America'!DD55,'L America'!DD536,Africa!DD680,'W Europe'!DD282,'E Europe'!DD368,'S Asia'!DD90,'E Asia'!DD114,'SE Asia'!DD138,Oceania!DD188)</f>
        <v>1061.4269117093274</v>
      </c>
      <c r="DE43" s="80">
        <f>SUM('N America'!DE55,'L America'!DE536,Africa!DE680,'W Europe'!DE282,'E Europe'!DE368,'S Asia'!DE90,'E Asia'!DE114,'SE Asia'!DE138,Oceania!DE188)</f>
        <v>1068.0250594287206</v>
      </c>
      <c r="DF43" s="80">
        <f>SUM('N America'!DF55,'L America'!DF536,Africa!DF680,'W Europe'!DF282,'E Europe'!DF368,'S Asia'!DF90,'E Asia'!DF114,'SE Asia'!DF138,Oceania!DF188)</f>
        <v>1075.747107260956</v>
      </c>
      <c r="DG43" s="80">
        <f>SUM('N America'!DG55,'L America'!DG536,Africa!DG680,'W Europe'!DG282,'E Europe'!DG368,'S Asia'!DG90,'E Asia'!DG114,'SE Asia'!DG138,Oceania!DG188)</f>
        <v>1080.3507135705456</v>
      </c>
      <c r="DH43" s="80">
        <f>SUM('N America'!DH55,'L America'!DH536,Africa!DH680,'W Europe'!DH282,'E Europe'!DH368,'S Asia'!DH90,'E Asia'!DH114,'SE Asia'!DH138,Oceania!DH188)</f>
        <v>1081.6915473847862</v>
      </c>
      <c r="DI43" s="80">
        <f>SUM('N America'!DI55,'L America'!DI536,Africa!DI680,'W Europe'!DI282,'E Europe'!DI368,'S Asia'!DI90,'E Asia'!DI114,'SE Asia'!DI138,Oceania!DI188)</f>
        <v>1081.9277932427835</v>
      </c>
      <c r="DJ43" s="80">
        <f>SUM('N America'!DJ55,'L America'!DJ536,Africa!DJ680,'W Europe'!DJ282,'E Europe'!DJ368,'S Asia'!DJ90,'E Asia'!DJ114,'SE Asia'!DJ138,Oceania!DJ188)</f>
        <v>1087.1121565056671</v>
      </c>
      <c r="DK43" s="80">
        <f>SUM('N America'!DK55,'L America'!DK536,Africa!DK680,'W Europe'!DK282,'E Europe'!DK368,'S Asia'!DK90,'E Asia'!DK114,'SE Asia'!DK138,Oceania!DK188)</f>
        <v>1094.8748986472347</v>
      </c>
      <c r="DL43" s="80">
        <f>SUM('N America'!DL55,'L America'!DL536,Africa!DL680,'W Europe'!DL282,'E Europe'!DL368,'S Asia'!DL90,'E Asia'!DL114,'SE Asia'!DL138,Oceania!DL188)</f>
        <v>1099.8718854359195</v>
      </c>
      <c r="DM43" s="80">
        <f>SUM('N America'!DM55,'L America'!DM536,Africa!DM680,'W Europe'!DM282,'E Europe'!DM368,'S Asia'!DM90,'E Asia'!DM114,'SE Asia'!DM138,Oceania!DM188)</f>
        <v>1105.5689679800228</v>
      </c>
      <c r="DN43" s="80">
        <f>SUM('N America'!DN55,'L America'!DN536,Africa!DN680,'W Europe'!DN282,'E Europe'!DN368,'S Asia'!DN90,'E Asia'!DN114,'SE Asia'!DN138,Oceania!DN188)</f>
        <v>1112.9027793130574</v>
      </c>
      <c r="DO43" s="80">
        <f>SUM('N America'!DO55,'L America'!DO536,Africa!DO680,'W Europe'!DO282,'E Europe'!DO368,'S Asia'!DO90,'E Asia'!DO114,'SE Asia'!DO138,Oceania!DO188)</f>
        <v>1115.773296560669</v>
      </c>
      <c r="DP43" s="80">
        <f>SUM('N America'!DP55,'L America'!DP536,Africa!DP680,'W Europe'!DP282,'E Europe'!DP368,'S Asia'!DP90,'E Asia'!DP114,'SE Asia'!DP138,Oceania!DP188)</f>
        <v>1120.3749896505783</v>
      </c>
      <c r="DQ43" s="80">
        <f>SUM('N America'!DQ55,'L America'!DQ536,Africa!DQ680,'W Europe'!DQ282,'E Europe'!DQ368,'S Asia'!DQ90,'E Asia'!DQ114,'SE Asia'!DQ138,Oceania!DQ188)</f>
        <v>1127.7965702079223</v>
      </c>
      <c r="DR43" s="80">
        <f>SUM('N America'!DR55,'L America'!DR536,Africa!DR680,'W Europe'!DR282,'E Europe'!DR368,'S Asia'!DR90,'E Asia'!DR114,'SE Asia'!DR138,Oceania!DR188)</f>
        <v>1135.8187587732739</v>
      </c>
      <c r="DS43" s="80">
        <f>SUM('N America'!DS55,'L America'!DS536,Africa!DS680,'W Europe'!DS282,'E Europe'!DS368,'S Asia'!DS90,'E Asia'!DS114,'SE Asia'!DS138,Oceania!DS188)</f>
        <v>1144.9134575625756</v>
      </c>
      <c r="DT43" s="80">
        <f>SUM('N America'!DT55,'L America'!DT536,Africa!DT680,'W Europe'!DT282,'E Europe'!DT368,'S Asia'!DT90,'E Asia'!DT114,'SE Asia'!DT138,Oceania!DT188)</f>
        <v>1153.6704011068482</v>
      </c>
      <c r="DU43" s="80">
        <f>SUM('N America'!DU55,'L America'!DU536,Africa!DU680,'W Europe'!DU282,'E Europe'!DU368,'S Asia'!DU90,'E Asia'!DU114,'SE Asia'!DU138,Oceania!DU188)</f>
        <v>1161.0831324699341</v>
      </c>
      <c r="DV43" s="80">
        <f>SUM('N America'!DV55,'L America'!DV536,Africa!DV680,'W Europe'!DV282,'E Europe'!DV368,'S Asia'!DV90,'E Asia'!DV114,'SE Asia'!DV138,Oceania!DV188)</f>
        <v>1172.6497084810921</v>
      </c>
      <c r="DW43" s="80">
        <f>SUM('N America'!DW55,'L America'!DW536,Africa!DW680,'W Europe'!DW282,'E Europe'!DW368,'S Asia'!DW90,'E Asia'!DW114,'SE Asia'!DW138,Oceania!DW188)</f>
        <v>1182.5176095690108</v>
      </c>
      <c r="DX43" s="80">
        <f>SUM('N America'!DX55,'L America'!DX536,Africa!DX680,'W Europe'!DX282,'E Europe'!DX368,'S Asia'!DX90,'E Asia'!DX114,'SE Asia'!DX138,Oceania!DX188)</f>
        <v>1194.0207753792718</v>
      </c>
      <c r="DY43" s="80">
        <f>SUM('N America'!DY55,'L America'!DY536,Africa!DY680,'W Europe'!DY282,'E Europe'!DY368,'S Asia'!DY90,'E Asia'!DY114,'SE Asia'!DY138,Oceania!DY188)</f>
        <v>1197.4117228963071</v>
      </c>
      <c r="DZ43" s="80">
        <f>SUM('N America'!DZ55,'L America'!DZ536,Africa!DZ680,'W Europe'!DZ282,'E Europe'!DZ368,'S Asia'!DZ90,'E Asia'!DZ114,'SE Asia'!DZ138,Oceania!DZ188)</f>
        <v>1197.2018704328132</v>
      </c>
      <c r="EA43" s="80">
        <f>SUM('N America'!EA55,'L America'!EA536,Africa!EA680,'W Europe'!EA282,'E Europe'!EA368,'S Asia'!EA90,'E Asia'!EA114,'SE Asia'!EA138,Oceania!EA188)</f>
        <v>1203.5815447946329</v>
      </c>
      <c r="EB43" s="80">
        <f>SUM('N America'!EB55,'L America'!EB536,Africa!EB680,'W Europe'!EB282,'E Europe'!EB368,'S Asia'!EB90,'E Asia'!EB114,'SE Asia'!EB138,Oceania!EB188)</f>
        <v>1213.4160192446432</v>
      </c>
      <c r="EC43" s="80">
        <f>SUM('N America'!EC55,'L America'!EC536,Africa!EC680,'W Europe'!EC282,'E Europe'!EC368,'S Asia'!EC90,'E Asia'!EC114,'SE Asia'!EC138,Oceania!EC188)</f>
        <v>1223.7483152587536</v>
      </c>
      <c r="ED43" s="80">
        <f>SUM('N America'!ED55,'L America'!ED536,Africa!ED680,'W Europe'!ED282,'E Europe'!ED368,'S Asia'!ED90,'E Asia'!ED114,'SE Asia'!ED138,Oceania!ED188)</f>
        <v>1241.9340336162625</v>
      </c>
      <c r="EE43" s="80">
        <f>SUM('N America'!EE55,'L America'!EE536,Africa!EE680,'W Europe'!EE282,'E Europe'!EE368,'S Asia'!EE90,'E Asia'!EE114,'SE Asia'!EE138,Oceania!EE188)</f>
        <v>1249.5916114413365</v>
      </c>
      <c r="EF43" s="80">
        <f>SUM('N America'!EF55,'L America'!EF536,Africa!EF680,'W Europe'!EF282,'E Europe'!EF368,'S Asia'!EF90,'E Asia'!EF114,'SE Asia'!EF138,Oceania!EF188)</f>
        <v>1266.0752028917993</v>
      </c>
      <c r="EG43" s="80">
        <f>SUM('N America'!EG55,'L America'!EG536,Africa!EG680,'W Europe'!EG282,'E Europe'!EG368,'S Asia'!EG90,'E Asia'!EG114,'SE Asia'!EG138,Oceania!EG188)</f>
        <v>1279.9349585671034</v>
      </c>
      <c r="EH43" s="80">
        <f>SUM('N America'!EH55,'L America'!EH536,Africa!EH680,'W Europe'!EH282,'E Europe'!EH368,'S Asia'!EH90,'E Asia'!EH114,'SE Asia'!EH138,Oceania!EH188)</f>
        <v>1290.4546497688291</v>
      </c>
      <c r="EI43" s="80">
        <f>SUM('N America'!EI55,'L America'!EI536,Africa!EI680,'W Europe'!EI282,'E Europe'!EI368,'S Asia'!EI90,'E Asia'!EI114,'SE Asia'!EI138,Oceania!EI188)</f>
        <v>1305.6319930515103</v>
      </c>
      <c r="EJ43" s="80">
        <f>SUM('N America'!EJ55,'L America'!EJ536,Africa!EJ680,'W Europe'!EJ282,'E Europe'!EJ368,'S Asia'!EJ90,'E Asia'!EJ114,'SE Asia'!EJ138,Oceania!EJ188)</f>
        <v>1311.9388935990937</v>
      </c>
      <c r="EK43" s="80">
        <f>SUM('N America'!EK55,'L America'!EK536,Africa!EK680,'W Europe'!EK282,'E Europe'!EK368,'S Asia'!EK90,'E Asia'!EK114,'SE Asia'!EK138,Oceania!EK188)</f>
        <v>1323.8693035562849</v>
      </c>
      <c r="EL43" s="80">
        <f>SUM('N America'!EL55,'L America'!EL536,Africa!EL680,'W Europe'!EL282,'E Europe'!EL368,'S Asia'!EL90,'E Asia'!EL114,'SE Asia'!EL138,Oceania!EL188)</f>
        <v>1315.9751206318831</v>
      </c>
      <c r="EM43" s="80">
        <f>SUM('N America'!EM55,'L America'!EM536,Africa!EM680,'W Europe'!EM282,'E Europe'!EM368,'S Asia'!EM90,'E Asia'!EM114,'SE Asia'!EM138,Oceania!EM188)</f>
        <v>1303.8773294278924</v>
      </c>
      <c r="EN43" s="80">
        <f>SUM('N America'!EN55,'L America'!EN536,Africa!EN680,'W Europe'!EN282,'E Europe'!EN368,'S Asia'!EN90,'E Asia'!EN114,'SE Asia'!EN138,Oceania!EN188)</f>
        <v>1285.075209319883</v>
      </c>
      <c r="EO43" s="80">
        <f>SUM('N America'!EO55,'L America'!EO536,Africa!EO680,'W Europe'!EO282,'E Europe'!EO368,'S Asia'!EO90,'E Asia'!EO114,'SE Asia'!EO138,Oceania!EO188)</f>
        <v>1286.7627092729488</v>
      </c>
      <c r="EP43" s="80">
        <f>SUM('N America'!EP55,'L America'!EP536,Africa!EP680,'W Europe'!EP282,'E Europe'!EP368,'S Asia'!EP90,'E Asia'!EP114,'SE Asia'!EP138,Oceania!EP188)</f>
        <v>1285.409472453432</v>
      </c>
      <c r="EQ43" s="80">
        <f>SUM('N America'!EQ55,'L America'!EQ536,Africa!EQ680,'W Europe'!EQ282,'E Europe'!EQ368,'S Asia'!EQ90,'E Asia'!EQ114,'SE Asia'!EQ138,Oceania!EQ188)</f>
        <v>1298.2358503322389</v>
      </c>
      <c r="ER43" s="80">
        <f>SUM('N America'!ER55,'L America'!ER536,Africa!ER680,'W Europe'!ER282,'E Europe'!ER368,'S Asia'!ER90,'E Asia'!ER114,'SE Asia'!ER138,Oceania!ER188)</f>
        <v>1309.4729731168577</v>
      </c>
      <c r="ES43" s="80">
        <f>SUM('N America'!ES55,'L America'!ES536,Africa!ES680,'W Europe'!ES282,'E Europe'!ES368,'S Asia'!ES90,'E Asia'!ES114,'SE Asia'!ES138,Oceania!ES188)</f>
        <v>1301.1569925254685</v>
      </c>
      <c r="ET43" s="80">
        <f>SUM('N America'!ET55,'L America'!ET536,Africa!ET680,'W Europe'!ET282,'E Europe'!ET368,'S Asia'!ET90,'E Asia'!ET114,'SE Asia'!ET138,Oceania!ET188)</f>
        <v>1312.9719824582248</v>
      </c>
      <c r="EU43" s="80">
        <f>SUM('N America'!EU55,'L America'!EU536,Africa!EU680,'W Europe'!EU282,'E Europe'!EU368,'S Asia'!EU90,'E Asia'!EU114,'SE Asia'!EU138,Oceania!EU188)</f>
        <v>1328.0312554462398</v>
      </c>
      <c r="EV43" s="80">
        <f>SUM('N America'!EV55,'L America'!EV536,Africa!EV680,'W Europe'!EV282,'E Europe'!EV368,'S Asia'!EV90,'E Asia'!EV114,'SE Asia'!EV138,Oceania!EV188)</f>
        <v>1350.6321473330361</v>
      </c>
    </row>
    <row r="44" spans="1:152" s="1" customFormat="1">
      <c r="A44" s="5" t="s">
        <v>138</v>
      </c>
      <c r="B44" s="80">
        <f>SUM('N America'!B56,'L America'!B537,Africa!B681,'W Europe'!B283,'E Europe'!B369,'S Asia'!B91,'E Asia'!B115,'SE Asia'!B139,Oceania!B189)</f>
        <v>139.95314317342877</v>
      </c>
      <c r="C44" s="80">
        <f>SUM('N America'!C56,'L America'!C537,Africa!C681,'W Europe'!C283,'E Europe'!C369,'S Asia'!C91,'E Asia'!C115,'SE Asia'!C139,Oceania!C189)</f>
        <v>139.10089580975148</v>
      </c>
      <c r="D44" s="80">
        <f>SUM('N America'!D56,'L America'!D537,Africa!D681,'W Europe'!D283,'E Europe'!D369,'S Asia'!D91,'E Asia'!D115,'SE Asia'!D139,Oceania!D189)</f>
        <v>138.25604034148589</v>
      </c>
      <c r="E44" s="80">
        <f>SUM('N America'!E56,'L America'!E537,Africa!E681,'W Europe'!E283,'E Europe'!E369,'S Asia'!E91,'E Asia'!E115,'SE Asia'!E139,Oceania!E189)</f>
        <v>137.42212331073569</v>
      </c>
      <c r="F44" s="80">
        <f>SUM('N America'!F56,'L America'!F537,Africa!F681,'W Europe'!F283,'E Europe'!F369,'S Asia'!F91,'E Asia'!F115,'SE Asia'!F139,Oceania!F189)</f>
        <v>136.5981512396778</v>
      </c>
      <c r="G44" s="80">
        <f>SUM('N America'!G56,'L America'!G537,Africa!G681,'W Europe'!G283,'E Europe'!G369,'S Asia'!G91,'E Asia'!G115,'SE Asia'!G139,Oceania!G189)</f>
        <v>135.78503716384793</v>
      </c>
      <c r="H44" s="80">
        <f>SUM('N America'!H56,'L America'!H537,Africa!H681,'W Europe'!H283,'E Europe'!H369,'S Asia'!H91,'E Asia'!H115,'SE Asia'!H139,Oceania!H189)</f>
        <v>134.98260030937482</v>
      </c>
      <c r="I44" s="80">
        <f>SUM('N America'!I56,'L America'!I537,Africa!I681,'W Europe'!I283,'E Europe'!I369,'S Asia'!I91,'E Asia'!I115,'SE Asia'!I139,Oceania!I189)</f>
        <v>134.19080185147521</v>
      </c>
      <c r="J44" s="80">
        <f>SUM('N America'!J56,'L America'!J537,Africa!J681,'W Europe'!J283,'E Europe'!J369,'S Asia'!J91,'E Asia'!J115,'SE Asia'!J139,Oceania!J189)</f>
        <v>133.40960616060261</v>
      </c>
      <c r="K44" s="80">
        <f>SUM('N America'!K56,'L America'!K537,Africa!K681,'W Europe'!K283,'E Europe'!K369,'S Asia'!K91,'E Asia'!K115,'SE Asia'!K139,Oceania!K189)</f>
        <v>132.63895635782754</v>
      </c>
      <c r="L44" s="80">
        <f>SUM('N America'!L56,'L America'!L537,Africa!L681,'W Europe'!L283,'E Europe'!L369,'S Asia'!L91,'E Asia'!L115,'SE Asia'!L139,Oceania!L189)</f>
        <v>131.87880965417165</v>
      </c>
      <c r="M44" s="80">
        <f>SUM('N America'!M56,'L America'!M537,Africa!M681,'W Europe'!M283,'E Europe'!M369,'S Asia'!M91,'E Asia'!M115,'SE Asia'!M139,Oceania!M189)</f>
        <v>131.52258312451661</v>
      </c>
      <c r="N44" s="80">
        <f>SUM('N America'!N56,'L America'!N537,Africa!N681,'W Europe'!N283,'E Europe'!N369,'S Asia'!N91,'E Asia'!N115,'SE Asia'!N139,Oceania!N189)</f>
        <v>131.16986432329477</v>
      </c>
      <c r="O44" s="80">
        <f>SUM('N America'!O56,'L America'!O537,Africa!O681,'W Europe'!O283,'E Europe'!O369,'S Asia'!O91,'E Asia'!O115,'SE Asia'!O139,Oceania!O189)</f>
        <v>130.81831621405678</v>
      </c>
      <c r="P44" s="80">
        <f>SUM('N America'!P56,'L America'!P537,Africa!P681,'W Europe'!P283,'E Europe'!P369,'S Asia'!P91,'E Asia'!P115,'SE Asia'!P139,Oceania!P189)</f>
        <v>130.47195723990222</v>
      </c>
      <c r="Q44" s="80">
        <f>SUM('N America'!Q56,'L America'!Q537,Africa!Q681,'W Europe'!Q283,'E Europe'!Q369,'S Asia'!Q91,'E Asia'!Q115,'SE Asia'!Q139,Oceania!Q189)</f>
        <v>130.11140503161718</v>
      </c>
      <c r="R44" s="80">
        <f>SUM('N America'!R56,'L America'!R537,Africa!R681,'W Europe'!R283,'E Europe'!R369,'S Asia'!R91,'E Asia'!R115,'SE Asia'!R139,Oceania!R189)</f>
        <v>129.78704778388561</v>
      </c>
      <c r="S44" s="80">
        <f>SUM('N America'!S56,'L America'!S537,Africa!S681,'W Europe'!S283,'E Europe'!S369,'S Asia'!S91,'E Asia'!S115,'SE Asia'!S139,Oceania!S189)</f>
        <v>129.47329159080294</v>
      </c>
      <c r="T44" s="80">
        <f>SUM('N America'!T56,'L America'!T537,Africa!T681,'W Europe'!T283,'E Europe'!T369,'S Asia'!T91,'E Asia'!T115,'SE Asia'!T139,Oceania!T189)</f>
        <v>129.16822885060256</v>
      </c>
      <c r="U44" s="80">
        <f>SUM('N America'!U56,'L America'!U537,Africa!U681,'W Europe'!U283,'E Europe'!U369,'S Asia'!U91,'E Asia'!U115,'SE Asia'!U139,Oceania!U189)</f>
        <v>128.86416746678663</v>
      </c>
      <c r="V44" s="80">
        <f>SUM('N America'!V56,'L America'!V537,Africa!V681,'W Europe'!V283,'E Europe'!V369,'S Asia'!V91,'E Asia'!V115,'SE Asia'!V139,Oceania!V189)</f>
        <v>129.87605419557045</v>
      </c>
      <c r="W44" s="80">
        <f>SUM('N America'!W56,'L America'!W537,Africa!W681,'W Europe'!W283,'E Europe'!W369,'S Asia'!W91,'E Asia'!W115,'SE Asia'!W139,Oceania!W189)</f>
        <v>130.31228028783192</v>
      </c>
      <c r="X44" s="80">
        <f>SUM('N America'!X56,'L America'!X537,Africa!X681,'W Europe'!X283,'E Europe'!X369,'S Asia'!X91,'E Asia'!X115,'SE Asia'!X139,Oceania!X189)</f>
        <v>130.75140910575888</v>
      </c>
      <c r="Y44" s="80">
        <f>SUM('N America'!Y56,'L America'!Y537,Africa!Y681,'W Europe'!Y283,'E Europe'!Y369,'S Asia'!Y91,'E Asia'!Y115,'SE Asia'!Y139,Oceania!Y189)</f>
        <v>131.17881768735921</v>
      </c>
      <c r="Z44" s="80">
        <f>SUM('N America'!Z56,'L America'!Z537,Africa!Z681,'W Europe'!Z283,'E Europe'!Z369,'S Asia'!Z91,'E Asia'!Z115,'SE Asia'!Z139,Oceania!Z189)</f>
        <v>131.60323804568995</v>
      </c>
      <c r="AA44" s="80">
        <f>SUM('N America'!AA56,'L America'!AA537,Africa!AA681,'W Europe'!AA283,'E Europe'!AA369,'S Asia'!AA91,'E Asia'!AA115,'SE Asia'!AA139,Oceania!AA189)</f>
        <v>132.01659720025327</v>
      </c>
      <c r="AB44" s="80">
        <f>SUM('N America'!AB56,'L America'!AB537,Africa!AB681,'W Europe'!AB283,'E Europe'!AB369,'S Asia'!AB91,'E Asia'!AB115,'SE Asia'!AB139,Oceania!AB189)</f>
        <v>132.46861508852228</v>
      </c>
      <c r="AC44" s="80">
        <f>SUM('N America'!AC56,'L America'!AC537,Africa!AC681,'W Europe'!AC283,'E Europe'!AC369,'S Asia'!AC91,'E Asia'!AC115,'SE Asia'!AC139,Oceania!AC189)</f>
        <v>133.01915498975362</v>
      </c>
      <c r="AD44" s="80">
        <f>SUM('N America'!AD56,'L America'!AD537,Africa!AD681,'W Europe'!AD283,'E Europe'!AD369,'S Asia'!AD91,'E Asia'!AD115,'SE Asia'!AD139,Oceania!AD189)</f>
        <v>133.74325607854502</v>
      </c>
      <c r="AE44" s="80">
        <f>SUM('N America'!AE56,'L America'!AE537,Africa!AE681,'W Europe'!AE283,'E Europe'!AE369,'S Asia'!AE91,'E Asia'!AE115,'SE Asia'!AE139,Oceania!AE189)</f>
        <v>134.16561124861619</v>
      </c>
      <c r="AF44" s="80">
        <f>SUM('N America'!AF56,'L America'!AF537,Africa!AF681,'W Europe'!AF283,'E Europe'!AF369,'S Asia'!AF91,'E Asia'!AF115,'SE Asia'!AF139,Oceania!AF189)</f>
        <v>134.75115072477473</v>
      </c>
      <c r="AG44" s="80">
        <f>SUM('N America'!AG56,'L America'!AG537,Africa!AG681,'W Europe'!AG283,'E Europe'!AG369,'S Asia'!AG91,'E Asia'!AG115,'SE Asia'!AG139,Oceania!AG189)</f>
        <v>135.51442300126175</v>
      </c>
      <c r="AH44" s="80">
        <f>SUM('N America'!AH56,'L America'!AH537,Africa!AH681,'W Europe'!AH283,'E Europe'!AH369,'S Asia'!AH91,'E Asia'!AH115,'SE Asia'!AH139,Oceania!AH189)</f>
        <v>136.24820812575999</v>
      </c>
      <c r="AI44" s="80">
        <f>SUM('N America'!AI56,'L America'!AI537,Africa!AI681,'W Europe'!AI283,'E Europe'!AI369,'S Asia'!AI91,'E Asia'!AI115,'SE Asia'!AI139,Oceania!AI189)</f>
        <v>137.02383744745524</v>
      </c>
      <c r="AJ44" s="80">
        <f>SUM('N America'!AJ56,'L America'!AJ537,Africa!AJ681,'W Europe'!AJ283,'E Europe'!AJ369,'S Asia'!AJ91,'E Asia'!AJ115,'SE Asia'!AJ139,Oceania!AJ189)</f>
        <v>137.79120566411157</v>
      </c>
      <c r="AK44" s="80">
        <f>SUM('N America'!AK56,'L America'!AK537,Africa!AK681,'W Europe'!AK283,'E Europe'!AK369,'S Asia'!AK91,'E Asia'!AK115,'SE Asia'!AK139,Oceania!AK189)</f>
        <v>138.60616981703183</v>
      </c>
      <c r="AL44" s="80">
        <f>SUM('N America'!AL56,'L America'!AL537,Africa!AL681,'W Europe'!AL283,'E Europe'!AL369,'S Asia'!AL91,'E Asia'!AL115,'SE Asia'!AL139,Oceania!AL189)</f>
        <v>139.35726653882077</v>
      </c>
      <c r="AM44" s="80">
        <f>SUM('N America'!AM56,'L America'!AM537,Africa!AM681,'W Europe'!AM283,'E Europe'!AM369,'S Asia'!AM91,'E Asia'!AM115,'SE Asia'!AM139,Oceania!AM189)</f>
        <v>140.11890498130435</v>
      </c>
      <c r="AN44" s="80">
        <f>SUM('N America'!AN56,'L America'!AN537,Africa!AN681,'W Europe'!AN283,'E Europe'!AN369,'S Asia'!AN91,'E Asia'!AN115,'SE Asia'!AN139,Oceania!AN189)</f>
        <v>140.85279339189699</v>
      </c>
      <c r="AO44" s="80">
        <f>SUM('N America'!AO56,'L America'!AO537,Africa!AO681,'W Europe'!AO283,'E Europe'!AO369,'S Asia'!AO91,'E Asia'!AO115,'SE Asia'!AO139,Oceania!AO189)</f>
        <v>141.57484849902136</v>
      </c>
      <c r="AP44" s="80">
        <f>SUM('N America'!AP56,'L America'!AP537,Africa!AP681,'W Europe'!AP283,'E Europe'!AP369,'S Asia'!AP91,'E Asia'!AP115,'SE Asia'!AP139,Oceania!AP189)</f>
        <v>142.35175503772862</v>
      </c>
      <c r="AQ44" s="80">
        <f>SUM('N America'!AQ56,'L America'!AQ537,Africa!AQ681,'W Europe'!AQ283,'E Europe'!AQ369,'S Asia'!AQ91,'E Asia'!AQ115,'SE Asia'!AQ139,Oceania!AQ189)</f>
        <v>143.29707300517578</v>
      </c>
      <c r="AR44" s="80">
        <f>SUM('N America'!AR56,'L America'!AR537,Africa!AR681,'W Europe'!AR283,'E Europe'!AR369,'S Asia'!AR91,'E Asia'!AR115,'SE Asia'!AR139,Oceania!AR189)</f>
        <v>144.2860012696805</v>
      </c>
      <c r="AS44" s="80">
        <f>SUM('N America'!AS56,'L America'!AS537,Africa!AS681,'W Europe'!AS283,'E Europe'!AS369,'S Asia'!AS91,'E Asia'!AS115,'SE Asia'!AS139,Oceania!AS189)</f>
        <v>145.19024453365887</v>
      </c>
      <c r="AT44" s="80">
        <f>SUM('N America'!AT56,'L America'!AT537,Africa!AT681,'W Europe'!AT283,'E Europe'!AT369,'S Asia'!AT91,'E Asia'!AT115,'SE Asia'!AT139,Oceania!AT189)</f>
        <v>146.16826255024316</v>
      </c>
      <c r="AU44" s="80">
        <f>SUM('N America'!AU56,'L America'!AU537,Africa!AU681,'W Europe'!AU283,'E Europe'!AU369,'S Asia'!AU91,'E Asia'!AU115,'SE Asia'!AU139,Oceania!AU189)</f>
        <v>147.16728758503942</v>
      </c>
      <c r="AV44" s="80">
        <f>SUM('N America'!AV56,'L America'!AV537,Africa!AV681,'W Europe'!AV283,'E Europe'!AV369,'S Asia'!AV91,'E Asia'!AV115,'SE Asia'!AV139,Oceania!AV189)</f>
        <v>148.11978482205174</v>
      </c>
      <c r="AW44" s="80">
        <f>SUM('N America'!AW56,'L America'!AW537,Africa!AW681,'W Europe'!AW283,'E Europe'!AW369,'S Asia'!AW91,'E Asia'!AW115,'SE Asia'!AW139,Oceania!AW189)</f>
        <v>149.10503845660554</v>
      </c>
      <c r="AX44" s="80">
        <f>SUM('N America'!AX56,'L America'!AX537,Africa!AX681,'W Europe'!AX283,'E Europe'!AX369,'S Asia'!AX91,'E Asia'!AX115,'SE Asia'!AX139,Oceania!AX189)</f>
        <v>150.07608359155549</v>
      </c>
      <c r="AY44" s="80">
        <f>SUM('N America'!AY56,'L America'!AY537,Africa!AY681,'W Europe'!AY283,'E Europe'!AY369,'S Asia'!AY91,'E Asia'!AY115,'SE Asia'!AY139,Oceania!AY189)</f>
        <v>151.04720085197306</v>
      </c>
      <c r="AZ44" s="80">
        <f>SUM('N America'!AZ56,'L America'!AZ537,Africa!AZ681,'W Europe'!AZ283,'E Europe'!AZ369,'S Asia'!AZ91,'E Asia'!AZ115,'SE Asia'!AZ139,Oceania!AZ189)</f>
        <v>152.06087288647581</v>
      </c>
      <c r="BA44" s="80">
        <f>SUM('N America'!BA56,'L America'!BA537,Africa!BA681,'W Europe'!BA283,'E Europe'!BA369,'S Asia'!BA91,'E Asia'!BA115,'SE Asia'!BA139,Oceania!BA189)</f>
        <v>152.97896558642742</v>
      </c>
      <c r="BB44" s="80">
        <f>SUM('N America'!BB56,'L America'!BB537,Africa!BB681,'W Europe'!BB283,'E Europe'!BB369,'S Asia'!BB91,'E Asia'!BB115,'SE Asia'!BB139,Oceania!BB189)</f>
        <v>153.94411486234446</v>
      </c>
      <c r="BC44" s="80">
        <f>SUM('N America'!BC56,'L America'!BC537,Africa!BC681,'W Europe'!BC283,'E Europe'!BC369,'S Asia'!BC91,'E Asia'!BC115,'SE Asia'!BC139,Oceania!BC189)</f>
        <v>154.87327801183727</v>
      </c>
      <c r="BD44" s="80">
        <f>SUM('N America'!BD56,'L America'!BD537,Africa!BD681,'W Europe'!BD283,'E Europe'!BD369,'S Asia'!BD91,'E Asia'!BD115,'SE Asia'!BD139,Oceania!BD189)</f>
        <v>155.61650717728796</v>
      </c>
      <c r="BE44" s="80">
        <f>SUM('N America'!BE56,'L America'!BE537,Africa!BE681,'W Europe'!BE283,'E Europe'!BE369,'S Asia'!BE91,'E Asia'!BE115,'SE Asia'!BE139,Oceania!BE189)</f>
        <v>156.34393748595596</v>
      </c>
      <c r="BF44" s="80">
        <f>SUM('N America'!BF56,'L America'!BF537,Africa!BF681,'W Europe'!BF283,'E Europe'!BF369,'S Asia'!BF91,'E Asia'!BF115,'SE Asia'!BF139,Oceania!BF189)</f>
        <v>157.18424766660041</v>
      </c>
      <c r="BG44" s="80">
        <f>SUM('N America'!BG56,'L America'!BG537,Africa!BG681,'W Europe'!BG283,'E Europe'!BG369,'S Asia'!BG91,'E Asia'!BG115,'SE Asia'!BG139,Oceania!BG189)</f>
        <v>158.03795313205157</v>
      </c>
      <c r="BH44" s="80">
        <f>SUM('N America'!BH56,'L America'!BH537,Africa!BH681,'W Europe'!BH283,'E Europe'!BH369,'S Asia'!BH91,'E Asia'!BH115,'SE Asia'!BH139,Oceania!BH189)</f>
        <v>158.85529620059833</v>
      </c>
      <c r="BI44" s="80">
        <f>SUM('N America'!BI56,'L America'!BI537,Africa!BI681,'W Europe'!BI283,'E Europe'!BI369,'S Asia'!BI91,'E Asia'!BI115,'SE Asia'!BI139,Oceania!BI189)</f>
        <v>159.63656255961601</v>
      </c>
      <c r="BJ44" s="80">
        <f>SUM('N America'!BJ56,'L America'!BJ537,Africa!BJ681,'W Europe'!BJ283,'E Europe'!BJ369,'S Asia'!BJ91,'E Asia'!BJ115,'SE Asia'!BJ139,Oceania!BJ189)</f>
        <v>160.41925036344909</v>
      </c>
      <c r="BK44" s="80">
        <f>SUM('N America'!BK56,'L America'!BK537,Africa!BK681,'W Europe'!BK283,'E Europe'!BK369,'S Asia'!BK91,'E Asia'!BK115,'SE Asia'!BK139,Oceania!BK189)</f>
        <v>161.94318494400187</v>
      </c>
      <c r="BL44" s="80">
        <f>SUM('N America'!BL56,'L America'!BL537,Africa!BL681,'W Europe'!BL283,'E Europe'!BL369,'S Asia'!BL91,'E Asia'!BL115,'SE Asia'!BL139,Oceania!BL189)</f>
        <v>164.0165386873293</v>
      </c>
      <c r="BM44" s="80">
        <f>SUM('N America'!BM56,'L America'!BM537,Africa!BM681,'W Europe'!BM283,'E Europe'!BM369,'S Asia'!BM91,'E Asia'!BM115,'SE Asia'!BM139,Oceania!BM189)</f>
        <v>166.15008816083852</v>
      </c>
      <c r="BN44" s="80">
        <f>SUM('N America'!BN56,'L America'!BN537,Africa!BN681,'W Europe'!BN283,'E Europe'!BN369,'S Asia'!BN91,'E Asia'!BN115,'SE Asia'!BN139,Oceania!BN189)</f>
        <v>168.01094069024214</v>
      </c>
      <c r="BO44" s="80">
        <f>SUM('N America'!BO56,'L America'!BO537,Africa!BO681,'W Europe'!BO283,'E Europe'!BO369,'S Asia'!BO91,'E Asia'!BO115,'SE Asia'!BO139,Oceania!BO189)</f>
        <v>169.85705609633072</v>
      </c>
      <c r="BP44" s="80">
        <f>SUM('N America'!BP56,'L America'!BP537,Africa!BP681,'W Europe'!BP283,'E Europe'!BP369,'S Asia'!BP91,'E Asia'!BP115,'SE Asia'!BP139,Oceania!BP189)</f>
        <v>171.67426536335449</v>
      </c>
      <c r="BQ44" s="80">
        <f>SUM('N America'!BQ56,'L America'!BQ537,Africa!BQ681,'W Europe'!BQ283,'E Europe'!BQ369,'S Asia'!BQ91,'E Asia'!BQ115,'SE Asia'!BQ139,Oceania!BQ189)</f>
        <v>173.53548084925876</v>
      </c>
      <c r="BR44" s="80">
        <f>SUM('N America'!BR56,'L America'!BR537,Africa!BR681,'W Europe'!BR283,'E Europe'!BR369,'S Asia'!BR91,'E Asia'!BR115,'SE Asia'!BR139,Oceania!BR189)</f>
        <v>175.49295003035803</v>
      </c>
      <c r="BS44" s="80">
        <f>SUM('N America'!BS56,'L America'!BS537,Africa!BS681,'W Europe'!BS283,'E Europe'!BS369,'S Asia'!BS91,'E Asia'!BS115,'SE Asia'!BS139,Oceania!BS189)</f>
        <v>176.74051767401281</v>
      </c>
      <c r="BT44" s="80">
        <f>SUM('N America'!BT56,'L America'!BT537,Africa!BT681,'W Europe'!BT283,'E Europe'!BT369,'S Asia'!BT91,'E Asia'!BT115,'SE Asia'!BT139,Oceania!BT189)</f>
        <v>178.00238564743341</v>
      </c>
      <c r="BU44" s="80">
        <f>SUM('N America'!BU56,'L America'!BU537,Africa!BU681,'W Europe'!BU283,'E Europe'!BU369,'S Asia'!BU91,'E Asia'!BU115,'SE Asia'!BU139,Oceania!BU189)</f>
        <v>178.62737388083627</v>
      </c>
      <c r="BV44" s="80">
        <f>SUM('N America'!BV56,'L America'!BV537,Africa!BV681,'W Europe'!BV283,'E Europe'!BV369,'S Asia'!BV91,'E Asia'!BV115,'SE Asia'!BV139,Oceania!BV189)</f>
        <v>179.46150936700133</v>
      </c>
      <c r="BW44" s="80">
        <f>SUM('N America'!BW56,'L America'!BW537,Africa!BW681,'W Europe'!BW283,'E Europe'!BW369,'S Asia'!BW91,'E Asia'!BW115,'SE Asia'!BW139,Oceania!BW189)</f>
        <v>180.16470278759815</v>
      </c>
      <c r="BX44" s="80">
        <f>SUM('N America'!BX56,'L America'!BX537,Africa!BX681,'W Europe'!BX283,'E Europe'!BX369,'S Asia'!BX91,'E Asia'!BX115,'SE Asia'!BX139,Oceania!BX189)</f>
        <v>180.85289047238589</v>
      </c>
      <c r="BY44" s="80">
        <f>SUM('N America'!BY56,'L America'!BY537,Africa!BY681,'W Europe'!BY283,'E Europe'!BY369,'S Asia'!BY91,'E Asia'!BY115,'SE Asia'!BY139,Oceania!BY189)</f>
        <v>181.46100991921381</v>
      </c>
      <c r="BZ44" s="80">
        <f>SUM('N America'!BZ56,'L America'!BZ537,Africa!BZ681,'W Europe'!BZ283,'E Europe'!BZ369,'S Asia'!BZ91,'E Asia'!BZ115,'SE Asia'!BZ139,Oceania!BZ189)</f>
        <v>182.20547418284454</v>
      </c>
      <c r="CA44" s="80">
        <f>SUM('N America'!CA56,'L America'!CA537,Africa!CA681,'W Europe'!CA283,'E Europe'!CA369,'S Asia'!CA91,'E Asia'!CA115,'SE Asia'!CA139,Oceania!CA189)</f>
        <v>183.30128609432387</v>
      </c>
      <c r="CB44" s="80">
        <f>SUM('N America'!CB56,'L America'!CB537,Africa!CB681,'W Europe'!CB283,'E Europe'!CB369,'S Asia'!CB91,'E Asia'!CB115,'SE Asia'!CB139,Oceania!CB189)</f>
        <v>184.28600863514575</v>
      </c>
      <c r="CC44" s="80">
        <f>SUM('N America'!CC56,'L America'!CC537,Africa!CC681,'W Europe'!CC283,'E Europe'!CC369,'S Asia'!CC91,'E Asia'!CC115,'SE Asia'!CC139,Oceania!CC189)</f>
        <v>185.23944626545443</v>
      </c>
      <c r="CD44" s="80">
        <f>SUM('N America'!CD56,'L America'!CD537,Africa!CD681,'W Europe'!CD283,'E Europe'!CD369,'S Asia'!CD91,'E Asia'!CD115,'SE Asia'!CD139,Oceania!CD189)</f>
        <v>186.10371158444931</v>
      </c>
      <c r="CE44" s="80">
        <f>SUM('N America'!CE56,'L America'!CE537,Africa!CE681,'W Europe'!CE283,'E Europe'!CE369,'S Asia'!CE91,'E Asia'!CE115,'SE Asia'!CE139,Oceania!CE189)</f>
        <v>187.4552911015677</v>
      </c>
      <c r="CF44" s="80">
        <f>SUM('N America'!CF56,'L America'!CF537,Africa!CF681,'W Europe'!CF283,'E Europe'!CF369,'S Asia'!CF91,'E Asia'!CF115,'SE Asia'!CF139,Oceania!CF189)</f>
        <v>188.69130088353012</v>
      </c>
      <c r="CG44" s="80">
        <f>SUM('N America'!CG56,'L America'!CG537,Africa!CG681,'W Europe'!CG283,'E Europe'!CG369,'S Asia'!CG91,'E Asia'!CG115,'SE Asia'!CG139,Oceania!CG189)</f>
        <v>189.93962073719152</v>
      </c>
      <c r="CH44" s="80">
        <f>SUM('N America'!CH56,'L America'!CH537,Africa!CH681,'W Europe'!CH283,'E Europe'!CH369,'S Asia'!CH91,'E Asia'!CH115,'SE Asia'!CH139,Oceania!CH189)</f>
        <v>190.8107914181362</v>
      </c>
      <c r="CI44" s="80">
        <f>SUM('N America'!CI56,'L America'!CI537,Africa!CI681,'W Europe'!CI283,'E Europe'!CI369,'S Asia'!CI91,'E Asia'!CI115,'SE Asia'!CI139,Oceania!CI189)</f>
        <v>191.64332009884069</v>
      </c>
      <c r="CJ44" s="80">
        <f>SUM('N America'!CJ56,'L America'!CJ537,Africa!CJ681,'W Europe'!CJ283,'E Europe'!CJ369,'S Asia'!CJ91,'E Asia'!CJ115,'SE Asia'!CJ139,Oceania!CJ189)</f>
        <v>192.60704774903724</v>
      </c>
      <c r="CK44" s="80">
        <f>SUM('N America'!CK56,'L America'!CK537,Africa!CK681,'W Europe'!CK283,'E Europe'!CK369,'S Asia'!CK91,'E Asia'!CK115,'SE Asia'!CK139,Oceania!CK189)</f>
        <v>193.5321780744008</v>
      </c>
      <c r="CL44" s="80">
        <f>SUM('N America'!CL56,'L America'!CL537,Africa!CL681,'W Europe'!CL283,'E Europe'!CL369,'S Asia'!CL91,'E Asia'!CL115,'SE Asia'!CL139,Oceania!CL189)</f>
        <v>194.95476476230277</v>
      </c>
      <c r="CM44" s="80">
        <f>SUM('N America'!CM56,'L America'!CM537,Africa!CM681,'W Europe'!CM283,'E Europe'!CM369,'S Asia'!CM91,'E Asia'!CM115,'SE Asia'!CM139,Oceania!CM189)</f>
        <v>196.44497520654892</v>
      </c>
      <c r="CN44" s="80">
        <f>SUM('N America'!CN56,'L America'!CN537,Africa!CN681,'W Europe'!CN283,'E Europe'!CN369,'S Asia'!CN91,'E Asia'!CN115,'SE Asia'!CN139,Oceania!CN189)</f>
        <v>197.83089274252328</v>
      </c>
      <c r="CO44" s="80">
        <f>SUM('N America'!CO56,'L America'!CO537,Africa!CO681,'W Europe'!CO283,'E Europe'!CO369,'S Asia'!CO91,'E Asia'!CO115,'SE Asia'!CO139,Oceania!CO189)</f>
        <v>198.90054616578135</v>
      </c>
      <c r="CP44" s="80">
        <f>SUM('N America'!CP56,'L America'!CP537,Africa!CP681,'W Europe'!CP283,'E Europe'!CP369,'S Asia'!CP91,'E Asia'!CP115,'SE Asia'!CP139,Oceania!CP189)</f>
        <v>200.22468198150301</v>
      </c>
      <c r="CQ44" s="80">
        <f>SUM('N America'!CQ56,'L America'!CQ537,Africa!CQ681,'W Europe'!CQ283,'E Europe'!CQ369,'S Asia'!CQ91,'E Asia'!CQ115,'SE Asia'!CQ139,Oceania!CQ189)</f>
        <v>201.40506413480261</v>
      </c>
      <c r="CR44" s="80">
        <f>SUM('N America'!CR56,'L America'!CR537,Africa!CR681,'W Europe'!CR283,'E Europe'!CR369,'S Asia'!CR91,'E Asia'!CR115,'SE Asia'!CR139,Oceania!CR189)</f>
        <v>202.41012234133933</v>
      </c>
      <c r="CS44" s="80">
        <f>SUM('N America'!CS56,'L America'!CS537,Africa!CS681,'W Europe'!CS283,'E Europe'!CS369,'S Asia'!CS91,'E Asia'!CS115,'SE Asia'!CS139,Oceania!CS189)</f>
        <v>203.52039333861919</v>
      </c>
      <c r="CT44" s="80">
        <f>SUM('N America'!CT56,'L America'!CT537,Africa!CT681,'W Europe'!CT283,'E Europe'!CT369,'S Asia'!CT91,'E Asia'!CT115,'SE Asia'!CT139,Oceania!CT189)</f>
        <v>205.53016348835106</v>
      </c>
      <c r="CU44" s="80">
        <f>SUM('N America'!CU56,'L America'!CU537,Africa!CU681,'W Europe'!CU283,'E Europe'!CU369,'S Asia'!CU91,'E Asia'!CU115,'SE Asia'!CU139,Oceania!CU189)</f>
        <v>211.28456026159859</v>
      </c>
      <c r="CV44" s="80">
        <f>SUM('N America'!CV56,'L America'!CV537,Africa!CV681,'W Europe'!CV283,'E Europe'!CV369,'S Asia'!CV91,'E Asia'!CV115,'SE Asia'!CV139,Oceania!CV189)</f>
        <v>212.61319974020523</v>
      </c>
      <c r="CW44" s="80">
        <f>SUM('N America'!CW56,'L America'!CW537,Africa!CW681,'W Europe'!CW283,'E Europe'!CW369,'S Asia'!CW91,'E Asia'!CW115,'SE Asia'!CW139,Oceania!CW189)</f>
        <v>212.30247733053264</v>
      </c>
      <c r="CX44" s="80">
        <f>SUM('N America'!CX56,'L America'!CX537,Africa!CX681,'W Europe'!CX283,'E Europe'!CX369,'S Asia'!CX91,'E Asia'!CX115,'SE Asia'!CX139,Oceania!CX189)</f>
        <v>213.40827719743089</v>
      </c>
      <c r="CY44" s="80">
        <f>SUM('N America'!CY56,'L America'!CY537,Africa!CY681,'W Europe'!CY283,'E Europe'!CY369,'S Asia'!CY91,'E Asia'!CY115,'SE Asia'!CY139,Oceania!CY189)</f>
        <v>217.35315861101535</v>
      </c>
      <c r="CZ44" s="80">
        <f>SUM('N America'!CZ56,'L America'!CZ537,Africa!CZ681,'W Europe'!CZ283,'E Europe'!CZ369,'S Asia'!CZ91,'E Asia'!CZ115,'SE Asia'!CZ139,Oceania!CZ189)</f>
        <v>221.67196085989684</v>
      </c>
      <c r="DA44" s="80">
        <f>SUM('N America'!DA56,'L America'!DA537,Africa!DA681,'W Europe'!DA283,'E Europe'!DA369,'S Asia'!DA91,'E Asia'!DA115,'SE Asia'!DA139,Oceania!DA189)</f>
        <v>226.31223734656515</v>
      </c>
      <c r="DB44" s="80">
        <f>SUM('N America'!DB56,'L America'!DB537,Africa!DB681,'W Europe'!DB283,'E Europe'!DB369,'S Asia'!DB91,'E Asia'!DB115,'SE Asia'!DB139,Oceania!DB189)</f>
        <v>231.56576494063955</v>
      </c>
      <c r="DC44" s="80">
        <f>SUM('N America'!DC56,'L America'!DC537,Africa!DC681,'W Europe'!DC283,'E Europe'!DC369,'S Asia'!DC91,'E Asia'!DC115,'SE Asia'!DC139,Oceania!DC189)</f>
        <v>236.82795387722788</v>
      </c>
      <c r="DD44" s="80">
        <f>SUM('N America'!DD56,'L America'!DD537,Africa!DD681,'W Europe'!DD283,'E Europe'!DD369,'S Asia'!DD91,'E Asia'!DD115,'SE Asia'!DD139,Oceania!DD189)</f>
        <v>242.06619610995506</v>
      </c>
      <c r="DE44" s="80">
        <f>SUM('N America'!DE56,'L America'!DE537,Africa!DE681,'W Europe'!DE283,'E Europe'!DE369,'S Asia'!DE91,'E Asia'!DE115,'SE Asia'!DE139,Oceania!DE189)</f>
        <v>248.27086361544923</v>
      </c>
      <c r="DF44" s="80">
        <f>SUM('N America'!DF56,'L America'!DF537,Africa!DF681,'W Europe'!DF283,'E Europe'!DF369,'S Asia'!DF91,'E Asia'!DF115,'SE Asia'!DF139,Oceania!DF189)</f>
        <v>254.62294849083187</v>
      </c>
      <c r="DG44" s="80">
        <f>SUM('N America'!DG56,'L America'!DG537,Africa!DG681,'W Europe'!DG283,'E Europe'!DG369,'S Asia'!DG91,'E Asia'!DG115,'SE Asia'!DG139,Oceania!DG189)</f>
        <v>260.03661998608646</v>
      </c>
      <c r="DH44" s="80">
        <f>SUM('N America'!DH56,'L America'!DH537,Africa!DH681,'W Europe'!DH283,'E Europe'!DH369,'S Asia'!DH91,'E Asia'!DH115,'SE Asia'!DH139,Oceania!DH189)</f>
        <v>261.97862450836249</v>
      </c>
      <c r="DI44" s="80">
        <f>SUM('N America'!DI56,'L America'!DI537,Africa!DI681,'W Europe'!DI283,'E Europe'!DI369,'S Asia'!DI91,'E Asia'!DI115,'SE Asia'!DI139,Oceania!DI189)</f>
        <v>261.60506874178532</v>
      </c>
      <c r="DJ44" s="80">
        <f>SUM('N America'!DJ56,'L America'!DJ537,Africa!DJ681,'W Europe'!DJ283,'E Europe'!DJ369,'S Asia'!DJ91,'E Asia'!DJ115,'SE Asia'!DJ139,Oceania!DJ189)</f>
        <v>264.98986248850474</v>
      </c>
      <c r="DK44" s="80">
        <f>SUM('N America'!DK56,'L America'!DK537,Africa!DK681,'W Europe'!DK283,'E Europe'!DK369,'S Asia'!DK91,'E Asia'!DK115,'SE Asia'!DK139,Oceania!DK189)</f>
        <v>271.70041753966933</v>
      </c>
      <c r="DL44" s="80">
        <f>SUM('N America'!DL56,'L America'!DL537,Africa!DL681,'W Europe'!DL283,'E Europe'!DL369,'S Asia'!DL91,'E Asia'!DL115,'SE Asia'!DL139,Oceania!DL189)</f>
        <v>276.48514999541146</v>
      </c>
      <c r="DM44" s="80">
        <f>SUM('N America'!DM56,'L America'!DM537,Africa!DM681,'W Europe'!DM283,'E Europe'!DM369,'S Asia'!DM91,'E Asia'!DM115,'SE Asia'!DM139,Oceania!DM189)</f>
        <v>281.45816042648897</v>
      </c>
      <c r="DN44" s="80">
        <f>SUM('N America'!DN56,'L America'!DN537,Africa!DN681,'W Europe'!DN283,'E Europe'!DN369,'S Asia'!DN91,'E Asia'!DN115,'SE Asia'!DN139,Oceania!DN189)</f>
        <v>287.8620560390587</v>
      </c>
      <c r="DO44" s="80">
        <f>SUM('N America'!DO56,'L America'!DO537,Africa!DO681,'W Europe'!DO283,'E Europe'!DO369,'S Asia'!DO91,'E Asia'!DO115,'SE Asia'!DO139,Oceania!DO189)</f>
        <v>293.70694643639081</v>
      </c>
      <c r="DP44" s="80">
        <f>SUM('N America'!DP56,'L America'!DP537,Africa!DP681,'W Europe'!DP283,'E Europe'!DP369,'S Asia'!DP91,'E Asia'!DP115,'SE Asia'!DP139,Oceania!DP189)</f>
        <v>299.84659078286126</v>
      </c>
      <c r="DQ44" s="80">
        <f>SUM('N America'!DQ56,'L America'!DQ537,Africa!DQ681,'W Europe'!DQ283,'E Europe'!DQ369,'S Asia'!DQ91,'E Asia'!DQ115,'SE Asia'!DQ139,Oceania!DQ189)</f>
        <v>306.30755666485913</v>
      </c>
      <c r="DR44" s="80">
        <f>SUM('N America'!DR56,'L America'!DR537,Africa!DR681,'W Europe'!DR283,'E Europe'!DR369,'S Asia'!DR91,'E Asia'!DR115,'SE Asia'!DR139,Oceania!DR189)</f>
        <v>313.16792451148308</v>
      </c>
      <c r="DS44" s="80">
        <f>SUM('N America'!DS56,'L America'!DS537,Africa!DS681,'W Europe'!DS283,'E Europe'!DS369,'S Asia'!DS91,'E Asia'!DS115,'SE Asia'!DS139,Oceania!DS189)</f>
        <v>320.39265155704385</v>
      </c>
      <c r="DT44" s="80">
        <f>SUM('N America'!DT56,'L America'!DT537,Africa!DT681,'W Europe'!DT283,'E Europe'!DT369,'S Asia'!DT91,'E Asia'!DT115,'SE Asia'!DT139,Oceania!DT189)</f>
        <v>326.94074588293449</v>
      </c>
      <c r="DU44" s="80">
        <f>SUM('N America'!DU56,'L America'!DU537,Africa!DU681,'W Europe'!DU283,'E Europe'!DU369,'S Asia'!DU91,'E Asia'!DU115,'SE Asia'!DU139,Oceania!DU189)</f>
        <v>333.18819439211785</v>
      </c>
      <c r="DV44" s="80">
        <f>SUM('N America'!DV56,'L America'!DV537,Africa!DV681,'W Europe'!DV283,'E Europe'!DV369,'S Asia'!DV91,'E Asia'!DV115,'SE Asia'!DV139,Oceania!DV189)</f>
        <v>339.05990601395291</v>
      </c>
      <c r="DW44" s="80">
        <f>SUM('N America'!DW56,'L America'!DW537,Africa!DW681,'W Europe'!DW283,'E Europe'!DW369,'S Asia'!DW91,'E Asia'!DW115,'SE Asia'!DW139,Oceania!DW189)</f>
        <v>343.87533503464226</v>
      </c>
      <c r="DX44" s="80">
        <f>SUM('N America'!DX56,'L America'!DX537,Africa!DX681,'W Europe'!DX283,'E Europe'!DX369,'S Asia'!DX91,'E Asia'!DX115,'SE Asia'!DX139,Oceania!DX189)</f>
        <v>347.50982487165845</v>
      </c>
      <c r="DY44" s="80">
        <f>SUM('N America'!DY56,'L America'!DY537,Africa!DY681,'W Europe'!DY283,'E Europe'!DY369,'S Asia'!DY91,'E Asia'!DY115,'SE Asia'!DY139,Oceania!DY189)</f>
        <v>350.84864017073704</v>
      </c>
      <c r="DZ44" s="80">
        <f>SUM('N America'!DZ56,'L America'!DZ537,Africa!DZ681,'W Europe'!DZ283,'E Europe'!DZ369,'S Asia'!DZ91,'E Asia'!DZ115,'SE Asia'!DZ139,Oceania!DZ189)</f>
        <v>354.11524292834127</v>
      </c>
      <c r="EA44" s="80">
        <f>SUM('N America'!EA56,'L America'!EA537,Africa!EA681,'W Europe'!EA283,'E Europe'!EA369,'S Asia'!EA91,'E Asia'!EA115,'SE Asia'!EA139,Oceania!EA189)</f>
        <v>357.84543834589249</v>
      </c>
      <c r="EB44" s="80">
        <f>SUM('N America'!EB56,'L America'!EB537,Africa!EB681,'W Europe'!EB283,'E Europe'!EB369,'S Asia'!EB91,'E Asia'!EB115,'SE Asia'!EB139,Oceania!EB189)</f>
        <v>364.27106679993904</v>
      </c>
      <c r="EC44" s="80">
        <f>SUM('N America'!EC56,'L America'!EC537,Africa!EC681,'W Europe'!EC283,'E Europe'!EC369,'S Asia'!EC91,'E Asia'!EC115,'SE Asia'!EC139,Oceania!EC189)</f>
        <v>370.5506660784157</v>
      </c>
      <c r="ED44" s="80">
        <f>SUM('N America'!ED56,'L America'!ED537,Africa!ED681,'W Europe'!ED283,'E Europe'!ED369,'S Asia'!ED91,'E Asia'!ED115,'SE Asia'!ED139,Oceania!ED189)</f>
        <v>375.18050187378225</v>
      </c>
      <c r="EE44" s="80">
        <f>SUM('N America'!EE56,'L America'!EE537,Africa!EE681,'W Europe'!EE283,'E Europe'!EE369,'S Asia'!EE91,'E Asia'!EE115,'SE Asia'!EE139,Oceania!EE189)</f>
        <v>384.46806857086847</v>
      </c>
      <c r="EF44" s="80">
        <f>SUM('N America'!EF56,'L America'!EF537,Africa!EF681,'W Europe'!EF283,'E Europe'!EF369,'S Asia'!EF91,'E Asia'!EF115,'SE Asia'!EF139,Oceania!EF189)</f>
        <v>390.67557722935987</v>
      </c>
      <c r="EG44" s="80">
        <f>SUM('N America'!EG56,'L America'!EG537,Africa!EG681,'W Europe'!EG283,'E Europe'!EG369,'S Asia'!EG91,'E Asia'!EG115,'SE Asia'!EG139,Oceania!EG189)</f>
        <v>400.1879053345225</v>
      </c>
      <c r="EH44" s="80">
        <f>SUM('N America'!EH56,'L America'!EH537,Africa!EH681,'W Europe'!EH283,'E Europe'!EH369,'S Asia'!EH91,'E Asia'!EH115,'SE Asia'!EH139,Oceania!EH189)</f>
        <v>405.33725161691768</v>
      </c>
      <c r="EI44" s="80">
        <f>SUM('N America'!EI56,'L America'!EI537,Africa!EI681,'W Europe'!EI283,'E Europe'!EI369,'S Asia'!EI91,'E Asia'!EI115,'SE Asia'!EI139,Oceania!EI189)</f>
        <v>406.22399765280096</v>
      </c>
      <c r="EJ44" s="80">
        <f>SUM('N America'!EJ56,'L America'!EJ537,Africa!EJ681,'W Europe'!EJ283,'E Europe'!EJ369,'S Asia'!EJ91,'E Asia'!EJ115,'SE Asia'!EJ139,Oceania!EJ189)</f>
        <v>403.5732314451709</v>
      </c>
      <c r="EK44" s="80">
        <f>SUM('N America'!EK56,'L America'!EK537,Africa!EK681,'W Europe'!EK283,'E Europe'!EK369,'S Asia'!EK91,'E Asia'!EK115,'SE Asia'!EK139,Oceania!EK189)</f>
        <v>406.82870135193912</v>
      </c>
      <c r="EL44" s="80">
        <f>SUM('N America'!EL56,'L America'!EL537,Africa!EL681,'W Europe'!EL283,'E Europe'!EL369,'S Asia'!EL91,'E Asia'!EL115,'SE Asia'!EL139,Oceania!EL189)</f>
        <v>413.83838045836268</v>
      </c>
      <c r="EM44" s="80">
        <f>SUM('N America'!EM56,'L America'!EM537,Africa!EM681,'W Europe'!EM283,'E Europe'!EM369,'S Asia'!EM91,'E Asia'!EM115,'SE Asia'!EM139,Oceania!EM189)</f>
        <v>435.099101369322</v>
      </c>
      <c r="EN44" s="80">
        <f>SUM('N America'!EN56,'L America'!EN537,Africa!EN681,'W Europe'!EN283,'E Europe'!EN369,'S Asia'!EN91,'E Asia'!EN115,'SE Asia'!EN139,Oceania!EN189)</f>
        <v>447.23032843737934</v>
      </c>
      <c r="EO44" s="80">
        <f>SUM('N America'!EO56,'L America'!EO537,Africa!EO681,'W Europe'!EO283,'E Europe'!EO369,'S Asia'!EO91,'E Asia'!EO115,'SE Asia'!EO139,Oceania!EO189)</f>
        <v>454.54133004270193</v>
      </c>
      <c r="EP44" s="80">
        <f>SUM('N America'!EP56,'L America'!EP537,Africa!EP681,'W Europe'!EP283,'E Europe'!EP369,'S Asia'!EP91,'E Asia'!EP115,'SE Asia'!EP139,Oceania!EP189)</f>
        <v>455.75260026458398</v>
      </c>
      <c r="EQ44" s="80">
        <f>SUM('N America'!EQ56,'L America'!EQ537,Africa!EQ681,'W Europe'!EQ283,'E Europe'!EQ369,'S Asia'!EQ91,'E Asia'!EQ115,'SE Asia'!EQ139,Oceania!EQ189)</f>
        <v>471.44842669400475</v>
      </c>
      <c r="ER44" s="80">
        <f>SUM('N America'!ER56,'L America'!ER537,Africa!ER681,'W Europe'!ER283,'E Europe'!ER369,'S Asia'!ER91,'E Asia'!ER115,'SE Asia'!ER139,Oceania!ER189)</f>
        <v>477.52233897803399</v>
      </c>
      <c r="ES44" s="80">
        <f>SUM('N America'!ES56,'L America'!ES537,Africa!ES681,'W Europe'!ES283,'E Europe'!ES369,'S Asia'!ES91,'E Asia'!ES115,'SE Asia'!ES139,Oceania!ES189)</f>
        <v>483.77653914676171</v>
      </c>
      <c r="ET44" s="80">
        <f>SUM('N America'!ET56,'L America'!ET537,Africa!ET681,'W Europe'!ET283,'E Europe'!ET369,'S Asia'!ET91,'E Asia'!ET115,'SE Asia'!ET139,Oceania!ET189)</f>
        <v>488.8411635535353</v>
      </c>
      <c r="EU44" s="80">
        <f>SUM('N America'!EU56,'L America'!EU537,Africa!EU681,'W Europe'!EU283,'E Europe'!EU369,'S Asia'!EU91,'E Asia'!EU115,'SE Asia'!EU139,Oceania!EU189)</f>
        <v>492.62248366981856</v>
      </c>
      <c r="EV44" s="80">
        <f>SUM('N America'!EV56,'L America'!EV537,Africa!EV681,'W Europe'!EV283,'E Europe'!EV369,'S Asia'!EV91,'E Asia'!EV115,'SE Asia'!EV139,Oceania!EV189)</f>
        <v>494.66226872563573</v>
      </c>
    </row>
    <row r="45" spans="1:152" s="1" customFormat="1">
      <c r="A45" s="5" t="s">
        <v>139</v>
      </c>
      <c r="B45" s="80">
        <f>SUM('N America'!B57,'L America'!B538,Africa!B682,'W Europe'!B284,'E Europe'!B370,'S Asia'!B92,'E Asia'!B116,'SE Asia'!B140,Oceania!B190)</f>
        <v>25.563814767112923</v>
      </c>
      <c r="C45" s="80">
        <f>SUM('N America'!C57,'L America'!C538,Africa!C682,'W Europe'!C284,'E Europe'!C370,'S Asia'!C92,'E Asia'!C116,'SE Asia'!C140,Oceania!C190)</f>
        <v>25.705284693853354</v>
      </c>
      <c r="D45" s="80">
        <f>SUM('N America'!D57,'L America'!D538,Africa!D682,'W Europe'!D284,'E Europe'!D370,'S Asia'!D92,'E Asia'!D116,'SE Asia'!D140,Oceania!D190)</f>
        <v>25.847697856807784</v>
      </c>
      <c r="E45" s="80">
        <f>SUM('N America'!E57,'L America'!E538,Africa!E682,'W Europe'!E284,'E Europe'!E370,'S Asia'!E92,'E Asia'!E116,'SE Asia'!E140,Oceania!E190)</f>
        <v>25.991058980016589</v>
      </c>
      <c r="F45" s="80">
        <f>SUM('N America'!F57,'L America'!F538,Africa!F682,'W Europe'!F284,'E Europe'!F370,'S Asia'!F92,'E Asia'!F116,'SE Asia'!F140,Oceania!F190)</f>
        <v>26.13537282321802</v>
      </c>
      <c r="G45" s="80">
        <f>SUM('N America'!G57,'L America'!G538,Africa!G682,'W Europe'!G284,'E Europe'!G370,'S Asia'!G92,'E Asia'!G116,'SE Asia'!G140,Oceania!G190)</f>
        <v>26.280644181971361</v>
      </c>
      <c r="H45" s="80">
        <f>SUM('N America'!H57,'L America'!H538,Africa!H682,'W Europe'!H284,'E Europe'!H370,'S Asia'!H92,'E Asia'!H116,'SE Asia'!H140,Oceania!H190)</f>
        <v>26.426877887780318</v>
      </c>
      <c r="I45" s="80">
        <f>SUM('N America'!I57,'L America'!I538,Africa!I682,'W Europe'!I284,'E Europe'!I370,'S Asia'!I92,'E Asia'!I116,'SE Asia'!I140,Oceania!I190)</f>
        <v>26.574078808216246</v>
      </c>
      <c r="J45" s="80">
        <f>SUM('N America'!J57,'L America'!J538,Africa!J682,'W Europe'!J284,'E Europe'!J370,'S Asia'!J92,'E Asia'!J116,'SE Asia'!J140,Oceania!J190)</f>
        <v>26.722251847041335</v>
      </c>
      <c r="K45" s="80">
        <f>SUM('N America'!K57,'L America'!K538,Africa!K682,'W Europe'!K284,'E Europe'!K370,'S Asia'!K92,'E Asia'!K116,'SE Asia'!K140,Oceania!K190)</f>
        <v>26.871401944331616</v>
      </c>
      <c r="L45" s="80">
        <f>SUM('N America'!L57,'L America'!L538,Africa!L682,'W Europe'!L284,'E Europe'!L370,'S Asia'!L92,'E Asia'!L116,'SE Asia'!L140,Oceania!L190)</f>
        <v>27.021534076599625</v>
      </c>
      <c r="M45" s="80">
        <f>SUM('N America'!M57,'L America'!M538,Africa!M682,'W Europe'!M284,'E Europe'!M370,'S Asia'!M92,'E Asia'!M116,'SE Asia'!M140,Oceania!M190)</f>
        <v>27.175238946312415</v>
      </c>
      <c r="N45" s="80">
        <f>SUM('N America'!N57,'L America'!N538,Africa!N682,'W Europe'!N284,'E Europe'!N370,'S Asia'!N92,'E Asia'!N116,'SE Asia'!N140,Oceania!N190)</f>
        <v>27.329899723490598</v>
      </c>
      <c r="O45" s="80">
        <f>SUM('N America'!O57,'L America'!O538,Africa!O682,'W Europe'!O284,'E Europe'!O370,'S Asia'!O92,'E Asia'!O116,'SE Asia'!O140,Oceania!O190)</f>
        <v>27.485521883345662</v>
      </c>
      <c r="P45" s="80">
        <f>SUM('N America'!P57,'L America'!P538,Africa!P682,'W Europe'!P284,'E Europe'!P370,'S Asia'!P92,'E Asia'!P116,'SE Asia'!P140,Oceania!P190)</f>
        <v>27.6421109342213</v>
      </c>
      <c r="Q45" s="80">
        <f>SUM('N America'!Q57,'L America'!Q538,Africa!Q682,'W Europe'!Q284,'E Europe'!Q370,'S Asia'!Q92,'E Asia'!Q116,'SE Asia'!Q140,Oceania!Q190)</f>
        <v>27.774861579653859</v>
      </c>
      <c r="R45" s="80">
        <f>SUM('N America'!R57,'L America'!R538,Africa!R682,'W Europe'!R284,'E Europe'!R370,'S Asia'!R92,'E Asia'!R116,'SE Asia'!R140,Oceania!R190)</f>
        <v>27.940803627164907</v>
      </c>
      <c r="S45" s="80">
        <f>SUM('N America'!S57,'L America'!S538,Africa!S682,'W Europe'!S284,'E Europe'!S370,'S Asia'!S92,'E Asia'!S116,'SE Asia'!S140,Oceania!S190)</f>
        <v>28.107765965379407</v>
      </c>
      <c r="T45" s="80">
        <f>SUM('N America'!T57,'L America'!T538,Africa!T682,'W Europe'!T284,'E Europe'!T370,'S Asia'!T92,'E Asia'!T116,'SE Asia'!T140,Oceania!T190)</f>
        <v>28.275754405950014</v>
      </c>
      <c r="U45" s="80">
        <f>SUM('N America'!U57,'L America'!U538,Africa!U682,'W Europe'!U284,'E Europe'!U370,'S Asia'!U92,'E Asia'!U116,'SE Asia'!U140,Oceania!U190)</f>
        <v>28.444774795197585</v>
      </c>
      <c r="V45" s="80">
        <f>SUM('N America'!V57,'L America'!V538,Africa!V682,'W Europe'!V284,'E Europe'!V370,'S Asia'!V92,'E Asia'!V116,'SE Asia'!V140,Oceania!V190)</f>
        <v>30.052929196453157</v>
      </c>
      <c r="W45" s="80">
        <f>SUM('N America'!W57,'L America'!W538,Africa!W682,'W Europe'!W284,'E Europe'!W370,'S Asia'!W92,'E Asia'!W116,'SE Asia'!W140,Oceania!W190)</f>
        <v>30.106467495696691</v>
      </c>
      <c r="X45" s="80">
        <f>SUM('N America'!X57,'L America'!X538,Africa!X682,'W Europe'!X284,'E Europe'!X370,'S Asia'!X92,'E Asia'!X116,'SE Asia'!X140,Oceania!X190)</f>
        <v>30.149552909894933</v>
      </c>
      <c r="Y45" s="80">
        <f>SUM('N America'!Y57,'L America'!Y538,Africa!Y682,'W Europe'!Y284,'E Europe'!Y370,'S Asia'!Y92,'E Asia'!Y116,'SE Asia'!Y140,Oceania!Y190)</f>
        <v>30.192773656479734</v>
      </c>
      <c r="Z45" s="80">
        <f>SUM('N America'!Z57,'L America'!Z538,Africa!Z682,'W Europe'!Z284,'E Europe'!Z370,'S Asia'!Z92,'E Asia'!Z116,'SE Asia'!Z140,Oceania!Z190)</f>
        <v>30.235890787074592</v>
      </c>
      <c r="AA45" s="80">
        <f>SUM('N America'!AA57,'L America'!AA538,Africa!AA682,'W Europe'!AA284,'E Europe'!AA370,'S Asia'!AA92,'E Asia'!AA116,'SE Asia'!AA140,Oceania!AA190)</f>
        <v>30.278861294407768</v>
      </c>
      <c r="AB45" s="80">
        <f>SUM('N America'!AB57,'L America'!AB538,Africa!AB682,'W Europe'!AB284,'E Europe'!AB370,'S Asia'!AB92,'E Asia'!AB116,'SE Asia'!AB140,Oceania!AB190)</f>
        <v>30.322032764063106</v>
      </c>
      <c r="AC45" s="80">
        <f>SUM('N America'!AC57,'L America'!AC538,Africa!AC682,'W Europe'!AC284,'E Europe'!AC370,'S Asia'!AC92,'E Asia'!AC116,'SE Asia'!AC140,Oceania!AC190)</f>
        <v>30.365221468873781</v>
      </c>
      <c r="AD45" s="80">
        <f>SUM('N America'!AD57,'L America'!AD538,Africa!AD682,'W Europe'!AD284,'E Europe'!AD370,'S Asia'!AD92,'E Asia'!AD116,'SE Asia'!AD140,Oceania!AD190)</f>
        <v>30.408325877844241</v>
      </c>
      <c r="AE45" s="80">
        <f>SUM('N America'!AE57,'L America'!AE538,Africa!AE682,'W Europe'!AE284,'E Europe'!AE370,'S Asia'!AE92,'E Asia'!AE116,'SE Asia'!AE140,Oceania!AE190)</f>
        <v>30.451598164489752</v>
      </c>
      <c r="AF45" s="80">
        <f>SUM('N America'!AF57,'L America'!AF538,Africa!AF682,'W Europe'!AF284,'E Europe'!AF370,'S Asia'!AF92,'E Asia'!AF116,'SE Asia'!AF140,Oceania!AF190)</f>
        <v>30.495712058146687</v>
      </c>
      <c r="AG45" s="80">
        <f>SUM('N America'!AG57,'L America'!AG538,Africa!AG682,'W Europe'!AG284,'E Europe'!AG370,'S Asia'!AG92,'E Asia'!AG116,'SE Asia'!AG140,Oceania!AG190)</f>
        <v>30.753055560624553</v>
      </c>
      <c r="AH45" s="80">
        <f>SUM('N America'!AH57,'L America'!AH538,Africa!AH682,'W Europe'!AH284,'E Europe'!AH370,'S Asia'!AH92,'E Asia'!AH116,'SE Asia'!AH140,Oceania!AH190)</f>
        <v>31.002995686550026</v>
      </c>
      <c r="AI45" s="80">
        <f>SUM('N America'!AI57,'L America'!AI538,Africa!AI682,'W Europe'!AI284,'E Europe'!AI370,'S Asia'!AI92,'E Asia'!AI116,'SE Asia'!AI140,Oceania!AI190)</f>
        <v>31.255143442608222</v>
      </c>
      <c r="AJ45" s="80">
        <f>SUM('N America'!AJ57,'L America'!AJ538,Africa!AJ682,'W Europe'!AJ284,'E Europe'!AJ370,'S Asia'!AJ92,'E Asia'!AJ116,'SE Asia'!AJ140,Oceania!AJ190)</f>
        <v>31.509223473574107</v>
      </c>
      <c r="AK45" s="80">
        <f>SUM('N America'!AK57,'L America'!AK538,Africa!AK682,'W Europe'!AK284,'E Europe'!AK370,'S Asia'!AK92,'E Asia'!AK116,'SE Asia'!AK140,Oceania!AK190)</f>
        <v>31.765538920469066</v>
      </c>
      <c r="AL45" s="80">
        <f>SUM('N America'!AL57,'L America'!AL538,Africa!AL682,'W Europe'!AL284,'E Europe'!AL370,'S Asia'!AL92,'E Asia'!AL116,'SE Asia'!AL140,Oceania!AL190)</f>
        <v>32.023813829017008</v>
      </c>
      <c r="AM45" s="80">
        <f>SUM('N America'!AM57,'L America'!AM538,Africa!AM682,'W Europe'!AM284,'E Europe'!AM370,'S Asia'!AM92,'E Asia'!AM116,'SE Asia'!AM140,Oceania!AM190)</f>
        <v>32.284199228607861</v>
      </c>
      <c r="AN45" s="80">
        <f>SUM('N America'!AN57,'L America'!AN538,Africa!AN682,'W Europe'!AN284,'E Europe'!AN370,'S Asia'!AN92,'E Asia'!AN116,'SE Asia'!AN140,Oceania!AN190)</f>
        <v>32.546685062875881</v>
      </c>
      <c r="AO45" s="80">
        <f>SUM('N America'!AO57,'L America'!AO538,Africa!AO682,'W Europe'!AO284,'E Europe'!AO370,'S Asia'!AO92,'E Asia'!AO116,'SE Asia'!AO140,Oceania!AO190)</f>
        <v>32.811064872601953</v>
      </c>
      <c r="AP45" s="80">
        <f>SUM('N America'!AP57,'L America'!AP538,Africa!AP682,'W Europe'!AP284,'E Europe'!AP370,'S Asia'!AP92,'E Asia'!AP116,'SE Asia'!AP140,Oceania!AP190)</f>
        <v>33.077959475467345</v>
      </c>
      <c r="AQ45" s="80">
        <f>SUM('N America'!AQ57,'L America'!AQ538,Africa!AQ682,'W Europe'!AQ284,'E Europe'!AQ370,'S Asia'!AQ92,'E Asia'!AQ116,'SE Asia'!AQ140,Oceania!AQ190)</f>
        <v>33.12025754865256</v>
      </c>
      <c r="AR45" s="80">
        <f>SUM('N America'!AR57,'L America'!AR538,Africa!AR682,'W Europe'!AR284,'E Europe'!AR370,'S Asia'!AR92,'E Asia'!AR116,'SE Asia'!AR140,Oceania!AR190)</f>
        <v>33.174672079957652</v>
      </c>
      <c r="AS45" s="80">
        <f>SUM('N America'!AS57,'L America'!AS538,Africa!AS682,'W Europe'!AS284,'E Europe'!AS370,'S Asia'!AS92,'E Asia'!AS116,'SE Asia'!AS140,Oceania!AS190)</f>
        <v>33.228799686182484</v>
      </c>
      <c r="AT45" s="80">
        <f>SUM('N America'!AT57,'L America'!AT538,Africa!AT682,'W Europe'!AT284,'E Europe'!AT370,'S Asia'!AT92,'E Asia'!AT116,'SE Asia'!AT140,Oceania!AT190)</f>
        <v>33.283185314869925</v>
      </c>
      <c r="AU45" s="80">
        <f>SUM('N America'!AU57,'L America'!AU538,Africa!AU682,'W Europe'!AU284,'E Europe'!AU370,'S Asia'!AU92,'E Asia'!AU116,'SE Asia'!AU140,Oceania!AU190)</f>
        <v>33.337650246183081</v>
      </c>
      <c r="AV45" s="80">
        <f>SUM('N America'!AV57,'L America'!AV538,Africa!AV682,'W Europe'!AV284,'E Europe'!AV370,'S Asia'!AV92,'E Asia'!AV116,'SE Asia'!AV140,Oceania!AV190)</f>
        <v>33.391918130152291</v>
      </c>
      <c r="AW45" s="80">
        <f>SUM('N America'!AW57,'L America'!AW538,Africa!AW682,'W Europe'!AW284,'E Europe'!AW370,'S Asia'!AW92,'E Asia'!AW116,'SE Asia'!AW140,Oceania!AW190)</f>
        <v>33.446300459818133</v>
      </c>
      <c r="AX45" s="80">
        <f>SUM('N America'!AX57,'L America'!AX538,Africa!AX682,'W Europe'!AX284,'E Europe'!AX370,'S Asia'!AX92,'E Asia'!AX116,'SE Asia'!AX140,Oceania!AX190)</f>
        <v>33.500549346786158</v>
      </c>
      <c r="AY45" s="80">
        <f>SUM('N America'!AY57,'L America'!AY538,Africa!AY682,'W Europe'!AY284,'E Europe'!AY370,'S Asia'!AY92,'E Asia'!AY116,'SE Asia'!AY140,Oceania!AY190)</f>
        <v>33.554936524473796</v>
      </c>
      <c r="AZ45" s="80">
        <f>SUM('N America'!AZ57,'L America'!AZ538,Africa!AZ682,'W Europe'!AZ284,'E Europe'!AZ370,'S Asia'!AZ92,'E Asia'!AZ116,'SE Asia'!AZ140,Oceania!AZ190)</f>
        <v>33.609220074196422</v>
      </c>
      <c r="BA45" s="80">
        <f>SUM('N America'!BA57,'L America'!BA538,Africa!BA682,'W Europe'!BA284,'E Europe'!BA370,'S Asia'!BA92,'E Asia'!BA116,'SE Asia'!BA140,Oceania!BA190)</f>
        <v>33.809229219850039</v>
      </c>
      <c r="BB45" s="80">
        <f>SUM('N America'!BB57,'L America'!BB538,Africa!BB682,'W Europe'!BB284,'E Europe'!BB370,'S Asia'!BB92,'E Asia'!BB116,'SE Asia'!BB140,Oceania!BB190)</f>
        <v>34.012309884885099</v>
      </c>
      <c r="BC45" s="80">
        <f>SUM('N America'!BC57,'L America'!BC538,Africa!BC682,'W Europe'!BC284,'E Europe'!BC370,'S Asia'!BC92,'E Asia'!BC116,'SE Asia'!BC140,Oceania!BC190)</f>
        <v>34.202864879878923</v>
      </c>
      <c r="BD45" s="80">
        <f>SUM('N America'!BD57,'L America'!BD538,Africa!BD682,'W Europe'!BD284,'E Europe'!BD370,'S Asia'!BD92,'E Asia'!BD116,'SE Asia'!BD140,Oceania!BD190)</f>
        <v>34.405440872306627</v>
      </c>
      <c r="BE45" s="80">
        <f>SUM('N America'!BE57,'L America'!BE538,Africa!BE682,'W Europe'!BE284,'E Europe'!BE370,'S Asia'!BE92,'E Asia'!BE116,'SE Asia'!BE140,Oceania!BE190)</f>
        <v>34.607747106919497</v>
      </c>
      <c r="BF45" s="80">
        <f>SUM('N America'!BF57,'L America'!BF538,Africa!BF682,'W Europe'!BF284,'E Europe'!BF370,'S Asia'!BF92,'E Asia'!BF116,'SE Asia'!BF140,Oceania!BF190)</f>
        <v>34.809692071903413</v>
      </c>
      <c r="BG45" s="80">
        <f>SUM('N America'!BG57,'L America'!BG538,Africa!BG682,'W Europe'!BG284,'E Europe'!BG370,'S Asia'!BG92,'E Asia'!BG116,'SE Asia'!BG140,Oceania!BG190)</f>
        <v>35.011350533691747</v>
      </c>
      <c r="BH45" s="80">
        <f>SUM('N America'!BH57,'L America'!BH538,Africa!BH682,'W Europe'!BH284,'E Europe'!BH370,'S Asia'!BH92,'E Asia'!BH116,'SE Asia'!BH140,Oceania!BH190)</f>
        <v>35.212719741091689</v>
      </c>
      <c r="BI45" s="80">
        <f>SUM('N America'!BI57,'L America'!BI538,Africa!BI682,'W Europe'!BI284,'E Europe'!BI370,'S Asia'!BI92,'E Asia'!BI116,'SE Asia'!BI140,Oceania!BI190)</f>
        <v>35.413789204225949</v>
      </c>
      <c r="BJ45" s="80">
        <f>SUM('N America'!BJ57,'L America'!BJ538,Africa!BJ682,'W Europe'!BJ284,'E Europe'!BJ370,'S Asia'!BJ92,'E Asia'!BJ116,'SE Asia'!BJ140,Oceania!BJ190)</f>
        <v>35.590008152693848</v>
      </c>
      <c r="BK45" s="80">
        <f>SUM('N America'!BK57,'L America'!BK538,Africa!BK682,'W Europe'!BK284,'E Europe'!BK370,'S Asia'!BK92,'E Asia'!BK116,'SE Asia'!BK140,Oceania!BK190)</f>
        <v>35.696606646676024</v>
      </c>
      <c r="BL45" s="80">
        <f>SUM('N America'!BL57,'L America'!BL538,Africa!BL682,'W Europe'!BL284,'E Europe'!BL370,'S Asia'!BL92,'E Asia'!BL116,'SE Asia'!BL140,Oceania!BL190)</f>
        <v>35.729597374572577</v>
      </c>
      <c r="BM45" s="80">
        <f>SUM('N America'!BM57,'L America'!BM538,Africa!BM682,'W Europe'!BM284,'E Europe'!BM370,'S Asia'!BM92,'E Asia'!BM116,'SE Asia'!BM140,Oceania!BM190)</f>
        <v>35.762449369341105</v>
      </c>
      <c r="BN45" s="80">
        <f>SUM('N America'!BN57,'L America'!BN538,Africa!BN682,'W Europe'!BN284,'E Europe'!BN370,'S Asia'!BN92,'E Asia'!BN116,'SE Asia'!BN140,Oceania!BN190)</f>
        <v>35.795919231404994</v>
      </c>
      <c r="BO45" s="80">
        <f>SUM('N America'!BO57,'L America'!BO538,Africa!BO682,'W Europe'!BO284,'E Europe'!BO370,'S Asia'!BO92,'E Asia'!BO116,'SE Asia'!BO140,Oceania!BO190)</f>
        <v>35.81702910857495</v>
      </c>
      <c r="BP45" s="80">
        <f>SUM('N America'!BP57,'L America'!BP538,Africa!BP682,'W Europe'!BP284,'E Europe'!BP370,'S Asia'!BP92,'E Asia'!BP116,'SE Asia'!BP140,Oceania!BP190)</f>
        <v>35.850324165911601</v>
      </c>
      <c r="BQ45" s="80">
        <f>SUM('N America'!BQ57,'L America'!BQ538,Africa!BQ682,'W Europe'!BQ284,'E Europe'!BQ370,'S Asia'!BQ92,'E Asia'!BQ116,'SE Asia'!BQ140,Oceania!BQ190)</f>
        <v>35.883425869241059</v>
      </c>
      <c r="BR45" s="80">
        <f>SUM('N America'!BR57,'L America'!BR538,Africa!BR682,'W Europe'!BR284,'E Europe'!BR370,'S Asia'!BR92,'E Asia'!BR116,'SE Asia'!BR140,Oceania!BR190)</f>
        <v>35.916400245611975</v>
      </c>
      <c r="BS45" s="80">
        <f>SUM('N America'!BS57,'L America'!BS538,Africa!BS682,'W Europe'!BS284,'E Europe'!BS370,'S Asia'!BS92,'E Asia'!BS116,'SE Asia'!BS140,Oceania!BS190)</f>
        <v>35.934068658477159</v>
      </c>
      <c r="BT45" s="80">
        <f>SUM('N America'!BT57,'L America'!BT538,Africa!BT682,'W Europe'!BT284,'E Europe'!BT370,'S Asia'!BT92,'E Asia'!BT116,'SE Asia'!BT140,Oceania!BT190)</f>
        <v>35.963797149576884</v>
      </c>
      <c r="BU45" s="80">
        <f>SUM('N America'!BU57,'L America'!BU538,Africa!BU682,'W Europe'!BU284,'E Europe'!BU370,'S Asia'!BU92,'E Asia'!BU116,'SE Asia'!BU140,Oceania!BU190)</f>
        <v>36.159127135658679</v>
      </c>
      <c r="BV45" s="80">
        <f>SUM('N America'!BV57,'L America'!BV538,Africa!BV682,'W Europe'!BV284,'E Europe'!BV370,'S Asia'!BV92,'E Asia'!BV116,'SE Asia'!BV140,Oceania!BV190)</f>
        <v>36.510754112630465</v>
      </c>
      <c r="BW45" s="80">
        <f>SUM('N America'!BW57,'L America'!BW538,Africa!BW682,'W Europe'!BW284,'E Europe'!BW370,'S Asia'!BW92,'E Asia'!BW116,'SE Asia'!BW140,Oceania!BW190)</f>
        <v>36.874115921230242</v>
      </c>
      <c r="BX45" s="80">
        <f>SUM('N America'!BX57,'L America'!BX538,Africa!BX682,'W Europe'!BX284,'E Europe'!BX370,'S Asia'!BX92,'E Asia'!BX116,'SE Asia'!BX140,Oceania!BX190)</f>
        <v>37.224620587419004</v>
      </c>
      <c r="BY45" s="80">
        <f>SUM('N America'!BY57,'L America'!BY538,Africa!BY682,'W Europe'!BY284,'E Europe'!BY370,'S Asia'!BY92,'E Asia'!BY116,'SE Asia'!BY140,Oceania!BY190)</f>
        <v>37.586794449144307</v>
      </c>
      <c r="BZ45" s="80">
        <f>SUM('N America'!BZ57,'L America'!BZ538,Africa!BZ682,'W Europe'!BZ284,'E Europe'!BZ370,'S Asia'!BZ92,'E Asia'!BZ116,'SE Asia'!BZ140,Oceania!BZ190)</f>
        <v>37.960623966360018</v>
      </c>
      <c r="CA45" s="80">
        <f>SUM('N America'!CA57,'L America'!CA538,Africa!CA682,'W Europe'!CA284,'E Europe'!CA370,'S Asia'!CA92,'E Asia'!CA116,'SE Asia'!CA140,Oceania!CA190)</f>
        <v>38.324236589849697</v>
      </c>
      <c r="CB45" s="80">
        <f>SUM('N America'!CB57,'L America'!CB538,Africa!CB682,'W Europe'!CB284,'E Europe'!CB370,'S Asia'!CB92,'E Asia'!CB116,'SE Asia'!CB140,Oceania!CB190)</f>
        <v>38.699736197482672</v>
      </c>
      <c r="CC45" s="80">
        <f>SUM('N America'!CC57,'L America'!CC538,Africa!CC682,'W Europe'!CC284,'E Europe'!CC370,'S Asia'!CC92,'E Asia'!CC116,'SE Asia'!CC140,Oceania!CC190)</f>
        <v>39.086848321342643</v>
      </c>
      <c r="CD45" s="80">
        <f>SUM('N America'!CD57,'L America'!CD538,Africa!CD682,'W Europe'!CD284,'E Europe'!CD370,'S Asia'!CD92,'E Asia'!CD116,'SE Asia'!CD140,Oceania!CD190)</f>
        <v>39.461244409448135</v>
      </c>
      <c r="CE45" s="80">
        <f>SUM('N America'!CE57,'L America'!CE538,Africa!CE682,'W Europe'!CE284,'E Europe'!CE370,'S Asia'!CE92,'E Asia'!CE116,'SE Asia'!CE140,Oceania!CE190)</f>
        <v>39.992773463608053</v>
      </c>
      <c r="CF45" s="80">
        <f>SUM('N America'!CF57,'L America'!CF538,Africa!CF682,'W Europe'!CF284,'E Europe'!CF370,'S Asia'!CF92,'E Asia'!CF116,'SE Asia'!CF140,Oceania!CF190)</f>
        <v>40.406429913010285</v>
      </c>
      <c r="CG45" s="80">
        <f>SUM('N America'!CG57,'L America'!CG538,Africa!CG682,'W Europe'!CG284,'E Europe'!CG370,'S Asia'!CG92,'E Asia'!CG116,'SE Asia'!CG140,Oceania!CG190)</f>
        <v>40.821183890799738</v>
      </c>
      <c r="CH45" s="80">
        <f>SUM('N America'!CH57,'L America'!CH538,Africa!CH682,'W Europe'!CH284,'E Europe'!CH370,'S Asia'!CH92,'E Asia'!CH116,'SE Asia'!CH140,Oceania!CH190)</f>
        <v>41.22207297698067</v>
      </c>
      <c r="CI45" s="80">
        <f>SUM('N America'!CI57,'L America'!CI538,Africa!CI682,'W Europe'!CI284,'E Europe'!CI370,'S Asia'!CI92,'E Asia'!CI116,'SE Asia'!CI140,Oceania!CI190)</f>
        <v>41.62263104006491</v>
      </c>
      <c r="CJ45" s="80">
        <f>SUM('N America'!CJ57,'L America'!CJ538,Africa!CJ682,'W Europe'!CJ284,'E Europe'!CJ370,'S Asia'!CJ92,'E Asia'!CJ116,'SE Asia'!CJ140,Oceania!CJ190)</f>
        <v>42.022082469314142</v>
      </c>
      <c r="CK45" s="80">
        <f>SUM('N America'!CK57,'L America'!CK538,Africa!CK682,'W Europe'!CK284,'E Europe'!CK370,'S Asia'!CK92,'E Asia'!CK116,'SE Asia'!CK140,Oceania!CK190)</f>
        <v>42.419617017628902</v>
      </c>
      <c r="CL45" s="80">
        <f>SUM('N America'!CL57,'L America'!CL538,Africa!CL682,'W Europe'!CL284,'E Europe'!CL370,'S Asia'!CL92,'E Asia'!CL116,'SE Asia'!CL140,Oceania!CL190)</f>
        <v>42.805913428510557</v>
      </c>
      <c r="CM45" s="80">
        <f>SUM('N America'!CM57,'L America'!CM538,Africa!CM682,'W Europe'!CM284,'E Europe'!CM370,'S Asia'!CM92,'E Asia'!CM116,'SE Asia'!CM140,Oceania!CM190)</f>
        <v>43.188833389177894</v>
      </c>
      <c r="CN45" s="80">
        <f>SUM('N America'!CN57,'L America'!CN538,Africa!CN682,'W Europe'!CN284,'E Europe'!CN370,'S Asia'!CN92,'E Asia'!CN116,'SE Asia'!CN140,Oceania!CN190)</f>
        <v>43.567434504008517</v>
      </c>
      <c r="CO45" s="80">
        <f>SUM('N America'!CO57,'L America'!CO538,Africa!CO682,'W Europe'!CO284,'E Europe'!CO370,'S Asia'!CO92,'E Asia'!CO116,'SE Asia'!CO140,Oceania!CO190)</f>
        <v>43.865028139328047</v>
      </c>
      <c r="CP45" s="80">
        <f>SUM('N America'!CP57,'L America'!CP538,Africa!CP682,'W Europe'!CP284,'E Europe'!CP370,'S Asia'!CP92,'E Asia'!CP116,'SE Asia'!CP140,Oceania!CP190)</f>
        <v>44.295918423193676</v>
      </c>
      <c r="CQ45" s="80">
        <f>SUM('N America'!CQ57,'L America'!CQ538,Africa!CQ682,'W Europe'!CQ284,'E Europe'!CQ370,'S Asia'!CQ92,'E Asia'!CQ116,'SE Asia'!CQ140,Oceania!CQ190)</f>
        <v>44.72306110203786</v>
      </c>
      <c r="CR45" s="80">
        <f>SUM('N America'!CR57,'L America'!CR538,Africa!CR682,'W Europe'!CR284,'E Europe'!CR370,'S Asia'!CR92,'E Asia'!CR116,'SE Asia'!CR140,Oceania!CR190)</f>
        <v>45.158504214909378</v>
      </c>
      <c r="CS45" s="80">
        <f>SUM('N America'!CS57,'L America'!CS538,Africa!CS682,'W Europe'!CS284,'E Europe'!CS370,'S Asia'!CS92,'E Asia'!CS116,'SE Asia'!CS140,Oceania!CS190)</f>
        <v>45.602235667526877</v>
      </c>
      <c r="CT45" s="80">
        <f>SUM('N America'!CT57,'L America'!CT538,Africa!CT682,'W Europe'!CT284,'E Europe'!CT370,'S Asia'!CT92,'E Asia'!CT116,'SE Asia'!CT140,Oceania!CT190)</f>
        <v>46.042794856139629</v>
      </c>
      <c r="CU45" s="80">
        <f>SUM('N America'!CU57,'L America'!CU538,Africa!CU682,'W Europe'!CU284,'E Europe'!CU370,'S Asia'!CU92,'E Asia'!CU116,'SE Asia'!CU140,Oceania!CU190)</f>
        <v>43.241816797969868</v>
      </c>
      <c r="CV45" s="80">
        <f>SUM('N America'!CV57,'L America'!CV538,Africa!CV682,'W Europe'!CV284,'E Europe'!CV370,'S Asia'!CV92,'E Asia'!CV116,'SE Asia'!CV140,Oceania!CV190)</f>
        <v>43.639294850632638</v>
      </c>
      <c r="CW45" s="80">
        <f>SUM('N America'!CW57,'L America'!CW538,Africa!CW682,'W Europe'!CW284,'E Europe'!CW370,'S Asia'!CW92,'E Asia'!CW116,'SE Asia'!CW140,Oceania!CW190)</f>
        <v>44.289487771574301</v>
      </c>
      <c r="CX45" s="80">
        <f>SUM('N America'!CX57,'L America'!CX538,Africa!CX682,'W Europe'!CX284,'E Europe'!CX370,'S Asia'!CX92,'E Asia'!CX116,'SE Asia'!CX140,Oceania!CX190)</f>
        <v>44.815739540040688</v>
      </c>
      <c r="CY45" s="80">
        <f>SUM('N America'!CY57,'L America'!CY538,Africa!CY682,'W Europe'!CY284,'E Europe'!CY370,'S Asia'!CY92,'E Asia'!CY116,'SE Asia'!CY140,Oceania!CY190)</f>
        <v>45.453987394980764</v>
      </c>
      <c r="CZ45" s="80">
        <f>SUM('N America'!CZ57,'L America'!CZ538,Africa!CZ682,'W Europe'!CZ284,'E Europe'!CZ370,'S Asia'!CZ92,'E Asia'!CZ116,'SE Asia'!CZ140,Oceania!CZ190)</f>
        <v>46.23067853835763</v>
      </c>
      <c r="DA45" s="80">
        <f>SUM('N America'!DA57,'L America'!DA538,Africa!DA682,'W Europe'!DA284,'E Europe'!DA370,'S Asia'!DA92,'E Asia'!DA116,'SE Asia'!DA140,Oceania!DA190)</f>
        <v>47.007607197119405</v>
      </c>
      <c r="DB45" s="80">
        <f>SUM('N America'!DB57,'L America'!DB538,Africa!DB682,'W Europe'!DB284,'E Europe'!DB370,'S Asia'!DB92,'E Asia'!DB116,'SE Asia'!DB140,Oceania!DB190)</f>
        <v>47.796475775583971</v>
      </c>
      <c r="DC45" s="80">
        <f>SUM('N America'!DC57,'L America'!DC538,Africa!DC682,'W Europe'!DC284,'E Europe'!DC370,'S Asia'!DC92,'E Asia'!DC116,'SE Asia'!DC140,Oceania!DC190)</f>
        <v>48.583735085068419</v>
      </c>
      <c r="DD45" s="80">
        <f>SUM('N America'!DD57,'L America'!DD538,Africa!DD682,'W Europe'!DD284,'E Europe'!DD370,'S Asia'!DD92,'E Asia'!DD116,'SE Asia'!DD140,Oceania!DD190)</f>
        <v>49.457101573008224</v>
      </c>
      <c r="DE45" s="80">
        <f>SUM('N America'!DE57,'L America'!DE538,Africa!DE682,'W Europe'!DE284,'E Europe'!DE370,'S Asia'!DE92,'E Asia'!DE116,'SE Asia'!DE140,Oceania!DE190)</f>
        <v>50.331426954581893</v>
      </c>
      <c r="DF45" s="80">
        <f>SUM('N America'!DF57,'L America'!DF538,Africa!DF682,'W Europe'!DF284,'E Europe'!DF370,'S Asia'!DF92,'E Asia'!DF116,'SE Asia'!DF140,Oceania!DF190)</f>
        <v>51.333531106887669</v>
      </c>
      <c r="DG45" s="80">
        <f>SUM('N America'!DG57,'L America'!DG538,Africa!DG682,'W Europe'!DG284,'E Europe'!DG370,'S Asia'!DG92,'E Asia'!DG116,'SE Asia'!DG140,Oceania!DG190)</f>
        <v>52.206303683205888</v>
      </c>
      <c r="DH45" s="80">
        <f>SUM('N America'!DH57,'L America'!DH538,Africa!DH682,'W Europe'!DH284,'E Europe'!DH370,'S Asia'!DH92,'E Asia'!DH116,'SE Asia'!DH140,Oceania!DH190)</f>
        <v>53.054322018577516</v>
      </c>
      <c r="DI45" s="80">
        <f>SUM('N America'!DI57,'L America'!DI538,Africa!DI682,'W Europe'!DI284,'E Europe'!DI370,'S Asia'!DI92,'E Asia'!DI116,'SE Asia'!DI140,Oceania!DI190)</f>
        <v>54.073261677140067</v>
      </c>
      <c r="DJ45" s="80">
        <f>SUM('N America'!DJ57,'L America'!DJ538,Africa!DJ682,'W Europe'!DJ284,'E Europe'!DJ370,'S Asia'!DJ92,'E Asia'!DJ116,'SE Asia'!DJ140,Oceania!DJ190)</f>
        <v>55.104686438305279</v>
      </c>
      <c r="DK45" s="80">
        <f>SUM('N America'!DK57,'L America'!DK538,Africa!DK682,'W Europe'!DK284,'E Europe'!DK370,'S Asia'!DK92,'E Asia'!DK116,'SE Asia'!DK140,Oceania!DK190)</f>
        <v>56.171497559187287</v>
      </c>
      <c r="DL45" s="80">
        <f>SUM('N America'!DL57,'L America'!DL538,Africa!DL682,'W Europe'!DL284,'E Europe'!DL370,'S Asia'!DL92,'E Asia'!DL116,'SE Asia'!DL140,Oceania!DL190)</f>
        <v>57.210425352836332</v>
      </c>
      <c r="DM45" s="80">
        <f>SUM('N America'!DM57,'L America'!DM538,Africa!DM682,'W Europe'!DM284,'E Europe'!DM370,'S Asia'!DM92,'E Asia'!DM116,'SE Asia'!DM140,Oceania!DM190)</f>
        <v>58.339758514797417</v>
      </c>
      <c r="DN45" s="80">
        <f>SUM('N America'!DN57,'L America'!DN538,Africa!DN682,'W Europe'!DN284,'E Europe'!DN370,'S Asia'!DN92,'E Asia'!DN116,'SE Asia'!DN140,Oceania!DN190)</f>
        <v>59.361889665422964</v>
      </c>
      <c r="DO45" s="80">
        <f>SUM('N America'!DO57,'L America'!DO538,Africa!DO682,'W Europe'!DO284,'E Europe'!DO370,'S Asia'!DO92,'E Asia'!DO116,'SE Asia'!DO140,Oceania!DO190)</f>
        <v>60.495133997040128</v>
      </c>
      <c r="DP45" s="80">
        <f>SUM('N America'!DP57,'L America'!DP538,Africa!DP682,'W Europe'!DP284,'E Europe'!DP370,'S Asia'!DP92,'E Asia'!DP116,'SE Asia'!DP140,Oceania!DP190)</f>
        <v>61.740718318898288</v>
      </c>
      <c r="DQ45" s="80">
        <f>SUM('N America'!DQ57,'L America'!DQ538,Africa!DQ682,'W Europe'!DQ284,'E Europe'!DQ370,'S Asia'!DQ92,'E Asia'!DQ116,'SE Asia'!DQ140,Oceania!DQ190)</f>
        <v>62.859023533954343</v>
      </c>
      <c r="DR45" s="80">
        <f>SUM('N America'!DR57,'L America'!DR538,Africa!DR682,'W Europe'!DR284,'E Europe'!DR370,'S Asia'!DR92,'E Asia'!DR116,'SE Asia'!DR140,Oceania!DR190)</f>
        <v>64.132674328417039</v>
      </c>
      <c r="DS45" s="80">
        <f>SUM('N America'!DS57,'L America'!DS538,Africa!DS682,'W Europe'!DS284,'E Europe'!DS370,'S Asia'!DS92,'E Asia'!DS116,'SE Asia'!DS140,Oceania!DS190)</f>
        <v>65.600236025084214</v>
      </c>
      <c r="DT45" s="80">
        <f>SUM('N America'!DT57,'L America'!DT538,Africa!DT682,'W Europe'!DT284,'E Europe'!DT370,'S Asia'!DT92,'E Asia'!DT116,'SE Asia'!DT140,Oceania!DT190)</f>
        <v>67.027903021171895</v>
      </c>
      <c r="DU45" s="80">
        <f>SUM('N America'!DU57,'L America'!DU538,Africa!DU682,'W Europe'!DU284,'E Europe'!DU370,'S Asia'!DU92,'E Asia'!DU116,'SE Asia'!DU140,Oceania!DU190)</f>
        <v>68.450399469231058</v>
      </c>
      <c r="DV45" s="80">
        <f>SUM('N America'!DV57,'L America'!DV538,Africa!DV682,'W Europe'!DV284,'E Europe'!DV370,'S Asia'!DV92,'E Asia'!DV116,'SE Asia'!DV140,Oceania!DV190)</f>
        <v>69.893659063780802</v>
      </c>
      <c r="DW45" s="80">
        <f>SUM('N America'!DW57,'L America'!DW538,Africa!DW682,'W Europe'!DW284,'E Europe'!DW370,'S Asia'!DW92,'E Asia'!DW116,'SE Asia'!DW140,Oceania!DW190)</f>
        <v>71.382483999559938</v>
      </c>
      <c r="DX45" s="80">
        <f>SUM('N America'!DX57,'L America'!DX538,Africa!DX682,'W Europe'!DX284,'E Europe'!DX370,'S Asia'!DX92,'E Asia'!DX116,'SE Asia'!DX140,Oceania!DX190)</f>
        <v>72.734278409721284</v>
      </c>
      <c r="DY45" s="80">
        <f>SUM('N America'!DY57,'L America'!DY538,Africa!DY682,'W Europe'!DY284,'E Europe'!DY370,'S Asia'!DY92,'E Asia'!DY116,'SE Asia'!DY140,Oceania!DY190)</f>
        <v>74.249532256432332</v>
      </c>
      <c r="DZ45" s="80">
        <f>SUM('N America'!DZ57,'L America'!DZ538,Africa!DZ682,'W Europe'!DZ284,'E Europe'!DZ370,'S Asia'!DZ92,'E Asia'!DZ116,'SE Asia'!DZ140,Oceania!DZ190)</f>
        <v>75.754328368884842</v>
      </c>
      <c r="EA45" s="80">
        <f>SUM('N America'!EA57,'L America'!EA538,Africa!EA682,'W Europe'!EA284,'E Europe'!EA370,'S Asia'!EA92,'E Asia'!EA116,'SE Asia'!EA140,Oceania!EA190)</f>
        <v>76.31992153050264</v>
      </c>
      <c r="EB45" s="80">
        <f>SUM('N America'!EB57,'L America'!EB538,Africa!EB682,'W Europe'!EB284,'E Europe'!EB370,'S Asia'!EB92,'E Asia'!EB116,'SE Asia'!EB140,Oceania!EB190)</f>
        <v>76.584230204815896</v>
      </c>
      <c r="EC45" s="80">
        <f>SUM('N America'!EC57,'L America'!EC538,Africa!EC682,'W Europe'!EC284,'E Europe'!EC370,'S Asia'!EC92,'E Asia'!EC116,'SE Asia'!EC140,Oceania!EC190)</f>
        <v>76.715558332948035</v>
      </c>
      <c r="ED45" s="80">
        <f>SUM('N America'!ED57,'L America'!ED538,Africa!ED682,'W Europe'!ED284,'E Europe'!ED370,'S Asia'!ED92,'E Asia'!ED116,'SE Asia'!ED140,Oceania!ED190)</f>
        <v>77.084065176860392</v>
      </c>
      <c r="EE45" s="80">
        <f>SUM('N America'!EE57,'L America'!EE538,Africa!EE682,'W Europe'!EE284,'E Europe'!EE370,'S Asia'!EE92,'E Asia'!EE116,'SE Asia'!EE140,Oceania!EE190)</f>
        <v>77.039680747615023</v>
      </c>
      <c r="EF45" s="80">
        <f>SUM('N America'!EF57,'L America'!EF538,Africa!EF682,'W Europe'!EF284,'E Europe'!EF370,'S Asia'!EF92,'E Asia'!EF116,'SE Asia'!EF140,Oceania!EF190)</f>
        <v>77.267844449095492</v>
      </c>
      <c r="EG45" s="80">
        <f>SUM('N America'!EG57,'L America'!EG538,Africa!EG682,'W Europe'!EG284,'E Europe'!EG370,'S Asia'!EG92,'E Asia'!EG116,'SE Asia'!EG140,Oceania!EG190)</f>
        <v>77.237754443228468</v>
      </c>
      <c r="EH45" s="80">
        <f>SUM('N America'!EH57,'L America'!EH538,Africa!EH682,'W Europe'!EH284,'E Europe'!EH370,'S Asia'!EH92,'E Asia'!EH116,'SE Asia'!EH140,Oceania!EH190)</f>
        <v>77.185067138774187</v>
      </c>
      <c r="EI45" s="80">
        <f>SUM('N America'!EI57,'L America'!EI538,Africa!EI682,'W Europe'!EI284,'E Europe'!EI370,'S Asia'!EI92,'E Asia'!EI116,'SE Asia'!EI140,Oceania!EI190)</f>
        <v>77.193302621676608</v>
      </c>
      <c r="EJ45" s="80">
        <f>SUM('N America'!EJ57,'L America'!EJ538,Africa!EJ682,'W Europe'!EJ284,'E Europe'!EJ370,'S Asia'!EJ92,'E Asia'!EJ116,'SE Asia'!EJ140,Oceania!EJ190)</f>
        <v>77.375357561127757</v>
      </c>
      <c r="EK45" s="80">
        <f>SUM('N America'!EK57,'L America'!EK538,Africa!EK682,'W Europe'!EK284,'E Europe'!EK370,'S Asia'!EK92,'E Asia'!EK116,'SE Asia'!EK140,Oceania!EK190)</f>
        <v>77.254375633324116</v>
      </c>
      <c r="EL45" s="80">
        <f>SUM('N America'!EL57,'L America'!EL538,Africa!EL682,'W Europe'!EL284,'E Europe'!EL370,'S Asia'!EL92,'E Asia'!EL116,'SE Asia'!EL140,Oceania!EL190)</f>
        <v>77.376394343156491</v>
      </c>
      <c r="EM45" s="80">
        <f>SUM('N America'!EM57,'L America'!EM538,Africa!EM682,'W Europe'!EM284,'E Europe'!EM370,'S Asia'!EM92,'E Asia'!EM116,'SE Asia'!EM140,Oceania!EM190)</f>
        <v>76.870276369467248</v>
      </c>
      <c r="EN45" s="80">
        <f>SUM('N America'!EN57,'L America'!EN538,Africa!EN682,'W Europe'!EN284,'E Europe'!EN370,'S Asia'!EN92,'E Asia'!EN116,'SE Asia'!EN140,Oceania!EN190)</f>
        <v>76.046043460924878</v>
      </c>
      <c r="EO45" s="80">
        <f>SUM('N America'!EO57,'L America'!EO538,Africa!EO682,'W Europe'!EO284,'E Europe'!EO370,'S Asia'!EO92,'E Asia'!EO116,'SE Asia'!EO140,Oceania!EO190)</f>
        <v>75.688049537785716</v>
      </c>
      <c r="EP45" s="80">
        <f>SUM('N America'!EP57,'L America'!EP538,Africa!EP682,'W Europe'!EP284,'E Europe'!EP370,'S Asia'!EP92,'E Asia'!EP116,'SE Asia'!EP140,Oceania!EP190)</f>
        <v>75.717890666231142</v>
      </c>
      <c r="EQ45" s="80">
        <f>SUM('N America'!EQ57,'L America'!EQ538,Africa!EQ682,'W Europe'!EQ284,'E Europe'!EQ370,'S Asia'!EQ92,'E Asia'!EQ116,'SE Asia'!EQ140,Oceania!EQ190)</f>
        <v>75.191696597705388</v>
      </c>
      <c r="ER45" s="80">
        <f>SUM('N America'!ER57,'L America'!ER538,Africa!ER682,'W Europe'!ER284,'E Europe'!ER370,'S Asia'!ER92,'E Asia'!ER116,'SE Asia'!ER140,Oceania!ER190)</f>
        <v>75.014887030939164</v>
      </c>
      <c r="ES45" s="80">
        <f>SUM('N America'!ES57,'L America'!ES538,Africa!ES682,'W Europe'!ES284,'E Europe'!ES370,'S Asia'!ES92,'E Asia'!ES116,'SE Asia'!ES140,Oceania!ES190)</f>
        <v>74.849446255406434</v>
      </c>
      <c r="ET45" s="80">
        <f>SUM('N America'!ET57,'L America'!ET538,Africa!ET682,'W Europe'!ET284,'E Europe'!ET370,'S Asia'!ET92,'E Asia'!ET116,'SE Asia'!ET140,Oceania!ET190)</f>
        <v>74.808642750444548</v>
      </c>
      <c r="EU45" s="80">
        <f>SUM('N America'!EU57,'L America'!EU538,Africa!EU682,'W Europe'!EU284,'E Europe'!EU370,'S Asia'!EU92,'E Asia'!EU116,'SE Asia'!EU140,Oceania!EU190)</f>
        <v>74.807385712980846</v>
      </c>
      <c r="EV45" s="80">
        <f>SUM('N America'!EV57,'L America'!EV538,Africa!EV682,'W Europe'!EV284,'E Europe'!EV370,'S Asia'!EV92,'E Asia'!EV116,'SE Asia'!EV140,Oceania!EV190)</f>
        <v>74.860036287362306</v>
      </c>
    </row>
    <row r="46" spans="1:152" s="1" customFormat="1">
      <c r="A46" s="5" t="s">
        <v>140</v>
      </c>
      <c r="B46" s="80">
        <f>SUM('N America'!B58,'L America'!B539,Africa!B683,'W Europe'!B285,'E Europe'!B371,'S Asia'!B93,'E Asia'!B117,'SE Asia'!B141,Oceania!B191)</f>
        <v>2.2547437543602129</v>
      </c>
      <c r="C46" s="80">
        <f>SUM('N America'!C58,'L America'!C539,Africa!C683,'W Europe'!C285,'E Europe'!C371,'S Asia'!C93,'E Asia'!C117,'SE Asia'!C141,Oceania!C191)</f>
        <v>2.2781177989541361</v>
      </c>
      <c r="D46" s="80">
        <f>SUM('N America'!D58,'L America'!D539,Africa!D683,'W Europe'!D285,'E Europe'!D371,'S Asia'!D93,'E Asia'!D117,'SE Asia'!D141,Oceania!D191)</f>
        <v>2.3026574411093588</v>
      </c>
      <c r="E46" s="80">
        <f>SUM('N America'!E58,'L America'!E539,Africa!E683,'W Europe'!E285,'E Europe'!E371,'S Asia'!E93,'E Asia'!E117,'SE Asia'!E141,Oceania!E191)</f>
        <v>2.3278001695420354</v>
      </c>
      <c r="F46" s="80">
        <f>SUM('N America'!F58,'L America'!F539,Africa!F683,'W Europe'!F285,'E Europe'!F371,'S Asia'!F93,'E Asia'!F117,'SE Asia'!F141,Oceania!F191)</f>
        <v>2.3535826909382367</v>
      </c>
      <c r="G46" s="80">
        <f>SUM('N America'!G58,'L America'!G539,Africa!G683,'W Europe'!G285,'E Europe'!G371,'S Asia'!G93,'E Asia'!G117,'SE Asia'!G141,Oceania!G191)</f>
        <v>2.3800540927774323</v>
      </c>
      <c r="H46" s="80">
        <f>SUM('N America'!H58,'L America'!H539,Africa!H683,'W Europe'!H285,'E Europe'!H371,'S Asia'!H93,'E Asia'!H117,'SE Asia'!H141,Oceania!H191)</f>
        <v>2.4017611494905964</v>
      </c>
      <c r="I46" s="80">
        <f>SUM('N America'!I58,'L America'!I539,Africa!I683,'W Europe'!I285,'E Europe'!I371,'S Asia'!I93,'E Asia'!I117,'SE Asia'!I141,Oceania!I191)</f>
        <v>2.4121525410713254</v>
      </c>
      <c r="J46" s="80">
        <f>SUM('N America'!J58,'L America'!J539,Africa!J683,'W Europe'!J285,'E Europe'!J371,'S Asia'!J93,'E Asia'!J117,'SE Asia'!J141,Oceania!J191)</f>
        <v>2.4230383036306842</v>
      </c>
      <c r="K46" s="80">
        <f>SUM('N America'!K58,'L America'!K539,Africa!K683,'W Europe'!K285,'E Europe'!K371,'S Asia'!K93,'E Asia'!K117,'SE Asia'!K141,Oceania!K191)</f>
        <v>2.4365738800490475</v>
      </c>
      <c r="L46" s="80">
        <f>SUM('N America'!L58,'L America'!L539,Africa!L683,'W Europe'!L285,'E Europe'!L371,'S Asia'!L93,'E Asia'!L117,'SE Asia'!L141,Oceania!L191)</f>
        <v>2.4504887939676077</v>
      </c>
      <c r="M46" s="80">
        <f>SUM('N America'!M58,'L America'!M539,Africa!M683,'W Europe'!M285,'E Europe'!M371,'S Asia'!M93,'E Asia'!M117,'SE Asia'!M141,Oceania!M191)</f>
        <v>2.474463326211525</v>
      </c>
      <c r="N46" s="80">
        <f>SUM('N America'!N58,'L America'!N539,Africa!N683,'W Europe'!N285,'E Europe'!N371,'S Asia'!N93,'E Asia'!N117,'SE Asia'!N141,Oceania!N191)</f>
        <v>2.4992063375965925</v>
      </c>
      <c r="O46" s="80">
        <f>SUM('N America'!O58,'L America'!O539,Africa!O683,'W Europe'!O285,'E Europe'!O371,'S Asia'!O93,'E Asia'!O117,'SE Asia'!O141,Oceania!O191)</f>
        <v>2.5247933227486263</v>
      </c>
      <c r="P46" s="80">
        <f>SUM('N America'!P58,'L America'!P539,Africa!P683,'W Europe'!P285,'E Europe'!P371,'S Asia'!P93,'E Asia'!P117,'SE Asia'!P141,Oceania!P191)</f>
        <v>2.5512701411423668</v>
      </c>
      <c r="Q46" s="80">
        <f>SUM('N America'!Q58,'L America'!Q539,Africa!Q683,'W Europe'!Q285,'E Europe'!Q371,'S Asia'!Q93,'E Asia'!Q117,'SE Asia'!Q141,Oceania!Q191)</f>
        <v>2.5854195124314017</v>
      </c>
      <c r="R46" s="80">
        <f>SUM('N America'!R58,'L America'!R539,Africa!R683,'W Europe'!R285,'E Europe'!R371,'S Asia'!R93,'E Asia'!R117,'SE Asia'!R141,Oceania!R191)</f>
        <v>2.6107094687296692</v>
      </c>
      <c r="S46" s="80">
        <f>SUM('N America'!S58,'L America'!S539,Africa!S683,'W Europe'!S285,'E Europe'!S371,'S Asia'!S93,'E Asia'!S117,'SE Asia'!S141,Oceania!S191)</f>
        <v>2.6212970627357617</v>
      </c>
      <c r="T46" s="80">
        <f>SUM('N America'!T58,'L America'!T539,Africa!T683,'W Europe'!T285,'E Europe'!T371,'S Asia'!T93,'E Asia'!T117,'SE Asia'!T141,Oceania!T191)</f>
        <v>2.6323455102044724</v>
      </c>
      <c r="U46" s="80">
        <f>SUM('N America'!U58,'L America'!U539,Africa!U683,'W Europe'!U285,'E Europe'!U371,'S Asia'!U93,'E Asia'!U117,'SE Asia'!U141,Oceania!U191)</f>
        <v>2.6439104717195256</v>
      </c>
      <c r="V46" s="80">
        <f>SUM('N America'!V58,'L America'!V539,Africa!V683,'W Europe'!V285,'E Europe'!V371,'S Asia'!V93,'E Asia'!V117,'SE Asia'!V141,Oceania!V191)</f>
        <v>2.6657354610537172</v>
      </c>
      <c r="W46" s="80">
        <f>SUM('N America'!W58,'L America'!W539,Africa!W683,'W Europe'!W285,'E Europe'!W371,'S Asia'!W93,'E Asia'!W117,'SE Asia'!W141,Oceania!W191)</f>
        <v>2.6791747958369116</v>
      </c>
      <c r="X46" s="80">
        <f>SUM('N America'!X58,'L America'!X539,Africa!X683,'W Europe'!X285,'E Europe'!X371,'S Asia'!X93,'E Asia'!X117,'SE Asia'!X141,Oceania!X191)</f>
        <v>2.6962025569159724</v>
      </c>
      <c r="Y46" s="80">
        <f>SUM('N America'!Y58,'L America'!Y539,Africa!Y683,'W Europe'!Y285,'E Europe'!Y371,'S Asia'!Y93,'E Asia'!Y117,'SE Asia'!Y141,Oceania!Y191)</f>
        <v>2.7181927140737132</v>
      </c>
      <c r="Z46" s="80">
        <f>SUM('N America'!Z58,'L America'!Z539,Africa!Z683,'W Europe'!Z285,'E Europe'!Z371,'S Asia'!Z93,'E Asia'!Z117,'SE Asia'!Z141,Oceania!Z191)</f>
        <v>2.7400528427309516</v>
      </c>
      <c r="AA46" s="80">
        <f>SUM('N America'!AA58,'L America'!AA539,Africa!AA683,'W Europe'!AA285,'E Europe'!AA371,'S Asia'!AA93,'E Asia'!AA117,'SE Asia'!AA141,Oceania!AA191)</f>
        <v>2.7614840736822934</v>
      </c>
      <c r="AB46" s="80">
        <f>SUM('N America'!AB58,'L America'!AB539,Africa!AB683,'W Europe'!AB285,'E Europe'!AB371,'S Asia'!AB93,'E Asia'!AB117,'SE Asia'!AB141,Oceania!AB191)</f>
        <v>2.7834712814189917</v>
      </c>
      <c r="AC46" s="80">
        <f>SUM('N America'!AC58,'L America'!AC539,Africa!AC683,'W Europe'!AC285,'E Europe'!AC371,'S Asia'!AC93,'E Asia'!AC117,'SE Asia'!AC141,Oceania!AC191)</f>
        <v>2.806639468250415</v>
      </c>
      <c r="AD46" s="80">
        <f>SUM('N America'!AD58,'L America'!AD539,Africa!AD683,'W Europe'!AD285,'E Europe'!AD371,'S Asia'!AD93,'E Asia'!AD117,'SE Asia'!AD141,Oceania!AD191)</f>
        <v>2.8305368177236834</v>
      </c>
      <c r="AE46" s="80">
        <f>SUM('N America'!AE58,'L America'!AE539,Africa!AE683,'W Europe'!AE285,'E Europe'!AE371,'S Asia'!AE93,'E Asia'!AE117,'SE Asia'!AE141,Oceania!AE191)</f>
        <v>2.8535437590004173</v>
      </c>
      <c r="AF46" s="80">
        <f>SUM('N America'!AF58,'L America'!AF539,Africa!AF683,'W Europe'!AF285,'E Europe'!AF371,'S Asia'!AF93,'E Asia'!AF117,'SE Asia'!AF141,Oceania!AF191)</f>
        <v>2.8785532073715911</v>
      </c>
      <c r="AG46" s="80">
        <f>SUM('N America'!AG58,'L America'!AG539,Africa!AG683,'W Europe'!AG285,'E Europe'!AG371,'S Asia'!AG93,'E Asia'!AG117,'SE Asia'!AG141,Oceania!AG191)</f>
        <v>2.9035749728487117</v>
      </c>
      <c r="AH46" s="80">
        <f>SUM('N America'!AH58,'L America'!AH539,Africa!AH683,'W Europe'!AH285,'E Europe'!AH371,'S Asia'!AH93,'E Asia'!AH117,'SE Asia'!AH141,Oceania!AH191)</f>
        <v>2.9307768323547538</v>
      </c>
      <c r="AI46" s="80">
        <f>SUM('N America'!AI58,'L America'!AI539,Africa!AI683,'W Europe'!AI285,'E Europe'!AI371,'S Asia'!AI93,'E Asia'!AI117,'SE Asia'!AI141,Oceania!AI191)</f>
        <v>2.9615408439468478</v>
      </c>
      <c r="AJ46" s="80">
        <f>SUM('N America'!AJ58,'L America'!AJ539,Africa!AJ683,'W Europe'!AJ285,'E Europe'!AJ371,'S Asia'!AJ93,'E Asia'!AJ117,'SE Asia'!AJ141,Oceania!AJ191)</f>
        <v>2.9923618595944079</v>
      </c>
      <c r="AK46" s="80">
        <f>SUM('N America'!AK58,'L America'!AK539,Africa!AK683,'W Europe'!AK285,'E Europe'!AK371,'S Asia'!AK93,'E Asia'!AK117,'SE Asia'!AK141,Oceania!AK191)</f>
        <v>3.0294496408430183</v>
      </c>
      <c r="AL46" s="80">
        <f>SUM('N America'!AL58,'L America'!AL539,Africa!AL683,'W Europe'!AL285,'E Europe'!AL371,'S Asia'!AL93,'E Asia'!AL117,'SE Asia'!AL141,Oceania!AL191)</f>
        <v>3.0674644128162516</v>
      </c>
      <c r="AM46" s="80">
        <f>SUM('N America'!AM58,'L America'!AM539,Africa!AM683,'W Europe'!AM285,'E Europe'!AM371,'S Asia'!AM93,'E Asia'!AM117,'SE Asia'!AM141,Oceania!AM191)</f>
        <v>3.110252385492795</v>
      </c>
      <c r="AN46" s="80">
        <f>SUM('N America'!AN58,'L America'!AN539,Africa!AN683,'W Europe'!AN285,'E Europe'!AN371,'S Asia'!AN93,'E Asia'!AN117,'SE Asia'!AN141,Oceania!AN191)</f>
        <v>3.148989015029851</v>
      </c>
      <c r="AO46" s="80">
        <f>SUM('N America'!AO58,'L America'!AO539,Africa!AO683,'W Europe'!AO285,'E Europe'!AO371,'S Asia'!AO93,'E Asia'!AO117,'SE Asia'!AO141,Oceania!AO191)</f>
        <v>3.1880022127265715</v>
      </c>
      <c r="AP46" s="80">
        <f>SUM('N America'!AP58,'L America'!AP539,Africa!AP683,'W Europe'!AP285,'E Europe'!AP371,'S Asia'!AP93,'E Asia'!AP117,'SE Asia'!AP141,Oceania!AP191)</f>
        <v>3.2316830745109035</v>
      </c>
      <c r="AQ46" s="80">
        <f>SUM('N America'!AQ58,'L America'!AQ539,Africa!AQ683,'W Europe'!AQ285,'E Europe'!AQ371,'S Asia'!AQ93,'E Asia'!AQ117,'SE Asia'!AQ141,Oceania!AQ191)</f>
        <v>3.2719531297099245</v>
      </c>
      <c r="AR46" s="80">
        <f>SUM('N America'!AR58,'L America'!AR539,Africa!AR683,'W Europe'!AR285,'E Europe'!AR371,'S Asia'!AR93,'E Asia'!AR117,'SE Asia'!AR141,Oceania!AR191)</f>
        <v>3.311648351157928</v>
      </c>
      <c r="AS46" s="80">
        <f>SUM('N America'!AS58,'L America'!AS539,Africa!AS683,'W Europe'!AS285,'E Europe'!AS371,'S Asia'!AS93,'E Asia'!AS117,'SE Asia'!AS141,Oceania!AS191)</f>
        <v>3.3496005034384142</v>
      </c>
      <c r="AT46" s="80">
        <f>SUM('N America'!AT58,'L America'!AT539,Africa!AT683,'W Europe'!AT285,'E Europe'!AT371,'S Asia'!AT93,'E Asia'!AT117,'SE Asia'!AT141,Oceania!AT191)</f>
        <v>3.3912767633521224</v>
      </c>
      <c r="AU46" s="80">
        <f>SUM('N America'!AU58,'L America'!AU539,Africa!AU683,'W Europe'!AU285,'E Europe'!AU371,'S Asia'!AU93,'E Asia'!AU117,'SE Asia'!AU141,Oceania!AU191)</f>
        <v>3.4348713429124054</v>
      </c>
      <c r="AV46" s="80">
        <f>SUM('N America'!AV58,'L America'!AV539,Africa!AV683,'W Europe'!AV285,'E Europe'!AV371,'S Asia'!AV93,'E Asia'!AV117,'SE Asia'!AV141,Oceania!AV191)</f>
        <v>3.4797994619653254</v>
      </c>
      <c r="AW46" s="80">
        <f>SUM('N America'!AW58,'L America'!AW539,Africa!AW683,'W Europe'!AW285,'E Europe'!AW371,'S Asia'!AW93,'E Asia'!AW117,'SE Asia'!AW141,Oceania!AW191)</f>
        <v>3.5262187859118517</v>
      </c>
      <c r="AX46" s="80">
        <f>SUM('N America'!AX58,'L America'!AX539,Africa!AX683,'W Europe'!AX285,'E Europe'!AX371,'S Asia'!AX93,'E Asia'!AX117,'SE Asia'!AX141,Oceania!AX191)</f>
        <v>3.5752870031901329</v>
      </c>
      <c r="AY46" s="80">
        <f>SUM('N America'!AY58,'L America'!AY539,Africa!AY683,'W Europe'!AY285,'E Europe'!AY371,'S Asia'!AY93,'E Asia'!AY117,'SE Asia'!AY141,Oceania!AY191)</f>
        <v>3.6253174445918948</v>
      </c>
      <c r="AZ46" s="80">
        <f>SUM('N America'!AZ58,'L America'!AZ539,Africa!AZ683,'W Europe'!AZ285,'E Europe'!AZ371,'S Asia'!AZ93,'E Asia'!AZ117,'SE Asia'!AZ141,Oceania!AZ191)</f>
        <v>3.7171216682458947</v>
      </c>
      <c r="BA46" s="80">
        <f>SUM('N America'!BA58,'L America'!BA539,Africa!BA683,'W Europe'!BA285,'E Europe'!BA371,'S Asia'!BA93,'E Asia'!BA117,'SE Asia'!BA141,Oceania!BA191)</f>
        <v>3.7545300262202432</v>
      </c>
      <c r="BB46" s="80">
        <f>SUM('N America'!BB58,'L America'!BB539,Africa!BB683,'W Europe'!BB285,'E Europe'!BB371,'S Asia'!BB93,'E Asia'!BB117,'SE Asia'!BB141,Oceania!BB191)</f>
        <v>3.7978110857789686</v>
      </c>
      <c r="BC46" s="80">
        <f>SUM('N America'!BC58,'L America'!BC539,Africa!BC683,'W Europe'!BC285,'E Europe'!BC371,'S Asia'!BC93,'E Asia'!BC117,'SE Asia'!BC141,Oceania!BC191)</f>
        <v>3.8420036550944565</v>
      </c>
      <c r="BD46" s="80">
        <f>SUM('N America'!BD58,'L America'!BD539,Africa!BD683,'W Europe'!BD285,'E Europe'!BD371,'S Asia'!BD93,'E Asia'!BD117,'SE Asia'!BD141,Oceania!BD191)</f>
        <v>3.8875166146782787</v>
      </c>
      <c r="BE46" s="80">
        <f>SUM('N America'!BE58,'L America'!BE539,Africa!BE683,'W Europe'!BE285,'E Europe'!BE371,'S Asia'!BE93,'E Asia'!BE117,'SE Asia'!BE141,Oceania!BE191)</f>
        <v>3.9346913565987403</v>
      </c>
      <c r="BF46" s="80">
        <f>SUM('N America'!BF58,'L America'!BF539,Africa!BF683,'W Europe'!BF285,'E Europe'!BF371,'S Asia'!BF93,'E Asia'!BF117,'SE Asia'!BF141,Oceania!BF191)</f>
        <v>3.9784782490637358</v>
      </c>
      <c r="BG46" s="80">
        <f>SUM('N America'!BG58,'L America'!BG539,Africa!BG683,'W Europe'!BG285,'E Europe'!BG371,'S Asia'!BG93,'E Asia'!BG117,'SE Asia'!BG141,Oceania!BG191)</f>
        <v>4.0236117517022771</v>
      </c>
      <c r="BH46" s="80">
        <f>SUM('N America'!BH58,'L America'!BH539,Africa!BH683,'W Europe'!BH285,'E Europe'!BH371,'S Asia'!BH93,'E Asia'!BH117,'SE Asia'!BH141,Oceania!BH191)</f>
        <v>4.0710139047212435</v>
      </c>
      <c r="BI46" s="80">
        <f>SUM('N America'!BI58,'L America'!BI539,Africa!BI683,'W Europe'!BI285,'E Europe'!BI371,'S Asia'!BI93,'E Asia'!BI117,'SE Asia'!BI141,Oceania!BI191)</f>
        <v>4.1265654320239085</v>
      </c>
      <c r="BJ46" s="80">
        <f>SUM('N America'!BJ58,'L America'!BJ539,Africa!BJ683,'W Europe'!BJ285,'E Europe'!BJ371,'S Asia'!BJ93,'E Asia'!BJ117,'SE Asia'!BJ141,Oceania!BJ191)</f>
        <v>4.1840532589996666</v>
      </c>
      <c r="BK46" s="80">
        <f>SUM('N America'!BK58,'L America'!BK539,Africa!BK683,'W Europe'!BK285,'E Europe'!BK371,'S Asia'!BK93,'E Asia'!BK117,'SE Asia'!BK141,Oceania!BK191)</f>
        <v>4.2512752818643182</v>
      </c>
      <c r="BL46" s="80">
        <f>SUM('N America'!BL58,'L America'!BL539,Africa!BL683,'W Europe'!BL285,'E Europe'!BL371,'S Asia'!BL93,'E Asia'!BL117,'SE Asia'!BL141,Oceania!BL191)</f>
        <v>4.3222063189264173</v>
      </c>
      <c r="BM46" s="80">
        <f>SUM('N America'!BM58,'L America'!BM539,Africa!BM683,'W Europe'!BM285,'E Europe'!BM371,'S Asia'!BM93,'E Asia'!BM117,'SE Asia'!BM141,Oceania!BM191)</f>
        <v>4.3950150647605746</v>
      </c>
      <c r="BN46" s="80">
        <f>SUM('N America'!BN58,'L America'!BN539,Africa!BN683,'W Europe'!BN285,'E Europe'!BN371,'S Asia'!BN93,'E Asia'!BN117,'SE Asia'!BN141,Oceania!BN191)</f>
        <v>4.4706502698586679</v>
      </c>
      <c r="BO46" s="80">
        <f>SUM('N America'!BO58,'L America'!BO539,Africa!BO683,'W Europe'!BO285,'E Europe'!BO371,'S Asia'!BO93,'E Asia'!BO117,'SE Asia'!BO141,Oceania!BO191)</f>
        <v>4.5524506235733018</v>
      </c>
      <c r="BP46" s="80">
        <f>SUM('N America'!BP58,'L America'!BP539,Africa!BP683,'W Europe'!BP285,'E Europe'!BP371,'S Asia'!BP93,'E Asia'!BP117,'SE Asia'!BP141,Oceania!BP191)</f>
        <v>4.6380846171647176</v>
      </c>
      <c r="BQ46" s="80">
        <f>SUM('N America'!BQ58,'L America'!BQ539,Africa!BQ683,'W Europe'!BQ285,'E Europe'!BQ371,'S Asia'!BQ93,'E Asia'!BQ117,'SE Asia'!BQ141,Oceania!BQ191)</f>
        <v>4.7154931871494083</v>
      </c>
      <c r="BR46" s="80">
        <f>SUM('N America'!BR58,'L America'!BR539,Africa!BR683,'W Europe'!BR285,'E Europe'!BR371,'S Asia'!BR93,'E Asia'!BR117,'SE Asia'!BR141,Oceania!BR191)</f>
        <v>4.8043223983172627</v>
      </c>
      <c r="BS46" s="80">
        <f>SUM('N America'!BS58,'L America'!BS539,Africa!BS683,'W Europe'!BS285,'E Europe'!BS371,'S Asia'!BS93,'E Asia'!BS117,'SE Asia'!BS141,Oceania!BS191)</f>
        <v>4.8870187450008498</v>
      </c>
      <c r="BT46" s="80">
        <f>SUM('N America'!BT58,'L America'!BT539,Africa!BT683,'W Europe'!BT285,'E Europe'!BT371,'S Asia'!BT93,'E Asia'!BT117,'SE Asia'!BT141,Oceania!BT191)</f>
        <v>4.974688245986334</v>
      </c>
      <c r="BU46" s="80">
        <f>SUM('N America'!BU58,'L America'!BU539,Africa!BU683,'W Europe'!BU285,'E Europe'!BU371,'S Asia'!BU93,'E Asia'!BU117,'SE Asia'!BU141,Oceania!BU191)</f>
        <v>5.0703804018635088</v>
      </c>
      <c r="BV46" s="80">
        <f>SUM('N America'!BV58,'L America'!BV539,Africa!BV683,'W Europe'!BV285,'E Europe'!BV371,'S Asia'!BV93,'E Asia'!BV117,'SE Asia'!BV141,Oceania!BV191)</f>
        <v>5.175851007584237</v>
      </c>
      <c r="BW46" s="80">
        <f>SUM('N America'!BW58,'L America'!BW539,Africa!BW683,'W Europe'!BW285,'E Europe'!BW371,'S Asia'!BW93,'E Asia'!BW117,'SE Asia'!BW141,Oceania!BW191)</f>
        <v>5.2832593826246779</v>
      </c>
      <c r="BX46" s="80">
        <f>SUM('N America'!BX58,'L America'!BX539,Africa!BX683,'W Europe'!BX285,'E Europe'!BX371,'S Asia'!BX93,'E Asia'!BX117,'SE Asia'!BX141,Oceania!BX191)</f>
        <v>5.3941763621075598</v>
      </c>
      <c r="BY46" s="80">
        <f>SUM('N America'!BY58,'L America'!BY539,Africa!BY683,'W Europe'!BY285,'E Europe'!BY371,'S Asia'!BY93,'E Asia'!BY117,'SE Asia'!BY141,Oceania!BY191)</f>
        <v>5.508557798224925</v>
      </c>
      <c r="BZ46" s="80">
        <f>SUM('N America'!BZ58,'L America'!BZ539,Africa!BZ683,'W Europe'!BZ285,'E Europe'!BZ371,'S Asia'!BZ93,'E Asia'!BZ117,'SE Asia'!BZ141,Oceania!BZ191)</f>
        <v>5.628343917102284</v>
      </c>
      <c r="CA46" s="80">
        <f>SUM('N America'!CA58,'L America'!CA539,Africa!CA683,'W Europe'!CA285,'E Europe'!CA371,'S Asia'!CA93,'E Asia'!CA117,'SE Asia'!CA141,Oceania!CA191)</f>
        <v>5.8098514254588691</v>
      </c>
      <c r="CB46" s="80">
        <f>SUM('N America'!CB58,'L America'!CB539,Africa!CB683,'W Europe'!CB285,'E Europe'!CB371,'S Asia'!CB93,'E Asia'!CB117,'SE Asia'!CB141,Oceania!CB191)</f>
        <v>5.9078532829107555</v>
      </c>
      <c r="CC46" s="80">
        <f>SUM('N America'!CC58,'L America'!CC539,Africa!CC683,'W Europe'!CC285,'E Europe'!CC371,'S Asia'!CC93,'E Asia'!CC117,'SE Asia'!CC141,Oceania!CC191)</f>
        <v>5.9937477904180483</v>
      </c>
      <c r="CD46" s="80">
        <f>SUM('N America'!CD58,'L America'!CD539,Africa!CD683,'W Europe'!CD285,'E Europe'!CD371,'S Asia'!CD93,'E Asia'!CD117,'SE Asia'!CD141,Oceania!CD191)</f>
        <v>6.0821770476571793</v>
      </c>
      <c r="CE46" s="80">
        <f>SUM('N America'!CE58,'L America'!CE539,Africa!CE683,'W Europe'!CE285,'E Europe'!CE371,'S Asia'!CE93,'E Asia'!CE117,'SE Asia'!CE141,Oceania!CE191)</f>
        <v>6.1899741112209679</v>
      </c>
      <c r="CF46" s="80">
        <f>SUM('N America'!CF58,'L America'!CF539,Africa!CF683,'W Europe'!CF285,'E Europe'!CF371,'S Asia'!CF93,'E Asia'!CF117,'SE Asia'!CF141,Oceania!CF191)</f>
        <v>6.3740774405618437</v>
      </c>
      <c r="CG46" s="80">
        <f>SUM('N America'!CG58,'L America'!CG539,Africa!CG683,'W Europe'!CG285,'E Europe'!CG371,'S Asia'!CG93,'E Asia'!CG117,'SE Asia'!CG141,Oceania!CG191)</f>
        <v>6.5559157816509499</v>
      </c>
      <c r="CH46" s="80">
        <f>SUM('N America'!CH58,'L America'!CH539,Africa!CH683,'W Europe'!CH285,'E Europe'!CH371,'S Asia'!CH93,'E Asia'!CH117,'SE Asia'!CH141,Oceania!CH191)</f>
        <v>6.7428121311856586</v>
      </c>
      <c r="CI46" s="80">
        <f>SUM('N America'!CI58,'L America'!CI539,Africa!CI683,'W Europe'!CI285,'E Europe'!CI371,'S Asia'!CI93,'E Asia'!CI117,'SE Asia'!CI141,Oceania!CI191)</f>
        <v>6.9265446027902282</v>
      </c>
      <c r="CJ46" s="80">
        <f>SUM('N America'!CJ58,'L America'!CJ539,Africa!CJ683,'W Europe'!CJ285,'E Europe'!CJ371,'S Asia'!CJ93,'E Asia'!CJ117,'SE Asia'!CJ141,Oceania!CJ191)</f>
        <v>7.115875078086642</v>
      </c>
      <c r="CK46" s="80">
        <f>SUM('N America'!CK58,'L America'!CK539,Africa!CK683,'W Europe'!CK285,'E Europe'!CK371,'S Asia'!CK93,'E Asia'!CK117,'SE Asia'!CK141,Oceania!CK191)</f>
        <v>7.365548499915973</v>
      </c>
      <c r="CL46" s="80">
        <f>SUM('N America'!CL58,'L America'!CL539,Africa!CL683,'W Europe'!CL285,'E Europe'!CL371,'S Asia'!CL93,'E Asia'!CL117,'SE Asia'!CL141,Oceania!CL191)</f>
        <v>7.6115841180856476</v>
      </c>
      <c r="CM46" s="80">
        <f>SUM('N America'!CM58,'L America'!CM539,Africa!CM683,'W Europe'!CM285,'E Europe'!CM371,'S Asia'!CM93,'E Asia'!CM117,'SE Asia'!CM141,Oceania!CM191)</f>
        <v>7.8291007046069137</v>
      </c>
      <c r="CN46" s="80">
        <f>SUM('N America'!CN58,'L America'!CN539,Africa!CN683,'W Europe'!CN285,'E Europe'!CN371,'S Asia'!CN93,'E Asia'!CN117,'SE Asia'!CN141,Oceania!CN191)</f>
        <v>8.0339515417464256</v>
      </c>
      <c r="CO46" s="80">
        <f>SUM('N America'!CO58,'L America'!CO539,Africa!CO683,'W Europe'!CO285,'E Europe'!CO371,'S Asia'!CO93,'E Asia'!CO117,'SE Asia'!CO141,Oceania!CO191)</f>
        <v>8.2507320953228032</v>
      </c>
      <c r="CP46" s="80">
        <f>SUM('N America'!CP58,'L America'!CP539,Africa!CP683,'W Europe'!CP285,'E Europe'!CP371,'S Asia'!CP93,'E Asia'!CP117,'SE Asia'!CP141,Oceania!CP191)</f>
        <v>8.4542504568208781</v>
      </c>
      <c r="CQ46" s="80">
        <f>SUM('N America'!CQ58,'L America'!CQ539,Africa!CQ683,'W Europe'!CQ285,'E Europe'!CQ371,'S Asia'!CQ93,'E Asia'!CQ117,'SE Asia'!CQ141,Oceania!CQ191)</f>
        <v>8.6844272274855179</v>
      </c>
      <c r="CR46" s="80">
        <f>SUM('N America'!CR58,'L America'!CR539,Africa!CR683,'W Europe'!CR285,'E Europe'!CR371,'S Asia'!CR93,'E Asia'!CR117,'SE Asia'!CR141,Oceania!CR191)</f>
        <v>8.9140935517119804</v>
      </c>
      <c r="CS46" s="80">
        <f>SUM('N America'!CS58,'L America'!CS539,Africa!CS683,'W Europe'!CS285,'E Europe'!CS371,'S Asia'!CS93,'E Asia'!CS117,'SE Asia'!CS141,Oceania!CS191)</f>
        <v>9.1540444227708537</v>
      </c>
      <c r="CT46" s="80">
        <f>SUM('N America'!CT58,'L America'!CT539,Africa!CT683,'W Europe'!CT285,'E Europe'!CT371,'S Asia'!CT93,'E Asia'!CT117,'SE Asia'!CT141,Oceania!CT191)</f>
        <v>9.4219034474919461</v>
      </c>
      <c r="CU46" s="80">
        <f>SUM('N America'!CU58,'L America'!CU539,Africa!CU683,'W Europe'!CU285,'E Europe'!CU371,'S Asia'!CU93,'E Asia'!CU117,'SE Asia'!CU141,Oceania!CU191)</f>
        <v>9.7790495987483919</v>
      </c>
      <c r="CV46" s="80">
        <f>SUM('N America'!CV58,'L America'!CV539,Africa!CV683,'W Europe'!CV285,'E Europe'!CV371,'S Asia'!CV93,'E Asia'!CV117,'SE Asia'!CV141,Oceania!CV191)</f>
        <v>10.070022316834844</v>
      </c>
      <c r="CW46" s="80">
        <f>SUM('N America'!CW58,'L America'!CW539,Africa!CW683,'W Europe'!CW285,'E Europe'!CW371,'S Asia'!CW93,'E Asia'!CW117,'SE Asia'!CW141,Oceania!CW191)</f>
        <v>10.378150930250511</v>
      </c>
      <c r="CX46" s="80">
        <f>SUM('N America'!CX58,'L America'!CX539,Africa!CX683,'W Europe'!CX285,'E Europe'!CX371,'S Asia'!CX93,'E Asia'!CX117,'SE Asia'!CX141,Oceania!CX191)</f>
        <v>10.875221695636947</v>
      </c>
      <c r="CY46" s="80">
        <f>SUM('N America'!CY58,'L America'!CY539,Africa!CY683,'W Europe'!CY285,'E Europe'!CY371,'S Asia'!CY93,'E Asia'!CY117,'SE Asia'!CY141,Oceania!CY191)</f>
        <v>11.218562602765381</v>
      </c>
      <c r="CZ46" s="80">
        <f>SUM('N America'!CZ58,'L America'!CZ539,Africa!CZ683,'W Europe'!CZ285,'E Europe'!CZ371,'S Asia'!CZ93,'E Asia'!CZ117,'SE Asia'!CZ141,Oceania!CZ191)</f>
        <v>11.55372348059359</v>
      </c>
      <c r="DA46" s="80">
        <f>SUM('N America'!DA58,'L America'!DA539,Africa!DA683,'W Europe'!DA285,'E Europe'!DA371,'S Asia'!DA93,'E Asia'!DA117,'SE Asia'!DA141,Oceania!DA191)</f>
        <v>11.880958453011178</v>
      </c>
      <c r="DB46" s="80">
        <f>SUM('N America'!DB58,'L America'!DB539,Africa!DB683,'W Europe'!DB285,'E Europe'!DB371,'S Asia'!DB93,'E Asia'!DB117,'SE Asia'!DB141,Oceania!DB191)</f>
        <v>12.201352060404842</v>
      </c>
      <c r="DC46" s="80">
        <f>SUM('N America'!DC58,'L America'!DC539,Africa!DC683,'W Europe'!DC285,'E Europe'!DC371,'S Asia'!DC93,'E Asia'!DC117,'SE Asia'!DC141,Oceania!DC191)</f>
        <v>12.514946706730209</v>
      </c>
      <c r="DD46" s="80">
        <f>SUM('N America'!DD58,'L America'!DD539,Africa!DD683,'W Europe'!DD285,'E Europe'!DD371,'S Asia'!DD93,'E Asia'!DD117,'SE Asia'!DD141,Oceania!DD191)</f>
        <v>12.826420241451226</v>
      </c>
      <c r="DE46" s="80">
        <f>SUM('N America'!DE58,'L America'!DE539,Africa!DE683,'W Europe'!DE285,'E Europe'!DE371,'S Asia'!DE93,'E Asia'!DE117,'SE Asia'!DE141,Oceania!DE191)</f>
        <v>13.131896829287674</v>
      </c>
      <c r="DF46" s="80">
        <f>SUM('N America'!DF58,'L America'!DF539,Africa!DF683,'W Europe'!DF285,'E Europe'!DF371,'S Asia'!DF93,'E Asia'!DF117,'SE Asia'!DF141,Oceania!DF191)</f>
        <v>13.432097991957518</v>
      </c>
      <c r="DG46" s="80">
        <f>SUM('N America'!DG58,'L America'!DG539,Africa!DG683,'W Europe'!DG285,'E Europe'!DG371,'S Asia'!DG93,'E Asia'!DG117,'SE Asia'!DG141,Oceania!DG191)</f>
        <v>13.744814449359124</v>
      </c>
      <c r="DH46" s="80">
        <f>SUM('N America'!DH58,'L America'!DH539,Africa!DH683,'W Europe'!DH285,'E Europe'!DH371,'S Asia'!DH93,'E Asia'!DH117,'SE Asia'!DH141,Oceania!DH191)</f>
        <v>14.066254983938759</v>
      </c>
      <c r="DI46" s="80">
        <f>SUM('N America'!DI58,'L America'!DI539,Africa!DI683,'W Europe'!DI285,'E Europe'!DI371,'S Asia'!DI93,'E Asia'!DI117,'SE Asia'!DI141,Oceania!DI191)</f>
        <v>14.411349420590792</v>
      </c>
      <c r="DJ46" s="80">
        <f>SUM('N America'!DJ58,'L America'!DJ539,Africa!DJ683,'W Europe'!DJ285,'E Europe'!DJ371,'S Asia'!DJ93,'E Asia'!DJ117,'SE Asia'!DJ141,Oceania!DJ191)</f>
        <v>14.781541255263932</v>
      </c>
      <c r="DK46" s="80">
        <f>SUM('N America'!DK58,'L America'!DK539,Africa!DK683,'W Europe'!DK285,'E Europe'!DK371,'S Asia'!DK93,'E Asia'!DK117,'SE Asia'!DK141,Oceania!DK191)</f>
        <v>15.179958976516161</v>
      </c>
      <c r="DL46" s="80">
        <f>SUM('N America'!DL58,'L America'!DL539,Africa!DL683,'W Europe'!DL285,'E Europe'!DL371,'S Asia'!DL93,'E Asia'!DL117,'SE Asia'!DL141,Oceania!DL191)</f>
        <v>15.609354190872612</v>
      </c>
      <c r="DM46" s="80">
        <f>SUM('N America'!DM58,'L America'!DM539,Africa!DM683,'W Europe'!DM285,'E Europe'!DM371,'S Asia'!DM93,'E Asia'!DM117,'SE Asia'!DM141,Oceania!DM191)</f>
        <v>16.062339442744474</v>
      </c>
      <c r="DN46" s="80">
        <f>SUM('N America'!DN58,'L America'!DN539,Africa!DN683,'W Europe'!DN285,'E Europe'!DN371,'S Asia'!DN93,'E Asia'!DN117,'SE Asia'!DN141,Oceania!DN191)</f>
        <v>16.530402810404436</v>
      </c>
      <c r="DO46" s="80">
        <f>SUM('N America'!DO58,'L America'!DO539,Africa!DO683,'W Europe'!DO285,'E Europe'!DO371,'S Asia'!DO93,'E Asia'!DO117,'SE Asia'!DO141,Oceania!DO191)</f>
        <v>17.032676432064292</v>
      </c>
      <c r="DP46" s="80">
        <f>SUM('N America'!DP58,'L America'!DP539,Africa!DP683,'W Europe'!DP285,'E Europe'!DP371,'S Asia'!DP93,'E Asia'!DP117,'SE Asia'!DP141,Oceania!DP191)</f>
        <v>17.56566114752323</v>
      </c>
      <c r="DQ46" s="80">
        <f>SUM('N America'!DQ58,'L America'!DQ539,Africa!DQ683,'W Europe'!DQ285,'E Europe'!DQ371,'S Asia'!DQ93,'E Asia'!DQ117,'SE Asia'!DQ141,Oceania!DQ191)</f>
        <v>18.130389187155686</v>
      </c>
      <c r="DR46" s="80">
        <f>SUM('N America'!DR58,'L America'!DR539,Africa!DR683,'W Europe'!DR285,'E Europe'!DR371,'S Asia'!DR93,'E Asia'!DR117,'SE Asia'!DR141,Oceania!DR191)</f>
        <v>18.722953347663946</v>
      </c>
      <c r="DS46" s="80">
        <f>SUM('N America'!DS58,'L America'!DS539,Africa!DS683,'W Europe'!DS285,'E Europe'!DS371,'S Asia'!DS93,'E Asia'!DS117,'SE Asia'!DS141,Oceania!DS191)</f>
        <v>19.316408661038203</v>
      </c>
      <c r="DT46" s="80">
        <f>SUM('N America'!DT58,'L America'!DT539,Africa!DT683,'W Europe'!DT285,'E Europe'!DT371,'S Asia'!DT93,'E Asia'!DT117,'SE Asia'!DT141,Oceania!DT191)</f>
        <v>19.988039763144492</v>
      </c>
      <c r="DU46" s="80">
        <f>SUM('N America'!DU58,'L America'!DU539,Africa!DU683,'W Europe'!DU285,'E Europe'!DU371,'S Asia'!DU93,'E Asia'!DU117,'SE Asia'!DU141,Oceania!DU191)</f>
        <v>20.705885863718176</v>
      </c>
      <c r="DV46" s="80">
        <f>SUM('N America'!DV58,'L America'!DV539,Africa!DV683,'W Europe'!DV285,'E Europe'!DV371,'S Asia'!DV93,'E Asia'!DV117,'SE Asia'!DV141,Oceania!DV191)</f>
        <v>20.080123359524059</v>
      </c>
      <c r="DW46" s="80">
        <f>SUM('N America'!DW58,'L America'!DW539,Africa!DW683,'W Europe'!DW285,'E Europe'!DW371,'S Asia'!DW93,'E Asia'!DW117,'SE Asia'!DW141,Oceania!DW191)</f>
        <v>20.891611208008033</v>
      </c>
      <c r="DX46" s="80">
        <f>SUM('N America'!DX58,'L America'!DX539,Africa!DX683,'W Europe'!DX285,'E Europe'!DX371,'S Asia'!DX93,'E Asia'!DX117,'SE Asia'!DX141,Oceania!DX191)</f>
        <v>21.86409658029724</v>
      </c>
      <c r="DY46" s="80">
        <f>SUM('N America'!DY58,'L America'!DY539,Africa!DY683,'W Europe'!DY285,'E Europe'!DY371,'S Asia'!DY93,'E Asia'!DY117,'SE Asia'!DY141,Oceania!DY191)</f>
        <v>22.864476824709989</v>
      </c>
      <c r="DZ46" s="80">
        <f>SUM('N America'!DZ58,'L America'!DZ539,Africa!DZ683,'W Europe'!DZ285,'E Europe'!DZ371,'S Asia'!DZ93,'E Asia'!DZ117,'SE Asia'!DZ141,Oceania!DZ191)</f>
        <v>25.192256726004356</v>
      </c>
      <c r="EA46" s="80">
        <f>SUM('N America'!EA58,'L America'!EA539,Africa!EA683,'W Europe'!EA285,'E Europe'!EA371,'S Asia'!EA93,'E Asia'!EA117,'SE Asia'!EA141,Oceania!EA191)</f>
        <v>26.146731987037242</v>
      </c>
      <c r="EB46" s="80">
        <f>SUM('N America'!EB58,'L America'!EB539,Africa!EB683,'W Europe'!EB285,'E Europe'!EB371,'S Asia'!EB93,'E Asia'!EB117,'SE Asia'!EB141,Oceania!EB191)</f>
        <v>27.164993646058328</v>
      </c>
      <c r="EC46" s="80">
        <f>SUM('N America'!EC58,'L America'!EC539,Africa!EC683,'W Europe'!EC285,'E Europe'!EC371,'S Asia'!EC93,'E Asia'!EC117,'SE Asia'!EC141,Oceania!EC191)</f>
        <v>27.706286286809792</v>
      </c>
      <c r="ED46" s="80">
        <f>SUM('N America'!ED58,'L America'!ED539,Africa!ED683,'W Europe'!ED285,'E Europe'!ED371,'S Asia'!ED93,'E Asia'!ED117,'SE Asia'!ED141,Oceania!ED191)</f>
        <v>28.987871464871866</v>
      </c>
      <c r="EE46" s="80">
        <f>SUM('N America'!EE58,'L America'!EE539,Africa!EE683,'W Europe'!EE285,'E Europe'!EE371,'S Asia'!EE93,'E Asia'!EE117,'SE Asia'!EE141,Oceania!EE191)</f>
        <v>30.879694690630391</v>
      </c>
      <c r="EF46" s="80">
        <f>SUM('N America'!EF58,'L America'!EF539,Africa!EF683,'W Europe'!EF285,'E Europe'!EF371,'S Asia'!EF93,'E Asia'!EF117,'SE Asia'!EF141,Oceania!EF191)</f>
        <v>31.72675634560732</v>
      </c>
      <c r="EG46" s="80">
        <f>SUM('N America'!EG58,'L America'!EG539,Africa!EG683,'W Europe'!EG285,'E Europe'!EG371,'S Asia'!EG93,'E Asia'!EG117,'SE Asia'!EG141,Oceania!EG191)</f>
        <v>32.94670581836818</v>
      </c>
      <c r="EH46" s="80">
        <f>SUM('N America'!EH58,'L America'!EH539,Africa!EH683,'W Europe'!EH285,'E Europe'!EH371,'S Asia'!EH93,'E Asia'!EH117,'SE Asia'!EH141,Oceania!EH191)</f>
        <v>33.671761238267528</v>
      </c>
      <c r="EI46" s="80">
        <f>SUM('N America'!EI58,'L America'!EI539,Africa!EI683,'W Europe'!EI285,'E Europe'!EI371,'S Asia'!EI93,'E Asia'!EI117,'SE Asia'!EI141,Oceania!EI191)</f>
        <v>33.917459914149902</v>
      </c>
      <c r="EJ46" s="80">
        <f>SUM('N America'!EJ58,'L America'!EJ539,Africa!EJ683,'W Europe'!EJ285,'E Europe'!EJ371,'S Asia'!EJ93,'E Asia'!EJ117,'SE Asia'!EJ141,Oceania!EJ191)</f>
        <v>35.921980641459797</v>
      </c>
      <c r="EK46" s="80">
        <f>SUM('N America'!EK58,'L America'!EK539,Africa!EK683,'W Europe'!EK285,'E Europe'!EK371,'S Asia'!EK93,'E Asia'!EK117,'SE Asia'!EK141,Oceania!EK191)</f>
        <v>36.62667810789425</v>
      </c>
      <c r="EL46" s="80">
        <f>SUM('N America'!EL58,'L America'!EL539,Africa!EL683,'W Europe'!EL285,'E Europe'!EL371,'S Asia'!EL93,'E Asia'!EL117,'SE Asia'!EL141,Oceania!EL191)</f>
        <v>38.305080291452164</v>
      </c>
      <c r="EM46" s="80">
        <f>SUM('N America'!EM58,'L America'!EM539,Africa!EM683,'W Europe'!EM285,'E Europe'!EM371,'S Asia'!EM93,'E Asia'!EM117,'SE Asia'!EM141,Oceania!EM191)</f>
        <v>38.555742197236732</v>
      </c>
      <c r="EN46" s="80">
        <f>SUM('N America'!EN58,'L America'!EN539,Africa!EN683,'W Europe'!EN285,'E Europe'!EN371,'S Asia'!EN93,'E Asia'!EN117,'SE Asia'!EN141,Oceania!EN191)</f>
        <v>37.907087162818598</v>
      </c>
      <c r="EO46" s="80">
        <f>SUM('N America'!EO58,'L America'!EO539,Africa!EO683,'W Europe'!EO285,'E Europe'!EO371,'S Asia'!EO93,'E Asia'!EO117,'SE Asia'!EO141,Oceania!EO191)</f>
        <v>39.301512311748567</v>
      </c>
      <c r="EP46" s="80">
        <f>SUM('N America'!EP58,'L America'!EP539,Africa!EP683,'W Europe'!EP285,'E Europe'!EP371,'S Asia'!EP93,'E Asia'!EP117,'SE Asia'!EP141,Oceania!EP191)</f>
        <v>39.589217526654757</v>
      </c>
      <c r="EQ46" s="80">
        <f>SUM('N America'!EQ58,'L America'!EQ539,Africa!EQ683,'W Europe'!EQ285,'E Europe'!EQ371,'S Asia'!EQ93,'E Asia'!EQ117,'SE Asia'!EQ141,Oceania!EQ191)</f>
        <v>39.504328863507219</v>
      </c>
      <c r="ER46" s="80">
        <f>SUM('N America'!ER58,'L America'!ER539,Africa!ER683,'W Europe'!ER285,'E Europe'!ER371,'S Asia'!ER93,'E Asia'!ER117,'SE Asia'!ER141,Oceania!ER191)</f>
        <v>39.265722361408137</v>
      </c>
      <c r="ES46" s="80">
        <f>SUM('N America'!ES58,'L America'!ES539,Africa!ES683,'W Europe'!ES285,'E Europe'!ES371,'S Asia'!ES93,'E Asia'!ES117,'SE Asia'!ES141,Oceania!ES191)</f>
        <v>38.681263897523948</v>
      </c>
      <c r="ET46" s="80">
        <f>SUM('N America'!ET58,'L America'!ET539,Africa!ET683,'W Europe'!ET285,'E Europe'!ET371,'S Asia'!ET93,'E Asia'!ET117,'SE Asia'!ET141,Oceania!ET191)</f>
        <v>38.694367431085766</v>
      </c>
      <c r="EU46" s="80">
        <f>SUM('N America'!EU58,'L America'!EU539,Africa!EU683,'W Europe'!EU285,'E Europe'!EU371,'S Asia'!EU93,'E Asia'!EU117,'SE Asia'!EU141,Oceania!EU191)</f>
        <v>39.622409032531749</v>
      </c>
      <c r="EV46" s="80">
        <f>SUM('N America'!EV58,'L America'!EV539,Africa!EV683,'W Europe'!EV285,'E Europe'!EV371,'S Asia'!EV93,'E Asia'!EV117,'SE Asia'!EV141,Oceania!EV191)</f>
        <v>39.138821941825533</v>
      </c>
    </row>
    <row r="47" spans="1:152" s="1" customFormat="1">
      <c r="A47" s="5" t="s">
        <v>176</v>
      </c>
      <c r="B47" s="80">
        <f>SUM('N America'!B59,'L America'!B546,Africa!B684,'W Europe'!B286,'E Europe'!B372,'S Asia'!B94,'E Asia'!B124,'SE Asia'!B148,Oceania!B198)</f>
        <v>75.560838785895697</v>
      </c>
      <c r="C47" s="80">
        <f>SUM('N America'!C59,'L America'!C546,Africa!C684,'W Europe'!C286,'E Europe'!C372,'S Asia'!C94,'E Asia'!C124,'SE Asia'!C148,Oceania!C198)</f>
        <v>75.906179454243357</v>
      </c>
      <c r="D47" s="80">
        <f>SUM('N America'!D59,'L America'!D546,Africa!D684,'W Europe'!D286,'E Europe'!D372,'S Asia'!D94,'E Asia'!D124,'SE Asia'!D148,Oceania!D198)</f>
        <v>76.288648916243702</v>
      </c>
      <c r="E47" s="80">
        <f>SUM('N America'!E59,'L America'!E546,Africa!E684,'W Europe'!E286,'E Europe'!E372,'S Asia'!E94,'E Asia'!E124,'SE Asia'!E148,Oceania!E198)</f>
        <v>78.563675427681162</v>
      </c>
      <c r="F47" s="80">
        <f>SUM('N America'!F59,'L America'!F546,Africa!F684,'W Europe'!F286,'E Europe'!F372,'S Asia'!F94,'E Asia'!F124,'SE Asia'!F148,Oceania!F198)</f>
        <v>79.991088619258463</v>
      </c>
      <c r="G47" s="80">
        <f>SUM('N America'!G59,'L America'!G546,Africa!G684,'W Europe'!G286,'E Europe'!G372,'S Asia'!G94,'E Asia'!G124,'SE Asia'!G148,Oceania!G198)</f>
        <v>79.897668668090375</v>
      </c>
      <c r="H47" s="80">
        <f>SUM('N America'!H59,'L America'!H546,Africa!H684,'W Europe'!H286,'E Europe'!H372,'S Asia'!H94,'E Asia'!H124,'SE Asia'!H148,Oceania!H198)</f>
        <v>82.199167364352903</v>
      </c>
      <c r="I47" s="80">
        <f>SUM('N America'!I59,'L America'!I546,Africa!I684,'W Europe'!I286,'E Europe'!I372,'S Asia'!I94,'E Asia'!I124,'SE Asia'!I148,Oceania!I198)</f>
        <v>83.197834786379218</v>
      </c>
      <c r="J47" s="80">
        <f>SUM('N America'!J59,'L America'!J546,Africa!J684,'W Europe'!J286,'E Europe'!J372,'S Asia'!J94,'E Asia'!J124,'SE Asia'!J148,Oceania!J198)</f>
        <v>83.647514286586755</v>
      </c>
      <c r="K47" s="80">
        <f>SUM('N America'!K59,'L America'!K546,Africa!K684,'W Europe'!K286,'E Europe'!K372,'S Asia'!K94,'E Asia'!K124,'SE Asia'!K148,Oceania!K198)</f>
        <v>85.26997561949382</v>
      </c>
      <c r="L47" s="80">
        <f>SUM('N America'!L59,'L America'!L546,Africa!L684,'W Europe'!L286,'E Europe'!L372,'S Asia'!L94,'E Asia'!L124,'SE Asia'!L148,Oceania!L198)</f>
        <v>85.812778225035345</v>
      </c>
      <c r="M47" s="80">
        <f>SUM('N America'!M59,'L America'!M546,Africa!M684,'W Europe'!M286,'E Europe'!M372,'S Asia'!M94,'E Asia'!M124,'SE Asia'!M148,Oceania!M198)</f>
        <v>87.742601955861829</v>
      </c>
      <c r="N47" s="80">
        <f>SUM('N America'!N59,'L America'!N546,Africa!N684,'W Europe'!N286,'E Europe'!N372,'S Asia'!N94,'E Asia'!N124,'SE Asia'!N148,Oceania!N198)</f>
        <v>88.2677066357424</v>
      </c>
      <c r="O47" s="80">
        <f>SUM('N America'!O59,'L America'!O546,Africa!O684,'W Europe'!O286,'E Europe'!O372,'S Asia'!O94,'E Asia'!O124,'SE Asia'!O148,Oceania!O198)</f>
        <v>87.890763171163826</v>
      </c>
      <c r="P47" s="80">
        <f>SUM('N America'!P59,'L America'!P546,Africa!P684,'W Europe'!P286,'E Europe'!P372,'S Asia'!P94,'E Asia'!P124,'SE Asia'!P148,Oceania!P198)</f>
        <v>89.108709471832498</v>
      </c>
      <c r="Q47" s="80">
        <f>SUM('N America'!Q59,'L America'!Q546,Africa!Q684,'W Europe'!Q286,'E Europe'!Q372,'S Asia'!Q94,'E Asia'!Q124,'SE Asia'!Q148,Oceania!Q198)</f>
        <v>90.663070145500271</v>
      </c>
      <c r="R47" s="80">
        <f>SUM('N America'!R59,'L America'!R546,Africa!R684,'W Europe'!R286,'E Europe'!R372,'S Asia'!R94,'E Asia'!R124,'SE Asia'!R148,Oceania!R198)</f>
        <v>91.370700254146584</v>
      </c>
      <c r="S47" s="80">
        <f>SUM('N America'!S59,'L America'!S546,Africa!S684,'W Europe'!S286,'E Europe'!S372,'S Asia'!S94,'E Asia'!S124,'SE Asia'!S148,Oceania!S198)</f>
        <v>92.153388977519128</v>
      </c>
      <c r="T47" s="80">
        <f>SUM('N America'!T59,'L America'!T546,Africa!T684,'W Europe'!T286,'E Europe'!T372,'S Asia'!T94,'E Asia'!T124,'SE Asia'!T148,Oceania!T198)</f>
        <v>92.806432372411692</v>
      </c>
      <c r="U47" s="80">
        <f>SUM('N America'!U59,'L America'!U546,Africa!U684,'W Europe'!U286,'E Europe'!U372,'S Asia'!U94,'E Asia'!U124,'SE Asia'!U148,Oceania!U198)</f>
        <v>93.950340499366035</v>
      </c>
      <c r="V47" s="80">
        <f>SUM('N America'!V59,'L America'!V546,Africa!V684,'W Europe'!V286,'E Europe'!V372,'S Asia'!V94,'E Asia'!V124,'SE Asia'!V148,Oceania!V198)</f>
        <v>101.79582453663974</v>
      </c>
      <c r="W47" s="80">
        <f>SUM('N America'!W59,'L America'!W546,Africa!W684,'W Europe'!W286,'E Europe'!W372,'S Asia'!W94,'E Asia'!W124,'SE Asia'!W148,Oceania!W198)</f>
        <v>100.72851045614186</v>
      </c>
      <c r="X47" s="80">
        <f>SUM('N America'!X59,'L America'!X546,Africa!X684,'W Europe'!X286,'E Europe'!X372,'S Asia'!X94,'E Asia'!X124,'SE Asia'!X148,Oceania!X198)</f>
        <v>102.43152262714568</v>
      </c>
      <c r="Y47" s="80">
        <f>SUM('N America'!Y59,'L America'!Y546,Africa!Y684,'W Europe'!Y286,'E Europe'!Y372,'S Asia'!Y94,'E Asia'!Y124,'SE Asia'!Y148,Oceania!Y198)</f>
        <v>105.53340092387447</v>
      </c>
      <c r="Z47" s="80">
        <f>SUM('N America'!Z59,'L America'!Z546,Africa!Z684,'W Europe'!Z286,'E Europe'!Z372,'S Asia'!Z94,'E Asia'!Z124,'SE Asia'!Z148,Oceania!Z198)</f>
        <v>106.86648619065288</v>
      </c>
      <c r="AA47" s="80">
        <f>SUM('N America'!AA59,'L America'!AA546,Africa!AA684,'W Europe'!AA286,'E Europe'!AA372,'S Asia'!AA94,'E Asia'!AA124,'SE Asia'!AA148,Oceania!AA198)</f>
        <v>108.18043869918682</v>
      </c>
      <c r="AB47" s="80">
        <f>SUM('N America'!AB59,'L America'!AB546,Africa!AB684,'W Europe'!AB286,'E Europe'!AB372,'S Asia'!AB94,'E Asia'!AB124,'SE Asia'!AB148,Oceania!AB198)</f>
        <v>107.24701105605872</v>
      </c>
      <c r="AC47" s="80">
        <f>SUM('N America'!AC59,'L America'!AC546,Africa!AC684,'W Europe'!AC286,'E Europe'!AC372,'S Asia'!AC94,'E Asia'!AC124,'SE Asia'!AC148,Oceania!AC198)</f>
        <v>107.39411337375518</v>
      </c>
      <c r="AD47" s="80">
        <f>SUM('N America'!AD59,'L America'!AD546,Africa!AD684,'W Europe'!AD286,'E Europe'!AD372,'S Asia'!AD94,'E Asia'!AD124,'SE Asia'!AD148,Oceania!AD198)</f>
        <v>107.11615191696116</v>
      </c>
      <c r="AE47" s="80">
        <f>SUM('N America'!AE59,'L America'!AE546,Africa!AE684,'W Europe'!AE286,'E Europe'!AE372,'S Asia'!AE94,'E Asia'!AE124,'SE Asia'!AE148,Oceania!AE198)</f>
        <v>106.75531490595755</v>
      </c>
      <c r="AF47" s="80">
        <f>SUM('N America'!AF59,'L America'!AF546,Africa!AF684,'W Europe'!AF286,'E Europe'!AF372,'S Asia'!AF94,'E Asia'!AF124,'SE Asia'!AF148,Oceania!AF198)</f>
        <v>106.78168575098664</v>
      </c>
      <c r="AG47" s="80">
        <f>SUM('N America'!AG59,'L America'!AG546,Africa!AG684,'W Europe'!AG286,'E Europe'!AG372,'S Asia'!AG94,'E Asia'!AG124,'SE Asia'!AG148,Oceania!AG198)</f>
        <v>108.48890380921389</v>
      </c>
      <c r="AH47" s="80">
        <f>SUM('N America'!AH59,'L America'!AH546,Africa!AH684,'W Europe'!AH286,'E Europe'!AH372,'S Asia'!AH94,'E Asia'!AH124,'SE Asia'!AH148,Oceania!AH198)</f>
        <v>110.53301095938518</v>
      </c>
      <c r="AI47" s="80">
        <f>SUM('N America'!AI59,'L America'!AI546,Africa!AI684,'W Europe'!AI286,'E Europe'!AI372,'S Asia'!AI94,'E Asia'!AI124,'SE Asia'!AI148,Oceania!AI198)</f>
        <v>112.34239045373521</v>
      </c>
      <c r="AJ47" s="80">
        <f>SUM('N America'!AJ59,'L America'!AJ546,Africa!AJ684,'W Europe'!AJ286,'E Europe'!AJ372,'S Asia'!AJ94,'E Asia'!AJ124,'SE Asia'!AJ148,Oceania!AJ198)</f>
        <v>113.59998970730986</v>
      </c>
      <c r="AK47" s="80">
        <f>SUM('N America'!AK59,'L America'!AK546,Africa!AK684,'W Europe'!AK286,'E Europe'!AK372,'S Asia'!AK94,'E Asia'!AK124,'SE Asia'!AK148,Oceania!AK198)</f>
        <v>114.26526022420698</v>
      </c>
      <c r="AL47" s="80">
        <f>SUM('N America'!AL59,'L America'!AL546,Africa!AL684,'W Europe'!AL286,'E Europe'!AL372,'S Asia'!AL94,'E Asia'!AL124,'SE Asia'!AL148,Oceania!AL198)</f>
        <v>113.88953309357095</v>
      </c>
      <c r="AM47" s="80">
        <f>SUM('N America'!AM59,'L America'!AM546,Africa!AM684,'W Europe'!AM286,'E Europe'!AM372,'S Asia'!AM94,'E Asia'!AM124,'SE Asia'!AM148,Oceania!AM198)</f>
        <v>115.28608720198228</v>
      </c>
      <c r="AN47" s="80">
        <f>SUM('N America'!AN59,'L America'!AN546,Africa!AN684,'W Europe'!AN286,'E Europe'!AN372,'S Asia'!AN94,'E Asia'!AN124,'SE Asia'!AN148,Oceania!AN198)</f>
        <v>116.56799064685177</v>
      </c>
      <c r="AO47" s="80">
        <f>SUM('N America'!AO59,'L America'!AO546,Africa!AO684,'W Europe'!AO286,'E Europe'!AO372,'S Asia'!AO94,'E Asia'!AO124,'SE Asia'!AO148,Oceania!AO198)</f>
        <v>117.61736621055826</v>
      </c>
      <c r="AP47" s="80">
        <f>SUM('N America'!AP59,'L America'!AP546,Africa!AP684,'W Europe'!AP286,'E Europe'!AP372,'S Asia'!AP94,'E Asia'!AP124,'SE Asia'!AP148,Oceania!AP198)</f>
        <v>119.40355927856305</v>
      </c>
      <c r="AQ47" s="80">
        <f>SUM('N America'!AQ59,'L America'!AQ546,Africa!AQ684,'W Europe'!AQ286,'E Europe'!AQ372,'S Asia'!AQ94,'E Asia'!AQ124,'SE Asia'!AQ148,Oceania!AQ198)</f>
        <v>118.69267487872776</v>
      </c>
      <c r="AR47" s="80">
        <f>SUM('N America'!AR59,'L America'!AR546,Africa!AR684,'W Europe'!AR286,'E Europe'!AR372,'S Asia'!AR94,'E Asia'!AR124,'SE Asia'!AR148,Oceania!AR198)</f>
        <v>117.34560930453573</v>
      </c>
      <c r="AS47" s="80">
        <f>SUM('N America'!AS59,'L America'!AS546,Africa!AS684,'W Europe'!AS286,'E Europe'!AS372,'S Asia'!AS94,'E Asia'!AS124,'SE Asia'!AS148,Oceania!AS198)</f>
        <v>116.95130669233477</v>
      </c>
      <c r="AT47" s="80">
        <f>SUM('N America'!AT59,'L America'!AT546,Africa!AT684,'W Europe'!AT286,'E Europe'!AT372,'S Asia'!AT94,'E Asia'!AT124,'SE Asia'!AT148,Oceania!AT198)</f>
        <v>118.048714895015</v>
      </c>
      <c r="AU47" s="80">
        <f>SUM('N America'!AU59,'L America'!AU546,Africa!AU684,'W Europe'!AU286,'E Europe'!AU372,'S Asia'!AU94,'E Asia'!AU124,'SE Asia'!AU148,Oceania!AU198)</f>
        <v>117.95225125351692</v>
      </c>
      <c r="AV47" s="80">
        <f>SUM('N America'!AV59,'L America'!AV546,Africa!AV684,'W Europe'!AV286,'E Europe'!AV372,'S Asia'!AV94,'E Asia'!AV124,'SE Asia'!AV148,Oceania!AV198)</f>
        <v>117.48299958483224</v>
      </c>
      <c r="AW47" s="80">
        <f>SUM('N America'!AW59,'L America'!AW546,Africa!AW684,'W Europe'!AW286,'E Europe'!AW372,'S Asia'!AW94,'E Asia'!AW124,'SE Asia'!AW148,Oceania!AW198)</f>
        <v>120.09723810626872</v>
      </c>
      <c r="AX47" s="80">
        <f>SUM('N America'!AX59,'L America'!AX546,Africa!AX684,'W Europe'!AX286,'E Europe'!AX372,'S Asia'!AX94,'E Asia'!AX124,'SE Asia'!AX148,Oceania!AX198)</f>
        <v>122.48059432767589</v>
      </c>
      <c r="AY47" s="80">
        <f>SUM('N America'!AY59,'L America'!AY546,Africa!AY684,'W Europe'!AY286,'E Europe'!AY372,'S Asia'!AY94,'E Asia'!AY124,'SE Asia'!AY148,Oceania!AY198)</f>
        <v>122.53229095403391</v>
      </c>
      <c r="AZ47" s="80">
        <f>SUM('N America'!AZ59,'L America'!AZ546,Africa!AZ684,'W Europe'!AZ286,'E Europe'!AZ372,'S Asia'!AZ94,'E Asia'!AZ124,'SE Asia'!AZ148,Oceania!AZ198)</f>
        <v>125.3086002416601</v>
      </c>
      <c r="BA47" s="80">
        <f>SUM('N America'!BA59,'L America'!BA546,Africa!BA684,'W Europe'!BA286,'E Europe'!BA372,'S Asia'!BA94,'E Asia'!BA124,'SE Asia'!BA148,Oceania!BA198)</f>
        <v>126.07081868204622</v>
      </c>
      <c r="BB47" s="80">
        <f>SUM('N America'!BB59,'L America'!BB546,Africa!BB684,'W Europe'!BB286,'E Europe'!BB372,'S Asia'!BB94,'E Asia'!BB124,'SE Asia'!BB148,Oceania!BB198)</f>
        <v>126.72314590676901</v>
      </c>
      <c r="BC47" s="80">
        <f>SUM('N America'!BC59,'L America'!BC546,Africa!BC684,'W Europe'!BC286,'E Europe'!BC372,'S Asia'!BC94,'E Asia'!BC124,'SE Asia'!BC148,Oceania!BC198)</f>
        <v>129.83957127351161</v>
      </c>
      <c r="BD47" s="80">
        <f>SUM('N America'!BD59,'L America'!BD546,Africa!BD684,'W Europe'!BD286,'E Europe'!BD372,'S Asia'!BD94,'E Asia'!BD124,'SE Asia'!BD148,Oceania!BD198)</f>
        <v>130.96552921883472</v>
      </c>
      <c r="BE47" s="80">
        <f>SUM('N America'!BE59,'L America'!BE546,Africa!BE684,'W Europe'!BE286,'E Europe'!BE372,'S Asia'!BE94,'E Asia'!BE124,'SE Asia'!BE148,Oceania!BE198)</f>
        <v>131.31588531980663</v>
      </c>
      <c r="BF47" s="80">
        <f>SUM('N America'!BF59,'L America'!BF546,Africa!BF684,'W Europe'!BF286,'E Europe'!BF372,'S Asia'!BF94,'E Asia'!BF124,'SE Asia'!BF148,Oceania!BF198)</f>
        <v>134.13907881810053</v>
      </c>
      <c r="BG47" s="80">
        <f>SUM('N America'!BG59,'L America'!BG546,Africa!BG684,'W Europe'!BG286,'E Europe'!BG372,'S Asia'!BG94,'E Asia'!BG124,'SE Asia'!BG148,Oceania!BG198)</f>
        <v>134.09327737329284</v>
      </c>
      <c r="BH47" s="80">
        <f>SUM('N America'!BH59,'L America'!BH546,Africa!BH684,'W Europe'!BH286,'E Europe'!BH372,'S Asia'!BH94,'E Asia'!BH124,'SE Asia'!BH148,Oceania!BH198)</f>
        <v>136.02609923436802</v>
      </c>
      <c r="BI47" s="80">
        <f>SUM('N America'!BI59,'L America'!BI546,Africa!BI684,'W Europe'!BI286,'E Europe'!BI372,'S Asia'!BI94,'E Asia'!BI124,'SE Asia'!BI148,Oceania!BI198)</f>
        <v>139.71280511397953</v>
      </c>
      <c r="BJ47" s="80">
        <f>SUM('N America'!BJ59,'L America'!BJ546,Africa!BJ684,'W Europe'!BJ286,'E Europe'!BJ372,'S Asia'!BJ94,'E Asia'!BJ124,'SE Asia'!BJ148,Oceania!BJ198)</f>
        <v>140.93722541382118</v>
      </c>
      <c r="BK47" s="80">
        <f>SUM('N America'!BK59,'L America'!BK546,Africa!BK684,'W Europe'!BK286,'E Europe'!BK372,'S Asia'!BK94,'E Asia'!BK124,'SE Asia'!BK148,Oceania!BK198)</f>
        <v>140.07319961818584</v>
      </c>
      <c r="BL47" s="80">
        <f>SUM('N America'!BL59,'L America'!BL546,Africa!BL684,'W Europe'!BL286,'E Europe'!BL372,'S Asia'!BL94,'E Asia'!BL124,'SE Asia'!BL148,Oceania!BL198)</f>
        <v>139.74661671416126</v>
      </c>
      <c r="BM47" s="80">
        <f>SUM('N America'!BM59,'L America'!BM546,Africa!BM684,'W Europe'!BM286,'E Europe'!BM372,'S Asia'!BM94,'E Asia'!BM124,'SE Asia'!BM148,Oceania!BM198)</f>
        <v>139.42849832233469</v>
      </c>
      <c r="BN47" s="80">
        <f>SUM('N America'!BN59,'L America'!BN546,Africa!BN684,'W Europe'!BN286,'E Europe'!BN372,'S Asia'!BN94,'E Asia'!BN124,'SE Asia'!BN148,Oceania!BN198)</f>
        <v>135.61113972166106</v>
      </c>
      <c r="BO47" s="80">
        <f>SUM('N America'!BO59,'L America'!BO546,Africa!BO684,'W Europe'!BO286,'E Europe'!BO372,'S Asia'!BO94,'E Asia'!BO124,'SE Asia'!BO148,Oceania!BO198)</f>
        <v>130.55674690612688</v>
      </c>
      <c r="BP47" s="80">
        <f>SUM('N America'!BP59,'L America'!BP546,Africa!BP684,'W Europe'!BP286,'E Europe'!BP372,'S Asia'!BP94,'E Asia'!BP124,'SE Asia'!BP148,Oceania!BP198)</f>
        <v>132.58524547049461</v>
      </c>
      <c r="BQ47" s="80">
        <f>SUM('N America'!BQ59,'L America'!BQ546,Africa!BQ684,'W Europe'!BQ286,'E Europe'!BQ372,'S Asia'!BQ94,'E Asia'!BQ124,'SE Asia'!BQ148,Oceania!BQ198)</f>
        <v>128.47903499434969</v>
      </c>
      <c r="BR47" s="80">
        <f>SUM('N America'!BR59,'L America'!BR546,Africa!BR684,'W Europe'!BR286,'E Europe'!BR372,'S Asia'!BR94,'E Asia'!BR124,'SE Asia'!BR148,Oceania!BR198)</f>
        <v>122.50690287612831</v>
      </c>
      <c r="BS47" s="80">
        <f>SUM('N America'!BS59,'L America'!BS546,Africa!BS684,'W Europe'!BS286,'E Europe'!BS372,'S Asia'!BS94,'E Asia'!BS124,'SE Asia'!BS148,Oceania!BS198)</f>
        <v>123.20873648319019</v>
      </c>
      <c r="BT47" s="80">
        <f>SUM('N America'!BT59,'L America'!BT546,Africa!BT684,'W Europe'!BT286,'E Europe'!BT372,'S Asia'!BT94,'E Asia'!BT124,'SE Asia'!BT148,Oceania!BT198)</f>
        <v>122.02738966429399</v>
      </c>
      <c r="BU47" s="80">
        <f>SUM('N America'!BU59,'L America'!BU546,Africa!BU684,'W Europe'!BU286,'E Europe'!BU372,'S Asia'!BU94,'E Asia'!BU124,'SE Asia'!BU148,Oceania!BU198)</f>
        <v>121.32516146853722</v>
      </c>
      <c r="BV47" s="80">
        <f>SUM('N America'!BV59,'L America'!BV546,Africa!BV684,'W Europe'!BV286,'E Europe'!BV372,'S Asia'!BV94,'E Asia'!BV124,'SE Asia'!BV148,Oceania!BV198)</f>
        <v>122.1988839607141</v>
      </c>
      <c r="BW47" s="80">
        <f>SUM('N America'!BW59,'L America'!BW546,Africa!BW684,'W Europe'!BW286,'E Europe'!BW372,'S Asia'!BW94,'E Asia'!BW124,'SE Asia'!BW148,Oceania!BW198)</f>
        <v>125.38221095827475</v>
      </c>
      <c r="BX47" s="80">
        <f>SUM('N America'!BX59,'L America'!BX546,Africa!BX684,'W Europe'!BX286,'E Europe'!BX372,'S Asia'!BX94,'E Asia'!BX124,'SE Asia'!BX148,Oceania!BX198)</f>
        <v>128.09538661577392</v>
      </c>
      <c r="BY47" s="80">
        <f>SUM('N America'!BY59,'L America'!BY546,Africa!BY684,'W Europe'!BY286,'E Europe'!BY372,'S Asia'!BY94,'E Asia'!BY124,'SE Asia'!BY148,Oceania!BY198)</f>
        <v>129.09001048920226</v>
      </c>
      <c r="BZ47" s="80">
        <f>SUM('N America'!BZ59,'L America'!BZ546,Africa!BZ684,'W Europe'!BZ286,'E Europe'!BZ372,'S Asia'!BZ94,'E Asia'!BZ124,'SE Asia'!BZ148,Oceania!BZ198)</f>
        <v>131.06486653934971</v>
      </c>
      <c r="CA47" s="80">
        <f>SUM('N America'!CA59,'L America'!CA546,Africa!CA684,'W Europe'!CA286,'E Europe'!CA372,'S Asia'!CA94,'E Asia'!CA124,'SE Asia'!CA148,Oceania!CA198)</f>
        <v>134.78877567835059</v>
      </c>
      <c r="CB47" s="80">
        <f>SUM('N America'!CB59,'L America'!CB546,Africa!CB684,'W Europe'!CB286,'E Europe'!CB372,'S Asia'!CB94,'E Asia'!CB124,'SE Asia'!CB148,Oceania!CB198)</f>
        <v>136.14492209040228</v>
      </c>
      <c r="CC47" s="80">
        <f>SUM('N America'!CC59,'L America'!CC546,Africa!CC684,'W Europe'!CC286,'E Europe'!CC372,'S Asia'!CC94,'E Asia'!CC124,'SE Asia'!CC148,Oceania!CC198)</f>
        <v>138.81682241696299</v>
      </c>
      <c r="CD47" s="80">
        <f>SUM('N America'!CD59,'L America'!CD546,Africa!CD684,'W Europe'!CD286,'E Europe'!CD372,'S Asia'!CD94,'E Asia'!CD124,'SE Asia'!CD148,Oceania!CD198)</f>
        <v>136.92714488376618</v>
      </c>
      <c r="CE47" s="80">
        <f>SUM('N America'!CE59,'L America'!CE546,Africa!CE684,'W Europe'!CE286,'E Europe'!CE372,'S Asia'!CE94,'E Asia'!CE124,'SE Asia'!CE148,Oceania!CE198)</f>
        <v>133.51980366332015</v>
      </c>
      <c r="CF47" s="80">
        <f>SUM('N America'!CF59,'L America'!CF546,Africa!CF684,'W Europe'!CF286,'E Europe'!CF372,'S Asia'!CF94,'E Asia'!CF124,'SE Asia'!CF148,Oceania!CF198)</f>
        <v>130.82032700574703</v>
      </c>
      <c r="CG47" s="80">
        <f>SUM('N America'!CG59,'L America'!CG546,Africa!CG684,'W Europe'!CG286,'E Europe'!CG372,'S Asia'!CG94,'E Asia'!CG124,'SE Asia'!CG148,Oceania!CG198)</f>
        <v>129.967393453364</v>
      </c>
      <c r="CH47" s="80">
        <f>SUM('N America'!CH59,'L America'!CH546,Africa!CH684,'W Europe'!CH286,'E Europe'!CH372,'S Asia'!CH94,'E Asia'!CH124,'SE Asia'!CH148,Oceania!CH198)</f>
        <v>132.4450442247842</v>
      </c>
      <c r="CI47" s="80">
        <f>SUM('N America'!CI59,'L America'!CI546,Africa!CI684,'W Europe'!CI286,'E Europe'!CI372,'S Asia'!CI94,'E Asia'!CI124,'SE Asia'!CI148,Oceania!CI198)</f>
        <v>137.69005180191121</v>
      </c>
      <c r="CJ47" s="80">
        <f>SUM('N America'!CJ59,'L America'!CJ546,Africa!CJ684,'W Europe'!CJ286,'E Europe'!CJ372,'S Asia'!CJ94,'E Asia'!CJ124,'SE Asia'!CJ148,Oceania!CJ198)</f>
        <v>143.71311369954651</v>
      </c>
      <c r="CK47" s="80">
        <f>SUM('N America'!CK59,'L America'!CK546,Africa!CK684,'W Europe'!CK286,'E Europe'!CK372,'S Asia'!CK94,'E Asia'!CK124,'SE Asia'!CK148,Oceania!CK198)</f>
        <v>149.8973269222756</v>
      </c>
      <c r="CL47" s="80">
        <f>SUM('N America'!CL59,'L America'!CL546,Africa!CL684,'W Europe'!CL286,'E Europe'!CL372,'S Asia'!CL94,'E Asia'!CL124,'SE Asia'!CL148,Oceania!CL198)</f>
        <v>150.21290736545987</v>
      </c>
      <c r="CM47" s="80">
        <f>SUM('N America'!CM59,'L America'!CM546,Africa!CM684,'W Europe'!CM286,'E Europe'!CM372,'S Asia'!CM94,'E Asia'!CM124,'SE Asia'!CM148,Oceania!CM198)</f>
        <v>152.84227544176946</v>
      </c>
      <c r="CN47" s="80">
        <f>SUM('N America'!CN59,'L America'!CN546,Africa!CN684,'W Europe'!CN286,'E Europe'!CN372,'S Asia'!CN94,'E Asia'!CN124,'SE Asia'!CN148,Oceania!CN198)</f>
        <v>151.4152269370378</v>
      </c>
      <c r="CO47" s="80">
        <f>SUM('N America'!CO59,'L America'!CO546,Africa!CO684,'W Europe'!CO286,'E Europe'!CO372,'S Asia'!CO94,'E Asia'!CO124,'SE Asia'!CO148,Oceania!CO198)</f>
        <v>154.2238529114685</v>
      </c>
      <c r="CP47" s="80">
        <f>SUM('N America'!CP59,'L America'!CP546,Africa!CP684,'W Europe'!CP286,'E Europe'!CP372,'S Asia'!CP94,'E Asia'!CP124,'SE Asia'!CP148,Oceania!CP198)</f>
        <v>151.16358892832102</v>
      </c>
      <c r="CQ47" s="80">
        <f>SUM('N America'!CQ59,'L America'!CQ546,Africa!CQ684,'W Europe'!CQ286,'E Europe'!CQ372,'S Asia'!CQ94,'E Asia'!CQ124,'SE Asia'!CQ148,Oceania!CQ198)</f>
        <v>147.83162648529199</v>
      </c>
      <c r="CR47" s="80">
        <f>SUM('N America'!CR59,'L America'!CR546,Africa!CR684,'W Europe'!CR286,'E Europe'!CR372,'S Asia'!CR94,'E Asia'!CR124,'SE Asia'!CR148,Oceania!CR198)</f>
        <v>147.79231305349361</v>
      </c>
      <c r="CS47" s="80">
        <f>SUM('N America'!CS59,'L America'!CS546,Africa!CS684,'W Europe'!CS286,'E Europe'!CS372,'S Asia'!CS94,'E Asia'!CS124,'SE Asia'!CS148,Oceania!CS198)</f>
        <v>145.18764140886239</v>
      </c>
      <c r="CT47" s="80">
        <f>SUM('N America'!CT59,'L America'!CT546,Africa!CT684,'W Europe'!CT286,'E Europe'!CT372,'S Asia'!CT94,'E Asia'!CT124,'SE Asia'!CT148,Oceania!CT198)</f>
        <v>144.42446461360757</v>
      </c>
      <c r="CU47" s="80">
        <f>SUM('N America'!CU59,'L America'!CU546,Africa!CU684,'W Europe'!CU286,'E Europe'!CU372,'S Asia'!CU94,'E Asia'!CU124,'SE Asia'!CU148,Oceania!CU198)</f>
        <v>145.76860617314665</v>
      </c>
      <c r="CV47" s="80">
        <f>SUM('N America'!CV59,'L America'!CV546,Africa!CV684,'W Europe'!CV286,'E Europe'!CV372,'S Asia'!CV94,'E Asia'!CV124,'SE Asia'!CV148,Oceania!CV198)</f>
        <v>146.50591531618576</v>
      </c>
      <c r="CW47" s="80">
        <f>SUM('N America'!CW59,'L America'!CW546,Africa!CW684,'W Europe'!CW286,'E Europe'!CW372,'S Asia'!CW94,'E Asia'!CW124,'SE Asia'!CW148,Oceania!CW198)</f>
        <v>150.4303715113162</v>
      </c>
      <c r="CX47" s="80">
        <f>SUM('N America'!CX59,'L America'!CX546,Africa!CX684,'W Europe'!CX286,'E Europe'!CX372,'S Asia'!CX94,'E Asia'!CX124,'SE Asia'!CX148,Oceania!CX198)</f>
        <v>157.05137747676596</v>
      </c>
      <c r="CY47" s="80">
        <f>SUM('N America'!CY59,'L America'!CY546,Africa!CY684,'W Europe'!CY286,'E Europe'!CY372,'S Asia'!CY94,'E Asia'!CY124,'SE Asia'!CY148,Oceania!CY198)</f>
        <v>163.70167484750658</v>
      </c>
      <c r="CZ47" s="80">
        <f>SUM('N America'!CZ59,'L America'!CZ546,Africa!CZ684,'W Europe'!CZ286,'E Europe'!CZ372,'S Asia'!CZ94,'E Asia'!CZ124,'SE Asia'!CZ148,Oceania!CZ198)</f>
        <v>168.63932235866031</v>
      </c>
      <c r="DA47" s="80">
        <f>SUM('N America'!DA59,'L America'!DA546,Africa!DA684,'W Europe'!DA286,'E Europe'!DA372,'S Asia'!DA94,'E Asia'!DA124,'SE Asia'!DA148,Oceania!DA198)</f>
        <v>168.9556798512582</v>
      </c>
      <c r="DB47" s="80">
        <f>SUM('N America'!DB59,'L America'!DB546,Africa!DB684,'W Europe'!DB286,'E Europe'!DB372,'S Asia'!DB94,'E Asia'!DB124,'SE Asia'!DB148,Oceania!DB198)</f>
        <v>173.15114867077</v>
      </c>
      <c r="DC47" s="80">
        <f>SUM('N America'!DC59,'L America'!DC546,Africa!DC684,'W Europe'!DC286,'E Europe'!DC372,'S Asia'!DC94,'E Asia'!DC124,'SE Asia'!DC148,Oceania!DC198)</f>
        <v>179.71145021682199</v>
      </c>
      <c r="DD47" s="80">
        <f>SUM('N America'!DD59,'L America'!DD546,Africa!DD684,'W Europe'!DD286,'E Europe'!DD372,'S Asia'!DD94,'E Asia'!DD124,'SE Asia'!DD148,Oceania!DD198)</f>
        <v>183.90862102317138</v>
      </c>
      <c r="DE47" s="80">
        <f>SUM('N America'!DE59,'L America'!DE546,Africa!DE684,'W Europe'!DE286,'E Europe'!DE372,'S Asia'!DE94,'E Asia'!DE124,'SE Asia'!DE148,Oceania!DE198)</f>
        <v>186.92986590650995</v>
      </c>
      <c r="DF47" s="80">
        <f>SUM('N America'!DF59,'L America'!DF546,Africa!DF684,'W Europe'!DF286,'E Europe'!DF372,'S Asia'!DF94,'E Asia'!DF124,'SE Asia'!DF148,Oceania!DF198)</f>
        <v>189.06051489394881</v>
      </c>
      <c r="DG47" s="80">
        <f>SUM('N America'!DG59,'L America'!DG546,Africa!DG684,'W Europe'!DG286,'E Europe'!DG372,'S Asia'!DG94,'E Asia'!DG124,'SE Asia'!DG148,Oceania!DG198)</f>
        <v>191.54082544146945</v>
      </c>
      <c r="DH47" s="80">
        <f>SUM('N America'!DH59,'L America'!DH546,Africa!DH684,'W Europe'!DH286,'E Europe'!DH372,'S Asia'!DH94,'E Asia'!DH124,'SE Asia'!DH148,Oceania!DH198)</f>
        <v>195.66029999629237</v>
      </c>
      <c r="DI47" s="80">
        <f>SUM('N America'!DI59,'L America'!DI546,Africa!DI684,'W Europe'!DI286,'E Europe'!DI372,'S Asia'!DI94,'E Asia'!DI124,'SE Asia'!DI148,Oceania!DI198)</f>
        <v>197.9117171670764</v>
      </c>
      <c r="DJ47" s="80">
        <f>SUM('N America'!DJ59,'L America'!DJ546,Africa!DJ684,'W Europe'!DJ286,'E Europe'!DJ372,'S Asia'!DJ94,'E Asia'!DJ124,'SE Asia'!DJ148,Oceania!DJ198)</f>
        <v>201.33571608151445</v>
      </c>
      <c r="DK47" s="80">
        <f>SUM('N America'!DK59,'L America'!DK546,Africa!DK684,'W Europe'!DK286,'E Europe'!DK372,'S Asia'!DK94,'E Asia'!DK124,'SE Asia'!DK148,Oceania!DK198)</f>
        <v>206.31707644259637</v>
      </c>
      <c r="DL47" s="80">
        <f>SUM('N America'!DL59,'L America'!DL546,Africa!DL684,'W Europe'!DL286,'E Europe'!DL372,'S Asia'!DL94,'E Asia'!DL124,'SE Asia'!DL148,Oceania!DL198)</f>
        <v>211.78203681534575</v>
      </c>
      <c r="DM47" s="80">
        <f>SUM('N America'!DM59,'L America'!DM546,Africa!DM684,'W Europe'!DM286,'E Europe'!DM372,'S Asia'!DM94,'E Asia'!DM124,'SE Asia'!DM148,Oceania!DM198)</f>
        <v>214.98658911108123</v>
      </c>
      <c r="DN47" s="80">
        <f>SUM('N America'!DN59,'L America'!DN546,Africa!DN684,'W Europe'!DN286,'E Europe'!DN372,'S Asia'!DN94,'E Asia'!DN124,'SE Asia'!DN148,Oceania!DN198)</f>
        <v>219.8223083849299</v>
      </c>
      <c r="DO47" s="80">
        <f>SUM('N America'!DO59,'L America'!DO546,Africa!DO684,'W Europe'!DO286,'E Europe'!DO372,'S Asia'!DO94,'E Asia'!DO124,'SE Asia'!DO148,Oceania!DO198)</f>
        <v>222.76065389189174</v>
      </c>
      <c r="DP47" s="80">
        <f>SUM('N America'!DP59,'L America'!DP546,Africa!DP684,'W Europe'!DP286,'E Europe'!DP372,'S Asia'!DP94,'E Asia'!DP124,'SE Asia'!DP148,Oceania!DP198)</f>
        <v>232.70000406778846</v>
      </c>
      <c r="DQ47" s="80">
        <f>SUM('N America'!DQ59,'L America'!DQ546,Africa!DQ684,'W Europe'!DQ286,'E Europe'!DQ372,'S Asia'!DQ94,'E Asia'!DQ124,'SE Asia'!DQ148,Oceania!DQ198)</f>
        <v>245.28904520628748</v>
      </c>
      <c r="DR47" s="80">
        <f>SUM('N America'!DR59,'L America'!DR546,Africa!DR684,'W Europe'!DR286,'E Europe'!DR372,'S Asia'!DR94,'E Asia'!DR124,'SE Asia'!DR148,Oceania!DR198)</f>
        <v>257.86680453241053</v>
      </c>
      <c r="DS47" s="80">
        <f>SUM('N America'!DS59,'L America'!DS546,Africa!DS684,'W Europe'!DS286,'E Europe'!DS372,'S Asia'!DS94,'E Asia'!DS124,'SE Asia'!DS148,Oceania!DS198)</f>
        <v>264.87600528464299</v>
      </c>
      <c r="DT47" s="80">
        <f>SUM('N America'!DT59,'L America'!DT546,Africa!DT684,'W Europe'!DT286,'E Europe'!DT372,'S Asia'!DT94,'E Asia'!DT124,'SE Asia'!DT148,Oceania!DT198)</f>
        <v>272.29020171312106</v>
      </c>
      <c r="DU47" s="80">
        <f>SUM('N America'!DU59,'L America'!DU546,Africa!DU684,'W Europe'!DU286,'E Europe'!DU372,'S Asia'!DU94,'E Asia'!DU124,'SE Asia'!DU148,Oceania!DU198)</f>
        <v>282.70080988151369</v>
      </c>
      <c r="DV47" s="80">
        <f>SUM('N America'!DV59,'L America'!DV546,Africa!DV684,'W Europe'!DV286,'E Europe'!DV372,'S Asia'!DV94,'E Asia'!DV124,'SE Asia'!DV148,Oceania!DV198)</f>
        <v>290.65003783401545</v>
      </c>
      <c r="DW47" s="80">
        <f>SUM('N America'!DW59,'L America'!DW546,Africa!DW684,'W Europe'!DW286,'E Europe'!DW372,'S Asia'!DW94,'E Asia'!DW124,'SE Asia'!DW148,Oceania!DW198)</f>
        <v>281.28341583962873</v>
      </c>
      <c r="DX47" s="80">
        <f>SUM('N America'!DX59,'L America'!DX546,Africa!DX684,'W Europe'!DX286,'E Europe'!DX372,'S Asia'!DX94,'E Asia'!DX124,'SE Asia'!DX148,Oceania!DX198)</f>
        <v>297.09098255931104</v>
      </c>
      <c r="DY47" s="80">
        <f>SUM('N America'!DY59,'L America'!DY546,Africa!DY684,'W Europe'!DY286,'E Europe'!DY372,'S Asia'!DY94,'E Asia'!DY124,'SE Asia'!DY148,Oceania!DY198)</f>
        <v>305.8617985817142</v>
      </c>
      <c r="DZ47" s="80">
        <f>SUM('N America'!DZ59,'L America'!DZ546,Africa!DZ684,'W Europe'!DZ286,'E Europe'!DZ372,'S Asia'!DZ94,'E Asia'!DZ124,'SE Asia'!DZ148,Oceania!DZ198)</f>
        <v>313.70033540774517</v>
      </c>
      <c r="EA47" s="80">
        <f>SUM('N America'!EA59,'L America'!EA546,Africa!EA684,'W Europe'!EA286,'E Europe'!EA372,'S Asia'!EA94,'E Asia'!EA124,'SE Asia'!EA148,Oceania!EA198)</f>
        <v>320.45126684523001</v>
      </c>
      <c r="EB47" s="80">
        <f>SUM('N America'!EB59,'L America'!EB546,Africa!EB684,'W Europe'!EB286,'E Europe'!EB372,'S Asia'!EB94,'E Asia'!EB124,'SE Asia'!EB148,Oceania!EB198)</f>
        <v>328.48100115740425</v>
      </c>
      <c r="EC47" s="80">
        <f>SUM('N America'!EC59,'L America'!EC546,Africa!EC684,'W Europe'!EC286,'E Europe'!EC372,'S Asia'!EC94,'E Asia'!EC124,'SE Asia'!EC148,Oceania!EC198)</f>
        <v>333.6765997736</v>
      </c>
      <c r="ED47" s="80">
        <f>SUM('N America'!ED59,'L America'!ED546,Africa!ED684,'W Europe'!ED286,'E Europe'!ED372,'S Asia'!ED94,'E Asia'!ED124,'SE Asia'!ED148,Oceania!ED198)</f>
        <v>334.09841387013165</v>
      </c>
      <c r="EE47" s="80">
        <f>SUM('N America'!EE59,'L America'!EE546,Africa!EE684,'W Europe'!EE286,'E Europe'!EE372,'S Asia'!EE94,'E Asia'!EE124,'SE Asia'!EE148,Oceania!EE198)</f>
        <v>351.00798594558114</v>
      </c>
      <c r="EF47" s="80">
        <f>SUM('N America'!EF59,'L America'!EF546,Africa!EF684,'W Europe'!EF286,'E Europe'!EF372,'S Asia'!EF94,'E Asia'!EF124,'SE Asia'!EF148,Oceania!EF198)</f>
        <v>364.55303804880975</v>
      </c>
      <c r="EG47" s="80">
        <f>SUM('N America'!EG59,'L America'!EG546,Africa!EG684,'W Europe'!EG286,'E Europe'!EG372,'S Asia'!EG94,'E Asia'!EG124,'SE Asia'!EG148,Oceania!EG198)</f>
        <v>366.42107505879818</v>
      </c>
      <c r="EH47" s="80">
        <f>SUM('N America'!EH59,'L America'!EH546,Africa!EH684,'W Europe'!EH286,'E Europe'!EH372,'S Asia'!EH94,'E Asia'!EH124,'SE Asia'!EH148,Oceania!EH198)</f>
        <v>373.8242945090131</v>
      </c>
      <c r="EI47" s="80">
        <f>SUM('N America'!EI59,'L America'!EI546,Africa!EI684,'W Europe'!EI286,'E Europe'!EI372,'S Asia'!EI94,'E Asia'!EI124,'SE Asia'!EI148,Oceania!EI198)</f>
        <v>379.43710839696644</v>
      </c>
      <c r="EJ47" s="80">
        <f>SUM('N America'!EJ59,'L America'!EJ546,Africa!EJ684,'W Europe'!EJ286,'E Europe'!EJ372,'S Asia'!EJ94,'E Asia'!EJ124,'SE Asia'!EJ148,Oceania!EJ198)</f>
        <v>389.52719636351355</v>
      </c>
      <c r="EK47" s="80">
        <f>SUM('N America'!EK59,'L America'!EK546,Africa!EK684,'W Europe'!EK286,'E Europe'!EK372,'S Asia'!EK94,'E Asia'!EK124,'SE Asia'!EK148,Oceania!EK198)</f>
        <v>396.26828381237283</v>
      </c>
      <c r="EL47" s="80">
        <f>SUM('N America'!EL59,'L America'!EL546,Africa!EL684,'W Europe'!EL286,'E Europe'!EL372,'S Asia'!EL94,'E Asia'!EL124,'SE Asia'!EL148,Oceania!EL198)</f>
        <v>393.53093020172503</v>
      </c>
      <c r="EM47" s="80">
        <f>SUM('N America'!EM59,'L America'!EM546,Africa!EM684,'W Europe'!EM286,'E Europe'!EM372,'S Asia'!EM94,'E Asia'!EM124,'SE Asia'!EM148,Oceania!EM198)</f>
        <v>392.37738285246712</v>
      </c>
      <c r="EN47" s="80">
        <f>SUM('N America'!EN59,'L America'!EN546,Africa!EN684,'W Europe'!EN286,'E Europe'!EN372,'S Asia'!EN94,'E Asia'!EN124,'SE Asia'!EN148,Oceania!EN198)</f>
        <v>398.87900502642168</v>
      </c>
      <c r="EO47" s="80">
        <f>SUM('N America'!EO59,'L America'!EO546,Africa!EO684,'W Europe'!EO286,'E Europe'!EO372,'S Asia'!EO94,'E Asia'!EO124,'SE Asia'!EO148,Oceania!EO198)</f>
        <v>397.21908263082577</v>
      </c>
      <c r="EP47" s="80">
        <f>SUM('N America'!EP59,'L America'!EP546,Africa!EP684,'W Europe'!EP286,'E Europe'!EP372,'S Asia'!EP94,'E Asia'!EP124,'SE Asia'!EP148,Oceania!EP198)</f>
        <v>434.50361960414273</v>
      </c>
      <c r="EQ47" s="80">
        <f>SUM('N America'!EQ59,'L America'!EQ546,Africa!EQ684,'W Europe'!EQ286,'E Europe'!EQ372,'S Asia'!EQ94,'E Asia'!EQ124,'SE Asia'!EQ148,Oceania!EQ198)</f>
        <v>458.31016673258034</v>
      </c>
      <c r="ER47" s="80">
        <f>SUM('N America'!ER59,'L America'!ER546,Africa!ER684,'W Europe'!ER286,'E Europe'!ER372,'S Asia'!ER94,'E Asia'!ER124,'SE Asia'!ER148,Oceania!ER198)</f>
        <v>471.83561712533049</v>
      </c>
      <c r="ES47" s="80">
        <f>SUM('N America'!ES59,'L America'!ES546,Africa!ES684,'W Europe'!ES286,'E Europe'!ES372,'S Asia'!ES94,'E Asia'!ES124,'SE Asia'!ES148,Oceania!ES198)</f>
        <v>484.61798907652513</v>
      </c>
      <c r="ET47" s="80">
        <f>SUM('N America'!ET59,'L America'!ET546,Africa!ET684,'W Europe'!ET286,'E Europe'!ET372,'S Asia'!ET94,'E Asia'!ET124,'SE Asia'!ET148,Oceania!ET198)</f>
        <v>478.34755329324196</v>
      </c>
      <c r="EU47" s="80">
        <f>SUM('N America'!EU59,'L America'!EU546,Africa!EU684,'W Europe'!EU286,'E Europe'!EU372,'S Asia'!EU94,'E Asia'!EU124,'SE Asia'!EU148,Oceania!EU198)</f>
        <v>489.45749235671138</v>
      </c>
      <c r="EV47" s="80">
        <f>SUM('N America'!EV59,'L America'!EV546,Africa!EV684,'W Europe'!EV286,'E Europe'!EV372,'S Asia'!EV94,'E Asia'!EV124,'SE Asia'!EV148,Oceania!EV198)</f>
        <v>494.59481766826804</v>
      </c>
    </row>
    <row r="48" spans="1:152">
      <c r="A48" s="5" t="s">
        <v>144</v>
      </c>
      <c r="B48" s="80">
        <f>SUM(B43:B47)</f>
        <v>1006.0363165773158</v>
      </c>
      <c r="C48" s="80">
        <f t="shared" ref="C48:BN48" si="3">SUM(C43:C47)</f>
        <v>1010.7632043134307</v>
      </c>
      <c r="D48" s="80">
        <f t="shared" si="3"/>
        <v>1016.5650345859674</v>
      </c>
      <c r="E48" s="80">
        <f t="shared" si="3"/>
        <v>1024.5472527055622</v>
      </c>
      <c r="F48" s="80">
        <f t="shared" si="3"/>
        <v>1031.802845831364</v>
      </c>
      <c r="G48" s="80">
        <f t="shared" si="3"/>
        <v>1037.581813265389</v>
      </c>
      <c r="H48" s="80">
        <f t="shared" si="3"/>
        <v>1045.5789912699627</v>
      </c>
      <c r="I48" s="80">
        <f t="shared" si="3"/>
        <v>1052.366474116727</v>
      </c>
      <c r="J48" s="80">
        <f t="shared" si="3"/>
        <v>1058.8476422750723</v>
      </c>
      <c r="K48" s="80">
        <f t="shared" si="3"/>
        <v>1066.2912306435139</v>
      </c>
      <c r="L48" s="80">
        <f t="shared" si="3"/>
        <v>1072.7752167637052</v>
      </c>
      <c r="M48" s="80">
        <f t="shared" si="3"/>
        <v>1078.5290094924453</v>
      </c>
      <c r="N48" s="80">
        <f t="shared" si="3"/>
        <v>1083.7375384100583</v>
      </c>
      <c r="O48" s="80">
        <f t="shared" si="3"/>
        <v>1088.4029239904094</v>
      </c>
      <c r="P48" s="80">
        <f t="shared" si="3"/>
        <v>1094.1470973617545</v>
      </c>
      <c r="Q48" s="80">
        <f t="shared" si="3"/>
        <v>1100.5121017245324</v>
      </c>
      <c r="R48" s="80">
        <f t="shared" si="3"/>
        <v>1108.110178838029</v>
      </c>
      <c r="S48" s="80">
        <f t="shared" si="3"/>
        <v>1110.7713117316018</v>
      </c>
      <c r="T48" s="80">
        <f t="shared" si="3"/>
        <v>1114.7055481715631</v>
      </c>
      <c r="U48" s="80">
        <f t="shared" si="3"/>
        <v>1121.3869828529253</v>
      </c>
      <c r="V48" s="80">
        <f t="shared" si="3"/>
        <v>1140.4480810064563</v>
      </c>
      <c r="W48" s="80">
        <f t="shared" si="3"/>
        <v>1141.9166421952641</v>
      </c>
      <c r="X48" s="80">
        <f t="shared" si="3"/>
        <v>1146.7884544580143</v>
      </c>
      <c r="Y48" s="80">
        <f t="shared" si="3"/>
        <v>1153.627877856575</v>
      </c>
      <c r="Z48" s="80">
        <f t="shared" si="3"/>
        <v>1158.7486417154657</v>
      </c>
      <c r="AA48" s="80">
        <f t="shared" si="3"/>
        <v>1163.6810587802468</v>
      </c>
      <c r="AB48" s="80">
        <f t="shared" si="3"/>
        <v>1166.6300840834199</v>
      </c>
      <c r="AC48" s="80">
        <f t="shared" si="3"/>
        <v>1170.8329174333899</v>
      </c>
      <c r="AD48" s="80">
        <f t="shared" si="3"/>
        <v>1174.5115051412472</v>
      </c>
      <c r="AE48" s="80">
        <f t="shared" si="3"/>
        <v>1178.1647826416317</v>
      </c>
      <c r="AF48" s="80">
        <f t="shared" si="3"/>
        <v>1181.6531992184709</v>
      </c>
      <c r="AG48" s="80">
        <f t="shared" si="3"/>
        <v>1185.2240508286807</v>
      </c>
      <c r="AH48" s="80">
        <f t="shared" si="3"/>
        <v>1189.1426594762697</v>
      </c>
      <c r="AI48" s="80">
        <f t="shared" si="3"/>
        <v>1193.0156477882633</v>
      </c>
      <c r="AJ48" s="80">
        <f t="shared" si="3"/>
        <v>1196.4957211344804</v>
      </c>
      <c r="AK48" s="80">
        <f t="shared" si="3"/>
        <v>1199.5655084901944</v>
      </c>
      <c r="AL48" s="80">
        <f t="shared" si="3"/>
        <v>1201.13597038173</v>
      </c>
      <c r="AM48" s="80">
        <f t="shared" si="3"/>
        <v>1204.2001843531636</v>
      </c>
      <c r="AN48" s="80">
        <f t="shared" si="3"/>
        <v>1207.1777307266784</v>
      </c>
      <c r="AO48" s="80">
        <f t="shared" si="3"/>
        <v>1209.9522887769474</v>
      </c>
      <c r="AP48" s="80">
        <f t="shared" si="3"/>
        <v>1213.699526417988</v>
      </c>
      <c r="AQ48" s="80">
        <f t="shared" si="3"/>
        <v>1213.9041298611032</v>
      </c>
      <c r="AR48" s="80">
        <f t="shared" si="3"/>
        <v>1213.4553099990198</v>
      </c>
      <c r="AS48" s="80">
        <f t="shared" si="3"/>
        <v>1213.4940447896856</v>
      </c>
      <c r="AT48" s="80">
        <f t="shared" si="3"/>
        <v>1215.8536347191493</v>
      </c>
      <c r="AU48" s="80">
        <f t="shared" si="3"/>
        <v>1217.998861659044</v>
      </c>
      <c r="AV48" s="80">
        <f t="shared" si="3"/>
        <v>1217.1864323182172</v>
      </c>
      <c r="AW48" s="80">
        <f t="shared" si="3"/>
        <v>1220.0950916580014</v>
      </c>
      <c r="AX48" s="80">
        <f t="shared" si="3"/>
        <v>1223.5961273428095</v>
      </c>
      <c r="AY48" s="80">
        <f t="shared" si="3"/>
        <v>1224.8602815091342</v>
      </c>
      <c r="AZ48" s="80">
        <f t="shared" si="3"/>
        <v>1229.5101719412062</v>
      </c>
      <c r="BA48" s="80">
        <f t="shared" si="3"/>
        <v>1233.7485176711934</v>
      </c>
      <c r="BB48" s="80">
        <f t="shared" si="3"/>
        <v>1237.6246648285255</v>
      </c>
      <c r="BC48" s="80">
        <f t="shared" si="3"/>
        <v>1243.6946447614628</v>
      </c>
      <c r="BD48" s="80">
        <f t="shared" si="3"/>
        <v>1247.9208936592863</v>
      </c>
      <c r="BE48" s="80">
        <f t="shared" si="3"/>
        <v>1250.9363295104963</v>
      </c>
      <c r="BF48" s="80">
        <f t="shared" si="3"/>
        <v>1259.0263485261544</v>
      </c>
      <c r="BG48" s="80">
        <f t="shared" si="3"/>
        <v>1264.1596433194545</v>
      </c>
      <c r="BH48" s="80">
        <f t="shared" si="3"/>
        <v>1271.8549752078477</v>
      </c>
      <c r="BI48" s="80">
        <f t="shared" si="3"/>
        <v>1281.1792644479003</v>
      </c>
      <c r="BJ48" s="80">
        <f t="shared" si="3"/>
        <v>1287.6199280780254</v>
      </c>
      <c r="BK48" s="80">
        <f t="shared" si="3"/>
        <v>1293.3937969029669</v>
      </c>
      <c r="BL48" s="80">
        <f t="shared" si="3"/>
        <v>1298.4333547829797</v>
      </c>
      <c r="BM48" s="80">
        <f t="shared" si="3"/>
        <v>1304.018016157974</v>
      </c>
      <c r="BN48" s="80">
        <f t="shared" si="3"/>
        <v>1304.3947492887532</v>
      </c>
      <c r="BO48" s="80">
        <f t="shared" ref="BO48:DZ48" si="4">SUM(BO43:BO47)</f>
        <v>1297.5677968335563</v>
      </c>
      <c r="BP48" s="80">
        <f t="shared" si="4"/>
        <v>1295.009446658479</v>
      </c>
      <c r="BQ48" s="80">
        <f t="shared" si="4"/>
        <v>1286.8300321732481</v>
      </c>
      <c r="BR48" s="80">
        <f t="shared" si="4"/>
        <v>1277.4849343566666</v>
      </c>
      <c r="BS48" s="80">
        <f t="shared" si="4"/>
        <v>1274.0407421188736</v>
      </c>
      <c r="BT48" s="80">
        <f t="shared" si="4"/>
        <v>1271.6340830919635</v>
      </c>
      <c r="BU48" s="80">
        <f t="shared" si="4"/>
        <v>1270.3363138520754</v>
      </c>
      <c r="BV48" s="80">
        <f t="shared" si="4"/>
        <v>1273.3652787362723</v>
      </c>
      <c r="BW48" s="80">
        <f t="shared" si="4"/>
        <v>1282.8363973408964</v>
      </c>
      <c r="BX48" s="80">
        <f t="shared" si="4"/>
        <v>1291.9561129648137</v>
      </c>
      <c r="BY48" s="80">
        <f t="shared" si="4"/>
        <v>1298.4905734814201</v>
      </c>
      <c r="BZ48" s="80">
        <f t="shared" si="4"/>
        <v>1306.9258092811228</v>
      </c>
      <c r="CA48" s="80">
        <f t="shared" si="4"/>
        <v>1316.9933449946907</v>
      </c>
      <c r="CB48" s="80">
        <f t="shared" si="4"/>
        <v>1324.2007047978675</v>
      </c>
      <c r="CC48" s="80">
        <f t="shared" si="4"/>
        <v>1332.4648015296075</v>
      </c>
      <c r="CD48" s="80">
        <f t="shared" si="4"/>
        <v>1336.1684208433708</v>
      </c>
      <c r="CE48" s="80">
        <f t="shared" si="4"/>
        <v>1340.2807553507298</v>
      </c>
      <c r="CF48" s="80">
        <f t="shared" si="4"/>
        <v>1344.3725540052183</v>
      </c>
      <c r="CG48" s="80">
        <f t="shared" si="4"/>
        <v>1350.3407631319815</v>
      </c>
      <c r="CH48" s="80">
        <f t="shared" si="4"/>
        <v>1359.0447028085255</v>
      </c>
      <c r="CI48" s="80">
        <f t="shared" si="4"/>
        <v>1370.8918728154183</v>
      </c>
      <c r="CJ48" s="80">
        <f t="shared" si="4"/>
        <v>1383.8803635244303</v>
      </c>
      <c r="CK48" s="80">
        <f t="shared" si="4"/>
        <v>1397.9078986005534</v>
      </c>
      <c r="CL48" s="80">
        <f t="shared" si="4"/>
        <v>1406.1204675534182</v>
      </c>
      <c r="CM48" s="80">
        <f t="shared" si="4"/>
        <v>1417.3835736460589</v>
      </c>
      <c r="CN48" s="80">
        <f t="shared" si="4"/>
        <v>1420.8931181547978</v>
      </c>
      <c r="CO48" s="80">
        <f t="shared" si="4"/>
        <v>1423.3178503821355</v>
      </c>
      <c r="CP48" s="80">
        <f t="shared" si="4"/>
        <v>1421.6436125096102</v>
      </c>
      <c r="CQ48" s="80">
        <f t="shared" si="4"/>
        <v>1419.3878857167113</v>
      </c>
      <c r="CR48" s="80">
        <f t="shared" si="4"/>
        <v>1419.934863512206</v>
      </c>
      <c r="CS48" s="80">
        <f t="shared" si="4"/>
        <v>1418.767859144735</v>
      </c>
      <c r="CT48" s="80">
        <f t="shared" si="4"/>
        <v>1422.0690289015297</v>
      </c>
      <c r="CU48" s="80">
        <f t="shared" si="4"/>
        <v>1414.3726794625802</v>
      </c>
      <c r="CV48" s="80">
        <f t="shared" si="4"/>
        <v>1419.8157601295102</v>
      </c>
      <c r="CW48" s="80">
        <f t="shared" si="4"/>
        <v>1429.268941967561</v>
      </c>
      <c r="CX48" s="80">
        <f t="shared" si="4"/>
        <v>1446.1354154661606</v>
      </c>
      <c r="CY48" s="80">
        <f t="shared" si="4"/>
        <v>1465.5822452682489</v>
      </c>
      <c r="CZ48" s="80">
        <f t="shared" si="4"/>
        <v>1482.741029829318</v>
      </c>
      <c r="DA48" s="80">
        <f t="shared" si="4"/>
        <v>1494.5387511480121</v>
      </c>
      <c r="DB48" s="80">
        <f t="shared" si="4"/>
        <v>1512.6579215025406</v>
      </c>
      <c r="DC48" s="80">
        <f t="shared" si="4"/>
        <v>1532.6996649405323</v>
      </c>
      <c r="DD48" s="80">
        <f t="shared" si="4"/>
        <v>1549.6852506569135</v>
      </c>
      <c r="DE48" s="80">
        <f t="shared" si="4"/>
        <v>1566.6891127345493</v>
      </c>
      <c r="DF48" s="80">
        <f t="shared" si="4"/>
        <v>1584.1961997445819</v>
      </c>
      <c r="DG48" s="80">
        <f t="shared" si="4"/>
        <v>1597.8792771306667</v>
      </c>
      <c r="DH48" s="80">
        <f t="shared" si="4"/>
        <v>1606.4510488919573</v>
      </c>
      <c r="DI48" s="80">
        <f t="shared" si="4"/>
        <v>1609.929190249376</v>
      </c>
      <c r="DJ48" s="80">
        <f t="shared" si="4"/>
        <v>1623.3239627692553</v>
      </c>
      <c r="DK48" s="80">
        <f t="shared" si="4"/>
        <v>1644.243849165204</v>
      </c>
      <c r="DL48" s="80">
        <f t="shared" si="4"/>
        <v>1660.9588517903858</v>
      </c>
      <c r="DM48" s="80">
        <f t="shared" si="4"/>
        <v>1676.4158154751349</v>
      </c>
      <c r="DN48" s="80">
        <f t="shared" si="4"/>
        <v>1696.4794362128732</v>
      </c>
      <c r="DO48" s="80">
        <f t="shared" si="4"/>
        <v>1709.7687073180559</v>
      </c>
      <c r="DP48" s="80">
        <f t="shared" si="4"/>
        <v>1732.2279639676497</v>
      </c>
      <c r="DQ48" s="80">
        <f t="shared" si="4"/>
        <v>1760.3825848001788</v>
      </c>
      <c r="DR48" s="80">
        <f t="shared" si="4"/>
        <v>1789.7091154932484</v>
      </c>
      <c r="DS48" s="80">
        <f t="shared" si="4"/>
        <v>1815.0987590903849</v>
      </c>
      <c r="DT48" s="80">
        <f t="shared" si="4"/>
        <v>1839.9172914872202</v>
      </c>
      <c r="DU48" s="80">
        <f t="shared" si="4"/>
        <v>1866.1284220765147</v>
      </c>
      <c r="DV48" s="80">
        <f t="shared" si="4"/>
        <v>1892.3334347523655</v>
      </c>
      <c r="DW48" s="80">
        <f t="shared" si="4"/>
        <v>1899.95045565085</v>
      </c>
      <c r="DX48" s="80">
        <f t="shared" si="4"/>
        <v>1933.2199578002596</v>
      </c>
      <c r="DY48" s="80">
        <f t="shared" si="4"/>
        <v>1951.2361707299006</v>
      </c>
      <c r="DZ48" s="80">
        <f t="shared" si="4"/>
        <v>1965.9640338637889</v>
      </c>
      <c r="EA48" s="80">
        <f t="shared" ref="EA48:EV48" si="5">SUM(EA43:EA47)</f>
        <v>1984.3449035032952</v>
      </c>
      <c r="EB48" s="80">
        <f t="shared" si="5"/>
        <v>2009.9173110528607</v>
      </c>
      <c r="EC48" s="80">
        <f t="shared" si="5"/>
        <v>2032.3974257305269</v>
      </c>
      <c r="ED48" s="80">
        <f t="shared" si="5"/>
        <v>2057.2848860019085</v>
      </c>
      <c r="EE48" s="80">
        <f t="shared" si="5"/>
        <v>2092.9870413960316</v>
      </c>
      <c r="EF48" s="80">
        <f t="shared" si="5"/>
        <v>2130.2984189646718</v>
      </c>
      <c r="EG48" s="80">
        <f t="shared" si="5"/>
        <v>2156.7283992220205</v>
      </c>
      <c r="EH48" s="80">
        <f t="shared" si="5"/>
        <v>2180.4730242718015</v>
      </c>
      <c r="EI48" s="80">
        <f t="shared" si="5"/>
        <v>2202.4038616371045</v>
      </c>
      <c r="EJ48" s="80">
        <f t="shared" si="5"/>
        <v>2218.3366596103656</v>
      </c>
      <c r="EK48" s="80">
        <f t="shared" si="5"/>
        <v>2240.8473424618151</v>
      </c>
      <c r="EL48" s="80">
        <f t="shared" si="5"/>
        <v>2239.0259059265795</v>
      </c>
      <c r="EM48" s="80">
        <f t="shared" si="5"/>
        <v>2246.7798322163853</v>
      </c>
      <c r="EN48" s="80">
        <f t="shared" si="5"/>
        <v>2245.1376734074274</v>
      </c>
      <c r="EO48" s="80">
        <f t="shared" si="5"/>
        <v>2253.5126837960106</v>
      </c>
      <c r="EP48" s="80">
        <f t="shared" si="5"/>
        <v>2290.9728005150446</v>
      </c>
      <c r="EQ48" s="80">
        <f t="shared" si="5"/>
        <v>2342.6904692200369</v>
      </c>
      <c r="ER48" s="80">
        <f t="shared" si="5"/>
        <v>2373.1115386125693</v>
      </c>
      <c r="ES48" s="80">
        <f t="shared" si="5"/>
        <v>2383.0822309016858</v>
      </c>
      <c r="ET48" s="80">
        <f t="shared" si="5"/>
        <v>2393.6637094865323</v>
      </c>
      <c r="EU48" s="80">
        <f t="shared" si="5"/>
        <v>2424.5410262182827</v>
      </c>
      <c r="EV48" s="80">
        <f t="shared" si="5"/>
        <v>2453.8880919561275</v>
      </c>
    </row>
    <row r="49" spans="1:152">
      <c r="A49" t="s">
        <v>111</v>
      </c>
      <c r="B49">
        <v>1E-3</v>
      </c>
      <c r="C49">
        <v>1E-3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1E-3</v>
      </c>
      <c r="J49">
        <v>1E-3</v>
      </c>
      <c r="K49">
        <v>1E-3</v>
      </c>
      <c r="L49">
        <v>1E-3</v>
      </c>
      <c r="M49">
        <v>1E-3</v>
      </c>
      <c r="N49">
        <v>1E-3</v>
      </c>
      <c r="O49">
        <v>1E-3</v>
      </c>
      <c r="P49">
        <v>1E-3</v>
      </c>
      <c r="Q49">
        <v>1E-3</v>
      </c>
      <c r="R49">
        <v>1E-3</v>
      </c>
      <c r="S49">
        <v>1E-3</v>
      </c>
      <c r="T49">
        <v>1E-3</v>
      </c>
      <c r="U49">
        <v>1E-3</v>
      </c>
      <c r="V49">
        <v>1E-3</v>
      </c>
      <c r="W49">
        <v>1E-3</v>
      </c>
      <c r="X49">
        <v>1E-3</v>
      </c>
      <c r="Y49">
        <v>1E-3</v>
      </c>
      <c r="Z49">
        <v>1E-3</v>
      </c>
      <c r="AA49">
        <v>1E-3</v>
      </c>
      <c r="AB49">
        <v>1E-3</v>
      </c>
      <c r="AC49">
        <v>1E-3</v>
      </c>
      <c r="AD49">
        <v>1E-3</v>
      </c>
      <c r="AE49">
        <v>1E-3</v>
      </c>
      <c r="AF49">
        <v>1E-3</v>
      </c>
      <c r="AG49">
        <v>1E-3</v>
      </c>
      <c r="AH49">
        <v>1E-3</v>
      </c>
      <c r="AI49">
        <v>1E-3</v>
      </c>
      <c r="AJ49">
        <v>1E-3</v>
      </c>
      <c r="AK49">
        <v>1E-3</v>
      </c>
      <c r="AL49">
        <v>1E-3</v>
      </c>
      <c r="AM49">
        <v>1E-3</v>
      </c>
      <c r="AN49">
        <v>1E-3</v>
      </c>
      <c r="AO49">
        <v>1E-3</v>
      </c>
      <c r="AP49">
        <v>1E-3</v>
      </c>
      <c r="AQ49">
        <v>1E-3</v>
      </c>
      <c r="AR49">
        <v>1E-3</v>
      </c>
      <c r="AS49">
        <v>1E-3</v>
      </c>
      <c r="AT49">
        <v>1E-3</v>
      </c>
      <c r="AU49">
        <v>1E-3</v>
      </c>
      <c r="AV49">
        <v>1E-3</v>
      </c>
      <c r="AW49">
        <v>1E-3</v>
      </c>
      <c r="AX49">
        <v>1E-3</v>
      </c>
      <c r="AY49">
        <v>1E-3</v>
      </c>
      <c r="AZ49">
        <v>1E-3</v>
      </c>
      <c r="BA49">
        <v>1E-3</v>
      </c>
      <c r="BB49">
        <v>1E-3</v>
      </c>
      <c r="BC49">
        <v>1E-3</v>
      </c>
      <c r="BD49">
        <v>1E-3</v>
      </c>
      <c r="BE49">
        <v>1E-3</v>
      </c>
      <c r="BF49">
        <v>1E-3</v>
      </c>
      <c r="BG49">
        <v>1E-3</v>
      </c>
      <c r="BH49">
        <v>1E-3</v>
      </c>
      <c r="BI49">
        <v>1E-3</v>
      </c>
      <c r="BJ49">
        <v>1E-3</v>
      </c>
      <c r="BK49">
        <v>1E-3</v>
      </c>
      <c r="BL49">
        <v>1E-3</v>
      </c>
      <c r="BM49">
        <v>1E-3</v>
      </c>
      <c r="BN49">
        <v>1E-3</v>
      </c>
      <c r="BO49">
        <v>1E-3</v>
      </c>
      <c r="BP49">
        <v>1E-3</v>
      </c>
      <c r="BQ49">
        <v>1E-3</v>
      </c>
      <c r="BR49">
        <v>1E-3</v>
      </c>
      <c r="BS49">
        <v>1E-3</v>
      </c>
      <c r="BT49">
        <v>1E-3</v>
      </c>
      <c r="BU49">
        <v>1E-3</v>
      </c>
      <c r="BV49">
        <v>1E-3</v>
      </c>
      <c r="BW49">
        <v>1E-3</v>
      </c>
      <c r="BX49">
        <v>1E-3</v>
      </c>
      <c r="BY49">
        <v>1E-3</v>
      </c>
      <c r="BZ49">
        <v>1E-3</v>
      </c>
      <c r="CA49">
        <v>1E-3</v>
      </c>
      <c r="CB49">
        <v>1E-3</v>
      </c>
      <c r="CC49">
        <v>1E-3</v>
      </c>
      <c r="CD49">
        <v>1E-3</v>
      </c>
      <c r="CE49">
        <v>1E-3</v>
      </c>
      <c r="CF49">
        <v>1E-3</v>
      </c>
      <c r="CG49">
        <v>1E-3</v>
      </c>
      <c r="CH49">
        <v>1E-3</v>
      </c>
      <c r="CI49">
        <v>1E-3</v>
      </c>
      <c r="CJ49">
        <v>1E-3</v>
      </c>
      <c r="CK49">
        <v>1E-3</v>
      </c>
      <c r="CL49">
        <v>1E-3</v>
      </c>
      <c r="CM49">
        <v>1E-3</v>
      </c>
      <c r="CN49">
        <v>1E-3</v>
      </c>
      <c r="CO49">
        <v>1E-3</v>
      </c>
      <c r="CP49">
        <v>1E-3</v>
      </c>
      <c r="CQ49">
        <v>1E-3</v>
      </c>
      <c r="CR49">
        <v>1E-3</v>
      </c>
      <c r="CS49">
        <v>1E-3</v>
      </c>
      <c r="CT49">
        <v>1E-3</v>
      </c>
      <c r="CU49">
        <v>1E-3</v>
      </c>
      <c r="CV49">
        <v>1E-3</v>
      </c>
      <c r="CW49">
        <v>1E-3</v>
      </c>
      <c r="CX49">
        <v>1E-3</v>
      </c>
      <c r="CY49">
        <v>1E-3</v>
      </c>
      <c r="CZ49">
        <v>1E-3</v>
      </c>
      <c r="DA49">
        <v>1E-3</v>
      </c>
      <c r="DB49">
        <v>1E-3</v>
      </c>
      <c r="DC49">
        <v>1E-3</v>
      </c>
      <c r="DD49">
        <v>1E-3</v>
      </c>
      <c r="DE49">
        <v>1E-3</v>
      </c>
      <c r="DF49">
        <v>1E-3</v>
      </c>
      <c r="DG49">
        <v>1E-3</v>
      </c>
      <c r="DH49">
        <v>1E-3</v>
      </c>
      <c r="DI49">
        <v>1E-3</v>
      </c>
      <c r="DJ49">
        <v>1E-3</v>
      </c>
      <c r="DK49">
        <v>1E-3</v>
      </c>
      <c r="DL49">
        <v>1E-3</v>
      </c>
      <c r="DM49">
        <v>1E-3</v>
      </c>
      <c r="DN49">
        <v>1E-3</v>
      </c>
      <c r="DO49">
        <v>1E-3</v>
      </c>
      <c r="DP49">
        <v>1E-3</v>
      </c>
      <c r="DQ49">
        <v>1E-3</v>
      </c>
      <c r="DR49">
        <v>1E-3</v>
      </c>
      <c r="DS49">
        <v>1E-3</v>
      </c>
      <c r="DT49">
        <v>1E-3</v>
      </c>
      <c r="DU49">
        <v>1E-3</v>
      </c>
      <c r="DV49">
        <v>1E-3</v>
      </c>
      <c r="DW49">
        <v>1E-3</v>
      </c>
      <c r="DX49">
        <v>1E-3</v>
      </c>
      <c r="DY49">
        <v>1E-3</v>
      </c>
      <c r="DZ49">
        <v>1E-3</v>
      </c>
      <c r="EA49">
        <v>1E-3</v>
      </c>
      <c r="EB49">
        <v>1E-3</v>
      </c>
      <c r="EC49">
        <v>1E-3</v>
      </c>
      <c r="ED49">
        <v>1E-3</v>
      </c>
      <c r="EE49">
        <v>1E-3</v>
      </c>
      <c r="EF49">
        <v>1E-3</v>
      </c>
      <c r="EG49">
        <v>1E-3</v>
      </c>
      <c r="EH49">
        <v>1E-3</v>
      </c>
      <c r="EI49">
        <v>1E-3</v>
      </c>
      <c r="EJ49">
        <v>1E-3</v>
      </c>
      <c r="EK49">
        <v>1E-3</v>
      </c>
      <c r="EL49">
        <v>1E-3</v>
      </c>
      <c r="EM49">
        <v>1E-3</v>
      </c>
      <c r="EN49">
        <v>1E-3</v>
      </c>
      <c r="EO49">
        <v>1E-3</v>
      </c>
      <c r="EP49">
        <v>1E-3</v>
      </c>
      <c r="EQ49">
        <v>1E-3</v>
      </c>
      <c r="ER49">
        <v>1E-3</v>
      </c>
      <c r="ES49">
        <v>1E-3</v>
      </c>
      <c r="ET49">
        <v>1E-3</v>
      </c>
      <c r="EU49">
        <v>1E-3</v>
      </c>
      <c r="EV49">
        <v>1E-3</v>
      </c>
    </row>
    <row r="50" spans="1:152" s="161" customFormat="1">
      <c r="A50" s="160" t="s">
        <v>110</v>
      </c>
      <c r="C50" s="162">
        <v>835.14266684367942</v>
      </c>
      <c r="AA50" s="162">
        <v>903.67998382522092</v>
      </c>
      <c r="AZ50" s="162">
        <v>902.94273921294553</v>
      </c>
      <c r="BY50" s="163">
        <v>824.73687505492046</v>
      </c>
      <c r="CX50" s="162">
        <v>864.9808610875067</v>
      </c>
      <c r="DW50" s="162">
        <v>1199.3144213504615</v>
      </c>
      <c r="EU50" s="162">
        <v>1457.4918909214052</v>
      </c>
    </row>
    <row r="52" spans="1:152">
      <c r="EV52" s="80"/>
    </row>
  </sheetData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2" enableFormatConditionsCalculation="0"/>
  <dimension ref="A1:EX106"/>
  <sheetViews>
    <sheetView topLeftCell="A63" workbookViewId="0">
      <selection activeCell="A93" sqref="A93"/>
    </sheetView>
  </sheetViews>
  <sheetFormatPr baseColWidth="10" defaultColWidth="8.83203125" defaultRowHeight="12"/>
  <cols>
    <col min="1" max="1" width="33.1640625" bestFit="1" customWidth="1"/>
    <col min="2" max="2" width="10.83203125" bestFit="1" customWidth="1"/>
    <col min="3" max="122" width="9.5" bestFit="1" customWidth="1"/>
    <col min="123" max="151" width="10.83203125" bestFit="1" customWidth="1"/>
    <col min="152" max="152" width="12.83203125" style="57" bestFit="1" customWidth="1"/>
    <col min="155" max="155" width="10.83203125" bestFit="1" customWidth="1"/>
  </cols>
  <sheetData>
    <row r="1" spans="1:154">
      <c r="A1" s="56" t="s">
        <v>78</v>
      </c>
    </row>
    <row r="2" spans="1:154">
      <c r="B2" s="2">
        <v>1850</v>
      </c>
      <c r="C2" s="2">
        <v>1851</v>
      </c>
      <c r="D2" s="2">
        <v>1852</v>
      </c>
      <c r="E2" s="2">
        <v>1853</v>
      </c>
      <c r="F2" s="2">
        <v>1854</v>
      </c>
      <c r="G2" s="2">
        <v>1855</v>
      </c>
      <c r="H2" s="2">
        <v>1856</v>
      </c>
      <c r="I2" s="2">
        <v>1857</v>
      </c>
      <c r="J2" s="2">
        <v>1858</v>
      </c>
      <c r="K2" s="2">
        <v>1859</v>
      </c>
      <c r="L2" s="2">
        <v>1860</v>
      </c>
      <c r="M2" s="2">
        <v>1861</v>
      </c>
      <c r="N2" s="2">
        <v>1862</v>
      </c>
      <c r="O2" s="2">
        <v>1863</v>
      </c>
      <c r="P2" s="2">
        <v>1864</v>
      </c>
      <c r="Q2" s="2">
        <v>1865</v>
      </c>
      <c r="R2" s="2">
        <v>1866</v>
      </c>
      <c r="S2" s="2">
        <v>1867</v>
      </c>
      <c r="T2" s="2">
        <v>1868</v>
      </c>
      <c r="U2" s="2">
        <v>1869</v>
      </c>
      <c r="V2" s="2">
        <v>1870</v>
      </c>
      <c r="W2" s="2">
        <v>1871</v>
      </c>
      <c r="X2" s="2">
        <v>1872</v>
      </c>
      <c r="Y2" s="2">
        <v>1873</v>
      </c>
      <c r="Z2" s="2">
        <v>1874</v>
      </c>
      <c r="AA2" s="2">
        <v>1875</v>
      </c>
      <c r="AB2" s="2">
        <v>1876</v>
      </c>
      <c r="AC2" s="2">
        <v>1877</v>
      </c>
      <c r="AD2" s="2">
        <v>1878</v>
      </c>
      <c r="AE2" s="2">
        <v>1879</v>
      </c>
      <c r="AF2" s="2">
        <v>1880</v>
      </c>
      <c r="AG2" s="2">
        <v>1881</v>
      </c>
      <c r="AH2" s="2">
        <v>1882</v>
      </c>
      <c r="AI2" s="2">
        <v>1883</v>
      </c>
      <c r="AJ2" s="2">
        <v>1884</v>
      </c>
      <c r="AK2" s="2">
        <v>1885</v>
      </c>
      <c r="AL2" s="2">
        <v>1886</v>
      </c>
      <c r="AM2" s="2">
        <v>1887</v>
      </c>
      <c r="AN2" s="2">
        <v>1888</v>
      </c>
      <c r="AO2" s="2">
        <v>1889</v>
      </c>
      <c r="AP2" s="2">
        <v>1890</v>
      </c>
      <c r="AQ2" s="2">
        <v>1891</v>
      </c>
      <c r="AR2" s="2">
        <v>1892</v>
      </c>
      <c r="AS2" s="2">
        <v>1893</v>
      </c>
      <c r="AT2" s="2">
        <v>1894</v>
      </c>
      <c r="AU2" s="2">
        <v>1895</v>
      </c>
      <c r="AV2" s="2">
        <v>1896</v>
      </c>
      <c r="AW2" s="2">
        <v>1897</v>
      </c>
      <c r="AX2" s="2">
        <v>1898</v>
      </c>
      <c r="AY2" s="2">
        <v>1899</v>
      </c>
      <c r="AZ2" s="2">
        <v>1900</v>
      </c>
      <c r="BA2" s="2">
        <v>1901</v>
      </c>
      <c r="BB2" s="2">
        <v>1902</v>
      </c>
      <c r="BC2" s="2">
        <v>1903</v>
      </c>
      <c r="BD2" s="2">
        <v>1904</v>
      </c>
      <c r="BE2" s="2">
        <v>1905</v>
      </c>
      <c r="BF2" s="2">
        <v>1906</v>
      </c>
      <c r="BG2" s="2">
        <v>1907</v>
      </c>
      <c r="BH2" s="2">
        <v>1908</v>
      </c>
      <c r="BI2" s="2">
        <v>1909</v>
      </c>
      <c r="BJ2" s="2">
        <v>1910</v>
      </c>
      <c r="BK2" s="2">
        <v>1911</v>
      </c>
      <c r="BL2" s="2">
        <v>1912</v>
      </c>
      <c r="BM2" s="2">
        <v>1913</v>
      </c>
      <c r="BN2" s="2">
        <v>1914</v>
      </c>
      <c r="BO2" s="2">
        <v>1915</v>
      </c>
      <c r="BP2" s="2">
        <v>1916</v>
      </c>
      <c r="BQ2" s="2">
        <v>1917</v>
      </c>
      <c r="BR2" s="2">
        <v>1918</v>
      </c>
      <c r="BS2" s="2">
        <v>1919</v>
      </c>
      <c r="BT2" s="2">
        <v>1920</v>
      </c>
      <c r="BU2" s="2">
        <v>1921</v>
      </c>
      <c r="BV2" s="2">
        <v>1922</v>
      </c>
      <c r="BW2" s="2">
        <v>1923</v>
      </c>
      <c r="BX2" s="2">
        <v>1924</v>
      </c>
      <c r="BY2" s="2">
        <v>1925</v>
      </c>
      <c r="BZ2" s="2">
        <v>1926</v>
      </c>
      <c r="CA2" s="2">
        <v>1927</v>
      </c>
      <c r="CB2" s="2">
        <v>1928</v>
      </c>
      <c r="CC2" s="2">
        <v>1929</v>
      </c>
      <c r="CD2" s="2">
        <v>1930</v>
      </c>
      <c r="CE2" s="2">
        <v>1931</v>
      </c>
      <c r="CF2" s="2">
        <v>1932</v>
      </c>
      <c r="CG2" s="2">
        <v>1933</v>
      </c>
      <c r="CH2" s="2">
        <v>1934</v>
      </c>
      <c r="CI2" s="2">
        <v>1935</v>
      </c>
      <c r="CJ2" s="2">
        <v>1936</v>
      </c>
      <c r="CK2" s="2">
        <v>1937</v>
      </c>
      <c r="CL2" s="2">
        <v>1938</v>
      </c>
      <c r="CM2" s="2">
        <v>1939</v>
      </c>
      <c r="CN2" s="2">
        <v>1940</v>
      </c>
      <c r="CO2" s="2">
        <v>1941</v>
      </c>
      <c r="CP2" s="2">
        <v>1942</v>
      </c>
      <c r="CQ2" s="2">
        <v>1943</v>
      </c>
      <c r="CR2" s="2">
        <v>1944</v>
      </c>
      <c r="CS2" s="2">
        <v>1945</v>
      </c>
      <c r="CT2" s="2">
        <v>1946</v>
      </c>
      <c r="CU2" s="2">
        <v>1947</v>
      </c>
      <c r="CV2" s="2">
        <v>1948</v>
      </c>
      <c r="CW2" s="2">
        <v>1949</v>
      </c>
      <c r="CX2" s="2">
        <v>1950</v>
      </c>
      <c r="CY2" s="2">
        <v>1951</v>
      </c>
      <c r="CZ2" s="2">
        <v>1952</v>
      </c>
      <c r="DA2" s="2">
        <v>1953</v>
      </c>
      <c r="DB2" s="2">
        <v>1954</v>
      </c>
      <c r="DC2" s="2">
        <v>1955</v>
      </c>
      <c r="DD2" s="2">
        <v>1956</v>
      </c>
      <c r="DE2" s="2">
        <v>1957</v>
      </c>
      <c r="DF2" s="2">
        <v>1958</v>
      </c>
      <c r="DG2" s="2">
        <v>1959</v>
      </c>
      <c r="DH2" s="2">
        <v>1960</v>
      </c>
      <c r="DI2" s="2">
        <v>1961</v>
      </c>
      <c r="DJ2" s="2">
        <v>1962</v>
      </c>
      <c r="DK2" s="2">
        <v>1963</v>
      </c>
      <c r="DL2" s="2">
        <v>1964</v>
      </c>
      <c r="DM2" s="2">
        <v>1965</v>
      </c>
      <c r="DN2" s="2">
        <v>1966</v>
      </c>
      <c r="DO2" s="2">
        <v>1967</v>
      </c>
      <c r="DP2" s="2">
        <v>1968</v>
      </c>
      <c r="DQ2" s="2">
        <v>1969</v>
      </c>
      <c r="DR2" s="2">
        <v>1970</v>
      </c>
      <c r="DS2" s="2">
        <v>1971</v>
      </c>
      <c r="DT2" s="2">
        <v>1972</v>
      </c>
      <c r="DU2" s="2">
        <v>1973</v>
      </c>
      <c r="DV2" s="2">
        <v>1974</v>
      </c>
      <c r="DW2" s="2">
        <v>1975</v>
      </c>
      <c r="DX2" s="2">
        <v>1976</v>
      </c>
      <c r="DY2" s="2">
        <v>1977</v>
      </c>
      <c r="DZ2" s="2">
        <v>1978</v>
      </c>
      <c r="EA2" s="2">
        <v>1979</v>
      </c>
      <c r="EB2" s="2">
        <v>1980</v>
      </c>
      <c r="EC2" s="2">
        <v>1981</v>
      </c>
      <c r="ED2" s="2">
        <v>1982</v>
      </c>
      <c r="EE2" s="2">
        <v>1983</v>
      </c>
      <c r="EF2" s="2">
        <v>1984</v>
      </c>
      <c r="EG2" s="2">
        <v>1985</v>
      </c>
      <c r="EH2" s="2">
        <v>1986</v>
      </c>
      <c r="EI2" s="2">
        <v>1987</v>
      </c>
      <c r="EJ2" s="2">
        <v>1988</v>
      </c>
      <c r="EK2" s="2">
        <v>1989</v>
      </c>
      <c r="EL2" s="2">
        <v>1990</v>
      </c>
      <c r="EM2" s="2">
        <v>1991</v>
      </c>
      <c r="EN2" s="2">
        <v>1992</v>
      </c>
      <c r="EO2" s="2">
        <v>1993</v>
      </c>
      <c r="EP2" s="2">
        <v>1994</v>
      </c>
      <c r="EQ2" s="2">
        <v>1995</v>
      </c>
      <c r="ER2" s="2">
        <v>1996</v>
      </c>
      <c r="ES2" s="2">
        <v>1997</v>
      </c>
      <c r="ET2" s="2">
        <v>1998</v>
      </c>
      <c r="EU2" s="2">
        <v>1999</v>
      </c>
      <c r="EV2" s="2">
        <v>2000</v>
      </c>
    </row>
    <row r="3" spans="1:154" s="81" customFormat="1" ht="10">
      <c r="A3" s="81" t="s">
        <v>204</v>
      </c>
      <c r="B3" s="81">
        <f>SUM(Oceania!B188:B191)*1000000</f>
        <v>938881.03658174025</v>
      </c>
      <c r="C3" s="81">
        <f>SUM(Oceania!C188:C191)*1000000</f>
        <v>1006005.3224763095</v>
      </c>
      <c r="D3" s="81">
        <f>SUM(Oceania!D188:D191)*1000000</f>
        <v>1072891.8271173292</v>
      </c>
      <c r="E3" s="81">
        <f>SUM(Oceania!E188:E191)*1000000</f>
        <v>1139500.9085498205</v>
      </c>
      <c r="F3" s="81">
        <f>SUM(Oceania!F188:F191)*1000000</f>
        <v>1205794.2259388091</v>
      </c>
      <c r="G3" s="81">
        <f>SUM(Oceania!G188:G191)*1000000</f>
        <v>1271734.8323771185</v>
      </c>
      <c r="H3" s="81">
        <f>SUM(Oceania!H188:H191)*1000000</f>
        <v>1337287.2632949881</v>
      </c>
      <c r="I3" s="81">
        <f>SUM(Oceania!I188:I191)*1000000</f>
        <v>1402417.620221212</v>
      </c>
      <c r="J3" s="81">
        <f>SUM(Oceania!J188:J191)*1000000</f>
        <v>1467093.6496668111</v>
      </c>
      <c r="K3" s="81">
        <f>SUM(Oceania!K188:K191)*1000000</f>
        <v>1531284.8169244602</v>
      </c>
      <c r="L3" s="81">
        <f>SUM(Oceania!L188:L191)*1000000</f>
        <v>1563059.2742963263</v>
      </c>
      <c r="M3" s="81">
        <f>SUM(Oceania!M188:M191)*1000000</f>
        <v>1598894.7966973074</v>
      </c>
      <c r="N3" s="81">
        <f>SUM(Oceania!N188:N191)*1000000</f>
        <v>1648705.7693745203</v>
      </c>
      <c r="O3" s="81">
        <f>SUM(Oceania!O188:O191)*1000000</f>
        <v>1704830.0090254315</v>
      </c>
      <c r="P3" s="81">
        <f>SUM(Oceania!P188:P191)*1000000</f>
        <v>1775034.893007732</v>
      </c>
      <c r="Q3" s="81">
        <f>SUM(Oceania!Q188:Q191)*1000000</f>
        <v>1844058.3360392228</v>
      </c>
      <c r="R3" s="81">
        <f>SUM(Oceania!R188:R191)*1000000</f>
        <v>1906572.7990172766</v>
      </c>
      <c r="S3" s="81">
        <f>SUM(Oceania!S188:S191)*1000000</f>
        <v>1956058.2530984434</v>
      </c>
      <c r="T3" s="81">
        <f>SUM(Oceania!T188:T191)*1000000</f>
        <v>1982612.035731554</v>
      </c>
      <c r="U3" s="81">
        <f>SUM(Oceania!U188:U191)*1000000</f>
        <v>2085905.6011792556</v>
      </c>
      <c r="V3" s="81">
        <f>SUM(Oceania!V188:V191)*1000000</f>
        <v>2140536.260819538</v>
      </c>
      <c r="W3" s="81">
        <f>SUM(Oceania!W188:W191)*1000000</f>
        <v>2180999.0345784212</v>
      </c>
      <c r="X3" s="81">
        <f>SUM(Oceania!X188:X191)*1000000</f>
        <v>2219402.4980988633</v>
      </c>
      <c r="Y3" s="81">
        <f>SUM(Oceania!Y188:Y191)*1000000</f>
        <v>2258310.0757862455</v>
      </c>
      <c r="Z3" s="81">
        <f>SUM(Oceania!Z188:Z191)*1000000</f>
        <v>2314412.4052029019</v>
      </c>
      <c r="AA3" s="81">
        <f>SUM(Oceania!AA188:AA191)*1000000</f>
        <v>2373735.1822932977</v>
      </c>
      <c r="AB3" s="81">
        <f>SUM(Oceania!AB188:AB191)*1000000</f>
        <v>2427312.9247697252</v>
      </c>
      <c r="AC3" s="81">
        <f>SUM(Oceania!AC188:AC191)*1000000</f>
        <v>2485752.8427983331</v>
      </c>
      <c r="AD3" s="81">
        <f>SUM(Oceania!AD188:AD191)*1000000</f>
        <v>2544986.7611612878</v>
      </c>
      <c r="AE3" s="81">
        <f>SUM(Oceania!AE188:AE191)*1000000</f>
        <v>2620077.5607907604</v>
      </c>
      <c r="AF3" s="81">
        <f>SUM(Oceania!AF188:AF191)*1000000</f>
        <v>2690561.2435702658</v>
      </c>
      <c r="AG3" s="81">
        <f>SUM(Oceania!AG188:AG191)*1000000</f>
        <v>2752980.4209009353</v>
      </c>
      <c r="AH3" s="81">
        <f>SUM(Oceania!AH188:AH191)*1000000</f>
        <v>2821753.4371968303</v>
      </c>
      <c r="AI3" s="81">
        <f>SUM(Oceania!AI188:AI191)*1000000</f>
        <v>2904026.5272425739</v>
      </c>
      <c r="AJ3" s="81">
        <f>SUM(Oceania!AJ188:AJ191)*1000000</f>
        <v>2996355.6872141529</v>
      </c>
      <c r="AK3" s="81">
        <f>SUM(Oceania!AK188:AK191)*1000000</f>
        <v>3067781.2376384316</v>
      </c>
      <c r="AL3" s="81">
        <f>SUM(Oceania!AL188:AL191)*1000000</f>
        <v>3138725.9797361549</v>
      </c>
      <c r="AM3" s="81">
        <f>SUM(Oceania!AM188:AM191)*1000000</f>
        <v>3212530.2051510261</v>
      </c>
      <c r="AN3" s="81">
        <f>SUM(Oceania!AN188:AN191)*1000000</f>
        <v>3285532.9648099346</v>
      </c>
      <c r="AO3" s="81">
        <f>SUM(Oceania!AO188:AO191)*1000000</f>
        <v>3350175.7722699307</v>
      </c>
      <c r="AP3" s="81">
        <f>SUM(Oceania!AP188:AP191)*1000000</f>
        <v>3407984.6819042065</v>
      </c>
      <c r="AQ3" s="81">
        <f>SUM(Oceania!AQ188:AQ191)*1000000</f>
        <v>3466538.3471311396</v>
      </c>
      <c r="AR3" s="81">
        <f>SUM(Oceania!AR188:AR191)*1000000</f>
        <v>3517462.5474322028</v>
      </c>
      <c r="AS3" s="81">
        <f>SUM(Oceania!AS188:AS191)*1000000</f>
        <v>3554593.43350555</v>
      </c>
      <c r="AT3" s="81">
        <f>SUM(Oceania!AT188:AT191)*1000000</f>
        <v>3591669.7103982666</v>
      </c>
      <c r="AU3" s="81">
        <f>SUM(Oceania!AU188:AU191)*1000000</f>
        <v>3628313.1798733887</v>
      </c>
      <c r="AV3" s="81">
        <f>SUM(Oceania!AV188:AV191)*1000000</f>
        <v>3664533.8476860425</v>
      </c>
      <c r="AW3" s="81">
        <f>SUM(Oceania!AW188:AW191)*1000000</f>
        <v>3703743.5851416397</v>
      </c>
      <c r="AX3" s="81">
        <f>SUM(Oceania!AX188:AX191)*1000000</f>
        <v>3734322.9859785824</v>
      </c>
      <c r="AY3" s="81">
        <f>SUM(Oceania!AY188:AY191)*1000000</f>
        <v>3759666.9453674736</v>
      </c>
      <c r="AZ3" s="81">
        <f>SUM(Oceania!AZ188:AZ191)*1000000</f>
        <v>3785142.3713077223</v>
      </c>
      <c r="BA3" s="81">
        <f>SUM(Oceania!BA188:BA191)*1000000</f>
        <v>3813908.2956337789</v>
      </c>
      <c r="BB3" s="81">
        <f>SUM(Oceania!BB188:BB191)*1000000</f>
        <v>3847997.7321246658</v>
      </c>
      <c r="BC3" s="81">
        <f>SUM(Oceania!BC188:BC191)*1000000</f>
        <v>3872468.4650354334</v>
      </c>
      <c r="BD3" s="81">
        <f>SUM(Oceania!BD188:BD191)*1000000</f>
        <v>3907664.0226987996</v>
      </c>
      <c r="BE3" s="81">
        <f>SUM(Oceania!BE188:BE191)*1000000</f>
        <v>3946315.4452314144</v>
      </c>
      <c r="BF3" s="81">
        <f>SUM(Oceania!BF188:BF191)*1000000</f>
        <v>3989216.7519123182</v>
      </c>
      <c r="BG3" s="81">
        <f>SUM(Oceania!BG188:BG191)*1000000</f>
        <v>4033014.162372434</v>
      </c>
      <c r="BH3" s="81">
        <f>SUM(Oceania!BH188:BH191)*1000000</f>
        <v>4083048.5667647459</v>
      </c>
      <c r="BI3" s="81">
        <f>SUM(Oceania!BI188:BI191)*1000000</f>
        <v>4142730.8584347013</v>
      </c>
      <c r="BJ3" s="81">
        <f>SUM(Oceania!BJ188:BJ191)*1000000</f>
        <v>4207836.9783300459</v>
      </c>
      <c r="BK3" s="81">
        <f>SUM(Oceania!BK188:BK191)*1000000</f>
        <v>4295082.617451705</v>
      </c>
      <c r="BL3" s="81">
        <f>SUM(Oceania!BL188:BL191)*1000000</f>
        <v>4414111.5719973315</v>
      </c>
      <c r="BM3" s="81">
        <f>SUM(Oceania!BM188:BM191)*1000000</f>
        <v>4531457.0161600783</v>
      </c>
      <c r="BN3" s="81">
        <f>SUM(Oceania!BN188:BN191)*1000000</f>
        <v>4578823.7209149702</v>
      </c>
      <c r="BO3" s="81">
        <f>SUM(Oceania!BO188:BO191)*1000000</f>
        <v>4622812.1968594147</v>
      </c>
      <c r="BP3" s="81">
        <f>SUM(Oceania!BP188:BP191)*1000000</f>
        <v>4665556.0548769273</v>
      </c>
      <c r="BQ3" s="81">
        <f>SUM(Oceania!BQ188:BQ191)*1000000</f>
        <v>4704098.1105639851</v>
      </c>
      <c r="BR3" s="81">
        <f>SUM(Oceania!BR188:BR191)*1000000</f>
        <v>4742828.1569135496</v>
      </c>
      <c r="BS3" s="81">
        <f>SUM(Oceania!BS188:BS191)*1000000</f>
        <v>4802114.6318963412</v>
      </c>
      <c r="BT3" s="81">
        <f>SUM(Oceania!BT188:BT191)*1000000</f>
        <v>4863011.3091142764</v>
      </c>
      <c r="BU3" s="81">
        <f>SUM(Oceania!BU188:BU191)*1000000</f>
        <v>4921613.2208232163</v>
      </c>
      <c r="BV3" s="81">
        <f>SUM(Oceania!BV188:BV191)*1000000</f>
        <v>5000723.5086189676</v>
      </c>
      <c r="BW3" s="81">
        <f>SUM(Oceania!BW188:BW191)*1000000</f>
        <v>5084217.9934457066</v>
      </c>
      <c r="BX3" s="81">
        <f>SUM(Oceania!BX188:BX191)*1000000</f>
        <v>5170529.165319779</v>
      </c>
      <c r="BY3" s="81">
        <f>SUM(Oceania!BY188:BY191)*1000000</f>
        <v>5264471.2034664722</v>
      </c>
      <c r="BZ3" s="81">
        <f>SUM(Oceania!BZ188:BZ191)*1000000</f>
        <v>5353715.8839176362</v>
      </c>
      <c r="CA3" s="81">
        <f>SUM(Oceania!CA188:CA191)*1000000</f>
        <v>5439796.6472248472</v>
      </c>
      <c r="CB3" s="81">
        <f>SUM(Oceania!CB188:CB191)*1000000</f>
        <v>5516980.8201483451</v>
      </c>
      <c r="CC3" s="81">
        <f>SUM(Oceania!CC188:CC191)*1000000</f>
        <v>5578135.5080708517</v>
      </c>
      <c r="CD3" s="81">
        <f>SUM(Oceania!CD188:CD191)*1000000</f>
        <v>5628744.1555382116</v>
      </c>
      <c r="CE3" s="81">
        <f>SUM(Oceania!CE188:CE191)*1000000</f>
        <v>5669348.1181854215</v>
      </c>
      <c r="CF3" s="81">
        <f>SUM(Oceania!CF188:CF191)*1000000</f>
        <v>5700574.5700626262</v>
      </c>
      <c r="CG3" s="81">
        <f>SUM(Oceania!CG188:CG191)*1000000</f>
        <v>5733357.9076611856</v>
      </c>
      <c r="CH3" s="81">
        <f>SUM(Oceania!CH188:CH191)*1000000</f>
        <v>5770664.6951627154</v>
      </c>
      <c r="CI3" s="81">
        <f>SUM(Oceania!CI188:CI191)*1000000</f>
        <v>5803074.7767494442</v>
      </c>
      <c r="CJ3" s="81">
        <f>SUM(Oceania!CJ188:CJ191)*1000000</f>
        <v>5835795.346394836</v>
      </c>
      <c r="CK3" s="81">
        <f>SUM(Oceania!CK188:CK191)*1000000</f>
        <v>5878634.8237587102</v>
      </c>
      <c r="CL3" s="81">
        <f>SUM(Oceania!CL188:CL191)*1000000</f>
        <v>5929267.1001141304</v>
      </c>
      <c r="CM3" s="81">
        <f>SUM(Oceania!CM188:CM191)*1000000</f>
        <v>5987004.1338461433</v>
      </c>
      <c r="CN3" s="81">
        <f>SUM(Oceania!CN188:CN191)*1000000</f>
        <v>6040698.6542712152</v>
      </c>
      <c r="CO3" s="81">
        <f>SUM(Oceania!CO188:CO191)*1000000</f>
        <v>6089868.1565648224</v>
      </c>
      <c r="CP3" s="81">
        <f>SUM(Oceania!CP188:CP191)*1000000</f>
        <v>6144621.2055111835</v>
      </c>
      <c r="CQ3" s="81">
        <f>SUM(Oceania!CQ188:CQ191)*1000000</f>
        <v>6193387.8232313842</v>
      </c>
      <c r="CR3" s="81">
        <f>SUM(Oceania!CR188:CR191)*1000000</f>
        <v>6261402.9350282522</v>
      </c>
      <c r="CS3" s="81">
        <f>SUM(Oceania!CS188:CS191)*1000000</f>
        <v>6342861.5854415186</v>
      </c>
      <c r="CT3" s="81">
        <f>SUM(Oceania!CT188:CT191)*1000000</f>
        <v>6447197.2568422034</v>
      </c>
      <c r="CU3" s="81">
        <f>SUM(Oceania!CU188:CU191)*1000000</f>
        <v>6547730.9171812162</v>
      </c>
      <c r="CV3" s="81">
        <f>SUM(Oceania!CV188:CV191)*1000000</f>
        <v>6666229.4454906657</v>
      </c>
      <c r="CW3" s="81">
        <f>SUM(Oceania!CW188:CW191)*1000000</f>
        <v>6837295.0671005286</v>
      </c>
      <c r="CX3" s="81">
        <f>SUM(Oceania!CX188:CX191)*1000000</f>
        <v>7093414.7818882512</v>
      </c>
      <c r="CY3" s="81">
        <f>SUM(Oceania!CY188:CY191)*1000000</f>
        <v>7306845.8042412074</v>
      </c>
      <c r="CZ3" s="81">
        <f>SUM(Oceania!CZ188:CZ191)*1000000</f>
        <v>7450806.3212418547</v>
      </c>
      <c r="DA3" s="81">
        <f>SUM(Oceania!DA188:DA191)*1000000</f>
        <v>7587819.0106318435</v>
      </c>
      <c r="DB3" s="81">
        <f>SUM(Oceania!DB188:DB191)*1000000</f>
        <v>7749002.5747155277</v>
      </c>
      <c r="DC3" s="81">
        <f>SUM(Oceania!DC188:DC191)*1000000</f>
        <v>7918216.0074606305</v>
      </c>
      <c r="DD3" s="81">
        <f>SUM(Oceania!DD188:DD191)*1000000</f>
        <v>8065961.5566477161</v>
      </c>
      <c r="DE3" s="81">
        <f>SUM(Oceania!DE188:DE191)*1000000</f>
        <v>8183225.0460603535</v>
      </c>
      <c r="DF3" s="81">
        <f>SUM(Oceania!DF188:DF191)*1000000</f>
        <v>8262404.8155692695</v>
      </c>
      <c r="DG3" s="81">
        <f>SUM(Oceania!DG188:DG191)*1000000</f>
        <v>8308721.35526649</v>
      </c>
      <c r="DH3" s="81">
        <f>SUM(Oceania!DH188:DH191)*1000000</f>
        <v>8319495.3195182979</v>
      </c>
      <c r="DI3" s="81">
        <f>SUM(Oceania!DI188:DI191)*1000000</f>
        <v>8309553.2576221311</v>
      </c>
      <c r="DJ3" s="81">
        <f>SUM(Oceania!DJ188:DJ191)*1000000</f>
        <v>8245416.3939423142</v>
      </c>
      <c r="DK3" s="81">
        <f>SUM(Oceania!DK188:DK191)*1000000</f>
        <v>8156671.1597784422</v>
      </c>
      <c r="DL3" s="81">
        <f>SUM(Oceania!DL188:DL191)*1000000</f>
        <v>8040127.134572424</v>
      </c>
      <c r="DM3" s="81">
        <f>SUM(Oceania!DM188:DM191)*1000000</f>
        <v>7906130.6880512033</v>
      </c>
      <c r="DN3" s="81">
        <f>SUM(Oceania!DN188:DN191)*1000000</f>
        <v>7770575.5322480453</v>
      </c>
      <c r="DO3" s="81">
        <f>SUM(Oceania!DO188:DO191)*1000000</f>
        <v>7642377.0421296488</v>
      </c>
      <c r="DP3" s="81">
        <f>SUM(Oceania!DP188:DP191)*1000000</f>
        <v>7540721.392820077</v>
      </c>
      <c r="DQ3" s="81">
        <f>SUM(Oceania!DQ188:DQ191)*1000000</f>
        <v>7473691.5190822547</v>
      </c>
      <c r="DR3" s="81">
        <f>SUM(Oceania!DR188:DR191)*1000000</f>
        <v>7425547.3561402233</v>
      </c>
      <c r="DS3" s="81">
        <f>SUM(Oceania!DS188:DS191)*1000000</f>
        <v>7383759.5678868815</v>
      </c>
      <c r="DT3" s="81">
        <f>SUM(Oceania!DT188:DT191)*1000000</f>
        <v>7334316.6091770073</v>
      </c>
      <c r="DU3" s="81">
        <f>SUM(Oceania!DU188:DU191)*1000000</f>
        <v>7270260.0775126936</v>
      </c>
      <c r="DV3" s="81">
        <f>SUM(Oceania!DV188:DV191)*1000000</f>
        <v>7211067.6930890987</v>
      </c>
      <c r="DW3" s="81">
        <f>SUM(Oceania!DW188:DW191)*1000000</f>
        <v>7133493.1978894025</v>
      </c>
      <c r="DX3" s="81">
        <f>SUM(Oceania!DX188:DX191)*1000000</f>
        <v>7048442.7562176967</v>
      </c>
      <c r="DY3" s="81">
        <f>SUM(Oceania!DY188:DY191)*1000000</f>
        <v>6973099.0526062604</v>
      </c>
      <c r="DZ3" s="81">
        <f>SUM(Oceania!DZ188:DZ191)*1000000</f>
        <v>6896335.343800988</v>
      </c>
      <c r="EA3" s="81">
        <f>SUM(Oceania!EA188:EA191)*1000000</f>
        <v>6827521.0512517225</v>
      </c>
      <c r="EB3" s="81">
        <f>SUM(Oceania!EB188:EB191)*1000000</f>
        <v>6773876.8230498275</v>
      </c>
      <c r="EC3" s="81">
        <f>SUM(Oceania!EC188:EC191)*1000000</f>
        <v>6779855.0480304006</v>
      </c>
      <c r="ED3" s="81">
        <f>SUM(Oceania!ED188:ED191)*1000000</f>
        <v>6801147.2729625292</v>
      </c>
      <c r="EE3" s="81">
        <f>SUM(Oceania!EE188:EE191)*1000000</f>
        <v>6832141.525747926</v>
      </c>
      <c r="EF3" s="81">
        <f>SUM(Oceania!EF188:EF191)*1000000</f>
        <v>6888978.8433642555</v>
      </c>
      <c r="EG3" s="81">
        <f>SUM(Oceania!EG188:EG191)*1000000</f>
        <v>6972736.5281945271</v>
      </c>
      <c r="EH3" s="81">
        <f>SUM(Oceania!EH188:EH191)*1000000</f>
        <v>7091352.3392005675</v>
      </c>
      <c r="EI3" s="81">
        <f>SUM(Oceania!EI188:EI191)*1000000</f>
        <v>7225822.5828507729</v>
      </c>
      <c r="EJ3" s="81">
        <f>SUM(Oceania!EJ188:EJ191)*1000000</f>
        <v>7381014.6770651052</v>
      </c>
      <c r="EK3" s="81">
        <f>SUM(Oceania!EK188:EK191)*1000000</f>
        <v>7580981.7795981625</v>
      </c>
      <c r="EL3" s="81">
        <f>SUM(Oceania!EL188:EL191)*1000000</f>
        <v>7747338.3731653951</v>
      </c>
      <c r="EM3" s="81">
        <f>SUM(Oceania!EM188:EM191)*1000000</f>
        <v>7961368.290432116</v>
      </c>
      <c r="EN3" s="81">
        <f>SUM(Oceania!EN188:EN191)*1000000</f>
        <v>8179109.4943475733</v>
      </c>
      <c r="EO3" s="81">
        <f>SUM(Oceania!EO188:EO191)*1000000</f>
        <v>8409613.868677089</v>
      </c>
      <c r="EP3" s="81">
        <f>SUM(Oceania!EP188:EP191)*1000000</f>
        <v>8633086.2763509843</v>
      </c>
      <c r="EQ3" s="81">
        <f>SUM(Oceania!EQ188:EQ191)*1000000</f>
        <v>8880560.1033948511</v>
      </c>
      <c r="ER3" s="81">
        <f>SUM(Oceania!ER188:ER191)*1000000</f>
        <v>9103510.9682984259</v>
      </c>
      <c r="ES3" s="81">
        <f>SUM(Oceania!ES188:ES191)*1000000</f>
        <v>9355709.9878618252</v>
      </c>
      <c r="ET3" s="81">
        <f>SUM(Oceania!ET188:ET191)*1000000</f>
        <v>9566510.270586865</v>
      </c>
      <c r="EU3" s="81">
        <f>SUM(Oceania!EU188:EU191)*1000000</f>
        <v>9779831.2412225232</v>
      </c>
      <c r="EV3" s="81">
        <f>SUM(Oceania!EV188:EV191)*1000000</f>
        <v>10013489.547683507</v>
      </c>
    </row>
    <row r="4" spans="1:154" s="81" customFormat="1" ht="10">
      <c r="A4" s="81" t="s">
        <v>70</v>
      </c>
      <c r="B4" s="81">
        <f>SUM('SE Asia'!B138:B141)*1000000</f>
        <v>28375246.612172347</v>
      </c>
      <c r="C4" s="81">
        <f>SUM('SE Asia'!C138:C141)*1000000</f>
        <v>28679468.70232432</v>
      </c>
      <c r="D4" s="81">
        <f>SUM('SE Asia'!D138:D141)*1000000</f>
        <v>28987179.197354782</v>
      </c>
      <c r="E4" s="81">
        <f>SUM('SE Asia'!E138:E141)*1000000</f>
        <v>29298419.951254405</v>
      </c>
      <c r="F4" s="81">
        <f>SUM('SE Asia'!F138:F141)*1000000</f>
        <v>29613233.341463033</v>
      </c>
      <c r="G4" s="81">
        <f>SUM('SE Asia'!G138:G141)*1000000</f>
        <v>29931662.275727917</v>
      </c>
      <c r="H4" s="81">
        <f>SUM('SE Asia'!H138:H141)*1000000</f>
        <v>30253750.199056748</v>
      </c>
      <c r="I4" s="81">
        <f>SUM('SE Asia'!I138:I141)*1000000</f>
        <v>30579541.10076718</v>
      </c>
      <c r="J4" s="81">
        <f>SUM('SE Asia'!J138:J141)*1000000</f>
        <v>30909079.521633752</v>
      </c>
      <c r="K4" s="81">
        <f>SUM('SE Asia'!K138:K141)*1000000</f>
        <v>31242410.561134275</v>
      </c>
      <c r="L4" s="81">
        <f>SUM('SE Asia'!L138:L141)*1000000</f>
        <v>31579579.884796534</v>
      </c>
      <c r="M4" s="81">
        <f>SUM('SE Asia'!M138:M141)*1000000</f>
        <v>31920633.731647268</v>
      </c>
      <c r="N4" s="81">
        <f>SUM('SE Asia'!N138:N141)*1000000</f>
        <v>32265618.921764627</v>
      </c>
      <c r="O4" s="81">
        <f>SUM('SE Asia'!O138:O141)*1000000</f>
        <v>32614582.863935828</v>
      </c>
      <c r="P4" s="81">
        <f>SUM('SE Asia'!P138:P141)*1000000</f>
        <v>32967573.563421376</v>
      </c>
      <c r="Q4" s="81">
        <f>SUM('SE Asia'!Q138:Q141)*1000000</f>
        <v>33324639.629827749</v>
      </c>
      <c r="R4" s="81">
        <f>SUM('SE Asia'!R138:R141)*1000000</f>
        <v>33685830.285089701</v>
      </c>
      <c r="S4" s="81">
        <f>SUM('SE Asia'!S138:S141)*1000000</f>
        <v>34051195.371564224</v>
      </c>
      <c r="T4" s="81">
        <f>SUM('SE Asia'!T138:T141)*1000000</f>
        <v>34420785.360237658</v>
      </c>
      <c r="U4" s="81">
        <f>SUM('SE Asia'!U138:U141)*1000000</f>
        <v>34794651.35904754</v>
      </c>
      <c r="V4" s="81">
        <f>SUM('SE Asia'!V138:V141)*1000000</f>
        <v>35902266.291638896</v>
      </c>
      <c r="W4" s="81">
        <f>SUM('SE Asia'!W138:W141)*1000000</f>
        <v>36431611.566644773</v>
      </c>
      <c r="X4" s="81">
        <f>SUM('SE Asia'!X138:X141)*1000000</f>
        <v>36999239.938863501</v>
      </c>
      <c r="Y4" s="81">
        <f>SUM('SE Asia'!Y138:Y141)*1000000</f>
        <v>37502813.654527277</v>
      </c>
      <c r="Z4" s="81">
        <f>SUM('SE Asia'!Z138:Z141)*1000000</f>
        <v>37951399.712822795</v>
      </c>
      <c r="AA4" s="81">
        <f>SUM('SE Asia'!AA138:AA141)*1000000</f>
        <v>38290586.504791215</v>
      </c>
      <c r="AB4" s="81">
        <f>SUM('SE Asia'!AB138:AB141)*1000000</f>
        <v>38626751.919657931</v>
      </c>
      <c r="AC4" s="81">
        <f>SUM('SE Asia'!AC138:AC141)*1000000</f>
        <v>39062843.643906631</v>
      </c>
      <c r="AD4" s="81">
        <f>SUM('SE Asia'!AD138:AD141)*1000000</f>
        <v>39469396.345064208</v>
      </c>
      <c r="AE4" s="81">
        <f>SUM('SE Asia'!AE138:AE141)*1000000</f>
        <v>39854972.828526229</v>
      </c>
      <c r="AF4" s="81">
        <f>SUM('SE Asia'!AF138:AF141)*1000000</f>
        <v>40454695.091874562</v>
      </c>
      <c r="AG4" s="81">
        <f>SUM('SE Asia'!AG138:AG141)*1000000</f>
        <v>40906195.074862748</v>
      </c>
      <c r="AH4" s="81">
        <f>SUM('SE Asia'!AH138:AH141)*1000000</f>
        <v>41260491.039707266</v>
      </c>
      <c r="AI4" s="81">
        <f>SUM('SE Asia'!AI138:AI141)*1000000</f>
        <v>41767383.705923215</v>
      </c>
      <c r="AJ4" s="81">
        <f>SUM('SE Asia'!AJ138:AJ141)*1000000</f>
        <v>42229035.245963097</v>
      </c>
      <c r="AK4" s="81">
        <f>SUM('SE Asia'!AK138:AK141)*1000000</f>
        <v>42877421.192486331</v>
      </c>
      <c r="AL4" s="81">
        <f>SUM('SE Asia'!AL138:AL141)*1000000</f>
        <v>43519618.359022684</v>
      </c>
      <c r="AM4" s="81">
        <f>SUM('SE Asia'!AM138:AM141)*1000000</f>
        <v>44135430.531720072</v>
      </c>
      <c r="AN4" s="81">
        <f>SUM('SE Asia'!AN138:AN141)*1000000</f>
        <v>44678531.027184159</v>
      </c>
      <c r="AO4" s="81">
        <f>SUM('SE Asia'!AO138:AO141)*1000000</f>
        <v>45141906.24134814</v>
      </c>
      <c r="AP4" s="81">
        <f>SUM('SE Asia'!AP138:AP141)*1000000</f>
        <v>46004237.484326847</v>
      </c>
      <c r="AQ4" s="81">
        <f>SUM('SE Asia'!AQ138:AQ141)*1000000</f>
        <v>46408943.704616904</v>
      </c>
      <c r="AR4" s="81">
        <f>SUM('SE Asia'!AR138:AR141)*1000000</f>
        <v>47001501.899464637</v>
      </c>
      <c r="AS4" s="81">
        <f>SUM('SE Asia'!AS138:AS141)*1000000</f>
        <v>47261247.107318774</v>
      </c>
      <c r="AT4" s="81">
        <f>SUM('SE Asia'!AT138:AT141)*1000000</f>
        <v>47878096.688295282</v>
      </c>
      <c r="AU4" s="81">
        <f>SUM('SE Asia'!AU138:AU141)*1000000</f>
        <v>48613146.372217774</v>
      </c>
      <c r="AV4" s="81">
        <f>SUM('SE Asia'!AV138:AV141)*1000000</f>
        <v>49213238.861525692</v>
      </c>
      <c r="AW4" s="81">
        <f>SUM('SE Asia'!AW138:AW141)*1000000</f>
        <v>49964294.940661073</v>
      </c>
      <c r="AX4" s="81">
        <f>SUM('SE Asia'!AX138:AX141)*1000000</f>
        <v>50716954.325536206</v>
      </c>
      <c r="AY4" s="81">
        <f>SUM('SE Asia'!AY138:AY141)*1000000</f>
        <v>51484281.416530654</v>
      </c>
      <c r="AZ4" s="81">
        <f>SUM('SE Asia'!AZ138:AZ141)*1000000</f>
        <v>52264833.56468641</v>
      </c>
      <c r="BA4" s="81">
        <f>SUM('SE Asia'!BA138:BA141)*1000000</f>
        <v>52944728.88778352</v>
      </c>
      <c r="BB4" s="81">
        <f>SUM('SE Asia'!BB138:BB141)*1000000</f>
        <v>53587810.562503599</v>
      </c>
      <c r="BC4" s="81">
        <f>SUM('SE Asia'!BC138:BC141)*1000000</f>
        <v>54238999.983751573</v>
      </c>
      <c r="BD4" s="81">
        <f>SUM('SE Asia'!BD138:BD141)*1000000</f>
        <v>54900440.701248266</v>
      </c>
      <c r="BE4" s="81">
        <f>SUM('SE Asia'!BE138:BE141)*1000000</f>
        <v>55569968.797183171</v>
      </c>
      <c r="BF4" s="81">
        <f>SUM('SE Asia'!BF138:BF141)*1000000</f>
        <v>56188745.226508074</v>
      </c>
      <c r="BG4" s="81">
        <f>SUM('SE Asia'!BG138:BG141)*1000000</f>
        <v>56828619.406325467</v>
      </c>
      <c r="BH4" s="81">
        <f>SUM('SE Asia'!BH138:BH141)*1000000</f>
        <v>57476184.033588141</v>
      </c>
      <c r="BI4" s="81">
        <f>SUM('SE Asia'!BI138:BI141)*1000000</f>
        <v>58130756.248988852</v>
      </c>
      <c r="BJ4" s="81">
        <f>SUM('SE Asia'!BJ138:BJ141)*1000000</f>
        <v>58789667.876165561</v>
      </c>
      <c r="BK4" s="81">
        <f>SUM('SE Asia'!BK138:BK141)*1000000</f>
        <v>59508935.149022669</v>
      </c>
      <c r="BL4" s="81">
        <f>SUM('SE Asia'!BL138:BL141)*1000000</f>
        <v>59988389.31272573</v>
      </c>
      <c r="BM4" s="81">
        <f>SUM('SE Asia'!BM138:BM141)*1000000</f>
        <v>60469346.228581548</v>
      </c>
      <c r="BN4" s="81">
        <f>SUM('SE Asia'!BN138:BN141)*1000000</f>
        <v>60954322.934580199</v>
      </c>
      <c r="BO4" s="81">
        <f>SUM('SE Asia'!BO138:BO141)*1000000</f>
        <v>61695667.791655272</v>
      </c>
      <c r="BP4" s="81">
        <f>SUM('SE Asia'!BP138:BP141)*1000000</f>
        <v>62445825.771454893</v>
      </c>
      <c r="BQ4" s="81">
        <f>SUM('SE Asia'!BQ138:BQ141)*1000000</f>
        <v>63058783.179960124</v>
      </c>
      <c r="BR4" s="81">
        <f>SUM('SE Asia'!BR138:BR141)*1000000</f>
        <v>63610156.966083109</v>
      </c>
      <c r="BS4" s="81">
        <f>SUM('SE Asia'!BS138:BS141)*1000000</f>
        <v>64324097.901981898</v>
      </c>
      <c r="BT4" s="81">
        <f>SUM('SE Asia'!BT138:BT141)*1000000</f>
        <v>65111524.216623835</v>
      </c>
      <c r="BU4" s="81">
        <f>SUM('SE Asia'!BU138:BU141)*1000000</f>
        <v>65906806.48863548</v>
      </c>
      <c r="BV4" s="81">
        <f>SUM('SE Asia'!BV138:BV141)*1000000</f>
        <v>66822970.804094158</v>
      </c>
      <c r="BW4" s="81">
        <f>SUM('SE Asia'!BW138:BW141)*1000000</f>
        <v>67762616.215965316</v>
      </c>
      <c r="BX4" s="81">
        <f>SUM('SE Asia'!BX138:BX141)*1000000</f>
        <v>68716899.961577535</v>
      </c>
      <c r="BY4" s="81">
        <f>SUM('SE Asia'!BY138:BY141)*1000000</f>
        <v>69686982.283448383</v>
      </c>
      <c r="BZ4" s="81">
        <f>SUM('SE Asia'!BZ138:BZ141)*1000000</f>
        <v>70680070.804601073</v>
      </c>
      <c r="CA4" s="81">
        <f>SUM('SE Asia'!CA138:CA141)*1000000</f>
        <v>71528899.659252241</v>
      </c>
      <c r="CB4" s="81">
        <f>SUM('SE Asia'!CB138:CB141)*1000000</f>
        <v>72391093.783114091</v>
      </c>
      <c r="CC4" s="81">
        <f>SUM('SE Asia'!CC138:CC141)*1000000</f>
        <v>73154381.688998193</v>
      </c>
      <c r="CD4" s="81">
        <f>SUM('SE Asia'!CD138:CD141)*1000000</f>
        <v>73886642.457139567</v>
      </c>
      <c r="CE4" s="81">
        <f>SUM('SE Asia'!CE138:CE141)*1000000</f>
        <v>74883357.618047729</v>
      </c>
      <c r="CF4" s="81">
        <f>SUM('SE Asia'!CF138:CF141)*1000000</f>
        <v>76016062.853068143</v>
      </c>
      <c r="CG4" s="81">
        <f>SUM('SE Asia'!CG138:CG141)*1000000</f>
        <v>77146483.709229827</v>
      </c>
      <c r="CH4" s="81">
        <f>SUM('SE Asia'!CH138:CH141)*1000000</f>
        <v>78297746.164592132</v>
      </c>
      <c r="CI4" s="81">
        <f>SUM('SE Asia'!CI138:CI141)*1000000</f>
        <v>79465510.479616925</v>
      </c>
      <c r="CJ4" s="81">
        <f>SUM('SE Asia'!CJ138:CJ141)*1000000</f>
        <v>80653882.051808998</v>
      </c>
      <c r="CK4" s="81">
        <f>SUM('SE Asia'!CK138:CK141)*1000000</f>
        <v>82056614.695403397</v>
      </c>
      <c r="CL4" s="81">
        <f>SUM('SE Asia'!CL138:CL141)*1000000</f>
        <v>83452256.818458334</v>
      </c>
      <c r="CM4" s="81">
        <f>SUM('SE Asia'!CM138:CM141)*1000000</f>
        <v>84860810.313970193</v>
      </c>
      <c r="CN4" s="81">
        <f>SUM('SE Asia'!CN138:CN141)*1000000</f>
        <v>86284167.916295797</v>
      </c>
      <c r="CO4" s="81">
        <f>SUM('SE Asia'!CO138:CO141)*1000000</f>
        <v>87831655.666032925</v>
      </c>
      <c r="CP4" s="81">
        <f>SUM('SE Asia'!CP138:CP141)*1000000</f>
        <v>89209655.187825635</v>
      </c>
      <c r="CQ4" s="81">
        <f>SUM('SE Asia'!CQ138:CQ141)*1000000</f>
        <v>90597007.926147223</v>
      </c>
      <c r="CR4" s="81">
        <f>SUM('SE Asia'!CR138:CR141)*1000000</f>
        <v>91092467.617145821</v>
      </c>
      <c r="CS4" s="81">
        <f>SUM('SE Asia'!CS138:CS141)*1000000</f>
        <v>91663371.881626204</v>
      </c>
      <c r="CT4" s="81">
        <f>SUM('SE Asia'!CT138:CT141)*1000000</f>
        <v>92985168.694077462</v>
      </c>
      <c r="CU4" s="81">
        <f>SUM('SE Asia'!CU138:CU141)*1000000</f>
        <v>94461686.517685905</v>
      </c>
      <c r="CV4" s="81">
        <f>SUM('SE Asia'!CV138:CV141)*1000000</f>
        <v>96068610.647646964</v>
      </c>
      <c r="CW4" s="81">
        <f>SUM('SE Asia'!CW138:CW141)*1000000</f>
        <v>97830419.105467469</v>
      </c>
      <c r="CX4" s="81">
        <f>SUM('SE Asia'!CX138:CX141)*1000000</f>
        <v>100519780.00151208</v>
      </c>
      <c r="CY4" s="81">
        <f>SUM('SE Asia'!CY138:CY141)*1000000</f>
        <v>102364667.08289601</v>
      </c>
      <c r="CZ4" s="81">
        <f>SUM('SE Asia'!CZ138:CZ141)*1000000</f>
        <v>104261138.73895833</v>
      </c>
      <c r="DA4" s="81">
        <f>SUM('SE Asia'!DA138:DA141)*1000000</f>
        <v>106217820.51901217</v>
      </c>
      <c r="DB4" s="81">
        <f>SUM('SE Asia'!DB138:DB141)*1000000</f>
        <v>108218658.78104779</v>
      </c>
      <c r="DC4" s="81">
        <f>SUM('SE Asia'!DC138:DC141)*1000000</f>
        <v>110291724.79053415</v>
      </c>
      <c r="DD4" s="81">
        <f>SUM('SE Asia'!DD138:DD141)*1000000</f>
        <v>112453600.96781121</v>
      </c>
      <c r="DE4" s="81">
        <f>SUM('SE Asia'!DE138:DE141)*1000000</f>
        <v>114705113.10947239</v>
      </c>
      <c r="DF4" s="81">
        <f>SUM('SE Asia'!DF138:DF141)*1000000</f>
        <v>117071379.55837093</v>
      </c>
      <c r="DG4" s="81">
        <f>SUM('SE Asia'!DG138:DG141)*1000000</f>
        <v>119589098.8077466</v>
      </c>
      <c r="DH4" s="81">
        <f>SUM('SE Asia'!DH138:DH141)*1000000</f>
        <v>122133733.84654813</v>
      </c>
      <c r="DI4" s="81">
        <f>SUM('SE Asia'!DI138:DI141)*1000000</f>
        <v>124850520.09907186</v>
      </c>
      <c r="DJ4" s="81">
        <f>SUM('SE Asia'!DJ138:DJ141)*1000000</f>
        <v>127776196.82113798</v>
      </c>
      <c r="DK4" s="81">
        <f>SUM('SE Asia'!DK138:DK141)*1000000</f>
        <v>130687651.84235565</v>
      </c>
      <c r="DL4" s="81">
        <f>SUM('SE Asia'!DL138:DL141)*1000000</f>
        <v>133654671.79153359</v>
      </c>
      <c r="DM4" s="81">
        <f>SUM('SE Asia'!DM138:DM141)*1000000</f>
        <v>136639962.70663658</v>
      </c>
      <c r="DN4" s="81">
        <f>SUM('SE Asia'!DN138:DN141)*1000000</f>
        <v>139606858.34208745</v>
      </c>
      <c r="DO4" s="81">
        <f>SUM('SE Asia'!DO138:DO141)*1000000</f>
        <v>142560949.19749969</v>
      </c>
      <c r="DP4" s="81">
        <f>SUM('SE Asia'!DP138:DP141)*1000000</f>
        <v>145499619.97872233</v>
      </c>
      <c r="DQ4" s="81">
        <f>SUM('SE Asia'!DQ138:DQ141)*1000000</f>
        <v>148441080.86779323</v>
      </c>
      <c r="DR4" s="81">
        <f>SUM('SE Asia'!DR138:DR141)*1000000</f>
        <v>151314639.6158812</v>
      </c>
      <c r="DS4" s="81">
        <f>SUM('SE Asia'!DS138:DS141)*1000000</f>
        <v>153637259.78230074</v>
      </c>
      <c r="DT4" s="81">
        <f>SUM('SE Asia'!DT138:DT141)*1000000</f>
        <v>156346235.52285761</v>
      </c>
      <c r="DU4" s="81">
        <f>SUM('SE Asia'!DU138:DU141)*1000000</f>
        <v>159162386.72369504</v>
      </c>
      <c r="DV4" s="81">
        <f>SUM('SE Asia'!DV138:DV141)*1000000</f>
        <v>161958097.62285295</v>
      </c>
      <c r="DW4" s="81">
        <f>SUM('SE Asia'!DW138:DW141)*1000000</f>
        <v>164591992.2365689</v>
      </c>
      <c r="DX4" s="81">
        <f>SUM('SE Asia'!DX138:DX141)*1000000</f>
        <v>167126122.82337573</v>
      </c>
      <c r="DY4" s="81">
        <f>SUM('SE Asia'!DY138:DY141)*1000000</f>
        <v>169759223.16671684</v>
      </c>
      <c r="DZ4" s="81">
        <f>SUM('SE Asia'!DZ138:DZ141)*1000000</f>
        <v>172267572.16708794</v>
      </c>
      <c r="EA4" s="81">
        <f>SUM('SE Asia'!EA138:EA141)*1000000</f>
        <v>174840929.1036554</v>
      </c>
      <c r="EB4" s="81">
        <f>SUM('SE Asia'!EB138:EB141)*1000000</f>
        <v>177614407.72305843</v>
      </c>
      <c r="EC4" s="81">
        <f>SUM('SE Asia'!EC138:EC141)*1000000</f>
        <v>180117012.98304152</v>
      </c>
      <c r="ED4" s="81">
        <f>SUM('SE Asia'!ED138:ED141)*1000000</f>
        <v>182044356.16963959</v>
      </c>
      <c r="EE4" s="81">
        <f>SUM('SE Asia'!EE138:EE141)*1000000</f>
        <v>184051715.47651809</v>
      </c>
      <c r="EF4" s="81">
        <f>SUM('SE Asia'!EF138:EF141)*1000000</f>
        <v>186053705.01811814</v>
      </c>
      <c r="EG4" s="81">
        <f>SUM('SE Asia'!EG138:EG141)*1000000</f>
        <v>188041810.11142319</v>
      </c>
      <c r="EH4" s="81">
        <f>SUM('SE Asia'!EH138:EH141)*1000000</f>
        <v>188782575.46723837</v>
      </c>
      <c r="EI4" s="81">
        <f>SUM('SE Asia'!EI138:EI141)*1000000</f>
        <v>188933415.38498172</v>
      </c>
      <c r="EJ4" s="81">
        <f>SUM('SE Asia'!EJ138:EJ141)*1000000</f>
        <v>190194516.89376786</v>
      </c>
      <c r="EK4" s="81">
        <f>SUM('SE Asia'!EK138:EK141)*1000000</f>
        <v>192249067.14062905</v>
      </c>
      <c r="EL4" s="81">
        <f>SUM('SE Asia'!EL138:EL141)*1000000</f>
        <v>196128439.10003284</v>
      </c>
      <c r="EM4" s="81">
        <f>SUM('SE Asia'!EM138:EM141)*1000000</f>
        <v>198464846.27257746</v>
      </c>
      <c r="EN4" s="81">
        <f>SUM('SE Asia'!EN138:EN141)*1000000</f>
        <v>197938677.90648249</v>
      </c>
      <c r="EO4" s="81">
        <f>SUM('SE Asia'!EO138:EO141)*1000000</f>
        <v>200914879.8512637</v>
      </c>
      <c r="EP4" s="81">
        <f>SUM('SE Asia'!EP138:EP141)*1000000</f>
        <v>199174897.79594895</v>
      </c>
      <c r="EQ4" s="81">
        <f>SUM('SE Asia'!EQ138:EQ141)*1000000</f>
        <v>199843095.62286824</v>
      </c>
      <c r="ER4" s="81">
        <f>SUM('SE Asia'!ER138:ER141)*1000000</f>
        <v>203879669.62036073</v>
      </c>
      <c r="ES4" s="81">
        <f>SUM('SE Asia'!ES138:ES141)*1000000</f>
        <v>208278871.01307058</v>
      </c>
      <c r="ET4" s="81">
        <f>SUM('SE Asia'!ET138:ET141)*1000000</f>
        <v>209888279.13231716</v>
      </c>
      <c r="EU4" s="81">
        <f>SUM('SE Asia'!EU138:EU141)*1000000</f>
        <v>210350363.30110928</v>
      </c>
      <c r="EV4" s="81">
        <f>SUM('SE Asia'!EV138:EV141)*1000000</f>
        <v>213691657.0746735</v>
      </c>
    </row>
    <row r="5" spans="1:154" s="81" customFormat="1" ht="10">
      <c r="A5" s="81" t="s">
        <v>69</v>
      </c>
      <c r="B5" s="81">
        <f>SUM('E Asia'!B114:B117)*1000000</f>
        <v>250209501.94628981</v>
      </c>
      <c r="C5" s="81">
        <f>SUM('E Asia'!C114:C117)*1000000</f>
        <v>248206917.14527509</v>
      </c>
      <c r="D5" s="81">
        <f>SUM('E Asia'!D114:D117)*1000000</f>
        <v>246224516.99596158</v>
      </c>
      <c r="E5" s="81">
        <f>SUM('E Asia'!E114:E117)*1000000</f>
        <v>244261281.9698115</v>
      </c>
      <c r="F5" s="81">
        <f>SUM('E Asia'!F114:F117)*1000000</f>
        <v>242317098.1736047</v>
      </c>
      <c r="G5" s="81">
        <f>SUM('E Asia'!G114:G117)*1000000</f>
        <v>240391856.62644866</v>
      </c>
      <c r="H5" s="81">
        <f>SUM('E Asia'!H114:H117)*1000000</f>
        <v>238485453.64068711</v>
      </c>
      <c r="I5" s="81">
        <f>SUM('E Asia'!I114:I117)*1000000</f>
        <v>236597791.25405127</v>
      </c>
      <c r="J5" s="81">
        <f>SUM('E Asia'!J114:J117)*1000000</f>
        <v>234728777.71996167</v>
      </c>
      <c r="K5" s="81">
        <f>SUM('E Asia'!K114:K117)*1000000</f>
        <v>232878328.06383282</v>
      </c>
      <c r="L5" s="81">
        <f>SUM('E Asia'!L114:L117)*1000000</f>
        <v>231046364.71430251</v>
      </c>
      <c r="M5" s="81">
        <f>SUM('E Asia'!M114:M117)*1000000</f>
        <v>230019145.36384529</v>
      </c>
      <c r="N5" s="81">
        <f>SUM('E Asia'!N114:N117)*1000000</f>
        <v>228995405.60254365</v>
      </c>
      <c r="O5" s="81">
        <f>SUM('E Asia'!O114:O117)*1000000</f>
        <v>227978566.18703753</v>
      </c>
      <c r="P5" s="81">
        <f>SUM('E Asia'!P114:P117)*1000000</f>
        <v>226968633.53313944</v>
      </c>
      <c r="Q5" s="81">
        <f>SUM('E Asia'!Q114:Q117)*1000000</f>
        <v>225965615.31220043</v>
      </c>
      <c r="R5" s="81">
        <f>SUM('E Asia'!R114:R117)*1000000</f>
        <v>224969520.48514593</v>
      </c>
      <c r="S5" s="81">
        <f>SUM('E Asia'!S114:S117)*1000000</f>
        <v>223979811.14874056</v>
      </c>
      <c r="T5" s="81">
        <f>SUM('E Asia'!T114:T117)*1000000</f>
        <v>222995044.74403331</v>
      </c>
      <c r="U5" s="81">
        <f>SUM('E Asia'!U114:U117)*1000000</f>
        <v>222015056.41718188</v>
      </c>
      <c r="V5" s="81">
        <f>SUM('E Asia'!V114:V117)*1000000</f>
        <v>221039678.99701473</v>
      </c>
      <c r="W5" s="81">
        <f>SUM('E Asia'!W114:W117)*1000000</f>
        <v>221683452.97117555</v>
      </c>
      <c r="X5" s="81">
        <f>SUM('E Asia'!X114:X117)*1000000</f>
        <v>222360856.71581882</v>
      </c>
      <c r="Y5" s="81">
        <f>SUM('E Asia'!Y114:Y117)*1000000</f>
        <v>222992792.56731659</v>
      </c>
      <c r="Z5" s="81">
        <f>SUM('E Asia'!Z114:Z117)*1000000</f>
        <v>223617593.70051351</v>
      </c>
      <c r="AA5" s="81">
        <f>SUM('E Asia'!AA114:AA117)*1000000</f>
        <v>224247478.43818331</v>
      </c>
      <c r="AB5" s="81">
        <f>SUM('E Asia'!AB114:AB117)*1000000</f>
        <v>224887827.4201811</v>
      </c>
      <c r="AC5" s="81">
        <f>SUM('E Asia'!AC114:AC117)*1000000</f>
        <v>225532111.23065645</v>
      </c>
      <c r="AD5" s="81">
        <f>SUM('E Asia'!AD114:AD117)*1000000</f>
        <v>226180222.37418929</v>
      </c>
      <c r="AE5" s="81">
        <f>SUM('E Asia'!AE114:AE117)*1000000</f>
        <v>226819475.96159479</v>
      </c>
      <c r="AF5" s="81">
        <f>SUM('E Asia'!AF114:AF117)*1000000</f>
        <v>227442819.2013146</v>
      </c>
      <c r="AG5" s="81">
        <f>SUM('E Asia'!AG114:AG117)*1000000</f>
        <v>228169173.89991114</v>
      </c>
      <c r="AH5" s="81">
        <f>SUM('E Asia'!AH114:AH117)*1000000</f>
        <v>228910791.77629197</v>
      </c>
      <c r="AI5" s="81">
        <f>SUM('E Asia'!AI114:AI117)*1000000</f>
        <v>229660706.49346057</v>
      </c>
      <c r="AJ5" s="81">
        <f>SUM('E Asia'!AJ114:AJ117)*1000000</f>
        <v>230413107.53392816</v>
      </c>
      <c r="AK5" s="81">
        <f>SUM('E Asia'!AK114:AK117)*1000000</f>
        <v>231152146.86817279</v>
      </c>
      <c r="AL5" s="81">
        <f>SUM('E Asia'!AL114:AL117)*1000000</f>
        <v>231876598.77863914</v>
      </c>
      <c r="AM5" s="81">
        <f>SUM('E Asia'!AM114:AM117)*1000000</f>
        <v>232606082.25523695</v>
      </c>
      <c r="AN5" s="81">
        <f>SUM('E Asia'!AN114:AN117)*1000000</f>
        <v>233357051.19684979</v>
      </c>
      <c r="AO5" s="81">
        <f>SUM('E Asia'!AO114:AO117)*1000000</f>
        <v>234115232.33430204</v>
      </c>
      <c r="AP5" s="81">
        <f>SUM('E Asia'!AP114:AP117)*1000000</f>
        <v>234864694.38036853</v>
      </c>
      <c r="AQ5" s="81">
        <f>SUM('E Asia'!AQ114:AQ117)*1000000</f>
        <v>236003723.10307872</v>
      </c>
      <c r="AR5" s="81">
        <f>SUM('E Asia'!AR114:AR117)*1000000</f>
        <v>237122071.96397913</v>
      </c>
      <c r="AS5" s="81">
        <f>SUM('E Asia'!AS114:AS117)*1000000</f>
        <v>238247528.480584</v>
      </c>
      <c r="AT5" s="81">
        <f>SUM('E Asia'!AT114:AT117)*1000000</f>
        <v>239382932.26111725</v>
      </c>
      <c r="AU5" s="81">
        <f>SUM('E Asia'!AU114:AU117)*1000000</f>
        <v>240535555.87943295</v>
      </c>
      <c r="AV5" s="81">
        <f>SUM('E Asia'!AV114:AV117)*1000000</f>
        <v>241663629.24218622</v>
      </c>
      <c r="AW5" s="81">
        <f>SUM('E Asia'!AW114:AW117)*1000000</f>
        <v>242895542.42530575</v>
      </c>
      <c r="AX5" s="81">
        <f>SUM('E Asia'!AX114:AX117)*1000000</f>
        <v>244139983.97965243</v>
      </c>
      <c r="AY5" s="81">
        <f>SUM('E Asia'!AY114:AY117)*1000000</f>
        <v>245317512.26831481</v>
      </c>
      <c r="AZ5" s="81">
        <f>SUM('E Asia'!AZ114:AZ117)*1000000</f>
        <v>246485650.278795</v>
      </c>
      <c r="BA5" s="81">
        <f>SUM('E Asia'!BA114:BA117)*1000000</f>
        <v>247824670.07588363</v>
      </c>
      <c r="BB5" s="81">
        <f>SUM('E Asia'!BB114:BB117)*1000000</f>
        <v>249167812.94618893</v>
      </c>
      <c r="BC5" s="81">
        <f>SUM('E Asia'!BC114:BC117)*1000000</f>
        <v>250506666.29746914</v>
      </c>
      <c r="BD5" s="81">
        <f>SUM('E Asia'!BD114:BD117)*1000000</f>
        <v>251834342.74104616</v>
      </c>
      <c r="BE5" s="81">
        <f>SUM('E Asia'!BE114:BE117)*1000000</f>
        <v>253145766.05373028</v>
      </c>
      <c r="BF5" s="81">
        <f>SUM('E Asia'!BF114:BF117)*1000000</f>
        <v>254445819.26485008</v>
      </c>
      <c r="BG5" s="81">
        <f>SUM('E Asia'!BG114:BG117)*1000000</f>
        <v>255753481.66491419</v>
      </c>
      <c r="BH5" s="81">
        <f>SUM('E Asia'!BH114:BH117)*1000000</f>
        <v>257073935.19369829</v>
      </c>
      <c r="BI5" s="81">
        <f>SUM('E Asia'!BI114:BI117)*1000000</f>
        <v>258364391.22403505</v>
      </c>
      <c r="BJ5" s="81">
        <f>SUM('E Asia'!BJ114:BJ117)*1000000</f>
        <v>259663051.46054721</v>
      </c>
      <c r="BK5" s="81">
        <f>SUM('E Asia'!BK114:BK117)*1000000</f>
        <v>262371171.78046536</v>
      </c>
      <c r="BL5" s="81">
        <f>SUM('E Asia'!BL114:BL117)*1000000</f>
        <v>265062994.06707814</v>
      </c>
      <c r="BM5" s="81">
        <f>SUM('E Asia'!BM114:BM117)*1000000</f>
        <v>267803966.35432351</v>
      </c>
      <c r="BN5" s="81">
        <f>SUM('E Asia'!BN114:BN117)*1000000</f>
        <v>270625221.05349851</v>
      </c>
      <c r="BO5" s="81">
        <f>SUM('E Asia'!BO114:BO117)*1000000</f>
        <v>273454817.26124126</v>
      </c>
      <c r="BP5" s="81">
        <f>SUM('E Asia'!BP114:BP117)*1000000</f>
        <v>276333996.48637277</v>
      </c>
      <c r="BQ5" s="81">
        <f>SUM('E Asia'!BQ114:BQ117)*1000000</f>
        <v>279240454.18802446</v>
      </c>
      <c r="BR5" s="81">
        <f>SUM('E Asia'!BR114:BR117)*1000000</f>
        <v>282162633.28191644</v>
      </c>
      <c r="BS5" s="81">
        <f>SUM('E Asia'!BS114:BS117)*1000000</f>
        <v>285141311.84143966</v>
      </c>
      <c r="BT5" s="81">
        <f>SUM('E Asia'!BT114:BT117)*1000000</f>
        <v>288176620.19332433</v>
      </c>
      <c r="BU5" s="81">
        <f>SUM('E Asia'!BU114:BU117)*1000000</f>
        <v>289296159.26683503</v>
      </c>
      <c r="BV5" s="81">
        <f>SUM('E Asia'!BV114:BV117)*1000000</f>
        <v>290434263.69627017</v>
      </c>
      <c r="BW5" s="81">
        <f>SUM('E Asia'!BW114:BW117)*1000000</f>
        <v>291581284.46732867</v>
      </c>
      <c r="BX5" s="81">
        <f>SUM('E Asia'!BX114:BX117)*1000000</f>
        <v>292735714.66903418</v>
      </c>
      <c r="BY5" s="81">
        <f>SUM('E Asia'!BY114:BY117)*1000000</f>
        <v>293715156.86122274</v>
      </c>
      <c r="BZ5" s="81">
        <f>SUM('E Asia'!BZ114:BZ117)*1000000</f>
        <v>294785164.76864076</v>
      </c>
      <c r="CA5" s="81">
        <f>SUM('E Asia'!CA114:CA117)*1000000</f>
        <v>295843720.35351211</v>
      </c>
      <c r="CB5" s="81">
        <f>SUM('E Asia'!CB114:CB117)*1000000</f>
        <v>296905469.70210934</v>
      </c>
      <c r="CC5" s="81">
        <f>SUM('E Asia'!CC114:CC117)*1000000</f>
        <v>297966207.5961315</v>
      </c>
      <c r="CD5" s="81">
        <f>SUM('E Asia'!CD114:CD117)*1000000</f>
        <v>299045200.96701652</v>
      </c>
      <c r="CE5" s="81">
        <f>SUM('E Asia'!CE114:CE117)*1000000</f>
        <v>301193693.90196437</v>
      </c>
      <c r="CF5" s="81">
        <f>SUM('E Asia'!CF114:CF117)*1000000</f>
        <v>303346499.47555178</v>
      </c>
      <c r="CG5" s="81">
        <f>SUM('E Asia'!CG114:CG117)*1000000</f>
        <v>305490420.99408597</v>
      </c>
      <c r="CH5" s="81">
        <f>SUM('E Asia'!CH114:CH117)*1000000</f>
        <v>307007102.18055224</v>
      </c>
      <c r="CI5" s="81">
        <f>SUM('E Asia'!CI114:CI117)*1000000</f>
        <v>308536040.53241354</v>
      </c>
      <c r="CJ5" s="81">
        <f>SUM('E Asia'!CJ114:CJ117)*1000000</f>
        <v>310002490.23886013</v>
      </c>
      <c r="CK5" s="81">
        <f>SUM('E Asia'!CK114:CK117)*1000000</f>
        <v>311480717.02069998</v>
      </c>
      <c r="CL5" s="81">
        <f>SUM('E Asia'!CL114:CL117)*1000000</f>
        <v>312975442.27671796</v>
      </c>
      <c r="CM5" s="81">
        <f>SUM('E Asia'!CM114:CM117)*1000000</f>
        <v>314480921.76981598</v>
      </c>
      <c r="CN5" s="81">
        <f>SUM('E Asia'!CN114:CN117)*1000000</f>
        <v>316013300.31948024</v>
      </c>
      <c r="CO5" s="81">
        <f>SUM('E Asia'!CO114:CO117)*1000000</f>
        <v>317797281.71159482</v>
      </c>
      <c r="CP5" s="81">
        <f>SUM('E Asia'!CP114:CP117)*1000000</f>
        <v>319585173.83530927</v>
      </c>
      <c r="CQ5" s="81">
        <f>SUM('E Asia'!CQ114:CQ117)*1000000</f>
        <v>321370970.35040271</v>
      </c>
      <c r="CR5" s="81">
        <f>SUM('E Asia'!CR114:CR117)*1000000</f>
        <v>323180129.60007858</v>
      </c>
      <c r="CS5" s="81">
        <f>SUM('E Asia'!CS114:CS117)*1000000</f>
        <v>325551674.90291375</v>
      </c>
      <c r="CT5" s="81">
        <f>SUM('E Asia'!CT114:CT117)*1000000</f>
        <v>327937094.69559628</v>
      </c>
      <c r="CU5" s="81">
        <f>SUM('E Asia'!CU114:CU117)*1000000</f>
        <v>329737917.3970136</v>
      </c>
      <c r="CV5" s="81">
        <f>SUM('E Asia'!CV114:CV117)*1000000</f>
        <v>331442478.32802069</v>
      </c>
      <c r="CW5" s="81">
        <f>SUM('E Asia'!CW114:CW117)*1000000</f>
        <v>332602132.82903147</v>
      </c>
      <c r="CX5" s="81">
        <f>SUM('E Asia'!CX114:CX117)*1000000</f>
        <v>335450885.69494796</v>
      </c>
      <c r="CY5" s="81">
        <f>SUM('E Asia'!CY114:CY117)*1000000</f>
        <v>341729947.63308102</v>
      </c>
      <c r="CZ5" s="81">
        <f>SUM('E Asia'!CZ114:CZ117)*1000000</f>
        <v>348527311.71118867</v>
      </c>
      <c r="DA5" s="81">
        <f>SUM('E Asia'!DA114:DA117)*1000000</f>
        <v>355950652.46943951</v>
      </c>
      <c r="DB5" s="81">
        <f>SUM('E Asia'!DB114:DB117)*1000000</f>
        <v>364451968.99366999</v>
      </c>
      <c r="DC5" s="81">
        <f>SUM('E Asia'!DC114:DC117)*1000000</f>
        <v>372746948.94572586</v>
      </c>
      <c r="DD5" s="81">
        <f>SUM('E Asia'!DD114:DD117)*1000000</f>
        <v>381097534.1167798</v>
      </c>
      <c r="DE5" s="81">
        <f>SUM('E Asia'!DE114:DE117)*1000000</f>
        <v>391065315.79488999</v>
      </c>
      <c r="DF5" s="81">
        <f>SUM('E Asia'!DF114:DF117)*1000000</f>
        <v>401194935.75062025</v>
      </c>
      <c r="DG5" s="81">
        <f>SUM('E Asia'!DG114:DG117)*1000000</f>
        <v>409389843.42825776</v>
      </c>
      <c r="DH5" s="81">
        <f>SUM('E Asia'!DH114:DH117)*1000000</f>
        <v>409983283.98013687</v>
      </c>
      <c r="DI5" s="81">
        <f>SUM('E Asia'!DI114:DI117)*1000000</f>
        <v>407896455.33908015</v>
      </c>
      <c r="DJ5" s="81">
        <f>SUM('E Asia'!DJ114:DJ117)*1000000</f>
        <v>412504998.39028668</v>
      </c>
      <c r="DK5" s="81">
        <f>SUM('E Asia'!DK114:DK117)*1000000</f>
        <v>423512864.75858909</v>
      </c>
      <c r="DL5" s="81">
        <f>SUM('E Asia'!DL114:DL117)*1000000</f>
        <v>430372286.48889971</v>
      </c>
      <c r="DM5" s="81">
        <f>SUM('E Asia'!DM114:DM117)*1000000</f>
        <v>437464082.95646363</v>
      </c>
      <c r="DN5" s="81">
        <f>SUM('E Asia'!DN114:DN117)*1000000</f>
        <v>446389138.48577219</v>
      </c>
      <c r="DO5" s="81">
        <f>SUM('E Asia'!DO114:DO117)*1000000</f>
        <v>452232778.33987278</v>
      </c>
      <c r="DP5" s="81">
        <f>SUM('E Asia'!DP114:DP117)*1000000</f>
        <v>458644205.41953778</v>
      </c>
      <c r="DQ5" s="81">
        <f>SUM('E Asia'!DQ114:DQ117)*1000000</f>
        <v>466089308.52504182</v>
      </c>
      <c r="DR5" s="81">
        <f>SUM('E Asia'!DR114:DR117)*1000000</f>
        <v>474138041.59465671</v>
      </c>
      <c r="DS5" s="81">
        <f>SUM('E Asia'!DS114:DS117)*1000000</f>
        <v>482939148.52536339</v>
      </c>
      <c r="DT5" s="81">
        <f>SUM('E Asia'!DT114:DT117)*1000000</f>
        <v>490703372.70732808</v>
      </c>
      <c r="DU5" s="81">
        <f>SUM('E Asia'!DU114:DU117)*1000000</f>
        <v>498053858.38517016</v>
      </c>
      <c r="DV5" s="81">
        <f>SUM('E Asia'!DV114:DV117)*1000000</f>
        <v>504680973.33666545</v>
      </c>
      <c r="DW5" s="81">
        <f>SUM('E Asia'!DW114:DW117)*1000000</f>
        <v>509970690.15501469</v>
      </c>
      <c r="DX5" s="81">
        <f>SUM('E Asia'!DX114:DX117)*1000000</f>
        <v>513811125.0148887</v>
      </c>
      <c r="DY5" s="81">
        <f>SUM('E Asia'!DY114:DY117)*1000000</f>
        <v>508753317.38205796</v>
      </c>
      <c r="DZ5" s="81">
        <f>SUM('E Asia'!DZ114:DZ117)*1000000</f>
        <v>498949541.99850959</v>
      </c>
      <c r="EA5" s="81">
        <f>SUM('E Asia'!EA114:EA117)*1000000</f>
        <v>490001615.8859092</v>
      </c>
      <c r="EB5" s="81">
        <f>SUM('E Asia'!EB114:EB117)*1000000</f>
        <v>490905980.10078943</v>
      </c>
      <c r="EC5" s="81">
        <f>SUM('E Asia'!EC114:EC117)*1000000</f>
        <v>494266945.06025857</v>
      </c>
      <c r="ED5" s="81">
        <f>SUM('E Asia'!ED114:ED117)*1000000</f>
        <v>496634852.49598134</v>
      </c>
      <c r="EE5" s="81">
        <f>SUM('E Asia'!EE114:EE117)*1000000</f>
        <v>511368370.70663375</v>
      </c>
      <c r="EF5" s="81">
        <f>SUM('E Asia'!EF114:EF117)*1000000</f>
        <v>521909211.17149037</v>
      </c>
      <c r="EG5" s="81">
        <f>SUM('E Asia'!EG114:EG117)*1000000</f>
        <v>536935154.81175578</v>
      </c>
      <c r="EH5" s="81">
        <f>SUM('E Asia'!EH114:EH117)*1000000</f>
        <v>548404560.24585879</v>
      </c>
      <c r="EI5" s="81">
        <f>SUM('E Asia'!EI114:EI117)*1000000</f>
        <v>551440789.57473743</v>
      </c>
      <c r="EJ5" s="81">
        <f>SUM('E Asia'!EJ114:EJ117)*1000000</f>
        <v>541667240.5674957</v>
      </c>
      <c r="EK5" s="81">
        <f>SUM('E Asia'!EK114:EK117)*1000000</f>
        <v>541584796.98429966</v>
      </c>
      <c r="EL5" s="81">
        <f>SUM('E Asia'!EL114:EL117)*1000000</f>
        <v>543315560.84933805</v>
      </c>
      <c r="EM5" s="81">
        <f>SUM('E Asia'!EM114:EM117)*1000000</f>
        <v>534389826.22625679</v>
      </c>
      <c r="EN5" s="81">
        <f>SUM('E Asia'!EN114:EN117)*1000000</f>
        <v>510977485.88361484</v>
      </c>
      <c r="EO5" s="81">
        <f>SUM('E Asia'!EO114:EO117)*1000000</f>
        <v>513636605.00621748</v>
      </c>
      <c r="EP5" s="81">
        <f>SUM('E Asia'!EP114:EP117)*1000000</f>
        <v>507011061.8718518</v>
      </c>
      <c r="EQ5" s="81">
        <f>SUM('E Asia'!EQ114:EQ117)*1000000</f>
        <v>525089612.92858541</v>
      </c>
      <c r="ER5" s="81">
        <f>SUM('E Asia'!ER114:ER117)*1000000</f>
        <v>524090358.42423111</v>
      </c>
      <c r="ES5" s="81">
        <f>SUM('E Asia'!ES114:ES117)*1000000</f>
        <v>522706376.03077716</v>
      </c>
      <c r="ET5" s="81">
        <f>SUM('E Asia'!ET114:ET117)*1000000</f>
        <v>521156603.30606031</v>
      </c>
      <c r="EU5" s="81">
        <f>SUM('E Asia'!EU114:EU117)*1000000</f>
        <v>517838578.66930407</v>
      </c>
      <c r="EV5" s="81">
        <f>SUM('E Asia'!EV114:EV117)*1000000</f>
        <v>515549603.52506018</v>
      </c>
    </row>
    <row r="6" spans="1:154" s="81" customFormat="1" ht="10">
      <c r="A6" s="81" t="s">
        <v>68</v>
      </c>
      <c r="B6" s="81">
        <f>SUM('S Asia'!B90:B93)*1000000</f>
        <v>114141839.5308466</v>
      </c>
      <c r="C6" s="81">
        <f>SUM('S Asia'!C90:C93)*1000000</f>
        <v>114584330.73216498</v>
      </c>
      <c r="D6" s="81">
        <f>SUM('S Asia'!D90:D93)*1000000</f>
        <v>115258766.63822515</v>
      </c>
      <c r="E6" s="81">
        <f>SUM('S Asia'!E90:E93)*1000000</f>
        <v>115937275.97127165</v>
      </c>
      <c r="F6" s="81">
        <f>SUM('S Asia'!F90:F93)*1000000</f>
        <v>116619885.90023273</v>
      </c>
      <c r="G6" s="81">
        <f>SUM('S Asia'!G90:G93)*1000000</f>
        <v>117298357.53088321</v>
      </c>
      <c r="H6" s="81">
        <f>SUM('S Asia'!H90:H93)*1000000</f>
        <v>117980819.21974896</v>
      </c>
      <c r="I6" s="81">
        <f>SUM('S Asia'!I90:I93)*1000000</f>
        <v>118667296.20329452</v>
      </c>
      <c r="J6" s="81">
        <f>SUM('S Asia'!J90:J93)*1000000</f>
        <v>119372605.78354789</v>
      </c>
      <c r="K6" s="81">
        <f>SUM('S Asia'!K90:K93)*1000000</f>
        <v>120082427.50159162</v>
      </c>
      <c r="L6" s="81">
        <f>SUM('S Asia'!L90:L93)*1000000</f>
        <v>120796799.50328338</v>
      </c>
      <c r="M6" s="81">
        <f>SUM('S Asia'!M90:M93)*1000000</f>
        <v>121515760.56847097</v>
      </c>
      <c r="N6" s="81">
        <f>SUM('S Asia'!N90:N93)*1000000</f>
        <v>122236302.22873752</v>
      </c>
      <c r="O6" s="81">
        <f>SUM('S Asia'!O90:O93)*1000000</f>
        <v>122961363.28732859</v>
      </c>
      <c r="P6" s="81">
        <f>SUM('S Asia'!P90:P93)*1000000</f>
        <v>123690979.06823546</v>
      </c>
      <c r="Q6" s="81">
        <f>SUM('S Asia'!Q90:Q93)*1000000</f>
        <v>124413475.3800651</v>
      </c>
      <c r="R6" s="81">
        <f>SUM('S Asia'!R90:R93)*1000000</f>
        <v>125140256.30746213</v>
      </c>
      <c r="S6" s="81">
        <f>SUM('S Asia'!S90:S93)*1000000</f>
        <v>125871350.676116</v>
      </c>
      <c r="T6" s="81">
        <f>SUM('S Asia'!T90:T93)*1000000</f>
        <v>126678846.89815862</v>
      </c>
      <c r="U6" s="81">
        <f>SUM('S Asia'!U90:U93)*1000000</f>
        <v>127498411.18813969</v>
      </c>
      <c r="V6" s="81">
        <f>SUM('S Asia'!V90:V93)*1000000</f>
        <v>134373230.06028214</v>
      </c>
      <c r="W6" s="81">
        <f>SUM('S Asia'!W90:W93)*1000000</f>
        <v>134615603.45288342</v>
      </c>
      <c r="X6" s="81">
        <f>SUM('S Asia'!X90:X93)*1000000</f>
        <v>134853635.12261376</v>
      </c>
      <c r="Y6" s="81">
        <f>SUM('S Asia'!Y90:Y93)*1000000</f>
        <v>135092483.04100624</v>
      </c>
      <c r="Z6" s="81">
        <f>SUM('S Asia'!Z90:Z93)*1000000</f>
        <v>135331862.63392219</v>
      </c>
      <c r="AA6" s="81">
        <f>SUM('S Asia'!AA90:AA93)*1000000</f>
        <v>135571781.03842843</v>
      </c>
      <c r="AB6" s="81">
        <f>SUM('S Asia'!AB90:AB93)*1000000</f>
        <v>135812537.13543886</v>
      </c>
      <c r="AC6" s="81">
        <f>SUM('S Asia'!AC90:AC93)*1000000</f>
        <v>136053477.68036669</v>
      </c>
      <c r="AD6" s="81">
        <f>SUM('S Asia'!AD90:AD93)*1000000</f>
        <v>136294981.51978335</v>
      </c>
      <c r="AE6" s="81">
        <f>SUM('S Asia'!AE90:AE93)*1000000</f>
        <v>136537719.3568764</v>
      </c>
      <c r="AF6" s="81">
        <f>SUM('S Asia'!AF90:AF93)*1000000</f>
        <v>136780669.61546856</v>
      </c>
      <c r="AG6" s="81">
        <f>SUM('S Asia'!AG90:AG93)*1000000</f>
        <v>137918641.40388766</v>
      </c>
      <c r="AH6" s="81">
        <f>SUM('S Asia'!AH90:AH93)*1000000</f>
        <v>139069122.32343712</v>
      </c>
      <c r="AI6" s="81">
        <f>SUM('S Asia'!AI90:AI93)*1000000</f>
        <v>140231515.1565271</v>
      </c>
      <c r="AJ6" s="81">
        <f>SUM('S Asia'!AJ90:AJ93)*1000000</f>
        <v>141404577.75271606</v>
      </c>
      <c r="AK6" s="81">
        <f>SUM('S Asia'!AK90:AK93)*1000000</f>
        <v>142583658.79971001</v>
      </c>
      <c r="AL6" s="81">
        <f>SUM('S Asia'!AL90:AL93)*1000000</f>
        <v>143771589.63904345</v>
      </c>
      <c r="AM6" s="81">
        <f>SUM('S Asia'!AM90:AM93)*1000000</f>
        <v>144970753.69009584</v>
      </c>
      <c r="AN6" s="81">
        <f>SUM('S Asia'!AN90:AN93)*1000000</f>
        <v>146185386.23409811</v>
      </c>
      <c r="AO6" s="81">
        <f>SUM('S Asia'!AO90:AO93)*1000000</f>
        <v>147413364.72893786</v>
      </c>
      <c r="AP6" s="81">
        <f>SUM('S Asia'!AP90:AP93)*1000000</f>
        <v>148645377.60647044</v>
      </c>
      <c r="AQ6" s="81">
        <f>SUM('S Asia'!AQ90:AQ93)*1000000</f>
        <v>148926497.12010416</v>
      </c>
      <c r="AR6" s="81">
        <f>SUM('S Asia'!AR90:AR93)*1000000</f>
        <v>149209820.5904398</v>
      </c>
      <c r="AS6" s="81">
        <f>SUM('S Asia'!AS90:AS93)*1000000</f>
        <v>149489564.79834706</v>
      </c>
      <c r="AT6" s="81">
        <f>SUM('S Asia'!AT90:AT93)*1000000</f>
        <v>149772417.01650169</v>
      </c>
      <c r="AU6" s="81">
        <f>SUM('S Asia'!AU90:AU93)*1000000</f>
        <v>150049520.55128658</v>
      </c>
      <c r="AV6" s="81">
        <f>SUM('S Asia'!AV90:AV93)*1000000</f>
        <v>150336899.35322833</v>
      </c>
      <c r="AW6" s="81">
        <f>SUM('S Asia'!AW90:AW93)*1000000</f>
        <v>150622291.68435225</v>
      </c>
      <c r="AX6" s="81">
        <f>SUM('S Asia'!AX90:AX93)*1000000</f>
        <v>150911506.98420542</v>
      </c>
      <c r="AY6" s="81">
        <f>SUM('S Asia'!AY90:AY93)*1000000</f>
        <v>151197098.88158995</v>
      </c>
      <c r="AZ6" s="81">
        <f>SUM('S Asia'!AZ90:AZ93)*1000000</f>
        <v>151477333.39259034</v>
      </c>
      <c r="BA6" s="81">
        <f>SUM('S Asia'!BA90:BA93)*1000000</f>
        <v>152376571.55358559</v>
      </c>
      <c r="BB6" s="81">
        <f>SUM('S Asia'!BB90:BB93)*1000000</f>
        <v>153298072.76885891</v>
      </c>
      <c r="BC6" s="81">
        <f>SUM('S Asia'!BC90:BC93)*1000000</f>
        <v>154184156.09720281</v>
      </c>
      <c r="BD6" s="81">
        <f>SUM('S Asia'!BD90:BD93)*1000000</f>
        <v>155118351.14748383</v>
      </c>
      <c r="BE6" s="81">
        <f>SUM('S Asia'!BE90:BE93)*1000000</f>
        <v>156079056.31088799</v>
      </c>
      <c r="BF6" s="81">
        <f>SUM('S Asia'!BF90:BF93)*1000000</f>
        <v>157011484.97427687</v>
      </c>
      <c r="BG6" s="81">
        <f>SUM('S Asia'!BG90:BG93)*1000000</f>
        <v>157918962.03093162</v>
      </c>
      <c r="BH6" s="81">
        <f>SUM('S Asia'!BH90:BH93)*1000000</f>
        <v>158842196.18607533</v>
      </c>
      <c r="BI6" s="81">
        <f>SUM('S Asia'!BI90:BI93)*1000000</f>
        <v>159769336.57021794</v>
      </c>
      <c r="BJ6" s="81">
        <f>SUM('S Asia'!BJ90:BJ93)*1000000</f>
        <v>160599444.42554045</v>
      </c>
      <c r="BK6" s="81">
        <f>SUM('S Asia'!BK90:BK93)*1000000</f>
        <v>161121347.21383545</v>
      </c>
      <c r="BL6" s="81">
        <f>SUM('S Asia'!BL90:BL93)*1000000</f>
        <v>161260447.73794001</v>
      </c>
      <c r="BM6" s="81">
        <f>SUM('S Asia'!BM90:BM93)*1000000</f>
        <v>161399290.01229417</v>
      </c>
      <c r="BN6" s="81">
        <f>SUM('S Asia'!BN90:BN93)*1000000</f>
        <v>161563614.42671812</v>
      </c>
      <c r="BO6" s="81">
        <f>SUM('S Asia'!BO90:BO93)*1000000</f>
        <v>161691347.9957051</v>
      </c>
      <c r="BP6" s="81">
        <f>SUM('S Asia'!BP90:BP93)*1000000</f>
        <v>161870472.51303607</v>
      </c>
      <c r="BQ6" s="81">
        <f>SUM('S Asia'!BQ90:BQ93)*1000000</f>
        <v>162050896.45919418</v>
      </c>
      <c r="BR6" s="81">
        <f>SUM('S Asia'!BR90:BR93)*1000000</f>
        <v>162231513.94491339</v>
      </c>
      <c r="BS6" s="81">
        <f>SUM('S Asia'!BS90:BS93)*1000000</f>
        <v>162361123.17995614</v>
      </c>
      <c r="BT6" s="81">
        <f>SUM('S Asia'!BT90:BT93)*1000000</f>
        <v>162542881.87407708</v>
      </c>
      <c r="BU6" s="81">
        <f>SUM('S Asia'!BU90:BU93)*1000000</f>
        <v>163440452.87156495</v>
      </c>
      <c r="BV6" s="81">
        <f>SUM('S Asia'!BV90:BV93)*1000000</f>
        <v>165057618.90628514</v>
      </c>
      <c r="BW6" s="81">
        <f>SUM('S Asia'!BW90:BW93)*1000000</f>
        <v>166724678.75186571</v>
      </c>
      <c r="BX6" s="81">
        <f>SUM('S Asia'!BX90:BX93)*1000000</f>
        <v>168327556.1579693</v>
      </c>
      <c r="BY6" s="81">
        <f>SUM('S Asia'!BY90:BY93)*1000000</f>
        <v>169991605.11403295</v>
      </c>
      <c r="BZ6" s="81">
        <f>SUM('S Asia'!BZ90:BZ93)*1000000</f>
        <v>171701557.6285125</v>
      </c>
      <c r="CA6" s="81">
        <f>SUM('S Asia'!CA90:CA93)*1000000</f>
        <v>173362195.92027432</v>
      </c>
      <c r="CB6" s="81">
        <f>SUM('S Asia'!CB90:CB93)*1000000</f>
        <v>175108412.26213506</v>
      </c>
      <c r="CC6" s="81">
        <f>SUM('S Asia'!CC90:CC93)*1000000</f>
        <v>176831293.55828741</v>
      </c>
      <c r="CD6" s="81">
        <f>SUM('S Asia'!CD90:CD93)*1000000</f>
        <v>178539260.14778548</v>
      </c>
      <c r="CE6" s="81">
        <f>SUM('S Asia'!CE90:CE93)*1000000</f>
        <v>180806249.52123895</v>
      </c>
      <c r="CF6" s="81">
        <f>SUM('S Asia'!CF90:CF93)*1000000</f>
        <v>183090491.13142249</v>
      </c>
      <c r="CG6" s="81">
        <f>SUM('S Asia'!CG90:CG93)*1000000</f>
        <v>185402914.04456446</v>
      </c>
      <c r="CH6" s="81">
        <f>SUM('S Asia'!CH90:CH93)*1000000</f>
        <v>187694906.68683594</v>
      </c>
      <c r="CI6" s="81">
        <f>SUM('S Asia'!CI90:CI93)*1000000</f>
        <v>190004373.1043373</v>
      </c>
      <c r="CJ6" s="81">
        <f>SUM('S Asia'!CJ90:CJ93)*1000000</f>
        <v>192345275.64280626</v>
      </c>
      <c r="CK6" s="81">
        <f>SUM('S Asia'!CK90:CK93)*1000000</f>
        <v>194707754.16533521</v>
      </c>
      <c r="CL6" s="81">
        <f>SUM('S Asia'!CL90:CL93)*1000000</f>
        <v>197041703.85489354</v>
      </c>
      <c r="CM6" s="81">
        <f>SUM('S Asia'!CM90:CM93)*1000000</f>
        <v>199390397.66656998</v>
      </c>
      <c r="CN6" s="81">
        <f>SUM('S Asia'!CN90:CN93)*1000000</f>
        <v>201749441.97593105</v>
      </c>
      <c r="CO6" s="81">
        <f>SUM('S Asia'!CO90:CO93)*1000000</f>
        <v>203813072.2676827</v>
      </c>
      <c r="CP6" s="81">
        <f>SUM('S Asia'!CP90:CP93)*1000000</f>
        <v>205873749.28124437</v>
      </c>
      <c r="CQ6" s="81">
        <f>SUM('S Asia'!CQ90:CQ93)*1000000</f>
        <v>207953754.8902806</v>
      </c>
      <c r="CR6" s="81">
        <f>SUM('S Asia'!CR90:CR93)*1000000</f>
        <v>210088798.98737422</v>
      </c>
      <c r="CS6" s="81">
        <f>SUM('S Asia'!CS90:CS93)*1000000</f>
        <v>212285870.03161073</v>
      </c>
      <c r="CT6" s="81">
        <f>SUM('S Asia'!CT90:CT93)*1000000</f>
        <v>214469534.56142557</v>
      </c>
      <c r="CU6" s="81">
        <f>SUM('S Asia'!CU90:CU93)*1000000</f>
        <v>204907055.42991787</v>
      </c>
      <c r="CV6" s="81">
        <f>SUM('S Asia'!CV90:CV93)*1000000</f>
        <v>206960927.9900476</v>
      </c>
      <c r="CW6" s="81">
        <f>SUM('S Asia'!CW90:CW93)*1000000</f>
        <v>210158478.5867762</v>
      </c>
      <c r="CX6" s="81">
        <f>SUM('S Asia'!CX90:CX93)*1000000</f>
        <v>212808050.47287506</v>
      </c>
      <c r="CY6" s="81">
        <f>SUM('S Asia'!CY90:CY93)*1000000</f>
        <v>215791454.50163853</v>
      </c>
      <c r="CZ6" s="81">
        <f>SUM('S Asia'!CZ90:CZ93)*1000000</f>
        <v>219360888.58072561</v>
      </c>
      <c r="DA6" s="81">
        <f>SUM('S Asia'!DA90:DA93)*1000000</f>
        <v>222930755.91477588</v>
      </c>
      <c r="DB6" s="81">
        <f>SUM('S Asia'!DB90:DB93)*1000000</f>
        <v>226544584.06374136</v>
      </c>
      <c r="DC6" s="81">
        <f>SUM('S Asia'!DC90:DC93)*1000000</f>
        <v>230155026.43647954</v>
      </c>
      <c r="DD6" s="81">
        <f>SUM('S Asia'!DD90:DD93)*1000000</f>
        <v>234184633.62863514</v>
      </c>
      <c r="DE6" s="81">
        <f>SUM('S Asia'!DE90:DE93)*1000000</f>
        <v>238202974.18979555</v>
      </c>
      <c r="DF6" s="81">
        <f>SUM('S Asia'!DF90:DF93)*1000000</f>
        <v>242768792.32968572</v>
      </c>
      <c r="DG6" s="81">
        <f>SUM('S Asia'!DG90:DG93)*1000000</f>
        <v>246832969.11020416</v>
      </c>
      <c r="DH6" s="81">
        <f>SUM('S Asia'!DH90:DH93)*1000000</f>
        <v>250910474.9976722</v>
      </c>
      <c r="DI6" s="81">
        <f>SUM('S Asia'!DI90:DI93)*1000000</f>
        <v>255898984.5449656</v>
      </c>
      <c r="DJ6" s="81">
        <f>SUM('S Asia'!DJ90:DJ93)*1000000</f>
        <v>260856232.00112894</v>
      </c>
      <c r="DK6" s="81">
        <f>SUM('S Asia'!DK90:DK93)*1000000</f>
        <v>265889816.05408508</v>
      </c>
      <c r="DL6" s="81">
        <f>SUM('S Asia'!DL90:DL93)*1000000</f>
        <v>270812646.06249923</v>
      </c>
      <c r="DM6" s="81">
        <f>SUM('S Asia'!DM90:DM93)*1000000</f>
        <v>276123172.89197797</v>
      </c>
      <c r="DN6" s="81">
        <f>SUM('S Asia'!DN90:DN93)*1000000</f>
        <v>280982679.90698051</v>
      </c>
      <c r="DO6" s="81">
        <f>SUM('S Asia'!DO90:DO93)*1000000</f>
        <v>286335766.92757726</v>
      </c>
      <c r="DP6" s="81">
        <f>SUM('S Asia'!DP90:DP93)*1000000</f>
        <v>292171657.14281017</v>
      </c>
      <c r="DQ6" s="81">
        <f>SUM('S Asia'!DQ90:DQ93)*1000000</f>
        <v>297477344.13511032</v>
      </c>
      <c r="DR6" s="81">
        <f>SUM('S Asia'!DR90:DR93)*1000000</f>
        <v>303443930.19428551</v>
      </c>
      <c r="DS6" s="81">
        <f>SUM('S Asia'!DS90:DS93)*1000000</f>
        <v>310454427.91847116</v>
      </c>
      <c r="DT6" s="81">
        <f>SUM('S Asia'!DT90:DT93)*1000000</f>
        <v>317337465.32113475</v>
      </c>
      <c r="DU6" s="81">
        <f>SUM('S Asia'!DU90:DU93)*1000000</f>
        <v>324228930.81158066</v>
      </c>
      <c r="DV6" s="81">
        <f>SUM('S Asia'!DV90:DV93)*1000000</f>
        <v>331246719.4294287</v>
      </c>
      <c r="DW6" s="81">
        <f>SUM('S Asia'!DW90:DW93)*1000000</f>
        <v>338501550.18358111</v>
      </c>
      <c r="DX6" s="81">
        <f>SUM('S Asia'!DX90:DX93)*1000000</f>
        <v>345230472.73174787</v>
      </c>
      <c r="DY6" s="81">
        <f>SUM('S Asia'!DY90:DY93)*1000000</f>
        <v>352699351.45060468</v>
      </c>
      <c r="DZ6" s="81">
        <f>SUM('S Asia'!DZ90:DZ93)*1000000</f>
        <v>360173677.39272201</v>
      </c>
      <c r="EA6" s="81">
        <f>SUM('S Asia'!EA90:EA93)*1000000</f>
        <v>368493457.17506093</v>
      </c>
      <c r="EB6" s="81">
        <f>SUM('S Asia'!EB90:EB93)*1000000</f>
        <v>376314689.87517112</v>
      </c>
      <c r="EC6" s="81">
        <f>SUM('S Asia'!EC90:EC93)*1000000</f>
        <v>383450586.3610428</v>
      </c>
      <c r="ED6" s="81">
        <f>SUM('S Asia'!ED90:ED93)*1000000</f>
        <v>391812424.77539074</v>
      </c>
      <c r="EE6" s="81">
        <f>SUM('S Asia'!EE90:EE93)*1000000</f>
        <v>398255103.95660764</v>
      </c>
      <c r="EF6" s="81">
        <f>SUM('S Asia'!EF90:EF93)*1000000</f>
        <v>405080239.52261323</v>
      </c>
      <c r="EG6" s="81">
        <f>SUM('S Asia'!EG90:EG93)*1000000</f>
        <v>411830838.43208849</v>
      </c>
      <c r="EH6" s="81">
        <f>SUM('S Asia'!EH90:EH93)*1000000</f>
        <v>418551682.11839628</v>
      </c>
      <c r="EI6" s="81">
        <f>SUM('S Asia'!EI90:EI93)*1000000</f>
        <v>425673384.61770117</v>
      </c>
      <c r="EJ6" s="81">
        <f>SUM('S Asia'!EJ90:EJ93)*1000000</f>
        <v>432694530.64423341</v>
      </c>
      <c r="EK6" s="81">
        <f>SUM('S Asia'!EK90:EK93)*1000000</f>
        <v>439623934.13717675</v>
      </c>
      <c r="EL6" s="81">
        <f>SUM('S Asia'!EL90:EL93)*1000000</f>
        <v>446468573.82908833</v>
      </c>
      <c r="EM6" s="81">
        <f>SUM('S Asia'!EM90:EM93)*1000000</f>
        <v>451617281.21426076</v>
      </c>
      <c r="EN6" s="81">
        <f>SUM('S Asia'!EN90:EN93)*1000000</f>
        <v>457251073.36667049</v>
      </c>
      <c r="EO6" s="81">
        <f>SUM('S Asia'!EO90:EO93)*1000000</f>
        <v>463183629.34503138</v>
      </c>
      <c r="EP6" s="81">
        <f>SUM('S Asia'!EP90:EP93)*1000000</f>
        <v>467404120.39458132</v>
      </c>
      <c r="EQ6" s="81">
        <f>SUM('S Asia'!EQ90:EQ93)*1000000</f>
        <v>468420145.80442506</v>
      </c>
      <c r="ER6" s="81">
        <f>SUM('S Asia'!ER90:ER93)*1000000</f>
        <v>471816107.20900685</v>
      </c>
      <c r="ES6" s="81">
        <f>SUM('S Asia'!ES90:ES93)*1000000</f>
        <v>475699309.35790342</v>
      </c>
      <c r="ET6" s="81">
        <f>SUM('S Asia'!ET90:ET93)*1000000</f>
        <v>482639763.80711138</v>
      </c>
      <c r="EU6" s="81">
        <f>SUM('S Asia'!EU90:EU93)*1000000</f>
        <v>490002844.29109806</v>
      </c>
      <c r="EV6" s="81">
        <f>SUM('S Asia'!EV90:EV93)*1000000</f>
        <v>497494743.92587328</v>
      </c>
    </row>
    <row r="7" spans="1:154" s="81" customFormat="1" ht="10">
      <c r="A7" s="81" t="s">
        <v>203</v>
      </c>
      <c r="B7" s="81">
        <f>SUM(Africa!B680:B683)*1000000</f>
        <v>41501851.875728644</v>
      </c>
      <c r="C7" s="81">
        <f>SUM(Africa!C680:C683)*1000000</f>
        <v>41949738.629947059</v>
      </c>
      <c r="D7" s="81">
        <f>SUM(Africa!D680:D683)*1000000</f>
        <v>42421390.16407647</v>
      </c>
      <c r="E7" s="81">
        <f>SUM(Africa!E680:E683)*1000000</f>
        <v>42885723.532793231</v>
      </c>
      <c r="F7" s="81">
        <f>SUM(Africa!F680:F683)*1000000</f>
        <v>43352736.805785008</v>
      </c>
      <c r="G7" s="81">
        <f>SUM(Africa!G680:G683)*1000000</f>
        <v>43826684.953046776</v>
      </c>
      <c r="H7" s="81">
        <f>SUM(Africa!H680:H683)*1000000</f>
        <v>44250884.092387699</v>
      </c>
      <c r="I7" s="81">
        <f>SUM(Africa!I680:I683)*1000000</f>
        <v>44736361.062036753</v>
      </c>
      <c r="J7" s="81">
        <f>SUM(Africa!J680:J683)*1000000</f>
        <v>45352187.74755729</v>
      </c>
      <c r="K7" s="81">
        <f>SUM(Africa!K680:K683)*1000000</f>
        <v>45968105.434057735</v>
      </c>
      <c r="L7" s="81">
        <f>SUM(Africa!L680:L683)*1000000</f>
        <v>46566569.325492695</v>
      </c>
      <c r="M7" s="81">
        <f>SUM(Africa!M680:M683)*1000000</f>
        <v>47178090.714364745</v>
      </c>
      <c r="N7" s="81">
        <f>SUM(Africa!N680:N683)*1000000</f>
        <v>47791522.913563617</v>
      </c>
      <c r="O7" s="81">
        <f>SUM(Africa!O680:O683)*1000000</f>
        <v>48407379.666690983</v>
      </c>
      <c r="P7" s="81">
        <f>SUM(Africa!P680:P683)*1000000</f>
        <v>48982909.779671155</v>
      </c>
      <c r="Q7" s="81">
        <f>SUM(Africa!Q680:Q683)*1000000</f>
        <v>49593689.465729453</v>
      </c>
      <c r="R7" s="81">
        <f>SUM(Africa!R680:R683)*1000000</f>
        <v>50150188.952894628</v>
      </c>
      <c r="S7" s="81">
        <f>SUM(Africa!S680:S683)*1000000</f>
        <v>50742392.381185859</v>
      </c>
      <c r="T7" s="81">
        <f>SUM(Africa!T680:T683)*1000000</f>
        <v>50802805.501269273</v>
      </c>
      <c r="U7" s="81">
        <f>SUM(Africa!U680:U683)*1000000</f>
        <v>52128348.203949809</v>
      </c>
      <c r="V7" s="81">
        <f>SUM(Africa!V680:V683)*1000000</f>
        <v>52783663.742421411</v>
      </c>
      <c r="W7" s="81">
        <f>SUM(Africa!W680:W683)*1000000</f>
        <v>53956380.354709417</v>
      </c>
      <c r="X7" s="81">
        <f>SUM(Africa!X680:X683)*1000000</f>
        <v>54360130.972574949</v>
      </c>
      <c r="Y7" s="81">
        <f>SUM(Africa!Y680:Y683)*1000000</f>
        <v>55065588.955997065</v>
      </c>
      <c r="Z7" s="81">
        <f>SUM(Africa!Z680:Z683)*1000000</f>
        <v>55790768.161426909</v>
      </c>
      <c r="AA7" s="81">
        <f>SUM(Africa!AA680:AA683)*1000000</f>
        <v>56559270.084028304</v>
      </c>
      <c r="AB7" s="81">
        <f>SUM(Africa!AB680:AB683)*1000000</f>
        <v>57405120.198448971</v>
      </c>
      <c r="AC7" s="81">
        <f>SUM(Africa!AC680:AC683)*1000000</f>
        <v>58341282.710669838</v>
      </c>
      <c r="AD7" s="81">
        <f>SUM(Africa!AD680:AD683)*1000000</f>
        <v>59476978.569257922</v>
      </c>
      <c r="AE7" s="81">
        <f>SUM(Africa!AE680:AE683)*1000000</f>
        <v>60386026.461071841</v>
      </c>
      <c r="AF7" s="81">
        <f>SUM(Africa!AF680:AF683)*1000000</f>
        <v>61317325.498073399</v>
      </c>
      <c r="AG7" s="81">
        <f>SUM(Africa!AG680:AG683)*1000000</f>
        <v>62190118.870633408</v>
      </c>
      <c r="AH7" s="81">
        <f>SUM(Africa!AH680:AH683)*1000000</f>
        <v>63105850.315228142</v>
      </c>
      <c r="AI7" s="81">
        <f>SUM(Africa!AI680:AI683)*1000000</f>
        <v>64038013.346316658</v>
      </c>
      <c r="AJ7" s="81">
        <f>SUM(Africa!AJ680:AJ683)*1000000</f>
        <v>64983879.13462615</v>
      </c>
      <c r="AK7" s="81">
        <f>SUM(Africa!AK680:AK683)*1000000</f>
        <v>66033206.112902075</v>
      </c>
      <c r="AL7" s="81">
        <f>SUM(Africa!AL680:AL683)*1000000</f>
        <v>67042714.273347184</v>
      </c>
      <c r="AM7" s="81">
        <f>SUM(Africa!AM680:AM683)*1000000</f>
        <v>67960110.771944687</v>
      </c>
      <c r="AN7" s="81">
        <f>SUM(Africa!AN680:AN683)*1000000</f>
        <v>68903200.342670381</v>
      </c>
      <c r="AO7" s="81">
        <f>SUM(Africa!AO680:AO683)*1000000</f>
        <v>69842111.171853736</v>
      </c>
      <c r="AP7" s="81">
        <f>SUM(Africa!AP680:AP683)*1000000</f>
        <v>70637359.598143145</v>
      </c>
      <c r="AQ7" s="81">
        <f>SUM(Africa!AQ680:AQ683)*1000000</f>
        <v>71436110.025631607</v>
      </c>
      <c r="AR7" s="81">
        <f>SUM(Africa!AR680:AR683)*1000000</f>
        <v>72331560.063152239</v>
      </c>
      <c r="AS7" s="81">
        <f>SUM(Africa!AS680:AS683)*1000000</f>
        <v>73210269.790905967</v>
      </c>
      <c r="AT7" s="81">
        <f>SUM(Africa!AT680:AT683)*1000000</f>
        <v>74132494.177532703</v>
      </c>
      <c r="AU7" s="81">
        <f>SUM(Africa!AU680:AU683)*1000000</f>
        <v>76019876.65501219</v>
      </c>
      <c r="AV7" s="81">
        <f>SUM(Africa!AV680:AV683)*1000000</f>
        <v>76772913.390878275</v>
      </c>
      <c r="AW7" s="81">
        <f>SUM(Africa!AW680:AW683)*1000000</f>
        <v>77587424.853425488</v>
      </c>
      <c r="AX7" s="81">
        <f>SUM(Africa!AX680:AX683)*1000000</f>
        <v>78302876.80283843</v>
      </c>
      <c r="AY7" s="81">
        <f>SUM(Africa!AY680:AY683)*1000000</f>
        <v>79079785.928675726</v>
      </c>
      <c r="AZ7" s="81">
        <f>SUM(Africa!AZ680:AZ683)*1000000</f>
        <v>80375526.595928669</v>
      </c>
      <c r="BA7" s="81">
        <f>SUM(Africa!BA680:BA683)*1000000</f>
        <v>81975441.408221707</v>
      </c>
      <c r="BB7" s="81">
        <f>SUM(Africa!BB680:BB683)*1000000</f>
        <v>83069802.5223874</v>
      </c>
      <c r="BC7" s="81">
        <f>SUM(Africa!BC680:BC683)*1000000</f>
        <v>83782853.249698311</v>
      </c>
      <c r="BD7" s="81">
        <f>SUM(Africa!BD680:BD683)*1000000</f>
        <v>84464390.563968554</v>
      </c>
      <c r="BE7" s="81">
        <f>SUM(Africa!BE680:BE683)*1000000</f>
        <v>84770765.543899745</v>
      </c>
      <c r="BF7" s="81">
        <f>SUM(Africa!BF680:BF683)*1000000</f>
        <v>86693840.14417772</v>
      </c>
      <c r="BG7" s="81">
        <f>SUM(Africa!BG680:BG683)*1000000</f>
        <v>87863382.993357003</v>
      </c>
      <c r="BH7" s="81">
        <f>SUM(Africa!BH680:BH683)*1000000</f>
        <v>89121413.52144669</v>
      </c>
      <c r="BI7" s="81">
        <f>SUM(Africa!BI680:BI683)*1000000</f>
        <v>90427090.788869426</v>
      </c>
      <c r="BJ7" s="81">
        <f>SUM(Africa!BJ680:BJ683)*1000000</f>
        <v>91423301.498486429</v>
      </c>
      <c r="BK7" s="81">
        <f>SUM(Africa!BK680:BK683)*1000000</f>
        <v>94004982.314861327</v>
      </c>
      <c r="BL7" s="81">
        <f>SUM(Africa!BL680:BL683)*1000000</f>
        <v>96089861.114977062</v>
      </c>
      <c r="BM7" s="81">
        <f>SUM(Africa!BM680:BM683)*1000000</f>
        <v>97564789.475631639</v>
      </c>
      <c r="BN7" s="81">
        <f>SUM(Africa!BN680:BN683)*1000000</f>
        <v>98662116.76632686</v>
      </c>
      <c r="BO7" s="81">
        <f>SUM(Africa!BO680:BO683)*1000000</f>
        <v>99128229.413029984</v>
      </c>
      <c r="BP7" s="81">
        <f>SUM(Africa!BP680:BP683)*1000000</f>
        <v>100127091.81482698</v>
      </c>
      <c r="BQ7" s="81">
        <f>SUM(Africa!BQ680:BQ683)*1000000</f>
        <v>101360833.27069373</v>
      </c>
      <c r="BR7" s="81">
        <f>SUM(Africa!BR680:BR683)*1000000</f>
        <v>103296423.70445065</v>
      </c>
      <c r="BS7" s="81">
        <f>SUM(Africa!BS680:BS683)*1000000</f>
        <v>103730866.39937998</v>
      </c>
      <c r="BT7" s="81">
        <f>SUM(Africa!BT680:BT683)*1000000</f>
        <v>104199055.088624</v>
      </c>
      <c r="BU7" s="81">
        <f>SUM(Africa!BU680:BU683)*1000000</f>
        <v>105252471.12287346</v>
      </c>
      <c r="BV7" s="81">
        <f>SUM(Africa!BV680:BV683)*1000000</f>
        <v>106605446.22213945</v>
      </c>
      <c r="BW7" s="81">
        <f>SUM(Africa!BW680:BW683)*1000000</f>
        <v>107946683.05472878</v>
      </c>
      <c r="BX7" s="81">
        <f>SUM(Africa!BX680:BX683)*1000000</f>
        <v>109597406.8288763</v>
      </c>
      <c r="BY7" s="81">
        <f>SUM(Africa!BY680:BY683)*1000000</f>
        <v>110676597.23989478</v>
      </c>
      <c r="BZ7" s="81">
        <f>SUM(Africa!BZ680:BZ683)*1000000</f>
        <v>112453879.87518096</v>
      </c>
      <c r="CA7" s="81">
        <f>SUM(Africa!CA680:CA683)*1000000</f>
        <v>115119132.53751969</v>
      </c>
      <c r="CB7" s="81">
        <f>SUM(Africa!CB680:CB683)*1000000</f>
        <v>117064216.99597456</v>
      </c>
      <c r="CC7" s="81">
        <f>SUM(Africa!CC680:CC683)*1000000</f>
        <v>118871046.55328424</v>
      </c>
      <c r="CD7" s="81">
        <f>SUM(Africa!CD680:CD683)*1000000</f>
        <v>120521164.45971785</v>
      </c>
      <c r="CE7" s="81">
        <f>SUM(Africa!CE680:CE683)*1000000</f>
        <v>122019362.2055167</v>
      </c>
      <c r="CF7" s="81">
        <f>SUM(Africa!CF680:CF683)*1000000</f>
        <v>123007835.6901225</v>
      </c>
      <c r="CG7" s="81">
        <f>SUM(Africa!CG680:CG683)*1000000</f>
        <v>124055720.08541429</v>
      </c>
      <c r="CH7" s="81">
        <f>SUM(Africa!CH680:CH683)*1000000</f>
        <v>125182741.90903296</v>
      </c>
      <c r="CI7" s="81">
        <f>SUM(Africa!CI680:CI683)*1000000</f>
        <v>126721776.69565906</v>
      </c>
      <c r="CJ7" s="81">
        <f>SUM(Africa!CJ680:CJ683)*1000000</f>
        <v>128682330.1134475</v>
      </c>
      <c r="CK7" s="81">
        <f>SUM(Africa!CK680:CK683)*1000000</f>
        <v>130865161.67274007</v>
      </c>
      <c r="CL7" s="81">
        <f>SUM(Africa!CL680:CL683)*1000000</f>
        <v>133159061.20695303</v>
      </c>
      <c r="CM7" s="81">
        <f>SUM(Africa!CM680:CM683)*1000000</f>
        <v>135223131.60433841</v>
      </c>
      <c r="CN7" s="81">
        <f>SUM(Africa!CN680:CN683)*1000000</f>
        <v>136851840.25312006</v>
      </c>
      <c r="CO7" s="81">
        <f>SUM(Africa!CO680:CO683)*1000000</f>
        <v>138290338.03641558</v>
      </c>
      <c r="CP7" s="81">
        <f>SUM(Africa!CP680:CP683)*1000000</f>
        <v>140809696.13752657</v>
      </c>
      <c r="CQ7" s="81">
        <f>SUM(Africa!CQ680:CQ683)*1000000</f>
        <v>142893241.24145016</v>
      </c>
      <c r="CR7" s="81">
        <f>SUM(Africa!CR680:CR683)*1000000</f>
        <v>144781324.49972263</v>
      </c>
      <c r="CS7" s="81">
        <f>SUM(Africa!CS680:CS683)*1000000</f>
        <v>146514762.44807991</v>
      </c>
      <c r="CT7" s="81">
        <f>SUM(Africa!CT680:CT683)*1000000</f>
        <v>149763421.20004904</v>
      </c>
      <c r="CU7" s="81">
        <f>SUM(Africa!CU680:CU683)*1000000</f>
        <v>151646625.07799676</v>
      </c>
      <c r="CV7" s="81">
        <f>SUM(Africa!CV680:CV683)*1000000</f>
        <v>155168450.52623084</v>
      </c>
      <c r="CW7" s="81">
        <f>SUM(Africa!CW680:CW683)*1000000</f>
        <v>159127849.00861046</v>
      </c>
      <c r="CX7" s="81">
        <f>SUM(Africa!CX680:CX683)*1000000</f>
        <v>164199165.7065818</v>
      </c>
      <c r="CY7" s="81">
        <f>SUM(Africa!CY680:CY683)*1000000</f>
        <v>167601002.58275151</v>
      </c>
      <c r="CZ7" s="81">
        <f>SUM(Africa!CZ680:CZ683)*1000000</f>
        <v>170568376.99841976</v>
      </c>
      <c r="DA7" s="81">
        <f>SUM(Africa!DA680:DA683)*1000000</f>
        <v>173563690.83265153</v>
      </c>
      <c r="DB7" s="81">
        <f>SUM(Africa!DB680:DB683)*1000000</f>
        <v>176669297.33272552</v>
      </c>
      <c r="DC7" s="81">
        <f>SUM(Africa!DC680:DC683)*1000000</f>
        <v>179690310.03753087</v>
      </c>
      <c r="DD7" s="81">
        <f>SUM(Africa!DD680:DD683)*1000000</f>
        <v>182844746.32335413</v>
      </c>
      <c r="DE7" s="81">
        <f>SUM(Africa!DE680:DE683)*1000000</f>
        <v>186055195.97096062</v>
      </c>
      <c r="DF7" s="81">
        <f>SUM(Africa!DF680:DF683)*1000000</f>
        <v>189353954.18024153</v>
      </c>
      <c r="DG7" s="81">
        <f>SUM(Africa!DG680:DG683)*1000000</f>
        <v>192718939.68024147</v>
      </c>
      <c r="DH7" s="81">
        <f>SUM(Africa!DH680:DH683)*1000000</f>
        <v>196264665.27039614</v>
      </c>
      <c r="DI7" s="81">
        <f>SUM(Africa!DI680:DI683)*1000000</f>
        <v>199368512.14334756</v>
      </c>
      <c r="DJ7" s="81">
        <f>SUM(Africa!DJ680:DJ683)*1000000</f>
        <v>203548634.12657729</v>
      </c>
      <c r="DK7" s="81">
        <f>SUM(Africa!DK680:DK683)*1000000</f>
        <v>207160141.72831589</v>
      </c>
      <c r="DL7" s="81">
        <f>SUM(Africa!DL680:DL683)*1000000</f>
        <v>211122385.88385957</v>
      </c>
      <c r="DM7" s="81">
        <f>SUM(Africa!DM680:DM683)*1000000</f>
        <v>215136132.87208897</v>
      </c>
      <c r="DN7" s="81">
        <f>SUM(Africa!DN680:DN683)*1000000</f>
        <v>219353485.00600576</v>
      </c>
      <c r="DO7" s="81">
        <f>SUM(Africa!DO680:DO683)*1000000</f>
        <v>223762520.60229957</v>
      </c>
      <c r="DP7" s="81">
        <f>SUM(Africa!DP680:DP683)*1000000</f>
        <v>228387328.92006978</v>
      </c>
      <c r="DQ7" s="81">
        <f>SUM(Africa!DQ680:DQ683)*1000000</f>
        <v>233157125.91511318</v>
      </c>
      <c r="DR7" s="81">
        <f>SUM(Africa!DR680:DR683)*1000000</f>
        <v>237817933.59298569</v>
      </c>
      <c r="DS7" s="81">
        <f>SUM(Africa!DS680:DS683)*1000000</f>
        <v>242953114.37028077</v>
      </c>
      <c r="DT7" s="81">
        <f>SUM(Africa!DT680:DT683)*1000000</f>
        <v>248189884.92186281</v>
      </c>
      <c r="DU7" s="81">
        <f>SUM(Africa!DU680:DU683)*1000000</f>
        <v>253624257.42610022</v>
      </c>
      <c r="DV7" s="81">
        <f>SUM(Africa!DV680:DV683)*1000000</f>
        <v>259287258.68444711</v>
      </c>
      <c r="DW7" s="81">
        <f>SUM(Africa!DW680:DW683)*1000000</f>
        <v>263306205.87102157</v>
      </c>
      <c r="DX7" s="81">
        <f>SUM(Africa!DX680:DX683)*1000000</f>
        <v>269431410.93905455</v>
      </c>
      <c r="DY7" s="81">
        <f>SUM(Africa!DY680:DY683)*1000000</f>
        <v>275839768.42758763</v>
      </c>
      <c r="DZ7" s="81">
        <f>SUM(Africa!DZ680:DZ683)*1000000</f>
        <v>282600692.63692427</v>
      </c>
      <c r="EA7" s="81">
        <f>SUM(Africa!EA680:EA683)*1000000</f>
        <v>289803980.2364704</v>
      </c>
      <c r="EB7" s="81">
        <f>SUM(Africa!EB680:EB683)*1000000</f>
        <v>292095198.94456607</v>
      </c>
      <c r="EC7" s="81">
        <f>SUM(Africa!EC680:EC683)*1000000</f>
        <v>300182269.31028301</v>
      </c>
      <c r="ED7" s="81">
        <f>SUM(Africa!ED680:ED683)*1000000</f>
        <v>314257999.11852795</v>
      </c>
      <c r="EE7" s="81">
        <f>SUM(Africa!EE680:EE683)*1000000</f>
        <v>313306118.02469516</v>
      </c>
      <c r="EF7" s="81">
        <f>SUM(Africa!EF680:EF683)*1000000</f>
        <v>317856342.15501249</v>
      </c>
      <c r="EG7" s="81">
        <f>SUM(Africa!EG680:EG683)*1000000</f>
        <v>323205764.62918127</v>
      </c>
      <c r="EH7" s="81">
        <f>SUM(Africa!EH680:EH683)*1000000</f>
        <v>326905134.57829332</v>
      </c>
      <c r="EI7" s="81">
        <f>SUM(Africa!EI680:EI683)*1000000</f>
        <v>332696834.81662071</v>
      </c>
      <c r="EJ7" s="81">
        <f>SUM(Africa!EJ680:EJ683)*1000000</f>
        <v>338643689.05072737</v>
      </c>
      <c r="EK7" s="81">
        <f>SUM(Africa!EK680:EK683)*1000000</f>
        <v>345518659.12042934</v>
      </c>
      <c r="EL7" s="81">
        <f>SUM(Africa!EL680:EL683)*1000000</f>
        <v>353665635.7119205</v>
      </c>
      <c r="EM7" s="81">
        <f>SUM(Africa!EM680:EM683)*1000000</f>
        <v>361378857.01547176</v>
      </c>
      <c r="EN7" s="81">
        <f>SUM(Africa!EN680:EN683)*1000000</f>
        <v>370258792.27562654</v>
      </c>
      <c r="EO7" s="81">
        <f>SUM(Africa!EO680:EO683)*1000000</f>
        <v>375539881.85880864</v>
      </c>
      <c r="EP7" s="81">
        <f>SUM(Africa!EP680:EP683)*1000000</f>
        <v>380746324.5368129</v>
      </c>
      <c r="EQ7" s="81">
        <f>SUM(Africa!EQ680:EQ683)*1000000</f>
        <v>387317254.84093428</v>
      </c>
      <c r="ER7" s="81">
        <f>SUM(Africa!ER680:ER683)*1000000</f>
        <v>398020999.0700196</v>
      </c>
      <c r="ES7" s="81">
        <f>SUM(Africa!ES680:ES683)*1000000</f>
        <v>400897834.44923407</v>
      </c>
      <c r="ET7" s="81">
        <f>SUM(Africa!ET680:ET683)*1000000</f>
        <v>412973741.91144776</v>
      </c>
      <c r="EU7" s="81">
        <f>SUM(Africa!EU680:EU683)*1000000</f>
        <v>425197940.16027975</v>
      </c>
      <c r="EV7" s="81">
        <f>SUM(Africa!EV680:EV683)*1000000</f>
        <v>438424280.38856041</v>
      </c>
    </row>
    <row r="8" spans="1:154" s="81" customFormat="1" ht="10">
      <c r="A8" s="81" t="s">
        <v>67</v>
      </c>
      <c r="B8" s="81">
        <f>SUM('E Europe'!B368:B371)*1000000</f>
        <v>148927051.31512311</v>
      </c>
      <c r="C8" s="81">
        <f>SUM('E Europe'!C368:C371)*1000000</f>
        <v>150641258.97355029</v>
      </c>
      <c r="D8" s="81">
        <f>SUM('E Europe'!D368:D371)*1000000</f>
        <v>152357775.97339931</v>
      </c>
      <c r="E8" s="81">
        <f>SUM('E Europe'!E368:E371)*1000000</f>
        <v>154088754.23084304</v>
      </c>
      <c r="F8" s="81">
        <f>SUM('E Europe'!F368:F371)*1000000</f>
        <v>155834279.05055723</v>
      </c>
      <c r="G8" s="81">
        <f>SUM('E Europe'!G368:G371)*1000000</f>
        <v>157594444.48352414</v>
      </c>
      <c r="H8" s="81">
        <f>SUM('E Europe'!H368:H371)*1000000</f>
        <v>159369353.71212888</v>
      </c>
      <c r="I8" s="81">
        <f>SUM('E Europe'!I368:I371)*1000000</f>
        <v>161159119.42860571</v>
      </c>
      <c r="J8" s="81">
        <f>SUM('E Europe'!J368:J371)*1000000</f>
        <v>162963864.20601878</v>
      </c>
      <c r="K8" s="81">
        <f>SUM('E Europe'!K368:K371)*1000000</f>
        <v>164433517.04113483</v>
      </c>
      <c r="L8" s="81">
        <f>SUM('E Europe'!L368:L371)*1000000</f>
        <v>165930520.58607164</v>
      </c>
      <c r="M8" s="81">
        <f>SUM('E Europe'!M368:M371)*1000000</f>
        <v>167747863.5239234</v>
      </c>
      <c r="N8" s="81">
        <f>SUM('E Europe'!N368:N371)*1000000</f>
        <v>169568557.90343866</v>
      </c>
      <c r="O8" s="81">
        <f>SUM('E Europe'!O368:O371)*1000000</f>
        <v>171392951.04485214</v>
      </c>
      <c r="P8" s="81">
        <f>SUM('E Europe'!P368:P371)*1000000</f>
        <v>173115988.36051792</v>
      </c>
      <c r="Q8" s="81">
        <f>SUM('E Europe'!Q368:Q371)*1000000</f>
        <v>175119416.16749299</v>
      </c>
      <c r="R8" s="81">
        <f>SUM('E Europe'!R368:R371)*1000000</f>
        <v>177125134.11065707</v>
      </c>
      <c r="S8" s="81">
        <f>SUM('E Europe'!S368:S371)*1000000</f>
        <v>179133005.06826863</v>
      </c>
      <c r="T8" s="81">
        <f>SUM('E Europe'!T368:T371)*1000000</f>
        <v>180756513.76517981</v>
      </c>
      <c r="U8" s="81">
        <f>SUM('E Europe'!U368:U371)*1000000</f>
        <v>182367606.47748077</v>
      </c>
      <c r="V8" s="81">
        <f>SUM('E Europe'!V368:V371)*1000000</f>
        <v>183965834.62534174</v>
      </c>
      <c r="W8" s="81">
        <f>SUM('E Europe'!W368:W371)*1000000</f>
        <v>185561372.35107842</v>
      </c>
      <c r="X8" s="81">
        <f>SUM('E Europe'!X368:X371)*1000000</f>
        <v>187448524.9581095</v>
      </c>
      <c r="Y8" s="81">
        <f>SUM('E Europe'!Y368:Y371)*1000000</f>
        <v>189322063.33523452</v>
      </c>
      <c r="Z8" s="81">
        <f>SUM('E Europe'!Z368:Z371)*1000000</f>
        <v>191181439.32991341</v>
      </c>
      <c r="AA8" s="81">
        <f>SUM('E Europe'!AA368:AA371)*1000000</f>
        <v>193026133.89944708</v>
      </c>
      <c r="AB8" s="81">
        <f>SUM('E Europe'!AB368:AB371)*1000000</f>
        <v>194855658.33689904</v>
      </c>
      <c r="AC8" s="81">
        <f>SUM('E Europe'!AC368:AC371)*1000000</f>
        <v>196669555.44670865</v>
      </c>
      <c r="AD8" s="81">
        <f>SUM('E Europe'!AD368:AD371)*1000000</f>
        <v>198467400.66738248</v>
      </c>
      <c r="AE8" s="81">
        <f>SUM('E Europe'!AE368:AE371)*1000000</f>
        <v>200248803.1388461</v>
      </c>
      <c r="AF8" s="81">
        <f>SUM('E Europe'!AF368:AF371)*1000000</f>
        <v>202013406.71223909</v>
      </c>
      <c r="AG8" s="81">
        <f>SUM('E Europe'!AG368:AG371)*1000000</f>
        <v>203760890.90015295</v>
      </c>
      <c r="AH8" s="81">
        <f>SUM('E Europe'!AH368:AH371)*1000000</f>
        <v>205494278.29484814</v>
      </c>
      <c r="AI8" s="81">
        <f>SUM('E Europe'!AI368:AI371)*1000000</f>
        <v>207210791.05393896</v>
      </c>
      <c r="AJ8" s="81">
        <f>SUM('E Europe'!AJ368:AJ371)*1000000</f>
        <v>208910284.57108799</v>
      </c>
      <c r="AK8" s="81">
        <f>SUM('E Europe'!AK368:AK371)*1000000</f>
        <v>210592656.4428339</v>
      </c>
      <c r="AL8" s="81">
        <f>SUM('E Europe'!AL368:AL371)*1000000</f>
        <v>212003831.33136418</v>
      </c>
      <c r="AM8" s="81">
        <f>SUM('E Europe'!AM368:AM371)*1000000</f>
        <v>213308370.93461406</v>
      </c>
      <c r="AN8" s="81">
        <f>SUM('E Europe'!AN368:AN371)*1000000</f>
        <v>214586775.00568345</v>
      </c>
      <c r="AO8" s="81">
        <f>SUM('E Europe'!AO368:AO371)*1000000</f>
        <v>215838917.85384387</v>
      </c>
      <c r="AP8" s="81">
        <f>SUM('E Europe'!AP368:AP371)*1000000</f>
        <v>217064712.60947558</v>
      </c>
      <c r="AQ8" s="81">
        <f>SUM('E Europe'!AQ368:AQ371)*1000000</f>
        <v>219105029.37156865</v>
      </c>
      <c r="AR8" s="81">
        <f>SUM('E Europe'!AR368:AR371)*1000000</f>
        <v>220669592.49987218</v>
      </c>
      <c r="AS8" s="81">
        <f>SUM('E Europe'!AS368:AS371)*1000000</f>
        <v>222177631.88039687</v>
      </c>
      <c r="AT8" s="81">
        <f>SUM('E Europe'!AT368:AT371)*1000000</f>
        <v>223700986.05269083</v>
      </c>
      <c r="AU8" s="81">
        <f>SUM('E Europe'!AU368:AU371)*1000000</f>
        <v>225205552.11586702</v>
      </c>
      <c r="AV8" s="81">
        <f>SUM('E Europe'!AV368:AV371)*1000000</f>
        <v>226692877.9107812</v>
      </c>
      <c r="AW8" s="81">
        <f>SUM('E Europe'!AW368:AW371)*1000000</f>
        <v>228162815.6935505</v>
      </c>
      <c r="AX8" s="81">
        <f>SUM('E Europe'!AX368:AX371)*1000000</f>
        <v>230368518.08505756</v>
      </c>
      <c r="AY8" s="81">
        <f>SUM('E Europe'!AY368:AY371)*1000000</f>
        <v>232568406.09581324</v>
      </c>
      <c r="AZ8" s="81">
        <f>SUM('E Europe'!AZ368:AZ371)*1000000</f>
        <v>234756901.1609911</v>
      </c>
      <c r="BA8" s="81">
        <f>SUM('E Europe'!BA368:BA371)*1000000</f>
        <v>236348507.2626082</v>
      </c>
      <c r="BB8" s="81">
        <f>SUM('E Europe'!BB368:BB371)*1000000</f>
        <v>237927299.19240889</v>
      </c>
      <c r="BC8" s="81">
        <f>SUM('E Europe'!BC368:BC371)*1000000</f>
        <v>239493872.15427423</v>
      </c>
      <c r="BD8" s="81">
        <f>SUM('E Europe'!BD368:BD371)*1000000</f>
        <v>241048861.62851673</v>
      </c>
      <c r="BE8" s="81">
        <f>SUM('E Europe'!BE368:BE371)*1000000</f>
        <v>242592941.60187763</v>
      </c>
      <c r="BF8" s="81">
        <f>SUM('E Europe'!BF368:BF371)*1000000</f>
        <v>244110926.36517709</v>
      </c>
      <c r="BG8" s="81">
        <f>SUM('E Europe'!BG368:BG371)*1000000</f>
        <v>245619107.86699012</v>
      </c>
      <c r="BH8" s="81">
        <f>SUM('E Europe'!BH368:BH371)*1000000</f>
        <v>247840063.9534311</v>
      </c>
      <c r="BI8" s="81">
        <f>SUM('E Europe'!BI368:BI371)*1000000</f>
        <v>250071525.35857755</v>
      </c>
      <c r="BJ8" s="81">
        <f>SUM('E Europe'!BJ368:BJ371)*1000000</f>
        <v>252314461.73412874</v>
      </c>
      <c r="BK8" s="81">
        <f>SUM('E Europe'!BK368:BK371)*1000000</f>
        <v>253084512.60981163</v>
      </c>
      <c r="BL8" s="81">
        <f>SUM('E Europe'!BL368:BL371)*1000000</f>
        <v>253967975.53891253</v>
      </c>
      <c r="BM8" s="81">
        <f>SUM('E Europe'!BM368:BM371)*1000000</f>
        <v>255783578.43004903</v>
      </c>
      <c r="BN8" s="81">
        <f>SUM('E Europe'!BN368:BN371)*1000000</f>
        <v>256110090.15086383</v>
      </c>
      <c r="BO8" s="81">
        <f>SUM('E Europe'!BO368:BO371)*1000000</f>
        <v>252551100.52636448</v>
      </c>
      <c r="BP8" s="81">
        <f>SUM('E Europe'!BP368:BP371)*1000000</f>
        <v>245644235.80211532</v>
      </c>
      <c r="BQ8" s="81">
        <f>SUM('E Europe'!BQ368:BQ371)*1000000</f>
        <v>239166360.6261611</v>
      </c>
      <c r="BR8" s="81">
        <f>SUM('E Europe'!BR368:BR371)*1000000</f>
        <v>233082251.72311401</v>
      </c>
      <c r="BS8" s="81">
        <f>SUM('E Europe'!BS368:BS371)*1000000</f>
        <v>227360521.53680226</v>
      </c>
      <c r="BT8" s="81">
        <f>SUM('E Europe'!BT368:BT371)*1000000</f>
        <v>222556384.0779739</v>
      </c>
      <c r="BU8" s="81">
        <f>SUM('E Europe'!BU368:BU371)*1000000</f>
        <v>220150392.88488215</v>
      </c>
      <c r="BV8" s="81">
        <f>SUM('E Europe'!BV368:BV371)*1000000</f>
        <v>218124776.50425598</v>
      </c>
      <c r="BW8" s="81">
        <f>SUM('E Europe'!BW368:BW371)*1000000</f>
        <v>219888628.58845389</v>
      </c>
      <c r="BX8" s="81">
        <f>SUM('E Europe'!BX368:BX371)*1000000</f>
        <v>221481663.74081001</v>
      </c>
      <c r="BY8" s="81">
        <f>SUM('E Europe'!BY368:BY371)*1000000</f>
        <v>222968137.80363652</v>
      </c>
      <c r="BZ8" s="81">
        <f>SUM('E Europe'!BZ368:BZ371)*1000000</f>
        <v>224505147.16537297</v>
      </c>
      <c r="CA8" s="81">
        <f>SUM('E Europe'!CA368:CA371)*1000000</f>
        <v>225400793.60387465</v>
      </c>
      <c r="CB8" s="81">
        <f>SUM('E Europe'!CB368:CB371)*1000000</f>
        <v>226309186.37406918</v>
      </c>
      <c r="CC8" s="81">
        <f>SUM('E Europe'!CC368:CC371)*1000000</f>
        <v>227227250.42802188</v>
      </c>
      <c r="CD8" s="81">
        <f>SUM('E Europe'!CD368:CD371)*1000000</f>
        <v>228162930.51436892</v>
      </c>
      <c r="CE8" s="81">
        <f>SUM('E Europe'!CE368:CE371)*1000000</f>
        <v>229145778.43086419</v>
      </c>
      <c r="CF8" s="81">
        <f>SUM('E Europe'!CF368:CF371)*1000000</f>
        <v>230050307.01235417</v>
      </c>
      <c r="CG8" s="81">
        <f>SUM('E Europe'!CG368:CG371)*1000000</f>
        <v>230899912.69455042</v>
      </c>
      <c r="CH8" s="81">
        <f>SUM('E Europe'!CH368:CH371)*1000000</f>
        <v>231718582.22521681</v>
      </c>
      <c r="CI8" s="81">
        <f>SUM('E Europe'!CI368:CI371)*1000000</f>
        <v>232455506.95621797</v>
      </c>
      <c r="CJ8" s="81">
        <f>SUM('E Europe'!CJ368:CJ371)*1000000</f>
        <v>233181670.53240392</v>
      </c>
      <c r="CK8" s="81">
        <f>SUM('E Europe'!CK368:CK371)*1000000</f>
        <v>233875116.25231284</v>
      </c>
      <c r="CL8" s="81">
        <f>SUM('E Europe'!CL368:CL371)*1000000</f>
        <v>234572291.58609584</v>
      </c>
      <c r="CM8" s="81">
        <f>SUM('E Europe'!CM368:CM371)*1000000</f>
        <v>236063624.94280934</v>
      </c>
      <c r="CN8" s="81">
        <f>SUM('E Europe'!CN368:CN371)*1000000</f>
        <v>234952645.28694868</v>
      </c>
      <c r="CO8" s="81">
        <f>SUM('E Europe'!CO368:CO371)*1000000</f>
        <v>230244678.85019469</v>
      </c>
      <c r="CP8" s="81">
        <f>SUM('E Europe'!CP368:CP371)*1000000</f>
        <v>225253449.67787239</v>
      </c>
      <c r="CQ8" s="81">
        <f>SUM('E Europe'!CQ368:CQ371)*1000000</f>
        <v>220677546.12946042</v>
      </c>
      <c r="CR8" s="81">
        <f>SUM('E Europe'!CR368:CR371)*1000000</f>
        <v>216285020.51793972</v>
      </c>
      <c r="CS8" s="81">
        <f>SUM('E Europe'!CS368:CS371)*1000000</f>
        <v>211522743.9878661</v>
      </c>
      <c r="CT8" s="81">
        <f>SUM('E Europe'!CT368:CT371)*1000000</f>
        <v>207075385.38365084</v>
      </c>
      <c r="CU8" s="81">
        <f>SUM('E Europe'!CU368:CU371)*1000000</f>
        <v>202952394.41631487</v>
      </c>
      <c r="CV8" s="81">
        <f>SUM('E Europe'!CV368:CV371)*1000000</f>
        <v>199572095.57641417</v>
      </c>
      <c r="CW8" s="81">
        <f>SUM('E Europe'!CW368:CW371)*1000000</f>
        <v>196357089.97095925</v>
      </c>
      <c r="CX8" s="81">
        <f>SUM('E Europe'!CX368:CX371)*1000000</f>
        <v>193163690.61857903</v>
      </c>
      <c r="CY8" s="81">
        <f>SUM('E Europe'!CY368:CY371)*1000000</f>
        <v>193338226.66567394</v>
      </c>
      <c r="CZ8" s="81">
        <f>SUM('E Europe'!CZ368:CZ371)*1000000</f>
        <v>193073652.56004921</v>
      </c>
      <c r="DA8" s="81">
        <f>SUM('E Europe'!DA368:DA371)*1000000</f>
        <v>192258755.28645763</v>
      </c>
      <c r="DB8" s="81">
        <f>SUM('E Europe'!DB368:DB371)*1000000</f>
        <v>190937249.31557158</v>
      </c>
      <c r="DC8" s="81">
        <f>SUM('E Europe'!DC368:DC371)*1000000</f>
        <v>189224434.07916093</v>
      </c>
      <c r="DD8" s="81">
        <f>SUM('E Europe'!DD368:DD371)*1000000</f>
        <v>186889411.74312061</v>
      </c>
      <c r="DE8" s="81">
        <f>SUM('E Europe'!DE368:DE371)*1000000</f>
        <v>183997476.07756275</v>
      </c>
      <c r="DF8" s="81">
        <f>SUM('E Europe'!DF368:DF371)*1000000</f>
        <v>180756465.17516893</v>
      </c>
      <c r="DG8" s="81">
        <f>SUM('E Europe'!DG368:DG371)*1000000</f>
        <v>177268443.30010793</v>
      </c>
      <c r="DH8" s="81">
        <f>SUM('E Europe'!DH368:DH371)*1000000</f>
        <v>173539071.03377947</v>
      </c>
      <c r="DI8" s="81">
        <f>SUM('E Europe'!DI368:DI371)*1000000</f>
        <v>169836813.51947802</v>
      </c>
      <c r="DJ8" s="81">
        <f>SUM('E Europe'!DJ368:DJ371)*1000000</f>
        <v>166238047.01952773</v>
      </c>
      <c r="DK8" s="81">
        <f>SUM('E Europe'!DK368:DK371)*1000000</f>
        <v>162804072.96663016</v>
      </c>
      <c r="DL8" s="81">
        <f>SUM('E Europe'!DL368:DL371)*1000000</f>
        <v>159537475.66505337</v>
      </c>
      <c r="DM8" s="81">
        <f>SUM('E Europe'!DM368:DM371)*1000000</f>
        <v>156361138.04880157</v>
      </c>
      <c r="DN8" s="81">
        <f>SUM('E Europe'!DN368:DN371)*1000000</f>
        <v>153480617.59835318</v>
      </c>
      <c r="DO8" s="81">
        <f>SUM('E Europe'!DO368:DO371)*1000000</f>
        <v>150613398.99488789</v>
      </c>
      <c r="DP8" s="81">
        <f>SUM('E Europe'!DP368:DP371)*1000000</f>
        <v>147841756.1749838</v>
      </c>
      <c r="DQ8" s="81">
        <f>SUM('E Europe'!DQ368:DQ371)*1000000</f>
        <v>145040474.72223362</v>
      </c>
      <c r="DR8" s="81">
        <f>SUM('E Europe'!DR368:DR371)*1000000</f>
        <v>142243646.63235232</v>
      </c>
      <c r="DS8" s="81">
        <f>SUM('E Europe'!DS368:DS371)*1000000</f>
        <v>139573034.29760209</v>
      </c>
      <c r="DT8" s="81">
        <f>SUM('E Europe'!DT368:DT371)*1000000</f>
        <v>136971055.27863872</v>
      </c>
      <c r="DU8" s="81">
        <f>SUM('E Europe'!DU368:DU371)*1000000</f>
        <v>134352488.04360428</v>
      </c>
      <c r="DV8" s="81">
        <f>SUM('E Europe'!DV368:DV371)*1000000</f>
        <v>131844732.71194699</v>
      </c>
      <c r="DW8" s="81">
        <f>SUM('E Europe'!DW368:DW371)*1000000</f>
        <v>129405785.61801982</v>
      </c>
      <c r="DX8" s="81">
        <f>SUM('E Europe'!DX368:DX371)*1000000</f>
        <v>127008989.87144221</v>
      </c>
      <c r="DY8" s="81">
        <f>SUM('E Europe'!DY368:DY371)*1000000</f>
        <v>124673421.64808959</v>
      </c>
      <c r="DZ8" s="81">
        <f>SUM('E Europe'!DZ368:DZ371)*1000000</f>
        <v>122362809.04973815</v>
      </c>
      <c r="EA8" s="81">
        <f>SUM('E Europe'!EA368:EA371)*1000000</f>
        <v>120113222.26694345</v>
      </c>
      <c r="EB8" s="81">
        <f>SUM('E Europe'!EB368:EB371)*1000000</f>
        <v>117944318.36825895</v>
      </c>
      <c r="EC8" s="81">
        <f>SUM('E Europe'!EC368:EC371)*1000000</f>
        <v>115903537.39658222</v>
      </c>
      <c r="ED8" s="81">
        <f>SUM('E Europe'!ED368:ED371)*1000000</f>
        <v>114023350.4878148</v>
      </c>
      <c r="EE8" s="81">
        <f>SUM('E Europe'!EE368:EE371)*1000000</f>
        <v>112313464.21192317</v>
      </c>
      <c r="EF8" s="81">
        <f>SUM('E Europe'!EF368:EF371)*1000000</f>
        <v>110770592.47262265</v>
      </c>
      <c r="EG8" s="81">
        <f>SUM('E Europe'!EG368:EG371)*1000000</f>
        <v>109395259.42724915</v>
      </c>
      <c r="EH8" s="81">
        <f>SUM('E Europe'!EH368:EH371)*1000000</f>
        <v>108167857.47241381</v>
      </c>
      <c r="EI8" s="81">
        <f>SUM('E Europe'!EI368:EI371)*1000000</f>
        <v>107075822.85779555</v>
      </c>
      <c r="EJ8" s="81">
        <f>SUM('E Europe'!EJ368:EJ371)*1000000</f>
        <v>106057925.93877009</v>
      </c>
      <c r="EK8" s="81">
        <f>SUM('E Europe'!EK368:EK371)*1000000</f>
        <v>105008888.63272257</v>
      </c>
      <c r="EL8" s="81">
        <f>SUM('E Europe'!EL368:EL371)*1000000</f>
        <v>104169890.26328304</v>
      </c>
      <c r="EM8" s="81">
        <f>SUM('E Europe'!EM368:EM371)*1000000</f>
        <v>103332627.06002447</v>
      </c>
      <c r="EN8" s="81">
        <f>SUM('E Europe'!EN368:EN371)*1000000</f>
        <v>102420164.37805767</v>
      </c>
      <c r="EO8" s="81">
        <f>SUM('E Europe'!EO368:EO371)*1000000</f>
        <v>101406009.53166495</v>
      </c>
      <c r="EP8" s="81">
        <f>SUM('E Europe'!EP368:EP371)*1000000</f>
        <v>100427050.16132765</v>
      </c>
      <c r="EQ8" s="81">
        <f>SUM('E Europe'!EQ368:EQ371)*1000000</f>
        <v>99504152.087933198</v>
      </c>
      <c r="ER8" s="81">
        <f>SUM('E Europe'!ER368:ER371)*1000000</f>
        <v>98635589.964586198</v>
      </c>
      <c r="ES8" s="81">
        <f>SUM('E Europe'!ES368:ES371)*1000000</f>
        <v>97868807.591134235</v>
      </c>
      <c r="ET8" s="81">
        <f>SUM('E Europe'!ET368:ET371)*1000000</f>
        <v>97213346.053858832</v>
      </c>
      <c r="EU8" s="81">
        <f>SUM('E Europe'!EU368:EU371)*1000000</f>
        <v>96658200.512055814</v>
      </c>
      <c r="EV8" s="81">
        <f>SUM('E Europe'!EV368:EV371)*1000000</f>
        <v>96175250.998909369</v>
      </c>
    </row>
    <row r="9" spans="1:154" s="81" customFormat="1" ht="10">
      <c r="A9" s="81" t="s">
        <v>66</v>
      </c>
      <c r="B9" s="81">
        <f>SUM('W Europe'!B282:B285)*1000000</f>
        <v>158513663.37409317</v>
      </c>
      <c r="C9" s="81">
        <f>SUM('W Europe'!C282:C285)*1000000</f>
        <v>158564663.6918925</v>
      </c>
      <c r="D9" s="81">
        <f>SUM('W Europe'!D282:D285)*1000000</f>
        <v>158778692.37110516</v>
      </c>
      <c r="E9" s="81">
        <f>SUM('W Europe'!E282:E285)*1000000</f>
        <v>158863389.82605991</v>
      </c>
      <c r="F9" s="81">
        <f>SUM('W Europe'!F282:F285)*1000000</f>
        <v>158926887.200342</v>
      </c>
      <c r="G9" s="81">
        <f>SUM('W Europe'!G282:G285)*1000000</f>
        <v>158927435.18808702</v>
      </c>
      <c r="H9" s="81">
        <f>SUM('W Europe'!H282:H285)*1000000</f>
        <v>158876803.81249332</v>
      </c>
      <c r="I9" s="81">
        <f>SUM('W Europe'!I282:I285)*1000000</f>
        <v>158844454.84742007</v>
      </c>
      <c r="J9" s="81">
        <f>SUM('W Europe'!J282:J285)*1000000</f>
        <v>158845658.83326405</v>
      </c>
      <c r="K9" s="81">
        <f>SUM('W Europe'!K282:K285)*1000000</f>
        <v>158842072.04844552</v>
      </c>
      <c r="L9" s="81">
        <f>SUM('W Europe'!L282:L285)*1000000</f>
        <v>158848205.89749792</v>
      </c>
      <c r="M9" s="81">
        <f>SUM('W Europe'!M282:M285)*1000000</f>
        <v>158829991.86727625</v>
      </c>
      <c r="N9" s="81">
        <f>SUM('W Europe'!N282:N285)*1000000</f>
        <v>158802562.13378969</v>
      </c>
      <c r="O9" s="81">
        <f>SUM('W Europe'!O282:O285)*1000000</f>
        <v>158812186.63539678</v>
      </c>
      <c r="P9" s="81">
        <f>SUM('W Europe'!P282:P285)*1000000</f>
        <v>158705919.47944123</v>
      </c>
      <c r="Q9" s="81">
        <f>SUM('W Europe'!Q282:Q285)*1000000</f>
        <v>158536814.94074875</v>
      </c>
      <c r="R9" s="81">
        <f>SUM('W Europe'!R282:R285)*1000000</f>
        <v>158020131.24187243</v>
      </c>
      <c r="S9" s="81">
        <f>SUM('W Europe'!S282:S285)*1000000</f>
        <v>157532962.81510726</v>
      </c>
      <c r="T9" s="81">
        <f>SUM('W Europe'!T282:T285)*1000000</f>
        <v>156724088.78180981</v>
      </c>
      <c r="U9" s="81">
        <f>SUM('W Europe'!U282:U285)*1000000</f>
        <v>156609549.72084114</v>
      </c>
      <c r="V9" s="81">
        <f>SUM('W Europe'!V282:V285)*1000000</f>
        <v>155365042.14728457</v>
      </c>
      <c r="W9" s="81">
        <f>SUM('W Europe'!W282:W285)*1000000</f>
        <v>153661753.161908</v>
      </c>
      <c r="X9" s="81">
        <f>SUM('W Europe'!X282:X285)*1000000</f>
        <v>152795013.53735429</v>
      </c>
      <c r="Y9" s="81">
        <f>SUM('W Europe'!Y282:Y285)*1000000</f>
        <v>152287464.71484977</v>
      </c>
      <c r="Z9" s="81">
        <f>SUM('W Europe'!Z282:Z285)*1000000</f>
        <v>151886066.8706274</v>
      </c>
      <c r="AA9" s="81">
        <f>SUM('W Europe'!AA282:AA285)*1000000</f>
        <v>151426474.98997459</v>
      </c>
      <c r="AB9" s="81">
        <f>SUM('W Europe'!AB282:AB285)*1000000</f>
        <v>151140326.98671943</v>
      </c>
      <c r="AC9" s="81">
        <f>SUM('W Europe'!AC282:AC285)*1000000</f>
        <v>150840864.53696954</v>
      </c>
      <c r="AD9" s="81">
        <f>SUM('W Europe'!AD282:AD285)*1000000</f>
        <v>150262227.55080283</v>
      </c>
      <c r="AE9" s="81">
        <f>SUM('W Europe'!AE282:AE285)*1000000</f>
        <v>149973502.97038314</v>
      </c>
      <c r="AF9" s="81">
        <f>SUM('W Europe'!AF282:AF285)*1000000</f>
        <v>149287524.88781974</v>
      </c>
      <c r="AG9" s="81">
        <f>SUM('W Europe'!AG282:AG285)*1000000</f>
        <v>148464846.30530438</v>
      </c>
      <c r="AH9" s="81">
        <f>SUM('W Europe'!AH282:AH285)*1000000</f>
        <v>147695709.45958513</v>
      </c>
      <c r="AI9" s="81">
        <f>SUM('W Europe'!AI282:AI285)*1000000</f>
        <v>146881534.946767</v>
      </c>
      <c r="AJ9" s="81">
        <f>SUM('W Europe'!AJ282:AJ285)*1000000</f>
        <v>146224000.68132916</v>
      </c>
      <c r="AK9" s="81">
        <f>SUM('W Europe'!AK282:AK285)*1000000</f>
        <v>145506066.05066329</v>
      </c>
      <c r="AL9" s="81">
        <f>SUM('W Europe'!AL282:AL285)*1000000</f>
        <v>144802345.99615738</v>
      </c>
      <c r="AM9" s="81">
        <f>SUM('W Europe'!AM282:AM285)*1000000</f>
        <v>143990602.80593118</v>
      </c>
      <c r="AN9" s="81">
        <f>SUM('W Europe'!AN282:AN285)*1000000</f>
        <v>143180938.69015002</v>
      </c>
      <c r="AO9" s="81">
        <f>SUM('W Europe'!AO282:AO285)*1000000</f>
        <v>142461989.13337249</v>
      </c>
      <c r="AP9" s="81">
        <f>SUM('W Europe'!AP282:AP285)*1000000</f>
        <v>141656608.72017035</v>
      </c>
      <c r="AQ9" s="81">
        <f>SUM('W Europe'!AQ282:AQ285)*1000000</f>
        <v>140799079.72135285</v>
      </c>
      <c r="AR9" s="81">
        <f>SUM('W Europe'!AR282:AR285)*1000000</f>
        <v>140046084.40142897</v>
      </c>
      <c r="AS9" s="81">
        <f>SUM('W Europe'!AS282:AS285)*1000000</f>
        <v>139193158.17194164</v>
      </c>
      <c r="AT9" s="81">
        <f>SUM('W Europe'!AT282:AT285)*1000000</f>
        <v>138675579.29290593</v>
      </c>
      <c r="AU9" s="81">
        <f>SUM('W Europe'!AU282:AU285)*1000000</f>
        <v>137973964.53188127</v>
      </c>
      <c r="AV9" s="81">
        <f>SUM('W Europe'!AV282:AV285)*1000000</f>
        <v>137505870.06821713</v>
      </c>
      <c r="AW9" s="81">
        <f>SUM('W Europe'!AW282:AW285)*1000000</f>
        <v>137190566.82764894</v>
      </c>
      <c r="AX9" s="81">
        <f>SUM('W Europe'!AX282:AX285)*1000000</f>
        <v>136871276.22130489</v>
      </c>
      <c r="AY9" s="81">
        <f>SUM('W Europe'!AY282:AY285)*1000000</f>
        <v>136479302.80030689</v>
      </c>
      <c r="AZ9" s="81">
        <f>SUM('W Europe'!AZ282:AZ285)*1000000</f>
        <v>135999903.09859112</v>
      </c>
      <c r="BA9" s="81">
        <f>SUM('W Europe'!BA282:BA285)*1000000</f>
        <v>135241527.22830516</v>
      </c>
      <c r="BB9" s="81">
        <f>SUM('W Europe'!BB282:BB285)*1000000</f>
        <v>134617153.86361384</v>
      </c>
      <c r="BC9" s="81">
        <f>SUM('W Europe'!BC282:BC285)*1000000</f>
        <v>133961486.43836139</v>
      </c>
      <c r="BD9" s="81">
        <f>SUM('W Europe'!BD282:BD285)*1000000</f>
        <v>133339296.76622947</v>
      </c>
      <c r="BE9" s="81">
        <f>SUM('W Europe'!BE282:BE285)*1000000</f>
        <v>132653082.72920044</v>
      </c>
      <c r="BF9" s="81">
        <f>SUM('W Europe'!BF282:BF285)*1000000</f>
        <v>132101230.52851035</v>
      </c>
      <c r="BG9" s="81">
        <f>SUM('W Europe'!BG282:BG285)*1000000</f>
        <v>131481339.61068268</v>
      </c>
      <c r="BH9" s="81">
        <f>SUM('W Europe'!BH282:BH285)*1000000</f>
        <v>131010260.69589491</v>
      </c>
      <c r="BI9" s="81">
        <f>SUM('W Europe'!BI282:BI285)*1000000</f>
        <v>130528961.35879214</v>
      </c>
      <c r="BJ9" s="81">
        <f>SUM('W Europe'!BJ282:BJ285)*1000000</f>
        <v>130011754.94739337</v>
      </c>
      <c r="BK9" s="81">
        <f>SUM('W Europe'!BK282:BK285)*1000000</f>
        <v>129572501.11332843</v>
      </c>
      <c r="BL9" s="81">
        <f>SUM('W Europe'!BL282:BL285)*1000000</f>
        <v>128942459.27486239</v>
      </c>
      <c r="BM9" s="81">
        <f>SUM('W Europe'!BM282:BM285)*1000000</f>
        <v>128298102.42758256</v>
      </c>
      <c r="BN9" s="81">
        <f>SUM('W Europe'!BN282:BN285)*1000000</f>
        <v>127796592.53205697</v>
      </c>
      <c r="BO9" s="81">
        <f>SUM('W Europe'!BO282:BO285)*1000000</f>
        <v>126108013.35913162</v>
      </c>
      <c r="BP9" s="81">
        <f>SUM('W Europe'!BP282:BP285)*1000000</f>
        <v>124606300.28651044</v>
      </c>
      <c r="BQ9" s="81">
        <f>SUM('W Europe'!BQ282:BQ285)*1000000</f>
        <v>122954762.39679411</v>
      </c>
      <c r="BR9" s="81">
        <f>SUM('W Europe'!BR282:BR285)*1000000</f>
        <v>120835977.74809705</v>
      </c>
      <c r="BS9" s="81">
        <f>SUM('W Europe'!BS282:BS285)*1000000</f>
        <v>118647453.09227337</v>
      </c>
      <c r="BT9" s="81">
        <f>SUM('W Europe'!BT282:BT285)*1000000</f>
        <v>118060096.21788795</v>
      </c>
      <c r="BU9" s="81">
        <f>SUM('W Europe'!BU282:BU285)*1000000</f>
        <v>116375582.85311927</v>
      </c>
      <c r="BV9" s="81">
        <f>SUM('W Europe'!BV282:BV285)*1000000</f>
        <v>115978405.63820156</v>
      </c>
      <c r="BW9" s="81">
        <f>SUM('W Europe'!BW282:BW285)*1000000</f>
        <v>115922833.43364066</v>
      </c>
      <c r="BX9" s="81">
        <f>SUM('W Europe'!BX282:BX285)*1000000</f>
        <v>115745706.07938173</v>
      </c>
      <c r="BY9" s="81">
        <f>SUM('W Europe'!BY282:BY285)*1000000</f>
        <v>115415423.82663217</v>
      </c>
      <c r="BZ9" s="81">
        <f>SUM('W Europe'!BZ282:BZ285)*1000000</f>
        <v>115114227.85615657</v>
      </c>
      <c r="CA9" s="81">
        <f>SUM('W Europe'!CA282:CA285)*1000000</f>
        <v>114617301.33360465</v>
      </c>
      <c r="CB9" s="81">
        <f>SUM('W Europe'!CB282:CB285)*1000000</f>
        <v>114151447.17109179</v>
      </c>
      <c r="CC9" s="81">
        <f>SUM('W Europe'!CC282:CC285)*1000000</f>
        <v>113725248.40338814</v>
      </c>
      <c r="CD9" s="81">
        <f>SUM('W Europe'!CD282:CD285)*1000000</f>
        <v>113494973.38308804</v>
      </c>
      <c r="CE9" s="81">
        <f>SUM('W Europe'!CE282:CE285)*1000000</f>
        <v>113208028.96698983</v>
      </c>
      <c r="CF9" s="81">
        <f>SUM('W Europe'!CF282:CF285)*1000000</f>
        <v>112699198.21829529</v>
      </c>
      <c r="CG9" s="81">
        <f>SUM('W Europe'!CG282:CG285)*1000000</f>
        <v>112194408.75542997</v>
      </c>
      <c r="CH9" s="81">
        <f>SUM('W Europe'!CH282:CH285)*1000000</f>
        <v>111721415.65685795</v>
      </c>
      <c r="CI9" s="81">
        <f>SUM('W Europe'!CI282:CI285)*1000000</f>
        <v>111202288.9195088</v>
      </c>
      <c r="CJ9" s="81">
        <f>SUM('W Europe'!CJ282:CJ285)*1000000</f>
        <v>110483955.30853297</v>
      </c>
      <c r="CK9" s="81">
        <f>SUM('W Europe'!CK282:CK285)*1000000</f>
        <v>110150080.17461599</v>
      </c>
      <c r="CL9" s="81">
        <f>SUM('W Europe'!CL282:CL285)*1000000</f>
        <v>109746114.24082965</v>
      </c>
      <c r="CM9" s="81">
        <f>SUM('W Europe'!CM282:CM285)*1000000</f>
        <v>109329057.62034692</v>
      </c>
      <c r="CN9" s="81">
        <f>SUM('W Europe'!CN282:CN285)*1000000</f>
        <v>108172676.61587499</v>
      </c>
      <c r="CO9" s="81">
        <f>SUM('W Europe'!CO282:CO285)*1000000</f>
        <v>106480361.33849949</v>
      </c>
      <c r="CP9" s="81">
        <f>SUM('W Europe'!CP282:CP285)*1000000</f>
        <v>105780253.32016073</v>
      </c>
      <c r="CQ9" s="81">
        <f>SUM('W Europe'!CQ282:CQ285)*1000000</f>
        <v>104790577.3175108</v>
      </c>
      <c r="CR9" s="81">
        <f>SUM('W Europe'!CR282:CR285)*1000000</f>
        <v>104043998.22591116</v>
      </c>
      <c r="CS9" s="81">
        <f>SUM('W Europe'!CS282:CS285)*1000000</f>
        <v>103698453.66691127</v>
      </c>
      <c r="CT9" s="81">
        <f>SUM('W Europe'!CT282:CT285)*1000000</f>
        <v>103311562.69319004</v>
      </c>
      <c r="CU9" s="81">
        <f>SUM('W Europe'!CU282:CU285)*1000000</f>
        <v>103072170.28583978</v>
      </c>
      <c r="CV9" s="81">
        <f>SUM('W Europe'!CV282:CV285)*1000000</f>
        <v>102630021.25222921</v>
      </c>
      <c r="CW9" s="81">
        <f>SUM('W Europe'!CW282:CW285)*1000000</f>
        <v>101695785.42539506</v>
      </c>
      <c r="CX9" s="81">
        <f>SUM('W Europe'!CX282:CX285)*1000000</f>
        <v>100277323.44409318</v>
      </c>
      <c r="CY9" s="81">
        <f>SUM('W Europe'!CY282:CY285)*1000000</f>
        <v>98953214.935864463</v>
      </c>
      <c r="CZ9" s="81">
        <f>SUM('W Europe'!CZ282:CZ285)*1000000</f>
        <v>97467714.802849114</v>
      </c>
      <c r="DA9" s="81">
        <f>SUM('W Europe'!DA282:DA285)*1000000</f>
        <v>95887803.024531037</v>
      </c>
      <c r="DB9" s="81">
        <f>SUM('W Europe'!DB282:DB285)*1000000</f>
        <v>94230965.083173588</v>
      </c>
      <c r="DC9" s="81">
        <f>SUM('W Europe'!DC282:DC285)*1000000</f>
        <v>92620614.068425998</v>
      </c>
      <c r="DD9" s="81">
        <f>SUM('W Europe'!DD282:DD285)*1000000</f>
        <v>91044507.671292603</v>
      </c>
      <c r="DE9" s="81">
        <f>SUM('W Europe'!DE282:DE285)*1000000</f>
        <v>89454007.892507225</v>
      </c>
      <c r="DF9" s="81">
        <f>SUM('W Europe'!DF282:DF285)*1000000</f>
        <v>87759842.746683106</v>
      </c>
      <c r="DG9" s="81">
        <f>SUM('W Europe'!DG282:DG285)*1000000</f>
        <v>85929577.384715974</v>
      </c>
      <c r="DH9" s="81">
        <f>SUM('W Europe'!DH282:DH285)*1000000</f>
        <v>83927025.42861034</v>
      </c>
      <c r="DI9" s="81">
        <f>SUM('W Europe'!DI282:DI285)*1000000</f>
        <v>81876387.579350874</v>
      </c>
      <c r="DJ9" s="81">
        <f>SUM('W Europe'!DJ282:DJ285)*1000000</f>
        <v>79881267.364744499</v>
      </c>
      <c r="DK9" s="81">
        <f>SUM('W Europe'!DK282:DK285)*1000000</f>
        <v>77551008.115516156</v>
      </c>
      <c r="DL9" s="81">
        <f>SUM('W Europe'!DL282:DL285)*1000000</f>
        <v>74981083.541191041</v>
      </c>
      <c r="DM9" s="81">
        <f>SUM('W Europe'!DM282:DM285)*1000000</f>
        <v>72212904.171359062</v>
      </c>
      <c r="DN9" s="81">
        <f>SUM('W Europe'!DN282:DN285)*1000000</f>
        <v>69529965.052478552</v>
      </c>
      <c r="DO9" s="81">
        <f>SUM('W Europe'!DO282:DO285)*1000000</f>
        <v>66990133.388173334</v>
      </c>
      <c r="DP9" s="81">
        <f>SUM('W Europe'!DP282:DP285)*1000000</f>
        <v>64607083.498366065</v>
      </c>
      <c r="DQ9" s="81">
        <f>SUM('W Europe'!DQ282:DQ285)*1000000</f>
        <v>62456656.989182591</v>
      </c>
      <c r="DR9" s="81">
        <f>SUM('W Europe'!DR282:DR285)*1000000</f>
        <v>60505182.492861249</v>
      </c>
      <c r="DS9" s="81">
        <f>SUM('W Europe'!DS282:DS285)*1000000</f>
        <v>58836639.379830189</v>
      </c>
      <c r="DT9" s="81">
        <f>SUM('W Europe'!DT282:DT285)*1000000</f>
        <v>57360576.281974748</v>
      </c>
      <c r="DU9" s="81">
        <f>SUM('W Europe'!DU282:DU285)*1000000</f>
        <v>56051496.415252142</v>
      </c>
      <c r="DV9" s="81">
        <f>SUM('W Europe'!DV282:DV285)*1000000</f>
        <v>54875029.423117176</v>
      </c>
      <c r="DW9" s="81">
        <f>SUM('W Europe'!DW282:DW285)*1000000</f>
        <v>53814158.747635208</v>
      </c>
      <c r="DX9" s="81">
        <f>SUM('W Europe'!DX282:DX285)*1000000</f>
        <v>52869654.456080489</v>
      </c>
      <c r="DY9" s="81">
        <f>SUM('W Europe'!DY282:DY285)*1000000</f>
        <v>52086364.034200944</v>
      </c>
      <c r="DZ9" s="81">
        <f>SUM('W Europe'!DZ282:DZ285)*1000000</f>
        <v>51427361.900565125</v>
      </c>
      <c r="EA9" s="81">
        <f>SUM('W Europe'!EA282:EA285)*1000000</f>
        <v>50872203.577062309</v>
      </c>
      <c r="EB9" s="81">
        <f>SUM('W Europe'!EB282:EB285)*1000000</f>
        <v>50441448.967245504</v>
      </c>
      <c r="EC9" s="81">
        <f>SUM('W Europe'!EC282:EC285)*1000000</f>
        <v>50107654.997905858</v>
      </c>
      <c r="ED9" s="81">
        <f>SUM('W Europe'!ED282:ED285)*1000000</f>
        <v>49826769.302401885</v>
      </c>
      <c r="EE9" s="81">
        <f>SUM('W Europe'!EE282:EE285)*1000000</f>
        <v>49563712.387588426</v>
      </c>
      <c r="EF9" s="81">
        <f>SUM('W Europe'!EF282:EF285)*1000000</f>
        <v>49396484.236120462</v>
      </c>
      <c r="EG9" s="81">
        <f>SUM('W Europe'!EG282:EG285)*1000000</f>
        <v>49259829.356191769</v>
      </c>
      <c r="EH9" s="81">
        <f>SUM('W Europe'!EH282:EH285)*1000000</f>
        <v>49173870.141273804</v>
      </c>
      <c r="EI9" s="81">
        <f>SUM('W Europe'!EI282:EI285)*1000000</f>
        <v>49142206.060450919</v>
      </c>
      <c r="EJ9" s="81">
        <f>SUM('W Europe'!EJ282:EJ285)*1000000</f>
        <v>49167297.867128879</v>
      </c>
      <c r="EK9" s="81">
        <f>SUM('W Europe'!EK282:EK285)*1000000</f>
        <v>49330146.656960256</v>
      </c>
      <c r="EL9" s="81">
        <f>SUM('W Europe'!EL282:EL285)*1000000</f>
        <v>49515055.361059174</v>
      </c>
      <c r="EM9" s="81">
        <f>SUM('W Europe'!EM282:EM285)*1000000</f>
        <v>49936852.07818114</v>
      </c>
      <c r="EN9" s="81">
        <f>SUM('W Europe'!EN282:EN285)*1000000</f>
        <v>50165903.435892045</v>
      </c>
      <c r="EO9" s="81">
        <f>SUM('W Europe'!EO282:EO285)*1000000</f>
        <v>50370488.312907182</v>
      </c>
      <c r="EP9" s="81">
        <f>SUM('W Europe'!EP282:EP285)*1000000</f>
        <v>50536138.916327201</v>
      </c>
      <c r="EQ9" s="81">
        <f>SUM('W Europe'!EQ282:EQ285)*1000000</f>
        <v>50693225.364272602</v>
      </c>
      <c r="ER9" s="81">
        <f>SUM('W Europe'!ER282:ER285)*1000000</f>
        <v>50834575.920406058</v>
      </c>
      <c r="ES9" s="81">
        <f>SUM('W Europe'!ES282:ES285)*1000000</f>
        <v>50958663.4291839</v>
      </c>
      <c r="ET9" s="81">
        <f>SUM('W Europe'!ET282:ET285)*1000000</f>
        <v>51087099.281556278</v>
      </c>
      <c r="EU9" s="81">
        <f>SUM('W Europe'!EU282:EU285)*1000000</f>
        <v>51220699.093230523</v>
      </c>
      <c r="EV9" s="81">
        <f>SUM('W Europe'!EV282:EV285)*1000000</f>
        <v>51367926.746319152</v>
      </c>
    </row>
    <row r="10" spans="1:154" s="81" customFormat="1" ht="10">
      <c r="A10" s="81" t="s">
        <v>65</v>
      </c>
      <c r="B10" s="81">
        <f>SUM('L America'!B536:B539)*1000000</f>
        <v>15806777.334351985</v>
      </c>
      <c r="C10" s="81">
        <f>SUM('L America'!C536:C539)*1000000</f>
        <v>15913026.136607978</v>
      </c>
      <c r="D10" s="81">
        <f>SUM('L America'!D536:D539)*1000000</f>
        <v>16128543.609249828</v>
      </c>
      <c r="E10" s="81">
        <f>SUM('L America'!E536:E539)*1000000</f>
        <v>16354292.249286531</v>
      </c>
      <c r="F10" s="81">
        <f>SUM('L America'!F536:F539)*1000000</f>
        <v>16583055.46898631</v>
      </c>
      <c r="G10" s="81">
        <f>SUM('L America'!G536:G539)*1000000</f>
        <v>16813483.164739206</v>
      </c>
      <c r="H10" s="81">
        <f>SUM('L America'!H536:H539)*1000000</f>
        <v>17125642.650350757</v>
      </c>
      <c r="I10" s="81">
        <f>SUM('L America'!I536:I539)*1000000</f>
        <v>17323051.990624577</v>
      </c>
      <c r="J10" s="81">
        <f>SUM('L America'!J536:J539)*1000000</f>
        <v>17519031.370244481</v>
      </c>
      <c r="K10" s="81">
        <f>SUM('L America'!K536:K539)*1000000</f>
        <v>17728423.444002822</v>
      </c>
      <c r="L10" s="81">
        <f>SUM('L America'!L536:L539)*1000000</f>
        <v>17952229.897690885</v>
      </c>
      <c r="M10" s="81">
        <f>SUM('L America'!M536:M539)*1000000</f>
        <v>18189783.941815987</v>
      </c>
      <c r="N10" s="81">
        <f>SUM('L America'!N536:N539)*1000000</f>
        <v>18430760.724448301</v>
      </c>
      <c r="O10" s="81">
        <f>SUM('L America'!O536:O539)*1000000</f>
        <v>18676047.647879679</v>
      </c>
      <c r="P10" s="81">
        <f>SUM('L America'!P536:P539)*1000000</f>
        <v>18922512.176302038</v>
      </c>
      <c r="Q10" s="81">
        <f>SUM('L America'!Q536:Q539)*1000000</f>
        <v>19174560.847947374</v>
      </c>
      <c r="R10" s="81">
        <f>SUM('L America'!R536:R539)*1000000</f>
        <v>19432548.575351045</v>
      </c>
      <c r="S10" s="81">
        <f>SUM('L America'!S536:S539)*1000000</f>
        <v>19670065.324774135</v>
      </c>
      <c r="T10" s="81">
        <f>SUM('L America'!T536:T539)*1000000</f>
        <v>19897689.538969859</v>
      </c>
      <c r="U10" s="81">
        <f>SUM('L America'!U536:U539)*1000000</f>
        <v>20154689.808536243</v>
      </c>
      <c r="V10" s="81">
        <f>SUM('L America'!V536:V539)*1000000</f>
        <v>20430822.30343397</v>
      </c>
      <c r="W10" s="81">
        <f>SUM('L America'!W536:W539)*1000000</f>
        <v>20692784.96428097</v>
      </c>
      <c r="X10" s="81">
        <f>SUM('L America'!X536:X539)*1000000</f>
        <v>20951390.693025112</v>
      </c>
      <c r="Y10" s="81">
        <f>SUM('L America'!Y536:Y539)*1000000</f>
        <v>21225646.555482902</v>
      </c>
      <c r="Z10" s="81">
        <f>SUM('L America'!Z536:Z539)*1000000</f>
        <v>21502633.132953636</v>
      </c>
      <c r="AA10" s="81">
        <f>SUM('L America'!AA536:AA539)*1000000</f>
        <v>21786135.92305233</v>
      </c>
      <c r="AB10" s="81">
        <f>SUM('L America'!AB536:AB539)*1000000</f>
        <v>22108085.652621068</v>
      </c>
      <c r="AC10" s="81">
        <f>SUM('L America'!AC536:AC539)*1000000</f>
        <v>22439561.49860784</v>
      </c>
      <c r="AD10" s="81">
        <f>SUM('L America'!AD536:AD539)*1000000</f>
        <v>22777428.898862362</v>
      </c>
      <c r="AE10" s="81">
        <f>SUM('L America'!AE536:AE539)*1000000</f>
        <v>23107412.182018124</v>
      </c>
      <c r="AF10" s="81">
        <f>SUM('L America'!AF536:AF539)*1000000</f>
        <v>23443986.796075441</v>
      </c>
      <c r="AG10" s="81">
        <f>SUM('L America'!AG536:AG539)*1000000</f>
        <v>23784398.534512386</v>
      </c>
      <c r="AH10" s="81">
        <f>SUM('L America'!AH536:AH539)*1000000</f>
        <v>24153431.833246842</v>
      </c>
      <c r="AI10" s="81">
        <f>SUM('L America'!AI536:AI539)*1000000</f>
        <v>24527525.954713952</v>
      </c>
      <c r="AJ10" s="81">
        <f>SUM('L America'!AJ536:AJ539)*1000000</f>
        <v>24906260.41347789</v>
      </c>
      <c r="AK10" s="81">
        <f>SUM('L America'!AK536:AK539)*1000000</f>
        <v>25292522.419874959</v>
      </c>
      <c r="AL10" s="81">
        <f>SUM('L America'!AL536:AL539)*1000000</f>
        <v>25672505.95268178</v>
      </c>
      <c r="AM10" s="81">
        <f>SUM('L America'!AM536:AM539)*1000000</f>
        <v>26046173.449468147</v>
      </c>
      <c r="AN10" s="81">
        <f>SUM('L America'!AN536:AN539)*1000000</f>
        <v>26441156.355788134</v>
      </c>
      <c r="AO10" s="81">
        <f>SUM('L America'!AO536:AO539)*1000000</f>
        <v>26851494.894792549</v>
      </c>
      <c r="AP10" s="81">
        <f>SUM('L America'!AP536:AP539)*1000000</f>
        <v>27338567.577147886</v>
      </c>
      <c r="AQ10" s="81">
        <f>SUM('L America'!AQ536:AQ539)*1000000</f>
        <v>27761158.408086594</v>
      </c>
      <c r="AR10" s="81">
        <f>SUM('L America'!AR536:AR539)*1000000</f>
        <v>28241683.49061171</v>
      </c>
      <c r="AS10" s="81">
        <f>SUM('L America'!AS536:AS539)*1000000</f>
        <v>28723044.835302841</v>
      </c>
      <c r="AT10" s="81">
        <f>SUM('L America'!AT536:AT539)*1000000</f>
        <v>29221951.439929064</v>
      </c>
      <c r="AU10" s="81">
        <f>SUM('L America'!AU536:AU539)*1000000</f>
        <v>29745700.616739456</v>
      </c>
      <c r="AV10" s="81">
        <f>SUM('L America'!AV536:AV539)*1000000</f>
        <v>30251916.938597444</v>
      </c>
      <c r="AW10" s="81">
        <f>SUM('L America'!AW536:AW539)*1000000</f>
        <v>30793421.227042433</v>
      </c>
      <c r="AX10" s="81">
        <f>SUM('L America'!AX536:AX539)*1000000</f>
        <v>31376823.372680273</v>
      </c>
      <c r="AY10" s="81">
        <f>SUM('L America'!AY536:AY539)*1000000</f>
        <v>32008778.184997156</v>
      </c>
      <c r="AZ10" s="81">
        <f>SUM('L America'!AZ536:AZ539)*1000000</f>
        <v>32710710.294051807</v>
      </c>
      <c r="BA10" s="81">
        <f>SUM('L America'!BA536:BA539)*1000000</f>
        <v>33326510.954276111</v>
      </c>
      <c r="BB10" s="81">
        <f>SUM('L America'!BB536:BB539)*1000000</f>
        <v>33925080.888676956</v>
      </c>
      <c r="BC10" s="81">
        <f>SUM('L America'!BC536:BC539)*1000000</f>
        <v>34518299.263477832</v>
      </c>
      <c r="BD10" s="81">
        <f>SUM('L America'!BD536:BD539)*1000000</f>
        <v>35122257.73330082</v>
      </c>
      <c r="BE10" s="81">
        <f>SUM('L America'!BE536:BE539)*1000000</f>
        <v>35728502.920390166</v>
      </c>
      <c r="BF10" s="81">
        <f>SUM('L America'!BF536:BF539)*1000000</f>
        <v>36339002.927169196</v>
      </c>
      <c r="BG10" s="81">
        <f>SUM('L America'!BG536:BG539)*1000000</f>
        <v>37024386.925596274</v>
      </c>
      <c r="BH10" s="81">
        <f>SUM('L America'!BH536:BH539)*1000000</f>
        <v>37655053.854659088</v>
      </c>
      <c r="BI10" s="81">
        <f>SUM('L America'!BI536:BI539)*1000000</f>
        <v>38267433.000466272</v>
      </c>
      <c r="BJ10" s="81">
        <f>SUM('L America'!BJ536:BJ539)*1000000</f>
        <v>38935408.75822708</v>
      </c>
      <c r="BK10" s="81">
        <f>SUM('L America'!BK536:BK539)*1000000</f>
        <v>39621603.384978279</v>
      </c>
      <c r="BL10" s="81">
        <f>SUM('L America'!BL536:BL539)*1000000</f>
        <v>40335576.013039246</v>
      </c>
      <c r="BM10" s="81">
        <f>SUM('L America'!BM536:BM539)*1000000</f>
        <v>41061928.456174746</v>
      </c>
      <c r="BN10" s="81">
        <f>SUM('L America'!BN536:BN539)*1000000</f>
        <v>41814220.40554411</v>
      </c>
      <c r="BO10" s="81">
        <f>SUM('L America'!BO536:BO539)*1000000</f>
        <v>42545351.367625907</v>
      </c>
      <c r="BP10" s="81">
        <f>SUM('L America'!BP536:BP539)*1000000</f>
        <v>43278854.54575187</v>
      </c>
      <c r="BQ10" s="81">
        <f>SUM('L America'!BQ536:BQ539)*1000000</f>
        <v>44001403.256249219</v>
      </c>
      <c r="BR10" s="81">
        <f>SUM('L America'!BR536:BR539)*1000000</f>
        <v>44739712.845849104</v>
      </c>
      <c r="BS10" s="81">
        <f>SUM('L America'!BS536:BS539)*1000000</f>
        <v>45499856.209496692</v>
      </c>
      <c r="BT10" s="81">
        <f>SUM('L America'!BT536:BT539)*1000000</f>
        <v>46231019.41983974</v>
      </c>
      <c r="BU10" s="81">
        <f>SUM('L America'!BU536:BU539)*1000000</f>
        <v>47001067.957310088</v>
      </c>
      <c r="BV10" s="81">
        <f>SUM('L America'!BV536:BV539)*1000000</f>
        <v>47817620.580204688</v>
      </c>
      <c r="BW10" s="81">
        <f>SUM('L America'!BW536:BW539)*1000000</f>
        <v>48650429.153295949</v>
      </c>
      <c r="BX10" s="81">
        <f>SUM('L America'!BX536:BX539)*1000000</f>
        <v>49503728.894580543</v>
      </c>
      <c r="BY10" s="81">
        <f>SUM('L America'!BY536:BY539)*1000000</f>
        <v>50360439.459839404</v>
      </c>
      <c r="BZ10" s="81">
        <f>SUM('L America'!BZ536:BZ539)*1000000</f>
        <v>51235891.675646812</v>
      </c>
      <c r="CA10" s="81">
        <f>SUM('L America'!CA536:CA539)*1000000</f>
        <v>52070199.56915345</v>
      </c>
      <c r="CB10" s="81">
        <f>SUM('L America'!CB536:CB539)*1000000</f>
        <v>52961793.292774186</v>
      </c>
      <c r="CC10" s="81">
        <f>SUM('L America'!CC536:CC539)*1000000</f>
        <v>53823971.358127885</v>
      </c>
      <c r="CD10" s="81">
        <f>SUM('L America'!CD536:CD539)*1000000</f>
        <v>54676072.463614918</v>
      </c>
      <c r="CE10" s="81">
        <f>SUM('L America'!CE536:CE539)*1000000</f>
        <v>55553610.910374165</v>
      </c>
      <c r="CF10" s="81">
        <f>SUM('L America'!CF536:CF539)*1000000</f>
        <v>56434551.75168848</v>
      </c>
      <c r="CG10" s="81">
        <f>SUM('L America'!CG536:CG539)*1000000</f>
        <v>57330547.054397948</v>
      </c>
      <c r="CH10" s="81">
        <f>SUM('L America'!CH536:CH539)*1000000</f>
        <v>58195489.135960303</v>
      </c>
      <c r="CI10" s="81">
        <f>SUM('L America'!CI536:CI539)*1000000</f>
        <v>59109127.007482648</v>
      </c>
      <c r="CJ10" s="81">
        <f>SUM('L America'!CJ536:CJ539)*1000000</f>
        <v>60017428.012871832</v>
      </c>
      <c r="CK10" s="81">
        <f>SUM('L America'!CK536:CK539)*1000000</f>
        <v>60944898.428451173</v>
      </c>
      <c r="CL10" s="81">
        <f>SUM('L America'!CL536:CL539)*1000000</f>
        <v>61855294.072977461</v>
      </c>
      <c r="CM10" s="81">
        <f>SUM('L America'!CM536:CM539)*1000000</f>
        <v>62881645.75569725</v>
      </c>
      <c r="CN10" s="81">
        <f>SUM('L America'!CN536:CN539)*1000000</f>
        <v>63933806.453427278</v>
      </c>
      <c r="CO10" s="81">
        <f>SUM('L America'!CO536:CO539)*1000000</f>
        <v>65082762.159846395</v>
      </c>
      <c r="CP10" s="81">
        <f>SUM('L America'!CP536:CP539)*1000000</f>
        <v>66297398.846660271</v>
      </c>
      <c r="CQ10" s="81">
        <f>SUM('L America'!CQ536:CQ539)*1000000</f>
        <v>67470408.880447119</v>
      </c>
      <c r="CR10" s="81">
        <f>SUM('L America'!CR536:CR539)*1000000</f>
        <v>68668934.487199202</v>
      </c>
      <c r="CS10" s="81">
        <f>SUM('L America'!CS536:CS539)*1000000</f>
        <v>69910659.779655814</v>
      </c>
      <c r="CT10" s="81">
        <f>SUM('L America'!CT536:CT539)*1000000</f>
        <v>71259047.13738668</v>
      </c>
      <c r="CU10" s="81">
        <f>SUM('L America'!CU536:CU539)*1000000</f>
        <v>72633091.815575242</v>
      </c>
      <c r="CV10" s="81">
        <f>SUM('L America'!CV536:CV539)*1000000</f>
        <v>74017805.833415031</v>
      </c>
      <c r="CW10" s="81">
        <f>SUM('L America'!CW536:CW539)*1000000</f>
        <v>75423046.561513111</v>
      </c>
      <c r="CX10" s="81">
        <f>SUM('L America'!CX536:CX539)*1000000</f>
        <v>78098030.890601754</v>
      </c>
      <c r="CY10" s="81">
        <f>SUM('L America'!CY536:CY539)*1000000</f>
        <v>79771442.773683161</v>
      </c>
      <c r="CZ10" s="81">
        <f>SUM('L America'!CZ536:CZ539)*1000000</f>
        <v>81352853.38293986</v>
      </c>
      <c r="DA10" s="81">
        <f>SUM('L America'!DA536:DA539)*1000000</f>
        <v>82853526.862915888</v>
      </c>
      <c r="DB10" s="81">
        <f>SUM('L America'!DB536:DB539)*1000000</f>
        <v>84305932.969155252</v>
      </c>
      <c r="DC10" s="81">
        <f>SUM('L America'!DC536:DC539)*1000000</f>
        <v>85738061.052830622</v>
      </c>
      <c r="DD10" s="81">
        <f>SUM('L America'!DD536:DD539)*1000000</f>
        <v>87160590.61061506</v>
      </c>
      <c r="DE10" s="81">
        <f>SUM('L America'!DE536:DE539)*1000000</f>
        <v>88588722.665494755</v>
      </c>
      <c r="DF10" s="81">
        <f>SUM('L America'!DF536:DF539)*1000000</f>
        <v>90045798.201088443</v>
      </c>
      <c r="DG10" s="81">
        <f>SUM('L America'!DG536:DG539)*1000000</f>
        <v>91555832.956732109</v>
      </c>
      <c r="DH10" s="81">
        <f>SUM('L America'!DH536:DH539)*1000000</f>
        <v>93116312.777229965</v>
      </c>
      <c r="DI10" s="81">
        <f>SUM('L America'!DI536:DI539)*1000000</f>
        <v>94706623.402869835</v>
      </c>
      <c r="DJ10" s="81">
        <f>SUM('L America'!DJ536:DJ539)*1000000</f>
        <v>96355540.376074001</v>
      </c>
      <c r="DK10" s="81">
        <f>SUM('L America'!DK536:DK539)*1000000</f>
        <v>98080798.114723295</v>
      </c>
      <c r="DL10" s="81">
        <f>SUM('L America'!DL536:DL539)*1000000</f>
        <v>99870218.476584107</v>
      </c>
      <c r="DM10" s="81">
        <f>SUM('L America'!DM536:DM539)*1000000</f>
        <v>101722162.93911467</v>
      </c>
      <c r="DN10" s="81">
        <f>SUM('L America'!DN536:DN539)*1000000</f>
        <v>103607873.23382671</v>
      </c>
      <c r="DO10" s="81">
        <f>SUM('L America'!DO536:DO539)*1000000</f>
        <v>103243412.25055552</v>
      </c>
      <c r="DP10" s="81">
        <f>SUM('L America'!DP536:DP539)*1000000</f>
        <v>102788856.2791381</v>
      </c>
      <c r="DQ10" s="81">
        <f>SUM('L America'!DQ536:DQ539)*1000000</f>
        <v>104617567.20547913</v>
      </c>
      <c r="DR10" s="81">
        <f>SUM('L America'!DR536:DR539)*1000000</f>
        <v>106457365.6563912</v>
      </c>
      <c r="DS10" s="81">
        <f>SUM('L America'!DS536:DS539)*1000000</f>
        <v>108054334.40715124</v>
      </c>
      <c r="DT10" s="81">
        <f>SUM('L America'!DT536:DT539)*1000000</f>
        <v>108177161.84815355</v>
      </c>
      <c r="DU10" s="81">
        <f>SUM('L America'!DU536:DU539)*1000000</f>
        <v>107884945.29759818</v>
      </c>
      <c r="DV10" s="81">
        <f>SUM('L America'!DV536:DV539)*1000000</f>
        <v>107824852.49787797</v>
      </c>
      <c r="DW10" s="81">
        <f>SUM('L America'!DW536:DW539)*1000000</f>
        <v>107192556.56011862</v>
      </c>
      <c r="DX10" s="81">
        <f>SUM('L America'!DX536:DX539)*1000000</f>
        <v>106638681.52352577</v>
      </c>
      <c r="DY10" s="81">
        <f>SUM('L America'!DY536:DY539)*1000000</f>
        <v>105188784.61975029</v>
      </c>
      <c r="DZ10" s="81">
        <f>SUM('L America'!DZ536:DZ539)*1000000</f>
        <v>104617713.506524</v>
      </c>
      <c r="EA10" s="81">
        <f>SUM('L America'!EA536:EA539)*1000000</f>
        <v>104948193.94130524</v>
      </c>
      <c r="EB10" s="81">
        <f>SUM('L America'!EB536:EB539)*1000000</f>
        <v>104915336.62707825</v>
      </c>
      <c r="EC10" s="81">
        <f>SUM('L America'!EC536:EC539)*1000000</f>
        <v>103420089.22836436</v>
      </c>
      <c r="ED10" s="81">
        <f>SUM('L America'!ED536:ED539)*1000000</f>
        <v>100083763.80250397</v>
      </c>
      <c r="EE10" s="81">
        <f>SUM('L America'!EE536:EE539)*1000000</f>
        <v>99603313.372051641</v>
      </c>
      <c r="EF10" s="81">
        <f>SUM('L America'!EF536:EF539)*1000000</f>
        <v>101531784.05954747</v>
      </c>
      <c r="EG10" s="81">
        <f>SUM('L America'!EG536:EG539)*1000000</f>
        <v>99948426.306744963</v>
      </c>
      <c r="EH10" s="81">
        <f>SUM('L America'!EH536:EH539)*1000000</f>
        <v>96279445.195926338</v>
      </c>
      <c r="EI10" s="81">
        <f>SUM('L America'!EI536:EI539)*1000000</f>
        <v>98901585.562716097</v>
      </c>
      <c r="EJ10" s="81">
        <f>SUM('L America'!EJ536:EJ539)*1000000</f>
        <v>99451154.280407265</v>
      </c>
      <c r="EK10" s="81">
        <f>SUM('L America'!EK536:EK539)*1000000</f>
        <v>98399918.857608452</v>
      </c>
      <c r="EL10" s="81">
        <f>SUM('L America'!EL536:EL539)*1000000</f>
        <v>97180071.63606517</v>
      </c>
      <c r="EM10" s="81">
        <f>SUM('L America'!EM536:EM539)*1000000</f>
        <v>98278503.113778189</v>
      </c>
      <c r="EN10" s="81">
        <f>SUM('L America'!EN536:EN539)*1000000</f>
        <v>98247370.577614769</v>
      </c>
      <c r="EO10" s="81">
        <f>SUM('L America'!EO536:EO539)*1000000</f>
        <v>97088700.544160843</v>
      </c>
      <c r="EP10" s="81">
        <f>SUM('L America'!EP536:EP539)*1000000</f>
        <v>97259706.944909468</v>
      </c>
      <c r="EQ10" s="81">
        <f>SUM('L America'!EQ536:EQ539)*1000000</f>
        <v>96065016.827814922</v>
      </c>
      <c r="ER10" s="81">
        <f>SUM('L America'!ER536:ER539)*1000000</f>
        <v>96218971.198156938</v>
      </c>
      <c r="ES10" s="81">
        <f>SUM('L America'!ES536:ES539)*1000000</f>
        <v>92489910.841101184</v>
      </c>
      <c r="ET10" s="81">
        <f>SUM('L America'!ET536:ET539)*1000000</f>
        <v>92847025.300565824</v>
      </c>
      <c r="EU10" s="81">
        <f>SUM('L America'!EU536:EU539)*1000000</f>
        <v>94450598.957812324</v>
      </c>
      <c r="EV10" s="81">
        <f>SUM('L America'!EV536:EV539)*1000000</f>
        <v>95770588.714133084</v>
      </c>
      <c r="EX10" s="81">
        <f>SUM(EV3:EV11)/1000000</f>
        <v>1959.2932742878593</v>
      </c>
    </row>
    <row r="11" spans="1:154" s="81" customFormat="1" ht="10">
      <c r="A11" s="81" t="s">
        <v>64</v>
      </c>
      <c r="B11" s="81">
        <f>'N America'!B55*1000000</f>
        <v>172060664.76623264</v>
      </c>
      <c r="C11" s="81">
        <f>'N America'!C55*1000000</f>
        <v>175311615.52494884</v>
      </c>
      <c r="D11" s="81">
        <f>'N America'!D55*1000000</f>
        <v>179046628.8932341</v>
      </c>
      <c r="E11" s="81">
        <f>'N America'!E55*1000000</f>
        <v>183154938.63801107</v>
      </c>
      <c r="F11" s="81">
        <f>'N America'!F55*1000000</f>
        <v>187358787.04519561</v>
      </c>
      <c r="G11" s="81">
        <f>'N America'!G55*1000000</f>
        <v>191628485.54246449</v>
      </c>
      <c r="H11" s="81">
        <f>'N America'!H55*1000000</f>
        <v>195699829.31546131</v>
      </c>
      <c r="I11" s="81">
        <f>'N America'!I55*1000000</f>
        <v>199858605.82332647</v>
      </c>
      <c r="J11" s="81">
        <f>'N America'!J55*1000000</f>
        <v>204041829.15659088</v>
      </c>
      <c r="K11" s="81">
        <f>'N America'!K55*1000000</f>
        <v>208314686.11289608</v>
      </c>
      <c r="L11" s="81">
        <f>'N America'!L55*1000000</f>
        <v>212679109.45523813</v>
      </c>
      <c r="M11" s="81">
        <f>'N America'!M55*1000000</f>
        <v>213786243.02854201</v>
      </c>
      <c r="N11" s="81">
        <f>'N America'!N55*1000000</f>
        <v>215730395.57665539</v>
      </c>
      <c r="O11" s="81">
        <f>'N America'!O55*1000000</f>
        <v>217964253.47709861</v>
      </c>
      <c r="P11" s="81">
        <f>'N America'!P55*1000000</f>
        <v>219908837.0361858</v>
      </c>
      <c r="Q11" s="81">
        <f>'N America'!Q55*1000000</f>
        <v>221876761.4989813</v>
      </c>
      <c r="R11" s="81">
        <f>'N America'!R55*1000000</f>
        <v>226309295.82639235</v>
      </c>
      <c r="S11" s="81">
        <f>'N America'!S55*1000000</f>
        <v>225681081.71522778</v>
      </c>
      <c r="T11" s="81">
        <f>'N America'!T55*1000000</f>
        <v>227640729.17376173</v>
      </c>
      <c r="U11" s="81">
        <f>'N America'!U55*1000000</f>
        <v>229782423.57720301</v>
      </c>
      <c r="V11" s="81">
        <f>'N America'!V55*1000000</f>
        <v>232651182.04157957</v>
      </c>
      <c r="W11" s="81">
        <f>'N America'!W55*1000000</f>
        <v>232404173.88186324</v>
      </c>
      <c r="X11" s="81">
        <f>'N America'!X55*1000000</f>
        <v>232368737.3944101</v>
      </c>
      <c r="Y11" s="81">
        <f>'N America'!Y55*1000000</f>
        <v>232347314.03249991</v>
      </c>
      <c r="Z11" s="81">
        <f>'N America'!Z55*1000000</f>
        <v>232305979.57743016</v>
      </c>
      <c r="AA11" s="81">
        <f>'N America'!AA55*1000000</f>
        <v>232219024.02086115</v>
      </c>
      <c r="AB11" s="81">
        <f>'N America'!AB55*1000000</f>
        <v>232119452.4526251</v>
      </c>
      <c r="AC11" s="81">
        <f>'N America'!AC55*1000000</f>
        <v>232013354.4689506</v>
      </c>
      <c r="AD11" s="81">
        <f>'N America'!AD55*1000000</f>
        <v>231921730.53778237</v>
      </c>
      <c r="AE11" s="81">
        <f>'N America'!AE55*1000000</f>
        <v>231861477.275567</v>
      </c>
      <c r="AF11" s="81">
        <f>'N America'!AF55*1000000</f>
        <v>231440524.42104837</v>
      </c>
      <c r="AG11" s="81">
        <f>'N America'!AG55*1000000</f>
        <v>228787901.60930115</v>
      </c>
      <c r="AH11" s="81">
        <f>'N America'!AH55*1000000</f>
        <v>226098220.03734323</v>
      </c>
      <c r="AI11" s="81">
        <f>'N America'!AI55*1000000</f>
        <v>223451760.14963841</v>
      </c>
      <c r="AJ11" s="81">
        <f>'N America'!AJ55*1000000</f>
        <v>220828230.40682784</v>
      </c>
      <c r="AK11" s="81">
        <f>'N America'!AK55*1000000</f>
        <v>218194789.14170566</v>
      </c>
      <c r="AL11" s="81">
        <f>'N America'!AL55*1000000</f>
        <v>215418506.97816727</v>
      </c>
      <c r="AM11" s="81">
        <f>'N America'!AM55*1000000</f>
        <v>212684042.50701961</v>
      </c>
      <c r="AN11" s="81">
        <f>'N America'!AN55*1000000</f>
        <v>209991168.26259255</v>
      </c>
      <c r="AO11" s="81">
        <f>'N America'!AO55*1000000</f>
        <v>207319730.4356685</v>
      </c>
      <c r="AP11" s="81">
        <f>'N America'!AP55*1000000</f>
        <v>204676424.48141766</v>
      </c>
      <c r="AQ11" s="81">
        <f>'N America'!AQ55*1000000</f>
        <v>201304375.18080494</v>
      </c>
      <c r="AR11" s="81">
        <f>'N America'!AR55*1000000</f>
        <v>197969923.23810345</v>
      </c>
      <c r="AS11" s="81">
        <f>'N America'!AS55*1000000</f>
        <v>194685699.59904784</v>
      </c>
      <c r="AT11" s="81">
        <f>'N America'!AT55*1000000</f>
        <v>191448793.18476325</v>
      </c>
      <c r="AU11" s="81">
        <f>'N America'!AU55*1000000</f>
        <v>188274980.50321648</v>
      </c>
      <c r="AV11" s="81">
        <f>'N America'!AV55*1000000</f>
        <v>183601553.12028462</v>
      </c>
      <c r="AW11" s="81">
        <f>'N America'!AW55*1000000</f>
        <v>179077752.31460467</v>
      </c>
      <c r="AX11" s="81">
        <f>'N America'!AX55*1000000</f>
        <v>174693270.25788003</v>
      </c>
      <c r="AY11" s="81">
        <f>'N America'!AY55*1000000</f>
        <v>170433158.0335044</v>
      </c>
      <c r="AZ11" s="81">
        <f>'N America'!AZ55*1000000</f>
        <v>166345570.94260386</v>
      </c>
      <c r="BA11" s="81">
        <f>'N America'!BA55*1000000</f>
        <v>163825833.32284966</v>
      </c>
      <c r="BB11" s="81">
        <f>'N America'!BB55*1000000</f>
        <v>161460488.44499329</v>
      </c>
      <c r="BC11" s="81">
        <f>'N America'!BC55*1000000</f>
        <v>159296271.53868043</v>
      </c>
      <c r="BD11" s="81">
        <f>'N America'!BD55*1000000</f>
        <v>157219759.13595882</v>
      </c>
      <c r="BE11" s="81">
        <f>'N America'!BE55*1000000</f>
        <v>155134044.78828868</v>
      </c>
      <c r="BF11" s="81">
        <f>'N America'!BF55*1000000</f>
        <v>154007003.52547255</v>
      </c>
      <c r="BG11" s="81">
        <f>'N America'!BG55*1000000</f>
        <v>153544071.28499198</v>
      </c>
      <c r="BH11" s="81">
        <f>'N America'!BH55*1000000</f>
        <v>152726719.96792144</v>
      </c>
      <c r="BI11" s="81">
        <f>'N America'!BI55*1000000</f>
        <v>151764233.92553896</v>
      </c>
      <c r="BJ11" s="81">
        <f>'N America'!BJ55*1000000</f>
        <v>150737774.98538536</v>
      </c>
      <c r="BK11" s="81">
        <f>'N America'!BK55*1000000</f>
        <v>149740461.10102648</v>
      </c>
      <c r="BL11" s="81">
        <f>'N America'!BL55*1000000</f>
        <v>148624923.43728584</v>
      </c>
      <c r="BM11" s="81">
        <f>'N America'!BM55*1000000</f>
        <v>147677059.43484205</v>
      </c>
      <c r="BN11" s="81">
        <f>'N America'!BN55*1000000</f>
        <v>146678607.57658854</v>
      </c>
      <c r="BO11" s="81">
        <f>'N America'!BO55*1000000</f>
        <v>145213710.01581642</v>
      </c>
      <c r="BP11" s="81">
        <f>'N America'!BP55*1000000</f>
        <v>143451867.91303942</v>
      </c>
      <c r="BQ11" s="81">
        <f>'N America'!BQ55*1000000</f>
        <v>141813405.69125754</v>
      </c>
      <c r="BR11" s="81">
        <f>'N America'!BR55*1000000</f>
        <v>140276533.10920098</v>
      </c>
      <c r="BS11" s="81">
        <f>'N America'!BS55*1000000</f>
        <v>138964660.84245703</v>
      </c>
      <c r="BT11" s="81">
        <f>'N America'!BT55*1000000</f>
        <v>137866101.03020439</v>
      </c>
      <c r="BU11" s="81">
        <f>'N America'!BU55*1000000</f>
        <v>136666605.71749422</v>
      </c>
      <c r="BV11" s="81">
        <f>'N America'!BV55*1000000</f>
        <v>135324568.915488</v>
      </c>
      <c r="BW11" s="81">
        <f>'N America'!BW55*1000000</f>
        <v>133892814.72389689</v>
      </c>
      <c r="BX11" s="81">
        <f>'N America'!BX55*1000000</f>
        <v>132581520.8514906</v>
      </c>
      <c r="BY11" s="81">
        <f>'N America'!BY55*1000000</f>
        <v>131321749.20004445</v>
      </c>
      <c r="BZ11" s="81">
        <f>'N America'!BZ55*1000000</f>
        <v>130031287.08374386</v>
      </c>
      <c r="CA11" s="81">
        <f>'N America'!CA55*1000000</f>
        <v>128822529.69192424</v>
      </c>
      <c r="CB11" s="81">
        <f>'N America'!CB55*1000000</f>
        <v>127647182.30604863</v>
      </c>
      <c r="CC11" s="81">
        <f>'N America'!CC55*1000000</f>
        <v>126470444.01833427</v>
      </c>
      <c r="CD11" s="81">
        <f>'N America'!CD55*1000000</f>
        <v>125286287.41133505</v>
      </c>
      <c r="CE11" s="81">
        <f>'N America'!CE55*1000000</f>
        <v>124281522.01422863</v>
      </c>
      <c r="CF11" s="81">
        <f>'N America'!CF55*1000000</f>
        <v>123206706.29690583</v>
      </c>
      <c r="CG11" s="81">
        <f>'N America'!CG55*1000000</f>
        <v>122119604.4332833</v>
      </c>
      <c r="CH11" s="81">
        <f>'N America'!CH55*1000000</f>
        <v>121011009.92953025</v>
      </c>
      <c r="CI11" s="81">
        <f>'N America'!CI55*1000000</f>
        <v>119904122.54152115</v>
      </c>
      <c r="CJ11" s="81">
        <f>'N America'!CJ55*1000000</f>
        <v>118964422.57775716</v>
      </c>
      <c r="CK11" s="81">
        <f>'N America'!CK55*1000000</f>
        <v>118051594.44496049</v>
      </c>
      <c r="CL11" s="81">
        <f>'N America'!CL55*1000000</f>
        <v>117176129.0309184</v>
      </c>
      <c r="CM11" s="81">
        <f>'N America'!CM55*1000000</f>
        <v>116324704.39689495</v>
      </c>
      <c r="CN11" s="81">
        <f>'N America'!CN55*1000000</f>
        <v>115479313.74241067</v>
      </c>
      <c r="CO11" s="81">
        <f>'N America'!CO55*1000000</f>
        <v>113463979.28383546</v>
      </c>
      <c r="CP11" s="81">
        <f>'N America'!CP55*1000000</f>
        <v>111526026.08917902</v>
      </c>
      <c r="CQ11" s="81">
        <f>'N America'!CQ55*1000000</f>
        <v>109609364.67248879</v>
      </c>
      <c r="CR11" s="81">
        <f>'N America'!CR55*1000000</f>
        <v>107740473.58831269</v>
      </c>
      <c r="CS11" s="81">
        <f>'N America'!CS55*1000000</f>
        <v>106089819.45176758</v>
      </c>
      <c r="CT11" s="81">
        <f>'N America'!CT55*1000000</f>
        <v>104396152.66570392</v>
      </c>
      <c r="CU11" s="81">
        <f>'N America'!CU55*1000000</f>
        <v>102645401.43190843</v>
      </c>
      <c r="CV11" s="81">
        <f>'N America'!CV55*1000000</f>
        <v>100783225.21382928</v>
      </c>
      <c r="CW11" s="81">
        <f>'N America'!CW55*1000000</f>
        <v>98806473.90139097</v>
      </c>
      <c r="CX11" s="81">
        <f>'N America'!CX55*1000000</f>
        <v>97473696.378315181</v>
      </c>
      <c r="CY11" s="81">
        <f>'N America'!CY55*1000000</f>
        <v>95023768.440912694</v>
      </c>
      <c r="CZ11" s="81">
        <f>'N America'!CZ55*1000000</f>
        <v>92038964.374285489</v>
      </c>
      <c r="DA11" s="81">
        <f>'N America'!DA55*1000000</f>
        <v>88332247.376338601</v>
      </c>
      <c r="DB11" s="81">
        <f>'N America'!DB55*1000000</f>
        <v>86399113.71796976</v>
      </c>
      <c r="DC11" s="81">
        <f>'N America'!DC55*1000000</f>
        <v>84602879.30556193</v>
      </c>
      <c r="DD11" s="81">
        <f>'N America'!DD55*1000000</f>
        <v>82035643.015486017</v>
      </c>
      <c r="DE11" s="81">
        <f>'N America'!DE55*1000000</f>
        <v>79507216.081295609</v>
      </c>
      <c r="DF11" s="81">
        <f>'N America'!DF55*1000000</f>
        <v>77922112.093204886</v>
      </c>
      <c r="DG11" s="81">
        <f>'N America'!DG55*1000000</f>
        <v>74745025.665924504</v>
      </c>
      <c r="DH11" s="81">
        <f>'N America'!DH55*1000000</f>
        <v>72596686.241773397</v>
      </c>
      <c r="DI11" s="81">
        <f>'N America'!DI55*1000000</f>
        <v>69273623.196513519</v>
      </c>
      <c r="DJ11" s="81">
        <f>'N America'!DJ55*1000000</f>
        <v>66581914.194321595</v>
      </c>
      <c r="DK11" s="81">
        <f>'N America'!DK55*1000000</f>
        <v>64083747.982613675</v>
      </c>
      <c r="DL11" s="81">
        <f>'N America'!DL55*1000000</f>
        <v>60785919.930846862</v>
      </c>
      <c r="DM11" s="81">
        <f>'N America'!DM55*1000000</f>
        <v>57863539.089560039</v>
      </c>
      <c r="DN11" s="81">
        <f>'N America'!DN55*1000000</f>
        <v>55935934.670191072</v>
      </c>
      <c r="DO11" s="81">
        <f>'N America'!DO55*1000000</f>
        <v>53626716.683168508</v>
      </c>
      <c r="DP11" s="81">
        <f>'N America'!DP55*1000000</f>
        <v>52046731.093412876</v>
      </c>
      <c r="DQ11" s="81">
        <f>'N America'!DQ55*1000000</f>
        <v>50340289.714855194</v>
      </c>
      <c r="DR11" s="81">
        <f>'N America'!DR55*1000000</f>
        <v>48496023.82528384</v>
      </c>
      <c r="DS11" s="81">
        <f>'N America'!DS55*1000000</f>
        <v>46391035.556855172</v>
      </c>
      <c r="DT11" s="81">
        <f>'N America'!DT55*1000000</f>
        <v>45207021.282972068</v>
      </c>
      <c r="DU11" s="81">
        <f>'N America'!DU55*1000000</f>
        <v>42798989.014487915</v>
      </c>
      <c r="DV11" s="81">
        <f>'N America'!DV55*1000000</f>
        <v>42754665.51892446</v>
      </c>
      <c r="DW11" s="81">
        <f>'N America'!DW55*1000000</f>
        <v>44750607.241371579</v>
      </c>
      <c r="DX11" s="81">
        <f>'N America'!DX55*1000000</f>
        <v>46964075.12461558</v>
      </c>
      <c r="DY11" s="81">
        <f>'N America'!DY55*1000000</f>
        <v>49401042.366572343</v>
      </c>
      <c r="DZ11" s="81">
        <f>'N America'!DZ55*1000000</f>
        <v>52967994.460171409</v>
      </c>
      <c r="EA11" s="81">
        <f>'N America'!EA55*1000000</f>
        <v>57992513.420406535</v>
      </c>
      <c r="EB11" s="81">
        <f>'N America'!EB55*1000000</f>
        <v>64431052.466238894</v>
      </c>
      <c r="EC11" s="81">
        <f>'N America'!EC55*1000000</f>
        <v>64492875.571418539</v>
      </c>
      <c r="ED11" s="81">
        <f>'N America'!ED55*1000000</f>
        <v>67701808.70655416</v>
      </c>
      <c r="EE11" s="81">
        <f>'N America'!EE55*1000000</f>
        <v>66685115.788684882</v>
      </c>
      <c r="EF11" s="81">
        <f>'N America'!EF55*1000000</f>
        <v>66258043.43697314</v>
      </c>
      <c r="EG11" s="81">
        <f>'N America'!EG55*1000000</f>
        <v>64717504.560393594</v>
      </c>
      <c r="EH11" s="81">
        <f>'N America'!EH55*1000000</f>
        <v>63292252.204187244</v>
      </c>
      <c r="EI11" s="81">
        <f>'N America'!EI55*1000000</f>
        <v>61876891.782283641</v>
      </c>
      <c r="EJ11" s="81">
        <f>'N America'!EJ55*1000000</f>
        <v>63552093.327256434</v>
      </c>
      <c r="EK11" s="81">
        <f>'N America'!EK55*1000000</f>
        <v>65282665.340017773</v>
      </c>
      <c r="EL11" s="81">
        <f>'N America'!EL55*1000000</f>
        <v>47304410.600901894</v>
      </c>
      <c r="EM11" s="81">
        <f>'N America'!EM55*1000000</f>
        <v>49042288.092935778</v>
      </c>
      <c r="EN11" s="81">
        <f>'N America'!EN55*1000000</f>
        <v>50820091.062699594</v>
      </c>
      <c r="EO11" s="81">
        <f>'N America'!EO55*1000000</f>
        <v>45743792.846453749</v>
      </c>
      <c r="EP11" s="81">
        <f>'N America'!EP55*1000000</f>
        <v>45276794.012791887</v>
      </c>
      <c r="EQ11" s="81">
        <f>'N America'!EQ55*1000000</f>
        <v>48567238.907227665</v>
      </c>
      <c r="ER11" s="81">
        <f>'N America'!ER55*1000000</f>
        <v>48676139.112172857</v>
      </c>
      <c r="ES11" s="81">
        <f>'N America'!ES55*1000000</f>
        <v>40208759.124893919</v>
      </c>
      <c r="ET11" s="81">
        <f>'N America'!ET55*1000000</f>
        <v>37943787.129786223</v>
      </c>
      <c r="EU11" s="81">
        <f>'N America'!EU55*1000000</f>
        <v>39584477.635458454</v>
      </c>
      <c r="EV11" s="81">
        <f>'N America'!EV55*1000000</f>
        <v>40805733.366646953</v>
      </c>
      <c r="EX11" s="81">
        <f>SUM(EV86:EV94)/1000</f>
        <v>494.59481766826798</v>
      </c>
    </row>
    <row r="12" spans="1:15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X12" s="57">
        <f>SUM(EX10:EX11)</f>
        <v>2453.888091956127</v>
      </c>
    </row>
    <row r="13" spans="1:154">
      <c r="A13" s="77" t="s">
        <v>72</v>
      </c>
      <c r="B13" t="s">
        <v>80</v>
      </c>
    </row>
    <row r="14" spans="1:154">
      <c r="B14" s="2">
        <v>1850</v>
      </c>
      <c r="C14" s="2">
        <v>1851</v>
      </c>
      <c r="D14" s="2">
        <v>1852</v>
      </c>
      <c r="E14" s="2">
        <v>1853</v>
      </c>
      <c r="F14" s="2">
        <v>1854</v>
      </c>
      <c r="G14" s="2">
        <v>1855</v>
      </c>
      <c r="H14" s="2">
        <v>1856</v>
      </c>
      <c r="I14" s="2">
        <v>1857</v>
      </c>
      <c r="J14" s="2">
        <v>1858</v>
      </c>
      <c r="K14" s="2">
        <v>1859</v>
      </c>
      <c r="L14" s="2">
        <v>1860</v>
      </c>
      <c r="M14" s="2">
        <v>1861</v>
      </c>
      <c r="N14" s="2">
        <v>1862</v>
      </c>
      <c r="O14" s="2">
        <v>1863</v>
      </c>
      <c r="P14" s="2">
        <v>1864</v>
      </c>
      <c r="Q14" s="2">
        <v>1865</v>
      </c>
      <c r="R14" s="2">
        <v>1866</v>
      </c>
      <c r="S14" s="2">
        <v>1867</v>
      </c>
      <c r="T14" s="2">
        <v>1868</v>
      </c>
      <c r="U14" s="2">
        <v>1869</v>
      </c>
      <c r="V14" s="2">
        <v>1870</v>
      </c>
      <c r="W14" s="2">
        <v>1871</v>
      </c>
      <c r="X14" s="2">
        <v>1872</v>
      </c>
      <c r="Y14" s="2">
        <v>1873</v>
      </c>
      <c r="Z14" s="2">
        <v>1874</v>
      </c>
      <c r="AA14" s="2">
        <v>1875</v>
      </c>
      <c r="AB14" s="2">
        <v>1876</v>
      </c>
      <c r="AC14" s="2">
        <v>1877</v>
      </c>
      <c r="AD14" s="2">
        <v>1878</v>
      </c>
      <c r="AE14" s="2">
        <v>1879</v>
      </c>
      <c r="AF14" s="2">
        <v>1880</v>
      </c>
      <c r="AG14" s="2">
        <v>1881</v>
      </c>
      <c r="AH14" s="2">
        <v>1882</v>
      </c>
      <c r="AI14" s="2">
        <v>1883</v>
      </c>
      <c r="AJ14" s="2">
        <v>1884</v>
      </c>
      <c r="AK14" s="2">
        <v>1885</v>
      </c>
      <c r="AL14" s="2">
        <v>1886</v>
      </c>
      <c r="AM14" s="2">
        <v>1887</v>
      </c>
      <c r="AN14" s="2">
        <v>1888</v>
      </c>
      <c r="AO14" s="2">
        <v>1889</v>
      </c>
      <c r="AP14" s="2">
        <v>1890</v>
      </c>
      <c r="AQ14" s="2">
        <v>1891</v>
      </c>
      <c r="AR14" s="2">
        <v>1892</v>
      </c>
      <c r="AS14" s="2">
        <v>1893</v>
      </c>
      <c r="AT14" s="2">
        <v>1894</v>
      </c>
      <c r="AU14" s="2">
        <v>1895</v>
      </c>
      <c r="AV14" s="2">
        <v>1896</v>
      </c>
      <c r="AW14" s="2">
        <v>1897</v>
      </c>
      <c r="AX14" s="2">
        <v>1898</v>
      </c>
      <c r="AY14" s="2">
        <v>1899</v>
      </c>
      <c r="AZ14" s="2">
        <v>1900</v>
      </c>
      <c r="BA14" s="2">
        <v>1901</v>
      </c>
      <c r="BB14" s="2">
        <v>1902</v>
      </c>
      <c r="BC14" s="2">
        <v>1903</v>
      </c>
      <c r="BD14" s="2">
        <v>1904</v>
      </c>
      <c r="BE14" s="2">
        <v>1905</v>
      </c>
      <c r="BF14" s="2">
        <v>1906</v>
      </c>
      <c r="BG14" s="2">
        <v>1907</v>
      </c>
      <c r="BH14" s="2">
        <v>1908</v>
      </c>
      <c r="BI14" s="2">
        <v>1909</v>
      </c>
      <c r="BJ14" s="2">
        <v>1910</v>
      </c>
      <c r="BK14" s="2">
        <v>1911</v>
      </c>
      <c r="BL14" s="2">
        <v>1912</v>
      </c>
      <c r="BM14" s="2">
        <v>1913</v>
      </c>
      <c r="BN14" s="2">
        <v>1914</v>
      </c>
      <c r="BO14" s="2">
        <v>1915</v>
      </c>
      <c r="BP14" s="2">
        <v>1916</v>
      </c>
      <c r="BQ14" s="2">
        <v>1917</v>
      </c>
      <c r="BR14" s="2">
        <v>1918</v>
      </c>
      <c r="BS14" s="2">
        <v>1919</v>
      </c>
      <c r="BT14" s="2">
        <v>1920</v>
      </c>
      <c r="BU14" s="2">
        <v>1921</v>
      </c>
      <c r="BV14" s="2">
        <v>1922</v>
      </c>
      <c r="BW14" s="2">
        <v>1923</v>
      </c>
      <c r="BX14" s="2">
        <v>1924</v>
      </c>
      <c r="BY14" s="2">
        <v>1925</v>
      </c>
      <c r="BZ14" s="2">
        <v>1926</v>
      </c>
      <c r="CA14" s="2">
        <v>1927</v>
      </c>
      <c r="CB14" s="2">
        <v>1928</v>
      </c>
      <c r="CC14" s="2">
        <v>1929</v>
      </c>
      <c r="CD14" s="2">
        <v>1930</v>
      </c>
      <c r="CE14" s="2">
        <v>1931</v>
      </c>
      <c r="CF14" s="2">
        <v>1932</v>
      </c>
      <c r="CG14" s="2">
        <v>1933</v>
      </c>
      <c r="CH14" s="2">
        <v>1934</v>
      </c>
      <c r="CI14" s="2">
        <v>1935</v>
      </c>
      <c r="CJ14" s="2">
        <v>1936</v>
      </c>
      <c r="CK14" s="2">
        <v>1937</v>
      </c>
      <c r="CL14" s="2">
        <v>1938</v>
      </c>
      <c r="CM14" s="2">
        <v>1939</v>
      </c>
      <c r="CN14" s="2">
        <v>1940</v>
      </c>
      <c r="CO14" s="2">
        <v>1941</v>
      </c>
      <c r="CP14" s="2">
        <v>1942</v>
      </c>
      <c r="CQ14" s="2">
        <v>1943</v>
      </c>
      <c r="CR14" s="2">
        <v>1944</v>
      </c>
      <c r="CS14" s="2">
        <v>1945</v>
      </c>
      <c r="CT14" s="2">
        <v>1946</v>
      </c>
      <c r="CU14" s="2">
        <v>1947</v>
      </c>
      <c r="CV14" s="2">
        <v>1948</v>
      </c>
      <c r="CW14" s="2">
        <v>1949</v>
      </c>
      <c r="CX14" s="2">
        <v>1950</v>
      </c>
      <c r="CY14" s="2">
        <v>1951</v>
      </c>
      <c r="CZ14" s="2">
        <v>1952</v>
      </c>
      <c r="DA14" s="2">
        <v>1953</v>
      </c>
      <c r="DB14" s="2">
        <v>1954</v>
      </c>
      <c r="DC14" s="2">
        <v>1955</v>
      </c>
      <c r="DD14" s="2">
        <v>1956</v>
      </c>
      <c r="DE14" s="2">
        <v>1957</v>
      </c>
      <c r="DF14" s="2">
        <v>1958</v>
      </c>
      <c r="DG14" s="2">
        <v>1959</v>
      </c>
      <c r="DH14" s="2">
        <v>1960</v>
      </c>
      <c r="DI14" s="2">
        <v>1961</v>
      </c>
      <c r="DJ14" s="2">
        <v>1962</v>
      </c>
      <c r="DK14" s="2">
        <v>1963</v>
      </c>
      <c r="DL14" s="2">
        <v>1964</v>
      </c>
      <c r="DM14" s="2">
        <v>1965</v>
      </c>
      <c r="DN14" s="2">
        <v>1966</v>
      </c>
      <c r="DO14" s="2">
        <v>1967</v>
      </c>
      <c r="DP14" s="2">
        <v>1968</v>
      </c>
      <c r="DQ14" s="2">
        <v>1969</v>
      </c>
      <c r="DR14" s="2">
        <v>1970</v>
      </c>
      <c r="DS14" s="2">
        <v>1971</v>
      </c>
      <c r="DT14" s="2">
        <v>1972</v>
      </c>
      <c r="DU14" s="2">
        <v>1973</v>
      </c>
      <c r="DV14" s="2">
        <v>1974</v>
      </c>
      <c r="DW14" s="2">
        <v>1975</v>
      </c>
      <c r="DX14" s="2">
        <v>1976</v>
      </c>
      <c r="DY14" s="2">
        <v>1977</v>
      </c>
      <c r="DZ14" s="2">
        <v>1978</v>
      </c>
      <c r="EA14" s="2">
        <v>1979</v>
      </c>
      <c r="EB14" s="2">
        <v>1980</v>
      </c>
      <c r="EC14" s="2">
        <v>1981</v>
      </c>
      <c r="ED14" s="2">
        <v>1982</v>
      </c>
      <c r="EE14" s="2">
        <v>1983</v>
      </c>
      <c r="EF14" s="2">
        <v>1984</v>
      </c>
      <c r="EG14" s="2">
        <v>1985</v>
      </c>
      <c r="EH14" s="2">
        <v>1986</v>
      </c>
      <c r="EI14" s="2">
        <v>1987</v>
      </c>
      <c r="EJ14" s="2">
        <v>1988</v>
      </c>
      <c r="EK14" s="2">
        <v>1989</v>
      </c>
      <c r="EL14" s="2">
        <v>1990</v>
      </c>
      <c r="EM14" s="2">
        <v>1991</v>
      </c>
      <c r="EN14" s="2">
        <v>1992</v>
      </c>
      <c r="EO14" s="2">
        <v>1993</v>
      </c>
      <c r="EP14" s="2">
        <v>1994</v>
      </c>
      <c r="EQ14" s="2">
        <v>1995</v>
      </c>
      <c r="ER14" s="2">
        <v>1996</v>
      </c>
      <c r="ES14" s="2">
        <v>1997</v>
      </c>
      <c r="ET14" s="2">
        <v>1998</v>
      </c>
      <c r="EU14" s="2">
        <v>1999</v>
      </c>
      <c r="EV14" s="2">
        <v>2000</v>
      </c>
    </row>
    <row r="15" spans="1:154" s="78" customFormat="1" ht="10">
      <c r="A15" s="78" t="s">
        <v>204</v>
      </c>
      <c r="B15" s="81">
        <v>936900</v>
      </c>
      <c r="C15" s="81">
        <v>1003913.7884575183</v>
      </c>
      <c r="D15" s="81">
        <v>1071064.7625741942</v>
      </c>
      <c r="E15" s="81">
        <v>1138358.2783654241</v>
      </c>
      <c r="F15" s="81">
        <v>1205799.9009566614</v>
      </c>
      <c r="G15" s="81">
        <v>1273395.4127475098</v>
      </c>
      <c r="H15" s="81">
        <v>1341150.8218945612</v>
      </c>
      <c r="I15" s="81">
        <v>1409072.3711254231</v>
      </c>
      <c r="J15" s="81">
        <v>1477166.54689686</v>
      </c>
      <c r="K15" s="81">
        <v>1545440.0889104914</v>
      </c>
      <c r="L15" s="81">
        <v>1582500</v>
      </c>
      <c r="M15" s="81">
        <v>1625458.4181654155</v>
      </c>
      <c r="N15" s="81">
        <v>1683010.0578842775</v>
      </c>
      <c r="O15" s="81">
        <v>1747728.3962258419</v>
      </c>
      <c r="P15" s="81">
        <v>1827492.9545377244</v>
      </c>
      <c r="Q15" s="81">
        <v>1907223.4259370835</v>
      </c>
      <c r="R15" s="81">
        <v>1981752.8023400032</v>
      </c>
      <c r="S15" s="81">
        <v>2044330.4341202048</v>
      </c>
      <c r="T15" s="81">
        <v>2084779.0749605992</v>
      </c>
      <c r="U15" s="81">
        <v>2204548.3741761502</v>
      </c>
      <c r="V15" s="81">
        <v>2276218.4405455114</v>
      </c>
      <c r="W15" s="81">
        <v>2332220.6466852995</v>
      </c>
      <c r="X15" s="81">
        <v>2386528.4009794686</v>
      </c>
      <c r="Y15" s="81">
        <v>2442449.5367046846</v>
      </c>
      <c r="Z15" s="81">
        <v>2521622.632228042</v>
      </c>
      <c r="AA15" s="81">
        <v>2607135.584148732</v>
      </c>
      <c r="AB15" s="81">
        <v>2684880.4218612532</v>
      </c>
      <c r="AC15" s="81">
        <v>2765736.9625985329</v>
      </c>
      <c r="AD15" s="81">
        <v>2848820.6319833486</v>
      </c>
      <c r="AE15" s="81">
        <v>2952748.5177162443</v>
      </c>
      <c r="AF15" s="81">
        <v>3052787.3434092179</v>
      </c>
      <c r="AG15" s="81">
        <v>3143482.5982963494</v>
      </c>
      <c r="AH15" s="81">
        <v>3241475.0984687149</v>
      </c>
      <c r="AI15" s="81">
        <v>3356577.5957419788</v>
      </c>
      <c r="AJ15" s="81">
        <v>3485786.1178126172</v>
      </c>
      <c r="AK15" s="81">
        <v>3591096.8388203047</v>
      </c>
      <c r="AL15" s="81">
        <v>3695890.2951523876</v>
      </c>
      <c r="AM15" s="81">
        <v>3805786.429275976</v>
      </c>
      <c r="AN15" s="81">
        <v>3914607.4670026116</v>
      </c>
      <c r="AO15" s="81">
        <v>4014544.0754617238</v>
      </c>
      <c r="AP15" s="81">
        <v>4108484.9756149878</v>
      </c>
      <c r="AQ15" s="81">
        <v>4204448.7526339777</v>
      </c>
      <c r="AR15" s="81">
        <v>4293435.179176108</v>
      </c>
      <c r="AS15" s="81">
        <v>4369444.035682762</v>
      </c>
      <c r="AT15" s="81">
        <v>4445475.1103569102</v>
      </c>
      <c r="AU15" s="81">
        <v>4520528.1991441436</v>
      </c>
      <c r="AV15" s="81">
        <v>4595603.1057171337</v>
      </c>
      <c r="AW15" s="81">
        <v>4675699.641463561</v>
      </c>
      <c r="AX15" s="81">
        <v>4745817.6254775329</v>
      </c>
      <c r="AY15" s="81">
        <v>4809956.8845545324</v>
      </c>
      <c r="AZ15" s="81">
        <v>4873891.5127682872</v>
      </c>
      <c r="BA15" s="81">
        <v>4943714.1917146929</v>
      </c>
      <c r="BB15" s="81">
        <v>5021158.7984063355</v>
      </c>
      <c r="BC15" s="81">
        <v>5088434.7267751237</v>
      </c>
      <c r="BD15" s="81">
        <v>5169726.8184914691</v>
      </c>
      <c r="BE15" s="81">
        <v>5256035.3280289937</v>
      </c>
      <c r="BF15" s="81">
        <v>5347946.1981703835</v>
      </c>
      <c r="BG15" s="81">
        <v>5440246.4572839104</v>
      </c>
      <c r="BH15" s="81">
        <v>5542197.5975958826</v>
      </c>
      <c r="BI15" s="81">
        <v>5657179.1668352867</v>
      </c>
      <c r="BJ15" s="81">
        <v>5777541.0402850937</v>
      </c>
      <c r="BK15" s="81">
        <v>5927426.4968116554</v>
      </c>
      <c r="BL15" s="81">
        <v>6120109.1255422002</v>
      </c>
      <c r="BM15" s="81">
        <v>6313800.3438379662</v>
      </c>
      <c r="BN15" s="81">
        <v>6412972.2336211074</v>
      </c>
      <c r="BO15" s="81">
        <v>6502928.4925754359</v>
      </c>
      <c r="BP15" s="81">
        <v>6588692.8103381321</v>
      </c>
      <c r="BQ15" s="81">
        <v>6666691.761342654</v>
      </c>
      <c r="BR15" s="81">
        <v>6747944.7088944819</v>
      </c>
      <c r="BS15" s="81">
        <v>6869471.320220341</v>
      </c>
      <c r="BT15" s="81">
        <v>6996291.5712405536</v>
      </c>
      <c r="BU15" s="81">
        <v>7114891.677722957</v>
      </c>
      <c r="BV15" s="81">
        <v>7258935.1124267159</v>
      </c>
      <c r="BW15" s="81">
        <v>7406065.6998120369</v>
      </c>
      <c r="BX15" s="81">
        <v>7557245.6381208915</v>
      </c>
      <c r="BY15" s="81">
        <v>7721476.2806846555</v>
      </c>
      <c r="BZ15" s="81">
        <v>7878586.5842368593</v>
      </c>
      <c r="CA15" s="81">
        <v>8029630.1132901506</v>
      </c>
      <c r="CB15" s="81">
        <v>8164712.5285863141</v>
      </c>
      <c r="CC15" s="81">
        <v>8276888.2970775049</v>
      </c>
      <c r="CD15" s="81">
        <v>8375715.1914489055</v>
      </c>
      <c r="CE15" s="81">
        <v>8459333.3013020623</v>
      </c>
      <c r="CF15" s="81">
        <v>8526113.351452291</v>
      </c>
      <c r="CG15" s="81">
        <v>8593972.4730314221</v>
      </c>
      <c r="CH15" s="81">
        <v>8665909.8165450562</v>
      </c>
      <c r="CI15" s="81">
        <v>8729924.6065943763</v>
      </c>
      <c r="CJ15" s="81">
        <v>8794091.6262762975</v>
      </c>
      <c r="CK15" s="81">
        <v>8872209.803670099</v>
      </c>
      <c r="CL15" s="81">
        <v>8961226.5145802107</v>
      </c>
      <c r="CM15" s="81">
        <v>9061709.8768549617</v>
      </c>
      <c r="CN15" s="81">
        <v>9149903.3064480778</v>
      </c>
      <c r="CO15" s="81">
        <v>9223412.0898506567</v>
      </c>
      <c r="CP15" s="81">
        <v>9310677.5931602661</v>
      </c>
      <c r="CQ15" s="81">
        <v>9381779.7938523479</v>
      </c>
      <c r="CR15" s="81">
        <v>9490735.6592145171</v>
      </c>
      <c r="CS15" s="81">
        <v>9623035.2190812454</v>
      </c>
      <c r="CT15" s="81">
        <v>9802350.5316507407</v>
      </c>
      <c r="CU15" s="81">
        <v>9961777.484102359</v>
      </c>
      <c r="CV15" s="81">
        <v>10145590.679406673</v>
      </c>
      <c r="CW15" s="81">
        <v>10403000</v>
      </c>
      <c r="CX15" s="81">
        <v>10781646.999999998</v>
      </c>
      <c r="CY15" s="81">
        <v>11117989.000000002</v>
      </c>
      <c r="CZ15" s="81">
        <v>11364006</v>
      </c>
      <c r="DA15" s="81">
        <v>11602315</v>
      </c>
      <c r="DB15" s="81">
        <v>11871796</v>
      </c>
      <c r="DC15" s="81">
        <v>12151255</v>
      </c>
      <c r="DD15" s="81">
        <v>12425895</v>
      </c>
      <c r="DE15" s="81">
        <v>12710876</v>
      </c>
      <c r="DF15" s="81">
        <v>12993800</v>
      </c>
      <c r="DG15" s="81">
        <v>13282451</v>
      </c>
      <c r="DH15" s="81">
        <v>13569619</v>
      </c>
      <c r="DI15" s="81">
        <v>13888264</v>
      </c>
      <c r="DJ15" s="81">
        <v>14170518</v>
      </c>
      <c r="DK15" s="81">
        <v>14459933</v>
      </c>
      <c r="DL15" s="81">
        <v>14749254</v>
      </c>
      <c r="DM15" s="81">
        <v>15046284</v>
      </c>
      <c r="DN15" s="81">
        <v>15340833</v>
      </c>
      <c r="DO15" s="81">
        <v>15617413.999999998</v>
      </c>
      <c r="DP15" s="81">
        <v>15904660</v>
      </c>
      <c r="DQ15" s="81">
        <v>16236083.999999998</v>
      </c>
      <c r="DR15" s="81">
        <v>16587410</v>
      </c>
      <c r="DS15" s="81">
        <v>16941700</v>
      </c>
      <c r="DT15" s="81">
        <v>17268100</v>
      </c>
      <c r="DU15" s="81">
        <v>17559700</v>
      </c>
      <c r="DV15" s="81">
        <v>17862500</v>
      </c>
      <c r="DW15" s="81">
        <v>18111200</v>
      </c>
      <c r="DX15" s="81">
        <v>18317150</v>
      </c>
      <c r="DY15" s="81">
        <v>18523000</v>
      </c>
      <c r="DZ15" s="81">
        <v>18721900</v>
      </c>
      <c r="EA15" s="81">
        <v>18921111.920275882</v>
      </c>
      <c r="EB15" s="81">
        <v>19146175.728784874</v>
      </c>
      <c r="EC15" s="81">
        <v>19494724.233266186</v>
      </c>
      <c r="ED15" s="81">
        <v>19807463.103364769</v>
      </c>
      <c r="EE15" s="81">
        <v>20072922.483825088</v>
      </c>
      <c r="EF15" s="81">
        <v>20322542.521640252</v>
      </c>
      <c r="EG15" s="81">
        <v>20578550</v>
      </c>
      <c r="EH15" s="81">
        <v>20855850</v>
      </c>
      <c r="EI15" s="81">
        <v>21128114.999999996</v>
      </c>
      <c r="EJ15" s="81">
        <v>21417110.999999996</v>
      </c>
      <c r="EK15" s="81">
        <v>21738767</v>
      </c>
      <c r="EL15" s="81">
        <v>21986137</v>
      </c>
      <c r="EM15" s="81">
        <v>22289890.000000004</v>
      </c>
      <c r="EN15" s="81">
        <v>22580351</v>
      </c>
      <c r="EO15" s="81">
        <v>22866548.000000004</v>
      </c>
      <c r="EP15" s="81">
        <v>23137118.000000004</v>
      </c>
      <c r="EQ15" s="81">
        <v>23451053.406574722</v>
      </c>
      <c r="ER15" s="81">
        <v>23736878</v>
      </c>
      <c r="ES15" s="81">
        <v>24058347.019523602</v>
      </c>
      <c r="ET15" s="81">
        <v>24315742.300899472</v>
      </c>
      <c r="EU15" s="81">
        <v>24579609.931463212</v>
      </c>
      <c r="EV15" s="81">
        <v>24877582</v>
      </c>
    </row>
    <row r="16" spans="1:154" s="78" customFormat="1" ht="10">
      <c r="A16" s="78" t="s">
        <v>75</v>
      </c>
      <c r="B16" s="81">
        <v>46760487.307527393</v>
      </c>
      <c r="C16" s="81">
        <v>47252755.015435204</v>
      </c>
      <c r="D16" s="81">
        <v>47750815.819130622</v>
      </c>
      <c r="E16" s="81">
        <v>48254743.422797374</v>
      </c>
      <c r="F16" s="81">
        <v>48764612.536903366</v>
      </c>
      <c r="G16" s="81">
        <v>49280498.893026762</v>
      </c>
      <c r="H16" s="81">
        <v>49802479.2589202</v>
      </c>
      <c r="I16" s="81">
        <v>50330631.453817047</v>
      </c>
      <c r="J16" s="81">
        <v>50865034.363984272</v>
      </c>
      <c r="K16" s="81">
        <v>51405767.958525904</v>
      </c>
      <c r="L16" s="81">
        <v>51952913.305441961</v>
      </c>
      <c r="M16" s="81">
        <v>52506552.587947004</v>
      </c>
      <c r="N16" s="81">
        <v>53066769.121053115</v>
      </c>
      <c r="O16" s="81">
        <v>53633647.368422039</v>
      </c>
      <c r="P16" s="81">
        <v>54207272.959491178</v>
      </c>
      <c r="Q16" s="81">
        <v>54787732.706878372</v>
      </c>
      <c r="R16" s="81">
        <v>55375114.624070458</v>
      </c>
      <c r="S16" s="81">
        <v>55969507.943400778</v>
      </c>
      <c r="T16" s="81">
        <v>56571003.134320691</v>
      </c>
      <c r="U16" s="81">
        <v>57179691.92197042</v>
      </c>
      <c r="V16" s="81">
        <v>58575476.754717596</v>
      </c>
      <c r="W16" s="81">
        <v>59490665.794642366</v>
      </c>
      <c r="X16" s="81">
        <v>60468571.49424956</v>
      </c>
      <c r="Y16" s="81">
        <v>61351354.461307228</v>
      </c>
      <c r="Z16" s="81">
        <v>62153179.760535575</v>
      </c>
      <c r="AA16" s="81">
        <v>62790217.045323826</v>
      </c>
      <c r="AB16" s="81">
        <v>63396640.693449952</v>
      </c>
      <c r="AC16" s="81">
        <v>64159629.946925886</v>
      </c>
      <c r="AD16" s="81">
        <v>64879369.056096576</v>
      </c>
      <c r="AE16" s="81">
        <v>65570047.428123303</v>
      </c>
      <c r="AF16" s="81">
        <v>66593859.779987395</v>
      </c>
      <c r="AG16" s="81">
        <v>67380006.296153679</v>
      </c>
      <c r="AH16" s="81">
        <v>68018692.791037515</v>
      </c>
      <c r="AI16" s="81">
        <v>68907130.876424551</v>
      </c>
      <c r="AJ16" s="81">
        <v>69728538.133995593</v>
      </c>
      <c r="AK16" s="81">
        <v>70841138.293115437</v>
      </c>
      <c r="AL16" s="81">
        <v>71947161.414047539</v>
      </c>
      <c r="AM16" s="81">
        <v>72946844.076763585</v>
      </c>
      <c r="AN16" s="81">
        <v>73907429.575520366</v>
      </c>
      <c r="AO16" s="81">
        <v>74748168.119383082</v>
      </c>
      <c r="AP16" s="81">
        <v>76199317.038879484</v>
      </c>
      <c r="AQ16" s="81">
        <v>76988715.296214968</v>
      </c>
      <c r="AR16" s="81">
        <v>78073343.002072945</v>
      </c>
      <c r="AS16" s="81">
        <v>78649530.26400958</v>
      </c>
      <c r="AT16" s="81">
        <v>79782617.124042973</v>
      </c>
      <c r="AU16" s="81">
        <v>81103953.870177925</v>
      </c>
      <c r="AV16" s="81">
        <v>82204901.357855231</v>
      </c>
      <c r="AW16" s="81">
        <v>83543831.341643989</v>
      </c>
      <c r="AX16" s="81">
        <v>84909126.817505822</v>
      </c>
      <c r="AY16" s="81">
        <v>86302182.375970021</v>
      </c>
      <c r="AZ16" s="81">
        <v>87722398.628234297</v>
      </c>
      <c r="BA16" s="81">
        <v>89018823.775373816</v>
      </c>
      <c r="BB16" s="81">
        <v>90096828.529906914</v>
      </c>
      <c r="BC16" s="81">
        <v>91250546.534630477</v>
      </c>
      <c r="BD16" s="81">
        <v>92425454.79801181</v>
      </c>
      <c r="BE16" s="81">
        <v>93617630.516978741</v>
      </c>
      <c r="BF16" s="81">
        <v>94803729.690724477</v>
      </c>
      <c r="BG16" s="81">
        <v>96021977.79847692</v>
      </c>
      <c r="BH16" s="81">
        <v>97260010.64424254</v>
      </c>
      <c r="BI16" s="81">
        <v>98516929.345869005</v>
      </c>
      <c r="BJ16" s="81">
        <v>99786841.239214018</v>
      </c>
      <c r="BK16" s="81">
        <v>101097860.31545314</v>
      </c>
      <c r="BL16" s="81">
        <v>102100608.1348303</v>
      </c>
      <c r="BM16" s="81">
        <v>103110527.95548384</v>
      </c>
      <c r="BN16" s="81">
        <v>104128332.67401198</v>
      </c>
      <c r="BO16" s="81">
        <v>105446792.05948684</v>
      </c>
      <c r="BP16" s="81">
        <v>106761224.00326858</v>
      </c>
      <c r="BQ16" s="81">
        <v>107864965.35834193</v>
      </c>
      <c r="BR16" s="81">
        <v>108899042.14559355</v>
      </c>
      <c r="BS16" s="81">
        <v>110298480.68388115</v>
      </c>
      <c r="BT16" s="81">
        <v>111896307.59348838</v>
      </c>
      <c r="BU16" s="81">
        <v>113381630.22813734</v>
      </c>
      <c r="BV16" s="81">
        <v>115020605.36349595</v>
      </c>
      <c r="BW16" s="81">
        <v>116716472.59918921</v>
      </c>
      <c r="BX16" s="81">
        <v>118429339.58549635</v>
      </c>
      <c r="BY16" s="81">
        <v>120183315.97924215</v>
      </c>
      <c r="BZ16" s="81">
        <v>121959565.85210393</v>
      </c>
      <c r="CA16" s="81">
        <v>123611239.1767181</v>
      </c>
      <c r="CB16" s="81">
        <v>125298083.49464977</v>
      </c>
      <c r="CC16" s="81">
        <v>127120108.96441548</v>
      </c>
      <c r="CD16" s="81">
        <v>128923325.89694451</v>
      </c>
      <c r="CE16" s="81">
        <v>130859456.28909583</v>
      </c>
      <c r="CF16" s="81">
        <v>133039620.00726429</v>
      </c>
      <c r="CG16" s="81">
        <v>135122642.81516573</v>
      </c>
      <c r="CH16" s="81">
        <v>137325578.89588583</v>
      </c>
      <c r="CI16" s="81">
        <v>139602483.26986703</v>
      </c>
      <c r="CJ16" s="81">
        <v>141907793.7319676</v>
      </c>
      <c r="CK16" s="81">
        <v>144495339.16553709</v>
      </c>
      <c r="CL16" s="81">
        <v>147051495.64792758</v>
      </c>
      <c r="CM16" s="81">
        <v>149564473.63824201</v>
      </c>
      <c r="CN16" s="81">
        <v>152094637.55933127</v>
      </c>
      <c r="CO16" s="81">
        <v>154763082.2735613</v>
      </c>
      <c r="CP16" s="81">
        <v>157011275.5835551</v>
      </c>
      <c r="CQ16" s="81">
        <v>159477544.0987902</v>
      </c>
      <c r="CR16" s="81">
        <v>160755528.64063627</v>
      </c>
      <c r="CS16" s="81">
        <v>162002451.70543072</v>
      </c>
      <c r="CT16" s="81">
        <v>164509684.08785096</v>
      </c>
      <c r="CU16" s="81">
        <v>167269958.19734368</v>
      </c>
      <c r="CV16" s="81">
        <v>170248189.81528041</v>
      </c>
      <c r="CW16" s="81">
        <v>173499805.50339493</v>
      </c>
      <c r="CX16" s="81">
        <v>179046599</v>
      </c>
      <c r="CY16" s="81">
        <v>182867395</v>
      </c>
      <c r="CZ16" s="81">
        <v>186829179</v>
      </c>
      <c r="DA16" s="81">
        <v>190935815</v>
      </c>
      <c r="DB16" s="81">
        <v>195158820.99999997</v>
      </c>
      <c r="DC16" s="81">
        <v>199533894</v>
      </c>
      <c r="DD16" s="81">
        <v>204106447</v>
      </c>
      <c r="DE16" s="81">
        <v>208841854.00000006</v>
      </c>
      <c r="DF16" s="81">
        <v>213760629</v>
      </c>
      <c r="DG16" s="81">
        <v>218915667</v>
      </c>
      <c r="DH16" s="81">
        <v>224137306.99999997</v>
      </c>
      <c r="DI16" s="81">
        <v>229645633.99999997</v>
      </c>
      <c r="DJ16" s="81">
        <v>235492457.99999997</v>
      </c>
      <c r="DK16" s="81">
        <v>241390441</v>
      </c>
      <c r="DL16" s="81">
        <v>247443650</v>
      </c>
      <c r="DM16" s="81">
        <v>253600441</v>
      </c>
      <c r="DN16" s="81">
        <v>259829305</v>
      </c>
      <c r="DO16" s="81">
        <v>266115553</v>
      </c>
      <c r="DP16" s="81">
        <v>272452066</v>
      </c>
      <c r="DQ16" s="81">
        <v>278857345.99999994</v>
      </c>
      <c r="DR16" s="81">
        <v>285254880</v>
      </c>
      <c r="DS16" s="81">
        <v>291772852.99999994</v>
      </c>
      <c r="DT16" s="81">
        <v>298969192</v>
      </c>
      <c r="DU16" s="81">
        <v>306458933</v>
      </c>
      <c r="DV16" s="81">
        <v>313922656.99999994</v>
      </c>
      <c r="DW16" s="81">
        <v>321238097.99999994</v>
      </c>
      <c r="DX16" s="81">
        <v>328513602.99999994</v>
      </c>
      <c r="DY16" s="81">
        <v>336025547</v>
      </c>
      <c r="DZ16" s="81">
        <v>343473446</v>
      </c>
      <c r="EA16" s="81">
        <v>351098048.38667661</v>
      </c>
      <c r="EB16" s="81">
        <v>359204668</v>
      </c>
      <c r="EC16" s="81">
        <v>367000521.02075732</v>
      </c>
      <c r="ED16" s="81">
        <v>375002610.97938377</v>
      </c>
      <c r="EE16" s="81">
        <v>383049755.64952892</v>
      </c>
      <c r="EF16" s="81">
        <v>391114271.01502699</v>
      </c>
      <c r="EG16" s="81">
        <v>399192014.35683197</v>
      </c>
      <c r="EH16" s="81">
        <v>406870709.76617068</v>
      </c>
      <c r="EI16" s="81">
        <v>414695646.6389249</v>
      </c>
      <c r="EJ16" s="81">
        <v>422576732.89812142</v>
      </c>
      <c r="EK16" s="81">
        <v>430808223.0099057</v>
      </c>
      <c r="EL16" s="81">
        <v>438985940</v>
      </c>
      <c r="EM16" s="81">
        <v>446836393.08422095</v>
      </c>
      <c r="EN16" s="81">
        <v>454625893.21589732</v>
      </c>
      <c r="EO16" s="81">
        <v>462624382.45527023</v>
      </c>
      <c r="EP16" s="81">
        <v>470795044.01180172</v>
      </c>
      <c r="EQ16" s="81">
        <v>479008447.24732953</v>
      </c>
      <c r="ER16" s="81">
        <v>487185124.07075465</v>
      </c>
      <c r="ES16" s="81">
        <v>495240843.98399001</v>
      </c>
      <c r="ET16" s="81">
        <v>502842689.99999994</v>
      </c>
      <c r="EU16" s="81">
        <v>510272035.99999994</v>
      </c>
      <c r="EV16" s="81">
        <v>518218122.00000006</v>
      </c>
    </row>
    <row r="17" spans="1:152" s="78" customFormat="1" ht="10">
      <c r="A17" s="78" t="s">
        <v>69</v>
      </c>
      <c r="B17" s="81">
        <v>474840442.10006517</v>
      </c>
      <c r="C17" s="81">
        <v>471352619.11450088</v>
      </c>
      <c r="D17" s="81">
        <v>467897466.69375968</v>
      </c>
      <c r="E17" s="81">
        <v>464474702.06292135</v>
      </c>
      <c r="F17" s="81">
        <v>461084044.96747541</v>
      </c>
      <c r="G17" s="81">
        <v>457725217.6511209</v>
      </c>
      <c r="H17" s="81">
        <v>454397944.83376271</v>
      </c>
      <c r="I17" s="81">
        <v>451101953.68970197</v>
      </c>
      <c r="J17" s="81">
        <v>447836973.82602054</v>
      </c>
      <c r="K17" s="81">
        <v>444605475.3578673</v>
      </c>
      <c r="L17" s="81">
        <v>441404707.87998104</v>
      </c>
      <c r="M17" s="81">
        <v>439622037.54526514</v>
      </c>
      <c r="N17" s="81">
        <v>437850201.64674574</v>
      </c>
      <c r="O17" s="81">
        <v>436089178.17503518</v>
      </c>
      <c r="P17" s="81">
        <v>434338947.98072565</v>
      </c>
      <c r="Q17" s="81">
        <v>432599495.01232529</v>
      </c>
      <c r="R17" s="81">
        <v>430870806.57633537</v>
      </c>
      <c r="S17" s="81">
        <v>429152873.62151861</v>
      </c>
      <c r="T17" s="81">
        <v>427445691.04959279</v>
      </c>
      <c r="U17" s="81">
        <v>425742658.88838106</v>
      </c>
      <c r="V17" s="81">
        <v>424049766.65117967</v>
      </c>
      <c r="W17" s="81">
        <v>425274317.15871561</v>
      </c>
      <c r="X17" s="81">
        <v>426500330.65054703</v>
      </c>
      <c r="Y17" s="81">
        <v>427729385.2667678</v>
      </c>
      <c r="Z17" s="81">
        <v>428915481.06578833</v>
      </c>
      <c r="AA17" s="81">
        <v>430140618.10651189</v>
      </c>
      <c r="AB17" s="81">
        <v>431443796.44833356</v>
      </c>
      <c r="AC17" s="81">
        <v>432778016.15113968</v>
      </c>
      <c r="AD17" s="81">
        <v>434107277.27530664</v>
      </c>
      <c r="AE17" s="81">
        <v>435384723.99473739</v>
      </c>
      <c r="AF17" s="81">
        <v>436672210.39246756</v>
      </c>
      <c r="AG17" s="81">
        <v>438185736.54860711</v>
      </c>
      <c r="AH17" s="81">
        <v>439700510.23129761</v>
      </c>
      <c r="AI17" s="81">
        <v>441270332.5267818</v>
      </c>
      <c r="AJ17" s="81">
        <v>442863203.66117823</v>
      </c>
      <c r="AK17" s="81">
        <v>444377123.86257106</v>
      </c>
      <c r="AL17" s="81">
        <v>445801093.36103195</v>
      </c>
      <c r="AM17" s="81">
        <v>447277112.38864249</v>
      </c>
      <c r="AN17" s="81">
        <v>448899181.17951727</v>
      </c>
      <c r="AO17" s="81">
        <v>450577299.96982658</v>
      </c>
      <c r="AP17" s="81">
        <v>452210468.99782002</v>
      </c>
      <c r="AQ17" s="81">
        <v>454545562.19793105</v>
      </c>
      <c r="AR17" s="81">
        <v>456893141.39088529</v>
      </c>
      <c r="AS17" s="81">
        <v>459264213.03296751</v>
      </c>
      <c r="AT17" s="81">
        <v>461677783.66846138</v>
      </c>
      <c r="AU17" s="81">
        <v>464178859.93085152</v>
      </c>
      <c r="AV17" s="81">
        <v>466635448.54404271</v>
      </c>
      <c r="AW17" s="81">
        <v>469124003.85458106</v>
      </c>
      <c r="AX17" s="81">
        <v>471678277.49242008</v>
      </c>
      <c r="AY17" s="81">
        <v>474222266.55303597</v>
      </c>
      <c r="AZ17" s="81">
        <v>476772968.72127318</v>
      </c>
      <c r="BA17" s="81">
        <v>479663187.15464801</v>
      </c>
      <c r="BB17" s="81">
        <v>482599503.07987046</v>
      </c>
      <c r="BC17" s="81">
        <v>485542916.78187311</v>
      </c>
      <c r="BD17" s="81">
        <v>488450428.54733729</v>
      </c>
      <c r="BE17" s="81">
        <v>491307038.66471136</v>
      </c>
      <c r="BF17" s="81">
        <v>494116022.1031993</v>
      </c>
      <c r="BG17" s="81">
        <v>496981112.2868734</v>
      </c>
      <c r="BH17" s="81">
        <v>499960309.67730319</v>
      </c>
      <c r="BI17" s="81">
        <v>502996614.74112111</v>
      </c>
      <c r="BJ17" s="81">
        <v>506097027.95009977</v>
      </c>
      <c r="BK17" s="81">
        <v>511849107.82734114</v>
      </c>
      <c r="BL17" s="81">
        <v>517692999.57341492</v>
      </c>
      <c r="BM17" s="81">
        <v>523598899.99999994</v>
      </c>
      <c r="BN17" s="81">
        <v>529731506.77559143</v>
      </c>
      <c r="BO17" s="81">
        <v>535843593.25584853</v>
      </c>
      <c r="BP17" s="81">
        <v>542019671.67249632</v>
      </c>
      <c r="BQ17" s="81">
        <v>548206393.15459049</v>
      </c>
      <c r="BR17" s="81">
        <v>554283827.94562197</v>
      </c>
      <c r="BS17" s="81">
        <v>560343047.64429176</v>
      </c>
      <c r="BT17" s="81">
        <v>566656125.23065853</v>
      </c>
      <c r="BU17" s="81">
        <v>569743135.09279084</v>
      </c>
      <c r="BV17" s="81">
        <v>572916780.75908327</v>
      </c>
      <c r="BW17" s="81">
        <v>576115498.79383004</v>
      </c>
      <c r="BX17" s="81">
        <v>579357479.48092175</v>
      </c>
      <c r="BY17" s="81">
        <v>582668926.955814</v>
      </c>
      <c r="BZ17" s="81">
        <v>586030060.59363234</v>
      </c>
      <c r="CA17" s="81">
        <v>589375116.54746652</v>
      </c>
      <c r="CB17" s="81">
        <v>592719304.40844333</v>
      </c>
      <c r="CC17" s="81">
        <v>596036154.23104644</v>
      </c>
      <c r="CD17" s="81">
        <v>599461756.82075024</v>
      </c>
      <c r="CE17" s="81">
        <v>604921204.75948417</v>
      </c>
      <c r="CF17" s="81">
        <v>610399592.4405731</v>
      </c>
      <c r="CG17" s="81">
        <v>615927016.10436964</v>
      </c>
      <c r="CH17" s="81">
        <v>620331573.87459242</v>
      </c>
      <c r="CI17" s="81">
        <v>624997365.79538488</v>
      </c>
      <c r="CJ17" s="81">
        <v>629245493.86910772</v>
      </c>
      <c r="CK17" s="81">
        <v>633687029.67875135</v>
      </c>
      <c r="CL17" s="81">
        <v>637646182.83614147</v>
      </c>
      <c r="CM17" s="81">
        <v>641523661.91129291</v>
      </c>
      <c r="CN17" s="81">
        <v>645561762.42725539</v>
      </c>
      <c r="CO17" s="81">
        <v>650282592.6656996</v>
      </c>
      <c r="CP17" s="81">
        <v>655016262.99631917</v>
      </c>
      <c r="CQ17" s="81">
        <v>659719885.91710746</v>
      </c>
      <c r="CR17" s="81">
        <v>664494576.09541214</v>
      </c>
      <c r="CS17" s="81">
        <v>669365450.40978241</v>
      </c>
      <c r="CT17" s="81">
        <v>676403627.99262226</v>
      </c>
      <c r="CU17" s="81">
        <v>681325230.27366745</v>
      </c>
      <c r="CV17" s="81">
        <v>687183381.02430153</v>
      </c>
      <c r="CW17" s="81">
        <v>693155206.40272534</v>
      </c>
      <c r="CX17" s="81">
        <v>669884920</v>
      </c>
      <c r="CY17" s="81">
        <v>681909440.67061925</v>
      </c>
      <c r="CZ17" s="81">
        <v>694718252.08686197</v>
      </c>
      <c r="DA17" s="81">
        <v>708532795.16748846</v>
      </c>
      <c r="DB17" s="81">
        <v>724065060.83187318</v>
      </c>
      <c r="DC17" s="81">
        <v>739372165</v>
      </c>
      <c r="DD17" s="81">
        <v>754244747.93852937</v>
      </c>
      <c r="DE17" s="81">
        <v>772218038.53916502</v>
      </c>
      <c r="DF17" s="81">
        <v>790185823.66994345</v>
      </c>
      <c r="DG17" s="81">
        <v>805293666.20008814</v>
      </c>
      <c r="DH17" s="81">
        <v>808674861</v>
      </c>
      <c r="DI17" s="81">
        <v>804263037.09959471</v>
      </c>
      <c r="DJ17" s="81">
        <v>812055608.05978942</v>
      </c>
      <c r="DK17" s="81">
        <v>831069410.77803123</v>
      </c>
      <c r="DL17" s="81">
        <v>849586212.53313923</v>
      </c>
      <c r="DM17" s="81">
        <v>868918586</v>
      </c>
      <c r="DN17" s="81">
        <v>891515574.03173721</v>
      </c>
      <c r="DO17" s="81">
        <v>913147155.63702261</v>
      </c>
      <c r="DP17" s="81">
        <v>935711457.96292746</v>
      </c>
      <c r="DQ17" s="81">
        <v>959936452.67938781</v>
      </c>
      <c r="DR17" s="81">
        <v>984912818</v>
      </c>
      <c r="DS17" s="81">
        <v>1010505274.6842933</v>
      </c>
      <c r="DT17" s="81">
        <v>1034304379.5265645</v>
      </c>
      <c r="DU17" s="81">
        <v>1057019954.5266889</v>
      </c>
      <c r="DV17" s="81">
        <v>1078185366.6845422</v>
      </c>
      <c r="DW17" s="81">
        <v>1096871096</v>
      </c>
      <c r="DX17" s="81">
        <v>1113579438.6830425</v>
      </c>
      <c r="DY17" s="81">
        <v>1128654115.5246892</v>
      </c>
      <c r="DZ17" s="81">
        <v>1143612539.5248148</v>
      </c>
      <c r="EA17" s="81">
        <v>1158588825.6832933</v>
      </c>
      <c r="EB17" s="81">
        <v>1173042326</v>
      </c>
      <c r="EC17" s="81">
        <v>1187764247.9370284</v>
      </c>
      <c r="ED17" s="81">
        <v>1196239290.9503555</v>
      </c>
      <c r="EE17" s="81">
        <v>1221277518.6830232</v>
      </c>
      <c r="EF17" s="81">
        <v>1236695386.3974586</v>
      </c>
      <c r="EG17" s="81">
        <v>1252632484</v>
      </c>
      <c r="EH17" s="81">
        <v>1270103023.4157345</v>
      </c>
      <c r="EI17" s="81">
        <v>1288919350.3930895</v>
      </c>
      <c r="EJ17" s="81">
        <v>1308036004.2742631</v>
      </c>
      <c r="EK17" s="81">
        <v>1326619357.1719429</v>
      </c>
      <c r="EL17" s="81">
        <v>1344476842.9999998</v>
      </c>
      <c r="EM17" s="81">
        <v>1361541055.5679364</v>
      </c>
      <c r="EN17" s="81">
        <v>1377192442.5490324</v>
      </c>
      <c r="EO17" s="81">
        <v>1392079527.2122912</v>
      </c>
      <c r="EP17" s="81">
        <v>1406821882.8941758</v>
      </c>
      <c r="EQ17" s="81">
        <v>1421109100</v>
      </c>
      <c r="ER17" s="81">
        <v>1434865650.1918941</v>
      </c>
      <c r="ES17" s="81">
        <v>1448297041.9429405</v>
      </c>
      <c r="ET17" s="81">
        <v>1461724196.5772798</v>
      </c>
      <c r="EU17" s="81">
        <v>1472547164.4604254</v>
      </c>
      <c r="EV17" s="81">
        <v>1484904037</v>
      </c>
    </row>
    <row r="18" spans="1:152" s="78" customFormat="1" ht="10">
      <c r="A18" s="109" t="s">
        <v>68</v>
      </c>
      <c r="B18" s="81">
        <v>266417750.50097489</v>
      </c>
      <c r="C18" s="81">
        <v>267401616.39860615</v>
      </c>
      <c r="D18" s="81">
        <v>269011233.10691017</v>
      </c>
      <c r="E18" s="81">
        <v>270630958.94590539</v>
      </c>
      <c r="F18" s="81">
        <v>272260865.3293606</v>
      </c>
      <c r="G18" s="81">
        <v>273878691.22591519</v>
      </c>
      <c r="H18" s="81">
        <v>275506394.96632874</v>
      </c>
      <c r="I18" s="81">
        <v>277144042.65058923</v>
      </c>
      <c r="J18" s="81">
        <v>278831664.05413246</v>
      </c>
      <c r="K18" s="81">
        <v>280530567.43268138</v>
      </c>
      <c r="L18" s="81">
        <v>282240853.62528586</v>
      </c>
      <c r="M18" s="81">
        <v>283962625.12565309</v>
      </c>
      <c r="N18" s="81">
        <v>285687751.61333555</v>
      </c>
      <c r="O18" s="81">
        <v>287424170.43615264</v>
      </c>
      <c r="P18" s="81">
        <v>289171974.53294051</v>
      </c>
      <c r="Q18" s="81">
        <v>290899621.16157758</v>
      </c>
      <c r="R18" s="81">
        <v>292637918.04782975</v>
      </c>
      <c r="S18" s="81">
        <v>294342062.12282842</v>
      </c>
      <c r="T18" s="81">
        <v>296369880.82292318</v>
      </c>
      <c r="U18" s="81">
        <v>298435842.03723359</v>
      </c>
      <c r="V18" s="81">
        <v>313418588.14059961</v>
      </c>
      <c r="W18" s="81">
        <v>314181010.54006732</v>
      </c>
      <c r="X18" s="81">
        <v>314917535.48711127</v>
      </c>
      <c r="Y18" s="81">
        <v>315656851.92685336</v>
      </c>
      <c r="Z18" s="81">
        <v>316398982.51371521</v>
      </c>
      <c r="AA18" s="81">
        <v>317143950.90340644</v>
      </c>
      <c r="AB18" s="81">
        <v>317891781.82070667</v>
      </c>
      <c r="AC18" s="81">
        <v>318641501.13210726</v>
      </c>
      <c r="AD18" s="81">
        <v>319394135.92366123</v>
      </c>
      <c r="AE18" s="81">
        <v>320150714.58442086</v>
      </c>
      <c r="AF18" s="81">
        <v>320909266.8958661</v>
      </c>
      <c r="AG18" s="81">
        <v>323404571.72160786</v>
      </c>
      <c r="AH18" s="81">
        <v>325927467.84076101</v>
      </c>
      <c r="AI18" s="81">
        <v>328476462.59398156</v>
      </c>
      <c r="AJ18" s="81">
        <v>331048594.00352824</v>
      </c>
      <c r="AK18" s="81">
        <v>333630902.12790841</v>
      </c>
      <c r="AL18" s="81">
        <v>336231429.20222652</v>
      </c>
      <c r="AM18" s="81">
        <v>338856219.78853834</v>
      </c>
      <c r="AN18" s="81">
        <v>341516320.93693191</v>
      </c>
      <c r="AO18" s="81">
        <v>344206782.35810417</v>
      </c>
      <c r="AP18" s="81">
        <v>346901656.60826319</v>
      </c>
      <c r="AQ18" s="81">
        <v>347788487.62493312</v>
      </c>
      <c r="AR18" s="81">
        <v>348746011.24989867</v>
      </c>
      <c r="AS18" s="81">
        <v>349696280.16132891</v>
      </c>
      <c r="AT18" s="81">
        <v>350657374.27945173</v>
      </c>
      <c r="AU18" s="81">
        <v>351605377.57109988</v>
      </c>
      <c r="AV18" s="81">
        <v>352583553.02377892</v>
      </c>
      <c r="AW18" s="81">
        <v>353559194.28424793</v>
      </c>
      <c r="AX18" s="81">
        <v>354548036.8001588</v>
      </c>
      <c r="AY18" s="81">
        <v>355529183.90608954</v>
      </c>
      <c r="AZ18" s="81">
        <v>356498744.56967831</v>
      </c>
      <c r="BA18" s="81">
        <v>358724765.74961221</v>
      </c>
      <c r="BB18" s="81">
        <v>360986127.36741716</v>
      </c>
      <c r="BC18" s="81">
        <v>363204332.49933207</v>
      </c>
      <c r="BD18" s="81">
        <v>365507393.30524254</v>
      </c>
      <c r="BE18" s="81">
        <v>367885322.04288447</v>
      </c>
      <c r="BF18" s="81">
        <v>370199131.06888038</v>
      </c>
      <c r="BG18" s="81">
        <v>372441553.60087174</v>
      </c>
      <c r="BH18" s="81">
        <v>374730931.8720926</v>
      </c>
      <c r="BI18" s="81">
        <v>377044279.67122018</v>
      </c>
      <c r="BJ18" s="81">
        <v>379168610.91296029</v>
      </c>
      <c r="BK18" s="81">
        <v>380710080.17465502</v>
      </c>
      <c r="BL18" s="81">
        <v>381481473.83005011</v>
      </c>
      <c r="BM18" s="81">
        <v>382489273.8496955</v>
      </c>
      <c r="BN18" s="81">
        <v>382967442.1555739</v>
      </c>
      <c r="BO18" s="81">
        <v>383693155.3119902</v>
      </c>
      <c r="BP18" s="81">
        <v>384442341.79639971</v>
      </c>
      <c r="BQ18" s="81">
        <v>385199930.55907327</v>
      </c>
      <c r="BR18" s="81">
        <v>385961796.02195972</v>
      </c>
      <c r="BS18" s="81">
        <v>386631077.8607986</v>
      </c>
      <c r="BT18" s="81">
        <v>387308865.4178471</v>
      </c>
      <c r="BU18" s="81">
        <v>389483385.47637206</v>
      </c>
      <c r="BV18" s="81">
        <v>393236991.79085457</v>
      </c>
      <c r="BW18" s="81">
        <v>397135614.46937585</v>
      </c>
      <c r="BX18" s="81">
        <v>401122620.05731839</v>
      </c>
      <c r="BY18" s="81">
        <v>405264789.70630735</v>
      </c>
      <c r="BZ18" s="81">
        <v>409502948.08370423</v>
      </c>
      <c r="CA18" s="81">
        <v>413730202.74472785</v>
      </c>
      <c r="CB18" s="81">
        <v>418287662.87540936</v>
      </c>
      <c r="CC18" s="81">
        <v>422760439.32527131</v>
      </c>
      <c r="CD18" s="81">
        <v>427255644.64098287</v>
      </c>
      <c r="CE18" s="81">
        <v>433068404.61891955</v>
      </c>
      <c r="CF18" s="81">
        <v>439090775.21216595</v>
      </c>
      <c r="CG18" s="81">
        <v>445219164.68086267</v>
      </c>
      <c r="CH18" s="81">
        <v>451425874.57469201</v>
      </c>
      <c r="CI18" s="81">
        <v>457749006.59409231</v>
      </c>
      <c r="CJ18" s="81">
        <v>464182664.87175876</v>
      </c>
      <c r="CK18" s="81">
        <v>470710955.94842851</v>
      </c>
      <c r="CL18" s="81">
        <v>477258386.88646007</v>
      </c>
      <c r="CM18" s="81">
        <v>484144605.72621202</v>
      </c>
      <c r="CN18" s="81">
        <v>490934176.58028191</v>
      </c>
      <c r="CO18" s="81">
        <v>497110110.50188351</v>
      </c>
      <c r="CP18" s="81">
        <v>503021008.54107106</v>
      </c>
      <c r="CQ18" s="81">
        <v>509198153.49220461</v>
      </c>
      <c r="CR18" s="81">
        <v>515650432.86619312</v>
      </c>
      <c r="CS18" s="81">
        <v>522287925.73165643</v>
      </c>
      <c r="CT18" s="81">
        <v>529139343.65752655</v>
      </c>
      <c r="CU18" s="81">
        <v>498269901.70316112</v>
      </c>
      <c r="CV18" s="81">
        <v>503513978.61273342</v>
      </c>
      <c r="CW18" s="81">
        <v>513589802.92093748</v>
      </c>
      <c r="CX18" s="81">
        <v>521689958</v>
      </c>
      <c r="CY18" s="81">
        <v>531125983.9835062</v>
      </c>
      <c r="CZ18" s="81">
        <v>541318457.92591691</v>
      </c>
      <c r="DA18" s="81">
        <v>552053915.37144172</v>
      </c>
      <c r="DB18" s="81">
        <v>563062795.87451744</v>
      </c>
      <c r="DC18" s="81">
        <v>574246371</v>
      </c>
      <c r="DD18" s="81">
        <v>586470316.03888416</v>
      </c>
      <c r="DE18" s="81">
        <v>598894422.41064286</v>
      </c>
      <c r="DF18" s="81">
        <v>612603428.75676298</v>
      </c>
      <c r="DG18" s="81">
        <v>625506985.73107696</v>
      </c>
      <c r="DH18" s="81">
        <v>638603269.00000012</v>
      </c>
      <c r="DI18" s="81">
        <v>653743930.76769459</v>
      </c>
      <c r="DJ18" s="81">
        <v>668977056.91803706</v>
      </c>
      <c r="DK18" s="81">
        <v>684563768.17744696</v>
      </c>
      <c r="DL18" s="81">
        <v>700041530.28645945</v>
      </c>
      <c r="DM18" s="81">
        <v>716395377</v>
      </c>
      <c r="DN18" s="81">
        <v>732125914.79653466</v>
      </c>
      <c r="DO18" s="81">
        <v>748992959.15880072</v>
      </c>
      <c r="DP18" s="81">
        <v>766954903.11193419</v>
      </c>
      <c r="DQ18" s="81">
        <v>784201281.70271027</v>
      </c>
      <c r="DR18" s="81">
        <v>803125262.00000012</v>
      </c>
      <c r="DS18" s="81">
        <v>823206178.04241741</v>
      </c>
      <c r="DT18" s="81">
        <v>843229103.61464584</v>
      </c>
      <c r="DU18" s="81">
        <v>863582489.64134228</v>
      </c>
      <c r="DV18" s="81">
        <v>884518672.09556675</v>
      </c>
      <c r="DW18" s="81">
        <v>905998778.99999988</v>
      </c>
      <c r="DX18" s="81">
        <v>926623313.88844645</v>
      </c>
      <c r="DY18" s="81">
        <v>949218792.46602893</v>
      </c>
      <c r="DZ18" s="81">
        <v>972276326.05110443</v>
      </c>
      <c r="EA18" s="81">
        <v>998093137.26862967</v>
      </c>
      <c r="EB18" s="81">
        <v>1023762155</v>
      </c>
      <c r="EC18" s="81">
        <v>1048102817.9797103</v>
      </c>
      <c r="ED18" s="81">
        <v>1075010778.0843921</v>
      </c>
      <c r="EE18" s="81">
        <v>1100521243.2088225</v>
      </c>
      <c r="EF18" s="81">
        <v>1127187120.4048543</v>
      </c>
      <c r="EG18" s="81">
        <v>1154144117</v>
      </c>
      <c r="EH18" s="81">
        <v>1181185244.2409754</v>
      </c>
      <c r="EI18" s="81">
        <v>1208863822.8890474</v>
      </c>
      <c r="EJ18" s="81">
        <v>1236659331.3121948</v>
      </c>
      <c r="EK18" s="81">
        <v>1264604740.0859179</v>
      </c>
      <c r="EL18" s="81">
        <v>1293175096</v>
      </c>
      <c r="EM18" s="81">
        <v>1319234639.3062043</v>
      </c>
      <c r="EN18" s="81">
        <v>1345008036.7345772</v>
      </c>
      <c r="EO18" s="81">
        <v>1372484409.925679</v>
      </c>
      <c r="EP18" s="81">
        <v>1397923970.6874149</v>
      </c>
      <c r="EQ18" s="81">
        <v>1426902010</v>
      </c>
      <c r="ER18" s="81">
        <v>1453083519.6046751</v>
      </c>
      <c r="ES18" s="81">
        <v>1479599512.9613669</v>
      </c>
      <c r="ET18" s="81">
        <v>1506216936.4019718</v>
      </c>
      <c r="EU18" s="81">
        <v>1533638034.4844909</v>
      </c>
      <c r="EV18" s="81">
        <v>1560676749</v>
      </c>
    </row>
    <row r="19" spans="1:152" s="78" customFormat="1" ht="10">
      <c r="A19" s="78" t="s">
        <v>203</v>
      </c>
      <c r="B19" s="81">
        <v>51552306.270337746</v>
      </c>
      <c r="C19" s="81">
        <v>52206570.312987998</v>
      </c>
      <c r="D19" s="81">
        <v>52808416.032109804</v>
      </c>
      <c r="E19" s="81">
        <v>53418411.861588404</v>
      </c>
      <c r="F19" s="81">
        <v>54013047.422156185</v>
      </c>
      <c r="G19" s="81">
        <v>54505513.578530289</v>
      </c>
      <c r="H19" s="81">
        <v>55114367.380283676</v>
      </c>
      <c r="I19" s="81">
        <v>55935109.127116948</v>
      </c>
      <c r="J19" s="81">
        <v>56656952.848601706</v>
      </c>
      <c r="K19" s="81">
        <v>57452267.199135073</v>
      </c>
      <c r="L19" s="81">
        <v>58232750.459541306</v>
      </c>
      <c r="M19" s="81">
        <v>59032677.006525584</v>
      </c>
      <c r="N19" s="81">
        <v>59838311.483172782</v>
      </c>
      <c r="O19" s="81">
        <v>60556918.965334319</v>
      </c>
      <c r="P19" s="81">
        <v>61293182.886617623</v>
      </c>
      <c r="Q19" s="81">
        <v>61954044.101391077</v>
      </c>
      <c r="R19" s="81">
        <v>62734627.764606632</v>
      </c>
      <c r="S19" s="81">
        <v>63508913.590632409</v>
      </c>
      <c r="T19" s="81">
        <v>64445898.761864617</v>
      </c>
      <c r="U19" s="81">
        <v>65299795.239298075</v>
      </c>
      <c r="V19" s="81">
        <v>67255552.439688116</v>
      </c>
      <c r="W19" s="81">
        <v>67419454.698318511</v>
      </c>
      <c r="X19" s="81">
        <v>68318631.876455382</v>
      </c>
      <c r="Y19" s="81">
        <v>69241670.181019291</v>
      </c>
      <c r="Z19" s="81">
        <v>70189441.429630607</v>
      </c>
      <c r="AA19" s="81">
        <v>71206122.837063625</v>
      </c>
      <c r="AB19" s="81">
        <v>72308786.490061045</v>
      </c>
      <c r="AC19" s="81">
        <v>73551642.893956661</v>
      </c>
      <c r="AD19" s="81">
        <v>75188733.184445575</v>
      </c>
      <c r="AE19" s="81">
        <v>76395993.50138028</v>
      </c>
      <c r="AF19" s="81">
        <v>77632704.990920365</v>
      </c>
      <c r="AG19" s="81">
        <v>78818695.105304882</v>
      </c>
      <c r="AH19" s="81">
        <v>80064666.925094247</v>
      </c>
      <c r="AI19" s="81">
        <v>81296935.033544779</v>
      </c>
      <c r="AJ19" s="81">
        <v>82626905.511600569</v>
      </c>
      <c r="AK19" s="81">
        <v>84042010.693954512</v>
      </c>
      <c r="AL19" s="81">
        <v>85337667.820949614</v>
      </c>
      <c r="AM19" s="81">
        <v>86545346.171269253</v>
      </c>
      <c r="AN19" s="81">
        <v>87737046.378076449</v>
      </c>
      <c r="AO19" s="81">
        <v>88962712.155016184</v>
      </c>
      <c r="AP19" s="81">
        <v>90020279.893128693</v>
      </c>
      <c r="AQ19" s="81">
        <v>91111984.036456078</v>
      </c>
      <c r="AR19" s="81">
        <v>92333345.358525321</v>
      </c>
      <c r="AS19" s="81">
        <v>93558103.286070228</v>
      </c>
      <c r="AT19" s="81">
        <v>94823821.68965444</v>
      </c>
      <c r="AU19" s="81">
        <v>97412864.969032943</v>
      </c>
      <c r="AV19" s="81">
        <v>98436098.578657806</v>
      </c>
      <c r="AW19" s="81">
        <v>99535956.118885845</v>
      </c>
      <c r="AX19" s="81">
        <v>100580816.83671564</v>
      </c>
      <c r="AY19" s="81">
        <v>101709089.58597209</v>
      </c>
      <c r="AZ19" s="81">
        <v>103235377.43172809</v>
      </c>
      <c r="BA19" s="81">
        <v>105506636.75459245</v>
      </c>
      <c r="BB19" s="81">
        <v>106914389.04277933</v>
      </c>
      <c r="BC19" s="81">
        <v>107982278.50088167</v>
      </c>
      <c r="BD19" s="81">
        <v>109063328.53249454</v>
      </c>
      <c r="BE19" s="81">
        <v>109649137.3533392</v>
      </c>
      <c r="BF19" s="81">
        <v>111730848.46802744</v>
      </c>
      <c r="BG19" s="81">
        <v>113444293.80410053</v>
      </c>
      <c r="BH19" s="81">
        <v>115160379.73800673</v>
      </c>
      <c r="BI19" s="81">
        <v>116913637.61811429</v>
      </c>
      <c r="BJ19" s="81">
        <v>118032556.18310903</v>
      </c>
      <c r="BK19" s="81">
        <v>121736204.03096996</v>
      </c>
      <c r="BL19" s="81">
        <v>124318117.81972985</v>
      </c>
      <c r="BM19" s="81">
        <v>125715761.77929117</v>
      </c>
      <c r="BN19" s="81">
        <v>127907508.66772063</v>
      </c>
      <c r="BO19" s="81">
        <v>128305266.90586255</v>
      </c>
      <c r="BP19" s="81">
        <v>130035890.22031662</v>
      </c>
      <c r="BQ19" s="81">
        <v>131972368.2473349</v>
      </c>
      <c r="BR19" s="81">
        <v>134499950.58852774</v>
      </c>
      <c r="BS19" s="81">
        <v>135374351.95004693</v>
      </c>
      <c r="BT19" s="81">
        <v>136279342.53573141</v>
      </c>
      <c r="BU19" s="81">
        <v>138223717.90875334</v>
      </c>
      <c r="BV19" s="81">
        <v>139898650.04779056</v>
      </c>
      <c r="BW19" s="81">
        <v>141844766.61316907</v>
      </c>
      <c r="BX19" s="81">
        <v>144086115.10901877</v>
      </c>
      <c r="BY19" s="81">
        <v>145549708.65663248</v>
      </c>
      <c r="BZ19" s="81">
        <v>148138416.34493575</v>
      </c>
      <c r="CA19" s="81">
        <v>151368654.43242502</v>
      </c>
      <c r="CB19" s="81">
        <v>154185843.01478499</v>
      </c>
      <c r="CC19" s="81">
        <v>157032954.01087108</v>
      </c>
      <c r="CD19" s="81">
        <v>159785822.15891591</v>
      </c>
      <c r="CE19" s="81">
        <v>162321232.35088345</v>
      </c>
      <c r="CF19" s="81">
        <v>163900736.41711491</v>
      </c>
      <c r="CG19" s="81">
        <v>165503139.36832622</v>
      </c>
      <c r="CH19" s="81">
        <v>167318919.97397503</v>
      </c>
      <c r="CI19" s="81">
        <v>169682181.96358764</v>
      </c>
      <c r="CJ19" s="81">
        <v>172446367.40850264</v>
      </c>
      <c r="CK19" s="81">
        <v>175477065.9089711</v>
      </c>
      <c r="CL19" s="81">
        <v>178644219.30456996</v>
      </c>
      <c r="CM19" s="81">
        <v>181701635.08883429</v>
      </c>
      <c r="CN19" s="81">
        <v>184357661.39261016</v>
      </c>
      <c r="CO19" s="81">
        <v>186716462.7506412</v>
      </c>
      <c r="CP19" s="81">
        <v>190189148.54586166</v>
      </c>
      <c r="CQ19" s="81">
        <v>193422228.16534534</v>
      </c>
      <c r="CR19" s="81">
        <v>196045434.26368627</v>
      </c>
      <c r="CS19" s="81">
        <v>198882694.02726862</v>
      </c>
      <c r="CT19" s="81">
        <v>202123607.4262065</v>
      </c>
      <c r="CU19" s="81">
        <v>204492496.57880509</v>
      </c>
      <c r="CV19" s="81">
        <v>209694260.79944137</v>
      </c>
      <c r="CW19" s="81">
        <v>214860607.90019351</v>
      </c>
      <c r="CX19" s="81">
        <v>223200597.20751694</v>
      </c>
      <c r="CY19" s="81">
        <v>228052665.77283108</v>
      </c>
      <c r="CZ19" s="81">
        <v>232983872.44395155</v>
      </c>
      <c r="DA19" s="81">
        <v>238078872.63009718</v>
      </c>
      <c r="DB19" s="81">
        <v>243318574.08934283</v>
      </c>
      <c r="DC19" s="81">
        <v>248867542.66480693</v>
      </c>
      <c r="DD19" s="81">
        <v>254577377.12396923</v>
      </c>
      <c r="DE19" s="81">
        <v>260489828.3838754</v>
      </c>
      <c r="DF19" s="81">
        <v>266629490.12840149</v>
      </c>
      <c r="DG19" s="81">
        <v>272960582.23009348</v>
      </c>
      <c r="DH19" s="81">
        <v>279691622.95223856</v>
      </c>
      <c r="DI19" s="81">
        <v>285998558.30626422</v>
      </c>
      <c r="DJ19" s="81">
        <v>293483110.49291766</v>
      </c>
      <c r="DK19" s="81">
        <v>301055736.13044327</v>
      </c>
      <c r="DL19" s="81">
        <v>309048986.14879441</v>
      </c>
      <c r="DM19" s="81">
        <v>317208534.68722701</v>
      </c>
      <c r="DN19" s="81">
        <v>325734433.76933122</v>
      </c>
      <c r="DO19" s="81">
        <v>334535714.17554843</v>
      </c>
      <c r="DP19" s="81">
        <v>343590655.94633877</v>
      </c>
      <c r="DQ19" s="81">
        <v>352872990.54020393</v>
      </c>
      <c r="DR19" s="81">
        <v>361980149.40797621</v>
      </c>
      <c r="DS19" s="81">
        <v>371562837.35766774</v>
      </c>
      <c r="DT19" s="81">
        <v>381244803.89009684</v>
      </c>
      <c r="DU19" s="81">
        <v>391176136.6959604</v>
      </c>
      <c r="DV19" s="81">
        <v>401586770.73605794</v>
      </c>
      <c r="DW19" s="81">
        <v>409905770.98542207</v>
      </c>
      <c r="DX19" s="81">
        <v>420962842.9036209</v>
      </c>
      <c r="DY19" s="81">
        <v>432676650.49108887</v>
      </c>
      <c r="DZ19" s="81">
        <v>445062722.24373615</v>
      </c>
      <c r="EA19" s="81">
        <v>458211267.86561471</v>
      </c>
      <c r="EB19" s="81">
        <v>471682330.54968089</v>
      </c>
      <c r="EC19" s="81">
        <v>486531360.30453134</v>
      </c>
      <c r="ED19" s="81">
        <v>501011031.23908597</v>
      </c>
      <c r="EE19" s="81">
        <v>516277762.68117005</v>
      </c>
      <c r="EF19" s="81">
        <v>531631878.15025008</v>
      </c>
      <c r="EG19" s="81">
        <v>547672137.53619707</v>
      </c>
      <c r="EH19" s="81">
        <v>563184541.36849689</v>
      </c>
      <c r="EI19" s="81">
        <v>579055718.65475738</v>
      </c>
      <c r="EJ19" s="81">
        <v>594905050.04533517</v>
      </c>
      <c r="EK19" s="81">
        <v>611182304.54177248</v>
      </c>
      <c r="EL19" s="81">
        <v>627982787.03113496</v>
      </c>
      <c r="EM19" s="81">
        <v>645061200.1374445</v>
      </c>
      <c r="EN19" s="81">
        <v>664157877.17873061</v>
      </c>
      <c r="EO19" s="81">
        <v>681667393.11549067</v>
      </c>
      <c r="EP19" s="81">
        <v>699914410.99901128</v>
      </c>
      <c r="EQ19" s="81">
        <v>718027379.00020301</v>
      </c>
      <c r="ER19" s="81">
        <v>735362905.35000277</v>
      </c>
      <c r="ES19" s="81">
        <v>753872267.97371054</v>
      </c>
      <c r="ET19" s="81">
        <v>772418098.417889</v>
      </c>
      <c r="EU19" s="81">
        <v>791431662.59455371</v>
      </c>
      <c r="EV19" s="81">
        <v>810322040.0787921</v>
      </c>
    </row>
    <row r="20" spans="1:152" s="78" customFormat="1" ht="10">
      <c r="A20" s="78" t="s">
        <v>67</v>
      </c>
      <c r="B20" s="81">
        <v>199340718.75413716</v>
      </c>
      <c r="C20" s="81">
        <v>201100102.96074528</v>
      </c>
      <c r="D20" s="81">
        <v>203044097.17325938</v>
      </c>
      <c r="E20" s="81">
        <v>205009950.62710515</v>
      </c>
      <c r="F20" s="81">
        <v>206997928.93129563</v>
      </c>
      <c r="G20" s="81">
        <v>209012839.18074009</v>
      </c>
      <c r="H20" s="81">
        <v>210843836.14196679</v>
      </c>
      <c r="I20" s="81">
        <v>212696536.8083491</v>
      </c>
      <c r="J20" s="81">
        <v>214571175.61050358</v>
      </c>
      <c r="K20" s="81">
        <v>216403219.05914485</v>
      </c>
      <c r="L20" s="81">
        <v>218257922.0484156</v>
      </c>
      <c r="M20" s="81">
        <v>220328259.02401844</v>
      </c>
      <c r="N20" s="81">
        <v>222427142.47263584</v>
      </c>
      <c r="O20" s="81">
        <v>224555422.66977885</v>
      </c>
      <c r="P20" s="81">
        <v>226678613.52577081</v>
      </c>
      <c r="Q20" s="81">
        <v>229022284.34548181</v>
      </c>
      <c r="R20" s="81">
        <v>231398792.01853198</v>
      </c>
      <c r="S20" s="81">
        <v>233787496.81703955</v>
      </c>
      <c r="T20" s="81">
        <v>235918706.34661534</v>
      </c>
      <c r="U20" s="81">
        <v>238071624.26745972</v>
      </c>
      <c r="V20" s="81">
        <v>240239576.956397</v>
      </c>
      <c r="W20" s="81">
        <v>242585265.33998922</v>
      </c>
      <c r="X20" s="81">
        <v>245181128.61096138</v>
      </c>
      <c r="Y20" s="81">
        <v>247809086.08788821</v>
      </c>
      <c r="Z20" s="81">
        <v>250469583.16604584</v>
      </c>
      <c r="AA20" s="81">
        <v>253191561.20213932</v>
      </c>
      <c r="AB20" s="81">
        <v>256999860.88622752</v>
      </c>
      <c r="AC20" s="81">
        <v>259826428.6727913</v>
      </c>
      <c r="AD20" s="81">
        <v>262689993.06894723</v>
      </c>
      <c r="AE20" s="81">
        <v>265591128.92519286</v>
      </c>
      <c r="AF20" s="81">
        <v>268520414.4558056</v>
      </c>
      <c r="AG20" s="81">
        <v>271522701.85881478</v>
      </c>
      <c r="AH20" s="81">
        <v>274567893.38667536</v>
      </c>
      <c r="AI20" s="81">
        <v>277653904.67768598</v>
      </c>
      <c r="AJ20" s="81">
        <v>280781406.98903102</v>
      </c>
      <c r="AK20" s="81">
        <v>283926389.98046792</v>
      </c>
      <c r="AL20" s="81">
        <v>286903134.98794037</v>
      </c>
      <c r="AM20" s="81">
        <v>289841911.62052339</v>
      </c>
      <c r="AN20" s="81">
        <v>292815679.02475178</v>
      </c>
      <c r="AO20" s="81">
        <v>295824899.03255498</v>
      </c>
      <c r="AP20" s="81">
        <v>298870040.34904003</v>
      </c>
      <c r="AQ20" s="81">
        <v>302608695.4587605</v>
      </c>
      <c r="AR20" s="81">
        <v>306115149.89661556</v>
      </c>
      <c r="AS20" s="81">
        <v>309600406.78894418</v>
      </c>
      <c r="AT20" s="81">
        <v>313196021.4538303</v>
      </c>
      <c r="AU20" s="81">
        <v>316839890.14359599</v>
      </c>
      <c r="AV20" s="81">
        <v>320533804.51496869</v>
      </c>
      <c r="AW20" s="81">
        <v>324278608.76443559</v>
      </c>
      <c r="AX20" s="81">
        <v>328491910.78118408</v>
      </c>
      <c r="AY20" s="81">
        <v>332766813.57452708</v>
      </c>
      <c r="AZ20" s="81">
        <v>337093683.62471384</v>
      </c>
      <c r="BA20" s="81">
        <v>342991802.92301106</v>
      </c>
      <c r="BB20" s="81">
        <v>348235125.24162602</v>
      </c>
      <c r="BC20" s="81">
        <v>353568967.99621105</v>
      </c>
      <c r="BD20" s="81">
        <v>358995081.93143445</v>
      </c>
      <c r="BE20" s="81">
        <v>364515259.73759383</v>
      </c>
      <c r="BF20" s="81">
        <v>370104611.60331655</v>
      </c>
      <c r="BG20" s="81">
        <v>375791102.70670098</v>
      </c>
      <c r="BH20" s="81">
        <v>382236279.9918415</v>
      </c>
      <c r="BI20" s="81">
        <v>388816358.07066333</v>
      </c>
      <c r="BJ20" s="81">
        <v>395534733.35425913</v>
      </c>
      <c r="BK20" s="81">
        <v>398693659.68352276</v>
      </c>
      <c r="BL20" s="81">
        <v>404124216.88324946</v>
      </c>
      <c r="BM20" s="81">
        <v>410803160.83186108</v>
      </c>
      <c r="BN20" s="81">
        <v>412057820.98121381</v>
      </c>
      <c r="BO20" s="81">
        <v>410342338.47374827</v>
      </c>
      <c r="BP20" s="81">
        <v>405996100.45451754</v>
      </c>
      <c r="BQ20" s="81">
        <v>401927604.59279871</v>
      </c>
      <c r="BR20" s="81">
        <v>398114678.87477225</v>
      </c>
      <c r="BS20" s="81">
        <v>394573331.75438696</v>
      </c>
      <c r="BT20" s="81">
        <v>391782190.93099058</v>
      </c>
      <c r="BU20" s="81">
        <v>390533018.17478991</v>
      </c>
      <c r="BV20" s="81">
        <v>391282012.93248802</v>
      </c>
      <c r="BW20" s="81">
        <v>396358950.73203552</v>
      </c>
      <c r="BX20" s="81">
        <v>403121414.00829118</v>
      </c>
      <c r="BY20" s="81">
        <v>410802863.80016863</v>
      </c>
      <c r="BZ20" s="81">
        <v>419156609.53427815</v>
      </c>
      <c r="CA20" s="81">
        <v>426358455.01046365</v>
      </c>
      <c r="CB20" s="81">
        <v>433285126.61039692</v>
      </c>
      <c r="CC20" s="81">
        <v>439858416.75894284</v>
      </c>
      <c r="CD20" s="81">
        <v>445958122.89847571</v>
      </c>
      <c r="CE20" s="81">
        <v>451592093.31707746</v>
      </c>
      <c r="CF20" s="81">
        <v>456218214.19325721</v>
      </c>
      <c r="CG20" s="81">
        <v>460648290.26532716</v>
      </c>
      <c r="CH20" s="81">
        <v>465566821.5854643</v>
      </c>
      <c r="CI20" s="81">
        <v>470615932.27746916</v>
      </c>
      <c r="CJ20" s="81">
        <v>476412900.50248212</v>
      </c>
      <c r="CK20" s="81">
        <v>483498313.98060495</v>
      </c>
      <c r="CL20" s="81">
        <v>491649033.79725361</v>
      </c>
      <c r="CM20" s="81">
        <v>499926708.12274051</v>
      </c>
      <c r="CN20" s="81">
        <v>504112554.98278773</v>
      </c>
      <c r="CO20" s="81">
        <v>497603545.05589032</v>
      </c>
      <c r="CP20" s="81">
        <v>491106260.69497061</v>
      </c>
      <c r="CQ20" s="81">
        <v>484925442.5257085</v>
      </c>
      <c r="CR20" s="81">
        <v>479088584.53684443</v>
      </c>
      <c r="CS20" s="81">
        <v>472245372.85267866</v>
      </c>
      <c r="CT20" s="81">
        <v>465259665.93862885</v>
      </c>
      <c r="CU20" s="81">
        <v>463141662.10842842</v>
      </c>
      <c r="CV20" s="81">
        <v>464089635.04369664</v>
      </c>
      <c r="CW20" s="81">
        <v>466569207.64986497</v>
      </c>
      <c r="CX20" s="81">
        <v>475464527.99999994</v>
      </c>
      <c r="CY20" s="81">
        <v>483118298.00000006</v>
      </c>
      <c r="CZ20" s="81">
        <v>490917205.99999994</v>
      </c>
      <c r="DA20" s="81">
        <v>498758295.99999994</v>
      </c>
      <c r="DB20" s="81">
        <v>506786124.00000006</v>
      </c>
      <c r="DC20" s="81">
        <v>515400158.00000018</v>
      </c>
      <c r="DD20" s="81">
        <v>523926901.99999994</v>
      </c>
      <c r="DE20" s="81">
        <v>532274076</v>
      </c>
      <c r="DF20" s="81">
        <v>540820530</v>
      </c>
      <c r="DG20" s="81">
        <v>549605364</v>
      </c>
      <c r="DH20" s="81">
        <v>558600347.99999988</v>
      </c>
      <c r="DI20" s="81">
        <v>567625306.00000024</v>
      </c>
      <c r="DJ20" s="81">
        <v>575984661</v>
      </c>
      <c r="DK20" s="81">
        <v>583861299</v>
      </c>
      <c r="DL20" s="81">
        <v>591208308.00000012</v>
      </c>
      <c r="DM20" s="81">
        <v>597923479.00000012</v>
      </c>
      <c r="DN20" s="81">
        <v>604217794</v>
      </c>
      <c r="DO20" s="81">
        <v>610182886</v>
      </c>
      <c r="DP20" s="81">
        <v>616144174.00000012</v>
      </c>
      <c r="DQ20" s="81">
        <v>621611979</v>
      </c>
      <c r="DR20" s="81">
        <v>627035620.99999988</v>
      </c>
      <c r="DS20" s="81">
        <v>632922453</v>
      </c>
      <c r="DT20" s="81">
        <v>638928778.00000012</v>
      </c>
      <c r="DU20" s="81">
        <v>644759466.00000012</v>
      </c>
      <c r="DV20" s="81">
        <v>650806188.00000012</v>
      </c>
      <c r="DW20" s="81">
        <v>656912865</v>
      </c>
      <c r="DX20" s="81">
        <v>662935612.00000012</v>
      </c>
      <c r="DY20" s="81">
        <v>668904355.99999964</v>
      </c>
      <c r="DZ20" s="81">
        <v>674646966</v>
      </c>
      <c r="EA20" s="81">
        <v>680231799.00000012</v>
      </c>
      <c r="EB20" s="81">
        <v>685619154.00000012</v>
      </c>
      <c r="EC20" s="81">
        <v>690936683.00000012</v>
      </c>
      <c r="ED20" s="81">
        <v>696450434.99999988</v>
      </c>
      <c r="EE20" s="81">
        <v>702147360.99999964</v>
      </c>
      <c r="EF20" s="81">
        <v>707867624</v>
      </c>
      <c r="EG20" s="81">
        <v>713652958</v>
      </c>
      <c r="EH20" s="81">
        <v>719388154.00000024</v>
      </c>
      <c r="EI20" s="81">
        <v>724923238</v>
      </c>
      <c r="EJ20" s="81">
        <v>729950582.99999988</v>
      </c>
      <c r="EK20" s="81">
        <v>733404525.00000012</v>
      </c>
      <c r="EL20" s="81">
        <v>737718850.99999988</v>
      </c>
      <c r="EM20" s="81">
        <v>741747614.99999988</v>
      </c>
      <c r="EN20" s="81">
        <v>744568890.00000012</v>
      </c>
      <c r="EO20" s="81">
        <v>745402770</v>
      </c>
      <c r="EP20" s="81">
        <v>745107877.00000012</v>
      </c>
      <c r="EQ20" s="81">
        <v>744363426</v>
      </c>
      <c r="ER20" s="81">
        <v>743348206.99999976</v>
      </c>
      <c r="ES20" s="81">
        <v>742517254.00000012</v>
      </c>
      <c r="ET20" s="81">
        <v>741860808.00000012</v>
      </c>
      <c r="EU20" s="81">
        <v>741209004.00000012</v>
      </c>
      <c r="EV20" s="81">
        <v>740650449.00000012</v>
      </c>
    </row>
    <row r="21" spans="1:152" s="78" customFormat="1" ht="10">
      <c r="A21" s="78" t="s">
        <v>66</v>
      </c>
      <c r="B21" s="81">
        <v>172660436.94811642</v>
      </c>
      <c r="C21" s="81">
        <v>172969759.55235216</v>
      </c>
      <c r="D21" s="81">
        <v>173736131.27755931</v>
      </c>
      <c r="E21" s="81">
        <v>174468552.71678653</v>
      </c>
      <c r="F21" s="81">
        <v>175255024.47548285</v>
      </c>
      <c r="G21" s="81">
        <v>176082547.17172742</v>
      </c>
      <c r="H21" s="81">
        <v>176970581.28814131</v>
      </c>
      <c r="I21" s="81">
        <v>177899647.67068818</v>
      </c>
      <c r="J21" s="81">
        <v>178953746.67248264</v>
      </c>
      <c r="K21" s="81">
        <v>180070737.19413564</v>
      </c>
      <c r="L21" s="81">
        <v>181247775.93799353</v>
      </c>
      <c r="M21" s="81">
        <v>182474156.42898944</v>
      </c>
      <c r="N21" s="81">
        <v>183724961.53383598</v>
      </c>
      <c r="O21" s="81">
        <v>185010933.18280178</v>
      </c>
      <c r="P21" s="81">
        <v>186270084.21686307</v>
      </c>
      <c r="Q21" s="81">
        <v>187526362.25723726</v>
      </c>
      <c r="R21" s="81">
        <v>188516082.95022568</v>
      </c>
      <c r="S21" s="81">
        <v>189563629.04792726</v>
      </c>
      <c r="T21" s="81">
        <v>190382196.71449006</v>
      </c>
      <c r="U21" s="81">
        <v>191829215.927522</v>
      </c>
      <c r="V21" s="81">
        <v>192459685.91664588</v>
      </c>
      <c r="W21" s="81">
        <v>192740717.76598313</v>
      </c>
      <c r="X21" s="81">
        <v>193600554.50598115</v>
      </c>
      <c r="Y21" s="81">
        <v>194882910.36251047</v>
      </c>
      <c r="Z21" s="81">
        <v>196296753.36128983</v>
      </c>
      <c r="AA21" s="81">
        <v>197735682.69288579</v>
      </c>
      <c r="AB21" s="81">
        <v>199464811.23586932</v>
      </c>
      <c r="AC21" s="81">
        <v>201214822.89800289</v>
      </c>
      <c r="AD21" s="81">
        <v>202777864.96637115</v>
      </c>
      <c r="AE21" s="81">
        <v>204512043.7895675</v>
      </c>
      <c r="AF21" s="81">
        <v>205884268.6883665</v>
      </c>
      <c r="AG21" s="81">
        <v>207128802.49697909</v>
      </c>
      <c r="AH21" s="81">
        <v>208411484.51214272</v>
      </c>
      <c r="AI21" s="81">
        <v>209636662.90039104</v>
      </c>
      <c r="AJ21" s="81">
        <v>211096629.44283104</v>
      </c>
      <c r="AK21" s="81">
        <v>212509695.52722186</v>
      </c>
      <c r="AL21" s="81">
        <v>213971333.17834309</v>
      </c>
      <c r="AM21" s="81">
        <v>215357875.1900472</v>
      </c>
      <c r="AN21" s="81">
        <v>216760540.82750946</v>
      </c>
      <c r="AO21" s="81">
        <v>218269066.7108368</v>
      </c>
      <c r="AP21" s="81">
        <v>219711857.40269294</v>
      </c>
      <c r="AQ21" s="81">
        <v>221103233.16591185</v>
      </c>
      <c r="AR21" s="81">
        <v>222573984.0853745</v>
      </c>
      <c r="AS21" s="81">
        <v>224030756.96863636</v>
      </c>
      <c r="AT21" s="81">
        <v>225762560.65860677</v>
      </c>
      <c r="AU21" s="81">
        <v>227442395.41852897</v>
      </c>
      <c r="AV21" s="81">
        <v>229338079.99525911</v>
      </c>
      <c r="AW21" s="81">
        <v>231433405.85432196</v>
      </c>
      <c r="AX21" s="81">
        <v>233531845.95227087</v>
      </c>
      <c r="AY21" s="81">
        <v>235563402.18595544</v>
      </c>
      <c r="AZ21" s="81">
        <v>237463076.48545748</v>
      </c>
      <c r="BA21" s="81">
        <v>239455889.74869025</v>
      </c>
      <c r="BB21" s="81">
        <v>241663885.99089611</v>
      </c>
      <c r="BC21" s="81">
        <v>243796533.76595637</v>
      </c>
      <c r="BD21" s="81">
        <v>245943338.86108857</v>
      </c>
      <c r="BE21" s="81">
        <v>247973207.36739951</v>
      </c>
      <c r="BF21" s="81">
        <v>250231400</v>
      </c>
      <c r="BG21" s="81">
        <v>252371822.80877382</v>
      </c>
      <c r="BH21" s="81">
        <v>254633366.97533196</v>
      </c>
      <c r="BI21" s="81">
        <v>256887234.35468405</v>
      </c>
      <c r="BJ21" s="81">
        <v>259099859.27905494</v>
      </c>
      <c r="BK21" s="81">
        <v>261425310.83405605</v>
      </c>
      <c r="BL21" s="81">
        <v>263041788.9607029</v>
      </c>
      <c r="BM21" s="81">
        <v>264604141.33029363</v>
      </c>
      <c r="BN21" s="81">
        <v>266869266.7147828</v>
      </c>
      <c r="BO21" s="81">
        <v>267193796.79016966</v>
      </c>
      <c r="BP21" s="81">
        <v>267180383.32609326</v>
      </c>
      <c r="BQ21" s="81">
        <v>266598123.35549876</v>
      </c>
      <c r="BR21" s="81">
        <v>265075488.27967268</v>
      </c>
      <c r="BS21" s="81">
        <v>260273628.79165947</v>
      </c>
      <c r="BT21" s="81">
        <v>261703838.32926124</v>
      </c>
      <c r="BU21" s="81">
        <v>259503408.67495987</v>
      </c>
      <c r="BV21" s="81">
        <v>261304603.5467276</v>
      </c>
      <c r="BW21" s="81">
        <v>263518326.10810268</v>
      </c>
      <c r="BX21" s="81">
        <v>265612527.14011842</v>
      </c>
      <c r="BY21" s="81">
        <v>267441674.62858894</v>
      </c>
      <c r="BZ21" s="81">
        <v>269364999.39604884</v>
      </c>
      <c r="CA21" s="81">
        <v>271016655.3146705</v>
      </c>
      <c r="CB21" s="81">
        <v>272699336.28161401</v>
      </c>
      <c r="CC21" s="81">
        <v>274292134.55730337</v>
      </c>
      <c r="CD21" s="81">
        <v>276204667.64809752</v>
      </c>
      <c r="CE21" s="81">
        <v>278068319.7669223</v>
      </c>
      <c r="CF21" s="81">
        <v>279653486.7675243</v>
      </c>
      <c r="CG21" s="81">
        <v>281198406.82233626</v>
      </c>
      <c r="CH21" s="81">
        <v>282808012.70191091</v>
      </c>
      <c r="CI21" s="81">
        <v>284450194.08101809</v>
      </c>
      <c r="CJ21" s="81">
        <v>285053713.93914384</v>
      </c>
      <c r="CK21" s="81">
        <v>287689712.68339306</v>
      </c>
      <c r="CL21" s="81">
        <v>289634227.71130461</v>
      </c>
      <c r="CM21" s="81">
        <v>291800279.98449224</v>
      </c>
      <c r="CN21" s="81">
        <v>292847300.70422453</v>
      </c>
      <c r="CO21" s="81">
        <v>292837888.86646283</v>
      </c>
      <c r="CP21" s="81">
        <v>294131653.65351456</v>
      </c>
      <c r="CQ21" s="81">
        <v>294351535.74548429</v>
      </c>
      <c r="CR21" s="81">
        <v>294662535.96945155</v>
      </c>
      <c r="CS21" s="81">
        <v>293571655.20009506</v>
      </c>
      <c r="CT21" s="81">
        <v>293215923.44290328</v>
      </c>
      <c r="CU21" s="81">
        <v>296595766.70590883</v>
      </c>
      <c r="CV21" s="81">
        <v>300138113.82909107</v>
      </c>
      <c r="CW21" s="81">
        <v>302701481.24924815</v>
      </c>
      <c r="CX21" s="81">
        <v>304249421.32006186</v>
      </c>
      <c r="CY21" s="81">
        <v>306322360</v>
      </c>
      <c r="CZ21" s="81">
        <v>308046011.00000006</v>
      </c>
      <c r="DA21" s="81">
        <v>309979035.00000012</v>
      </c>
      <c r="DB21" s="81">
        <v>311882919.00000006</v>
      </c>
      <c r="DC21" s="81">
        <v>313871096</v>
      </c>
      <c r="DD21" s="81">
        <v>316019171</v>
      </c>
      <c r="DE21" s="81">
        <v>318233558.99999994</v>
      </c>
      <c r="DF21" s="81">
        <v>320551216.99999994</v>
      </c>
      <c r="DG21" s="81">
        <v>323045647</v>
      </c>
      <c r="DH21" s="81">
        <v>325555632</v>
      </c>
      <c r="DI21" s="81">
        <v>328310422.99999994</v>
      </c>
      <c r="DJ21" s="81">
        <v>331536313.00000006</v>
      </c>
      <c r="DK21" s="81">
        <v>334433551.99999994</v>
      </c>
      <c r="DL21" s="81">
        <v>337285882</v>
      </c>
      <c r="DM21" s="81">
        <v>340046772.00000006</v>
      </c>
      <c r="DN21" s="81">
        <v>342597558.99999994</v>
      </c>
      <c r="DO21" s="81">
        <v>344776483</v>
      </c>
      <c r="DP21" s="81">
        <v>346768868.99999994</v>
      </c>
      <c r="DQ21" s="81">
        <v>349061057.99999994</v>
      </c>
      <c r="DR21" s="81">
        <v>351343323</v>
      </c>
      <c r="DS21" s="81">
        <v>353802818.99999994</v>
      </c>
      <c r="DT21" s="81">
        <v>355941616</v>
      </c>
      <c r="DU21" s="81">
        <v>357913063</v>
      </c>
      <c r="DV21" s="81">
        <v>359542017.00000006</v>
      </c>
      <c r="DW21" s="81">
        <v>360849833</v>
      </c>
      <c r="DX21" s="81">
        <v>361857319</v>
      </c>
      <c r="DY21" s="81">
        <v>362954733</v>
      </c>
      <c r="DZ21" s="81">
        <v>364047189.99999988</v>
      </c>
      <c r="EA21" s="81">
        <v>365180666.74467254</v>
      </c>
      <c r="EB21" s="81">
        <v>366515630.22388649</v>
      </c>
      <c r="EC21" s="81">
        <v>367694011.45696121</v>
      </c>
      <c r="ED21" s="81">
        <v>368414960.04379052</v>
      </c>
      <c r="EE21" s="81">
        <v>368960950.13813865</v>
      </c>
      <c r="EF21" s="81">
        <v>369545886.40030456</v>
      </c>
      <c r="EG21" s="81">
        <v>370195987</v>
      </c>
      <c r="EH21" s="81">
        <v>371029503.99999994</v>
      </c>
      <c r="EI21" s="81">
        <v>371901070.60796762</v>
      </c>
      <c r="EJ21" s="81">
        <v>373097376.92497641</v>
      </c>
      <c r="EK21" s="81">
        <v>374943660.93795139</v>
      </c>
      <c r="EL21" s="81">
        <v>376832454.63391787</v>
      </c>
      <c r="EM21" s="81">
        <v>378644580.99999994</v>
      </c>
      <c r="EN21" s="81">
        <v>380525279.21537572</v>
      </c>
      <c r="EO21" s="81">
        <v>382265678.25528944</v>
      </c>
      <c r="EP21" s="81">
        <v>383639126.12420779</v>
      </c>
      <c r="EQ21" s="81">
        <v>384844852.82662135</v>
      </c>
      <c r="ER21" s="81">
        <v>385973450.3670451</v>
      </c>
      <c r="ES21" s="81">
        <v>386965161.75001842</v>
      </c>
      <c r="ET21" s="81">
        <v>387870727.9801054</v>
      </c>
      <c r="EU21" s="81">
        <v>388829289.06189471</v>
      </c>
      <c r="EV21" s="81">
        <v>389912858.99999994</v>
      </c>
    </row>
    <row r="22" spans="1:152" s="78" customFormat="1" ht="10">
      <c r="A22" s="78" t="s">
        <v>65</v>
      </c>
      <c r="B22" s="81">
        <v>24060871.24517671</v>
      </c>
      <c r="C22" s="81">
        <v>24220279.3821836</v>
      </c>
      <c r="D22" s="81">
        <v>24544299.109775648</v>
      </c>
      <c r="E22" s="81">
        <v>24882549.968793083</v>
      </c>
      <c r="F22" s="81">
        <v>25225275.6060475</v>
      </c>
      <c r="G22" s="81">
        <v>25570371.952924814</v>
      </c>
      <c r="H22" s="81">
        <v>26086122.975403156</v>
      </c>
      <c r="I22" s="81">
        <v>26422475.392356515</v>
      </c>
      <c r="J22" s="81">
        <v>26718947.426267713</v>
      </c>
      <c r="K22" s="81">
        <v>27024616.754960146</v>
      </c>
      <c r="L22" s="81">
        <v>27373181.551286057</v>
      </c>
      <c r="M22" s="81">
        <v>27727825.240989447</v>
      </c>
      <c r="N22" s="81">
        <v>28089478.192042131</v>
      </c>
      <c r="O22" s="81">
        <v>28457471.891859278</v>
      </c>
      <c r="P22" s="81">
        <v>28827328.459409028</v>
      </c>
      <c r="Q22" s="81">
        <v>29201162.212885238</v>
      </c>
      <c r="R22" s="81">
        <v>29589154.516951475</v>
      </c>
      <c r="S22" s="81">
        <v>29971022.308745962</v>
      </c>
      <c r="T22" s="81">
        <v>30318020.615404468</v>
      </c>
      <c r="U22" s="81">
        <v>30701406.137218151</v>
      </c>
      <c r="V22" s="81">
        <v>31124671.70037422</v>
      </c>
      <c r="W22" s="81">
        <v>31587505.491607431</v>
      </c>
      <c r="X22" s="81">
        <v>32011723.558028035</v>
      </c>
      <c r="Y22" s="81">
        <v>32450670.739248984</v>
      </c>
      <c r="Z22" s="81">
        <v>32895952.296777032</v>
      </c>
      <c r="AA22" s="81">
        <v>33353130.712624449</v>
      </c>
      <c r="AB22" s="81">
        <v>33880294.850888081</v>
      </c>
      <c r="AC22" s="81">
        <v>34497557.048651472</v>
      </c>
      <c r="AD22" s="81">
        <v>35062813.757952951</v>
      </c>
      <c r="AE22" s="81">
        <v>35612803.986371823</v>
      </c>
      <c r="AF22" s="81">
        <v>36176122.631722905</v>
      </c>
      <c r="AG22" s="81">
        <v>36747086.6056614</v>
      </c>
      <c r="AH22" s="81">
        <v>37343572.220054328</v>
      </c>
      <c r="AI22" s="81">
        <v>37946323.934544131</v>
      </c>
      <c r="AJ22" s="81">
        <v>38554301.139361128</v>
      </c>
      <c r="AK22" s="81">
        <v>39168251.699107058</v>
      </c>
      <c r="AL22" s="81">
        <v>39771087.529734775</v>
      </c>
      <c r="AM22" s="81">
        <v>40371098.334707409</v>
      </c>
      <c r="AN22" s="81">
        <v>41002042.293062598</v>
      </c>
      <c r="AO22" s="81">
        <v>41655669.978000253</v>
      </c>
      <c r="AP22" s="81">
        <v>42472999.932598062</v>
      </c>
      <c r="AQ22" s="81">
        <v>43133488.471745886</v>
      </c>
      <c r="AR22" s="81">
        <v>43900606.169290207</v>
      </c>
      <c r="AS22" s="81">
        <v>44677465.890262477</v>
      </c>
      <c r="AT22" s="81">
        <v>45485415.471880168</v>
      </c>
      <c r="AU22" s="81">
        <v>46356831.706066146</v>
      </c>
      <c r="AV22" s="81">
        <v>47141922.410320804</v>
      </c>
      <c r="AW22" s="81">
        <v>48025402.631104358</v>
      </c>
      <c r="AX22" s="81">
        <v>48975954.433128193</v>
      </c>
      <c r="AY22" s="81">
        <v>49961047.797021233</v>
      </c>
      <c r="AZ22" s="81">
        <v>51150230.04119923</v>
      </c>
      <c r="BA22" s="81">
        <v>52187219.687926814</v>
      </c>
      <c r="BB22" s="81">
        <v>53210632.907904342</v>
      </c>
      <c r="BC22" s="81">
        <v>54243524.16681952</v>
      </c>
      <c r="BD22" s="81">
        <v>55302988.15856912</v>
      </c>
      <c r="BE22" s="81">
        <v>56361714.160483599</v>
      </c>
      <c r="BF22" s="81">
        <v>57440831.623044312</v>
      </c>
      <c r="BG22" s="81">
        <v>58660292.196819328</v>
      </c>
      <c r="BH22" s="81">
        <v>59793320.174405165</v>
      </c>
      <c r="BI22" s="81">
        <v>60870907.427440256</v>
      </c>
      <c r="BJ22" s="81">
        <v>62071813.075844683</v>
      </c>
      <c r="BK22" s="81">
        <v>63311899.999999985</v>
      </c>
      <c r="BL22" s="81">
        <v>64594282.194998324</v>
      </c>
      <c r="BM22" s="81">
        <v>65905192.51022882</v>
      </c>
      <c r="BN22" s="81">
        <v>67245217.504767582</v>
      </c>
      <c r="BO22" s="81">
        <v>68535750.079772964</v>
      </c>
      <c r="BP22" s="81">
        <v>69804973.752361938</v>
      </c>
      <c r="BQ22" s="81">
        <v>71088478.63512589</v>
      </c>
      <c r="BR22" s="81">
        <v>72390637.656347811</v>
      </c>
      <c r="BS22" s="81">
        <v>73740349.066304699</v>
      </c>
      <c r="BT22" s="81">
        <v>75079797.129235655</v>
      </c>
      <c r="BU22" s="81">
        <v>76480637.734402895</v>
      </c>
      <c r="BV22" s="81">
        <v>78007054.946771249</v>
      </c>
      <c r="BW22" s="81">
        <v>79613254.150621936</v>
      </c>
      <c r="BX22" s="81">
        <v>81261841.569969818</v>
      </c>
      <c r="BY22" s="81">
        <v>82904364.33787106</v>
      </c>
      <c r="BZ22" s="81">
        <v>84580967.480802089</v>
      </c>
      <c r="CA22" s="81">
        <v>86224483.782753035</v>
      </c>
      <c r="CB22" s="81">
        <v>87962772.699143976</v>
      </c>
      <c r="CC22" s="81">
        <v>89669979.805414379</v>
      </c>
      <c r="CD22" s="81">
        <v>91351000.846157342</v>
      </c>
      <c r="CE22" s="81">
        <v>93049525.641064078</v>
      </c>
      <c r="CF22" s="81">
        <v>94740128.045470819</v>
      </c>
      <c r="CG22" s="81">
        <v>96448302.515350595</v>
      </c>
      <c r="CH22" s="81">
        <v>98137144.870528504</v>
      </c>
      <c r="CI22" s="81">
        <v>99899294.220851779</v>
      </c>
      <c r="CJ22" s="81">
        <v>101675129.24590525</v>
      </c>
      <c r="CK22" s="81">
        <v>103499924.15836008</v>
      </c>
      <c r="CL22" s="81">
        <v>105331974.05964981</v>
      </c>
      <c r="CM22" s="81">
        <v>107372354.91691127</v>
      </c>
      <c r="CN22" s="81">
        <v>109430447.56118231</v>
      </c>
      <c r="CO22" s="81">
        <v>111686820.98477675</v>
      </c>
      <c r="CP22" s="81">
        <v>114028372.66789627</v>
      </c>
      <c r="CQ22" s="81">
        <v>116383739.81862798</v>
      </c>
      <c r="CR22" s="81">
        <v>118757274.89822437</v>
      </c>
      <c r="CS22" s="81">
        <v>121229396.80538736</v>
      </c>
      <c r="CT22" s="81">
        <v>123831910.54541652</v>
      </c>
      <c r="CU22" s="81">
        <v>126515331.34875473</v>
      </c>
      <c r="CV22" s="81">
        <v>129356660.07813551</v>
      </c>
      <c r="CW22" s="81">
        <v>132379243.34551086</v>
      </c>
      <c r="CX22" s="81">
        <v>137428847.62311804</v>
      </c>
      <c r="CY22" s="81">
        <v>141074852.52972445</v>
      </c>
      <c r="CZ22" s="81">
        <v>144789548.42164689</v>
      </c>
      <c r="DA22" s="81">
        <v>148592229.8500129</v>
      </c>
      <c r="DB22" s="81">
        <v>152556753.49907315</v>
      </c>
      <c r="DC22" s="81">
        <v>156690965.37211692</v>
      </c>
      <c r="DD22" s="81">
        <v>160934521.30075336</v>
      </c>
      <c r="DE22" s="81">
        <v>165318632.29056394</v>
      </c>
      <c r="DF22" s="81">
        <v>169869987.00102538</v>
      </c>
      <c r="DG22" s="81">
        <v>174565233.0797973</v>
      </c>
      <c r="DH22" s="81">
        <v>179386799.00000003</v>
      </c>
      <c r="DI22" s="81">
        <v>184257024.95044085</v>
      </c>
      <c r="DJ22" s="81">
        <v>189252749.26791307</v>
      </c>
      <c r="DK22" s="81">
        <v>194429588.5343017</v>
      </c>
      <c r="DL22" s="81">
        <v>199774178.9792006</v>
      </c>
      <c r="DM22" s="81">
        <v>205220192.89111981</v>
      </c>
      <c r="DN22" s="81">
        <v>210727928.88543135</v>
      </c>
      <c r="DO22" s="81">
        <v>216254765.81242806</v>
      </c>
      <c r="DP22" s="81">
        <v>221838778.74791855</v>
      </c>
      <c r="DQ22" s="81">
        <v>227513014.15914825</v>
      </c>
      <c r="DR22" s="81">
        <v>233181853</v>
      </c>
      <c r="DS22" s="81">
        <v>238949815.43441853</v>
      </c>
      <c r="DT22" s="81">
        <v>244794655.38190779</v>
      </c>
      <c r="DU22" s="81">
        <v>250688103.40686154</v>
      </c>
      <c r="DV22" s="81">
        <v>256613803.39709854</v>
      </c>
      <c r="DW22" s="81">
        <v>262596962.57741377</v>
      </c>
      <c r="DX22" s="81">
        <v>268619655.4196859</v>
      </c>
      <c r="DY22" s="81">
        <v>274741549.40727949</v>
      </c>
      <c r="DZ22" s="81">
        <v>280888945.37151015</v>
      </c>
      <c r="EA22" s="81">
        <v>287178548.43072802</v>
      </c>
      <c r="EB22" s="81">
        <v>293257661.99999994</v>
      </c>
      <c r="EC22" s="81">
        <v>299759013.30520368</v>
      </c>
      <c r="ED22" s="81">
        <v>306348908.7525993</v>
      </c>
      <c r="EE22" s="81">
        <v>312920909.15715313</v>
      </c>
      <c r="EF22" s="81">
        <v>319351580.64130592</v>
      </c>
      <c r="EG22" s="81">
        <v>325770095</v>
      </c>
      <c r="EH22" s="81">
        <v>332330783.14619195</v>
      </c>
      <c r="EI22" s="81">
        <v>338791778.0330165</v>
      </c>
      <c r="EJ22" s="81">
        <v>345474137.46098804</v>
      </c>
      <c r="EK22" s="81">
        <v>352214783.12621534</v>
      </c>
      <c r="EL22" s="81">
        <v>358823548.00000006</v>
      </c>
      <c r="EM22" s="81">
        <v>365328974.9031204</v>
      </c>
      <c r="EN22" s="81">
        <v>371900905.15267819</v>
      </c>
      <c r="EO22" s="81">
        <v>378454245.63480294</v>
      </c>
      <c r="EP22" s="81">
        <v>385011070.02407885</v>
      </c>
      <c r="EQ22" s="81">
        <v>391619275</v>
      </c>
      <c r="ER22" s="81">
        <v>398184102.16527808</v>
      </c>
      <c r="ES22" s="81">
        <v>404683132.93405706</v>
      </c>
      <c r="ET22" s="81">
        <v>411063749.73929369</v>
      </c>
      <c r="EU22" s="81">
        <v>417318717.03786641</v>
      </c>
      <c r="EV22" s="81">
        <v>423509066</v>
      </c>
    </row>
    <row r="23" spans="1:152" s="78" customFormat="1" ht="10">
      <c r="A23" s="78" t="s">
        <v>64</v>
      </c>
      <c r="B23" s="81">
        <v>33408000.00000003</v>
      </c>
      <c r="C23" s="81">
        <v>34233229.309718013</v>
      </c>
      <c r="D23" s="81">
        <v>35143171.080588371</v>
      </c>
      <c r="E23" s="81">
        <v>36115265.247566149</v>
      </c>
      <c r="F23" s="81">
        <v>37091524.442952245</v>
      </c>
      <c r="G23" s="81">
        <v>38015311.363242954</v>
      </c>
      <c r="H23" s="81">
        <v>39092037.472690798</v>
      </c>
      <c r="I23" s="81">
        <v>40174624.062027372</v>
      </c>
      <c r="J23" s="81">
        <v>41149282.786097735</v>
      </c>
      <c r="K23" s="81">
        <v>42128732.040896714</v>
      </c>
      <c r="L23" s="81">
        <v>43114156.560229152</v>
      </c>
      <c r="M23" s="81">
        <v>43833074.846657217</v>
      </c>
      <c r="N23" s="81">
        <v>44751600.000000052</v>
      </c>
      <c r="O23" s="81">
        <v>46148000.000000022</v>
      </c>
      <c r="P23" s="81">
        <v>47008472.198387653</v>
      </c>
      <c r="Q23" s="81">
        <v>47871968.336999834</v>
      </c>
      <c r="R23" s="81">
        <v>49299488.376385704</v>
      </c>
      <c r="S23" s="81">
        <v>49597032.277159408</v>
      </c>
      <c r="T23" s="81">
        <v>50467600</v>
      </c>
      <c r="U23" s="81">
        <v>51594153.952790067</v>
      </c>
      <c r="V23" s="81">
        <v>53241000</v>
      </c>
      <c r="W23" s="81">
        <v>54230000</v>
      </c>
      <c r="X23" s="81">
        <v>55450000</v>
      </c>
      <c r="Y23" s="81">
        <v>56675000</v>
      </c>
      <c r="Z23" s="81">
        <v>57898000</v>
      </c>
      <c r="AA23" s="81">
        <v>59107000</v>
      </c>
      <c r="AB23" s="81">
        <v>60325000</v>
      </c>
      <c r="AC23" s="81">
        <v>61539000</v>
      </c>
      <c r="AD23" s="81">
        <v>62757000</v>
      </c>
      <c r="AE23" s="81">
        <v>63986000</v>
      </c>
      <c r="AF23" s="81">
        <v>65241000</v>
      </c>
      <c r="AG23" s="81">
        <v>66718000</v>
      </c>
      <c r="AH23" s="81">
        <v>68182000</v>
      </c>
      <c r="AI23" s="81">
        <v>69652000</v>
      </c>
      <c r="AJ23" s="81">
        <v>71124000</v>
      </c>
      <c r="AK23" s="81">
        <v>72589000</v>
      </c>
      <c r="AL23" s="81">
        <v>74053000</v>
      </c>
      <c r="AM23" s="81">
        <v>75521000</v>
      </c>
      <c r="AN23" s="81">
        <v>76995000</v>
      </c>
      <c r="AO23" s="81">
        <v>78470000</v>
      </c>
      <c r="AP23" s="81">
        <v>79949000</v>
      </c>
      <c r="AQ23" s="81">
        <v>81488000</v>
      </c>
      <c r="AR23" s="81">
        <v>83027000</v>
      </c>
      <c r="AS23" s="81">
        <v>84566000</v>
      </c>
      <c r="AT23" s="81">
        <v>86109000</v>
      </c>
      <c r="AU23" s="81">
        <v>87683000</v>
      </c>
      <c r="AV23" s="81">
        <v>89201000</v>
      </c>
      <c r="AW23" s="81">
        <v>90754000</v>
      </c>
      <c r="AX23" s="81">
        <v>92315000</v>
      </c>
      <c r="AY23" s="81">
        <v>93880000</v>
      </c>
      <c r="AZ23" s="81">
        <v>95455000</v>
      </c>
      <c r="BA23" s="81">
        <v>97179000</v>
      </c>
      <c r="BB23" s="81">
        <v>99023000</v>
      </c>
      <c r="BC23" s="81">
        <v>100814000</v>
      </c>
      <c r="BD23" s="81">
        <v>102687000</v>
      </c>
      <c r="BE23" s="81">
        <v>104676000</v>
      </c>
      <c r="BF23" s="81">
        <v>106571000</v>
      </c>
      <c r="BG23" s="81">
        <v>108611000</v>
      </c>
      <c r="BH23" s="81">
        <v>110704000</v>
      </c>
      <c r="BI23" s="81">
        <v>112835000</v>
      </c>
      <c r="BJ23" s="81">
        <v>114955000</v>
      </c>
      <c r="BK23" s="81">
        <v>116634000</v>
      </c>
      <c r="BL23" s="81">
        <v>118285000</v>
      </c>
      <c r="BM23" s="81">
        <v>120428000</v>
      </c>
      <c r="BN23" s="81">
        <v>122558000</v>
      </c>
      <c r="BO23" s="81">
        <v>124082000</v>
      </c>
      <c r="BP23" s="81">
        <v>125518000</v>
      </c>
      <c r="BQ23" s="81">
        <v>127024000</v>
      </c>
      <c r="BR23" s="81">
        <v>128252000</v>
      </c>
      <c r="BS23" s="81">
        <v>128931000</v>
      </c>
      <c r="BT23" s="81">
        <v>130579000</v>
      </c>
      <c r="BU23" s="81">
        <v>132887000</v>
      </c>
      <c r="BV23" s="81">
        <v>134772000</v>
      </c>
      <c r="BW23" s="81">
        <v>137010000</v>
      </c>
      <c r="BX23" s="81">
        <v>139561000</v>
      </c>
      <c r="BY23" s="81">
        <v>141687000</v>
      </c>
      <c r="BZ23" s="81">
        <v>143673000</v>
      </c>
      <c r="CA23" s="81">
        <v>145763000</v>
      </c>
      <c r="CB23" s="81">
        <v>147691000</v>
      </c>
      <c r="CC23" s="81">
        <v>149425000</v>
      </c>
      <c r="CD23" s="81">
        <v>151331000</v>
      </c>
      <c r="CE23" s="81">
        <v>152770000</v>
      </c>
      <c r="CF23" s="81">
        <v>154020000</v>
      </c>
      <c r="CG23" s="81">
        <v>155214000</v>
      </c>
      <c r="CH23" s="81">
        <v>156453000</v>
      </c>
      <c r="CI23" s="81">
        <v>157776000</v>
      </c>
      <c r="CJ23" s="81">
        <v>158964000</v>
      </c>
      <c r="CK23" s="81">
        <v>160175000</v>
      </c>
      <c r="CL23" s="81">
        <v>161633000</v>
      </c>
      <c r="CM23" s="81">
        <v>163156000</v>
      </c>
      <c r="CN23" s="81">
        <v>164718000</v>
      </c>
      <c r="CO23" s="81">
        <v>166695000</v>
      </c>
      <c r="CP23" s="81">
        <v>168887000</v>
      </c>
      <c r="CQ23" s="81">
        <v>171512000</v>
      </c>
      <c r="CR23" s="81">
        <v>173939000</v>
      </c>
      <c r="CS23" s="81">
        <v>176602000</v>
      </c>
      <c r="CT23" s="81">
        <v>178987000</v>
      </c>
      <c r="CU23" s="81">
        <v>182711000</v>
      </c>
      <c r="CV23" s="81">
        <v>186235000</v>
      </c>
      <c r="CW23" s="81">
        <v>189842000</v>
      </c>
      <c r="CX23" s="81">
        <v>194767601.99999997</v>
      </c>
      <c r="CY23" s="81">
        <v>198504909.99999997</v>
      </c>
      <c r="CZ23" s="81">
        <v>202482901</v>
      </c>
      <c r="DA23" s="81">
        <v>206398654</v>
      </c>
      <c r="DB23" s="81">
        <v>210621358</v>
      </c>
      <c r="DC23" s="81">
        <v>214911270</v>
      </c>
      <c r="DD23" s="81">
        <v>219293973</v>
      </c>
      <c r="DE23" s="81">
        <v>224009702.00000003</v>
      </c>
      <c r="DF23" s="81">
        <v>228485959.00000003</v>
      </c>
      <c r="DG23" s="81">
        <v>233030500</v>
      </c>
      <c r="DH23" s="81">
        <v>237516270.00000003</v>
      </c>
      <c r="DI23" s="81">
        <v>242162207.00000003</v>
      </c>
      <c r="DJ23" s="81">
        <v>246645333.99999997</v>
      </c>
      <c r="DK23" s="81">
        <v>251019105</v>
      </c>
      <c r="DL23" s="81">
        <v>255374628.00000003</v>
      </c>
      <c r="DM23" s="81">
        <v>259516503</v>
      </c>
      <c r="DN23" s="81">
        <v>263546327.99999997</v>
      </c>
      <c r="DO23" s="81">
        <v>267527326</v>
      </c>
      <c r="DP23" s="81">
        <v>271367903</v>
      </c>
      <c r="DQ23" s="81">
        <v>275236001</v>
      </c>
      <c r="DR23" s="81">
        <v>279577144</v>
      </c>
      <c r="DS23" s="81">
        <v>284121157</v>
      </c>
      <c r="DT23" s="81">
        <v>288220078</v>
      </c>
      <c r="DU23" s="81">
        <v>292111080</v>
      </c>
      <c r="DV23" s="81">
        <v>295968363</v>
      </c>
      <c r="DW23" s="81">
        <v>300010153</v>
      </c>
      <c r="DX23" s="81">
        <v>303956971</v>
      </c>
      <c r="DY23" s="81">
        <v>308016016</v>
      </c>
      <c r="DZ23" s="81">
        <v>312175589</v>
      </c>
      <c r="EA23" s="81">
        <v>316455246</v>
      </c>
      <c r="EB23" s="81">
        <v>321005371</v>
      </c>
      <c r="EC23" s="81">
        <v>325187302</v>
      </c>
      <c r="ED23" s="81">
        <v>329300043</v>
      </c>
      <c r="EE23" s="81">
        <v>333198883</v>
      </c>
      <c r="EF23" s="81">
        <v>336995181</v>
      </c>
      <c r="EG23" s="81">
        <v>340882420</v>
      </c>
      <c r="EH23" s="81">
        <v>344889631</v>
      </c>
      <c r="EI23" s="81">
        <v>348975847</v>
      </c>
      <c r="EJ23" s="81">
        <v>353146834.99999994</v>
      </c>
      <c r="EK23" s="81">
        <v>357560633</v>
      </c>
      <c r="EL23" s="81">
        <v>362368907</v>
      </c>
      <c r="EM23" s="81">
        <v>367664640</v>
      </c>
      <c r="EN23" s="81">
        <v>373084856</v>
      </c>
      <c r="EO23" s="81">
        <v>378455919.00000006</v>
      </c>
      <c r="EP23" s="81">
        <v>383586437.00000006</v>
      </c>
      <c r="EQ23" s="81">
        <v>388663643</v>
      </c>
      <c r="ER23" s="81">
        <v>393730552</v>
      </c>
      <c r="ES23" s="81">
        <v>398885065</v>
      </c>
      <c r="ET23" s="81">
        <v>403988799</v>
      </c>
      <c r="EU23" s="81">
        <v>409058524.99999994</v>
      </c>
      <c r="EV23" s="81">
        <v>413966494</v>
      </c>
    </row>
    <row r="24" spans="1:152" s="81" customFormat="1" ht="10">
      <c r="A24" s="81" t="s">
        <v>144</v>
      </c>
      <c r="B24" s="81">
        <f>SUM(B15:B23)</f>
        <v>1269977913.1263356</v>
      </c>
      <c r="C24" s="81">
        <f t="shared" ref="C24:BN24" si="0">SUM(C15:C23)</f>
        <v>1271740845.8349867</v>
      </c>
      <c r="D24" s="81">
        <f t="shared" si="0"/>
        <v>1275006695.0556672</v>
      </c>
      <c r="E24" s="81">
        <f t="shared" si="0"/>
        <v>1278393493.131829</v>
      </c>
      <c r="F24" s="81">
        <f t="shared" si="0"/>
        <v>1281898123.6126304</v>
      </c>
      <c r="G24" s="81">
        <f t="shared" si="0"/>
        <v>1285344386.4299757</v>
      </c>
      <c r="H24" s="81">
        <f t="shared" si="0"/>
        <v>1289154915.1393919</v>
      </c>
      <c r="I24" s="81">
        <f t="shared" si="0"/>
        <v>1293114093.2257719</v>
      </c>
      <c r="J24" s="81">
        <f t="shared" si="0"/>
        <v>1297060944.1349874</v>
      </c>
      <c r="K24" s="81">
        <f t="shared" si="0"/>
        <v>1301166823.0862572</v>
      </c>
      <c r="L24" s="81">
        <f t="shared" si="0"/>
        <v>1305406761.3681743</v>
      </c>
      <c r="M24" s="81">
        <f t="shared" si="0"/>
        <v>1311112666.2242107</v>
      </c>
      <c r="N24" s="81">
        <f t="shared" si="0"/>
        <v>1317119226.1207054</v>
      </c>
      <c r="O24" s="81">
        <f t="shared" si="0"/>
        <v>1323623471.0856099</v>
      </c>
      <c r="P24" s="81">
        <f t="shared" si="0"/>
        <v>1329623369.7147431</v>
      </c>
      <c r="Q24" s="81">
        <f t="shared" si="0"/>
        <v>1335769893.5607135</v>
      </c>
      <c r="R24" s="81">
        <f t="shared" si="0"/>
        <v>1342403737.6772768</v>
      </c>
      <c r="S24" s="81">
        <f t="shared" si="0"/>
        <v>1347936868.1633728</v>
      </c>
      <c r="T24" s="81">
        <f t="shared" si="0"/>
        <v>1354003776.5201719</v>
      </c>
      <c r="U24" s="81">
        <f t="shared" si="0"/>
        <v>1361058936.7460492</v>
      </c>
      <c r="V24" s="81">
        <f t="shared" si="0"/>
        <v>1382640537.0001473</v>
      </c>
      <c r="W24" s="81">
        <f t="shared" si="0"/>
        <v>1389841157.4360089</v>
      </c>
      <c r="X24" s="81">
        <f t="shared" si="0"/>
        <v>1398835004.5843134</v>
      </c>
      <c r="Y24" s="81">
        <f t="shared" si="0"/>
        <v>1408239378.5623</v>
      </c>
      <c r="Z24" s="81">
        <f t="shared" si="0"/>
        <v>1417738996.2260103</v>
      </c>
      <c r="AA24" s="81">
        <f t="shared" si="0"/>
        <v>1427275419.0841043</v>
      </c>
      <c r="AB24" s="81">
        <f t="shared" si="0"/>
        <v>1438395852.8473976</v>
      </c>
      <c r="AC24" s="81">
        <f t="shared" si="0"/>
        <v>1448974335.7061737</v>
      </c>
      <c r="AD24" s="81">
        <f t="shared" si="0"/>
        <v>1459706007.8647647</v>
      </c>
      <c r="AE24" s="81">
        <f t="shared" si="0"/>
        <v>1470156204.7275102</v>
      </c>
      <c r="AF24" s="81">
        <f t="shared" si="0"/>
        <v>1480682635.1785455</v>
      </c>
      <c r="AG24" s="81">
        <f t="shared" si="0"/>
        <v>1493049083.231425</v>
      </c>
      <c r="AH24" s="81">
        <f t="shared" si="0"/>
        <v>1505457763.0055315</v>
      </c>
      <c r="AI24" s="81">
        <f t="shared" si="0"/>
        <v>1518196330.1390958</v>
      </c>
      <c r="AJ24" s="81">
        <f t="shared" si="0"/>
        <v>1531309364.9993384</v>
      </c>
      <c r="AK24" s="81">
        <f t="shared" si="0"/>
        <v>1544675609.0231669</v>
      </c>
      <c r="AL24" s="81">
        <f t="shared" si="0"/>
        <v>1557711797.7894261</v>
      </c>
      <c r="AM24" s="81">
        <f t="shared" si="0"/>
        <v>1570523193.9997678</v>
      </c>
      <c r="AN24" s="81">
        <f t="shared" si="0"/>
        <v>1583547847.6823726</v>
      </c>
      <c r="AO24" s="81">
        <f t="shared" si="0"/>
        <v>1596729142.3991838</v>
      </c>
      <c r="AP24" s="81">
        <f t="shared" si="0"/>
        <v>1610444105.1980376</v>
      </c>
      <c r="AQ24" s="81">
        <f t="shared" si="0"/>
        <v>1622972615.0045877</v>
      </c>
      <c r="AR24" s="81">
        <f t="shared" si="0"/>
        <v>1635956016.3318388</v>
      </c>
      <c r="AS24" s="81">
        <f t="shared" si="0"/>
        <v>1648412200.4279017</v>
      </c>
      <c r="AT24" s="81">
        <f t="shared" si="0"/>
        <v>1661940069.4562848</v>
      </c>
      <c r="AU24" s="81">
        <f t="shared" si="0"/>
        <v>1677143701.8084974</v>
      </c>
      <c r="AV24" s="81">
        <f t="shared" si="0"/>
        <v>1690670411.5306003</v>
      </c>
      <c r="AW24" s="81">
        <f t="shared" si="0"/>
        <v>1704930102.4906845</v>
      </c>
      <c r="AX24" s="81">
        <f t="shared" si="0"/>
        <v>1719776786.7388613</v>
      </c>
      <c r="AY24" s="81">
        <f t="shared" si="0"/>
        <v>1734743942.8631258</v>
      </c>
      <c r="AZ24" s="81">
        <f t="shared" si="0"/>
        <v>1750265371.0150526</v>
      </c>
      <c r="BA24" s="81">
        <f t="shared" si="0"/>
        <v>1769671039.985569</v>
      </c>
      <c r="BB24" s="81">
        <f t="shared" si="0"/>
        <v>1787750650.9588068</v>
      </c>
      <c r="BC24" s="81">
        <f t="shared" si="0"/>
        <v>1805491534.9724793</v>
      </c>
      <c r="BD24" s="81">
        <f t="shared" si="0"/>
        <v>1823544740.9526696</v>
      </c>
      <c r="BE24" s="81">
        <f t="shared" si="0"/>
        <v>1841241345.1714196</v>
      </c>
      <c r="BF24" s="81">
        <f t="shared" si="0"/>
        <v>1860545520.7553627</v>
      </c>
      <c r="BG24" s="81">
        <f t="shared" si="0"/>
        <v>1879763401.6599007</v>
      </c>
      <c r="BH24" s="81">
        <f t="shared" si="0"/>
        <v>1900020796.6708198</v>
      </c>
      <c r="BI24" s="81">
        <f t="shared" si="0"/>
        <v>1920538140.3959477</v>
      </c>
      <c r="BJ24" s="81">
        <f t="shared" si="0"/>
        <v>1940523983.034827</v>
      </c>
      <c r="BK24" s="81">
        <f t="shared" si="0"/>
        <v>1961385549.3628097</v>
      </c>
      <c r="BL24" s="81">
        <f t="shared" si="0"/>
        <v>1981758596.5225182</v>
      </c>
      <c r="BM24" s="81">
        <f t="shared" si="0"/>
        <v>2002968758.600692</v>
      </c>
      <c r="BN24" s="81">
        <f t="shared" si="0"/>
        <v>2019878067.7072833</v>
      </c>
      <c r="BO24" s="81">
        <f t="shared" ref="BO24:DZ24" si="1">SUM(BO15:BO23)</f>
        <v>2029945621.3694544</v>
      </c>
      <c r="BP24" s="81">
        <f t="shared" si="1"/>
        <v>2038347278.0357921</v>
      </c>
      <c r="BQ24" s="81">
        <f t="shared" si="1"/>
        <v>2046548555.6641066</v>
      </c>
      <c r="BR24" s="81">
        <f t="shared" si="1"/>
        <v>2054225366.22139</v>
      </c>
      <c r="BS24" s="81">
        <f t="shared" si="1"/>
        <v>2057034739.0715899</v>
      </c>
      <c r="BT24" s="81">
        <f t="shared" si="1"/>
        <v>2068281758.7384534</v>
      </c>
      <c r="BU24" s="81">
        <f t="shared" si="1"/>
        <v>2077350824.9679294</v>
      </c>
      <c r="BV24" s="81">
        <f t="shared" si="1"/>
        <v>2093697634.4996378</v>
      </c>
      <c r="BW24" s="81">
        <f t="shared" si="1"/>
        <v>2115718949.1661367</v>
      </c>
      <c r="BX24" s="81">
        <f t="shared" si="1"/>
        <v>2140109582.5892556</v>
      </c>
      <c r="BY24" s="81">
        <f t="shared" si="1"/>
        <v>2164224120.3453093</v>
      </c>
      <c r="BZ24" s="81">
        <f t="shared" si="1"/>
        <v>2190285153.8697424</v>
      </c>
      <c r="CA24" s="81">
        <f t="shared" si="1"/>
        <v>2215477437.1225147</v>
      </c>
      <c r="CB24" s="81">
        <f t="shared" si="1"/>
        <v>2240293841.9130287</v>
      </c>
      <c r="CC24" s="81">
        <f t="shared" si="1"/>
        <v>2264472075.9503427</v>
      </c>
      <c r="CD24" s="81">
        <f t="shared" si="1"/>
        <v>2288647056.1017733</v>
      </c>
      <c r="CE24" s="81">
        <f t="shared" si="1"/>
        <v>2315109570.0447488</v>
      </c>
      <c r="CF24" s="81">
        <f t="shared" si="1"/>
        <v>2339588666.4348226</v>
      </c>
      <c r="CG24" s="81">
        <f t="shared" si="1"/>
        <v>2363874935.0447698</v>
      </c>
      <c r="CH24" s="81">
        <f t="shared" si="1"/>
        <v>2388032836.2935939</v>
      </c>
      <c r="CI24" s="81">
        <f t="shared" si="1"/>
        <v>2413502382.8088651</v>
      </c>
      <c r="CJ24" s="81">
        <f t="shared" si="1"/>
        <v>2438682155.1951442</v>
      </c>
      <c r="CK24" s="81">
        <f t="shared" si="1"/>
        <v>2468105551.3277159</v>
      </c>
      <c r="CL24" s="81">
        <f t="shared" si="1"/>
        <v>2497809746.7578874</v>
      </c>
      <c r="CM24" s="81">
        <f t="shared" si="1"/>
        <v>2528251429.2655802</v>
      </c>
      <c r="CN24" s="81">
        <f t="shared" si="1"/>
        <v>2553206444.5141215</v>
      </c>
      <c r="CO24" s="81">
        <f t="shared" si="1"/>
        <v>2566918915.1887665</v>
      </c>
      <c r="CP24" s="81">
        <f t="shared" si="1"/>
        <v>2582701660.2763486</v>
      </c>
      <c r="CQ24" s="81">
        <f t="shared" si="1"/>
        <v>2598372309.5571208</v>
      </c>
      <c r="CR24" s="81">
        <f t="shared" si="1"/>
        <v>2612884102.9296627</v>
      </c>
      <c r="CS24" s="81">
        <f t="shared" si="1"/>
        <v>2625809981.9513807</v>
      </c>
      <c r="CT24" s="81">
        <f t="shared" si="1"/>
        <v>2643273113.6228056</v>
      </c>
      <c r="CU24" s="81">
        <f t="shared" si="1"/>
        <v>2630283124.4001718</v>
      </c>
      <c r="CV24" s="81">
        <f t="shared" si="1"/>
        <v>2660604809.8820868</v>
      </c>
      <c r="CW24" s="81">
        <f t="shared" si="1"/>
        <v>2697000354.9718752</v>
      </c>
      <c r="CX24" s="81">
        <f t="shared" si="1"/>
        <v>2716514120.1506968</v>
      </c>
      <c r="CY24" s="81">
        <f t="shared" si="1"/>
        <v>2764093894.9566813</v>
      </c>
      <c r="CZ24" s="81">
        <f t="shared" si="1"/>
        <v>2813449433.8783774</v>
      </c>
      <c r="DA24" s="81">
        <f t="shared" si="1"/>
        <v>2864931928.0190401</v>
      </c>
      <c r="DB24" s="81">
        <f t="shared" si="1"/>
        <v>2919324202.2948065</v>
      </c>
      <c r="DC24" s="81">
        <f t="shared" si="1"/>
        <v>2975044717.0369239</v>
      </c>
      <c r="DD24" s="81">
        <f t="shared" si="1"/>
        <v>3031999350.4021358</v>
      </c>
      <c r="DE24" s="81">
        <f t="shared" si="1"/>
        <v>3092990988.6242471</v>
      </c>
      <c r="DF24" s="81">
        <f t="shared" si="1"/>
        <v>3155900864.5561333</v>
      </c>
      <c r="DG24" s="81">
        <f t="shared" si="1"/>
        <v>3216206096.241056</v>
      </c>
      <c r="DH24" s="81">
        <f t="shared" si="1"/>
        <v>3265735727.9522386</v>
      </c>
      <c r="DI24" s="81">
        <f t="shared" si="1"/>
        <v>3309894385.1239944</v>
      </c>
      <c r="DJ24" s="81">
        <f t="shared" si="1"/>
        <v>3367597808.738657</v>
      </c>
      <c r="DK24" s="81">
        <f t="shared" si="1"/>
        <v>3436282833.620223</v>
      </c>
      <c r="DL24" s="81">
        <f t="shared" si="1"/>
        <v>3504512629.9475937</v>
      </c>
      <c r="DM24" s="81">
        <f t="shared" si="1"/>
        <v>3573876169.5783472</v>
      </c>
      <c r="DN24" s="81">
        <f t="shared" si="1"/>
        <v>3645635670.4830341</v>
      </c>
      <c r="DO24" s="81">
        <f t="shared" si="1"/>
        <v>3717150256.7837996</v>
      </c>
      <c r="DP24" s="81">
        <f t="shared" si="1"/>
        <v>3790733467.7691188</v>
      </c>
      <c r="DQ24" s="81">
        <f t="shared" si="1"/>
        <v>3865526207.0814505</v>
      </c>
      <c r="DR24" s="81">
        <f t="shared" si="1"/>
        <v>3942998460.4079762</v>
      </c>
      <c r="DS24" s="81">
        <f t="shared" si="1"/>
        <v>4023785087.5187974</v>
      </c>
      <c r="DT24" s="81">
        <f t="shared" si="1"/>
        <v>4102900706.4132152</v>
      </c>
      <c r="DU24" s="81">
        <f t="shared" si="1"/>
        <v>4181268926.270853</v>
      </c>
      <c r="DV24" s="81">
        <f t="shared" si="1"/>
        <v>4259006337.9132652</v>
      </c>
      <c r="DW24" s="81">
        <f t="shared" si="1"/>
        <v>4332494757.5628357</v>
      </c>
      <c r="DX24" s="81">
        <f t="shared" si="1"/>
        <v>4405365905.8947954</v>
      </c>
      <c r="DY24" s="81">
        <f t="shared" si="1"/>
        <v>4479714759.8890858</v>
      </c>
      <c r="DZ24" s="81">
        <f t="shared" si="1"/>
        <v>4554905624.1911659</v>
      </c>
      <c r="EA24" s="81">
        <f t="shared" ref="EA24:EV24" si="2">SUM(EA15:EA23)</f>
        <v>4633958651.2998905</v>
      </c>
      <c r="EB24" s="81">
        <f t="shared" si="2"/>
        <v>4713235472.5023518</v>
      </c>
      <c r="EC24" s="81">
        <f t="shared" si="2"/>
        <v>4792470681.2374582</v>
      </c>
      <c r="ED24" s="81">
        <f t="shared" si="2"/>
        <v>4867585521.1529722</v>
      </c>
      <c r="EE24" s="81">
        <f t="shared" si="2"/>
        <v>4958427306.0016613</v>
      </c>
      <c r="EF24" s="81">
        <f t="shared" si="2"/>
        <v>5040711470.5308409</v>
      </c>
      <c r="EG24" s="81">
        <f t="shared" si="2"/>
        <v>5124720762.8930292</v>
      </c>
      <c r="EH24" s="81">
        <f t="shared" si="2"/>
        <v>5209837440.9375696</v>
      </c>
      <c r="EI24" s="81">
        <f t="shared" si="2"/>
        <v>5297254587.2168026</v>
      </c>
      <c r="EJ24" s="81">
        <f t="shared" si="2"/>
        <v>5385263161.9158783</v>
      </c>
      <c r="EK24" s="81">
        <f t="shared" si="2"/>
        <v>5473076993.8737049</v>
      </c>
      <c r="EL24" s="81">
        <f t="shared" si="2"/>
        <v>5562350563.6650524</v>
      </c>
      <c r="EM24" s="81">
        <f t="shared" si="2"/>
        <v>5648348988.9989262</v>
      </c>
      <c r="EN24" s="81">
        <f t="shared" si="2"/>
        <v>5733644531.0462923</v>
      </c>
      <c r="EO24" s="81">
        <f t="shared" si="2"/>
        <v>5816300873.5988235</v>
      </c>
      <c r="EP24" s="81">
        <f t="shared" si="2"/>
        <v>5895936936.7406902</v>
      </c>
      <c r="EQ24" s="81">
        <f t="shared" si="2"/>
        <v>5977989186.4807281</v>
      </c>
      <c r="ER24" s="81">
        <f t="shared" si="2"/>
        <v>6055470388.74965</v>
      </c>
      <c r="ES24" s="81">
        <f t="shared" si="2"/>
        <v>6134118627.5656071</v>
      </c>
      <c r="ET24" s="81">
        <f t="shared" si="2"/>
        <v>6212301748.4174395</v>
      </c>
      <c r="EU24" s="81">
        <f t="shared" si="2"/>
        <v>6288884042.570694</v>
      </c>
      <c r="EV24" s="81">
        <f t="shared" si="2"/>
        <v>6367037398.0787926</v>
      </c>
    </row>
    <row r="25" spans="1:152">
      <c r="A25" s="77" t="s">
        <v>9</v>
      </c>
    </row>
    <row r="26" spans="1:152">
      <c r="B26" s="2">
        <v>1850</v>
      </c>
      <c r="C26" s="2">
        <v>1851</v>
      </c>
      <c r="D26" s="2">
        <v>1852</v>
      </c>
      <c r="E26" s="2">
        <v>1853</v>
      </c>
      <c r="F26" s="2">
        <v>1854</v>
      </c>
      <c r="G26" s="2">
        <v>1855</v>
      </c>
      <c r="H26" s="2">
        <v>1856</v>
      </c>
      <c r="I26" s="2">
        <v>1857</v>
      </c>
      <c r="J26" s="2">
        <v>1858</v>
      </c>
      <c r="K26" s="2">
        <v>1859</v>
      </c>
      <c r="L26" s="2">
        <v>1860</v>
      </c>
      <c r="M26" s="2">
        <v>1861</v>
      </c>
      <c r="N26" s="2">
        <v>1862</v>
      </c>
      <c r="O26" s="2">
        <v>1863</v>
      </c>
      <c r="P26" s="2">
        <v>1864</v>
      </c>
      <c r="Q26" s="2">
        <v>1865</v>
      </c>
      <c r="R26" s="2">
        <v>1866</v>
      </c>
      <c r="S26" s="2">
        <v>1867</v>
      </c>
      <c r="T26" s="2">
        <v>1868</v>
      </c>
      <c r="U26" s="2">
        <v>1869</v>
      </c>
      <c r="V26" s="2">
        <v>1870</v>
      </c>
      <c r="W26" s="2">
        <v>1871</v>
      </c>
      <c r="X26" s="2">
        <v>1872</v>
      </c>
      <c r="Y26" s="2">
        <v>1873</v>
      </c>
      <c r="Z26" s="2">
        <v>1874</v>
      </c>
      <c r="AA26" s="2">
        <v>1875</v>
      </c>
      <c r="AB26" s="2">
        <v>1876</v>
      </c>
      <c r="AC26" s="2">
        <v>1877</v>
      </c>
      <c r="AD26" s="2">
        <v>1878</v>
      </c>
      <c r="AE26" s="2">
        <v>1879</v>
      </c>
      <c r="AF26" s="2">
        <v>1880</v>
      </c>
      <c r="AG26" s="2">
        <v>1881</v>
      </c>
      <c r="AH26" s="2">
        <v>1882</v>
      </c>
      <c r="AI26" s="2">
        <v>1883</v>
      </c>
      <c r="AJ26" s="2">
        <v>1884</v>
      </c>
      <c r="AK26" s="2">
        <v>1885</v>
      </c>
      <c r="AL26" s="2">
        <v>1886</v>
      </c>
      <c r="AM26" s="2">
        <v>1887</v>
      </c>
      <c r="AN26" s="2">
        <v>1888</v>
      </c>
      <c r="AO26" s="2">
        <v>1889</v>
      </c>
      <c r="AP26" s="2">
        <v>1890</v>
      </c>
      <c r="AQ26" s="2">
        <v>1891</v>
      </c>
      <c r="AR26" s="2">
        <v>1892</v>
      </c>
      <c r="AS26" s="2">
        <v>1893</v>
      </c>
      <c r="AT26" s="2">
        <v>1894</v>
      </c>
      <c r="AU26" s="2">
        <v>1895</v>
      </c>
      <c r="AV26" s="2">
        <v>1896</v>
      </c>
      <c r="AW26" s="2">
        <v>1897</v>
      </c>
      <c r="AX26" s="2">
        <v>1898</v>
      </c>
      <c r="AY26" s="2">
        <v>1899</v>
      </c>
      <c r="AZ26" s="2">
        <v>1900</v>
      </c>
      <c r="BA26" s="2">
        <v>1901</v>
      </c>
      <c r="BB26" s="2">
        <v>1902</v>
      </c>
      <c r="BC26" s="2">
        <v>1903</v>
      </c>
      <c r="BD26" s="2">
        <v>1904</v>
      </c>
      <c r="BE26" s="2">
        <v>1905</v>
      </c>
      <c r="BF26" s="2">
        <v>1906</v>
      </c>
      <c r="BG26" s="2">
        <v>1907</v>
      </c>
      <c r="BH26" s="2">
        <v>1908</v>
      </c>
      <c r="BI26" s="2">
        <v>1909</v>
      </c>
      <c r="BJ26" s="2">
        <v>1910</v>
      </c>
      <c r="BK26" s="2">
        <v>1911</v>
      </c>
      <c r="BL26" s="2">
        <v>1912</v>
      </c>
      <c r="BM26" s="2">
        <v>1913</v>
      </c>
      <c r="BN26" s="2">
        <v>1914</v>
      </c>
      <c r="BO26" s="2">
        <v>1915</v>
      </c>
      <c r="BP26" s="2">
        <v>1916</v>
      </c>
      <c r="BQ26" s="2">
        <v>1917</v>
      </c>
      <c r="BR26" s="2">
        <v>1918</v>
      </c>
      <c r="BS26" s="2">
        <v>1919</v>
      </c>
      <c r="BT26" s="2">
        <v>1920</v>
      </c>
      <c r="BU26" s="2">
        <v>1921</v>
      </c>
      <c r="BV26" s="2">
        <v>1922</v>
      </c>
      <c r="BW26" s="2">
        <v>1923</v>
      </c>
      <c r="BX26" s="2">
        <v>1924</v>
      </c>
      <c r="BY26" s="2">
        <v>1925</v>
      </c>
      <c r="BZ26" s="2">
        <v>1926</v>
      </c>
      <c r="CA26" s="2">
        <v>1927</v>
      </c>
      <c r="CB26" s="2">
        <v>1928</v>
      </c>
      <c r="CC26" s="2">
        <v>1929</v>
      </c>
      <c r="CD26" s="2">
        <v>1930</v>
      </c>
      <c r="CE26" s="2">
        <v>1931</v>
      </c>
      <c r="CF26" s="2">
        <v>1932</v>
      </c>
      <c r="CG26" s="2">
        <v>1933</v>
      </c>
      <c r="CH26" s="2">
        <v>1934</v>
      </c>
      <c r="CI26" s="2">
        <v>1935</v>
      </c>
      <c r="CJ26" s="2">
        <v>1936</v>
      </c>
      <c r="CK26" s="2">
        <v>1937</v>
      </c>
      <c r="CL26" s="2">
        <v>1938</v>
      </c>
      <c r="CM26" s="2">
        <v>1939</v>
      </c>
      <c r="CN26" s="2">
        <v>1940</v>
      </c>
      <c r="CO26" s="2">
        <v>1941</v>
      </c>
      <c r="CP26" s="2">
        <v>1942</v>
      </c>
      <c r="CQ26" s="2">
        <v>1943</v>
      </c>
      <c r="CR26" s="2">
        <v>1944</v>
      </c>
      <c r="CS26" s="2">
        <v>1945</v>
      </c>
      <c r="CT26" s="2">
        <v>1946</v>
      </c>
      <c r="CU26" s="2">
        <v>1947</v>
      </c>
      <c r="CV26" s="2">
        <v>1948</v>
      </c>
      <c r="CW26" s="2">
        <v>1949</v>
      </c>
      <c r="CX26" s="2">
        <v>1950</v>
      </c>
      <c r="CY26" s="2">
        <v>1951</v>
      </c>
      <c r="CZ26" s="2">
        <v>1952</v>
      </c>
      <c r="DA26" s="2">
        <v>1953</v>
      </c>
      <c r="DB26" s="2">
        <v>1954</v>
      </c>
      <c r="DC26" s="2">
        <v>1955</v>
      </c>
      <c r="DD26" s="2">
        <v>1956</v>
      </c>
      <c r="DE26" s="2">
        <v>1957</v>
      </c>
      <c r="DF26" s="2">
        <v>1958</v>
      </c>
      <c r="DG26" s="2">
        <v>1959</v>
      </c>
      <c r="DH26" s="2">
        <v>1960</v>
      </c>
      <c r="DI26" s="2">
        <v>1961</v>
      </c>
      <c r="DJ26" s="2">
        <v>1962</v>
      </c>
      <c r="DK26" s="2">
        <v>1963</v>
      </c>
      <c r="DL26" s="2">
        <v>1964</v>
      </c>
      <c r="DM26" s="2">
        <v>1965</v>
      </c>
      <c r="DN26" s="2">
        <v>1966</v>
      </c>
      <c r="DO26" s="2">
        <v>1967</v>
      </c>
      <c r="DP26" s="2">
        <v>1968</v>
      </c>
      <c r="DQ26" s="2">
        <v>1969</v>
      </c>
      <c r="DR26" s="2">
        <v>1970</v>
      </c>
      <c r="DS26" s="2">
        <v>1971</v>
      </c>
      <c r="DT26" s="2">
        <v>1972</v>
      </c>
      <c r="DU26" s="2">
        <v>1973</v>
      </c>
      <c r="DV26" s="2">
        <v>1974</v>
      </c>
      <c r="DW26" s="2">
        <v>1975</v>
      </c>
      <c r="DX26" s="2">
        <v>1976</v>
      </c>
      <c r="DY26" s="2">
        <v>1977</v>
      </c>
      <c r="DZ26" s="2">
        <v>1978</v>
      </c>
      <c r="EA26" s="2">
        <v>1979</v>
      </c>
      <c r="EB26" s="2">
        <v>1980</v>
      </c>
      <c r="EC26" s="2">
        <v>1981</v>
      </c>
      <c r="ED26" s="2">
        <v>1982</v>
      </c>
      <c r="EE26" s="2">
        <v>1983</v>
      </c>
      <c r="EF26" s="2">
        <v>1984</v>
      </c>
      <c r="EG26" s="2">
        <v>1985</v>
      </c>
      <c r="EH26" s="2">
        <v>1986</v>
      </c>
      <c r="EI26" s="2">
        <v>1987</v>
      </c>
      <c r="EJ26" s="2">
        <v>1988</v>
      </c>
      <c r="EK26" s="2">
        <v>1989</v>
      </c>
      <c r="EL26" s="2">
        <v>1990</v>
      </c>
      <c r="EM26" s="2">
        <v>1991</v>
      </c>
      <c r="EN26" s="2">
        <v>1992</v>
      </c>
      <c r="EO26" s="2">
        <v>1993</v>
      </c>
      <c r="EP26" s="2">
        <v>1994</v>
      </c>
      <c r="EQ26" s="2">
        <v>1995</v>
      </c>
      <c r="ER26" s="2">
        <v>1996</v>
      </c>
      <c r="ES26" s="2">
        <v>1997</v>
      </c>
      <c r="ET26" s="2">
        <v>1998</v>
      </c>
      <c r="EU26" s="2">
        <v>1999</v>
      </c>
      <c r="EV26" s="2">
        <v>2000</v>
      </c>
    </row>
    <row r="27" spans="1:152" s="78" customFormat="1" ht="10">
      <c r="A27" s="78" t="s">
        <v>204</v>
      </c>
      <c r="B27" s="81">
        <f t="shared" ref="B27:B35" si="3">B15/1000000000</f>
        <v>9.3689999999999995E-4</v>
      </c>
      <c r="C27" s="81">
        <f t="shared" ref="C27:BA32" si="4">C15/1000000000</f>
        <v>1.0039137884575184E-3</v>
      </c>
      <c r="D27" s="81">
        <f t="shared" si="4"/>
        <v>1.0710647625741942E-3</v>
      </c>
      <c r="E27" s="81">
        <f t="shared" si="4"/>
        <v>1.1383582783654241E-3</v>
      </c>
      <c r="F27" s="81">
        <f t="shared" si="4"/>
        <v>1.2057999009566615E-3</v>
      </c>
      <c r="G27" s="81">
        <f t="shared" si="4"/>
        <v>1.2733954127475099E-3</v>
      </c>
      <c r="H27" s="81">
        <f t="shared" si="4"/>
        <v>1.3411508218945612E-3</v>
      </c>
      <c r="I27" s="81">
        <f t="shared" si="4"/>
        <v>1.4090723711254231E-3</v>
      </c>
      <c r="J27" s="81">
        <f t="shared" si="4"/>
        <v>1.4771665468968601E-3</v>
      </c>
      <c r="K27" s="81">
        <f t="shared" si="4"/>
        <v>1.5454400889104915E-3</v>
      </c>
      <c r="L27" s="81">
        <f t="shared" si="4"/>
        <v>1.5824999999999999E-3</v>
      </c>
      <c r="M27" s="81">
        <f t="shared" si="4"/>
        <v>1.6254584181654155E-3</v>
      </c>
      <c r="N27" s="81">
        <f t="shared" si="4"/>
        <v>1.6830100578842776E-3</v>
      </c>
      <c r="O27" s="81">
        <f t="shared" si="4"/>
        <v>1.7477283962258419E-3</v>
      </c>
      <c r="P27" s="81">
        <f t="shared" si="4"/>
        <v>1.8274929545377245E-3</v>
      </c>
      <c r="Q27" s="81">
        <f t="shared" si="4"/>
        <v>1.9072234259370836E-3</v>
      </c>
      <c r="R27" s="81">
        <f t="shared" si="4"/>
        <v>1.9817528023400033E-3</v>
      </c>
      <c r="S27" s="81">
        <f t="shared" si="4"/>
        <v>2.0443304341202046E-3</v>
      </c>
      <c r="T27" s="81">
        <f t="shared" si="4"/>
        <v>2.0847790749605991E-3</v>
      </c>
      <c r="U27" s="81">
        <f t="shared" si="4"/>
        <v>2.2045483741761503E-3</v>
      </c>
      <c r="V27" s="81">
        <f t="shared" si="4"/>
        <v>2.2762184405455115E-3</v>
      </c>
      <c r="W27" s="81">
        <f t="shared" si="4"/>
        <v>2.3322206466852994E-3</v>
      </c>
      <c r="X27" s="81">
        <f t="shared" si="4"/>
        <v>2.3865284009794686E-3</v>
      </c>
      <c r="Y27" s="81">
        <f t="shared" si="4"/>
        <v>2.4424495367046848E-3</v>
      </c>
      <c r="Z27" s="81">
        <f t="shared" si="4"/>
        <v>2.5216226322280419E-3</v>
      </c>
      <c r="AA27" s="81">
        <f t="shared" si="4"/>
        <v>2.607135584148732E-3</v>
      </c>
      <c r="AB27" s="81">
        <f t="shared" si="4"/>
        <v>2.6848804218612531E-3</v>
      </c>
      <c r="AC27" s="81">
        <f t="shared" si="4"/>
        <v>2.765736962598533E-3</v>
      </c>
      <c r="AD27" s="81">
        <f t="shared" si="4"/>
        <v>2.8488206319833486E-3</v>
      </c>
      <c r="AE27" s="81">
        <f t="shared" si="4"/>
        <v>2.9527485177162443E-3</v>
      </c>
      <c r="AF27" s="81">
        <f t="shared" si="4"/>
        <v>3.0527873434092177E-3</v>
      </c>
      <c r="AG27" s="81">
        <f t="shared" si="4"/>
        <v>3.1434825982963495E-3</v>
      </c>
      <c r="AH27" s="81">
        <f t="shared" si="4"/>
        <v>3.2414750984687147E-3</v>
      </c>
      <c r="AI27" s="81">
        <f t="shared" si="4"/>
        <v>3.3565775957419787E-3</v>
      </c>
      <c r="AJ27" s="81">
        <f t="shared" si="4"/>
        <v>3.4857861178126171E-3</v>
      </c>
      <c r="AK27" s="81">
        <f t="shared" si="4"/>
        <v>3.5910968388203047E-3</v>
      </c>
      <c r="AL27" s="81">
        <f t="shared" si="4"/>
        <v>3.6958902951523876E-3</v>
      </c>
      <c r="AM27" s="81">
        <f t="shared" si="4"/>
        <v>3.8057864292759761E-3</v>
      </c>
      <c r="AN27" s="81">
        <f t="shared" si="4"/>
        <v>3.9146074670026116E-3</v>
      </c>
      <c r="AO27" s="81">
        <f t="shared" si="4"/>
        <v>4.0145440754617238E-3</v>
      </c>
      <c r="AP27" s="81">
        <f t="shared" si="4"/>
        <v>4.108484975614988E-3</v>
      </c>
      <c r="AQ27" s="81">
        <f t="shared" si="4"/>
        <v>4.2044487526339781E-3</v>
      </c>
      <c r="AR27" s="81">
        <f t="shared" si="4"/>
        <v>4.2934351791761079E-3</v>
      </c>
      <c r="AS27" s="81">
        <f t="shared" si="4"/>
        <v>4.3694440356827624E-3</v>
      </c>
      <c r="AT27" s="81">
        <f t="shared" si="4"/>
        <v>4.4454751103569102E-3</v>
      </c>
      <c r="AU27" s="81">
        <f t="shared" si="4"/>
        <v>4.5205281991441432E-3</v>
      </c>
      <c r="AV27" s="81">
        <f t="shared" si="4"/>
        <v>4.595603105717134E-3</v>
      </c>
      <c r="AW27" s="81">
        <f t="shared" si="4"/>
        <v>4.6756996414635613E-3</v>
      </c>
      <c r="AX27" s="81">
        <f t="shared" si="4"/>
        <v>4.7458176254775329E-3</v>
      </c>
      <c r="AY27" s="81">
        <f t="shared" si="4"/>
        <v>4.8099568845545327E-3</v>
      </c>
      <c r="AZ27" s="81">
        <f t="shared" si="4"/>
        <v>4.873891512768287E-3</v>
      </c>
      <c r="BA27" s="81">
        <f t="shared" si="4"/>
        <v>4.9437141917146928E-3</v>
      </c>
      <c r="BB27" s="81">
        <f>BB15/1000000000</f>
        <v>5.0211587984063354E-3</v>
      </c>
      <c r="BC27" s="81">
        <f t="shared" ref="BC27:CW32" si="5">BC15/1000000000</f>
        <v>5.0884347267751238E-3</v>
      </c>
      <c r="BD27" s="81">
        <f t="shared" si="5"/>
        <v>5.1697268184914694E-3</v>
      </c>
      <c r="BE27" s="81">
        <f t="shared" si="5"/>
        <v>5.2560353280289938E-3</v>
      </c>
      <c r="BF27" s="81">
        <f t="shared" si="5"/>
        <v>5.3479461981703839E-3</v>
      </c>
      <c r="BG27" s="81">
        <f t="shared" si="5"/>
        <v>5.4402464572839105E-3</v>
      </c>
      <c r="BH27" s="81">
        <f t="shared" si="5"/>
        <v>5.5421975975958829E-3</v>
      </c>
      <c r="BI27" s="81">
        <f t="shared" si="5"/>
        <v>5.6571791668352869E-3</v>
      </c>
      <c r="BJ27" s="81">
        <f t="shared" si="5"/>
        <v>5.7775410402850936E-3</v>
      </c>
      <c r="BK27" s="81">
        <f t="shared" si="5"/>
        <v>5.9274264968116556E-3</v>
      </c>
      <c r="BL27" s="81">
        <f t="shared" si="5"/>
        <v>6.1201091255422002E-3</v>
      </c>
      <c r="BM27" s="81">
        <f t="shared" si="5"/>
        <v>6.3138003438379664E-3</v>
      </c>
      <c r="BN27" s="81">
        <f t="shared" si="5"/>
        <v>6.4129722336211071E-3</v>
      </c>
      <c r="BO27" s="81">
        <f t="shared" si="5"/>
        <v>6.502928492575436E-3</v>
      </c>
      <c r="BP27" s="81">
        <f t="shared" si="5"/>
        <v>6.5886928103381318E-3</v>
      </c>
      <c r="BQ27" s="81">
        <f t="shared" si="5"/>
        <v>6.6666917613426536E-3</v>
      </c>
      <c r="BR27" s="81">
        <f t="shared" si="5"/>
        <v>6.7479447088944818E-3</v>
      </c>
      <c r="BS27" s="81">
        <f t="shared" si="5"/>
        <v>6.869471320220341E-3</v>
      </c>
      <c r="BT27" s="81">
        <f t="shared" si="5"/>
        <v>6.996291571240554E-3</v>
      </c>
      <c r="BU27" s="81">
        <f t="shared" si="5"/>
        <v>7.1148916777229567E-3</v>
      </c>
      <c r="BV27" s="81">
        <f t="shared" si="5"/>
        <v>7.2589351124267157E-3</v>
      </c>
      <c r="BW27" s="81">
        <f t="shared" si="5"/>
        <v>7.4060656998120372E-3</v>
      </c>
      <c r="BX27" s="81">
        <f t="shared" si="5"/>
        <v>7.5572456381208918E-3</v>
      </c>
      <c r="BY27" s="81">
        <f t="shared" si="5"/>
        <v>7.7214762806846558E-3</v>
      </c>
      <c r="BZ27" s="81">
        <f t="shared" si="5"/>
        <v>7.8785865842368602E-3</v>
      </c>
      <c r="CA27" s="81">
        <f t="shared" si="5"/>
        <v>8.029630113290151E-3</v>
      </c>
      <c r="CB27" s="81">
        <f t="shared" si="5"/>
        <v>8.1647125285863147E-3</v>
      </c>
      <c r="CC27" s="81">
        <f t="shared" si="5"/>
        <v>8.2768882970775046E-3</v>
      </c>
      <c r="CD27" s="81">
        <f t="shared" si="5"/>
        <v>8.3757151914489059E-3</v>
      </c>
      <c r="CE27" s="81">
        <f t="shared" si="5"/>
        <v>8.4593333013020626E-3</v>
      </c>
      <c r="CF27" s="81">
        <f t="shared" si="5"/>
        <v>8.526113351452291E-3</v>
      </c>
      <c r="CG27" s="81">
        <f t="shared" si="5"/>
        <v>8.5939724730314214E-3</v>
      </c>
      <c r="CH27" s="81">
        <f t="shared" si="5"/>
        <v>8.6659098165450567E-3</v>
      </c>
      <c r="CI27" s="81">
        <f t="shared" si="5"/>
        <v>8.7299246065943754E-3</v>
      </c>
      <c r="CJ27" s="81">
        <f t="shared" si="5"/>
        <v>8.7940916262762969E-3</v>
      </c>
      <c r="CK27" s="81">
        <f t="shared" si="5"/>
        <v>8.8722098036700982E-3</v>
      </c>
      <c r="CL27" s="81">
        <f t="shared" si="5"/>
        <v>8.961226514580211E-3</v>
      </c>
      <c r="CM27" s="81">
        <f t="shared" si="5"/>
        <v>9.0617098768549613E-3</v>
      </c>
      <c r="CN27" s="81">
        <f t="shared" si="5"/>
        <v>9.1499033064480779E-3</v>
      </c>
      <c r="CO27" s="81">
        <f t="shared" si="5"/>
        <v>9.2234120898506567E-3</v>
      </c>
      <c r="CP27" s="81">
        <f t="shared" si="5"/>
        <v>9.3106775931602655E-3</v>
      </c>
      <c r="CQ27" s="81">
        <f t="shared" si="5"/>
        <v>9.3817797938523483E-3</v>
      </c>
      <c r="CR27" s="81">
        <f t="shared" si="5"/>
        <v>9.4907356592145165E-3</v>
      </c>
      <c r="CS27" s="81">
        <f t="shared" si="5"/>
        <v>9.6230352190812447E-3</v>
      </c>
      <c r="CT27" s="81">
        <f t="shared" si="5"/>
        <v>9.8023505316507404E-3</v>
      </c>
      <c r="CU27" s="81">
        <f t="shared" si="5"/>
        <v>9.9617774841023587E-3</v>
      </c>
      <c r="CV27" s="81">
        <f t="shared" si="5"/>
        <v>1.0145590679406673E-2</v>
      </c>
      <c r="CW27" s="81">
        <f t="shared" si="5"/>
        <v>1.0403000000000001E-2</v>
      </c>
      <c r="CX27" s="81">
        <f>CX15/1000000000</f>
        <v>1.0781646999999998E-2</v>
      </c>
      <c r="CY27" s="81">
        <f t="shared" ref="CY27:EV32" si="6">CY15/1000000000</f>
        <v>1.1117989000000002E-2</v>
      </c>
      <c r="CZ27" s="81">
        <f t="shared" si="6"/>
        <v>1.1364005999999999E-2</v>
      </c>
      <c r="DA27" s="81">
        <f t="shared" si="6"/>
        <v>1.1602315E-2</v>
      </c>
      <c r="DB27" s="81">
        <f t="shared" si="6"/>
        <v>1.1871796E-2</v>
      </c>
      <c r="DC27" s="81">
        <f t="shared" si="6"/>
        <v>1.2151255E-2</v>
      </c>
      <c r="DD27" s="81">
        <f t="shared" si="6"/>
        <v>1.2425894999999999E-2</v>
      </c>
      <c r="DE27" s="81">
        <f t="shared" si="6"/>
        <v>1.2710875999999999E-2</v>
      </c>
      <c r="DF27" s="81">
        <f t="shared" si="6"/>
        <v>1.29938E-2</v>
      </c>
      <c r="DG27" s="81">
        <f t="shared" si="6"/>
        <v>1.3282451000000001E-2</v>
      </c>
      <c r="DH27" s="81">
        <f t="shared" si="6"/>
        <v>1.3569619E-2</v>
      </c>
      <c r="DI27" s="81">
        <f t="shared" si="6"/>
        <v>1.3888264000000001E-2</v>
      </c>
      <c r="DJ27" s="81">
        <f t="shared" si="6"/>
        <v>1.4170518E-2</v>
      </c>
      <c r="DK27" s="81">
        <f t="shared" si="6"/>
        <v>1.4459932999999999E-2</v>
      </c>
      <c r="DL27" s="81">
        <f t="shared" si="6"/>
        <v>1.4749254E-2</v>
      </c>
      <c r="DM27" s="81">
        <f t="shared" si="6"/>
        <v>1.5046284E-2</v>
      </c>
      <c r="DN27" s="81">
        <f t="shared" si="6"/>
        <v>1.5340833E-2</v>
      </c>
      <c r="DO27" s="81">
        <f t="shared" si="6"/>
        <v>1.5617413999999998E-2</v>
      </c>
      <c r="DP27" s="81">
        <f t="shared" si="6"/>
        <v>1.5904660000000001E-2</v>
      </c>
      <c r="DQ27" s="81">
        <f t="shared" si="6"/>
        <v>1.6236083999999998E-2</v>
      </c>
      <c r="DR27" s="81">
        <f t="shared" si="6"/>
        <v>1.658741E-2</v>
      </c>
      <c r="DS27" s="81">
        <f t="shared" si="6"/>
        <v>1.6941700000000001E-2</v>
      </c>
      <c r="DT27" s="81">
        <f t="shared" si="6"/>
        <v>1.7268100000000002E-2</v>
      </c>
      <c r="DU27" s="81">
        <f t="shared" si="6"/>
        <v>1.7559700000000001E-2</v>
      </c>
      <c r="DV27" s="81">
        <f t="shared" si="6"/>
        <v>1.78625E-2</v>
      </c>
      <c r="DW27" s="81">
        <f t="shared" si="6"/>
        <v>1.8111200000000001E-2</v>
      </c>
      <c r="DX27" s="81">
        <f t="shared" si="6"/>
        <v>1.8317150000000001E-2</v>
      </c>
      <c r="DY27" s="81">
        <f t="shared" si="6"/>
        <v>1.8523000000000001E-2</v>
      </c>
      <c r="DZ27" s="81">
        <f t="shared" si="6"/>
        <v>1.87219E-2</v>
      </c>
      <c r="EA27" s="81">
        <f t="shared" si="6"/>
        <v>1.8921111920275881E-2</v>
      </c>
      <c r="EB27" s="81">
        <f t="shared" si="6"/>
        <v>1.9146175728784874E-2</v>
      </c>
      <c r="EC27" s="81">
        <f t="shared" si="6"/>
        <v>1.9494724233266186E-2</v>
      </c>
      <c r="ED27" s="81">
        <f t="shared" si="6"/>
        <v>1.9807463103364769E-2</v>
      </c>
      <c r="EE27" s="81">
        <f t="shared" si="6"/>
        <v>2.0072922483825088E-2</v>
      </c>
      <c r="EF27" s="81">
        <f t="shared" si="6"/>
        <v>2.0322542521640251E-2</v>
      </c>
      <c r="EG27" s="81">
        <f t="shared" si="6"/>
        <v>2.0578550000000001E-2</v>
      </c>
      <c r="EH27" s="81">
        <f t="shared" si="6"/>
        <v>2.0855849999999999E-2</v>
      </c>
      <c r="EI27" s="81">
        <f t="shared" si="6"/>
        <v>2.1128114999999996E-2</v>
      </c>
      <c r="EJ27" s="81">
        <f t="shared" si="6"/>
        <v>2.1417110999999996E-2</v>
      </c>
      <c r="EK27" s="81">
        <f t="shared" si="6"/>
        <v>2.1738766999999999E-2</v>
      </c>
      <c r="EL27" s="81">
        <f t="shared" si="6"/>
        <v>2.1986136999999999E-2</v>
      </c>
      <c r="EM27" s="81">
        <f t="shared" si="6"/>
        <v>2.2289890000000003E-2</v>
      </c>
      <c r="EN27" s="81">
        <f t="shared" si="6"/>
        <v>2.2580350999999999E-2</v>
      </c>
      <c r="EO27" s="81">
        <f t="shared" si="6"/>
        <v>2.2866548000000004E-2</v>
      </c>
      <c r="EP27" s="81">
        <f t="shared" si="6"/>
        <v>2.3137118000000005E-2</v>
      </c>
      <c r="EQ27" s="81">
        <f t="shared" si="6"/>
        <v>2.3451053406574721E-2</v>
      </c>
      <c r="ER27" s="81">
        <f t="shared" si="6"/>
        <v>2.3736877999999999E-2</v>
      </c>
      <c r="ES27" s="81">
        <f t="shared" si="6"/>
        <v>2.4058347019523602E-2</v>
      </c>
      <c r="ET27" s="81">
        <f t="shared" si="6"/>
        <v>2.4315742300899473E-2</v>
      </c>
      <c r="EU27" s="81">
        <f t="shared" si="6"/>
        <v>2.4579609931463211E-2</v>
      </c>
      <c r="EV27" s="81">
        <f t="shared" si="6"/>
        <v>2.4877581999999999E-2</v>
      </c>
    </row>
    <row r="28" spans="1:152" s="78" customFormat="1" ht="10">
      <c r="A28" s="78" t="s">
        <v>75</v>
      </c>
      <c r="B28" s="81">
        <f t="shared" si="3"/>
        <v>4.6760487307527396E-2</v>
      </c>
      <c r="C28" s="81">
        <f t="shared" ref="C28:Q28" si="7">C16/1000000000</f>
        <v>4.7252755015435202E-2</v>
      </c>
      <c r="D28" s="81">
        <f t="shared" si="7"/>
        <v>4.775081581913062E-2</v>
      </c>
      <c r="E28" s="81">
        <f t="shared" si="7"/>
        <v>4.8254743422797376E-2</v>
      </c>
      <c r="F28" s="81">
        <f t="shared" si="7"/>
        <v>4.8764612536903368E-2</v>
      </c>
      <c r="G28" s="81">
        <f t="shared" si="7"/>
        <v>4.9280498893026763E-2</v>
      </c>
      <c r="H28" s="81">
        <f t="shared" si="7"/>
        <v>4.9802479258920201E-2</v>
      </c>
      <c r="I28" s="81">
        <f t="shared" si="7"/>
        <v>5.0330631453817047E-2</v>
      </c>
      <c r="J28" s="81">
        <f t="shared" si="7"/>
        <v>5.086503436398427E-2</v>
      </c>
      <c r="K28" s="81">
        <f t="shared" si="7"/>
        <v>5.1405767958525903E-2</v>
      </c>
      <c r="L28" s="81">
        <f t="shared" si="7"/>
        <v>5.195291330544196E-2</v>
      </c>
      <c r="M28" s="81">
        <f t="shared" si="7"/>
        <v>5.2506552587947002E-2</v>
      </c>
      <c r="N28" s="81">
        <f t="shared" si="7"/>
        <v>5.3066769121053112E-2</v>
      </c>
      <c r="O28" s="81">
        <f t="shared" si="7"/>
        <v>5.3633647368422036E-2</v>
      </c>
      <c r="P28" s="81">
        <f t="shared" si="7"/>
        <v>5.4207272959491182E-2</v>
      </c>
      <c r="Q28" s="81">
        <f t="shared" si="7"/>
        <v>5.4787732706878374E-2</v>
      </c>
      <c r="R28" s="81">
        <f t="shared" si="4"/>
        <v>5.5375114624070458E-2</v>
      </c>
      <c r="S28" s="81">
        <f t="shared" si="4"/>
        <v>5.5969507943400776E-2</v>
      </c>
      <c r="T28" s="81">
        <f t="shared" si="4"/>
        <v>5.6571003134320688E-2</v>
      </c>
      <c r="U28" s="81">
        <f t="shared" si="4"/>
        <v>5.7179691921970421E-2</v>
      </c>
      <c r="V28" s="81">
        <f t="shared" si="4"/>
        <v>5.8575476754717595E-2</v>
      </c>
      <c r="W28" s="81">
        <f t="shared" si="4"/>
        <v>5.9490665794642364E-2</v>
      </c>
      <c r="X28" s="81">
        <f t="shared" si="4"/>
        <v>6.0468571494249557E-2</v>
      </c>
      <c r="Y28" s="81">
        <f t="shared" si="4"/>
        <v>6.1351354461307225E-2</v>
      </c>
      <c r="Z28" s="81">
        <f t="shared" si="4"/>
        <v>6.2153179760535575E-2</v>
      </c>
      <c r="AA28" s="81">
        <f t="shared" si="4"/>
        <v>6.2790217045323823E-2</v>
      </c>
      <c r="AB28" s="81">
        <f t="shared" si="4"/>
        <v>6.3396640693449954E-2</v>
      </c>
      <c r="AC28" s="81">
        <f t="shared" si="4"/>
        <v>6.4159629946925881E-2</v>
      </c>
      <c r="AD28" s="81">
        <f t="shared" si="4"/>
        <v>6.4879369056096578E-2</v>
      </c>
      <c r="AE28" s="81">
        <f t="shared" si="4"/>
        <v>6.5570047428123307E-2</v>
      </c>
      <c r="AF28" s="81">
        <f t="shared" si="4"/>
        <v>6.6593859779987399E-2</v>
      </c>
      <c r="AG28" s="81">
        <f t="shared" si="4"/>
        <v>6.7380006296153677E-2</v>
      </c>
      <c r="AH28" s="81">
        <f t="shared" si="4"/>
        <v>6.8018692791037519E-2</v>
      </c>
      <c r="AI28" s="81">
        <f t="shared" si="4"/>
        <v>6.8907130876424555E-2</v>
      </c>
      <c r="AJ28" s="81">
        <f t="shared" si="4"/>
        <v>6.9728538133995599E-2</v>
      </c>
      <c r="AK28" s="81">
        <f t="shared" si="4"/>
        <v>7.0841138293115433E-2</v>
      </c>
      <c r="AL28" s="81">
        <f t="shared" si="4"/>
        <v>7.1947161414047542E-2</v>
      </c>
      <c r="AM28" s="81">
        <f t="shared" si="4"/>
        <v>7.2946844076763578E-2</v>
      </c>
      <c r="AN28" s="81">
        <f t="shared" si="4"/>
        <v>7.3907429575520364E-2</v>
      </c>
      <c r="AO28" s="81">
        <f t="shared" si="4"/>
        <v>7.4748168119383077E-2</v>
      </c>
      <c r="AP28" s="81">
        <f t="shared" si="4"/>
        <v>7.6199317038879485E-2</v>
      </c>
      <c r="AQ28" s="81">
        <f t="shared" si="4"/>
        <v>7.6988715296214968E-2</v>
      </c>
      <c r="AR28" s="81">
        <f t="shared" si="4"/>
        <v>7.8073343002072942E-2</v>
      </c>
      <c r="AS28" s="81">
        <f t="shared" si="4"/>
        <v>7.8649530264009573E-2</v>
      </c>
      <c r="AT28" s="81">
        <f t="shared" si="4"/>
        <v>7.978261712404297E-2</v>
      </c>
      <c r="AU28" s="81">
        <f t="shared" si="4"/>
        <v>8.1103953870177922E-2</v>
      </c>
      <c r="AV28" s="81">
        <f t="shared" si="4"/>
        <v>8.2204901357855228E-2</v>
      </c>
      <c r="AW28" s="81">
        <f t="shared" si="4"/>
        <v>8.354383134164399E-2</v>
      </c>
      <c r="AX28" s="81">
        <f t="shared" si="4"/>
        <v>8.4909126817505828E-2</v>
      </c>
      <c r="AY28" s="81">
        <f t="shared" si="4"/>
        <v>8.6302182375970024E-2</v>
      </c>
      <c r="AZ28" s="81">
        <f t="shared" si="4"/>
        <v>8.7722398628234291E-2</v>
      </c>
      <c r="BA28" s="81">
        <f t="shared" si="4"/>
        <v>8.9018823775373818E-2</v>
      </c>
      <c r="BB28" s="81">
        <f t="shared" ref="BB28:BQ28" si="8">BB16/1000000000</f>
        <v>9.0096828529906914E-2</v>
      </c>
      <c r="BC28" s="81">
        <f t="shared" si="8"/>
        <v>9.1250546534630481E-2</v>
      </c>
      <c r="BD28" s="81">
        <f t="shared" si="8"/>
        <v>9.2425454798011814E-2</v>
      </c>
      <c r="BE28" s="81">
        <f t="shared" si="8"/>
        <v>9.3617630516978745E-2</v>
      </c>
      <c r="BF28" s="81">
        <f t="shared" si="8"/>
        <v>9.4803729690724481E-2</v>
      </c>
      <c r="BG28" s="81">
        <f t="shared" si="8"/>
        <v>9.6021977798476918E-2</v>
      </c>
      <c r="BH28" s="81">
        <f t="shared" si="8"/>
        <v>9.7260010644242542E-2</v>
      </c>
      <c r="BI28" s="81">
        <f t="shared" si="8"/>
        <v>9.8516929345869003E-2</v>
      </c>
      <c r="BJ28" s="81">
        <f t="shared" si="8"/>
        <v>9.9786841239214025E-2</v>
      </c>
      <c r="BK28" s="81">
        <f t="shared" si="8"/>
        <v>0.10109786031545315</v>
      </c>
      <c r="BL28" s="81">
        <f t="shared" si="8"/>
        <v>0.1021006081348303</v>
      </c>
      <c r="BM28" s="81">
        <f t="shared" si="8"/>
        <v>0.10311052795548384</v>
      </c>
      <c r="BN28" s="81">
        <f t="shared" si="8"/>
        <v>0.10412833267401198</v>
      </c>
      <c r="BO28" s="81">
        <f t="shared" si="8"/>
        <v>0.10544679205948683</v>
      </c>
      <c r="BP28" s="81">
        <f t="shared" si="8"/>
        <v>0.10676122400326858</v>
      </c>
      <c r="BQ28" s="81">
        <f t="shared" si="8"/>
        <v>0.10786496535834193</v>
      </c>
      <c r="BR28" s="81">
        <f t="shared" si="5"/>
        <v>0.10889904214559355</v>
      </c>
      <c r="BS28" s="81">
        <f t="shared" si="5"/>
        <v>0.11029848068388115</v>
      </c>
      <c r="BT28" s="81">
        <f t="shared" si="5"/>
        <v>0.11189630759348838</v>
      </c>
      <c r="BU28" s="81">
        <f t="shared" si="5"/>
        <v>0.11338163022813734</v>
      </c>
      <c r="BV28" s="81">
        <f t="shared" si="5"/>
        <v>0.11502060536349594</v>
      </c>
      <c r="BW28" s="81">
        <f t="shared" si="5"/>
        <v>0.11671647259918921</v>
      </c>
      <c r="BX28" s="81">
        <f t="shared" si="5"/>
        <v>0.11842933958549635</v>
      </c>
      <c r="BY28" s="81">
        <f t="shared" si="5"/>
        <v>0.12018331597924214</v>
      </c>
      <c r="BZ28" s="81">
        <f t="shared" si="5"/>
        <v>0.12195956585210393</v>
      </c>
      <c r="CA28" s="81">
        <f t="shared" si="5"/>
        <v>0.1236112391767181</v>
      </c>
      <c r="CB28" s="81">
        <f t="shared" si="5"/>
        <v>0.12529808349464977</v>
      </c>
      <c r="CC28" s="81">
        <f t="shared" si="5"/>
        <v>0.12712010896441547</v>
      </c>
      <c r="CD28" s="81">
        <f t="shared" si="5"/>
        <v>0.1289233258969445</v>
      </c>
      <c r="CE28" s="81">
        <f t="shared" si="5"/>
        <v>0.13085945628909584</v>
      </c>
      <c r="CF28" s="81">
        <f t="shared" si="5"/>
        <v>0.1330396200072643</v>
      </c>
      <c r="CG28" s="81">
        <f t="shared" si="5"/>
        <v>0.13512264281516573</v>
      </c>
      <c r="CH28" s="81">
        <f t="shared" si="5"/>
        <v>0.13732557889588581</v>
      </c>
      <c r="CI28" s="81">
        <f t="shared" si="5"/>
        <v>0.13960248326986704</v>
      </c>
      <c r="CJ28" s="81">
        <f t="shared" si="5"/>
        <v>0.1419077937319676</v>
      </c>
      <c r="CK28" s="81">
        <f t="shared" si="5"/>
        <v>0.14449533916553708</v>
      </c>
      <c r="CL28" s="81">
        <f t="shared" si="5"/>
        <v>0.14705149564792758</v>
      </c>
      <c r="CM28" s="81">
        <f t="shared" si="5"/>
        <v>0.14956447363824202</v>
      </c>
      <c r="CN28" s="81">
        <f t="shared" si="5"/>
        <v>0.15209463755933128</v>
      </c>
      <c r="CO28" s="81">
        <f t="shared" si="5"/>
        <v>0.15476308227356131</v>
      </c>
      <c r="CP28" s="81">
        <f t="shared" si="5"/>
        <v>0.1570112755835551</v>
      </c>
      <c r="CQ28" s="81">
        <f t="shared" si="5"/>
        <v>0.1594775440987902</v>
      </c>
      <c r="CR28" s="81">
        <f t="shared" si="5"/>
        <v>0.16075552864063627</v>
      </c>
      <c r="CS28" s="81">
        <f t="shared" si="5"/>
        <v>0.16200245170543071</v>
      </c>
      <c r="CT28" s="81">
        <f t="shared" si="5"/>
        <v>0.16450968408785097</v>
      </c>
      <c r="CU28" s="81">
        <f t="shared" si="5"/>
        <v>0.16726995819734367</v>
      </c>
      <c r="CV28" s="81">
        <f t="shared" si="5"/>
        <v>0.17024818981528042</v>
      </c>
      <c r="CW28" s="81">
        <f t="shared" si="5"/>
        <v>0.17349980550339494</v>
      </c>
      <c r="CX28" s="81">
        <f t="shared" ref="CX28:DM28" si="9">CX16/1000000000</f>
        <v>0.179046599</v>
      </c>
      <c r="CY28" s="81">
        <f t="shared" si="9"/>
        <v>0.18286739499999999</v>
      </c>
      <c r="CZ28" s="81">
        <f t="shared" si="9"/>
        <v>0.18682917900000001</v>
      </c>
      <c r="DA28" s="81">
        <f t="shared" si="9"/>
        <v>0.19093581500000001</v>
      </c>
      <c r="DB28" s="81">
        <f t="shared" si="9"/>
        <v>0.19515882099999998</v>
      </c>
      <c r="DC28" s="81">
        <f t="shared" si="9"/>
        <v>0.19953389399999999</v>
      </c>
      <c r="DD28" s="81">
        <f t="shared" si="9"/>
        <v>0.204106447</v>
      </c>
      <c r="DE28" s="81">
        <f t="shared" si="9"/>
        <v>0.20884185400000005</v>
      </c>
      <c r="DF28" s="81">
        <f t="shared" si="9"/>
        <v>0.21376062900000001</v>
      </c>
      <c r="DG28" s="81">
        <f t="shared" si="9"/>
        <v>0.21891566700000001</v>
      </c>
      <c r="DH28" s="81">
        <f t="shared" si="9"/>
        <v>0.22413730699999998</v>
      </c>
      <c r="DI28" s="81">
        <f t="shared" si="9"/>
        <v>0.22964563399999996</v>
      </c>
      <c r="DJ28" s="81">
        <f t="shared" si="9"/>
        <v>0.23549245799999996</v>
      </c>
      <c r="DK28" s="81">
        <f t="shared" si="9"/>
        <v>0.24139044100000001</v>
      </c>
      <c r="DL28" s="81">
        <f t="shared" si="9"/>
        <v>0.24744364999999999</v>
      </c>
      <c r="DM28" s="81">
        <f t="shared" si="9"/>
        <v>0.25360044100000001</v>
      </c>
      <c r="DN28" s="81">
        <f t="shared" si="6"/>
        <v>0.25982930500000001</v>
      </c>
      <c r="DO28" s="81">
        <f t="shared" si="6"/>
        <v>0.266115553</v>
      </c>
      <c r="DP28" s="81">
        <f t="shared" si="6"/>
        <v>0.27245206599999999</v>
      </c>
      <c r="DQ28" s="81">
        <f t="shared" si="6"/>
        <v>0.27885734599999995</v>
      </c>
      <c r="DR28" s="81">
        <f t="shared" si="6"/>
        <v>0.28525487999999999</v>
      </c>
      <c r="DS28" s="81">
        <f t="shared" si="6"/>
        <v>0.29177285299999994</v>
      </c>
      <c r="DT28" s="81">
        <f t="shared" si="6"/>
        <v>0.29896919199999999</v>
      </c>
      <c r="DU28" s="81">
        <f t="shared" si="6"/>
        <v>0.30645893299999999</v>
      </c>
      <c r="DV28" s="81">
        <f t="shared" si="6"/>
        <v>0.31392265699999994</v>
      </c>
      <c r="DW28" s="81">
        <f t="shared" si="6"/>
        <v>0.32123809799999992</v>
      </c>
      <c r="DX28" s="81">
        <f t="shared" si="6"/>
        <v>0.32851360299999993</v>
      </c>
      <c r="DY28" s="81">
        <f t="shared" si="6"/>
        <v>0.33602554699999998</v>
      </c>
      <c r="DZ28" s="81">
        <f t="shared" si="6"/>
        <v>0.34347344600000002</v>
      </c>
      <c r="EA28" s="81">
        <f t="shared" si="6"/>
        <v>0.35109804838667663</v>
      </c>
      <c r="EB28" s="81">
        <f t="shared" si="6"/>
        <v>0.359204668</v>
      </c>
      <c r="EC28" s="81">
        <f t="shared" si="6"/>
        <v>0.36700052102075731</v>
      </c>
      <c r="ED28" s="81">
        <f t="shared" si="6"/>
        <v>0.37500261097938375</v>
      </c>
      <c r="EE28" s="81">
        <f t="shared" si="6"/>
        <v>0.38304975564952892</v>
      </c>
      <c r="EF28" s="81">
        <f t="shared" si="6"/>
        <v>0.39111427101502699</v>
      </c>
      <c r="EG28" s="81">
        <f t="shared" si="6"/>
        <v>0.39919201435683199</v>
      </c>
      <c r="EH28" s="81">
        <f t="shared" si="6"/>
        <v>0.40687070976617068</v>
      </c>
      <c r="EI28" s="81">
        <f t="shared" si="6"/>
        <v>0.41469564663892489</v>
      </c>
      <c r="EJ28" s="81">
        <f t="shared" si="6"/>
        <v>0.42257673289812142</v>
      </c>
      <c r="EK28" s="81">
        <f t="shared" si="6"/>
        <v>0.43080822300990568</v>
      </c>
      <c r="EL28" s="81">
        <f t="shared" si="6"/>
        <v>0.43898594000000002</v>
      </c>
      <c r="EM28" s="81">
        <f t="shared" si="6"/>
        <v>0.44683639308422096</v>
      </c>
      <c r="EN28" s="81">
        <f t="shared" si="6"/>
        <v>0.4546258932158973</v>
      </c>
      <c r="EO28" s="81">
        <f t="shared" si="6"/>
        <v>0.46262438245527021</v>
      </c>
      <c r="EP28" s="81">
        <f t="shared" si="6"/>
        <v>0.47079504401180172</v>
      </c>
      <c r="EQ28" s="81">
        <f t="shared" si="6"/>
        <v>0.47900844724732955</v>
      </c>
      <c r="ER28" s="81">
        <f t="shared" si="6"/>
        <v>0.48718512407075465</v>
      </c>
      <c r="ES28" s="81">
        <f t="shared" si="6"/>
        <v>0.49524084398398999</v>
      </c>
      <c r="ET28" s="81">
        <f t="shared" si="6"/>
        <v>0.50284268999999993</v>
      </c>
      <c r="EU28" s="81">
        <f t="shared" si="6"/>
        <v>0.51027203599999993</v>
      </c>
      <c r="EV28" s="81">
        <f t="shared" si="6"/>
        <v>0.51821812200000006</v>
      </c>
    </row>
    <row r="29" spans="1:152" s="78" customFormat="1" ht="10">
      <c r="A29" s="78" t="s">
        <v>69</v>
      </c>
      <c r="B29" s="81">
        <f t="shared" si="3"/>
        <v>0.47484044210006515</v>
      </c>
      <c r="C29" s="81">
        <f t="shared" si="4"/>
        <v>0.47135261911450088</v>
      </c>
      <c r="D29" s="81">
        <f t="shared" si="4"/>
        <v>0.4678974666937597</v>
      </c>
      <c r="E29" s="81">
        <f t="shared" si="4"/>
        <v>0.46447470206292135</v>
      </c>
      <c r="F29" s="81">
        <f t="shared" si="4"/>
        <v>0.4610840449674754</v>
      </c>
      <c r="G29" s="81">
        <f t="shared" si="4"/>
        <v>0.4577252176511209</v>
      </c>
      <c r="H29" s="81">
        <f t="shared" si="4"/>
        <v>0.45439794483376272</v>
      </c>
      <c r="I29" s="81">
        <f t="shared" si="4"/>
        <v>0.45110195368970196</v>
      </c>
      <c r="J29" s="81">
        <f t="shared" si="4"/>
        <v>0.44783697382602056</v>
      </c>
      <c r="K29" s="81">
        <f t="shared" si="4"/>
        <v>0.44460547535786732</v>
      </c>
      <c r="L29" s="81">
        <f t="shared" si="4"/>
        <v>0.44140470787998104</v>
      </c>
      <c r="M29" s="81">
        <f t="shared" si="4"/>
        <v>0.43962203754526513</v>
      </c>
      <c r="N29" s="81">
        <f t="shared" si="4"/>
        <v>0.43785020164674576</v>
      </c>
      <c r="O29" s="81">
        <f t="shared" si="4"/>
        <v>0.43608917817503517</v>
      </c>
      <c r="P29" s="81">
        <f t="shared" si="4"/>
        <v>0.43433894798072564</v>
      </c>
      <c r="Q29" s="81">
        <f t="shared" si="4"/>
        <v>0.43259949501232531</v>
      </c>
      <c r="R29" s="81">
        <f t="shared" si="4"/>
        <v>0.43087080657633536</v>
      </c>
      <c r="S29" s="81">
        <f t="shared" si="4"/>
        <v>0.4291528736215186</v>
      </c>
      <c r="T29" s="81">
        <f t="shared" si="4"/>
        <v>0.42744569104959279</v>
      </c>
      <c r="U29" s="81">
        <f t="shared" si="4"/>
        <v>0.42574265888838109</v>
      </c>
      <c r="V29" s="81">
        <f t="shared" si="4"/>
        <v>0.42404976665117966</v>
      </c>
      <c r="W29" s="81">
        <f t="shared" si="4"/>
        <v>0.42527431715871561</v>
      </c>
      <c r="X29" s="81">
        <f t="shared" si="4"/>
        <v>0.42650033065054704</v>
      </c>
      <c r="Y29" s="81">
        <f t="shared" si="4"/>
        <v>0.42772938526676779</v>
      </c>
      <c r="Z29" s="81">
        <f t="shared" si="4"/>
        <v>0.42891548106578831</v>
      </c>
      <c r="AA29" s="81">
        <f t="shared" si="4"/>
        <v>0.43014061810651188</v>
      </c>
      <c r="AB29" s="81">
        <f t="shared" si="4"/>
        <v>0.43144379644833358</v>
      </c>
      <c r="AC29" s="81">
        <f t="shared" si="4"/>
        <v>0.4327780161511397</v>
      </c>
      <c r="AD29" s="81">
        <f t="shared" si="4"/>
        <v>0.43410727727530662</v>
      </c>
      <c r="AE29" s="81">
        <f t="shared" si="4"/>
        <v>0.43538472399473738</v>
      </c>
      <c r="AF29" s="81">
        <f t="shared" si="4"/>
        <v>0.43667221039246756</v>
      </c>
      <c r="AG29" s="81">
        <f t="shared" si="4"/>
        <v>0.4381857365486071</v>
      </c>
      <c r="AH29" s="81">
        <f t="shared" si="4"/>
        <v>0.43970051023129764</v>
      </c>
      <c r="AI29" s="81">
        <f t="shared" si="4"/>
        <v>0.44127033252678177</v>
      </c>
      <c r="AJ29" s="81">
        <f t="shared" si="4"/>
        <v>0.44286320366117821</v>
      </c>
      <c r="AK29" s="81">
        <f t="shared" si="4"/>
        <v>0.44437712386257106</v>
      </c>
      <c r="AL29" s="81">
        <f t="shared" si="4"/>
        <v>0.44580109336103196</v>
      </c>
      <c r="AM29" s="81">
        <f t="shared" si="4"/>
        <v>0.44727711238864248</v>
      </c>
      <c r="AN29" s="81">
        <f t="shared" si="4"/>
        <v>0.44889918117951727</v>
      </c>
      <c r="AO29" s="81">
        <f t="shared" si="4"/>
        <v>0.45057729996982659</v>
      </c>
      <c r="AP29" s="81">
        <f t="shared" si="4"/>
        <v>0.45221046899782003</v>
      </c>
      <c r="AQ29" s="81">
        <f t="shared" si="4"/>
        <v>0.45454556219793107</v>
      </c>
      <c r="AR29" s="81">
        <f t="shared" si="4"/>
        <v>0.45689314139088527</v>
      </c>
      <c r="AS29" s="81">
        <f t="shared" si="4"/>
        <v>0.45926421303296749</v>
      </c>
      <c r="AT29" s="81">
        <f t="shared" si="4"/>
        <v>0.46167778366846141</v>
      </c>
      <c r="AU29" s="81">
        <f t="shared" si="4"/>
        <v>0.46417885993085151</v>
      </c>
      <c r="AV29" s="81">
        <f t="shared" si="4"/>
        <v>0.46663544854404271</v>
      </c>
      <c r="AW29" s="81">
        <f t="shared" si="4"/>
        <v>0.46912400385458108</v>
      </c>
      <c r="AX29" s="81">
        <f t="shared" si="4"/>
        <v>0.47167827749242008</v>
      </c>
      <c r="AY29" s="81">
        <f t="shared" si="4"/>
        <v>0.47422226655303595</v>
      </c>
      <c r="AZ29" s="81">
        <f t="shared" si="4"/>
        <v>0.47677296872127317</v>
      </c>
      <c r="BA29" s="81">
        <f t="shared" si="4"/>
        <v>0.47966318715464801</v>
      </c>
      <c r="BB29" s="81">
        <f>BB17/1000000000</f>
        <v>0.48259950307987048</v>
      </c>
      <c r="BC29" s="81">
        <f t="shared" si="5"/>
        <v>0.48554291678187311</v>
      </c>
      <c r="BD29" s="81">
        <f t="shared" si="5"/>
        <v>0.48845042854733728</v>
      </c>
      <c r="BE29" s="81">
        <f t="shared" si="5"/>
        <v>0.49130703866471137</v>
      </c>
      <c r="BF29" s="81">
        <f t="shared" si="5"/>
        <v>0.49411602210319933</v>
      </c>
      <c r="BG29" s="81">
        <f t="shared" si="5"/>
        <v>0.49698111228687342</v>
      </c>
      <c r="BH29" s="81">
        <f t="shared" si="5"/>
        <v>0.49996030967730321</v>
      </c>
      <c r="BI29" s="81">
        <f t="shared" si="5"/>
        <v>0.50299661474112112</v>
      </c>
      <c r="BJ29" s="81">
        <f t="shared" si="5"/>
        <v>0.50609702795009981</v>
      </c>
      <c r="BK29" s="81">
        <f t="shared" si="5"/>
        <v>0.51184910782734117</v>
      </c>
      <c r="BL29" s="81">
        <f t="shared" si="5"/>
        <v>0.51769299957341497</v>
      </c>
      <c r="BM29" s="81">
        <f t="shared" si="5"/>
        <v>0.52359889999999998</v>
      </c>
      <c r="BN29" s="81">
        <f t="shared" si="5"/>
        <v>0.52973150677559144</v>
      </c>
      <c r="BO29" s="81">
        <f t="shared" si="5"/>
        <v>0.53584359325584852</v>
      </c>
      <c r="BP29" s="81">
        <f t="shared" si="5"/>
        <v>0.54201967167249632</v>
      </c>
      <c r="BQ29" s="81">
        <f t="shared" si="5"/>
        <v>0.54820639315459052</v>
      </c>
      <c r="BR29" s="81">
        <f t="shared" si="5"/>
        <v>0.55428382794562192</v>
      </c>
      <c r="BS29" s="81">
        <f t="shared" si="5"/>
        <v>0.56034304764429177</v>
      </c>
      <c r="BT29" s="81">
        <f t="shared" si="5"/>
        <v>0.56665612523065856</v>
      </c>
      <c r="BU29" s="81">
        <f t="shared" si="5"/>
        <v>0.56974313509279084</v>
      </c>
      <c r="BV29" s="81">
        <f t="shared" si="5"/>
        <v>0.57291678075908326</v>
      </c>
      <c r="BW29" s="81">
        <f t="shared" si="5"/>
        <v>0.57611549879383006</v>
      </c>
      <c r="BX29" s="81">
        <f t="shared" si="5"/>
        <v>0.57935747948092176</v>
      </c>
      <c r="BY29" s="81">
        <f t="shared" si="5"/>
        <v>0.58266892695581396</v>
      </c>
      <c r="BZ29" s="81">
        <f t="shared" si="5"/>
        <v>0.58603006059363238</v>
      </c>
      <c r="CA29" s="81">
        <f t="shared" si="5"/>
        <v>0.58937511654746655</v>
      </c>
      <c r="CB29" s="81">
        <f t="shared" si="5"/>
        <v>0.59271930440844334</v>
      </c>
      <c r="CC29" s="81">
        <f t="shared" si="5"/>
        <v>0.59603615423104639</v>
      </c>
      <c r="CD29" s="81">
        <f t="shared" si="5"/>
        <v>0.5994617568207502</v>
      </c>
      <c r="CE29" s="81">
        <f t="shared" si="5"/>
        <v>0.60492120475948419</v>
      </c>
      <c r="CF29" s="81">
        <f t="shared" si="5"/>
        <v>0.61039959244057307</v>
      </c>
      <c r="CG29" s="81">
        <f t="shared" si="5"/>
        <v>0.61592701610436962</v>
      </c>
      <c r="CH29" s="81">
        <f t="shared" si="5"/>
        <v>0.62033157387459237</v>
      </c>
      <c r="CI29" s="81">
        <f t="shared" si="5"/>
        <v>0.6249973657953849</v>
      </c>
      <c r="CJ29" s="81">
        <f t="shared" si="5"/>
        <v>0.62924549386910777</v>
      </c>
      <c r="CK29" s="81">
        <f t="shared" si="5"/>
        <v>0.63368702967875135</v>
      </c>
      <c r="CL29" s="81">
        <f t="shared" si="5"/>
        <v>0.6376461828361415</v>
      </c>
      <c r="CM29" s="81">
        <f t="shared" si="5"/>
        <v>0.64152366191129295</v>
      </c>
      <c r="CN29" s="81">
        <f t="shared" si="5"/>
        <v>0.64556176242725538</v>
      </c>
      <c r="CO29" s="81">
        <f t="shared" si="5"/>
        <v>0.65028259266569965</v>
      </c>
      <c r="CP29" s="81">
        <f t="shared" si="5"/>
        <v>0.65501626299631921</v>
      </c>
      <c r="CQ29" s="81">
        <f t="shared" si="5"/>
        <v>0.65971988591710751</v>
      </c>
      <c r="CR29" s="81">
        <f t="shared" si="5"/>
        <v>0.66449457609541218</v>
      </c>
      <c r="CS29" s="81">
        <f t="shared" si="5"/>
        <v>0.66936545040978246</v>
      </c>
      <c r="CT29" s="81">
        <f t="shared" si="5"/>
        <v>0.67640362799262221</v>
      </c>
      <c r="CU29" s="81">
        <f t="shared" si="5"/>
        <v>0.68132523027366743</v>
      </c>
      <c r="CV29" s="81">
        <f t="shared" si="5"/>
        <v>0.68718338102430154</v>
      </c>
      <c r="CW29" s="81">
        <f t="shared" si="5"/>
        <v>0.69315520640272532</v>
      </c>
      <c r="CX29" s="81">
        <f>CX17/1000000000</f>
        <v>0.66988491999999999</v>
      </c>
      <c r="CY29" s="81">
        <f t="shared" si="6"/>
        <v>0.6819094406706192</v>
      </c>
      <c r="CZ29" s="81">
        <f t="shared" si="6"/>
        <v>0.694718252086862</v>
      </c>
      <c r="DA29" s="81">
        <f t="shared" si="6"/>
        <v>0.70853279516748846</v>
      </c>
      <c r="DB29" s="81">
        <f t="shared" si="6"/>
        <v>0.72406506083187316</v>
      </c>
      <c r="DC29" s="81">
        <f t="shared" si="6"/>
        <v>0.73937216500000003</v>
      </c>
      <c r="DD29" s="81">
        <f t="shared" si="6"/>
        <v>0.75424474793852936</v>
      </c>
      <c r="DE29" s="81">
        <f t="shared" si="6"/>
        <v>0.77221803853916504</v>
      </c>
      <c r="DF29" s="81">
        <f t="shared" si="6"/>
        <v>0.7901858236699435</v>
      </c>
      <c r="DG29" s="81">
        <f t="shared" si="6"/>
        <v>0.80529366620008813</v>
      </c>
      <c r="DH29" s="81">
        <f t="shared" si="6"/>
        <v>0.80867486099999997</v>
      </c>
      <c r="DI29" s="81">
        <f t="shared" si="6"/>
        <v>0.80426303709959468</v>
      </c>
      <c r="DJ29" s="81">
        <f t="shared" si="6"/>
        <v>0.81205560805978938</v>
      </c>
      <c r="DK29" s="81">
        <f t="shared" si="6"/>
        <v>0.8310694107780312</v>
      </c>
      <c r="DL29" s="81">
        <f t="shared" si="6"/>
        <v>0.84958621253313926</v>
      </c>
      <c r="DM29" s="81">
        <f t="shared" si="6"/>
        <v>0.86891858600000005</v>
      </c>
      <c r="DN29" s="81">
        <f t="shared" si="6"/>
        <v>0.8915155740317372</v>
      </c>
      <c r="DO29" s="81">
        <f t="shared" si="6"/>
        <v>0.91314715563702265</v>
      </c>
      <c r="DP29" s="81">
        <f t="shared" si="6"/>
        <v>0.93571145796292743</v>
      </c>
      <c r="DQ29" s="81">
        <f t="shared" si="6"/>
        <v>0.95993645267938776</v>
      </c>
      <c r="DR29" s="81">
        <f t="shared" si="6"/>
        <v>0.98491281799999997</v>
      </c>
      <c r="DS29" s="81">
        <f t="shared" si="6"/>
        <v>1.0105052746842933</v>
      </c>
      <c r="DT29" s="81">
        <f t="shared" si="6"/>
        <v>1.0343043795265645</v>
      </c>
      <c r="DU29" s="81">
        <f t="shared" si="6"/>
        <v>1.057019954526689</v>
      </c>
      <c r="DV29" s="81">
        <f t="shared" si="6"/>
        <v>1.0781853666845422</v>
      </c>
      <c r="DW29" s="81">
        <f t="shared" si="6"/>
        <v>1.0968710960000001</v>
      </c>
      <c r="DX29" s="81">
        <f t="shared" si="6"/>
        <v>1.1135794386830424</v>
      </c>
      <c r="DY29" s="81">
        <f t="shared" si="6"/>
        <v>1.1286541155246892</v>
      </c>
      <c r="DZ29" s="81">
        <f t="shared" si="6"/>
        <v>1.1436125395248149</v>
      </c>
      <c r="EA29" s="81">
        <f t="shared" si="6"/>
        <v>1.1585888256832932</v>
      </c>
      <c r="EB29" s="81">
        <f t="shared" si="6"/>
        <v>1.173042326</v>
      </c>
      <c r="EC29" s="81">
        <f t="shared" si="6"/>
        <v>1.1877642479370285</v>
      </c>
      <c r="ED29" s="81">
        <f t="shared" si="6"/>
        <v>1.1962392909503556</v>
      </c>
      <c r="EE29" s="81">
        <f t="shared" si="6"/>
        <v>1.2212775186830231</v>
      </c>
      <c r="EF29" s="81">
        <f t="shared" si="6"/>
        <v>1.2366953863974586</v>
      </c>
      <c r="EG29" s="81">
        <f t="shared" si="6"/>
        <v>1.252632484</v>
      </c>
      <c r="EH29" s="81">
        <f t="shared" si="6"/>
        <v>1.2701030234157344</v>
      </c>
      <c r="EI29" s="81">
        <f t="shared" si="6"/>
        <v>1.2889193503930896</v>
      </c>
      <c r="EJ29" s="81">
        <f t="shared" si="6"/>
        <v>1.3080360042742631</v>
      </c>
      <c r="EK29" s="81">
        <f t="shared" si="6"/>
        <v>1.3266193571719429</v>
      </c>
      <c r="EL29" s="81">
        <f t="shared" si="6"/>
        <v>1.3444768429999998</v>
      </c>
      <c r="EM29" s="81">
        <f t="shared" si="6"/>
        <v>1.3615410555679364</v>
      </c>
      <c r="EN29" s="81">
        <f t="shared" si="6"/>
        <v>1.3771924425490325</v>
      </c>
      <c r="EO29" s="81">
        <f t="shared" si="6"/>
        <v>1.3920795272122912</v>
      </c>
      <c r="EP29" s="81">
        <f t="shared" si="6"/>
        <v>1.4068218828941759</v>
      </c>
      <c r="EQ29" s="81">
        <f t="shared" si="6"/>
        <v>1.4211091</v>
      </c>
      <c r="ER29" s="81">
        <f t="shared" si="6"/>
        <v>1.4348656501918942</v>
      </c>
      <c r="ES29" s="81">
        <f t="shared" si="6"/>
        <v>1.4482970419429404</v>
      </c>
      <c r="ET29" s="81">
        <f t="shared" si="6"/>
        <v>1.4617241965772798</v>
      </c>
      <c r="EU29" s="81">
        <f t="shared" si="6"/>
        <v>1.4725471644604253</v>
      </c>
      <c r="EV29" s="81">
        <f t="shared" si="6"/>
        <v>1.484904037</v>
      </c>
    </row>
    <row r="30" spans="1:152" s="78" customFormat="1" ht="10">
      <c r="A30" s="109" t="s">
        <v>68</v>
      </c>
      <c r="B30" s="81">
        <f t="shared" si="3"/>
        <v>0.26641775050097488</v>
      </c>
      <c r="C30" s="81">
        <f t="shared" si="4"/>
        <v>0.26740161639860616</v>
      </c>
      <c r="D30" s="81">
        <f t="shared" si="4"/>
        <v>0.26901123310691016</v>
      </c>
      <c r="E30" s="81">
        <f t="shared" si="4"/>
        <v>0.27063095894590539</v>
      </c>
      <c r="F30" s="81">
        <f t="shared" si="4"/>
        <v>0.27226086532936061</v>
      </c>
      <c r="G30" s="81">
        <f t="shared" si="4"/>
        <v>0.27387869122591518</v>
      </c>
      <c r="H30" s="81">
        <f t="shared" si="4"/>
        <v>0.27550639496632873</v>
      </c>
      <c r="I30" s="81">
        <f t="shared" si="4"/>
        <v>0.27714404265058923</v>
      </c>
      <c r="J30" s="81">
        <f t="shared" si="4"/>
        <v>0.27883166405413246</v>
      </c>
      <c r="K30" s="81">
        <f t="shared" si="4"/>
        <v>0.2805305674326814</v>
      </c>
      <c r="L30" s="81">
        <f t="shared" si="4"/>
        <v>0.28224085362528584</v>
      </c>
      <c r="M30" s="81">
        <f t="shared" si="4"/>
        <v>0.28396262512565307</v>
      </c>
      <c r="N30" s="81">
        <f t="shared" si="4"/>
        <v>0.28568775161333554</v>
      </c>
      <c r="O30" s="81">
        <f t="shared" si="4"/>
        <v>0.28742417043615265</v>
      </c>
      <c r="P30" s="81">
        <f t="shared" si="4"/>
        <v>0.28917197453294052</v>
      </c>
      <c r="Q30" s="81">
        <f t="shared" si="4"/>
        <v>0.29089962116157758</v>
      </c>
      <c r="R30" s="81">
        <f t="shared" si="4"/>
        <v>0.29263791804782974</v>
      </c>
      <c r="S30" s="81">
        <f t="shared" si="4"/>
        <v>0.29434206212282843</v>
      </c>
      <c r="T30" s="81">
        <f t="shared" si="4"/>
        <v>0.2963698808229232</v>
      </c>
      <c r="U30" s="81">
        <f t="shared" si="4"/>
        <v>0.29843584203723361</v>
      </c>
      <c r="V30" s="81">
        <f t="shared" si="4"/>
        <v>0.31341858814059959</v>
      </c>
      <c r="W30" s="81">
        <f t="shared" si="4"/>
        <v>0.31418101054006731</v>
      </c>
      <c r="X30" s="81">
        <f t="shared" si="4"/>
        <v>0.31491753548711127</v>
      </c>
      <c r="Y30" s="81">
        <f t="shared" si="4"/>
        <v>0.31565685192685333</v>
      </c>
      <c r="Z30" s="81">
        <f t="shared" si="4"/>
        <v>0.31639898251371523</v>
      </c>
      <c r="AA30" s="81">
        <f t="shared" si="4"/>
        <v>0.31714395090340647</v>
      </c>
      <c r="AB30" s="81">
        <f t="shared" si="4"/>
        <v>0.31789178182070665</v>
      </c>
      <c r="AC30" s="81">
        <f t="shared" si="4"/>
        <v>0.31864150113210726</v>
      </c>
      <c r="AD30" s="81">
        <f t="shared" si="4"/>
        <v>0.31939413592366123</v>
      </c>
      <c r="AE30" s="81">
        <f t="shared" si="4"/>
        <v>0.32015071458442085</v>
      </c>
      <c r="AF30" s="81">
        <f t="shared" si="4"/>
        <v>0.32090926689586607</v>
      </c>
      <c r="AG30" s="81">
        <f t="shared" si="4"/>
        <v>0.32340457172160786</v>
      </c>
      <c r="AH30" s="81">
        <f t="shared" si="4"/>
        <v>0.32592746784076099</v>
      </c>
      <c r="AI30" s="81">
        <f t="shared" si="4"/>
        <v>0.32847646259398156</v>
      </c>
      <c r="AJ30" s="81">
        <f t="shared" si="4"/>
        <v>0.33104859400352826</v>
      </c>
      <c r="AK30" s="81">
        <f t="shared" si="4"/>
        <v>0.33363090212790841</v>
      </c>
      <c r="AL30" s="81">
        <f t="shared" si="4"/>
        <v>0.33623142920222654</v>
      </c>
      <c r="AM30" s="81">
        <f t="shared" si="4"/>
        <v>0.33885621978853836</v>
      </c>
      <c r="AN30" s="81">
        <f t="shared" si="4"/>
        <v>0.34151632093693191</v>
      </c>
      <c r="AO30" s="81">
        <f t="shared" si="4"/>
        <v>0.34420678235810415</v>
      </c>
      <c r="AP30" s="81">
        <f t="shared" si="4"/>
        <v>0.34690165660826322</v>
      </c>
      <c r="AQ30" s="81">
        <f t="shared" si="4"/>
        <v>0.34778848762493314</v>
      </c>
      <c r="AR30" s="81">
        <f t="shared" si="4"/>
        <v>0.34874601124989868</v>
      </c>
      <c r="AS30" s="81">
        <f t="shared" si="4"/>
        <v>0.34969628016132892</v>
      </c>
      <c r="AT30" s="81">
        <f t="shared" si="4"/>
        <v>0.35065737427945171</v>
      </c>
      <c r="AU30" s="81">
        <f t="shared" si="4"/>
        <v>0.35160537757109989</v>
      </c>
      <c r="AV30" s="81">
        <f t="shared" si="4"/>
        <v>0.35258355302377892</v>
      </c>
      <c r="AW30" s="81">
        <f t="shared" si="4"/>
        <v>0.35355919428424792</v>
      </c>
      <c r="AX30" s="81">
        <f t="shared" si="4"/>
        <v>0.35454803680015878</v>
      </c>
      <c r="AY30" s="81">
        <f t="shared" si="4"/>
        <v>0.35552918390608956</v>
      </c>
      <c r="AZ30" s="81">
        <f t="shared" si="4"/>
        <v>0.35649874456967828</v>
      </c>
      <c r="BA30" s="81">
        <f t="shared" si="4"/>
        <v>0.35872476574961221</v>
      </c>
      <c r="BB30" s="81">
        <f>BB18/1000000000</f>
        <v>0.36098612736741714</v>
      </c>
      <c r="BC30" s="81">
        <f t="shared" si="5"/>
        <v>0.36320433249933209</v>
      </c>
      <c r="BD30" s="81">
        <f t="shared" si="5"/>
        <v>0.36550739330524251</v>
      </c>
      <c r="BE30" s="81">
        <f t="shared" si="5"/>
        <v>0.36788532204288449</v>
      </c>
      <c r="BF30" s="81">
        <f t="shared" si="5"/>
        <v>0.37019913106888036</v>
      </c>
      <c r="BG30" s="81">
        <f t="shared" si="5"/>
        <v>0.37244155360087172</v>
      </c>
      <c r="BH30" s="81">
        <f t="shared" si="5"/>
        <v>0.37473093187209261</v>
      </c>
      <c r="BI30" s="81">
        <f t="shared" si="5"/>
        <v>0.37704427967122017</v>
      </c>
      <c r="BJ30" s="81">
        <f t="shared" si="5"/>
        <v>0.37916861091296028</v>
      </c>
      <c r="BK30" s="81">
        <f t="shared" si="5"/>
        <v>0.38071008017465502</v>
      </c>
      <c r="BL30" s="81">
        <f t="shared" si="5"/>
        <v>0.3814814738300501</v>
      </c>
      <c r="BM30" s="81">
        <f t="shared" si="5"/>
        <v>0.3824892738496955</v>
      </c>
      <c r="BN30" s="81">
        <f t="shared" si="5"/>
        <v>0.38296744215557388</v>
      </c>
      <c r="BO30" s="81">
        <f t="shared" si="5"/>
        <v>0.38369315531199022</v>
      </c>
      <c r="BP30" s="81">
        <f t="shared" si="5"/>
        <v>0.38444234179639969</v>
      </c>
      <c r="BQ30" s="81">
        <f t="shared" si="5"/>
        <v>0.38519993055907326</v>
      </c>
      <c r="BR30" s="81">
        <f t="shared" si="5"/>
        <v>0.38596179602195974</v>
      </c>
      <c r="BS30" s="81">
        <f t="shared" si="5"/>
        <v>0.38663107786079859</v>
      </c>
      <c r="BT30" s="81">
        <f t="shared" si="5"/>
        <v>0.38730886541784709</v>
      </c>
      <c r="BU30" s="81">
        <f t="shared" si="5"/>
        <v>0.38948338547637207</v>
      </c>
      <c r="BV30" s="81">
        <f t="shared" si="5"/>
        <v>0.39323699179085458</v>
      </c>
      <c r="BW30" s="81">
        <f t="shared" si="5"/>
        <v>0.39713561446937584</v>
      </c>
      <c r="BX30" s="81">
        <f t="shared" si="5"/>
        <v>0.40112262005731841</v>
      </c>
      <c r="BY30" s="81">
        <f t="shared" si="5"/>
        <v>0.40526478970630736</v>
      </c>
      <c r="BZ30" s="81">
        <f t="shared" si="5"/>
        <v>0.40950294808370424</v>
      </c>
      <c r="CA30" s="81">
        <f t="shared" si="5"/>
        <v>0.41373020274472783</v>
      </c>
      <c r="CB30" s="81">
        <f t="shared" si="5"/>
        <v>0.41828766287540936</v>
      </c>
      <c r="CC30" s="81">
        <f t="shared" si="5"/>
        <v>0.4227604393252713</v>
      </c>
      <c r="CD30" s="81">
        <f t="shared" si="5"/>
        <v>0.42725564464098287</v>
      </c>
      <c r="CE30" s="81">
        <f t="shared" si="5"/>
        <v>0.43306840461891954</v>
      </c>
      <c r="CF30" s="81">
        <f t="shared" si="5"/>
        <v>0.43909077521216594</v>
      </c>
      <c r="CG30" s="81">
        <f t="shared" si="5"/>
        <v>0.44521916468086264</v>
      </c>
      <c r="CH30" s="81">
        <f t="shared" si="5"/>
        <v>0.45142587457469202</v>
      </c>
      <c r="CI30" s="81">
        <f t="shared" si="5"/>
        <v>0.45774900659409229</v>
      </c>
      <c r="CJ30" s="81">
        <f t="shared" si="5"/>
        <v>0.46418266487175874</v>
      </c>
      <c r="CK30" s="81">
        <f t="shared" si="5"/>
        <v>0.47071095594842849</v>
      </c>
      <c r="CL30" s="81">
        <f t="shared" si="5"/>
        <v>0.47725838688646005</v>
      </c>
      <c r="CM30" s="81">
        <f t="shared" si="5"/>
        <v>0.48414460572621204</v>
      </c>
      <c r="CN30" s="81">
        <f t="shared" si="5"/>
        <v>0.49093417658028193</v>
      </c>
      <c r="CO30" s="81">
        <f t="shared" si="5"/>
        <v>0.49711011050188353</v>
      </c>
      <c r="CP30" s="81">
        <f t="shared" si="5"/>
        <v>0.50302100854107101</v>
      </c>
      <c r="CQ30" s="81">
        <f t="shared" si="5"/>
        <v>0.50919815349220465</v>
      </c>
      <c r="CR30" s="81">
        <f t="shared" si="5"/>
        <v>0.51565043286619316</v>
      </c>
      <c r="CS30" s="81">
        <f t="shared" si="5"/>
        <v>0.52228792573165639</v>
      </c>
      <c r="CT30" s="81">
        <f t="shared" si="5"/>
        <v>0.52913934365752657</v>
      </c>
      <c r="CU30" s="81">
        <f t="shared" si="5"/>
        <v>0.4982699017031611</v>
      </c>
      <c r="CV30" s="81">
        <f t="shared" si="5"/>
        <v>0.50351397861273339</v>
      </c>
      <c r="CW30" s="81">
        <f t="shared" si="5"/>
        <v>0.51358980292093748</v>
      </c>
      <c r="CX30" s="81">
        <f>CX18/1000000000</f>
        <v>0.52168995799999995</v>
      </c>
      <c r="CY30" s="81">
        <f t="shared" si="6"/>
        <v>0.53112598398350619</v>
      </c>
      <c r="CZ30" s="81">
        <f t="shared" si="6"/>
        <v>0.54131845792591693</v>
      </c>
      <c r="DA30" s="81">
        <f t="shared" si="6"/>
        <v>0.55205391537144177</v>
      </c>
      <c r="DB30" s="81">
        <f t="shared" si="6"/>
        <v>0.56306279587451746</v>
      </c>
      <c r="DC30" s="81">
        <f t="shared" si="6"/>
        <v>0.57424637099999998</v>
      </c>
      <c r="DD30" s="81">
        <f t="shared" si="6"/>
        <v>0.58647031603888411</v>
      </c>
      <c r="DE30" s="81">
        <f t="shared" si="6"/>
        <v>0.59889442241064283</v>
      </c>
      <c r="DF30" s="81">
        <f t="shared" si="6"/>
        <v>0.61260342875676299</v>
      </c>
      <c r="DG30" s="81">
        <f t="shared" si="6"/>
        <v>0.62550698573107699</v>
      </c>
      <c r="DH30" s="81">
        <f t="shared" si="6"/>
        <v>0.63860326900000008</v>
      </c>
      <c r="DI30" s="81">
        <f t="shared" si="6"/>
        <v>0.65374393076769455</v>
      </c>
      <c r="DJ30" s="81">
        <f t="shared" si="6"/>
        <v>0.66897705691803711</v>
      </c>
      <c r="DK30" s="81">
        <f t="shared" si="6"/>
        <v>0.68456376817744691</v>
      </c>
      <c r="DL30" s="81">
        <f t="shared" si="6"/>
        <v>0.70004153028645943</v>
      </c>
      <c r="DM30" s="81">
        <f t="shared" si="6"/>
        <v>0.716395377</v>
      </c>
      <c r="DN30" s="81">
        <f t="shared" si="6"/>
        <v>0.73212591479653466</v>
      </c>
      <c r="DO30" s="81">
        <f t="shared" si="6"/>
        <v>0.74899295915880071</v>
      </c>
      <c r="DP30" s="81">
        <f t="shared" si="6"/>
        <v>0.76695490311193415</v>
      </c>
      <c r="DQ30" s="81">
        <f t="shared" si="6"/>
        <v>0.78420128170271031</v>
      </c>
      <c r="DR30" s="81">
        <f t="shared" si="6"/>
        <v>0.80312526200000012</v>
      </c>
      <c r="DS30" s="81">
        <f t="shared" si="6"/>
        <v>0.82320617804241736</v>
      </c>
      <c r="DT30" s="81">
        <f t="shared" si="6"/>
        <v>0.84322910361464587</v>
      </c>
      <c r="DU30" s="81">
        <f t="shared" si="6"/>
        <v>0.86358248964134232</v>
      </c>
      <c r="DV30" s="81">
        <f t="shared" si="6"/>
        <v>0.88451867209556678</v>
      </c>
      <c r="DW30" s="81">
        <f t="shared" si="6"/>
        <v>0.90599877899999992</v>
      </c>
      <c r="DX30" s="81">
        <f t="shared" si="6"/>
        <v>0.92662331388844643</v>
      </c>
      <c r="DY30" s="81">
        <f t="shared" si="6"/>
        <v>0.94921879246602892</v>
      </c>
      <c r="DZ30" s="81">
        <f t="shared" si="6"/>
        <v>0.97227632605110448</v>
      </c>
      <c r="EA30" s="81">
        <f t="shared" si="6"/>
        <v>0.99809313726862969</v>
      </c>
      <c r="EB30" s="81">
        <f t="shared" si="6"/>
        <v>1.023762155</v>
      </c>
      <c r="EC30" s="81">
        <f t="shared" si="6"/>
        <v>1.0481028179797103</v>
      </c>
      <c r="ED30" s="81">
        <f t="shared" si="6"/>
        <v>1.075010778084392</v>
      </c>
      <c r="EE30" s="81">
        <f t="shared" si="6"/>
        <v>1.1005212432088225</v>
      </c>
      <c r="EF30" s="81">
        <f t="shared" si="6"/>
        <v>1.1271871204048542</v>
      </c>
      <c r="EG30" s="81">
        <f t="shared" si="6"/>
        <v>1.154144117</v>
      </c>
      <c r="EH30" s="81">
        <f t="shared" si="6"/>
        <v>1.1811852442409754</v>
      </c>
      <c r="EI30" s="81">
        <f t="shared" si="6"/>
        <v>1.2088638228890474</v>
      </c>
      <c r="EJ30" s="81">
        <f t="shared" si="6"/>
        <v>1.2366593313121947</v>
      </c>
      <c r="EK30" s="81">
        <f t="shared" si="6"/>
        <v>1.2646047400859179</v>
      </c>
      <c r="EL30" s="81">
        <f t="shared" si="6"/>
        <v>1.2931750959999999</v>
      </c>
      <c r="EM30" s="81">
        <f t="shared" si="6"/>
        <v>1.3192346393062042</v>
      </c>
      <c r="EN30" s="81">
        <f t="shared" si="6"/>
        <v>1.3450080367345771</v>
      </c>
      <c r="EO30" s="81">
        <f t="shared" si="6"/>
        <v>1.372484409925679</v>
      </c>
      <c r="EP30" s="81">
        <f t="shared" si="6"/>
        <v>1.3979239706874149</v>
      </c>
      <c r="EQ30" s="81">
        <f t="shared" si="6"/>
        <v>1.4269020100000001</v>
      </c>
      <c r="ER30" s="81">
        <f t="shared" si="6"/>
        <v>1.453083519604675</v>
      </c>
      <c r="ES30" s="81">
        <f t="shared" si="6"/>
        <v>1.4795995129613668</v>
      </c>
      <c r="ET30" s="81">
        <f t="shared" si="6"/>
        <v>1.5062169364019717</v>
      </c>
      <c r="EU30" s="81">
        <f t="shared" si="6"/>
        <v>1.5336380344844909</v>
      </c>
      <c r="EV30" s="81">
        <f t="shared" si="6"/>
        <v>1.560676749</v>
      </c>
    </row>
    <row r="31" spans="1:152" s="78" customFormat="1" ht="10">
      <c r="A31" s="78" t="s">
        <v>203</v>
      </c>
      <c r="B31" s="81">
        <f t="shared" si="3"/>
        <v>5.1552306270337744E-2</v>
      </c>
      <c r="C31" s="81">
        <f t="shared" si="4"/>
        <v>5.2206570312987997E-2</v>
      </c>
      <c r="D31" s="81">
        <f t="shared" si="4"/>
        <v>5.2808416032109805E-2</v>
      </c>
      <c r="E31" s="81">
        <f t="shared" si="4"/>
        <v>5.3418411861588404E-2</v>
      </c>
      <c r="F31" s="81">
        <f t="shared" si="4"/>
        <v>5.4013047422156187E-2</v>
      </c>
      <c r="G31" s="81">
        <f t="shared" si="4"/>
        <v>5.4505513578530292E-2</v>
      </c>
      <c r="H31" s="81">
        <f t="shared" si="4"/>
        <v>5.5114367380283677E-2</v>
      </c>
      <c r="I31" s="81">
        <f t="shared" si="4"/>
        <v>5.5935109127116946E-2</v>
      </c>
      <c r="J31" s="81">
        <f t="shared" si="4"/>
        <v>5.6656952848601706E-2</v>
      </c>
      <c r="K31" s="81">
        <f t="shared" si="4"/>
        <v>5.7452267199135071E-2</v>
      </c>
      <c r="L31" s="81">
        <f t="shared" si="4"/>
        <v>5.8232750459541308E-2</v>
      </c>
      <c r="M31" s="81">
        <f t="shared" si="4"/>
        <v>5.9032677006525584E-2</v>
      </c>
      <c r="N31" s="81">
        <f t="shared" si="4"/>
        <v>5.9838311483172785E-2</v>
      </c>
      <c r="O31" s="81">
        <f t="shared" si="4"/>
        <v>6.0556918965334321E-2</v>
      </c>
      <c r="P31" s="81">
        <f t="shared" si="4"/>
        <v>6.1293182886617621E-2</v>
      </c>
      <c r="Q31" s="81">
        <f t="shared" si="4"/>
        <v>6.1954044101391076E-2</v>
      </c>
      <c r="R31" s="81">
        <f t="shared" si="4"/>
        <v>6.2734627764606629E-2</v>
      </c>
      <c r="S31" s="81">
        <f t="shared" si="4"/>
        <v>6.3508913590632404E-2</v>
      </c>
      <c r="T31" s="81">
        <f t="shared" si="4"/>
        <v>6.4445898761864615E-2</v>
      </c>
      <c r="U31" s="81">
        <f t="shared" si="4"/>
        <v>6.5299795239298075E-2</v>
      </c>
      <c r="V31" s="81">
        <f t="shared" si="4"/>
        <v>6.7255552439688115E-2</v>
      </c>
      <c r="W31" s="81">
        <f t="shared" si="4"/>
        <v>6.7419454698318518E-2</v>
      </c>
      <c r="X31" s="81">
        <f t="shared" si="4"/>
        <v>6.8318631876455385E-2</v>
      </c>
      <c r="Y31" s="81">
        <f t="shared" si="4"/>
        <v>6.9241670181019288E-2</v>
      </c>
      <c r="Z31" s="81">
        <f t="shared" si="4"/>
        <v>7.0189441429630614E-2</v>
      </c>
      <c r="AA31" s="81">
        <f t="shared" si="4"/>
        <v>7.1206122837063623E-2</v>
      </c>
      <c r="AB31" s="81">
        <f t="shared" si="4"/>
        <v>7.2308786490061047E-2</v>
      </c>
      <c r="AC31" s="81">
        <f t="shared" si="4"/>
        <v>7.3551642893956659E-2</v>
      </c>
      <c r="AD31" s="81">
        <f t="shared" si="4"/>
        <v>7.5188733184445578E-2</v>
      </c>
      <c r="AE31" s="81">
        <f t="shared" si="4"/>
        <v>7.639599350138028E-2</v>
      </c>
      <c r="AF31" s="81">
        <f t="shared" si="4"/>
        <v>7.763270499092037E-2</v>
      </c>
      <c r="AG31" s="81">
        <f t="shared" si="4"/>
        <v>7.8818695105304884E-2</v>
      </c>
      <c r="AH31" s="81">
        <f t="shared" si="4"/>
        <v>8.0064666925094244E-2</v>
      </c>
      <c r="AI31" s="81">
        <f t="shared" si="4"/>
        <v>8.1296935033544779E-2</v>
      </c>
      <c r="AJ31" s="81">
        <f t="shared" si="4"/>
        <v>8.2626905511600568E-2</v>
      </c>
      <c r="AK31" s="81">
        <f t="shared" si="4"/>
        <v>8.4042010693954519E-2</v>
      </c>
      <c r="AL31" s="81">
        <f t="shared" si="4"/>
        <v>8.533766782094962E-2</v>
      </c>
      <c r="AM31" s="81">
        <f t="shared" si="4"/>
        <v>8.6545346171269258E-2</v>
      </c>
      <c r="AN31" s="81">
        <f t="shared" si="4"/>
        <v>8.7737046378076444E-2</v>
      </c>
      <c r="AO31" s="81">
        <f t="shared" si="4"/>
        <v>8.896271215501618E-2</v>
      </c>
      <c r="AP31" s="81">
        <f t="shared" si="4"/>
        <v>9.0020279893128691E-2</v>
      </c>
      <c r="AQ31" s="81">
        <f t="shared" si="4"/>
        <v>9.1111984036456081E-2</v>
      </c>
      <c r="AR31" s="81">
        <f t="shared" si="4"/>
        <v>9.2333345358525318E-2</v>
      </c>
      <c r="AS31" s="81">
        <f t="shared" si="4"/>
        <v>9.3558103286070227E-2</v>
      </c>
      <c r="AT31" s="81">
        <f t="shared" si="4"/>
        <v>9.4823821689654433E-2</v>
      </c>
      <c r="AU31" s="81">
        <f t="shared" si="4"/>
        <v>9.7412864969032939E-2</v>
      </c>
      <c r="AV31" s="81">
        <f t="shared" si="4"/>
        <v>9.8436098578657802E-2</v>
      </c>
      <c r="AW31" s="81">
        <f t="shared" si="4"/>
        <v>9.953595611888584E-2</v>
      </c>
      <c r="AX31" s="81">
        <f t="shared" si="4"/>
        <v>0.10058081683671564</v>
      </c>
      <c r="AY31" s="81">
        <f t="shared" si="4"/>
        <v>0.10170908958597208</v>
      </c>
      <c r="AZ31" s="81">
        <f t="shared" si="4"/>
        <v>0.1032353774317281</v>
      </c>
      <c r="BA31" s="81">
        <f t="shared" si="4"/>
        <v>0.10550663675459244</v>
      </c>
      <c r="BB31" s="81">
        <f>BB19/1000000000</f>
        <v>0.10691438904277932</v>
      </c>
      <c r="BC31" s="81">
        <f t="shared" si="5"/>
        <v>0.10798227850088167</v>
      </c>
      <c r="BD31" s="81">
        <f t="shared" si="5"/>
        <v>0.10906332853249455</v>
      </c>
      <c r="BE31" s="81">
        <f t="shared" si="5"/>
        <v>0.1096491373533392</v>
      </c>
      <c r="BF31" s="81">
        <f t="shared" si="5"/>
        <v>0.11173084846802744</v>
      </c>
      <c r="BG31" s="81">
        <f t="shared" si="5"/>
        <v>0.11344429380410052</v>
      </c>
      <c r="BH31" s="81">
        <f t="shared" si="5"/>
        <v>0.11516037973800673</v>
      </c>
      <c r="BI31" s="81">
        <f t="shared" si="5"/>
        <v>0.1169136376181143</v>
      </c>
      <c r="BJ31" s="81">
        <f t="shared" si="5"/>
        <v>0.11803255618310902</v>
      </c>
      <c r="BK31" s="81">
        <f t="shared" si="5"/>
        <v>0.12173620403096996</v>
      </c>
      <c r="BL31" s="81">
        <f t="shared" si="5"/>
        <v>0.12431811781972985</v>
      </c>
      <c r="BM31" s="81">
        <f t="shared" si="5"/>
        <v>0.12571576177929117</v>
      </c>
      <c r="BN31" s="81">
        <f t="shared" si="5"/>
        <v>0.12790750866772063</v>
      </c>
      <c r="BO31" s="81">
        <f t="shared" si="5"/>
        <v>0.12830526690586255</v>
      </c>
      <c r="BP31" s="81">
        <f t="shared" si="5"/>
        <v>0.13003589022031661</v>
      </c>
      <c r="BQ31" s="81">
        <f t="shared" si="5"/>
        <v>0.13197236824733491</v>
      </c>
      <c r="BR31" s="81">
        <f t="shared" si="5"/>
        <v>0.13449995058852773</v>
      </c>
      <c r="BS31" s="81">
        <f t="shared" si="5"/>
        <v>0.13537435195004693</v>
      </c>
      <c r="BT31" s="81">
        <f t="shared" si="5"/>
        <v>0.1362793425357314</v>
      </c>
      <c r="BU31" s="81">
        <f t="shared" si="5"/>
        <v>0.13822371790875335</v>
      </c>
      <c r="BV31" s="81">
        <f t="shared" si="5"/>
        <v>0.13989865004779056</v>
      </c>
      <c r="BW31" s="81">
        <f t="shared" si="5"/>
        <v>0.14184476661316908</v>
      </c>
      <c r="BX31" s="81">
        <f t="shared" si="5"/>
        <v>0.14408611510901878</v>
      </c>
      <c r="BY31" s="81">
        <f t="shared" si="5"/>
        <v>0.14554970865663247</v>
      </c>
      <c r="BZ31" s="81">
        <f t="shared" si="5"/>
        <v>0.14813841634493574</v>
      </c>
      <c r="CA31" s="81">
        <f t="shared" si="5"/>
        <v>0.15136865443242503</v>
      </c>
      <c r="CB31" s="81">
        <f t="shared" si="5"/>
        <v>0.154185843014785</v>
      </c>
      <c r="CC31" s="81">
        <f t="shared" si="5"/>
        <v>0.15703295401087108</v>
      </c>
      <c r="CD31" s="81">
        <f t="shared" si="5"/>
        <v>0.1597858221589159</v>
      </c>
      <c r="CE31" s="81">
        <f t="shared" si="5"/>
        <v>0.16232123235088344</v>
      </c>
      <c r="CF31" s="81">
        <f t="shared" si="5"/>
        <v>0.16390073641711492</v>
      </c>
      <c r="CG31" s="81">
        <f t="shared" si="5"/>
        <v>0.16550313936832622</v>
      </c>
      <c r="CH31" s="81">
        <f t="shared" si="5"/>
        <v>0.16731891997397502</v>
      </c>
      <c r="CI31" s="81">
        <f t="shared" si="5"/>
        <v>0.16968218196358764</v>
      </c>
      <c r="CJ31" s="81">
        <f t="shared" si="5"/>
        <v>0.17244636740850264</v>
      </c>
      <c r="CK31" s="81">
        <f t="shared" si="5"/>
        <v>0.17547706590897111</v>
      </c>
      <c r="CL31" s="81">
        <f t="shared" si="5"/>
        <v>0.17864421930456997</v>
      </c>
      <c r="CM31" s="81">
        <f t="shared" si="5"/>
        <v>0.18170163508883427</v>
      </c>
      <c r="CN31" s="81">
        <f t="shared" si="5"/>
        <v>0.18435766139261017</v>
      </c>
      <c r="CO31" s="81">
        <f t="shared" si="5"/>
        <v>0.18671646275064119</v>
      </c>
      <c r="CP31" s="81">
        <f t="shared" si="5"/>
        <v>0.19018914854586166</v>
      </c>
      <c r="CQ31" s="81">
        <f t="shared" si="5"/>
        <v>0.19342222816534535</v>
      </c>
      <c r="CR31" s="81">
        <f t="shared" si="5"/>
        <v>0.19604543426368626</v>
      </c>
      <c r="CS31" s="81">
        <f t="shared" si="5"/>
        <v>0.19888269402726863</v>
      </c>
      <c r="CT31" s="81">
        <f t="shared" si="5"/>
        <v>0.2021236074262065</v>
      </c>
      <c r="CU31" s="81">
        <f t="shared" si="5"/>
        <v>0.20449249657880508</v>
      </c>
      <c r="CV31" s="81">
        <f t="shared" si="5"/>
        <v>0.20969426079944137</v>
      </c>
      <c r="CW31" s="81">
        <f t="shared" si="5"/>
        <v>0.21486060790019351</v>
      </c>
      <c r="CX31" s="81">
        <f>CX19/1000000000</f>
        <v>0.22320059720751695</v>
      </c>
      <c r="CY31" s="81">
        <f t="shared" si="6"/>
        <v>0.22805266577283109</v>
      </c>
      <c r="CZ31" s="81">
        <f t="shared" si="6"/>
        <v>0.23298387244395155</v>
      </c>
      <c r="DA31" s="81">
        <f t="shared" si="6"/>
        <v>0.23807887263009719</v>
      </c>
      <c r="DB31" s="81">
        <f t="shared" si="6"/>
        <v>0.24331857408934282</v>
      </c>
      <c r="DC31" s="81">
        <f t="shared" si="6"/>
        <v>0.24886754266480693</v>
      </c>
      <c r="DD31" s="81">
        <f t="shared" si="6"/>
        <v>0.25457737712396922</v>
      </c>
      <c r="DE31" s="81">
        <f t="shared" si="6"/>
        <v>0.26048982838387541</v>
      </c>
      <c r="DF31" s="81">
        <f t="shared" si="6"/>
        <v>0.26662949012840148</v>
      </c>
      <c r="DG31" s="81">
        <f t="shared" si="6"/>
        <v>0.27296058223009345</v>
      </c>
      <c r="DH31" s="81">
        <f t="shared" si="6"/>
        <v>0.27969162295223854</v>
      </c>
      <c r="DI31" s="81">
        <f t="shared" si="6"/>
        <v>0.28599855830626419</v>
      </c>
      <c r="DJ31" s="81">
        <f t="shared" si="6"/>
        <v>0.29348311049291764</v>
      </c>
      <c r="DK31" s="81">
        <f t="shared" si="6"/>
        <v>0.30105573613044329</v>
      </c>
      <c r="DL31" s="81">
        <f t="shared" si="6"/>
        <v>0.30904898614879439</v>
      </c>
      <c r="DM31" s="81">
        <f t="shared" si="6"/>
        <v>0.31720853468722698</v>
      </c>
      <c r="DN31" s="81">
        <f t="shared" si="6"/>
        <v>0.3257344337693312</v>
      </c>
      <c r="DO31" s="81">
        <f t="shared" si="6"/>
        <v>0.33453571417554845</v>
      </c>
      <c r="DP31" s="81">
        <f t="shared" si="6"/>
        <v>0.34359065594633875</v>
      </c>
      <c r="DQ31" s="81">
        <f t="shared" si="6"/>
        <v>0.35287299054020393</v>
      </c>
      <c r="DR31" s="81">
        <f t="shared" si="6"/>
        <v>0.36198014940797624</v>
      </c>
      <c r="DS31" s="81">
        <f t="shared" si="6"/>
        <v>0.37156283735766776</v>
      </c>
      <c r="DT31" s="81">
        <f t="shared" si="6"/>
        <v>0.38124480389009685</v>
      </c>
      <c r="DU31" s="81">
        <f t="shared" si="6"/>
        <v>0.39117613669596041</v>
      </c>
      <c r="DV31" s="81">
        <f t="shared" si="6"/>
        <v>0.40158677073605792</v>
      </c>
      <c r="DW31" s="81">
        <f t="shared" si="6"/>
        <v>0.40990577098542208</v>
      </c>
      <c r="DX31" s="81">
        <f t="shared" si="6"/>
        <v>0.4209628429036209</v>
      </c>
      <c r="DY31" s="81">
        <f t="shared" si="6"/>
        <v>0.43267665049108889</v>
      </c>
      <c r="DZ31" s="81">
        <f t="shared" si="6"/>
        <v>0.44506272224373616</v>
      </c>
      <c r="EA31" s="81">
        <f t="shared" si="6"/>
        <v>0.45821126786561472</v>
      </c>
      <c r="EB31" s="81">
        <f t="shared" si="6"/>
        <v>0.47168233054968089</v>
      </c>
      <c r="EC31" s="81">
        <f t="shared" si="6"/>
        <v>0.48653136030453131</v>
      </c>
      <c r="ED31" s="81">
        <f t="shared" si="6"/>
        <v>0.50101103123908597</v>
      </c>
      <c r="EE31" s="81">
        <f t="shared" si="6"/>
        <v>0.51627776268117009</v>
      </c>
      <c r="EF31" s="81">
        <f t="shared" si="6"/>
        <v>0.53163187815025004</v>
      </c>
      <c r="EG31" s="81">
        <f t="shared" si="6"/>
        <v>0.54767213753619703</v>
      </c>
      <c r="EH31" s="81">
        <f t="shared" si="6"/>
        <v>0.56318454136849694</v>
      </c>
      <c r="EI31" s="81">
        <f t="shared" si="6"/>
        <v>0.57905571865475736</v>
      </c>
      <c r="EJ31" s="81">
        <f t="shared" si="6"/>
        <v>0.59490505004533523</v>
      </c>
      <c r="EK31" s="81">
        <f t="shared" si="6"/>
        <v>0.61118230454177247</v>
      </c>
      <c r="EL31" s="81">
        <f t="shared" si="6"/>
        <v>0.62798278703113497</v>
      </c>
      <c r="EM31" s="81">
        <f t="shared" si="6"/>
        <v>0.6450612001374445</v>
      </c>
      <c r="EN31" s="81">
        <f t="shared" si="6"/>
        <v>0.66415787717873065</v>
      </c>
      <c r="EO31" s="81">
        <f t="shared" si="6"/>
        <v>0.68166739311549063</v>
      </c>
      <c r="EP31" s="81">
        <f t="shared" si="6"/>
        <v>0.6999144109990113</v>
      </c>
      <c r="EQ31" s="81">
        <f t="shared" si="6"/>
        <v>0.71802737900020297</v>
      </c>
      <c r="ER31" s="81">
        <f t="shared" si="6"/>
        <v>0.73536290535000282</v>
      </c>
      <c r="ES31" s="81">
        <f t="shared" si="6"/>
        <v>0.75387226797371054</v>
      </c>
      <c r="ET31" s="81">
        <f t="shared" si="6"/>
        <v>0.772418098417889</v>
      </c>
      <c r="EU31" s="81">
        <f t="shared" si="6"/>
        <v>0.79143166259455366</v>
      </c>
      <c r="EV31" s="81">
        <f t="shared" si="6"/>
        <v>0.81032204007879205</v>
      </c>
    </row>
    <row r="32" spans="1:152" s="78" customFormat="1" ht="10">
      <c r="A32" s="78" t="s">
        <v>67</v>
      </c>
      <c r="B32" s="81">
        <f t="shared" si="3"/>
        <v>0.19934071875413717</v>
      </c>
      <c r="C32" s="81">
        <f t="shared" si="4"/>
        <v>0.20110010296074526</v>
      </c>
      <c r="D32" s="81">
        <f t="shared" si="4"/>
        <v>0.20304409717325939</v>
      </c>
      <c r="E32" s="81">
        <f t="shared" si="4"/>
        <v>0.20500995062710514</v>
      </c>
      <c r="F32" s="81">
        <f t="shared" si="4"/>
        <v>0.20699792893129562</v>
      </c>
      <c r="G32" s="81">
        <f t="shared" si="4"/>
        <v>0.2090128391807401</v>
      </c>
      <c r="H32" s="81">
        <f t="shared" si="4"/>
        <v>0.21084383614196678</v>
      </c>
      <c r="I32" s="81">
        <f t="shared" si="4"/>
        <v>0.2126965368083491</v>
      </c>
      <c r="J32" s="81">
        <f t="shared" si="4"/>
        <v>0.21457117561050359</v>
      </c>
      <c r="K32" s="81">
        <f t="shared" si="4"/>
        <v>0.21640321905914486</v>
      </c>
      <c r="L32" s="81">
        <f t="shared" si="4"/>
        <v>0.2182579220484156</v>
      </c>
      <c r="M32" s="81">
        <f t="shared" si="4"/>
        <v>0.22032825902401842</v>
      </c>
      <c r="N32" s="81">
        <f t="shared" si="4"/>
        <v>0.22242714247263584</v>
      </c>
      <c r="O32" s="81">
        <f t="shared" si="4"/>
        <v>0.22455542266977885</v>
      </c>
      <c r="P32" s="81">
        <f t="shared" si="4"/>
        <v>0.22667861352577082</v>
      </c>
      <c r="Q32" s="81">
        <f t="shared" si="4"/>
        <v>0.2290222843454818</v>
      </c>
      <c r="R32" s="81">
        <f t="shared" ref="C32:BA35" si="10">R20/1000000000</f>
        <v>0.23139879201853197</v>
      </c>
      <c r="S32" s="81">
        <f t="shared" si="10"/>
        <v>0.23378749681703956</v>
      </c>
      <c r="T32" s="81">
        <f t="shared" si="10"/>
        <v>0.23591870634661535</v>
      </c>
      <c r="U32" s="81">
        <f t="shared" si="10"/>
        <v>0.23807162426745973</v>
      </c>
      <c r="V32" s="81">
        <f t="shared" si="10"/>
        <v>0.240239576956397</v>
      </c>
      <c r="W32" s="81">
        <f t="shared" si="10"/>
        <v>0.24258526533998923</v>
      </c>
      <c r="X32" s="81">
        <f t="shared" si="10"/>
        <v>0.24518112861096139</v>
      </c>
      <c r="Y32" s="81">
        <f t="shared" si="10"/>
        <v>0.24780908608788821</v>
      </c>
      <c r="Z32" s="81">
        <f t="shared" si="10"/>
        <v>0.25046958316604584</v>
      </c>
      <c r="AA32" s="81">
        <f t="shared" si="10"/>
        <v>0.25319156120213931</v>
      </c>
      <c r="AB32" s="81">
        <f t="shared" si="10"/>
        <v>0.2569998608862275</v>
      </c>
      <c r="AC32" s="81">
        <f t="shared" si="10"/>
        <v>0.25982642867279132</v>
      </c>
      <c r="AD32" s="81">
        <f t="shared" si="10"/>
        <v>0.26268999306894725</v>
      </c>
      <c r="AE32" s="81">
        <f t="shared" si="10"/>
        <v>0.26559112892519288</v>
      </c>
      <c r="AF32" s="81">
        <f t="shared" si="10"/>
        <v>0.2685204144558056</v>
      </c>
      <c r="AG32" s="81">
        <f t="shared" si="10"/>
        <v>0.27152270185881477</v>
      </c>
      <c r="AH32" s="81">
        <f t="shared" si="10"/>
        <v>0.27456789338667537</v>
      </c>
      <c r="AI32" s="81">
        <f t="shared" si="10"/>
        <v>0.27765390467768597</v>
      </c>
      <c r="AJ32" s="81">
        <f t="shared" si="10"/>
        <v>0.28078140698903103</v>
      </c>
      <c r="AK32" s="81">
        <f t="shared" si="10"/>
        <v>0.28392638998046793</v>
      </c>
      <c r="AL32" s="81">
        <f t="shared" si="10"/>
        <v>0.28690313498794034</v>
      </c>
      <c r="AM32" s="81">
        <f t="shared" si="10"/>
        <v>0.28984191162052342</v>
      </c>
      <c r="AN32" s="81">
        <f t="shared" si="10"/>
        <v>0.29281567902475181</v>
      </c>
      <c r="AO32" s="81">
        <f t="shared" si="10"/>
        <v>0.29582489903255499</v>
      </c>
      <c r="AP32" s="81">
        <f t="shared" si="10"/>
        <v>0.29887004034904002</v>
      </c>
      <c r="AQ32" s="81">
        <f t="shared" si="10"/>
        <v>0.30260869545876051</v>
      </c>
      <c r="AR32" s="81">
        <f t="shared" si="10"/>
        <v>0.30611514989661559</v>
      </c>
      <c r="AS32" s="81">
        <f t="shared" si="10"/>
        <v>0.30960040678894418</v>
      </c>
      <c r="AT32" s="81">
        <f t="shared" si="10"/>
        <v>0.3131960214538303</v>
      </c>
      <c r="AU32" s="81">
        <f t="shared" si="10"/>
        <v>0.31683989014359598</v>
      </c>
      <c r="AV32" s="81">
        <f t="shared" si="10"/>
        <v>0.32053380451496871</v>
      </c>
      <c r="AW32" s="81">
        <f t="shared" si="10"/>
        <v>0.32427860876443559</v>
      </c>
      <c r="AX32" s="81">
        <f t="shared" si="10"/>
        <v>0.32849191078118406</v>
      </c>
      <c r="AY32" s="81">
        <f t="shared" si="10"/>
        <v>0.33276681357452709</v>
      </c>
      <c r="AZ32" s="81">
        <f t="shared" si="10"/>
        <v>0.33709368362471381</v>
      </c>
      <c r="BA32" s="81">
        <f t="shared" si="10"/>
        <v>0.34299180292301107</v>
      </c>
      <c r="BB32" s="81">
        <f>BB20/1000000000</f>
        <v>0.34823512524162603</v>
      </c>
      <c r="BC32" s="81">
        <f t="shared" si="5"/>
        <v>0.35356896799621107</v>
      </c>
      <c r="BD32" s="81">
        <f t="shared" si="5"/>
        <v>0.35899508193143448</v>
      </c>
      <c r="BE32" s="81">
        <f t="shared" si="5"/>
        <v>0.36451525973759386</v>
      </c>
      <c r="BF32" s="81">
        <f t="shared" si="5"/>
        <v>0.37010461160331654</v>
      </c>
      <c r="BG32" s="81">
        <f t="shared" si="5"/>
        <v>0.37579110270670096</v>
      </c>
      <c r="BH32" s="81">
        <f t="shared" si="5"/>
        <v>0.38223627999184151</v>
      </c>
      <c r="BI32" s="81">
        <f t="shared" si="5"/>
        <v>0.38881635807066334</v>
      </c>
      <c r="BJ32" s="81">
        <f t="shared" si="5"/>
        <v>0.39553473335425915</v>
      </c>
      <c r="BK32" s="81">
        <f t="shared" si="5"/>
        <v>0.39869365968352277</v>
      </c>
      <c r="BL32" s="81">
        <f t="shared" si="5"/>
        <v>0.40412421688324945</v>
      </c>
      <c r="BM32" s="81">
        <f t="shared" si="5"/>
        <v>0.41080316083186108</v>
      </c>
      <c r="BN32" s="81">
        <f t="shared" si="5"/>
        <v>0.4120578209812138</v>
      </c>
      <c r="BO32" s="81">
        <f t="shared" si="5"/>
        <v>0.41034233847374829</v>
      </c>
      <c r="BP32" s="81">
        <f t="shared" si="5"/>
        <v>0.40599610045451756</v>
      </c>
      <c r="BQ32" s="81">
        <f t="shared" si="5"/>
        <v>0.40192760459279869</v>
      </c>
      <c r="BR32" s="81">
        <f t="shared" si="5"/>
        <v>0.39811467887477225</v>
      </c>
      <c r="BS32" s="81">
        <f t="shared" si="5"/>
        <v>0.39457333175438697</v>
      </c>
      <c r="BT32" s="81">
        <f t="shared" si="5"/>
        <v>0.39178219093099059</v>
      </c>
      <c r="BU32" s="81">
        <f t="shared" si="5"/>
        <v>0.39053301817478991</v>
      </c>
      <c r="BV32" s="81">
        <f t="shared" si="5"/>
        <v>0.39128201293248804</v>
      </c>
      <c r="BW32" s="81">
        <f t="shared" si="5"/>
        <v>0.39635895073203553</v>
      </c>
      <c r="BX32" s="81">
        <f t="shared" si="5"/>
        <v>0.40312141400829121</v>
      </c>
      <c r="BY32" s="81">
        <f t="shared" si="5"/>
        <v>0.41080286380016862</v>
      </c>
      <c r="BZ32" s="81">
        <f t="shared" si="5"/>
        <v>0.41915660953427814</v>
      </c>
      <c r="CA32" s="81">
        <f t="shared" si="5"/>
        <v>0.42635845501046366</v>
      </c>
      <c r="CB32" s="81">
        <f t="shared" si="5"/>
        <v>0.43328512661039692</v>
      </c>
      <c r="CC32" s="81">
        <f t="shared" si="5"/>
        <v>0.43985841675894283</v>
      </c>
      <c r="CD32" s="81">
        <f t="shared" si="5"/>
        <v>0.4459581228984757</v>
      </c>
      <c r="CE32" s="81">
        <f t="shared" si="5"/>
        <v>0.45159209331707745</v>
      </c>
      <c r="CF32" s="81">
        <f t="shared" si="5"/>
        <v>0.4562182141932572</v>
      </c>
      <c r="CG32" s="81">
        <f t="shared" si="5"/>
        <v>0.46064829026532716</v>
      </c>
      <c r="CH32" s="81">
        <f t="shared" si="5"/>
        <v>0.46556682158546431</v>
      </c>
      <c r="CI32" s="81">
        <f t="shared" si="5"/>
        <v>0.47061593227746917</v>
      </c>
      <c r="CJ32" s="81">
        <f t="shared" si="5"/>
        <v>0.47641290050248214</v>
      </c>
      <c r="CK32" s="81">
        <f t="shared" si="5"/>
        <v>0.48349831398060494</v>
      </c>
      <c r="CL32" s="81">
        <f t="shared" ref="CL32:CX32" si="11">CL20/1000000000</f>
        <v>0.49164903379725361</v>
      </c>
      <c r="CM32" s="81">
        <f t="shared" si="11"/>
        <v>0.49992670812274048</v>
      </c>
      <c r="CN32" s="81">
        <f t="shared" si="11"/>
        <v>0.50411255498278773</v>
      </c>
      <c r="CO32" s="81">
        <f t="shared" si="11"/>
        <v>0.49760354505589033</v>
      </c>
      <c r="CP32" s="81">
        <f t="shared" si="11"/>
        <v>0.4911062606949706</v>
      </c>
      <c r="CQ32" s="81">
        <f t="shared" si="11"/>
        <v>0.48492544252570852</v>
      </c>
      <c r="CR32" s="81">
        <f t="shared" si="11"/>
        <v>0.47908858453684444</v>
      </c>
      <c r="CS32" s="81">
        <f t="shared" si="11"/>
        <v>0.47224537285267865</v>
      </c>
      <c r="CT32" s="81">
        <f t="shared" si="11"/>
        <v>0.46525966593862883</v>
      </c>
      <c r="CU32" s="81">
        <f t="shared" si="11"/>
        <v>0.46314166210842844</v>
      </c>
      <c r="CV32" s="81">
        <f t="shared" si="11"/>
        <v>0.46408963504369666</v>
      </c>
      <c r="CW32" s="81">
        <f t="shared" si="11"/>
        <v>0.46656920764986498</v>
      </c>
      <c r="CX32" s="81">
        <f t="shared" si="11"/>
        <v>0.47546452799999994</v>
      </c>
      <c r="CY32" s="81">
        <f t="shared" si="6"/>
        <v>0.48311829800000006</v>
      </c>
      <c r="CZ32" s="81">
        <f t="shared" si="6"/>
        <v>0.49091720599999994</v>
      </c>
      <c r="DA32" s="81">
        <f t="shared" si="6"/>
        <v>0.49875829599999993</v>
      </c>
      <c r="DB32" s="81">
        <f t="shared" si="6"/>
        <v>0.506786124</v>
      </c>
      <c r="DC32" s="81">
        <f t="shared" si="6"/>
        <v>0.51540015800000016</v>
      </c>
      <c r="DD32" s="81">
        <f t="shared" si="6"/>
        <v>0.52392690199999992</v>
      </c>
      <c r="DE32" s="81">
        <f t="shared" si="6"/>
        <v>0.53227407599999998</v>
      </c>
      <c r="DF32" s="81">
        <f t="shared" si="6"/>
        <v>0.54082052999999997</v>
      </c>
      <c r="DG32" s="81">
        <f t="shared" si="6"/>
        <v>0.54960536400000004</v>
      </c>
      <c r="DH32" s="81">
        <f t="shared" si="6"/>
        <v>0.55860034799999991</v>
      </c>
      <c r="DI32" s="81">
        <f t="shared" si="6"/>
        <v>0.56762530600000027</v>
      </c>
      <c r="DJ32" s="81">
        <f t="shared" si="6"/>
        <v>0.57598466100000001</v>
      </c>
      <c r="DK32" s="81">
        <f t="shared" si="6"/>
        <v>0.58386129899999994</v>
      </c>
      <c r="DL32" s="81">
        <f t="shared" si="6"/>
        <v>0.59120830800000013</v>
      </c>
      <c r="DM32" s="81">
        <f t="shared" si="6"/>
        <v>0.59792347900000009</v>
      </c>
      <c r="DN32" s="81">
        <f t="shared" si="6"/>
        <v>0.60421779399999997</v>
      </c>
      <c r="DO32" s="81">
        <f t="shared" si="6"/>
        <v>0.61018288600000004</v>
      </c>
      <c r="DP32" s="81">
        <f t="shared" si="6"/>
        <v>0.6161441740000001</v>
      </c>
      <c r="DQ32" s="81">
        <f t="shared" si="6"/>
        <v>0.62161197899999998</v>
      </c>
      <c r="DR32" s="81">
        <f t="shared" si="6"/>
        <v>0.62703562099999988</v>
      </c>
      <c r="DS32" s="81">
        <f t="shared" ref="DS32:EV32" si="12">DS20/1000000000</f>
        <v>0.63292245300000005</v>
      </c>
      <c r="DT32" s="81">
        <f t="shared" si="12"/>
        <v>0.63892877800000014</v>
      </c>
      <c r="DU32" s="81">
        <f t="shared" si="12"/>
        <v>0.64475946600000011</v>
      </c>
      <c r="DV32" s="81">
        <f t="shared" si="12"/>
        <v>0.65080618800000012</v>
      </c>
      <c r="DW32" s="81">
        <f t="shared" si="12"/>
        <v>0.65691286500000001</v>
      </c>
      <c r="DX32" s="81">
        <f t="shared" si="12"/>
        <v>0.66293561200000017</v>
      </c>
      <c r="DY32" s="81">
        <f t="shared" si="12"/>
        <v>0.66890435599999964</v>
      </c>
      <c r="DZ32" s="81">
        <f t="shared" si="12"/>
        <v>0.67464696599999996</v>
      </c>
      <c r="EA32" s="81">
        <f t="shared" si="12"/>
        <v>0.68023179900000008</v>
      </c>
      <c r="EB32" s="81">
        <f t="shared" si="12"/>
        <v>0.68561915400000006</v>
      </c>
      <c r="EC32" s="81">
        <f t="shared" si="12"/>
        <v>0.69093668300000011</v>
      </c>
      <c r="ED32" s="81">
        <f t="shared" si="12"/>
        <v>0.69645043499999992</v>
      </c>
      <c r="EE32" s="81">
        <f t="shared" si="12"/>
        <v>0.70214736099999964</v>
      </c>
      <c r="EF32" s="81">
        <f t="shared" si="12"/>
        <v>0.70786762400000003</v>
      </c>
      <c r="EG32" s="81">
        <f t="shared" si="12"/>
        <v>0.71365295799999995</v>
      </c>
      <c r="EH32" s="81">
        <f t="shared" si="12"/>
        <v>0.71938815400000022</v>
      </c>
      <c r="EI32" s="81">
        <f t="shared" si="12"/>
        <v>0.72492323800000003</v>
      </c>
      <c r="EJ32" s="81">
        <f t="shared" si="12"/>
        <v>0.72995058299999993</v>
      </c>
      <c r="EK32" s="81">
        <f t="shared" si="12"/>
        <v>0.73340452500000008</v>
      </c>
      <c r="EL32" s="81">
        <f t="shared" si="12"/>
        <v>0.7377188509999999</v>
      </c>
      <c r="EM32" s="81">
        <f t="shared" si="12"/>
        <v>0.74174761499999986</v>
      </c>
      <c r="EN32" s="81">
        <f t="shared" si="12"/>
        <v>0.74456889000000015</v>
      </c>
      <c r="EO32" s="81">
        <f t="shared" si="12"/>
        <v>0.74540276999999999</v>
      </c>
      <c r="EP32" s="81">
        <f t="shared" si="12"/>
        <v>0.74510787700000014</v>
      </c>
      <c r="EQ32" s="81">
        <f t="shared" si="12"/>
        <v>0.74436342600000005</v>
      </c>
      <c r="ER32" s="81">
        <f t="shared" si="12"/>
        <v>0.74334820699999982</v>
      </c>
      <c r="ES32" s="81">
        <f t="shared" si="12"/>
        <v>0.74251725400000013</v>
      </c>
      <c r="ET32" s="81">
        <f t="shared" si="12"/>
        <v>0.74186080800000009</v>
      </c>
      <c r="EU32" s="81">
        <f t="shared" si="12"/>
        <v>0.74120900400000012</v>
      </c>
      <c r="EV32" s="81">
        <f t="shared" si="12"/>
        <v>0.7406504490000001</v>
      </c>
    </row>
    <row r="33" spans="1:152" s="78" customFormat="1" ht="10">
      <c r="A33" s="78" t="s">
        <v>66</v>
      </c>
      <c r="B33" s="81">
        <f t="shared" si="3"/>
        <v>0.17266043694811642</v>
      </c>
      <c r="C33" s="81">
        <f t="shared" si="10"/>
        <v>0.17296975955235216</v>
      </c>
      <c r="D33" s="81">
        <f t="shared" si="10"/>
        <v>0.1737361312775593</v>
      </c>
      <c r="E33" s="81">
        <f t="shared" si="10"/>
        <v>0.17446855271678655</v>
      </c>
      <c r="F33" s="81">
        <f t="shared" si="10"/>
        <v>0.17525502447548286</v>
      </c>
      <c r="G33" s="81">
        <f t="shared" si="10"/>
        <v>0.17608254717172742</v>
      </c>
      <c r="H33" s="81">
        <f t="shared" si="10"/>
        <v>0.1769705812881413</v>
      </c>
      <c r="I33" s="81">
        <f t="shared" si="10"/>
        <v>0.17789964767068819</v>
      </c>
      <c r="J33" s="81">
        <f t="shared" si="10"/>
        <v>0.17895374667248265</v>
      </c>
      <c r="K33" s="81">
        <f t="shared" si="10"/>
        <v>0.18007073719413563</v>
      </c>
      <c r="L33" s="81">
        <f t="shared" si="10"/>
        <v>0.18124777593799352</v>
      </c>
      <c r="M33" s="81">
        <f t="shared" si="10"/>
        <v>0.18247415642898945</v>
      </c>
      <c r="N33" s="81">
        <f t="shared" si="10"/>
        <v>0.18372496153383597</v>
      </c>
      <c r="O33" s="81">
        <f t="shared" si="10"/>
        <v>0.18501093318280179</v>
      </c>
      <c r="P33" s="81">
        <f t="shared" si="10"/>
        <v>0.18627008421686306</v>
      </c>
      <c r="Q33" s="81">
        <f t="shared" si="10"/>
        <v>0.18752636225723726</v>
      </c>
      <c r="R33" s="81">
        <f t="shared" si="10"/>
        <v>0.18851608295022568</v>
      </c>
      <c r="S33" s="81">
        <f t="shared" si="10"/>
        <v>0.18956362904792726</v>
      </c>
      <c r="T33" s="81">
        <f t="shared" si="10"/>
        <v>0.19038219671449005</v>
      </c>
      <c r="U33" s="81">
        <f t="shared" si="10"/>
        <v>0.191829215927522</v>
      </c>
      <c r="V33" s="81">
        <f t="shared" si="10"/>
        <v>0.19245968591664589</v>
      </c>
      <c r="W33" s="81">
        <f t="shared" si="10"/>
        <v>0.19274071776598314</v>
      </c>
      <c r="X33" s="81">
        <f t="shared" si="10"/>
        <v>0.19360055450598115</v>
      </c>
      <c r="Y33" s="81">
        <f t="shared" si="10"/>
        <v>0.19488291036251049</v>
      </c>
      <c r="Z33" s="81">
        <f t="shared" si="10"/>
        <v>0.19629675336128982</v>
      </c>
      <c r="AA33" s="81">
        <f t="shared" si="10"/>
        <v>0.19773568269288577</v>
      </c>
      <c r="AB33" s="81">
        <f t="shared" si="10"/>
        <v>0.19946481123586932</v>
      </c>
      <c r="AC33" s="81">
        <f t="shared" si="10"/>
        <v>0.20121482289800288</v>
      </c>
      <c r="AD33" s="81">
        <f t="shared" si="10"/>
        <v>0.20277786496637115</v>
      </c>
      <c r="AE33" s="81">
        <f t="shared" si="10"/>
        <v>0.2045120437895675</v>
      </c>
      <c r="AF33" s="81">
        <f t="shared" si="10"/>
        <v>0.20588426868836651</v>
      </c>
      <c r="AG33" s="81">
        <f t="shared" si="10"/>
        <v>0.2071288024969791</v>
      </c>
      <c r="AH33" s="81">
        <f t="shared" si="10"/>
        <v>0.20841148451214273</v>
      </c>
      <c r="AI33" s="81">
        <f t="shared" si="10"/>
        <v>0.20963666290039104</v>
      </c>
      <c r="AJ33" s="81">
        <f t="shared" si="10"/>
        <v>0.21109662944283103</v>
      </c>
      <c r="AK33" s="81">
        <f t="shared" si="10"/>
        <v>0.21250969552722185</v>
      </c>
      <c r="AL33" s="81">
        <f t="shared" si="10"/>
        <v>0.21397133317834308</v>
      </c>
      <c r="AM33" s="81">
        <f t="shared" si="10"/>
        <v>0.2153578751900472</v>
      </c>
      <c r="AN33" s="81">
        <f t="shared" si="10"/>
        <v>0.21676054082750945</v>
      </c>
      <c r="AO33" s="81">
        <f t="shared" si="10"/>
        <v>0.21826906671083679</v>
      </c>
      <c r="AP33" s="81">
        <f t="shared" si="10"/>
        <v>0.21971185740269294</v>
      </c>
      <c r="AQ33" s="81">
        <f t="shared" si="10"/>
        <v>0.22110323316591185</v>
      </c>
      <c r="AR33" s="81">
        <f t="shared" si="10"/>
        <v>0.22257398408537452</v>
      </c>
      <c r="AS33" s="81">
        <f t="shared" si="10"/>
        <v>0.22403075696863636</v>
      </c>
      <c r="AT33" s="81">
        <f t="shared" si="10"/>
        <v>0.22576256065860678</v>
      </c>
      <c r="AU33" s="81">
        <f t="shared" si="10"/>
        <v>0.22744239541852898</v>
      </c>
      <c r="AV33" s="81">
        <f t="shared" si="10"/>
        <v>0.2293380799952591</v>
      </c>
      <c r="AW33" s="81">
        <f t="shared" si="10"/>
        <v>0.23143340585432196</v>
      </c>
      <c r="AX33" s="81">
        <f t="shared" si="10"/>
        <v>0.23353184595227086</v>
      </c>
      <c r="AY33" s="81">
        <f t="shared" si="10"/>
        <v>0.23556340218595542</v>
      </c>
      <c r="AZ33" s="81">
        <f t="shared" si="10"/>
        <v>0.23746307648545747</v>
      </c>
      <c r="BA33" s="81">
        <f t="shared" si="10"/>
        <v>0.23945588974869025</v>
      </c>
      <c r="BB33" s="81">
        <f t="shared" ref="BB33:DM33" si="13">BB21/1000000000</f>
        <v>0.24166388599089611</v>
      </c>
      <c r="BC33" s="81">
        <f t="shared" si="13"/>
        <v>0.24379653376595636</v>
      </c>
      <c r="BD33" s="81">
        <f t="shared" si="13"/>
        <v>0.24594333886108857</v>
      </c>
      <c r="BE33" s="81">
        <f t="shared" si="13"/>
        <v>0.2479732073673995</v>
      </c>
      <c r="BF33" s="81">
        <f t="shared" si="13"/>
        <v>0.25023139999999999</v>
      </c>
      <c r="BG33" s="81">
        <f t="shared" si="13"/>
        <v>0.25237182280877379</v>
      </c>
      <c r="BH33" s="81">
        <f t="shared" si="13"/>
        <v>0.25463336697533195</v>
      </c>
      <c r="BI33" s="81">
        <f t="shared" si="13"/>
        <v>0.25688723435468408</v>
      </c>
      <c r="BJ33" s="81">
        <f t="shared" si="13"/>
        <v>0.25909985927905493</v>
      </c>
      <c r="BK33" s="81">
        <f t="shared" si="13"/>
        <v>0.26142531083405607</v>
      </c>
      <c r="BL33" s="81">
        <f t="shared" si="13"/>
        <v>0.2630417889607029</v>
      </c>
      <c r="BM33" s="81">
        <f t="shared" si="13"/>
        <v>0.26460414133029364</v>
      </c>
      <c r="BN33" s="81">
        <f t="shared" si="13"/>
        <v>0.26686926671478278</v>
      </c>
      <c r="BO33" s="81">
        <f t="shared" si="13"/>
        <v>0.26719379679016964</v>
      </c>
      <c r="BP33" s="81">
        <f t="shared" si="13"/>
        <v>0.26718038332609323</v>
      </c>
      <c r="BQ33" s="81">
        <f t="shared" si="13"/>
        <v>0.26659812335549876</v>
      </c>
      <c r="BR33" s="81">
        <f t="shared" si="13"/>
        <v>0.2650754882796727</v>
      </c>
      <c r="BS33" s="81">
        <f t="shared" si="13"/>
        <v>0.26027362879165949</v>
      </c>
      <c r="BT33" s="81">
        <f t="shared" si="13"/>
        <v>0.26170383832926125</v>
      </c>
      <c r="BU33" s="81">
        <f t="shared" si="13"/>
        <v>0.25950340867495986</v>
      </c>
      <c r="BV33" s="81">
        <f t="shared" si="13"/>
        <v>0.26130460354672758</v>
      </c>
      <c r="BW33" s="81">
        <f t="shared" si="13"/>
        <v>0.26351832610810266</v>
      </c>
      <c r="BX33" s="81">
        <f t="shared" si="13"/>
        <v>0.2656125271401184</v>
      </c>
      <c r="BY33" s="81">
        <f t="shared" si="13"/>
        <v>0.26744167462858892</v>
      </c>
      <c r="BZ33" s="81">
        <f t="shared" si="13"/>
        <v>0.26936499939604885</v>
      </c>
      <c r="CA33" s="81">
        <f t="shared" si="13"/>
        <v>0.27101665531467051</v>
      </c>
      <c r="CB33" s="81">
        <f t="shared" si="13"/>
        <v>0.27269933628161402</v>
      </c>
      <c r="CC33" s="81">
        <f t="shared" si="13"/>
        <v>0.27429213455730339</v>
      </c>
      <c r="CD33" s="81">
        <f t="shared" si="13"/>
        <v>0.27620466764809753</v>
      </c>
      <c r="CE33" s="81">
        <f t="shared" si="13"/>
        <v>0.27806831976692231</v>
      </c>
      <c r="CF33" s="81">
        <f t="shared" si="13"/>
        <v>0.27965348676752433</v>
      </c>
      <c r="CG33" s="81">
        <f t="shared" si="13"/>
        <v>0.28119840682233627</v>
      </c>
      <c r="CH33" s="81">
        <f t="shared" si="13"/>
        <v>0.28280801270191092</v>
      </c>
      <c r="CI33" s="81">
        <f t="shared" si="13"/>
        <v>0.28445019408101807</v>
      </c>
      <c r="CJ33" s="81">
        <f t="shared" si="13"/>
        <v>0.28505371393914386</v>
      </c>
      <c r="CK33" s="81">
        <f t="shared" si="13"/>
        <v>0.28768971268339305</v>
      </c>
      <c r="CL33" s="81">
        <f t="shared" si="13"/>
        <v>0.28963422771130459</v>
      </c>
      <c r="CM33" s="81">
        <f t="shared" si="13"/>
        <v>0.29180027998449226</v>
      </c>
      <c r="CN33" s="81">
        <f t="shared" si="13"/>
        <v>0.29284730070422454</v>
      </c>
      <c r="CO33" s="81">
        <f t="shared" si="13"/>
        <v>0.29283788886646284</v>
      </c>
      <c r="CP33" s="81">
        <f t="shared" si="13"/>
        <v>0.29413165365351457</v>
      </c>
      <c r="CQ33" s="81">
        <f t="shared" si="13"/>
        <v>0.29435153574548428</v>
      </c>
      <c r="CR33" s="81">
        <f t="shared" si="13"/>
        <v>0.29466253596945152</v>
      </c>
      <c r="CS33" s="81">
        <f t="shared" si="13"/>
        <v>0.29357165520009504</v>
      </c>
      <c r="CT33" s="81">
        <f t="shared" si="13"/>
        <v>0.29321592344290326</v>
      </c>
      <c r="CU33" s="81">
        <f t="shared" si="13"/>
        <v>0.29659576670590881</v>
      </c>
      <c r="CV33" s="81">
        <f t="shared" si="13"/>
        <v>0.30013811382909106</v>
      </c>
      <c r="CW33" s="81">
        <f t="shared" si="13"/>
        <v>0.30270148124924817</v>
      </c>
      <c r="CX33" s="81">
        <f t="shared" si="13"/>
        <v>0.30424942132006189</v>
      </c>
      <c r="CY33" s="81">
        <f t="shared" si="13"/>
        <v>0.30632236000000002</v>
      </c>
      <c r="CZ33" s="81">
        <f t="shared" si="13"/>
        <v>0.30804601100000006</v>
      </c>
      <c r="DA33" s="81">
        <f t="shared" si="13"/>
        <v>0.30997903500000012</v>
      </c>
      <c r="DB33" s="81">
        <f t="shared" si="13"/>
        <v>0.31188291900000004</v>
      </c>
      <c r="DC33" s="81">
        <f t="shared" si="13"/>
        <v>0.31387109600000002</v>
      </c>
      <c r="DD33" s="81">
        <f t="shared" si="13"/>
        <v>0.31601917099999999</v>
      </c>
      <c r="DE33" s="81">
        <f t="shared" si="13"/>
        <v>0.31823355899999994</v>
      </c>
      <c r="DF33" s="81">
        <f t="shared" si="13"/>
        <v>0.32055121699999994</v>
      </c>
      <c r="DG33" s="81">
        <f t="shared" si="13"/>
        <v>0.32304564699999999</v>
      </c>
      <c r="DH33" s="81">
        <f t="shared" si="13"/>
        <v>0.32555563199999998</v>
      </c>
      <c r="DI33" s="81">
        <f t="shared" si="13"/>
        <v>0.32831042299999996</v>
      </c>
      <c r="DJ33" s="81">
        <f t="shared" si="13"/>
        <v>0.33153631300000008</v>
      </c>
      <c r="DK33" s="81">
        <f t="shared" si="13"/>
        <v>0.33443355199999997</v>
      </c>
      <c r="DL33" s="81">
        <f t="shared" si="13"/>
        <v>0.33728588199999998</v>
      </c>
      <c r="DM33" s="81">
        <f t="shared" si="13"/>
        <v>0.34004677200000005</v>
      </c>
      <c r="DN33" s="81">
        <f t="shared" ref="DN33:EV33" si="14">DN21/1000000000</f>
        <v>0.34259755899999994</v>
      </c>
      <c r="DO33" s="81">
        <f t="shared" si="14"/>
        <v>0.34477648300000002</v>
      </c>
      <c r="DP33" s="81">
        <f t="shared" si="14"/>
        <v>0.34676886899999992</v>
      </c>
      <c r="DQ33" s="81">
        <f t="shared" si="14"/>
        <v>0.34906105799999992</v>
      </c>
      <c r="DR33" s="81">
        <f t="shared" si="14"/>
        <v>0.35134332299999999</v>
      </c>
      <c r="DS33" s="81">
        <f t="shared" si="14"/>
        <v>0.35380281899999994</v>
      </c>
      <c r="DT33" s="81">
        <f t="shared" si="14"/>
        <v>0.35594161600000002</v>
      </c>
      <c r="DU33" s="81">
        <f t="shared" si="14"/>
        <v>0.35791306299999998</v>
      </c>
      <c r="DV33" s="81">
        <f t="shared" si="14"/>
        <v>0.35954201700000005</v>
      </c>
      <c r="DW33" s="81">
        <f t="shared" si="14"/>
        <v>0.36084983300000001</v>
      </c>
      <c r="DX33" s="81">
        <f t="shared" si="14"/>
        <v>0.36185731900000001</v>
      </c>
      <c r="DY33" s="81">
        <f t="shared" si="14"/>
        <v>0.36295473299999997</v>
      </c>
      <c r="DZ33" s="81">
        <f t="shared" si="14"/>
        <v>0.36404718999999985</v>
      </c>
      <c r="EA33" s="81">
        <f t="shared" si="14"/>
        <v>0.36518066674467253</v>
      </c>
      <c r="EB33" s="81">
        <f t="shared" si="14"/>
        <v>0.3665156302238865</v>
      </c>
      <c r="EC33" s="81">
        <f t="shared" si="14"/>
        <v>0.36769401145696123</v>
      </c>
      <c r="ED33" s="81">
        <f t="shared" si="14"/>
        <v>0.36841496004379054</v>
      </c>
      <c r="EE33" s="81">
        <f t="shared" si="14"/>
        <v>0.36896095013813868</v>
      </c>
      <c r="EF33" s="81">
        <f t="shared" si="14"/>
        <v>0.36954588640030456</v>
      </c>
      <c r="EG33" s="81">
        <f t="shared" si="14"/>
        <v>0.370195987</v>
      </c>
      <c r="EH33" s="81">
        <f t="shared" si="14"/>
        <v>0.37102950399999995</v>
      </c>
      <c r="EI33" s="81">
        <f t="shared" si="14"/>
        <v>0.37190107060796762</v>
      </c>
      <c r="EJ33" s="81">
        <f t="shared" si="14"/>
        <v>0.37309737692497641</v>
      </c>
      <c r="EK33" s="81">
        <f t="shared" si="14"/>
        <v>0.3749436609379514</v>
      </c>
      <c r="EL33" s="81">
        <f t="shared" si="14"/>
        <v>0.37683245463391785</v>
      </c>
      <c r="EM33" s="81">
        <f t="shared" si="14"/>
        <v>0.37864458099999992</v>
      </c>
      <c r="EN33" s="81">
        <f t="shared" si="14"/>
        <v>0.38052527921537571</v>
      </c>
      <c r="EO33" s="81">
        <f t="shared" si="14"/>
        <v>0.38226567825528945</v>
      </c>
      <c r="EP33" s="81">
        <f t="shared" si="14"/>
        <v>0.38363912612420781</v>
      </c>
      <c r="EQ33" s="81">
        <f t="shared" si="14"/>
        <v>0.38484485282662134</v>
      </c>
      <c r="ER33" s="81">
        <f t="shared" si="14"/>
        <v>0.38597345036704511</v>
      </c>
      <c r="ES33" s="81">
        <f t="shared" si="14"/>
        <v>0.38696516175001844</v>
      </c>
      <c r="ET33" s="81">
        <f t="shared" si="14"/>
        <v>0.38787072798010541</v>
      </c>
      <c r="EU33" s="81">
        <f t="shared" si="14"/>
        <v>0.38882928906189473</v>
      </c>
      <c r="EV33" s="81">
        <f t="shared" si="14"/>
        <v>0.38991285899999995</v>
      </c>
    </row>
    <row r="34" spans="1:152" s="78" customFormat="1" ht="10">
      <c r="A34" s="78" t="s">
        <v>65</v>
      </c>
      <c r="B34" s="81">
        <f t="shared" si="3"/>
        <v>2.406087124517671E-2</v>
      </c>
      <c r="C34" s="81">
        <f t="shared" si="10"/>
        <v>2.4220279382183602E-2</v>
      </c>
      <c r="D34" s="81">
        <f t="shared" si="10"/>
        <v>2.4544299109775649E-2</v>
      </c>
      <c r="E34" s="81">
        <f t="shared" si="10"/>
        <v>2.4882549968793084E-2</v>
      </c>
      <c r="F34" s="81">
        <f t="shared" si="10"/>
        <v>2.5225275606047499E-2</v>
      </c>
      <c r="G34" s="81">
        <f t="shared" si="10"/>
        <v>2.5570371952924813E-2</v>
      </c>
      <c r="H34" s="81">
        <f t="shared" si="10"/>
        <v>2.6086122975403157E-2</v>
      </c>
      <c r="I34" s="81">
        <f t="shared" si="10"/>
        <v>2.6422475392356516E-2</v>
      </c>
      <c r="J34" s="81">
        <f t="shared" si="10"/>
        <v>2.6718947426267712E-2</v>
      </c>
      <c r="K34" s="81">
        <f t="shared" si="10"/>
        <v>2.7024616754960144E-2</v>
      </c>
      <c r="L34" s="81">
        <f t="shared" si="10"/>
        <v>2.7373181551286055E-2</v>
      </c>
      <c r="M34" s="81">
        <f t="shared" si="10"/>
        <v>2.7727825240989448E-2</v>
      </c>
      <c r="N34" s="81">
        <f t="shared" si="10"/>
        <v>2.808947819204213E-2</v>
      </c>
      <c r="O34" s="81">
        <f t="shared" si="10"/>
        <v>2.8457471891859279E-2</v>
      </c>
      <c r="P34" s="81">
        <f t="shared" si="10"/>
        <v>2.8827328459409027E-2</v>
      </c>
      <c r="Q34" s="81">
        <f t="shared" si="10"/>
        <v>2.920116221288524E-2</v>
      </c>
      <c r="R34" s="81">
        <f t="shared" si="10"/>
        <v>2.9589154516951474E-2</v>
      </c>
      <c r="S34" s="81">
        <f t="shared" si="10"/>
        <v>2.9971022308745963E-2</v>
      </c>
      <c r="T34" s="81">
        <f t="shared" si="10"/>
        <v>3.0318020615404468E-2</v>
      </c>
      <c r="U34" s="81">
        <f t="shared" si="10"/>
        <v>3.0701406137218151E-2</v>
      </c>
      <c r="V34" s="81">
        <f t="shared" si="10"/>
        <v>3.112467170037422E-2</v>
      </c>
      <c r="W34" s="81">
        <f t="shared" si="10"/>
        <v>3.158750549160743E-2</v>
      </c>
      <c r="X34" s="81">
        <f t="shared" si="10"/>
        <v>3.2011723558028032E-2</v>
      </c>
      <c r="Y34" s="81">
        <f t="shared" si="10"/>
        <v>3.2450670739248982E-2</v>
      </c>
      <c r="Z34" s="81">
        <f t="shared" si="10"/>
        <v>3.2895952296777033E-2</v>
      </c>
      <c r="AA34" s="81">
        <f t="shared" si="10"/>
        <v>3.3353130712624447E-2</v>
      </c>
      <c r="AB34" s="81">
        <f t="shared" si="10"/>
        <v>3.3880294850888081E-2</v>
      </c>
      <c r="AC34" s="81">
        <f t="shared" si="10"/>
        <v>3.449755704865147E-2</v>
      </c>
      <c r="AD34" s="81">
        <f t="shared" si="10"/>
        <v>3.5062813757952949E-2</v>
      </c>
      <c r="AE34" s="81">
        <f t="shared" si="10"/>
        <v>3.5612803986371823E-2</v>
      </c>
      <c r="AF34" s="81">
        <f t="shared" si="10"/>
        <v>3.6176122631722908E-2</v>
      </c>
      <c r="AG34" s="81">
        <f t="shared" si="10"/>
        <v>3.6747086605661401E-2</v>
      </c>
      <c r="AH34" s="81">
        <f t="shared" si="10"/>
        <v>3.7343572220054327E-2</v>
      </c>
      <c r="AI34" s="81">
        <f t="shared" si="10"/>
        <v>3.7946323934544134E-2</v>
      </c>
      <c r="AJ34" s="81">
        <f t="shared" si="10"/>
        <v>3.8554301139361126E-2</v>
      </c>
      <c r="AK34" s="81">
        <f t="shared" si="10"/>
        <v>3.9168251699107058E-2</v>
      </c>
      <c r="AL34" s="81">
        <f t="shared" si="10"/>
        <v>3.9771087529734774E-2</v>
      </c>
      <c r="AM34" s="81">
        <f t="shared" si="10"/>
        <v>4.0371098334707409E-2</v>
      </c>
      <c r="AN34" s="81">
        <f t="shared" si="10"/>
        <v>4.1002042293062597E-2</v>
      </c>
      <c r="AO34" s="81">
        <f t="shared" si="10"/>
        <v>4.1655669978000257E-2</v>
      </c>
      <c r="AP34" s="81">
        <f t="shared" si="10"/>
        <v>4.2472999932598059E-2</v>
      </c>
      <c r="AQ34" s="81">
        <f t="shared" si="10"/>
        <v>4.3133488471745883E-2</v>
      </c>
      <c r="AR34" s="81">
        <f t="shared" si="10"/>
        <v>4.3900606169290209E-2</v>
      </c>
      <c r="AS34" s="81">
        <f t="shared" si="10"/>
        <v>4.4677465890262474E-2</v>
      </c>
      <c r="AT34" s="81">
        <f t="shared" si="10"/>
        <v>4.5485415471880168E-2</v>
      </c>
      <c r="AU34" s="81">
        <f t="shared" si="10"/>
        <v>4.6356831706066144E-2</v>
      </c>
      <c r="AV34" s="81">
        <f t="shared" si="10"/>
        <v>4.7141922410320801E-2</v>
      </c>
      <c r="AW34" s="81">
        <f t="shared" si="10"/>
        <v>4.8025402631104358E-2</v>
      </c>
      <c r="AX34" s="81">
        <f t="shared" si="10"/>
        <v>4.8975954433128195E-2</v>
      </c>
      <c r="AY34" s="81">
        <f t="shared" si="10"/>
        <v>4.9961047797021235E-2</v>
      </c>
      <c r="AZ34" s="81">
        <f t="shared" si="10"/>
        <v>5.1150230041199229E-2</v>
      </c>
      <c r="BA34" s="81">
        <f t="shared" si="10"/>
        <v>5.2187219687926813E-2</v>
      </c>
      <c r="BB34" s="81">
        <f t="shared" ref="BB34:DM34" si="15">BB22/1000000000</f>
        <v>5.3210632907904343E-2</v>
      </c>
      <c r="BC34" s="81">
        <f t="shared" si="15"/>
        <v>5.4243524166819518E-2</v>
      </c>
      <c r="BD34" s="81">
        <f t="shared" si="15"/>
        <v>5.530298815856912E-2</v>
      </c>
      <c r="BE34" s="81">
        <f t="shared" si="15"/>
        <v>5.6361714160483599E-2</v>
      </c>
      <c r="BF34" s="81">
        <f t="shared" si="15"/>
        <v>5.7440831623044315E-2</v>
      </c>
      <c r="BG34" s="81">
        <f t="shared" si="15"/>
        <v>5.8660292196819327E-2</v>
      </c>
      <c r="BH34" s="81">
        <f t="shared" si="15"/>
        <v>5.9793320174405168E-2</v>
      </c>
      <c r="BI34" s="81">
        <f t="shared" si="15"/>
        <v>6.0870907427440259E-2</v>
      </c>
      <c r="BJ34" s="81">
        <f t="shared" si="15"/>
        <v>6.2071813075844681E-2</v>
      </c>
      <c r="BK34" s="81">
        <f t="shared" si="15"/>
        <v>6.331189999999999E-2</v>
      </c>
      <c r="BL34" s="81">
        <f t="shared" si="15"/>
        <v>6.4594282194998326E-2</v>
      </c>
      <c r="BM34" s="81">
        <f t="shared" si="15"/>
        <v>6.5905192510228819E-2</v>
      </c>
      <c r="BN34" s="81">
        <f t="shared" si="15"/>
        <v>6.7245217504767585E-2</v>
      </c>
      <c r="BO34" s="81">
        <f t="shared" si="15"/>
        <v>6.8535750079772959E-2</v>
      </c>
      <c r="BP34" s="81">
        <f t="shared" si="15"/>
        <v>6.9804973752361943E-2</v>
      </c>
      <c r="BQ34" s="81">
        <f t="shared" si="15"/>
        <v>7.1088478635125893E-2</v>
      </c>
      <c r="BR34" s="81">
        <f t="shared" si="15"/>
        <v>7.2390637656347817E-2</v>
      </c>
      <c r="BS34" s="81">
        <f t="shared" si="15"/>
        <v>7.3740349066304695E-2</v>
      </c>
      <c r="BT34" s="81">
        <f t="shared" si="15"/>
        <v>7.5079797129235654E-2</v>
      </c>
      <c r="BU34" s="81">
        <f t="shared" si="15"/>
        <v>7.648063773440289E-2</v>
      </c>
      <c r="BV34" s="81">
        <f t="shared" si="15"/>
        <v>7.8007054946771251E-2</v>
      </c>
      <c r="BW34" s="81">
        <f t="shared" si="15"/>
        <v>7.961325415062194E-2</v>
      </c>
      <c r="BX34" s="81">
        <f t="shared" si="15"/>
        <v>8.1261841569969823E-2</v>
      </c>
      <c r="BY34" s="81">
        <f t="shared" si="15"/>
        <v>8.2904364337871059E-2</v>
      </c>
      <c r="BZ34" s="81">
        <f t="shared" si="15"/>
        <v>8.4580967480802086E-2</v>
      </c>
      <c r="CA34" s="81">
        <f t="shared" si="15"/>
        <v>8.6224483782753034E-2</v>
      </c>
      <c r="CB34" s="81">
        <f t="shared" si="15"/>
        <v>8.7962772699143973E-2</v>
      </c>
      <c r="CC34" s="81">
        <f t="shared" si="15"/>
        <v>8.9669979805414385E-2</v>
      </c>
      <c r="CD34" s="81">
        <f t="shared" si="15"/>
        <v>9.135100084615734E-2</v>
      </c>
      <c r="CE34" s="81">
        <f t="shared" si="15"/>
        <v>9.3049525641064071E-2</v>
      </c>
      <c r="CF34" s="81">
        <f t="shared" si="15"/>
        <v>9.4740128045470814E-2</v>
      </c>
      <c r="CG34" s="81">
        <f t="shared" si="15"/>
        <v>9.6448302515350595E-2</v>
      </c>
      <c r="CH34" s="81">
        <f t="shared" si="15"/>
        <v>9.8137144870528506E-2</v>
      </c>
      <c r="CI34" s="81">
        <f t="shared" si="15"/>
        <v>9.9899294220851781E-2</v>
      </c>
      <c r="CJ34" s="81">
        <f t="shared" si="15"/>
        <v>0.10167512924590524</v>
      </c>
      <c r="CK34" s="81">
        <f t="shared" si="15"/>
        <v>0.10349992415836008</v>
      </c>
      <c r="CL34" s="81">
        <f t="shared" si="15"/>
        <v>0.10533197405964981</v>
      </c>
      <c r="CM34" s="81">
        <f t="shared" si="15"/>
        <v>0.10737235491691127</v>
      </c>
      <c r="CN34" s="81">
        <f t="shared" si="15"/>
        <v>0.10943044756118231</v>
      </c>
      <c r="CO34" s="81">
        <f t="shared" si="15"/>
        <v>0.11168682098477675</v>
      </c>
      <c r="CP34" s="81">
        <f t="shared" si="15"/>
        <v>0.11402837266789627</v>
      </c>
      <c r="CQ34" s="81">
        <f t="shared" si="15"/>
        <v>0.11638373981862798</v>
      </c>
      <c r="CR34" s="81">
        <f t="shared" si="15"/>
        <v>0.11875727489822437</v>
      </c>
      <c r="CS34" s="81">
        <f t="shared" si="15"/>
        <v>0.12122939680538736</v>
      </c>
      <c r="CT34" s="81">
        <f t="shared" si="15"/>
        <v>0.12383191054541652</v>
      </c>
      <c r="CU34" s="81">
        <f t="shared" si="15"/>
        <v>0.12651533134875473</v>
      </c>
      <c r="CV34" s="81">
        <f t="shared" si="15"/>
        <v>0.12935666007813551</v>
      </c>
      <c r="CW34" s="81">
        <f t="shared" si="15"/>
        <v>0.13237924334551085</v>
      </c>
      <c r="CX34" s="81">
        <f t="shared" si="15"/>
        <v>0.13742884762311805</v>
      </c>
      <c r="CY34" s="81">
        <f t="shared" si="15"/>
        <v>0.14107485252972446</v>
      </c>
      <c r="CZ34" s="81">
        <f t="shared" si="15"/>
        <v>0.1447895484216469</v>
      </c>
      <c r="DA34" s="81">
        <f t="shared" si="15"/>
        <v>0.14859222985001289</v>
      </c>
      <c r="DB34" s="81">
        <f t="shared" si="15"/>
        <v>0.15255675349907316</v>
      </c>
      <c r="DC34" s="81">
        <f t="shared" si="15"/>
        <v>0.15669096537211694</v>
      </c>
      <c r="DD34" s="81">
        <f t="shared" si="15"/>
        <v>0.16093452130075336</v>
      </c>
      <c r="DE34" s="81">
        <f t="shared" si="15"/>
        <v>0.16531863229056393</v>
      </c>
      <c r="DF34" s="81">
        <f t="shared" si="15"/>
        <v>0.16986998700102537</v>
      </c>
      <c r="DG34" s="81">
        <f t="shared" si="15"/>
        <v>0.17456523307979729</v>
      </c>
      <c r="DH34" s="81">
        <f t="shared" si="15"/>
        <v>0.17938679900000004</v>
      </c>
      <c r="DI34" s="81">
        <f t="shared" si="15"/>
        <v>0.18425702495044086</v>
      </c>
      <c r="DJ34" s="81">
        <f t="shared" si="15"/>
        <v>0.18925274926791308</v>
      </c>
      <c r="DK34" s="81">
        <f t="shared" si="15"/>
        <v>0.1944295885343017</v>
      </c>
      <c r="DL34" s="81">
        <f t="shared" si="15"/>
        <v>0.19977417897920061</v>
      </c>
      <c r="DM34" s="81">
        <f t="shared" si="15"/>
        <v>0.20522019289111981</v>
      </c>
      <c r="DN34" s="81">
        <f t="shared" ref="DN34:EV34" si="16">DN22/1000000000</f>
        <v>0.21072792888543135</v>
      </c>
      <c r="DO34" s="81">
        <f t="shared" si="16"/>
        <v>0.21625476581242806</v>
      </c>
      <c r="DP34" s="81">
        <f t="shared" si="16"/>
        <v>0.22183877874791855</v>
      </c>
      <c r="DQ34" s="81">
        <f t="shared" si="16"/>
        <v>0.22751301415914824</v>
      </c>
      <c r="DR34" s="81">
        <f t="shared" si="16"/>
        <v>0.23318185299999999</v>
      </c>
      <c r="DS34" s="81">
        <f t="shared" si="16"/>
        <v>0.23894981543441854</v>
      </c>
      <c r="DT34" s="81">
        <f t="shared" si="16"/>
        <v>0.24479465538190778</v>
      </c>
      <c r="DU34" s="81">
        <f t="shared" si="16"/>
        <v>0.25068810340686154</v>
      </c>
      <c r="DV34" s="81">
        <f t="shared" si="16"/>
        <v>0.25661380339709855</v>
      </c>
      <c r="DW34" s="81">
        <f t="shared" si="16"/>
        <v>0.26259696257741377</v>
      </c>
      <c r="DX34" s="81">
        <f t="shared" si="16"/>
        <v>0.26861965541968591</v>
      </c>
      <c r="DY34" s="81">
        <f t="shared" si="16"/>
        <v>0.27474154940727952</v>
      </c>
      <c r="DZ34" s="81">
        <f t="shared" si="16"/>
        <v>0.28088894537151016</v>
      </c>
      <c r="EA34" s="81">
        <f t="shared" si="16"/>
        <v>0.28717854843072804</v>
      </c>
      <c r="EB34" s="81">
        <f t="shared" si="16"/>
        <v>0.29325766199999992</v>
      </c>
      <c r="EC34" s="81">
        <f t="shared" si="16"/>
        <v>0.29975901330520366</v>
      </c>
      <c r="ED34" s="81">
        <f t="shared" si="16"/>
        <v>0.30634890875259929</v>
      </c>
      <c r="EE34" s="81">
        <f t="shared" si="16"/>
        <v>0.31292090915715315</v>
      </c>
      <c r="EF34" s="81">
        <f t="shared" si="16"/>
        <v>0.31935158064130592</v>
      </c>
      <c r="EG34" s="81">
        <f t="shared" si="16"/>
        <v>0.32577009499999998</v>
      </c>
      <c r="EH34" s="81">
        <f t="shared" si="16"/>
        <v>0.33233078314619197</v>
      </c>
      <c r="EI34" s="81">
        <f t="shared" si="16"/>
        <v>0.33879177803301652</v>
      </c>
      <c r="EJ34" s="81">
        <f t="shared" si="16"/>
        <v>0.34547413746098804</v>
      </c>
      <c r="EK34" s="81">
        <f t="shared" si="16"/>
        <v>0.35221478312621535</v>
      </c>
      <c r="EL34" s="81">
        <f t="shared" si="16"/>
        <v>0.35882354800000005</v>
      </c>
      <c r="EM34" s="81">
        <f t="shared" si="16"/>
        <v>0.36532897490312038</v>
      </c>
      <c r="EN34" s="81">
        <f t="shared" si="16"/>
        <v>0.37190090515267821</v>
      </c>
      <c r="EO34" s="81">
        <f t="shared" si="16"/>
        <v>0.37845424563480295</v>
      </c>
      <c r="EP34" s="81">
        <f t="shared" si="16"/>
        <v>0.38501107002407886</v>
      </c>
      <c r="EQ34" s="81">
        <f t="shared" si="16"/>
        <v>0.39161927499999999</v>
      </c>
      <c r="ER34" s="81">
        <f t="shared" si="16"/>
        <v>0.39818410216527805</v>
      </c>
      <c r="ES34" s="81">
        <f t="shared" si="16"/>
        <v>0.40468313293405705</v>
      </c>
      <c r="ET34" s="81">
        <f t="shared" si="16"/>
        <v>0.41106374973929372</v>
      </c>
      <c r="EU34" s="81">
        <f t="shared" si="16"/>
        <v>0.41731871703786644</v>
      </c>
      <c r="EV34" s="81">
        <f t="shared" si="16"/>
        <v>0.42350906599999999</v>
      </c>
    </row>
    <row r="35" spans="1:152" s="78" customFormat="1" ht="10">
      <c r="A35" s="78" t="s">
        <v>64</v>
      </c>
      <c r="B35" s="81">
        <f t="shared" si="3"/>
        <v>3.3408000000000028E-2</v>
      </c>
      <c r="C35" s="81">
        <f t="shared" si="10"/>
        <v>3.4233229309718012E-2</v>
      </c>
      <c r="D35" s="81">
        <f t="shared" si="10"/>
        <v>3.514317108058837E-2</v>
      </c>
      <c r="E35" s="81">
        <f t="shared" si="10"/>
        <v>3.6115265247566149E-2</v>
      </c>
      <c r="F35" s="81">
        <f t="shared" si="10"/>
        <v>3.7091524442952245E-2</v>
      </c>
      <c r="G35" s="81">
        <f t="shared" si="10"/>
        <v>3.8015311363242953E-2</v>
      </c>
      <c r="H35" s="81">
        <f t="shared" si="10"/>
        <v>3.9092037472690799E-2</v>
      </c>
      <c r="I35" s="81">
        <f t="shared" si="10"/>
        <v>4.0174624062027375E-2</v>
      </c>
      <c r="J35" s="81">
        <f t="shared" si="10"/>
        <v>4.1149282786097738E-2</v>
      </c>
      <c r="K35" s="81">
        <f t="shared" si="10"/>
        <v>4.2128732040896712E-2</v>
      </c>
      <c r="L35" s="81">
        <f t="shared" si="10"/>
        <v>4.3114156560229155E-2</v>
      </c>
      <c r="M35" s="81">
        <f t="shared" si="10"/>
        <v>4.3833074846657216E-2</v>
      </c>
      <c r="N35" s="81">
        <f t="shared" si="10"/>
        <v>4.4751600000000051E-2</v>
      </c>
      <c r="O35" s="81">
        <f t="shared" si="10"/>
        <v>4.6148000000000022E-2</v>
      </c>
      <c r="P35" s="81">
        <f t="shared" si="10"/>
        <v>4.7008472198387656E-2</v>
      </c>
      <c r="Q35" s="81">
        <f t="shared" si="10"/>
        <v>4.7871968336999832E-2</v>
      </c>
      <c r="R35" s="81">
        <f t="shared" si="10"/>
        <v>4.9299488376385703E-2</v>
      </c>
      <c r="S35" s="81">
        <f t="shared" si="10"/>
        <v>4.9597032277159406E-2</v>
      </c>
      <c r="T35" s="81">
        <f t="shared" si="10"/>
        <v>5.0467600000000001E-2</v>
      </c>
      <c r="U35" s="81">
        <f t="shared" si="10"/>
        <v>5.1594153952790066E-2</v>
      </c>
      <c r="V35" s="81">
        <f t="shared" si="10"/>
        <v>5.3240999999999997E-2</v>
      </c>
      <c r="W35" s="81">
        <f t="shared" si="10"/>
        <v>5.423E-2</v>
      </c>
      <c r="X35" s="81">
        <f t="shared" si="10"/>
        <v>5.5449999999999999E-2</v>
      </c>
      <c r="Y35" s="81">
        <f t="shared" si="10"/>
        <v>5.6675000000000003E-2</v>
      </c>
      <c r="Z35" s="81">
        <f t="shared" si="10"/>
        <v>5.7897999999999998E-2</v>
      </c>
      <c r="AA35" s="81">
        <f t="shared" si="10"/>
        <v>5.9107E-2</v>
      </c>
      <c r="AB35" s="81">
        <f t="shared" si="10"/>
        <v>6.0324999999999997E-2</v>
      </c>
      <c r="AC35" s="81">
        <f t="shared" si="10"/>
        <v>6.1539000000000003E-2</v>
      </c>
      <c r="AD35" s="81">
        <f t="shared" si="10"/>
        <v>6.2756999999999993E-2</v>
      </c>
      <c r="AE35" s="81">
        <f t="shared" si="10"/>
        <v>6.3986000000000001E-2</v>
      </c>
      <c r="AF35" s="81">
        <f t="shared" si="10"/>
        <v>6.5240999999999993E-2</v>
      </c>
      <c r="AG35" s="81">
        <f t="shared" si="10"/>
        <v>6.6718E-2</v>
      </c>
      <c r="AH35" s="81">
        <f t="shared" si="10"/>
        <v>6.8182000000000006E-2</v>
      </c>
      <c r="AI35" s="81">
        <f t="shared" si="10"/>
        <v>6.9652000000000006E-2</v>
      </c>
      <c r="AJ35" s="81">
        <f t="shared" si="10"/>
        <v>7.1124000000000007E-2</v>
      </c>
      <c r="AK35" s="81">
        <f t="shared" si="10"/>
        <v>7.2589000000000001E-2</v>
      </c>
      <c r="AL35" s="81">
        <f t="shared" si="10"/>
        <v>7.4052999999999994E-2</v>
      </c>
      <c r="AM35" s="81">
        <f t="shared" si="10"/>
        <v>7.5521000000000005E-2</v>
      </c>
      <c r="AN35" s="81">
        <f t="shared" si="10"/>
        <v>7.6994999999999994E-2</v>
      </c>
      <c r="AO35" s="81">
        <f t="shared" si="10"/>
        <v>7.8469999999999998E-2</v>
      </c>
      <c r="AP35" s="81">
        <f t="shared" si="10"/>
        <v>7.9949000000000006E-2</v>
      </c>
      <c r="AQ35" s="81">
        <f t="shared" si="10"/>
        <v>8.1488000000000005E-2</v>
      </c>
      <c r="AR35" s="81">
        <f t="shared" si="10"/>
        <v>8.3027000000000004E-2</v>
      </c>
      <c r="AS35" s="81">
        <f t="shared" si="10"/>
        <v>8.4566000000000002E-2</v>
      </c>
      <c r="AT35" s="81">
        <f t="shared" si="10"/>
        <v>8.6109000000000005E-2</v>
      </c>
      <c r="AU35" s="81">
        <f t="shared" si="10"/>
        <v>8.7682999999999997E-2</v>
      </c>
      <c r="AV35" s="81">
        <f t="shared" si="10"/>
        <v>8.9201000000000003E-2</v>
      </c>
      <c r="AW35" s="81">
        <f t="shared" si="10"/>
        <v>9.0754000000000001E-2</v>
      </c>
      <c r="AX35" s="81">
        <f t="shared" si="10"/>
        <v>9.2314999999999994E-2</v>
      </c>
      <c r="AY35" s="81">
        <f t="shared" si="10"/>
        <v>9.3880000000000005E-2</v>
      </c>
      <c r="AZ35" s="81">
        <f t="shared" si="10"/>
        <v>9.5454999999999998E-2</v>
      </c>
      <c r="BA35" s="81">
        <f t="shared" si="10"/>
        <v>9.7179000000000001E-2</v>
      </c>
      <c r="BB35" s="81">
        <f t="shared" ref="BB35:DM35" si="17">BB23/1000000000</f>
        <v>9.9023E-2</v>
      </c>
      <c r="BC35" s="81">
        <f t="shared" si="17"/>
        <v>0.100814</v>
      </c>
      <c r="BD35" s="81">
        <f t="shared" si="17"/>
        <v>0.102687</v>
      </c>
      <c r="BE35" s="81">
        <f t="shared" si="17"/>
        <v>0.10467600000000001</v>
      </c>
      <c r="BF35" s="81">
        <f t="shared" si="17"/>
        <v>0.106571</v>
      </c>
      <c r="BG35" s="81">
        <f t="shared" si="17"/>
        <v>0.108611</v>
      </c>
      <c r="BH35" s="81">
        <f t="shared" si="17"/>
        <v>0.110704</v>
      </c>
      <c r="BI35" s="81">
        <f t="shared" si="17"/>
        <v>0.112835</v>
      </c>
      <c r="BJ35" s="81">
        <f t="shared" si="17"/>
        <v>0.114955</v>
      </c>
      <c r="BK35" s="81">
        <f t="shared" si="17"/>
        <v>0.116634</v>
      </c>
      <c r="BL35" s="81">
        <f t="shared" si="17"/>
        <v>0.118285</v>
      </c>
      <c r="BM35" s="81">
        <f t="shared" si="17"/>
        <v>0.12042799999999999</v>
      </c>
      <c r="BN35" s="81">
        <f t="shared" si="17"/>
        <v>0.122558</v>
      </c>
      <c r="BO35" s="81">
        <f t="shared" si="17"/>
        <v>0.124082</v>
      </c>
      <c r="BP35" s="81">
        <f t="shared" si="17"/>
        <v>0.12551799999999999</v>
      </c>
      <c r="BQ35" s="81">
        <f t="shared" si="17"/>
        <v>0.127024</v>
      </c>
      <c r="BR35" s="81">
        <f t="shared" si="17"/>
        <v>0.128252</v>
      </c>
      <c r="BS35" s="81">
        <f t="shared" si="17"/>
        <v>0.12893099999999999</v>
      </c>
      <c r="BT35" s="81">
        <f t="shared" si="17"/>
        <v>0.130579</v>
      </c>
      <c r="BU35" s="81">
        <f t="shared" si="17"/>
        <v>0.13288700000000001</v>
      </c>
      <c r="BV35" s="81">
        <f t="shared" si="17"/>
        <v>0.134772</v>
      </c>
      <c r="BW35" s="81">
        <f t="shared" si="17"/>
        <v>0.13700999999999999</v>
      </c>
      <c r="BX35" s="81">
        <f t="shared" si="17"/>
        <v>0.13956099999999999</v>
      </c>
      <c r="BY35" s="81">
        <f t="shared" si="17"/>
        <v>0.14168700000000001</v>
      </c>
      <c r="BZ35" s="81">
        <f t="shared" si="17"/>
        <v>0.143673</v>
      </c>
      <c r="CA35" s="81">
        <f t="shared" si="17"/>
        <v>0.145763</v>
      </c>
      <c r="CB35" s="81">
        <f t="shared" si="17"/>
        <v>0.14769099999999999</v>
      </c>
      <c r="CC35" s="81">
        <f t="shared" si="17"/>
        <v>0.149425</v>
      </c>
      <c r="CD35" s="81">
        <f t="shared" si="17"/>
        <v>0.15133099999999999</v>
      </c>
      <c r="CE35" s="81">
        <f t="shared" si="17"/>
        <v>0.15276999999999999</v>
      </c>
      <c r="CF35" s="81">
        <f t="shared" si="17"/>
        <v>0.15401999999999999</v>
      </c>
      <c r="CG35" s="81">
        <f t="shared" si="17"/>
        <v>0.15521399999999999</v>
      </c>
      <c r="CH35" s="81">
        <f t="shared" si="17"/>
        <v>0.15645300000000001</v>
      </c>
      <c r="CI35" s="81">
        <f t="shared" si="17"/>
        <v>0.157776</v>
      </c>
      <c r="CJ35" s="81">
        <f t="shared" si="17"/>
        <v>0.15896399999999999</v>
      </c>
      <c r="CK35" s="81">
        <f t="shared" si="17"/>
        <v>0.16017500000000001</v>
      </c>
      <c r="CL35" s="81">
        <f t="shared" si="17"/>
        <v>0.161633</v>
      </c>
      <c r="CM35" s="81">
        <f t="shared" si="17"/>
        <v>0.163156</v>
      </c>
      <c r="CN35" s="81">
        <f t="shared" si="17"/>
        <v>0.164718</v>
      </c>
      <c r="CO35" s="81">
        <f t="shared" si="17"/>
        <v>0.16669500000000001</v>
      </c>
      <c r="CP35" s="81">
        <f t="shared" si="17"/>
        <v>0.16888700000000001</v>
      </c>
      <c r="CQ35" s="81">
        <f t="shared" si="17"/>
        <v>0.171512</v>
      </c>
      <c r="CR35" s="81">
        <f t="shared" si="17"/>
        <v>0.17393900000000001</v>
      </c>
      <c r="CS35" s="81">
        <f t="shared" si="17"/>
        <v>0.17660200000000001</v>
      </c>
      <c r="CT35" s="81">
        <f t="shared" si="17"/>
        <v>0.17898700000000001</v>
      </c>
      <c r="CU35" s="81">
        <f t="shared" si="17"/>
        <v>0.18271100000000001</v>
      </c>
      <c r="CV35" s="81">
        <f t="shared" si="17"/>
        <v>0.18623500000000001</v>
      </c>
      <c r="CW35" s="81">
        <f t="shared" si="17"/>
        <v>0.18984200000000001</v>
      </c>
      <c r="CX35" s="81">
        <f t="shared" si="17"/>
        <v>0.19476760199999996</v>
      </c>
      <c r="CY35" s="81">
        <f t="shared" si="17"/>
        <v>0.19850490999999998</v>
      </c>
      <c r="CZ35" s="81">
        <f t="shared" si="17"/>
        <v>0.20248290099999999</v>
      </c>
      <c r="DA35" s="81">
        <f t="shared" si="17"/>
        <v>0.20639865399999999</v>
      </c>
      <c r="DB35" s="81">
        <f t="shared" si="17"/>
        <v>0.21062135800000001</v>
      </c>
      <c r="DC35" s="81">
        <f t="shared" si="17"/>
        <v>0.21491126999999999</v>
      </c>
      <c r="DD35" s="81">
        <f t="shared" si="17"/>
        <v>0.219293973</v>
      </c>
      <c r="DE35" s="81">
        <f t="shared" si="17"/>
        <v>0.22400970200000003</v>
      </c>
      <c r="DF35" s="81">
        <f t="shared" si="17"/>
        <v>0.22848595900000002</v>
      </c>
      <c r="DG35" s="81">
        <f t="shared" si="17"/>
        <v>0.2330305</v>
      </c>
      <c r="DH35" s="81">
        <f t="shared" si="17"/>
        <v>0.23751627000000003</v>
      </c>
      <c r="DI35" s="81">
        <f t="shared" si="17"/>
        <v>0.24216220700000002</v>
      </c>
      <c r="DJ35" s="81">
        <f t="shared" si="17"/>
        <v>0.24664533399999997</v>
      </c>
      <c r="DK35" s="81">
        <f t="shared" si="17"/>
        <v>0.25101910500000002</v>
      </c>
      <c r="DL35" s="81">
        <f t="shared" si="17"/>
        <v>0.25537462800000005</v>
      </c>
      <c r="DM35" s="81">
        <f t="shared" si="17"/>
        <v>0.25951650300000001</v>
      </c>
      <c r="DN35" s="81">
        <f t="shared" ref="DN35:EV35" si="18">DN23/1000000000</f>
        <v>0.263546328</v>
      </c>
      <c r="DO35" s="81">
        <f t="shared" si="18"/>
        <v>0.26752732600000001</v>
      </c>
      <c r="DP35" s="81">
        <f t="shared" si="18"/>
        <v>0.27136790300000002</v>
      </c>
      <c r="DQ35" s="81">
        <f t="shared" si="18"/>
        <v>0.27523600100000001</v>
      </c>
      <c r="DR35" s="81">
        <f t="shared" si="18"/>
        <v>0.279577144</v>
      </c>
      <c r="DS35" s="81">
        <f t="shared" si="18"/>
        <v>0.28412115700000001</v>
      </c>
      <c r="DT35" s="81">
        <f t="shared" si="18"/>
        <v>0.28822007799999999</v>
      </c>
      <c r="DU35" s="81">
        <f t="shared" si="18"/>
        <v>0.29211108000000002</v>
      </c>
      <c r="DV35" s="81">
        <f t="shared" si="18"/>
        <v>0.29596836300000001</v>
      </c>
      <c r="DW35" s="81">
        <f t="shared" si="18"/>
        <v>0.300010153</v>
      </c>
      <c r="DX35" s="81">
        <f t="shared" si="18"/>
        <v>0.30395697100000002</v>
      </c>
      <c r="DY35" s="81">
        <f t="shared" si="18"/>
        <v>0.308016016</v>
      </c>
      <c r="DZ35" s="81">
        <f t="shared" si="18"/>
        <v>0.31217558899999998</v>
      </c>
      <c r="EA35" s="81">
        <f t="shared" si="18"/>
        <v>0.31645524600000002</v>
      </c>
      <c r="EB35" s="81">
        <f t="shared" si="18"/>
        <v>0.32100537099999998</v>
      </c>
      <c r="EC35" s="81">
        <f t="shared" si="18"/>
        <v>0.32518730200000001</v>
      </c>
      <c r="ED35" s="81">
        <f t="shared" si="18"/>
        <v>0.32930004299999999</v>
      </c>
      <c r="EE35" s="81">
        <f t="shared" si="18"/>
        <v>0.333198883</v>
      </c>
      <c r="EF35" s="81">
        <f t="shared" si="18"/>
        <v>0.33699518099999998</v>
      </c>
      <c r="EG35" s="81">
        <f t="shared" si="18"/>
        <v>0.34088242000000002</v>
      </c>
      <c r="EH35" s="81">
        <f t="shared" si="18"/>
        <v>0.34488963099999997</v>
      </c>
      <c r="EI35" s="81">
        <f t="shared" si="18"/>
        <v>0.34897584700000001</v>
      </c>
      <c r="EJ35" s="81">
        <f t="shared" si="18"/>
        <v>0.35314683499999994</v>
      </c>
      <c r="EK35" s="81">
        <f t="shared" si="18"/>
        <v>0.35756063300000002</v>
      </c>
      <c r="EL35" s="81">
        <f t="shared" si="18"/>
        <v>0.36236890700000002</v>
      </c>
      <c r="EM35" s="81">
        <f t="shared" si="18"/>
        <v>0.36766463999999999</v>
      </c>
      <c r="EN35" s="81">
        <f t="shared" si="18"/>
        <v>0.37308485600000002</v>
      </c>
      <c r="EO35" s="81">
        <f t="shared" si="18"/>
        <v>0.37845591900000009</v>
      </c>
      <c r="EP35" s="81">
        <f t="shared" si="18"/>
        <v>0.38358643700000006</v>
      </c>
      <c r="EQ35" s="81">
        <f t="shared" si="18"/>
        <v>0.388663643</v>
      </c>
      <c r="ER35" s="81">
        <f t="shared" si="18"/>
        <v>0.39373055200000001</v>
      </c>
      <c r="ES35" s="81">
        <f t="shared" si="18"/>
        <v>0.39888506499999998</v>
      </c>
      <c r="ET35" s="81">
        <f t="shared" si="18"/>
        <v>0.40398879900000001</v>
      </c>
      <c r="EU35" s="81">
        <f t="shared" si="18"/>
        <v>0.40905852499999995</v>
      </c>
      <c r="EV35" s="81">
        <f t="shared" si="18"/>
        <v>0.41396649400000002</v>
      </c>
    </row>
    <row r="36" spans="1:152">
      <c r="CV36" s="79"/>
      <c r="CW36" s="79"/>
    </row>
    <row r="37" spans="1:152">
      <c r="A37" s="56" t="s">
        <v>77</v>
      </c>
    </row>
    <row r="38" spans="1:152">
      <c r="B38" s="2">
        <v>1850</v>
      </c>
      <c r="C38" s="2">
        <v>1851</v>
      </c>
      <c r="D38" s="2">
        <v>1852</v>
      </c>
      <c r="E38" s="2">
        <v>1853</v>
      </c>
      <c r="F38" s="2">
        <v>1854</v>
      </c>
      <c r="G38" s="2">
        <v>1855</v>
      </c>
      <c r="H38" s="2">
        <v>1856</v>
      </c>
      <c r="I38" s="2">
        <v>1857</v>
      </c>
      <c r="J38" s="2">
        <v>1858</v>
      </c>
      <c r="K38" s="2">
        <v>1859</v>
      </c>
      <c r="L38" s="2">
        <v>1860</v>
      </c>
      <c r="M38" s="2">
        <v>1861</v>
      </c>
      <c r="N38" s="2">
        <v>1862</v>
      </c>
      <c r="O38" s="2">
        <v>1863</v>
      </c>
      <c r="P38" s="2">
        <v>1864</v>
      </c>
      <c r="Q38" s="2">
        <v>1865</v>
      </c>
      <c r="R38" s="2">
        <v>1866</v>
      </c>
      <c r="S38" s="2">
        <v>1867</v>
      </c>
      <c r="T38" s="2">
        <v>1868</v>
      </c>
      <c r="U38" s="2">
        <v>1869</v>
      </c>
      <c r="V38" s="2">
        <v>1870</v>
      </c>
      <c r="W38" s="2">
        <v>1871</v>
      </c>
      <c r="X38" s="2">
        <v>1872</v>
      </c>
      <c r="Y38" s="2">
        <v>1873</v>
      </c>
      <c r="Z38" s="2">
        <v>1874</v>
      </c>
      <c r="AA38" s="2">
        <v>1875</v>
      </c>
      <c r="AB38" s="2">
        <v>1876</v>
      </c>
      <c r="AC38" s="2">
        <v>1877</v>
      </c>
      <c r="AD38" s="2">
        <v>1878</v>
      </c>
      <c r="AE38" s="2">
        <v>1879</v>
      </c>
      <c r="AF38" s="2">
        <v>1880</v>
      </c>
      <c r="AG38" s="2">
        <v>1881</v>
      </c>
      <c r="AH38" s="2">
        <v>1882</v>
      </c>
      <c r="AI38" s="2">
        <v>1883</v>
      </c>
      <c r="AJ38" s="2">
        <v>1884</v>
      </c>
      <c r="AK38" s="2">
        <v>1885</v>
      </c>
      <c r="AL38" s="2">
        <v>1886</v>
      </c>
      <c r="AM38" s="2">
        <v>1887</v>
      </c>
      <c r="AN38" s="2">
        <v>1888</v>
      </c>
      <c r="AO38" s="2">
        <v>1889</v>
      </c>
      <c r="AP38" s="2">
        <v>1890</v>
      </c>
      <c r="AQ38" s="2">
        <v>1891</v>
      </c>
      <c r="AR38" s="2">
        <v>1892</v>
      </c>
      <c r="AS38" s="2">
        <v>1893</v>
      </c>
      <c r="AT38" s="2">
        <v>1894</v>
      </c>
      <c r="AU38" s="2">
        <v>1895</v>
      </c>
      <c r="AV38" s="2">
        <v>1896</v>
      </c>
      <c r="AW38" s="2">
        <v>1897</v>
      </c>
      <c r="AX38" s="2">
        <v>1898</v>
      </c>
      <c r="AY38" s="2">
        <v>1899</v>
      </c>
      <c r="AZ38" s="2">
        <v>1900</v>
      </c>
      <c r="BA38" s="2">
        <v>1901</v>
      </c>
      <c r="BB38" s="2">
        <v>1902</v>
      </c>
      <c r="BC38" s="2">
        <v>1903</v>
      </c>
      <c r="BD38" s="2">
        <v>1904</v>
      </c>
      <c r="BE38" s="2">
        <v>1905</v>
      </c>
      <c r="BF38" s="2">
        <v>1906</v>
      </c>
      <c r="BG38" s="2">
        <v>1907</v>
      </c>
      <c r="BH38" s="2">
        <v>1908</v>
      </c>
      <c r="BI38" s="2">
        <v>1909</v>
      </c>
      <c r="BJ38" s="2">
        <v>1910</v>
      </c>
      <c r="BK38" s="2">
        <v>1911</v>
      </c>
      <c r="BL38" s="2">
        <v>1912</v>
      </c>
      <c r="BM38" s="2">
        <v>1913</v>
      </c>
      <c r="BN38" s="2">
        <v>1914</v>
      </c>
      <c r="BO38" s="2">
        <v>1915</v>
      </c>
      <c r="BP38" s="2">
        <v>1916</v>
      </c>
      <c r="BQ38" s="2">
        <v>1917</v>
      </c>
      <c r="BR38" s="2">
        <v>1918</v>
      </c>
      <c r="BS38" s="2">
        <v>1919</v>
      </c>
      <c r="BT38" s="2">
        <v>1920</v>
      </c>
      <c r="BU38" s="2">
        <v>1921</v>
      </c>
      <c r="BV38" s="2">
        <v>1922</v>
      </c>
      <c r="BW38" s="2">
        <v>1923</v>
      </c>
      <c r="BX38" s="2">
        <v>1924</v>
      </c>
      <c r="BY38" s="2">
        <v>1925</v>
      </c>
      <c r="BZ38" s="2">
        <v>1926</v>
      </c>
      <c r="CA38" s="2">
        <v>1927</v>
      </c>
      <c r="CB38" s="2">
        <v>1928</v>
      </c>
      <c r="CC38" s="2">
        <v>1929</v>
      </c>
      <c r="CD38" s="2">
        <v>1930</v>
      </c>
      <c r="CE38" s="2">
        <v>1931</v>
      </c>
      <c r="CF38" s="2">
        <v>1932</v>
      </c>
      <c r="CG38" s="2">
        <v>1933</v>
      </c>
      <c r="CH38" s="2">
        <v>1934</v>
      </c>
      <c r="CI38" s="2">
        <v>1935</v>
      </c>
      <c r="CJ38" s="2">
        <v>1936</v>
      </c>
      <c r="CK38" s="2">
        <v>1937</v>
      </c>
      <c r="CL38" s="2">
        <v>1938</v>
      </c>
      <c r="CM38" s="2">
        <v>1939</v>
      </c>
      <c r="CN38" s="2">
        <v>1940</v>
      </c>
      <c r="CO38" s="2">
        <v>1941</v>
      </c>
      <c r="CP38" s="2">
        <v>1942</v>
      </c>
      <c r="CQ38" s="2">
        <v>1943</v>
      </c>
      <c r="CR38" s="2">
        <v>1944</v>
      </c>
      <c r="CS38" s="2">
        <v>1945</v>
      </c>
      <c r="CT38" s="2">
        <v>1946</v>
      </c>
      <c r="CU38" s="2">
        <v>1947</v>
      </c>
      <c r="CV38" s="2">
        <v>1948</v>
      </c>
      <c r="CW38" s="2">
        <v>1949</v>
      </c>
      <c r="CX38" s="2">
        <v>1950</v>
      </c>
      <c r="CY38" s="2">
        <v>1951</v>
      </c>
      <c r="CZ38" s="2">
        <v>1952</v>
      </c>
      <c r="DA38" s="2">
        <v>1953</v>
      </c>
      <c r="DB38" s="2">
        <v>1954</v>
      </c>
      <c r="DC38" s="2">
        <v>1955</v>
      </c>
      <c r="DD38" s="2">
        <v>1956</v>
      </c>
      <c r="DE38" s="2">
        <v>1957</v>
      </c>
      <c r="DF38" s="2">
        <v>1958</v>
      </c>
      <c r="DG38" s="2">
        <v>1959</v>
      </c>
      <c r="DH38" s="2">
        <v>1960</v>
      </c>
      <c r="DI38" s="2">
        <v>1961</v>
      </c>
      <c r="DJ38" s="2">
        <v>1962</v>
      </c>
      <c r="DK38" s="2">
        <v>1963</v>
      </c>
      <c r="DL38" s="2">
        <v>1964</v>
      </c>
      <c r="DM38" s="2">
        <v>1965</v>
      </c>
      <c r="DN38" s="2">
        <v>1966</v>
      </c>
      <c r="DO38" s="2">
        <v>1967</v>
      </c>
      <c r="DP38" s="2">
        <v>1968</v>
      </c>
      <c r="DQ38" s="2">
        <v>1969</v>
      </c>
      <c r="DR38" s="2">
        <v>1970</v>
      </c>
      <c r="DS38" s="2">
        <v>1971</v>
      </c>
      <c r="DT38" s="2">
        <v>1972</v>
      </c>
      <c r="DU38" s="2">
        <v>1973</v>
      </c>
      <c r="DV38" s="2">
        <v>1974</v>
      </c>
      <c r="DW38" s="2">
        <v>1975</v>
      </c>
      <c r="DX38" s="2">
        <v>1976</v>
      </c>
      <c r="DY38" s="2">
        <v>1977</v>
      </c>
      <c r="DZ38" s="2">
        <v>1978</v>
      </c>
      <c r="EA38" s="2">
        <v>1979</v>
      </c>
      <c r="EB38" s="2">
        <v>1980</v>
      </c>
      <c r="EC38" s="2">
        <v>1981</v>
      </c>
      <c r="ED38" s="2">
        <v>1982</v>
      </c>
      <c r="EE38" s="2">
        <v>1983</v>
      </c>
      <c r="EF38" s="2">
        <v>1984</v>
      </c>
      <c r="EG38" s="2">
        <v>1985</v>
      </c>
      <c r="EH38" s="2">
        <v>1986</v>
      </c>
      <c r="EI38" s="2">
        <v>1987</v>
      </c>
      <c r="EJ38" s="2">
        <v>1988</v>
      </c>
      <c r="EK38" s="2">
        <v>1989</v>
      </c>
      <c r="EL38" s="2">
        <v>1990</v>
      </c>
      <c r="EM38" s="2">
        <v>1991</v>
      </c>
      <c r="EN38" s="2">
        <v>1992</v>
      </c>
      <c r="EO38" s="2">
        <v>1993</v>
      </c>
      <c r="EP38" s="2">
        <v>1994</v>
      </c>
      <c r="EQ38" s="2">
        <v>1995</v>
      </c>
      <c r="ER38" s="2">
        <v>1996</v>
      </c>
      <c r="ES38" s="2">
        <v>1997</v>
      </c>
      <c r="ET38" s="2">
        <v>1998</v>
      </c>
      <c r="EU38" s="2">
        <v>1999</v>
      </c>
      <c r="EV38" s="2">
        <v>2000</v>
      </c>
    </row>
    <row r="39" spans="1:152" s="106" customFormat="1" ht="10">
      <c r="A39" s="106" t="s">
        <v>204</v>
      </c>
      <c r="B39" s="106">
        <f t="shared" ref="B39:AG40" si="19">B3/B15</f>
        <v>1.0021144589409119</v>
      </c>
      <c r="C39" s="106">
        <f t="shared" si="19"/>
        <v>1.0020833801097648</v>
      </c>
      <c r="D39" s="106">
        <f t="shared" si="19"/>
        <v>1.0017058394664613</v>
      </c>
      <c r="E39" s="106">
        <f t="shared" si="19"/>
        <v>1.0010037526902664</v>
      </c>
      <c r="F39" s="106">
        <f t="shared" si="19"/>
        <v>0.99999529356583305</v>
      </c>
      <c r="G39" s="106">
        <f t="shared" si="19"/>
        <v>0.99869594286757457</v>
      </c>
      <c r="H39" s="106">
        <f t="shared" si="19"/>
        <v>0.99711922139068943</v>
      </c>
      <c r="I39" s="106">
        <f t="shared" si="19"/>
        <v>0.99527721141895931</v>
      </c>
      <c r="J39" s="106">
        <f t="shared" si="19"/>
        <v>0.99318093328662949</v>
      </c>
      <c r="K39" s="106">
        <f t="shared" si="19"/>
        <v>0.99084062068299883</v>
      </c>
      <c r="L39" s="106">
        <f t="shared" si="19"/>
        <v>0.98771518122990609</v>
      </c>
      <c r="M39" s="106">
        <f t="shared" si="19"/>
        <v>0.98365776622075063</v>
      </c>
      <c r="N39" s="106">
        <f t="shared" si="19"/>
        <v>0.97961730035476946</v>
      </c>
      <c r="O39" s="106">
        <f t="shared" si="19"/>
        <v>0.97545477472755604</v>
      </c>
      <c r="P39" s="106">
        <f t="shared" si="19"/>
        <v>0.97129506770478247</v>
      </c>
      <c r="Q39" s="106">
        <f t="shared" si="19"/>
        <v>0.96688112727703857</v>
      </c>
      <c r="R39" s="106">
        <f t="shared" si="19"/>
        <v>0.96206388443909052</v>
      </c>
      <c r="S39" s="106">
        <f t="shared" si="19"/>
        <v>0.95682098179996522</v>
      </c>
      <c r="T39" s="106">
        <f t="shared" si="19"/>
        <v>0.95099382929532905</v>
      </c>
      <c r="U39" s="106">
        <f t="shared" si="19"/>
        <v>0.94618273094541105</v>
      </c>
      <c r="V39" s="106">
        <f t="shared" si="19"/>
        <v>0.94039140650602226</v>
      </c>
      <c r="W39" s="106">
        <f t="shared" si="19"/>
        <v>0.93515981760910827</v>
      </c>
      <c r="X39" s="106">
        <f t="shared" si="19"/>
        <v>0.92997112340585841</v>
      </c>
      <c r="Y39" s="106">
        <f t="shared" si="19"/>
        <v>0.92460869379234867</v>
      </c>
      <c r="Z39" s="106">
        <f t="shared" si="19"/>
        <v>0.91782663100463435</v>
      </c>
      <c r="AA39" s="106">
        <f t="shared" si="19"/>
        <v>0.91047630845342364</v>
      </c>
      <c r="AB39" s="106">
        <f t="shared" si="19"/>
        <v>0.90406742326610834</v>
      </c>
      <c r="AC39" s="106">
        <f t="shared" si="19"/>
        <v>0.89876690242547785</v>
      </c>
      <c r="AD39" s="106">
        <f t="shared" si="19"/>
        <v>0.89334749004168379</v>
      </c>
      <c r="AE39" s="106">
        <f t="shared" si="19"/>
        <v>0.88733515403378038</v>
      </c>
      <c r="AF39" s="106">
        <f t="shared" si="19"/>
        <v>0.8813457803993533</v>
      </c>
      <c r="AG39" s="106">
        <f t="shared" si="19"/>
        <v>0.87577402922254066</v>
      </c>
      <c r="AH39" s="106">
        <f t="shared" ref="AH39:CS39" si="20">AH3/AH15</f>
        <v>0.87051522886288324</v>
      </c>
      <c r="AI39" s="106">
        <f t="shared" si="20"/>
        <v>0.86517485278055439</v>
      </c>
      <c r="AJ39" s="106">
        <f t="shared" si="20"/>
        <v>0.85959252402279085</v>
      </c>
      <c r="AK39" s="106">
        <f t="shared" si="20"/>
        <v>0.85427416060609906</v>
      </c>
      <c r="AL39" s="106">
        <f t="shared" si="20"/>
        <v>0.84924760452250925</v>
      </c>
      <c r="AM39" s="106">
        <f t="shared" si="20"/>
        <v>0.84411731053499695</v>
      </c>
      <c r="AN39" s="106">
        <f t="shared" si="20"/>
        <v>0.83930074535050248</v>
      </c>
      <c r="AO39" s="106">
        <f t="shared" si="20"/>
        <v>0.83450965023584101</v>
      </c>
      <c r="AP39" s="106">
        <f t="shared" si="20"/>
        <v>0.82949912245792612</v>
      </c>
      <c r="AQ39" s="106">
        <f t="shared" si="20"/>
        <v>0.82449294808491691</v>
      </c>
      <c r="AR39" s="106">
        <f t="shared" si="20"/>
        <v>0.81926532034127253</v>
      </c>
      <c r="AS39" s="106">
        <f t="shared" si="20"/>
        <v>0.81351160570480108</v>
      </c>
      <c r="AT39" s="106">
        <f t="shared" si="20"/>
        <v>0.80793832407935928</v>
      </c>
      <c r="AU39" s="106">
        <f t="shared" si="20"/>
        <v>0.80263036088577544</v>
      </c>
      <c r="AV39" s="106">
        <f t="shared" si="20"/>
        <v>0.79739998502638321</v>
      </c>
      <c r="AW39" s="106">
        <f t="shared" si="20"/>
        <v>0.7921260707803538</v>
      </c>
      <c r="AX39" s="106">
        <f t="shared" si="20"/>
        <v>0.7868660957241963</v>
      </c>
      <c r="AY39" s="106">
        <f t="shared" si="20"/>
        <v>0.78164254599460303</v>
      </c>
      <c r="AZ39" s="106">
        <f t="shared" si="20"/>
        <v>0.77661604928867733</v>
      </c>
      <c r="BA39" s="106">
        <f t="shared" si="20"/>
        <v>0.77146617861235045</v>
      </c>
      <c r="BB39" s="106">
        <f t="shared" si="20"/>
        <v>0.76635650984509407</v>
      </c>
      <c r="BC39" s="106">
        <f t="shared" si="20"/>
        <v>0.76103333794549266</v>
      </c>
      <c r="BD39" s="106">
        <f t="shared" si="20"/>
        <v>0.75587437400397484</v>
      </c>
      <c r="BE39" s="106">
        <f t="shared" si="20"/>
        <v>0.75081600463885723</v>
      </c>
      <c r="BF39" s="106">
        <f t="shared" si="20"/>
        <v>0.74593434639957523</v>
      </c>
      <c r="BG39" s="106">
        <f t="shared" si="20"/>
        <v>0.74132931183157291</v>
      </c>
      <c r="BH39" s="106">
        <f t="shared" si="20"/>
        <v>0.73672013580603979</v>
      </c>
      <c r="BI39" s="106">
        <f t="shared" si="20"/>
        <v>0.73229620916394078</v>
      </c>
      <c r="BJ39" s="106">
        <f t="shared" si="20"/>
        <v>0.72830931861669812</v>
      </c>
      <c r="BK39" s="106">
        <f t="shared" si="20"/>
        <v>0.72461170455036716</v>
      </c>
      <c r="BL39" s="106">
        <f t="shared" si="20"/>
        <v>0.72124720024600397</v>
      </c>
      <c r="BM39" s="106">
        <f t="shared" si="20"/>
        <v>0.71770673277348906</v>
      </c>
      <c r="BN39" s="106">
        <f t="shared" si="20"/>
        <v>0.71399400373351085</v>
      </c>
      <c r="BO39" s="106">
        <f t="shared" si="20"/>
        <v>0.71088159775052129</v>
      </c>
      <c r="BP39" s="106">
        <f t="shared" si="20"/>
        <v>0.70811558364905625</v>
      </c>
      <c r="BQ39" s="106">
        <f t="shared" si="20"/>
        <v>0.70561206051869307</v>
      </c>
      <c r="BR39" s="106">
        <f t="shared" si="20"/>
        <v>0.70285521911020055</v>
      </c>
      <c r="BS39" s="106">
        <f t="shared" si="20"/>
        <v>0.69905155841633404</v>
      </c>
      <c r="BT39" s="106">
        <f t="shared" si="20"/>
        <v>0.69508413987554651</v>
      </c>
      <c r="BU39" s="106">
        <f t="shared" si="20"/>
        <v>0.6917341041512981</v>
      </c>
      <c r="BV39" s="106">
        <f t="shared" si="20"/>
        <v>0.68890593884192863</v>
      </c>
      <c r="BW39" s="106">
        <f t="shared" si="20"/>
        <v>0.6864937740931385</v>
      </c>
      <c r="BX39" s="106">
        <f t="shared" si="20"/>
        <v>0.6841816996443999</v>
      </c>
      <c r="BY39" s="106">
        <f t="shared" si="20"/>
        <v>0.6817959431715922</v>
      </c>
      <c r="BZ39" s="106">
        <f t="shared" si="20"/>
        <v>0.67952745415391169</v>
      </c>
      <c r="CA39" s="106">
        <f t="shared" si="20"/>
        <v>0.67746540880148765</v>
      </c>
      <c r="CB39" s="106">
        <f t="shared" si="20"/>
        <v>0.67571035732516938</v>
      </c>
      <c r="CC39" s="106">
        <f t="shared" si="20"/>
        <v>0.67394113679659562</v>
      </c>
      <c r="CD39" s="106">
        <f t="shared" si="20"/>
        <v>0.67203146559768601</v>
      </c>
      <c r="CE39" s="106">
        <f t="shared" si="20"/>
        <v>0.6701885262415177</v>
      </c>
      <c r="CF39" s="106">
        <f t="shared" si="20"/>
        <v>0.66860178079753319</v>
      </c>
      <c r="CG39" s="106">
        <f t="shared" si="20"/>
        <v>0.66713710401713811</v>
      </c>
      <c r="CH39" s="106">
        <f t="shared" si="20"/>
        <v>0.66590407900914161</v>
      </c>
      <c r="CI39" s="106">
        <f t="shared" si="20"/>
        <v>0.66473366475192008</v>
      </c>
      <c r="CJ39" s="106">
        <f t="shared" si="20"/>
        <v>0.66360410994101737</v>
      </c>
      <c r="CK39" s="106">
        <f t="shared" si="20"/>
        <v>0.66258969905411169</v>
      </c>
      <c r="CL39" s="106">
        <f t="shared" si="20"/>
        <v>0.66165798738230952</v>
      </c>
      <c r="CM39" s="106">
        <f t="shared" si="20"/>
        <v>0.66069254204859251</v>
      </c>
      <c r="CN39" s="106">
        <f t="shared" si="20"/>
        <v>0.66019262192795436</v>
      </c>
      <c r="CO39" s="106">
        <f t="shared" si="20"/>
        <v>0.66026196132622628</v>
      </c>
      <c r="CP39" s="106">
        <f t="shared" si="20"/>
        <v>0.65995424543806513</v>
      </c>
      <c r="CQ39" s="106">
        <f t="shared" si="20"/>
        <v>0.66015062805990832</v>
      </c>
      <c r="CR39" s="106">
        <f t="shared" si="20"/>
        <v>0.65973841858603255</v>
      </c>
      <c r="CS39" s="106">
        <f t="shared" si="20"/>
        <v>0.65913315716276677</v>
      </c>
      <c r="CT39" s="106">
        <f t="shared" ref="CT39:EV39" si="21">CT3/CT15</f>
        <v>0.657719516969414</v>
      </c>
      <c r="CU39" s="106">
        <f t="shared" si="21"/>
        <v>0.65728540189042606</v>
      </c>
      <c r="CV39" s="106">
        <f t="shared" si="21"/>
        <v>0.65705680981410497</v>
      </c>
      <c r="CW39" s="106">
        <f t="shared" si="21"/>
        <v>0.6572426287705978</v>
      </c>
      <c r="CX39" s="106">
        <f t="shared" si="21"/>
        <v>0.65791569524472948</v>
      </c>
      <c r="CY39" s="106">
        <f t="shared" si="21"/>
        <v>0.65720930325090321</v>
      </c>
      <c r="CZ39" s="106">
        <f t="shared" si="21"/>
        <v>0.65564962929814141</v>
      </c>
      <c r="DA39" s="106">
        <f t="shared" si="21"/>
        <v>0.65399181203336088</v>
      </c>
      <c r="DB39" s="106">
        <f t="shared" si="21"/>
        <v>0.65272369696341881</v>
      </c>
      <c r="DC39" s="106">
        <f t="shared" si="21"/>
        <v>0.65163771210962407</v>
      </c>
      <c r="DD39" s="106">
        <f t="shared" si="21"/>
        <v>0.64912519835776139</v>
      </c>
      <c r="DE39" s="106">
        <f t="shared" si="21"/>
        <v>0.64379709518528494</v>
      </c>
      <c r="DF39" s="106">
        <f t="shared" si="21"/>
        <v>0.63587286364029538</v>
      </c>
      <c r="DG39" s="106">
        <f t="shared" si="21"/>
        <v>0.6255412766263162</v>
      </c>
      <c r="DH39" s="106">
        <f t="shared" si="21"/>
        <v>0.61309719303970867</v>
      </c>
      <c r="DI39" s="106">
        <f t="shared" si="21"/>
        <v>0.59831475392620204</v>
      </c>
      <c r="DJ39" s="106">
        <f t="shared" si="21"/>
        <v>0.58187120569215001</v>
      </c>
      <c r="DK39" s="106">
        <f t="shared" si="21"/>
        <v>0.56408775613126572</v>
      </c>
      <c r="DL39" s="106">
        <f t="shared" si="21"/>
        <v>0.54512093524000771</v>
      </c>
      <c r="DM39" s="106">
        <f t="shared" si="21"/>
        <v>0.52545403822307246</v>
      </c>
      <c r="DN39" s="106">
        <f t="shared" si="21"/>
        <v>0.50652891744848827</v>
      </c>
      <c r="DO39" s="106">
        <f t="shared" si="21"/>
        <v>0.48934971193884275</v>
      </c>
      <c r="DP39" s="106">
        <f t="shared" si="21"/>
        <v>0.47412025109748196</v>
      </c>
      <c r="DQ39" s="106">
        <f t="shared" si="21"/>
        <v>0.46031367656648337</v>
      </c>
      <c r="DR39" s="106">
        <f t="shared" si="21"/>
        <v>0.44766165158636723</v>
      </c>
      <c r="DS39" s="106">
        <f t="shared" si="21"/>
        <v>0.4358334504734992</v>
      </c>
      <c r="DT39" s="106">
        <f t="shared" si="21"/>
        <v>0.42473211350275986</v>
      </c>
      <c r="DU39" s="106">
        <f t="shared" si="21"/>
        <v>0.41403099583208675</v>
      </c>
      <c r="DV39" s="106">
        <f t="shared" si="21"/>
        <v>0.40369868120862695</v>
      </c>
      <c r="DW39" s="106">
        <f t="shared" si="21"/>
        <v>0.39387192443843605</v>
      </c>
      <c r="DX39" s="106">
        <f t="shared" si="21"/>
        <v>0.38480018759565199</v>
      </c>
      <c r="DY39" s="106">
        <f t="shared" si="21"/>
        <v>0.37645624642910219</v>
      </c>
      <c r="DZ39" s="106">
        <f t="shared" si="21"/>
        <v>0.3683565954203894</v>
      </c>
      <c r="EA39" s="106">
        <f t="shared" si="21"/>
        <v>0.36084142834837019</v>
      </c>
      <c r="EB39" s="106">
        <f t="shared" si="21"/>
        <v>0.35379790298622399</v>
      </c>
      <c r="EC39" s="106">
        <f t="shared" si="21"/>
        <v>0.34777896660169838</v>
      </c>
      <c r="ED39" s="106">
        <f t="shared" si="21"/>
        <v>0.3433628646672674</v>
      </c>
      <c r="EE39" s="106">
        <f t="shared" si="21"/>
        <v>0.34036605936446562</v>
      </c>
      <c r="EF39" s="106">
        <f t="shared" si="21"/>
        <v>0.33898213454485809</v>
      </c>
      <c r="EG39" s="106">
        <f t="shared" si="21"/>
        <v>0.33883517197249208</v>
      </c>
      <c r="EH39" s="106">
        <f t="shared" si="21"/>
        <v>0.34001742145252134</v>
      </c>
      <c r="EI39" s="106">
        <f t="shared" si="21"/>
        <v>0.34200034327959566</v>
      </c>
      <c r="EJ39" s="106">
        <f t="shared" si="21"/>
        <v>0.34463166750478652</v>
      </c>
      <c r="EK39" s="106">
        <f t="shared" si="21"/>
        <v>0.34873099194623886</v>
      </c>
      <c r="EL39" s="106">
        <f t="shared" si="21"/>
        <v>0.35237378777205813</v>
      </c>
      <c r="EM39" s="106">
        <f t="shared" si="21"/>
        <v>0.35717396050102151</v>
      </c>
      <c r="EN39" s="106">
        <f t="shared" si="21"/>
        <v>0.36222242490152495</v>
      </c>
      <c r="EO39" s="106">
        <f t="shared" si="21"/>
        <v>0.36776927889059108</v>
      </c>
      <c r="EP39" s="106">
        <f t="shared" si="21"/>
        <v>0.37312712310802854</v>
      </c>
      <c r="EQ39" s="106">
        <f t="shared" si="21"/>
        <v>0.3786849123334094</v>
      </c>
      <c r="ER39" s="106">
        <f t="shared" si="21"/>
        <v>0.38351762048481802</v>
      </c>
      <c r="ES39" s="106">
        <f t="shared" si="21"/>
        <v>0.38887584339312953</v>
      </c>
      <c r="ET39" s="106">
        <f t="shared" si="21"/>
        <v>0.39342867481503896</v>
      </c>
      <c r="EU39" s="106">
        <f t="shared" si="21"/>
        <v>0.39788390737250134</v>
      </c>
      <c r="EV39" s="106">
        <f t="shared" si="21"/>
        <v>0.40251056343351643</v>
      </c>
    </row>
    <row r="40" spans="1:152" s="106" customFormat="1" ht="10">
      <c r="A40" s="106" t="s">
        <v>70</v>
      </c>
      <c r="B40" s="106">
        <f t="shared" si="19"/>
        <v>0.6068210201822376</v>
      </c>
      <c r="C40" s="106">
        <f t="shared" si="19"/>
        <v>0.60693749376001704</v>
      </c>
      <c r="D40" s="106">
        <f t="shared" si="19"/>
        <v>0.60705097284937948</v>
      </c>
      <c r="E40" s="106">
        <f t="shared" si="19"/>
        <v>0.60716144928070881</v>
      </c>
      <c r="F40" s="106">
        <f t="shared" si="19"/>
        <v>0.60726891491350954</v>
      </c>
      <c r="G40" s="106">
        <f t="shared" si="19"/>
        <v>0.60737336163541311</v>
      </c>
      <c r="H40" s="106">
        <f t="shared" si="19"/>
        <v>0.60747478136116995</v>
      </c>
      <c r="I40" s="106">
        <f t="shared" si="19"/>
        <v>0.60757316603163825</v>
      </c>
      <c r="J40" s="106">
        <f t="shared" si="19"/>
        <v>0.60766850761275359</v>
      </c>
      <c r="K40" s="106">
        <f t="shared" si="19"/>
        <v>0.60776079809449801</v>
      </c>
      <c r="L40" s="106">
        <f t="shared" si="19"/>
        <v>0.60785002948985034</v>
      </c>
      <c r="M40" s="106">
        <f t="shared" si="19"/>
        <v>0.60793619383373343</v>
      </c>
      <c r="N40" s="106">
        <f t="shared" si="19"/>
        <v>0.60801928318194765</v>
      </c>
      <c r="O40" s="106">
        <f t="shared" si="19"/>
        <v>0.60809928961009585</v>
      </c>
      <c r="P40" s="106">
        <f t="shared" si="19"/>
        <v>0.6081762052124976</v>
      </c>
      <c r="Q40" s="106">
        <f t="shared" si="19"/>
        <v>0.60825002210109669</v>
      </c>
      <c r="R40" s="106">
        <f t="shared" si="19"/>
        <v>0.60832073240435591</v>
      </c>
      <c r="S40" s="106">
        <f t="shared" si="19"/>
        <v>0.6083883282661432</v>
      </c>
      <c r="T40" s="106">
        <f t="shared" si="19"/>
        <v>0.60845280184461037</v>
      </c>
      <c r="U40" s="106">
        <f t="shared" si="19"/>
        <v>0.60851414531105974</v>
      </c>
      <c r="V40" s="106">
        <f t="shared" si="19"/>
        <v>0.61292315966932986</v>
      </c>
      <c r="W40" s="106">
        <f t="shared" si="19"/>
        <v>0.61239206319196626</v>
      </c>
      <c r="X40" s="106">
        <f t="shared" si="19"/>
        <v>0.61187554169990699</v>
      </c>
      <c r="Y40" s="106">
        <f t="shared" si="19"/>
        <v>0.6112793105192057</v>
      </c>
      <c r="Z40" s="106">
        <f t="shared" si="19"/>
        <v>0.61061075007010657</v>
      </c>
      <c r="AA40" s="106">
        <f t="shared" si="19"/>
        <v>0.6098177121628986</v>
      </c>
      <c r="AB40" s="106">
        <f t="shared" si="19"/>
        <v>0.60928704576690274</v>
      </c>
      <c r="AC40" s="106">
        <f t="shared" si="19"/>
        <v>0.60883835639669659</v>
      </c>
      <c r="AD40" s="106">
        <f t="shared" si="19"/>
        <v>0.60835049599415536</v>
      </c>
      <c r="AE40" s="106">
        <f t="shared" si="19"/>
        <v>0.60782284582323243</v>
      </c>
      <c r="AF40" s="106">
        <f t="shared" si="19"/>
        <v>0.60748386150808298</v>
      </c>
      <c r="AG40" s="106">
        <f t="shared" si="19"/>
        <v>0.60709693161898437</v>
      </c>
      <c r="AH40" s="106">
        <f t="shared" ref="AH40:BM40" si="22">AH4/AH16</f>
        <v>0.60660517494014465</v>
      </c>
      <c r="AI40" s="106">
        <f t="shared" si="22"/>
        <v>0.60614022343822826</v>
      </c>
      <c r="AJ40" s="106">
        <f t="shared" si="22"/>
        <v>0.6056205447016918</v>
      </c>
      <c r="AK40" s="106">
        <f t="shared" si="22"/>
        <v>0.60526160682335184</v>
      </c>
      <c r="AL40" s="106">
        <f t="shared" si="22"/>
        <v>0.60488304894438216</v>
      </c>
      <c r="AM40" s="106">
        <f t="shared" si="22"/>
        <v>0.60503550345886625</v>
      </c>
      <c r="AN40" s="106">
        <f t="shared" si="22"/>
        <v>0.60452015830872019</v>
      </c>
      <c r="AO40" s="106">
        <f t="shared" si="22"/>
        <v>0.60391990034124077</v>
      </c>
      <c r="AP40" s="106">
        <f t="shared" si="22"/>
        <v>0.60373556184045485</v>
      </c>
      <c r="AQ40" s="106">
        <f t="shared" si="22"/>
        <v>0.60280189799320538</v>
      </c>
      <c r="AR40" s="106">
        <f t="shared" si="22"/>
        <v>0.60201728390465725</v>
      </c>
      <c r="AS40" s="106">
        <f t="shared" si="22"/>
        <v>0.60090946441349258</v>
      </c>
      <c r="AT40" s="106">
        <f t="shared" si="22"/>
        <v>0.60010687057127043</v>
      </c>
      <c r="AU40" s="106">
        <f t="shared" si="22"/>
        <v>0.59939305117025765</v>
      </c>
      <c r="AV40" s="106">
        <f t="shared" si="22"/>
        <v>0.5986655059324274</v>
      </c>
      <c r="AW40" s="106">
        <f t="shared" si="22"/>
        <v>0.59806085186992652</v>
      </c>
      <c r="AX40" s="106">
        <f t="shared" si="22"/>
        <v>0.59730863131523604</v>
      </c>
      <c r="AY40" s="106">
        <f t="shared" si="22"/>
        <v>0.59655827928247085</v>
      </c>
      <c r="AZ40" s="106">
        <f t="shared" si="22"/>
        <v>0.59579804453573693</v>
      </c>
      <c r="BA40" s="106">
        <f t="shared" si="22"/>
        <v>0.59475880091812849</v>
      </c>
      <c r="BB40" s="106">
        <f t="shared" si="22"/>
        <v>0.59478020965760803</v>
      </c>
      <c r="BC40" s="106">
        <f t="shared" si="22"/>
        <v>0.59439643973164957</v>
      </c>
      <c r="BD40" s="106">
        <f t="shared" si="22"/>
        <v>0.59399697649558381</v>
      </c>
      <c r="BE40" s="106">
        <f t="shared" si="22"/>
        <v>0.59358444013496858</v>
      </c>
      <c r="BF40" s="106">
        <f t="shared" si="22"/>
        <v>0.59268496513598179</v>
      </c>
      <c r="BG40" s="106">
        <f t="shared" si="22"/>
        <v>0.59182929480574464</v>
      </c>
      <c r="BH40" s="106">
        <f t="shared" si="22"/>
        <v>0.59095391469598335</v>
      </c>
      <c r="BI40" s="106">
        <f t="shared" si="22"/>
        <v>0.59005854765231147</v>
      </c>
      <c r="BJ40" s="106">
        <f t="shared" si="22"/>
        <v>0.5891525089488705</v>
      </c>
      <c r="BK40" s="106">
        <f t="shared" si="22"/>
        <v>0.58862704871634686</v>
      </c>
      <c r="BL40" s="106">
        <f t="shared" si="22"/>
        <v>0.58754193935365473</v>
      </c>
      <c r="BM40" s="106">
        <f t="shared" si="22"/>
        <v>0.58645171766250803</v>
      </c>
      <c r="BN40" s="106">
        <f t="shared" ref="BN40:CS40" si="23">BN4/BN16</f>
        <v>0.58537692258461549</v>
      </c>
      <c r="BO40" s="106">
        <f t="shared" si="23"/>
        <v>0.58508814338183213</v>
      </c>
      <c r="BP40" s="106">
        <f t="shared" si="23"/>
        <v>0.58491110751543141</v>
      </c>
      <c r="BQ40" s="106">
        <f t="shared" si="23"/>
        <v>0.58460857026626167</v>
      </c>
      <c r="BR40" s="106">
        <f t="shared" si="23"/>
        <v>0.58412044507277605</v>
      </c>
      <c r="BS40" s="106">
        <f t="shared" si="23"/>
        <v>0.5831820846774558</v>
      </c>
      <c r="BT40" s="106">
        <f t="shared" si="23"/>
        <v>0.58189162463849609</v>
      </c>
      <c r="BU40" s="106">
        <f t="shared" si="23"/>
        <v>0.58128293230590478</v>
      </c>
      <c r="BV40" s="106">
        <f t="shared" si="23"/>
        <v>0.58096521569257664</v>
      </c>
      <c r="BW40" s="106">
        <f t="shared" si="23"/>
        <v>0.5805745727825915</v>
      </c>
      <c r="BX40" s="106">
        <f t="shared" si="23"/>
        <v>0.58023543998545668</v>
      </c>
      <c r="BY40" s="106">
        <f t="shared" si="23"/>
        <v>0.57983907096958942</v>
      </c>
      <c r="BZ40" s="106">
        <f t="shared" si="23"/>
        <v>0.57953691709851041</v>
      </c>
      <c r="CA40" s="106">
        <f t="shared" si="23"/>
        <v>0.57866016177535862</v>
      </c>
      <c r="CB40" s="106">
        <f t="shared" si="23"/>
        <v>0.57775100595377571</v>
      </c>
      <c r="CC40" s="106">
        <f t="shared" si="23"/>
        <v>0.57547450426962876</v>
      </c>
      <c r="CD40" s="106">
        <f t="shared" si="23"/>
        <v>0.57310530846994445</v>
      </c>
      <c r="CE40" s="106">
        <f t="shared" si="23"/>
        <v>0.57224261617452221</v>
      </c>
      <c r="CF40" s="106">
        <f t="shared" si="23"/>
        <v>0.57137913389197503</v>
      </c>
      <c r="CG40" s="106">
        <f t="shared" si="23"/>
        <v>0.57093675865086879</v>
      </c>
      <c r="CH40" s="106">
        <f t="shared" si="23"/>
        <v>0.57016141343889049</v>
      </c>
      <c r="CI40" s="106">
        <f t="shared" si="23"/>
        <v>0.56922705540990493</v>
      </c>
      <c r="CJ40" s="106">
        <f t="shared" si="23"/>
        <v>0.56835413990119754</v>
      </c>
      <c r="CK40" s="106">
        <f t="shared" si="23"/>
        <v>0.56788416269536213</v>
      </c>
      <c r="CL40" s="106">
        <f t="shared" si="23"/>
        <v>0.56750362484078842</v>
      </c>
      <c r="CM40" s="106">
        <f t="shared" si="23"/>
        <v>0.56738614625306449</v>
      </c>
      <c r="CN40" s="106">
        <f t="shared" si="23"/>
        <v>0.56730578606123983</v>
      </c>
      <c r="CO40" s="106">
        <f t="shared" si="23"/>
        <v>0.56752330320470434</v>
      </c>
      <c r="CP40" s="106">
        <f t="shared" si="23"/>
        <v>0.56817355859485286</v>
      </c>
      <c r="CQ40" s="106">
        <f t="shared" si="23"/>
        <v>0.56808629978667002</v>
      </c>
      <c r="CR40" s="106">
        <f t="shared" si="23"/>
        <v>0.56665216050379241</v>
      </c>
      <c r="CS40" s="106">
        <f t="shared" si="23"/>
        <v>0.56581472018891321</v>
      </c>
      <c r="CT40" s="106">
        <f t="shared" ref="CT40:DY40" si="24">CT4/CT16</f>
        <v>0.56522610939075058</v>
      </c>
      <c r="CU40" s="106">
        <f t="shared" si="24"/>
        <v>0.56472595279925164</v>
      </c>
      <c r="CV40" s="106">
        <f t="shared" si="24"/>
        <v>0.56428565115365736</v>
      </c>
      <c r="CW40" s="106">
        <f t="shared" si="24"/>
        <v>0.5638647191656545</v>
      </c>
      <c r="CX40" s="106">
        <f t="shared" si="24"/>
        <v>0.56141686333574026</v>
      </c>
      <c r="CY40" s="106">
        <f t="shared" si="24"/>
        <v>0.55977538851524633</v>
      </c>
      <c r="CZ40" s="106">
        <f t="shared" si="24"/>
        <v>0.55805597014885089</v>
      </c>
      <c r="DA40" s="106">
        <f t="shared" si="24"/>
        <v>0.55630118696700337</v>
      </c>
      <c r="DB40" s="106">
        <f t="shared" si="24"/>
        <v>0.55451584625553674</v>
      </c>
      <c r="DC40" s="106">
        <f t="shared" si="24"/>
        <v>0.55274681699207528</v>
      </c>
      <c r="DD40" s="106">
        <f t="shared" si="24"/>
        <v>0.55095565387903311</v>
      </c>
      <c r="DE40" s="106">
        <f t="shared" si="24"/>
        <v>0.5492438939441342</v>
      </c>
      <c r="DF40" s="106">
        <f t="shared" si="24"/>
        <v>0.54767512664070117</v>
      </c>
      <c r="DG40" s="106">
        <f t="shared" si="24"/>
        <v>0.54627930676038183</v>
      </c>
      <c r="DH40" s="106">
        <f t="shared" si="24"/>
        <v>0.54490586810944486</v>
      </c>
      <c r="DI40" s="106">
        <f t="shared" si="24"/>
        <v>0.54366598626069185</v>
      </c>
      <c r="DJ40" s="106">
        <f t="shared" si="24"/>
        <v>0.54259146091692667</v>
      </c>
      <c r="DK40" s="106">
        <f t="shared" si="24"/>
        <v>0.54139530671123659</v>
      </c>
      <c r="DL40" s="106">
        <f t="shared" si="24"/>
        <v>0.5401418536767203</v>
      </c>
      <c r="DM40" s="106">
        <f t="shared" si="24"/>
        <v>0.5388001778223902</v>
      </c>
      <c r="DN40" s="106">
        <f t="shared" si="24"/>
        <v>0.53730220439179266</v>
      </c>
      <c r="DO40" s="106">
        <f t="shared" si="24"/>
        <v>0.53571070007133215</v>
      </c>
      <c r="DP40" s="106">
        <f t="shared" si="24"/>
        <v>0.53403749920076704</v>
      </c>
      <c r="DQ40" s="106">
        <f t="shared" si="24"/>
        <v>0.53231906204756485</v>
      </c>
      <c r="DR40" s="106">
        <f t="shared" si="24"/>
        <v>0.53045416651901345</v>
      </c>
      <c r="DS40" s="106">
        <f t="shared" si="24"/>
        <v>0.52656461422852374</v>
      </c>
      <c r="DT40" s="106">
        <f t="shared" si="24"/>
        <v>0.52295099196327099</v>
      </c>
      <c r="DU40" s="106">
        <f t="shared" si="24"/>
        <v>0.51935959303132806</v>
      </c>
      <c r="DV40" s="106">
        <f t="shared" si="24"/>
        <v>0.51591719811053005</v>
      </c>
      <c r="DW40" s="106">
        <f t="shared" si="24"/>
        <v>0.51236759668701848</v>
      </c>
      <c r="DX40" s="106">
        <f t="shared" si="24"/>
        <v>0.50873425422013885</v>
      </c>
      <c r="DY40" s="106">
        <f t="shared" si="24"/>
        <v>0.50519737169482781</v>
      </c>
      <c r="DZ40" s="106">
        <f t="shared" ref="DZ40:EV40" si="25">DZ4/DZ16</f>
        <v>0.50154553189852102</v>
      </c>
      <c r="EA40" s="106">
        <f t="shared" si="25"/>
        <v>0.49798319844574285</v>
      </c>
      <c r="EB40" s="106">
        <f t="shared" si="25"/>
        <v>0.49446575600475889</v>
      </c>
      <c r="EC40" s="106">
        <f t="shared" si="25"/>
        <v>0.49078135497484543</v>
      </c>
      <c r="ED40" s="106">
        <f t="shared" si="25"/>
        <v>0.48544823646480612</v>
      </c>
      <c r="EE40" s="106">
        <f t="shared" si="25"/>
        <v>0.48049036127023681</v>
      </c>
      <c r="EF40" s="106">
        <f t="shared" si="25"/>
        <v>0.47570165244870283</v>
      </c>
      <c r="EG40" s="106">
        <f t="shared" si="25"/>
        <v>0.47105604157535913</v>
      </c>
      <c r="EH40" s="106">
        <f t="shared" si="25"/>
        <v>0.46398664473963253</v>
      </c>
      <c r="EI40" s="106">
        <f t="shared" si="25"/>
        <v>0.4555953671476225</v>
      </c>
      <c r="EJ40" s="106">
        <f t="shared" si="25"/>
        <v>0.45008279464269901</v>
      </c>
      <c r="EK40" s="106">
        <f t="shared" si="25"/>
        <v>0.44625208357782115</v>
      </c>
      <c r="EL40" s="106">
        <f t="shared" si="25"/>
        <v>0.44677612932212096</v>
      </c>
      <c r="EM40" s="106">
        <f t="shared" si="25"/>
        <v>0.44415551048271545</v>
      </c>
      <c r="EN40" s="106">
        <f t="shared" si="25"/>
        <v>0.43538804291660388</v>
      </c>
      <c r="EO40" s="106">
        <f t="shared" si="25"/>
        <v>0.43429375422228111</v>
      </c>
      <c r="EP40" s="106">
        <f t="shared" si="25"/>
        <v>0.42306073593874982</v>
      </c>
      <c r="EQ40" s="106">
        <f t="shared" si="25"/>
        <v>0.41720161047532001</v>
      </c>
      <c r="ER40" s="106">
        <f t="shared" si="25"/>
        <v>0.41848500610365719</v>
      </c>
      <c r="ES40" s="106">
        <f t="shared" si="25"/>
        <v>0.42056077066980313</v>
      </c>
      <c r="ET40" s="106">
        <f t="shared" si="25"/>
        <v>0.41740346097567249</v>
      </c>
      <c r="EU40" s="106">
        <f t="shared" si="25"/>
        <v>0.41223180668499204</v>
      </c>
      <c r="EV40" s="106">
        <f t="shared" si="25"/>
        <v>0.41235851855191102</v>
      </c>
    </row>
    <row r="41" spans="1:152" s="106" customFormat="1" ht="10">
      <c r="A41" s="106" t="s">
        <v>69</v>
      </c>
      <c r="B41" s="106">
        <f t="shared" ref="B41:AG41" si="26">B5/B17</f>
        <v>0.52693384927301978</v>
      </c>
      <c r="C41" s="106">
        <f t="shared" si="26"/>
        <v>0.52658435973383377</v>
      </c>
      <c r="D41" s="106">
        <f t="shared" si="26"/>
        <v>0.52623605495414294</v>
      </c>
      <c r="E41" s="106">
        <f t="shared" si="26"/>
        <v>0.52588716002173563</v>
      </c>
      <c r="F41" s="106">
        <f t="shared" si="26"/>
        <v>0.52553780773459124</v>
      </c>
      <c r="G41" s="106">
        <f t="shared" si="26"/>
        <v>0.52518814204743214</v>
      </c>
      <c r="H41" s="106">
        <f t="shared" si="26"/>
        <v>0.52483831925766045</v>
      </c>
      <c r="I41" s="106">
        <f t="shared" si="26"/>
        <v>0.52448850934660107</v>
      </c>
      <c r="J41" s="106">
        <f t="shared" si="26"/>
        <v>0.52413889749788967</v>
      </c>
      <c r="K41" s="106">
        <f t="shared" si="26"/>
        <v>0.52378646006639207</v>
      </c>
      <c r="L41" s="106">
        <f t="shared" si="26"/>
        <v>0.52343430097062882</v>
      </c>
      <c r="M41" s="106">
        <f t="shared" si="26"/>
        <v>0.52322023401786732</v>
      </c>
      <c r="N41" s="106">
        <f t="shared" si="26"/>
        <v>0.52299942935117205</v>
      </c>
      <c r="O41" s="106">
        <f t="shared" si="26"/>
        <v>0.52277969185360684</v>
      </c>
      <c r="P41" s="106">
        <f t="shared" si="26"/>
        <v>0.5225610887265203</v>
      </c>
      <c r="Q41" s="106">
        <f t="shared" si="26"/>
        <v>0.52234368721526681</v>
      </c>
      <c r="R41" s="106">
        <f t="shared" si="26"/>
        <v>0.52212755436539215</v>
      </c>
      <c r="S41" s="106">
        <f t="shared" si="26"/>
        <v>0.52191147937243998</v>
      </c>
      <c r="T41" s="106">
        <f t="shared" si="26"/>
        <v>0.52169211063157295</v>
      </c>
      <c r="U41" s="106">
        <f t="shared" si="26"/>
        <v>0.52147712187654793</v>
      </c>
      <c r="V41" s="106">
        <f t="shared" si="26"/>
        <v>0.52125881530985585</v>
      </c>
      <c r="W41" s="106">
        <f t="shared" si="26"/>
        <v>0.52127166872492237</v>
      </c>
      <c r="X41" s="106">
        <f t="shared" si="26"/>
        <v>0.52136151073235659</v>
      </c>
      <c r="Y41" s="106">
        <f t="shared" si="26"/>
        <v>0.52134082961880124</v>
      </c>
      <c r="Z41" s="106">
        <f t="shared" si="26"/>
        <v>0.52135584648252509</v>
      </c>
      <c r="AA41" s="106">
        <f t="shared" si="26"/>
        <v>0.52133527734563978</v>
      </c>
      <c r="AB41" s="106">
        <f t="shared" si="26"/>
        <v>0.52124478152535436</v>
      </c>
      <c r="AC41" s="106">
        <f t="shared" si="26"/>
        <v>0.52112654250878943</v>
      </c>
      <c r="AD41" s="106">
        <f t="shared" si="26"/>
        <v>0.52102379806627375</v>
      </c>
      <c r="AE41" s="106">
        <f t="shared" si="26"/>
        <v>0.52096333073076861</v>
      </c>
      <c r="AF41" s="106">
        <f t="shared" si="26"/>
        <v>0.52085480547730756</v>
      </c>
      <c r="AG41" s="106">
        <f t="shared" si="26"/>
        <v>0.52071337533051065</v>
      </c>
      <c r="AH41" s="106">
        <f t="shared" ref="AH41:BM41" si="27">AH5/AH17</f>
        <v>0.52060615452976622</v>
      </c>
      <c r="AI41" s="106">
        <f t="shared" si="27"/>
        <v>0.52045353962136554</v>
      </c>
      <c r="AJ41" s="106">
        <f t="shared" si="27"/>
        <v>0.52028054177698302</v>
      </c>
      <c r="AK41" s="106">
        <f t="shared" si="27"/>
        <v>0.52017112145417133</v>
      </c>
      <c r="AL41" s="106">
        <f t="shared" si="27"/>
        <v>0.52013465698446348</v>
      </c>
      <c r="AM41" s="106">
        <f t="shared" si="27"/>
        <v>0.52004915031986654</v>
      </c>
      <c r="AN41" s="106">
        <f t="shared" si="27"/>
        <v>0.51984289787227078</v>
      </c>
      <c r="AO41" s="106">
        <f t="shared" si="27"/>
        <v>0.51958949629726092</v>
      </c>
      <c r="AP41" s="106">
        <f t="shared" si="27"/>
        <v>0.5193703164388721</v>
      </c>
      <c r="AQ41" s="106">
        <f t="shared" si="27"/>
        <v>0.5192080678598977</v>
      </c>
      <c r="AR41" s="106">
        <f t="shared" si="27"/>
        <v>0.51898803129792292</v>
      </c>
      <c r="AS41" s="106">
        <f t="shared" si="27"/>
        <v>0.51875918418986811</v>
      </c>
      <c r="AT41" s="106">
        <f t="shared" si="27"/>
        <v>0.51850650113374785</v>
      </c>
      <c r="AU41" s="106">
        <f t="shared" si="27"/>
        <v>0.51819584354889703</v>
      </c>
      <c r="AV41" s="106">
        <f t="shared" si="27"/>
        <v>0.51788527853210697</v>
      </c>
      <c r="AW41" s="106">
        <f t="shared" si="27"/>
        <v>0.51776404624266137</v>
      </c>
      <c r="AX41" s="106">
        <f t="shared" si="27"/>
        <v>0.51759853194336636</v>
      </c>
      <c r="AY41" s="106">
        <f t="shared" si="27"/>
        <v>0.51730492127973293</v>
      </c>
      <c r="AZ41" s="106">
        <f t="shared" si="27"/>
        <v>0.51698746877340962</v>
      </c>
      <c r="BA41" s="106">
        <f t="shared" si="27"/>
        <v>0.51666393567948043</v>
      </c>
      <c r="BB41" s="106">
        <f t="shared" si="27"/>
        <v>0.51630350084498844</v>
      </c>
      <c r="BC41" s="106">
        <f t="shared" si="27"/>
        <v>0.51593104880985752</v>
      </c>
      <c r="BD41" s="106">
        <f t="shared" si="27"/>
        <v>0.5155780976382951</v>
      </c>
      <c r="BE41" s="106">
        <f t="shared" si="27"/>
        <v>0.51524962219498671</v>
      </c>
      <c r="BF41" s="106">
        <f t="shared" si="27"/>
        <v>0.51495156579178369</v>
      </c>
      <c r="BG41" s="106">
        <f t="shared" si="27"/>
        <v>0.51461408762207672</v>
      </c>
      <c r="BH41" s="106">
        <f t="shared" si="27"/>
        <v>0.51418868701722609</v>
      </c>
      <c r="BI41" s="106">
        <f t="shared" si="27"/>
        <v>0.51365035797906566</v>
      </c>
      <c r="BJ41" s="106">
        <f t="shared" si="27"/>
        <v>0.51306970229066329</v>
      </c>
      <c r="BK41" s="106">
        <f t="shared" si="27"/>
        <v>0.51259476233954748</v>
      </c>
      <c r="BL41" s="106">
        <f t="shared" si="27"/>
        <v>0.51200807097158574</v>
      </c>
      <c r="BM41" s="106">
        <f t="shared" si="27"/>
        <v>0.51146777877937399</v>
      </c>
      <c r="BN41" s="106">
        <f t="shared" ref="BN41:CS41" si="28">BN5/BN17</f>
        <v>0.51087242799802479</v>
      </c>
      <c r="BO41" s="106">
        <f t="shared" si="28"/>
        <v>0.51032581279865219</v>
      </c>
      <c r="BP41" s="106">
        <f t="shared" si="28"/>
        <v>0.50982281811598462</v>
      </c>
      <c r="BQ41" s="106">
        <f t="shared" si="28"/>
        <v>0.50937102827489378</v>
      </c>
      <c r="BR41" s="106">
        <f t="shared" si="28"/>
        <v>0.50905802957974455</v>
      </c>
      <c r="BS41" s="106">
        <f t="shared" si="28"/>
        <v>0.50886918833058958</v>
      </c>
      <c r="BT41" s="106">
        <f t="shared" si="28"/>
        <v>0.50855643725023081</v>
      </c>
      <c r="BU41" s="106">
        <f t="shared" si="28"/>
        <v>0.50776594126003638</v>
      </c>
      <c r="BV41" s="106">
        <f t="shared" si="28"/>
        <v>0.50693970477084072</v>
      </c>
      <c r="BW41" s="106">
        <f t="shared" si="28"/>
        <v>0.5061160220091121</v>
      </c>
      <c r="BX41" s="106">
        <f t="shared" si="28"/>
        <v>0.50527649169440636</v>
      </c>
      <c r="BY41" s="106">
        <f t="shared" si="28"/>
        <v>0.50408584235949183</v>
      </c>
      <c r="BZ41" s="106">
        <f t="shared" si="28"/>
        <v>0.50302055234168619</v>
      </c>
      <c r="CA41" s="106">
        <f t="shared" si="28"/>
        <v>0.50196167440280071</v>
      </c>
      <c r="CB41" s="106">
        <f t="shared" si="28"/>
        <v>0.50092087012153652</v>
      </c>
      <c r="CC41" s="106">
        <f t="shared" si="28"/>
        <v>0.49991297588405753</v>
      </c>
      <c r="CD41" s="106">
        <f t="shared" si="28"/>
        <v>0.49885617817057237</v>
      </c>
      <c r="CE41" s="106">
        <f t="shared" si="28"/>
        <v>0.49790566363385885</v>
      </c>
      <c r="CF41" s="106">
        <f t="shared" si="28"/>
        <v>0.49696379753904374</v>
      </c>
      <c r="CG41" s="106">
        <f t="shared" si="28"/>
        <v>0.49598477255675405</v>
      </c>
      <c r="CH41" s="106">
        <f t="shared" si="28"/>
        <v>0.49490807031308304</v>
      </c>
      <c r="CI41" s="106">
        <f t="shared" si="28"/>
        <v>0.49365974549310948</v>
      </c>
      <c r="CJ41" s="106">
        <f t="shared" si="28"/>
        <v>0.49265746558265411</v>
      </c>
      <c r="CK41" s="106">
        <f t="shared" si="28"/>
        <v>0.49153715072660653</v>
      </c>
      <c r="CL41" s="106">
        <f t="shared" si="28"/>
        <v>0.49082931992889312</v>
      </c>
      <c r="CM41" s="106">
        <f t="shared" si="28"/>
        <v>0.49020938811965603</v>
      </c>
      <c r="CN41" s="106">
        <f t="shared" si="28"/>
        <v>0.48951675689603741</v>
      </c>
      <c r="CO41" s="106">
        <f t="shared" si="28"/>
        <v>0.48870642593837593</v>
      </c>
      <c r="CP41" s="106">
        <f t="shared" si="28"/>
        <v>0.48790418175785838</v>
      </c>
      <c r="CQ41" s="106">
        <f t="shared" si="28"/>
        <v>0.48713245910974762</v>
      </c>
      <c r="CR41" s="106">
        <f t="shared" si="28"/>
        <v>0.48635480442759016</v>
      </c>
      <c r="CS41" s="106">
        <f t="shared" si="28"/>
        <v>0.4863586471390367</v>
      </c>
      <c r="CT41" s="106">
        <f t="shared" ref="CT41:DY41" si="29">CT5/CT17</f>
        <v>0.4848245649847005</v>
      </c>
      <c r="CU41" s="106">
        <f t="shared" si="29"/>
        <v>0.48396551712104952</v>
      </c>
      <c r="CV41" s="106">
        <f t="shared" si="29"/>
        <v>0.48232027647988124</v>
      </c>
      <c r="CW41" s="106">
        <f t="shared" si="29"/>
        <v>0.47983789165364588</v>
      </c>
      <c r="CX41" s="106">
        <f t="shared" si="29"/>
        <v>0.50075897468321573</v>
      </c>
      <c r="CY41" s="106">
        <f t="shared" si="29"/>
        <v>0.50113684787383062</v>
      </c>
      <c r="CZ41" s="106">
        <f t="shared" si="29"/>
        <v>0.50168152436509128</v>
      </c>
      <c r="DA41" s="106">
        <f t="shared" si="29"/>
        <v>0.50237710222756471</v>
      </c>
      <c r="DB41" s="106">
        <f t="shared" si="29"/>
        <v>0.50334146571711902</v>
      </c>
      <c r="DC41" s="106">
        <f t="shared" si="29"/>
        <v>0.50413981833590649</v>
      </c>
      <c r="DD41" s="106">
        <f t="shared" si="29"/>
        <v>0.50527038492263932</v>
      </c>
      <c r="DE41" s="106">
        <f t="shared" si="29"/>
        <v>0.50641826048855776</v>
      </c>
      <c r="DF41" s="106">
        <f t="shared" si="29"/>
        <v>0.50772226447610547</v>
      </c>
      <c r="DG41" s="106">
        <f t="shared" si="29"/>
        <v>0.50837335572255482</v>
      </c>
      <c r="DH41" s="106">
        <f t="shared" si="29"/>
        <v>0.50698161121659613</v>
      </c>
      <c r="DI41" s="106">
        <f t="shared" si="29"/>
        <v>0.50716797431108218</v>
      </c>
      <c r="DJ41" s="106">
        <f t="shared" si="29"/>
        <v>0.50797629410609901</v>
      </c>
      <c r="DK41" s="106">
        <f t="shared" si="29"/>
        <v>0.5095998712816352</v>
      </c>
      <c r="DL41" s="106">
        <f t="shared" si="29"/>
        <v>0.5065669382812783</v>
      </c>
      <c r="DM41" s="106">
        <f t="shared" si="29"/>
        <v>0.5034580799684536</v>
      </c>
      <c r="DN41" s="106">
        <f t="shared" si="29"/>
        <v>0.50070817772374787</v>
      </c>
      <c r="DO41" s="106">
        <f t="shared" si="29"/>
        <v>0.49524633083305142</v>
      </c>
      <c r="DP41" s="106">
        <f t="shared" si="29"/>
        <v>0.49015559392424274</v>
      </c>
      <c r="DQ41" s="106">
        <f t="shared" si="29"/>
        <v>0.48554183688314673</v>
      </c>
      <c r="DR41" s="106">
        <f t="shared" si="29"/>
        <v>0.48140102649639466</v>
      </c>
      <c r="DS41" s="106">
        <f t="shared" si="29"/>
        <v>0.47791848357866856</v>
      </c>
      <c r="DT41" s="106">
        <f t="shared" si="29"/>
        <v>0.47442840078849841</v>
      </c>
      <c r="DU41" s="106">
        <f t="shared" si="29"/>
        <v>0.47118680801838608</v>
      </c>
      <c r="DV41" s="106">
        <f t="shared" si="29"/>
        <v>0.46808367923650934</v>
      </c>
      <c r="DW41" s="106">
        <f t="shared" si="29"/>
        <v>0.46493219851880818</v>
      </c>
      <c r="DX41" s="106">
        <f t="shared" si="29"/>
        <v>0.46140500369020776</v>
      </c>
      <c r="DY41" s="106">
        <f t="shared" si="29"/>
        <v>0.4507610528186915</v>
      </c>
      <c r="DZ41" s="106">
        <f t="shared" ref="DZ41:EV41" si="30">DZ5/DZ17</f>
        <v>0.43629247210408284</v>
      </c>
      <c r="EA41" s="106">
        <f t="shared" si="30"/>
        <v>0.42292969259126434</v>
      </c>
      <c r="EB41" s="106">
        <f t="shared" si="30"/>
        <v>0.41848957127979153</v>
      </c>
      <c r="EC41" s="106">
        <f t="shared" si="30"/>
        <v>0.41613219619863745</v>
      </c>
      <c r="ED41" s="106">
        <f t="shared" si="30"/>
        <v>0.41516346792239905</v>
      </c>
      <c r="EE41" s="106">
        <f t="shared" si="30"/>
        <v>0.41871594529806211</v>
      </c>
      <c r="EF41" s="106">
        <f t="shared" si="30"/>
        <v>0.42201921096498313</v>
      </c>
      <c r="EG41" s="106">
        <f t="shared" si="30"/>
        <v>0.42864540211920271</v>
      </c>
      <c r="EH41" s="106">
        <f t="shared" si="30"/>
        <v>0.43177958806130101</v>
      </c>
      <c r="EI41" s="106">
        <f t="shared" si="30"/>
        <v>0.42783188056456845</v>
      </c>
      <c r="EJ41" s="106">
        <f t="shared" si="30"/>
        <v>0.4141072866476857</v>
      </c>
      <c r="EK41" s="106">
        <f t="shared" si="30"/>
        <v>0.40824430463523298</v>
      </c>
      <c r="EL41" s="106">
        <f t="shared" si="30"/>
        <v>0.40410927393662677</v>
      </c>
      <c r="EM41" s="106">
        <f t="shared" si="30"/>
        <v>0.39248895510047477</v>
      </c>
      <c r="EN41" s="106">
        <f t="shared" si="30"/>
        <v>0.37102838361344143</v>
      </c>
      <c r="EO41" s="106">
        <f t="shared" si="30"/>
        <v>0.36897073404620812</v>
      </c>
      <c r="EP41" s="106">
        <f t="shared" si="30"/>
        <v>0.36039463704446106</v>
      </c>
      <c r="EQ41" s="106">
        <f t="shared" si="30"/>
        <v>0.36949282284420343</v>
      </c>
      <c r="ER41" s="106">
        <f t="shared" si="30"/>
        <v>0.36525395834386382</v>
      </c>
      <c r="ES41" s="106">
        <f t="shared" si="30"/>
        <v>0.36091102922474283</v>
      </c>
      <c r="ET41" s="106">
        <f t="shared" si="30"/>
        <v>0.35653552464027183</v>
      </c>
      <c r="EU41" s="106">
        <f t="shared" si="30"/>
        <v>0.35166179472360182</v>
      </c>
      <c r="EV41" s="106">
        <f t="shared" si="30"/>
        <v>0.34719388639190574</v>
      </c>
    </row>
    <row r="42" spans="1:152" s="106" customFormat="1" ht="10">
      <c r="A42" s="106" t="s">
        <v>68</v>
      </c>
      <c r="B42" s="106">
        <f t="shared" ref="B42:AG42" si="31">B6/B18</f>
        <v>0.42843181175508394</v>
      </c>
      <c r="C42" s="106">
        <f t="shared" si="31"/>
        <v>0.42851023967393737</v>
      </c>
      <c r="D42" s="106">
        <f t="shared" si="31"/>
        <v>0.42845335976144583</v>
      </c>
      <c r="E42" s="106">
        <f t="shared" si="31"/>
        <v>0.42839620575133674</v>
      </c>
      <c r="F42" s="106">
        <f t="shared" si="31"/>
        <v>0.42833877633920986</v>
      </c>
      <c r="G42" s="106">
        <f t="shared" si="31"/>
        <v>0.42828581152422307</v>
      </c>
      <c r="H42" s="106">
        <f t="shared" si="31"/>
        <v>0.428232597773885</v>
      </c>
      <c r="I42" s="106">
        <f t="shared" si="31"/>
        <v>0.42817913410069186</v>
      </c>
      <c r="J42" s="106">
        <f t="shared" si="31"/>
        <v>0.42811710853747537</v>
      </c>
      <c r="K42" s="106">
        <f t="shared" si="31"/>
        <v>0.42805469863959716</v>
      </c>
      <c r="L42" s="106">
        <f t="shared" si="31"/>
        <v>0.42799190107204677</v>
      </c>
      <c r="M42" s="106">
        <f t="shared" si="31"/>
        <v>0.42792871250116243</v>
      </c>
      <c r="N42" s="106">
        <f t="shared" si="31"/>
        <v>0.42786679351300433</v>
      </c>
      <c r="O42" s="106">
        <f t="shared" si="31"/>
        <v>0.42780453397757229</v>
      </c>
      <c r="P42" s="106">
        <f t="shared" si="31"/>
        <v>0.42774193200435967</v>
      </c>
      <c r="Q42" s="106">
        <f t="shared" si="31"/>
        <v>0.42768524373897604</v>
      </c>
      <c r="R42" s="106">
        <f t="shared" si="31"/>
        <v>0.42762830306566346</v>
      </c>
      <c r="S42" s="106">
        <f t="shared" si="31"/>
        <v>0.42763630100406824</v>
      </c>
      <c r="T42" s="106">
        <f t="shared" si="31"/>
        <v>0.42743495576005391</v>
      </c>
      <c r="U42" s="106">
        <f t="shared" si="31"/>
        <v>0.42722218054570227</v>
      </c>
      <c r="V42" s="106">
        <f t="shared" si="31"/>
        <v>0.42873408006037694</v>
      </c>
      <c r="W42" s="106">
        <f t="shared" si="31"/>
        <v>0.42846511704028012</v>
      </c>
      <c r="X42" s="106">
        <f t="shared" si="31"/>
        <v>0.42821888248942225</v>
      </c>
      <c r="Y42" s="106">
        <f t="shared" si="31"/>
        <v>0.42797259814373045</v>
      </c>
      <c r="Z42" s="106">
        <f t="shared" si="31"/>
        <v>0.42772534082993091</v>
      </c>
      <c r="AA42" s="106">
        <f t="shared" si="31"/>
        <v>0.4274771145791772</v>
      </c>
      <c r="AB42" s="106">
        <f t="shared" si="31"/>
        <v>0.42722883981957777</v>
      </c>
      <c r="AC42" s="106">
        <f t="shared" si="31"/>
        <v>0.42697977883288835</v>
      </c>
      <c r="AD42" s="106">
        <f t="shared" si="31"/>
        <v>0.42672975546538955</v>
      </c>
      <c r="AE42" s="106">
        <f t="shared" si="31"/>
        <v>0.42647950835940623</v>
      </c>
      <c r="AF42" s="106">
        <f t="shared" si="31"/>
        <v>0.42622848177161987</v>
      </c>
      <c r="AG42" s="106">
        <f t="shared" si="31"/>
        <v>0.4264585397469593</v>
      </c>
      <c r="AH42" s="106">
        <f t="shared" ref="AH42:BM42" si="32">AH6/AH18</f>
        <v>0.42668733397880532</v>
      </c>
      <c r="AI42" s="106">
        <f t="shared" si="32"/>
        <v>0.42691495776932559</v>
      </c>
      <c r="AJ42" s="106">
        <f t="shared" si="32"/>
        <v>0.42714145389546349</v>
      </c>
      <c r="AK42" s="106">
        <f t="shared" si="32"/>
        <v>0.42736946095312794</v>
      </c>
      <c r="AL42" s="106">
        <f t="shared" si="32"/>
        <v>0.42759711660557459</v>
      </c>
      <c r="AM42" s="106">
        <f t="shared" si="32"/>
        <v>0.42782379435314533</v>
      </c>
      <c r="AN42" s="106">
        <f t="shared" si="32"/>
        <v>0.42804802368755396</v>
      </c>
      <c r="AO42" s="106">
        <f t="shared" si="32"/>
        <v>0.42826978515365993</v>
      </c>
      <c r="AP42" s="106">
        <f t="shared" si="32"/>
        <v>0.42849428584403509</v>
      </c>
      <c r="AQ42" s="106">
        <f t="shared" si="32"/>
        <v>0.4282099678949452</v>
      </c>
      <c r="AR42" s="106">
        <f t="shared" si="32"/>
        <v>0.4278466728713966</v>
      </c>
      <c r="AS42" s="106">
        <f t="shared" si="32"/>
        <v>0.42748400048574015</v>
      </c>
      <c r="AT42" s="106">
        <f t="shared" si="32"/>
        <v>0.42711897140124755</v>
      </c>
      <c r="AU42" s="106">
        <f t="shared" si="32"/>
        <v>0.42675547680138742</v>
      </c>
      <c r="AV42" s="106">
        <f t="shared" si="32"/>
        <v>0.42638659138785556</v>
      </c>
      <c r="AW42" s="106">
        <f t="shared" si="32"/>
        <v>0.42601718218437207</v>
      </c>
      <c r="AX42" s="106">
        <f t="shared" si="32"/>
        <v>0.42564474012097486</v>
      </c>
      <c r="AY42" s="106">
        <f t="shared" si="32"/>
        <v>0.42527338324363145</v>
      </c>
      <c r="AZ42" s="106">
        <f t="shared" si="32"/>
        <v>0.42490285225389857</v>
      </c>
      <c r="BA42" s="106">
        <f t="shared" si="32"/>
        <v>0.42477293485764944</v>
      </c>
      <c r="BB42" s="106">
        <f t="shared" si="32"/>
        <v>0.42466472018419094</v>
      </c>
      <c r="BC42" s="106">
        <f t="shared" si="32"/>
        <v>0.4245107844287247</v>
      </c>
      <c r="BD42" s="106">
        <f t="shared" si="32"/>
        <v>0.42439182897168209</v>
      </c>
      <c r="BE42" s="106">
        <f t="shared" si="32"/>
        <v>0.42426008040813823</v>
      </c>
      <c r="BF42" s="106">
        <f t="shared" si="32"/>
        <v>0.42412710294844758</v>
      </c>
      <c r="BG42" s="106">
        <f t="shared" si="32"/>
        <v>0.42401005071567821</v>
      </c>
      <c r="BH42" s="106">
        <f t="shared" si="32"/>
        <v>0.42388333248212651</v>
      </c>
      <c r="BI42" s="106">
        <f t="shared" si="32"/>
        <v>0.42374157409186958</v>
      </c>
      <c r="BJ42" s="106">
        <f t="shared" si="32"/>
        <v>0.42355680244430022</v>
      </c>
      <c r="BK42" s="106">
        <f t="shared" si="32"/>
        <v>0.4232127164584642</v>
      </c>
      <c r="BL42" s="106">
        <f t="shared" si="32"/>
        <v>0.42272157051008324</v>
      </c>
      <c r="BM42" s="106">
        <f t="shared" si="32"/>
        <v>0.42197076113490772</v>
      </c>
      <c r="BN42" s="106">
        <f t="shared" ref="BN42:CS42" si="33">BN6/BN18</f>
        <v>0.42187297572174737</v>
      </c>
      <c r="BO42" s="106">
        <f t="shared" si="33"/>
        <v>0.42140795517769908</v>
      </c>
      <c r="BP42" s="106">
        <f t="shared" si="33"/>
        <v>0.42105266489808896</v>
      </c>
      <c r="BQ42" s="106">
        <f t="shared" si="33"/>
        <v>0.42069295345924906</v>
      </c>
      <c r="BR42" s="106">
        <f t="shared" si="33"/>
        <v>0.4203304980363472</v>
      </c>
      <c r="BS42" s="106">
        <f t="shared" si="33"/>
        <v>0.41993810760968397</v>
      </c>
      <c r="BT42" s="106">
        <f t="shared" si="33"/>
        <v>0.41967250529811173</v>
      </c>
      <c r="BU42" s="106">
        <f t="shared" si="33"/>
        <v>0.41963395350398081</v>
      </c>
      <c r="BV42" s="106">
        <f t="shared" si="33"/>
        <v>0.41974082385939931</v>
      </c>
      <c r="BW42" s="106">
        <f t="shared" si="33"/>
        <v>0.41981799837980105</v>
      </c>
      <c r="BX42" s="106">
        <f t="shared" si="33"/>
        <v>0.41964114647515049</v>
      </c>
      <c r="BY42" s="106">
        <f t="shared" si="33"/>
        <v>0.419458115858584</v>
      </c>
      <c r="BZ42" s="106">
        <f t="shared" si="33"/>
        <v>0.41929260444155808</v>
      </c>
      <c r="CA42" s="106">
        <f t="shared" si="33"/>
        <v>0.41902233573998715</v>
      </c>
      <c r="CB42" s="106">
        <f t="shared" si="33"/>
        <v>0.41863154905979771</v>
      </c>
      <c r="CC42" s="106">
        <f t="shared" si="33"/>
        <v>0.41827776941596384</v>
      </c>
      <c r="CD42" s="106">
        <f t="shared" si="33"/>
        <v>0.41787454978578364</v>
      </c>
      <c r="CE42" s="106">
        <f t="shared" si="33"/>
        <v>0.41750044009869575</v>
      </c>
      <c r="CF42" s="106">
        <f t="shared" si="33"/>
        <v>0.41697640093430405</v>
      </c>
      <c r="CG42" s="106">
        <f t="shared" si="33"/>
        <v>0.41643066775317955</v>
      </c>
      <c r="CH42" s="106">
        <f t="shared" si="33"/>
        <v>0.41578234048651175</v>
      </c>
      <c r="CI42" s="106">
        <f t="shared" si="33"/>
        <v>0.41508418449244866</v>
      </c>
      <c r="CJ42" s="106">
        <f t="shared" si="33"/>
        <v>0.41437410355672399</v>
      </c>
      <c r="CK42" s="106">
        <f t="shared" si="33"/>
        <v>0.41364610639457383</v>
      </c>
      <c r="CL42" s="106">
        <f t="shared" si="33"/>
        <v>0.41286168932589096</v>
      </c>
      <c r="CM42" s="106">
        <f t="shared" si="33"/>
        <v>0.41184058504067478</v>
      </c>
      <c r="CN42" s="106">
        <f t="shared" si="33"/>
        <v>0.41095008577578462</v>
      </c>
      <c r="CO42" s="106">
        <f t="shared" si="33"/>
        <v>0.40999582982110855</v>
      </c>
      <c r="CP42" s="106">
        <f t="shared" si="33"/>
        <v>0.4092746541110619</v>
      </c>
      <c r="CQ42" s="106">
        <f t="shared" si="33"/>
        <v>0.40839455811864839</v>
      </c>
      <c r="CR42" s="106">
        <f t="shared" si="33"/>
        <v>0.4074248475262901</v>
      </c>
      <c r="CS42" s="106">
        <f t="shared" si="33"/>
        <v>0.4064537194388062</v>
      </c>
      <c r="CT42" s="106">
        <f t="shared" ref="CT42:DY42" si="34">CT6/CT18</f>
        <v>0.40531768641312016</v>
      </c>
      <c r="CU42" s="106">
        <f t="shared" si="34"/>
        <v>0.41123707197547932</v>
      </c>
      <c r="CV42" s="106">
        <f t="shared" si="34"/>
        <v>0.41103313270519348</v>
      </c>
      <c r="CW42" s="106">
        <f t="shared" si="34"/>
        <v>0.40919519311236829</v>
      </c>
      <c r="CX42" s="106">
        <f t="shared" si="34"/>
        <v>0.40792054209499479</v>
      </c>
      <c r="CY42" s="106">
        <f t="shared" si="34"/>
        <v>0.40629052429929657</v>
      </c>
      <c r="CZ42" s="106">
        <f t="shared" si="34"/>
        <v>0.4052344518626162</v>
      </c>
      <c r="DA42" s="106">
        <f t="shared" si="34"/>
        <v>0.40382062278243247</v>
      </c>
      <c r="DB42" s="106">
        <f t="shared" si="34"/>
        <v>0.40234337221994049</v>
      </c>
      <c r="DC42" s="106">
        <f t="shared" si="34"/>
        <v>0.40079491671089645</v>
      </c>
      <c r="DD42" s="106">
        <f t="shared" si="34"/>
        <v>0.39931199793768968</v>
      </c>
      <c r="DE42" s="106">
        <f t="shared" si="34"/>
        <v>0.39773784038761234</v>
      </c>
      <c r="DF42" s="106">
        <f t="shared" si="34"/>
        <v>0.39629029308955793</v>
      </c>
      <c r="DG42" s="106">
        <f t="shared" si="34"/>
        <v>0.39461264980392174</v>
      </c>
      <c r="DH42" s="106">
        <f t="shared" si="34"/>
        <v>0.39290509018310732</v>
      </c>
      <c r="DI42" s="106">
        <f t="shared" si="34"/>
        <v>0.39143611512303023</v>
      </c>
      <c r="DJ42" s="106">
        <f t="shared" si="34"/>
        <v>0.38993300189230407</v>
      </c>
      <c r="DK42" s="106">
        <f t="shared" si="34"/>
        <v>0.38840766691754464</v>
      </c>
      <c r="DL42" s="106">
        <f t="shared" si="34"/>
        <v>0.3868522571106342</v>
      </c>
      <c r="DM42" s="106">
        <f t="shared" si="34"/>
        <v>0.38543405186152946</v>
      </c>
      <c r="DN42" s="106">
        <f t="shared" si="34"/>
        <v>0.38379010253320767</v>
      </c>
      <c r="DO42" s="106">
        <f t="shared" si="34"/>
        <v>0.38229433725139816</v>
      </c>
      <c r="DP42" s="106">
        <f t="shared" si="34"/>
        <v>0.38095024356362817</v>
      </c>
      <c r="DQ42" s="106">
        <f t="shared" si="34"/>
        <v>0.37933799787881961</v>
      </c>
      <c r="DR42" s="106">
        <f t="shared" si="34"/>
        <v>0.37782889488325605</v>
      </c>
      <c r="DS42" s="106">
        <f t="shared" si="34"/>
        <v>0.37712839893491951</v>
      </c>
      <c r="DT42" s="106">
        <f t="shared" si="34"/>
        <v>0.37633599689670744</v>
      </c>
      <c r="DU42" s="106">
        <f t="shared" si="34"/>
        <v>0.3754463930205873</v>
      </c>
      <c r="DV42" s="106">
        <f t="shared" si="34"/>
        <v>0.37449375562038961</v>
      </c>
      <c r="DW42" s="106">
        <f t="shared" si="34"/>
        <v>0.37362252359457226</v>
      </c>
      <c r="DX42" s="106">
        <f t="shared" si="34"/>
        <v>0.37256829993089208</v>
      </c>
      <c r="DY42" s="106">
        <f t="shared" si="34"/>
        <v>0.37156802441121839</v>
      </c>
      <c r="DZ42" s="106">
        <f t="shared" ref="DZ42:EV42" si="35">DZ6/DZ18</f>
        <v>0.37044373882429665</v>
      </c>
      <c r="EA42" s="106">
        <f t="shared" si="35"/>
        <v>0.36919746606361398</v>
      </c>
      <c r="EB42" s="106">
        <f t="shared" si="35"/>
        <v>0.36758019236916523</v>
      </c>
      <c r="EC42" s="106">
        <f t="shared" si="35"/>
        <v>0.36585207079222432</v>
      </c>
      <c r="ED42" s="106">
        <f t="shared" si="35"/>
        <v>0.36447301995760278</v>
      </c>
      <c r="EE42" s="106">
        <f t="shared" si="35"/>
        <v>0.36187861562345075</v>
      </c>
      <c r="EF42" s="106">
        <f t="shared" si="35"/>
        <v>0.35937266509674071</v>
      </c>
      <c r="EG42" s="106">
        <f t="shared" si="35"/>
        <v>0.35682791461310071</v>
      </c>
      <c r="EH42" s="106">
        <f t="shared" si="35"/>
        <v>0.35434889164007111</v>
      </c>
      <c r="EI42" s="106">
        <f t="shared" si="35"/>
        <v>0.35212682897598019</v>
      </c>
      <c r="EJ42" s="106">
        <f t="shared" si="35"/>
        <v>0.34988983601903506</v>
      </c>
      <c r="EK42" s="106">
        <f t="shared" si="35"/>
        <v>0.34763742393319547</v>
      </c>
      <c r="EL42" s="106">
        <f t="shared" si="35"/>
        <v>0.34524990096862207</v>
      </c>
      <c r="EM42" s="106">
        <f t="shared" si="35"/>
        <v>0.34233279490884938</v>
      </c>
      <c r="EN42" s="106">
        <f t="shared" si="35"/>
        <v>0.33996159195954606</v>
      </c>
      <c r="EO42" s="106">
        <f t="shared" si="35"/>
        <v>0.33747824455806613</v>
      </c>
      <c r="EP42" s="106">
        <f t="shared" si="35"/>
        <v>0.33435589502391899</v>
      </c>
      <c r="EQ42" s="106">
        <f t="shared" si="35"/>
        <v>0.32827772511472253</v>
      </c>
      <c r="ER42" s="106">
        <f t="shared" si="35"/>
        <v>0.32469992319324414</v>
      </c>
      <c r="ES42" s="106">
        <f t="shared" si="35"/>
        <v>0.32150545143517101</v>
      </c>
      <c r="ET42" s="106">
        <f t="shared" si="35"/>
        <v>0.32043177323449434</v>
      </c>
      <c r="EU42" s="106">
        <f t="shared" si="35"/>
        <v>0.31950358120572114</v>
      </c>
      <c r="EV42" s="106">
        <f t="shared" si="35"/>
        <v>0.31876860102173105</v>
      </c>
    </row>
    <row r="43" spans="1:152" s="106" customFormat="1" ht="10">
      <c r="A43" s="106" t="s">
        <v>203</v>
      </c>
      <c r="B43" s="106">
        <f t="shared" ref="B43:AG43" si="36">B7/B19</f>
        <v>0.80504355436777131</v>
      </c>
      <c r="C43" s="106">
        <f t="shared" si="36"/>
        <v>0.80353370042220074</v>
      </c>
      <c r="D43" s="106">
        <f t="shared" si="36"/>
        <v>0.80330737695829446</v>
      </c>
      <c r="E43" s="106">
        <f t="shared" si="36"/>
        <v>0.80282662921379522</v>
      </c>
      <c r="F43" s="106">
        <f t="shared" si="36"/>
        <v>0.8026345276715805</v>
      </c>
      <c r="G43" s="106">
        <f t="shared" si="36"/>
        <v>0.80407801111537636</v>
      </c>
      <c r="H43" s="106">
        <f t="shared" si="36"/>
        <v>0.80289198979752374</v>
      </c>
      <c r="I43" s="106">
        <f t="shared" si="36"/>
        <v>0.79979035993958358</v>
      </c>
      <c r="J43" s="106">
        <f t="shared" si="36"/>
        <v>0.80046994176949604</v>
      </c>
      <c r="K43" s="106">
        <f t="shared" si="36"/>
        <v>0.80010951133969821</v>
      </c>
      <c r="L43" s="106">
        <f t="shared" si="36"/>
        <v>0.79966288657180995</v>
      </c>
      <c r="M43" s="106">
        <f t="shared" si="36"/>
        <v>0.79918602893698332</v>
      </c>
      <c r="N43" s="106">
        <f t="shared" si="36"/>
        <v>0.79867766534493778</v>
      </c>
      <c r="O43" s="106">
        <f t="shared" si="36"/>
        <v>0.79936992326841605</v>
      </c>
      <c r="P43" s="106">
        <f t="shared" si="36"/>
        <v>0.79915754856917021</v>
      </c>
      <c r="Q43" s="106">
        <f t="shared" si="36"/>
        <v>0.80049156088288198</v>
      </c>
      <c r="R43" s="106">
        <f t="shared" si="36"/>
        <v>0.79940203265521181</v>
      </c>
      <c r="S43" s="106">
        <f t="shared" si="36"/>
        <v>0.79898063928888219</v>
      </c>
      <c r="T43" s="106">
        <f t="shared" si="36"/>
        <v>0.78830160611138</v>
      </c>
      <c r="U43" s="106">
        <f t="shared" si="36"/>
        <v>0.79829267477669585</v>
      </c>
      <c r="V43" s="106">
        <f t="shared" si="36"/>
        <v>0.78482239499490436</v>
      </c>
      <c r="W43" s="106">
        <f t="shared" si="36"/>
        <v>0.80030876245065696</v>
      </c>
      <c r="X43" s="106">
        <f t="shared" si="36"/>
        <v>0.79568529813181255</v>
      </c>
      <c r="Y43" s="106">
        <f t="shared" si="36"/>
        <v>0.79526661924876252</v>
      </c>
      <c r="Z43" s="106">
        <f t="shared" si="36"/>
        <v>0.79485983967204976</v>
      </c>
      <c r="AA43" s="106">
        <f t="shared" si="36"/>
        <v>0.79430346479402103</v>
      </c>
      <c r="AB43" s="106">
        <f t="shared" si="36"/>
        <v>0.79388858512152449</v>
      </c>
      <c r="AC43" s="106">
        <f t="shared" si="36"/>
        <v>0.79320162562219831</v>
      </c>
      <c r="AD43" s="106">
        <f t="shared" si="36"/>
        <v>0.79103578488754256</v>
      </c>
      <c r="AE43" s="106">
        <f t="shared" si="36"/>
        <v>0.79043446774444814</v>
      </c>
      <c r="AF43" s="106">
        <f t="shared" si="36"/>
        <v>0.78983883796455179</v>
      </c>
      <c r="AG43" s="106">
        <f t="shared" si="36"/>
        <v>0.78902751165246976</v>
      </c>
      <c r="AH43" s="106">
        <f t="shared" ref="AH43:BM43" si="37">AH7/AH19</f>
        <v>0.7881860093699985</v>
      </c>
      <c r="AI43" s="106">
        <f t="shared" si="37"/>
        <v>0.7877051369758683</v>
      </c>
      <c r="AJ43" s="106">
        <f t="shared" si="37"/>
        <v>0.78647359152888296</v>
      </c>
      <c r="AK43" s="106">
        <f t="shared" si="37"/>
        <v>0.78571663823426485</v>
      </c>
      <c r="AL43" s="106">
        <f t="shared" si="37"/>
        <v>0.78561690265560336</v>
      </c>
      <c r="AM43" s="106">
        <f t="shared" si="37"/>
        <v>0.78525436408163141</v>
      </c>
      <c r="AN43" s="106">
        <f t="shared" si="37"/>
        <v>0.78533758756537952</v>
      </c>
      <c r="AO43" s="106">
        <f t="shared" si="37"/>
        <v>0.78507173938396702</v>
      </c>
      <c r="AP43" s="106">
        <f t="shared" si="37"/>
        <v>0.78468273684555545</v>
      </c>
      <c r="AQ43" s="106">
        <f t="shared" si="37"/>
        <v>0.78404735426514605</v>
      </c>
      <c r="AR43" s="106">
        <f t="shared" si="37"/>
        <v>0.7833741946887417</v>
      </c>
      <c r="AS43" s="106">
        <f t="shared" si="37"/>
        <v>0.78251126540106086</v>
      </c>
      <c r="AT43" s="106">
        <f t="shared" si="37"/>
        <v>0.78179188369098163</v>
      </c>
      <c r="AU43" s="106">
        <f t="shared" si="37"/>
        <v>0.7803884700360525</v>
      </c>
      <c r="AV43" s="106">
        <f t="shared" si="37"/>
        <v>0.77992641418565545</v>
      </c>
      <c r="AW43" s="106">
        <f t="shared" si="37"/>
        <v>0.77949143082279726</v>
      </c>
      <c r="AX43" s="106">
        <f t="shared" si="37"/>
        <v>0.77850706790298252</v>
      </c>
      <c r="AY43" s="106">
        <f t="shared" si="37"/>
        <v>0.77750952496562864</v>
      </c>
      <c r="AZ43" s="106">
        <f t="shared" si="37"/>
        <v>0.7785657261638127</v>
      </c>
      <c r="BA43" s="106">
        <f t="shared" si="37"/>
        <v>0.77696952466503022</v>
      </c>
      <c r="BB43" s="106">
        <f t="shared" si="37"/>
        <v>0.77697495413034567</v>
      </c>
      <c r="BC43" s="106">
        <f t="shared" si="37"/>
        <v>0.77589447465691541</v>
      </c>
      <c r="BD43" s="106">
        <f t="shared" si="37"/>
        <v>0.77445271202045762</v>
      </c>
      <c r="BE43" s="106">
        <f t="shared" si="37"/>
        <v>0.77310927919779193</v>
      </c>
      <c r="BF43" s="106">
        <f t="shared" si="37"/>
        <v>0.77591677976906948</v>
      </c>
      <c r="BG43" s="106">
        <f t="shared" si="37"/>
        <v>0.77450685307347844</v>
      </c>
      <c r="BH43" s="106">
        <f t="shared" si="37"/>
        <v>0.7738895419084284</v>
      </c>
      <c r="BI43" s="106">
        <f t="shared" si="37"/>
        <v>0.77345203375024307</v>
      </c>
      <c r="BJ43" s="106">
        <f t="shared" si="37"/>
        <v>0.77456004050829408</v>
      </c>
      <c r="BK43" s="106">
        <f t="shared" si="37"/>
        <v>0.77220234574544688</v>
      </c>
      <c r="BL43" s="106">
        <f t="shared" si="37"/>
        <v>0.77293529535505212</v>
      </c>
      <c r="BM43" s="106">
        <f t="shared" si="37"/>
        <v>0.77607444042631757</v>
      </c>
      <c r="BN43" s="106">
        <f t="shared" ref="BN43:CS43" si="38">BN7/BN19</f>
        <v>0.77135515963048162</v>
      </c>
      <c r="BO43" s="106">
        <f t="shared" si="38"/>
        <v>0.77259672812777258</v>
      </c>
      <c r="BP43" s="106">
        <f t="shared" si="38"/>
        <v>0.76999581919410176</v>
      </c>
      <c r="BQ43" s="106">
        <f t="shared" si="38"/>
        <v>0.76804587669995572</v>
      </c>
      <c r="BR43" s="106">
        <f t="shared" si="38"/>
        <v>0.76800343236156843</v>
      </c>
      <c r="BS43" s="106">
        <f t="shared" si="38"/>
        <v>0.76625198869027</v>
      </c>
      <c r="BT43" s="106">
        <f t="shared" si="38"/>
        <v>0.76459904450525074</v>
      </c>
      <c r="BU43" s="106">
        <f t="shared" si="38"/>
        <v>0.76146462210164656</v>
      </c>
      <c r="BV43" s="106">
        <f t="shared" si="38"/>
        <v>0.76201912016822271</v>
      </c>
      <c r="BW43" s="106">
        <f t="shared" si="38"/>
        <v>0.76101985030660169</v>
      </c>
      <c r="BX43" s="106">
        <f t="shared" si="38"/>
        <v>0.76063822489732935</v>
      </c>
      <c r="BY43" s="106">
        <f t="shared" si="38"/>
        <v>0.76040411390305729</v>
      </c>
      <c r="BZ43" s="106">
        <f t="shared" si="38"/>
        <v>0.7591135550776752</v>
      </c>
      <c r="CA43" s="106">
        <f t="shared" si="38"/>
        <v>0.76052160844775119</v>
      </c>
      <c r="CB43" s="106">
        <f t="shared" si="38"/>
        <v>0.75924102178920005</v>
      </c>
      <c r="CC43" s="106">
        <f t="shared" si="38"/>
        <v>0.75698153487614472</v>
      </c>
      <c r="CD43" s="106">
        <f t="shared" si="38"/>
        <v>0.75426694828939733</v>
      </c>
      <c r="CE43" s="106">
        <f t="shared" si="38"/>
        <v>0.75171535133341161</v>
      </c>
      <c r="CF43" s="106">
        <f t="shared" si="38"/>
        <v>0.75050203177291963</v>
      </c>
      <c r="CG43" s="106">
        <f t="shared" si="38"/>
        <v>0.74956717170983111</v>
      </c>
      <c r="CH43" s="106">
        <f t="shared" si="38"/>
        <v>0.74816847926405461</v>
      </c>
      <c r="CI43" s="106">
        <f t="shared" si="38"/>
        <v>0.74681840620633033</v>
      </c>
      <c r="CJ43" s="106">
        <f t="shared" si="38"/>
        <v>0.74621653124542819</v>
      </c>
      <c r="CK43" s="106">
        <f t="shared" si="38"/>
        <v>0.74576789277196198</v>
      </c>
      <c r="CL43" s="106">
        <f t="shared" si="38"/>
        <v>0.74538690210809777</v>
      </c>
      <c r="CM43" s="106">
        <f t="shared" si="38"/>
        <v>0.74420426397499151</v>
      </c>
      <c r="CN43" s="106">
        <f t="shared" si="38"/>
        <v>0.74231707659644719</v>
      </c>
      <c r="CO43" s="106">
        <f t="shared" si="38"/>
        <v>0.74064351905113779</v>
      </c>
      <c r="CP43" s="106">
        <f t="shared" si="38"/>
        <v>0.74036661509934742</v>
      </c>
      <c r="CQ43" s="106">
        <f t="shared" si="38"/>
        <v>0.73876328794692148</v>
      </c>
      <c r="CR43" s="106">
        <f t="shared" si="38"/>
        <v>0.73850903513002975</v>
      </c>
      <c r="CS43" s="106">
        <f t="shared" si="38"/>
        <v>0.7366893492904486</v>
      </c>
      <c r="CT43" s="106">
        <f t="shared" ref="CT43:DY43" si="39">CT7/CT19</f>
        <v>0.74094967484056162</v>
      </c>
      <c r="CU43" s="106">
        <f t="shared" si="39"/>
        <v>0.74157549844161075</v>
      </c>
      <c r="CV43" s="106">
        <f t="shared" si="39"/>
        <v>0.73997471335011478</v>
      </c>
      <c r="CW43" s="106">
        <f t="shared" si="39"/>
        <v>0.74060969371606777</v>
      </c>
      <c r="CX43" s="106">
        <f t="shared" si="39"/>
        <v>0.73565737619384786</v>
      </c>
      <c r="CY43" s="106">
        <f t="shared" si="39"/>
        <v>0.73492235670554729</v>
      </c>
      <c r="CZ43" s="106">
        <f t="shared" si="39"/>
        <v>0.73210379417765514</v>
      </c>
      <c r="DA43" s="106">
        <f t="shared" si="39"/>
        <v>0.72901761048876101</v>
      </c>
      <c r="DB43" s="106">
        <f t="shared" si="39"/>
        <v>0.72608224831966706</v>
      </c>
      <c r="DC43" s="106">
        <f t="shared" si="39"/>
        <v>0.72203192153325901</v>
      </c>
      <c r="DD43" s="106">
        <f t="shared" si="39"/>
        <v>0.71822857313168043</v>
      </c>
      <c r="DE43" s="106">
        <f t="shared" si="39"/>
        <v>0.71425129006103505</v>
      </c>
      <c r="DF43" s="106">
        <f t="shared" si="39"/>
        <v>0.71017633529229574</v>
      </c>
      <c r="DG43" s="106">
        <f t="shared" si="39"/>
        <v>0.70603212414673144</v>
      </c>
      <c r="DH43" s="106">
        <f t="shared" si="39"/>
        <v>0.70171806791621794</v>
      </c>
      <c r="DI43" s="106">
        <f t="shared" si="39"/>
        <v>0.69709621378528741</v>
      </c>
      <c r="DJ43" s="106">
        <f t="shared" si="39"/>
        <v>0.69356166283200593</v>
      </c>
      <c r="DK43" s="106">
        <f t="shared" si="39"/>
        <v>0.68811225586001212</v>
      </c>
      <c r="DL43" s="106">
        <f t="shared" si="39"/>
        <v>0.68313566892664968</v>
      </c>
      <c r="DM43" s="106">
        <f t="shared" si="39"/>
        <v>0.67821672290191326</v>
      </c>
      <c r="DN43" s="106">
        <f t="shared" si="39"/>
        <v>0.67341202607195316</v>
      </c>
      <c r="DO43" s="106">
        <f t="shared" si="39"/>
        <v>0.66887483494476663</v>
      </c>
      <c r="DP43" s="106">
        <f t="shared" si="39"/>
        <v>0.66470762509833448</v>
      </c>
      <c r="DQ43" s="106">
        <f t="shared" si="39"/>
        <v>0.66073950731729025</v>
      </c>
      <c r="DR43" s="106">
        <f t="shared" si="39"/>
        <v>0.6569916443814402</v>
      </c>
      <c r="DS43" s="106">
        <f t="shared" si="39"/>
        <v>0.65386817502530059</v>
      </c>
      <c r="DT43" s="106">
        <f t="shared" si="39"/>
        <v>0.65099873464350122</v>
      </c>
      <c r="DU43" s="106">
        <f t="shared" si="39"/>
        <v>0.64836331676139114</v>
      </c>
      <c r="DV43" s="106">
        <f t="shared" si="39"/>
        <v>0.64565687313156817</v>
      </c>
      <c r="DW43" s="106">
        <f t="shared" si="39"/>
        <v>0.64235788932180171</v>
      </c>
      <c r="DX43" s="106">
        <f t="shared" si="39"/>
        <v>0.64003608746233376</v>
      </c>
      <c r="DY43" s="106">
        <f t="shared" si="39"/>
        <v>0.63751942267859596</v>
      </c>
      <c r="DZ43" s="106">
        <f t="shared" ref="DZ43:EV43" si="40">DZ7/DZ19</f>
        <v>0.63496823821196047</v>
      </c>
      <c r="EA43" s="106">
        <f t="shared" si="40"/>
        <v>0.63246803507561233</v>
      </c>
      <c r="EB43" s="106">
        <f t="shared" si="40"/>
        <v>0.61926254181319296</v>
      </c>
      <c r="EC43" s="106">
        <f t="shared" si="40"/>
        <v>0.61698442033087431</v>
      </c>
      <c r="ED43" s="106">
        <f t="shared" si="40"/>
        <v>0.62724766427061329</v>
      </c>
      <c r="EE43" s="106">
        <f t="shared" si="40"/>
        <v>0.60685572897351181</v>
      </c>
      <c r="EF43" s="106">
        <f t="shared" si="40"/>
        <v>0.59788804098985904</v>
      </c>
      <c r="EG43" s="106">
        <f t="shared" si="40"/>
        <v>0.59014461842660337</v>
      </c>
      <c r="EH43" s="106">
        <f t="shared" si="40"/>
        <v>0.58045828776467823</v>
      </c>
      <c r="EI43" s="106">
        <f t="shared" si="40"/>
        <v>0.57455064184415749</v>
      </c>
      <c r="EJ43" s="106">
        <f t="shared" si="40"/>
        <v>0.56923989639173644</v>
      </c>
      <c r="EK43" s="106">
        <f t="shared" si="40"/>
        <v>0.56532830965955128</v>
      </c>
      <c r="EL43" s="106">
        <f t="shared" si="40"/>
        <v>0.56317727653638061</v>
      </c>
      <c r="EM43" s="106">
        <f t="shared" si="40"/>
        <v>0.56022414142793275</v>
      </c>
      <c r="EN43" s="106">
        <f t="shared" si="40"/>
        <v>0.55748611135720472</v>
      </c>
      <c r="EO43" s="106">
        <f t="shared" si="40"/>
        <v>0.55091366500962036</v>
      </c>
      <c r="EP43" s="106">
        <f t="shared" si="40"/>
        <v>0.54398983440469661</v>
      </c>
      <c r="EQ43" s="106">
        <f t="shared" si="40"/>
        <v>0.53941850431977023</v>
      </c>
      <c r="ER43" s="106">
        <f t="shared" si="40"/>
        <v>0.54125792336584866</v>
      </c>
      <c r="ES43" s="106">
        <f t="shared" si="40"/>
        <v>0.53178482812053041</v>
      </c>
      <c r="ET43" s="106">
        <f t="shared" si="40"/>
        <v>0.53465052509427757</v>
      </c>
      <c r="EU43" s="106">
        <f t="shared" si="40"/>
        <v>0.53725161660370213</v>
      </c>
      <c r="EV43" s="106">
        <f t="shared" si="40"/>
        <v>0.54104943306975828</v>
      </c>
    </row>
    <row r="44" spans="1:152" s="106" customFormat="1" ht="10">
      <c r="A44" s="106" t="s">
        <v>67</v>
      </c>
      <c r="B44" s="106">
        <f t="shared" ref="B44:AG44" si="41">B8/B20</f>
        <v>0.74709799506044094</v>
      </c>
      <c r="C44" s="106">
        <f t="shared" si="41"/>
        <v>0.74908593658430622</v>
      </c>
      <c r="D44" s="106">
        <f t="shared" si="41"/>
        <v>0.75036791561288796</v>
      </c>
      <c r="E44" s="106">
        <f t="shared" si="41"/>
        <v>0.75161597649041323</v>
      </c>
      <c r="F44" s="106">
        <f t="shared" si="41"/>
        <v>0.75283013629706386</v>
      </c>
      <c r="G44" s="106">
        <f t="shared" si="41"/>
        <v>0.75399408524969691</v>
      </c>
      <c r="H44" s="106">
        <f t="shared" si="41"/>
        <v>0.75586441903296253</v>
      </c>
      <c r="I44" s="106">
        <f t="shared" si="41"/>
        <v>0.75769507979257156</v>
      </c>
      <c r="J44" s="106">
        <f t="shared" si="41"/>
        <v>0.75948628114820027</v>
      </c>
      <c r="K44" s="106">
        <f t="shared" si="41"/>
        <v>0.75984783292985003</v>
      </c>
      <c r="L44" s="106">
        <f t="shared" si="41"/>
        <v>0.76024970378515599</v>
      </c>
      <c r="M44" s="106">
        <f t="shared" si="41"/>
        <v>0.76135428231944069</v>
      </c>
      <c r="N44" s="106">
        <f t="shared" si="41"/>
        <v>0.76235551119531142</v>
      </c>
      <c r="O44" s="106">
        <f t="shared" si="41"/>
        <v>0.76325456320373497</v>
      </c>
      <c r="P44" s="106">
        <f t="shared" si="41"/>
        <v>0.76370675498611418</v>
      </c>
      <c r="Q44" s="106">
        <f t="shared" si="41"/>
        <v>0.76463919949084103</v>
      </c>
      <c r="R44" s="106">
        <f t="shared" si="41"/>
        <v>0.76545401367726973</v>
      </c>
      <c r="S44" s="106">
        <f t="shared" si="41"/>
        <v>0.76622149390844818</v>
      </c>
      <c r="T44" s="106">
        <f t="shared" si="41"/>
        <v>0.766181353587153</v>
      </c>
      <c r="U44" s="106">
        <f t="shared" si="41"/>
        <v>0.76601991958773419</v>
      </c>
      <c r="V44" s="106">
        <f t="shared" si="41"/>
        <v>0.76575990082904277</v>
      </c>
      <c r="W44" s="106">
        <f t="shared" si="41"/>
        <v>0.76493257779284163</v>
      </c>
      <c r="X44" s="106">
        <f t="shared" si="41"/>
        <v>0.76453080226880554</v>
      </c>
      <c r="Y44" s="106">
        <f t="shared" si="41"/>
        <v>0.76398354202432017</v>
      </c>
      <c r="Z44" s="106">
        <f t="shared" si="41"/>
        <v>0.76329204094683201</v>
      </c>
      <c r="AA44" s="106">
        <f t="shared" si="41"/>
        <v>0.76237190917015496</v>
      </c>
      <c r="AB44" s="106">
        <f t="shared" si="41"/>
        <v>0.75819363351002211</v>
      </c>
      <c r="AC44" s="106">
        <f t="shared" si="41"/>
        <v>0.75692667774909705</v>
      </c>
      <c r="AD44" s="106">
        <f t="shared" si="41"/>
        <v>0.75551945602774262</v>
      </c>
      <c r="AE44" s="106">
        <f t="shared" si="41"/>
        <v>0.75397398982873687</v>
      </c>
      <c r="AF44" s="106">
        <f t="shared" si="41"/>
        <v>0.75232047858129403</v>
      </c>
      <c r="AG44" s="106">
        <f t="shared" si="41"/>
        <v>0.75043777004732248</v>
      </c>
      <c r="AH44" s="106">
        <f t="shared" ref="AH44:BM44" si="42">AH8/AH20</f>
        <v>0.7484279234551634</v>
      </c>
      <c r="AI44" s="106">
        <f t="shared" si="42"/>
        <v>0.74629165145175691</v>
      </c>
      <c r="AJ44" s="106">
        <f t="shared" si="42"/>
        <v>0.7440317605476251</v>
      </c>
      <c r="AK44" s="106">
        <f t="shared" si="42"/>
        <v>0.74171568362250917</v>
      </c>
      <c r="AL44" s="106">
        <f t="shared" si="42"/>
        <v>0.73893870605588019</v>
      </c>
      <c r="AM44" s="106">
        <f t="shared" si="42"/>
        <v>0.7359472953445354</v>
      </c>
      <c r="AN44" s="106">
        <f t="shared" si="42"/>
        <v>0.73283908744362136</v>
      </c>
      <c r="AO44" s="106">
        <f t="shared" si="42"/>
        <v>0.72961714365392616</v>
      </c>
      <c r="AP44" s="106">
        <f t="shared" si="42"/>
        <v>0.72628461640374919</v>
      </c>
      <c r="AQ44" s="106">
        <f t="shared" si="42"/>
        <v>0.72405397683434469</v>
      </c>
      <c r="AR44" s="106">
        <f t="shared" si="42"/>
        <v>0.72087119038178615</v>
      </c>
      <c r="AS44" s="106">
        <f t="shared" si="42"/>
        <v>0.7176270670466407</v>
      </c>
      <c r="AT44" s="106">
        <f t="shared" si="42"/>
        <v>0.71425232355854706</v>
      </c>
      <c r="AU44" s="106">
        <f t="shared" si="42"/>
        <v>0.71078661217121653</v>
      </c>
      <c r="AV44" s="106">
        <f t="shared" si="42"/>
        <v>0.70723547631368411</v>
      </c>
      <c r="AW44" s="106">
        <f t="shared" si="42"/>
        <v>0.70360119208262017</v>
      </c>
      <c r="AX44" s="106">
        <f t="shared" si="42"/>
        <v>0.70129129675437052</v>
      </c>
      <c r="AY44" s="106">
        <f t="shared" si="42"/>
        <v>0.69889302841711043</v>
      </c>
      <c r="AZ44" s="106">
        <f t="shared" si="42"/>
        <v>0.69641441701513995</v>
      </c>
      <c r="BA44" s="106">
        <f t="shared" si="42"/>
        <v>0.68907917113010331</v>
      </c>
      <c r="BB44" s="106">
        <f t="shared" si="42"/>
        <v>0.68323750806964378</v>
      </c>
      <c r="BC44" s="106">
        <f t="shared" si="42"/>
        <v>0.67736111998618809</v>
      </c>
      <c r="BD44" s="106">
        <f t="shared" si="42"/>
        <v>0.67145449550909275</v>
      </c>
      <c r="BE44" s="106">
        <f t="shared" si="42"/>
        <v>0.6655220463925563</v>
      </c>
      <c r="BF44" s="106">
        <f t="shared" si="42"/>
        <v>0.65957277675539672</v>
      </c>
      <c r="BG44" s="106">
        <f t="shared" si="42"/>
        <v>0.65360543689798833</v>
      </c>
      <c r="BH44" s="106">
        <f t="shared" si="42"/>
        <v>0.64839492462285642</v>
      </c>
      <c r="BI44" s="106">
        <f t="shared" si="42"/>
        <v>0.6431610197663794</v>
      </c>
      <c r="BJ44" s="106">
        <f t="shared" si="42"/>
        <v>0.63790721890445024</v>
      </c>
      <c r="BK44" s="106">
        <f t="shared" si="42"/>
        <v>0.63478439263545461</v>
      </c>
      <c r="BL44" s="106">
        <f t="shared" si="42"/>
        <v>0.62844037780661699</v>
      </c>
      <c r="BM44" s="106">
        <f t="shared" si="42"/>
        <v>0.62264267371287219</v>
      </c>
      <c r="BN44" s="106">
        <f t="shared" ref="BN44:CS44" si="43">BN8/BN20</f>
        <v>0.62153920423352471</v>
      </c>
      <c r="BO44" s="106">
        <f t="shared" si="43"/>
        <v>0.6154643984964312</v>
      </c>
      <c r="BP44" s="106">
        <f t="shared" si="43"/>
        <v>0.60504087484365887</v>
      </c>
      <c r="BQ44" s="106">
        <f t="shared" si="43"/>
        <v>0.59504835670211198</v>
      </c>
      <c r="BR44" s="106">
        <f t="shared" si="43"/>
        <v>0.58546510362766724</v>
      </c>
      <c r="BS44" s="106">
        <f t="shared" si="43"/>
        <v>0.57621867277722938</v>
      </c>
      <c r="BT44" s="106">
        <f t="shared" si="43"/>
        <v>0.56806151282454664</v>
      </c>
      <c r="BU44" s="106">
        <f t="shared" si="43"/>
        <v>0.56371774636056504</v>
      </c>
      <c r="BV44" s="106">
        <f t="shared" si="43"/>
        <v>0.55746180323880956</v>
      </c>
      <c r="BW44" s="106">
        <f t="shared" si="43"/>
        <v>0.55477144689767066</v>
      </c>
      <c r="BX44" s="106">
        <f t="shared" si="43"/>
        <v>0.54941676637464532</v>
      </c>
      <c r="BY44" s="106">
        <f t="shared" si="43"/>
        <v>0.54276188763887823</v>
      </c>
      <c r="BZ44" s="106">
        <f t="shared" si="43"/>
        <v>0.53561161164753912</v>
      </c>
      <c r="CA44" s="106">
        <f t="shared" si="43"/>
        <v>0.5286650023120637</v>
      </c>
      <c r="CB44" s="106">
        <f t="shared" si="43"/>
        <v>0.52231007361017212</v>
      </c>
      <c r="CC44" s="106">
        <f t="shared" si="43"/>
        <v>0.51659179811159561</v>
      </c>
      <c r="CD44" s="106">
        <f t="shared" si="43"/>
        <v>0.51162411625432191</v>
      </c>
      <c r="CE44" s="106">
        <f t="shared" si="43"/>
        <v>0.5074176050065905</v>
      </c>
      <c r="CF44" s="106">
        <f t="shared" si="43"/>
        <v>0.50425498118078915</v>
      </c>
      <c r="CG44" s="106">
        <f t="shared" si="43"/>
        <v>0.50124990708541484</v>
      </c>
      <c r="CH44" s="106">
        <f t="shared" si="43"/>
        <v>0.49771283408063932</v>
      </c>
      <c r="CI44" s="106">
        <f t="shared" si="43"/>
        <v>0.49393888097091698</v>
      </c>
      <c r="CJ44" s="106">
        <f t="shared" si="43"/>
        <v>0.48945288905162432</v>
      </c>
      <c r="CK44" s="106">
        <f t="shared" si="43"/>
        <v>0.48371444013286569</v>
      </c>
      <c r="CL44" s="106">
        <f t="shared" si="43"/>
        <v>0.47711329721198809</v>
      </c>
      <c r="CM44" s="106">
        <f t="shared" si="43"/>
        <v>0.47219646621650729</v>
      </c>
      <c r="CN44" s="106">
        <f t="shared" si="43"/>
        <v>0.46607179877710214</v>
      </c>
      <c r="CO44" s="106">
        <f t="shared" si="43"/>
        <v>0.46270707099631664</v>
      </c>
      <c r="CP44" s="106">
        <f t="shared" si="43"/>
        <v>0.45866540035371045</v>
      </c>
      <c r="CQ44" s="106">
        <f t="shared" si="43"/>
        <v>0.45507520698454818</v>
      </c>
      <c r="CR44" s="106">
        <f t="shared" si="43"/>
        <v>0.4514509998751729</v>
      </c>
      <c r="CS44" s="106">
        <f t="shared" si="43"/>
        <v>0.44790855802382334</v>
      </c>
      <c r="CT44" s="106">
        <f t="shared" ref="CT44:DY44" si="44">CT8/CT20</f>
        <v>0.44507487010697722</v>
      </c>
      <c r="CU44" s="106">
        <f t="shared" si="44"/>
        <v>0.43820802795495573</v>
      </c>
      <c r="CV44" s="106">
        <f t="shared" si="44"/>
        <v>0.43002920234929043</v>
      </c>
      <c r="CW44" s="106">
        <f t="shared" si="44"/>
        <v>0.42085308406875116</v>
      </c>
      <c r="CX44" s="106">
        <f t="shared" si="44"/>
        <v>0.40626309481194156</v>
      </c>
      <c r="CY44" s="106">
        <f t="shared" si="44"/>
        <v>0.400188168127869</v>
      </c>
      <c r="CZ44" s="106">
        <f t="shared" si="44"/>
        <v>0.39329167973804779</v>
      </c>
      <c r="DA44" s="106">
        <f t="shared" si="44"/>
        <v>0.38547480177945281</v>
      </c>
      <c r="DB44" s="106">
        <f t="shared" si="44"/>
        <v>0.37676100483676928</v>
      </c>
      <c r="DC44" s="106">
        <f t="shared" si="44"/>
        <v>0.36714081503863422</v>
      </c>
      <c r="DD44" s="106">
        <f t="shared" si="44"/>
        <v>0.35670894361351313</v>
      </c>
      <c r="DE44" s="106">
        <f t="shared" si="44"/>
        <v>0.34568182891845883</v>
      </c>
      <c r="DF44" s="106">
        <f t="shared" si="44"/>
        <v>0.33422633784847061</v>
      </c>
      <c r="DG44" s="106">
        <f t="shared" si="44"/>
        <v>0.322537687787392</v>
      </c>
      <c r="DH44" s="106">
        <f t="shared" si="44"/>
        <v>0.31066767440284426</v>
      </c>
      <c r="DI44" s="106">
        <f t="shared" si="44"/>
        <v>0.29920585238931885</v>
      </c>
      <c r="DJ44" s="106">
        <f t="shared" si="44"/>
        <v>0.28861540640841427</v>
      </c>
      <c r="DK44" s="106">
        <f t="shared" si="44"/>
        <v>0.27884032259968333</v>
      </c>
      <c r="DL44" s="106">
        <f t="shared" si="44"/>
        <v>0.26984985411445422</v>
      </c>
      <c r="DM44" s="106">
        <f t="shared" si="44"/>
        <v>0.26150693782807871</v>
      </c>
      <c r="DN44" s="106">
        <f t="shared" si="44"/>
        <v>0.25401538836235132</v>
      </c>
      <c r="DO44" s="106">
        <f t="shared" si="44"/>
        <v>0.24683320763422376</v>
      </c>
      <c r="DP44" s="106">
        <f t="shared" si="44"/>
        <v>0.2399466917218368</v>
      </c>
      <c r="DQ44" s="106">
        <f t="shared" si="44"/>
        <v>0.23332960049380519</v>
      </c>
      <c r="DR44" s="106">
        <f t="shared" si="44"/>
        <v>0.22685098241388801</v>
      </c>
      <c r="DS44" s="106">
        <f t="shared" si="44"/>
        <v>0.22052154041310665</v>
      </c>
      <c r="DT44" s="106">
        <f t="shared" si="44"/>
        <v>0.21437609322809167</v>
      </c>
      <c r="DU44" s="106">
        <f t="shared" si="44"/>
        <v>0.20837613889891191</v>
      </c>
      <c r="DV44" s="106">
        <f t="shared" si="44"/>
        <v>0.20258678411943276</v>
      </c>
      <c r="DW44" s="106">
        <f t="shared" si="44"/>
        <v>0.19699079210150622</v>
      </c>
      <c r="DX44" s="106">
        <f t="shared" si="44"/>
        <v>0.19158570994288687</v>
      </c>
      <c r="DY44" s="106">
        <f t="shared" si="44"/>
        <v>0.18638452647195747</v>
      </c>
      <c r="DZ44" s="106">
        <f t="shared" ref="DZ44:EV44" si="45">DZ8/DZ20</f>
        <v>0.18137309617685016</v>
      </c>
      <c r="EA44" s="106">
        <f t="shared" si="45"/>
        <v>0.17657689987960035</v>
      </c>
      <c r="EB44" s="106">
        <f t="shared" si="45"/>
        <v>0.17202599676533969</v>
      </c>
      <c r="EC44" s="106">
        <f t="shared" si="45"/>
        <v>0.16774842072841889</v>
      </c>
      <c r="ED44" s="106">
        <f t="shared" si="45"/>
        <v>0.16372069677552117</v>
      </c>
      <c r="EE44" s="106">
        <f t="shared" si="45"/>
        <v>0.15995711221069905</v>
      </c>
      <c r="EF44" s="106">
        <f t="shared" si="45"/>
        <v>0.15648489734095064</v>
      </c>
      <c r="EG44" s="106">
        <f t="shared" si="45"/>
        <v>0.15328915574571073</v>
      </c>
      <c r="EH44" s="106">
        <f t="shared" si="45"/>
        <v>0.1503609099913171</v>
      </c>
      <c r="EI44" s="106">
        <f t="shared" si="45"/>
        <v>0.14770642910166379</v>
      </c>
      <c r="EJ44" s="106">
        <f t="shared" si="45"/>
        <v>0.14529466570584287</v>
      </c>
      <c r="EK44" s="106">
        <f t="shared" si="45"/>
        <v>0.1431800391914988</v>
      </c>
      <c r="EL44" s="106">
        <f t="shared" si="45"/>
        <v>0.14120540653404431</v>
      </c>
      <c r="EM44" s="106">
        <f t="shared" si="45"/>
        <v>0.13930968562672694</v>
      </c>
      <c r="EN44" s="106">
        <f t="shared" si="45"/>
        <v>0.13755633058756681</v>
      </c>
      <c r="EO44" s="106">
        <f t="shared" si="45"/>
        <v>0.13604190058438467</v>
      </c>
      <c r="EP44" s="106">
        <f t="shared" si="45"/>
        <v>0.13478189301349666</v>
      </c>
      <c r="EQ44" s="106">
        <f t="shared" si="45"/>
        <v>0.13367684199993621</v>
      </c>
      <c r="ER44" s="106">
        <f t="shared" si="45"/>
        <v>0.13269096371760836</v>
      </c>
      <c r="ES44" s="106">
        <f t="shared" si="45"/>
        <v>0.13180677898581764</v>
      </c>
      <c r="ET44" s="106">
        <f t="shared" si="45"/>
        <v>0.1310398729863336</v>
      </c>
      <c r="EU44" s="106">
        <f t="shared" si="45"/>
        <v>0.13040613374963236</v>
      </c>
      <c r="EV44" s="106">
        <f t="shared" si="45"/>
        <v>0.12985241705957482</v>
      </c>
    </row>
    <row r="45" spans="1:152" s="106" customFormat="1" ht="10">
      <c r="A45" s="106" t="s">
        <v>66</v>
      </c>
      <c r="B45" s="106">
        <f t="shared" ref="B45:AG45" si="46">B9/B21</f>
        <v>0.91806592277839372</v>
      </c>
      <c r="C45" s="106">
        <f t="shared" si="46"/>
        <v>0.91671899239647314</v>
      </c>
      <c r="D45" s="106">
        <f t="shared" si="46"/>
        <v>0.91390714875215984</v>
      </c>
      <c r="E45" s="106">
        <f t="shared" si="46"/>
        <v>0.91055601340341052</v>
      </c>
      <c r="F45" s="106">
        <f t="shared" si="46"/>
        <v>0.90683213035398558</v>
      </c>
      <c r="G45" s="106">
        <f t="shared" si="46"/>
        <v>0.90257346761965229</v>
      </c>
      <c r="H45" s="106">
        <f t="shared" si="46"/>
        <v>0.89775827516671869</v>
      </c>
      <c r="I45" s="106">
        <f t="shared" si="46"/>
        <v>0.89288796761114797</v>
      </c>
      <c r="J45" s="106">
        <f t="shared" si="46"/>
        <v>0.88763527887449045</v>
      </c>
      <c r="K45" s="106">
        <f t="shared" si="46"/>
        <v>0.88210930061999282</v>
      </c>
      <c r="L45" s="106">
        <f t="shared" si="46"/>
        <v>0.87641464881666353</v>
      </c>
      <c r="M45" s="106">
        <f t="shared" si="46"/>
        <v>0.8704245849142237</v>
      </c>
      <c r="N45" s="106">
        <f t="shared" si="46"/>
        <v>0.86434941016190436</v>
      </c>
      <c r="O45" s="106">
        <f t="shared" si="46"/>
        <v>0.85839352249783485</v>
      </c>
      <c r="P45" s="106">
        <f t="shared" si="46"/>
        <v>0.85202044196570748</v>
      </c>
      <c r="Q45" s="106">
        <f t="shared" si="46"/>
        <v>0.84541081601784385</v>
      </c>
      <c r="R45" s="106">
        <f t="shared" si="46"/>
        <v>0.83823156501503815</v>
      </c>
      <c r="S45" s="106">
        <f t="shared" si="46"/>
        <v>0.83102947335576849</v>
      </c>
      <c r="T45" s="106">
        <f t="shared" si="46"/>
        <v>0.82320769213963729</v>
      </c>
      <c r="U45" s="106">
        <f t="shared" si="46"/>
        <v>0.81640092706218559</v>
      </c>
      <c r="V45" s="106">
        <f t="shared" si="46"/>
        <v>0.80726018754168094</v>
      </c>
      <c r="W45" s="106">
        <f t="shared" si="46"/>
        <v>0.79724593195962357</v>
      </c>
      <c r="X45" s="106">
        <f t="shared" si="46"/>
        <v>0.78922818133061601</v>
      </c>
      <c r="Y45" s="106">
        <f t="shared" si="46"/>
        <v>0.78143057506465297</v>
      </c>
      <c r="Z45" s="106">
        <f t="shared" si="46"/>
        <v>0.77375740693518613</v>
      </c>
      <c r="AA45" s="106">
        <f t="shared" si="46"/>
        <v>0.7658024739275987</v>
      </c>
      <c r="AB45" s="106">
        <f t="shared" si="46"/>
        <v>0.75772927590718919</v>
      </c>
      <c r="AC45" s="106">
        <f t="shared" si="46"/>
        <v>0.7496508575485602</v>
      </c>
      <c r="AD45" s="106">
        <f t="shared" si="46"/>
        <v>0.74101888574338448</v>
      </c>
      <c r="AE45" s="106">
        <f t="shared" si="46"/>
        <v>0.73332357445265306</v>
      </c>
      <c r="AF45" s="106">
        <f t="shared" si="46"/>
        <v>0.72510408803397441</v>
      </c>
      <c r="AG45" s="106">
        <f t="shared" si="46"/>
        <v>0.71677547745910275</v>
      </c>
      <c r="AH45" s="106">
        <f t="shared" ref="AH45:BM45" si="47">AH9/AH21</f>
        <v>0.70867356376889057</v>
      </c>
      <c r="AI45" s="106">
        <f t="shared" si="47"/>
        <v>0.70064812573627844</v>
      </c>
      <c r="AJ45" s="106">
        <f t="shared" si="47"/>
        <v>0.69268751977363707</v>
      </c>
      <c r="AK45" s="106">
        <f t="shared" si="47"/>
        <v>0.68470318819888576</v>
      </c>
      <c r="AL45" s="106">
        <f t="shared" si="47"/>
        <v>0.67673713036814132</v>
      </c>
      <c r="AM45" s="106">
        <f t="shared" si="47"/>
        <v>0.6686108073775503</v>
      </c>
      <c r="AN45" s="106">
        <f t="shared" si="47"/>
        <v>0.66054890868762162</v>
      </c>
      <c r="AO45" s="106">
        <f t="shared" si="47"/>
        <v>0.65268978000490718</v>
      </c>
      <c r="AP45" s="106">
        <f t="shared" si="47"/>
        <v>0.64473811470511067</v>
      </c>
      <c r="AQ45" s="106">
        <f t="shared" si="47"/>
        <v>0.63680244610308245</v>
      </c>
      <c r="AR45" s="106">
        <f t="shared" si="47"/>
        <v>0.62921138324823422</v>
      </c>
      <c r="AS45" s="106">
        <f t="shared" si="47"/>
        <v>0.62131271641164998</v>
      </c>
      <c r="AT45" s="106">
        <f t="shared" si="47"/>
        <v>0.61425410346318721</v>
      </c>
      <c r="AU45" s="106">
        <f t="shared" si="47"/>
        <v>0.60663256855868042</v>
      </c>
      <c r="AV45" s="106">
        <f t="shared" si="47"/>
        <v>0.59957713987602779</v>
      </c>
      <c r="AW45" s="106">
        <f t="shared" si="47"/>
        <v>0.59278636254441541</v>
      </c>
      <c r="AX45" s="106">
        <f t="shared" si="47"/>
        <v>0.58609255479990763</v>
      </c>
      <c r="AY45" s="106">
        <f t="shared" si="47"/>
        <v>0.57937396698222732</v>
      </c>
      <c r="AZ45" s="106">
        <f t="shared" si="47"/>
        <v>0.57272021028043874</v>
      </c>
      <c r="BA45" s="106">
        <f t="shared" si="47"/>
        <v>0.56478680633097644</v>
      </c>
      <c r="BB45" s="106">
        <f t="shared" si="47"/>
        <v>0.55704290821792501</v>
      </c>
      <c r="BC45" s="106">
        <f t="shared" si="47"/>
        <v>0.54948068526258809</v>
      </c>
      <c r="BD45" s="106">
        <f t="shared" si="47"/>
        <v>0.54215453601506536</v>
      </c>
      <c r="BE45" s="106">
        <f t="shared" si="47"/>
        <v>0.53494925575834629</v>
      </c>
      <c r="BF45" s="106">
        <f t="shared" si="47"/>
        <v>0.52791628280267922</v>
      </c>
      <c r="BG45" s="106">
        <f t="shared" si="47"/>
        <v>0.52098264436718911</v>
      </c>
      <c r="BH45" s="106">
        <f t="shared" si="47"/>
        <v>0.51450547213078623</v>
      </c>
      <c r="BI45" s="106">
        <f t="shared" si="47"/>
        <v>0.50811774157127199</v>
      </c>
      <c r="BJ45" s="106">
        <f t="shared" si="47"/>
        <v>0.50178242207136248</v>
      </c>
      <c r="BK45" s="106">
        <f t="shared" si="47"/>
        <v>0.4956386996344691</v>
      </c>
      <c r="BL45" s="106">
        <f t="shared" si="47"/>
        <v>0.49019762139059109</v>
      </c>
      <c r="BM45" s="106">
        <f t="shared" si="47"/>
        <v>0.48486808174114604</v>
      </c>
      <c r="BN45" s="106">
        <f t="shared" ref="BN45:CS45" si="48">BN9/BN21</f>
        <v>0.47887339784479527</v>
      </c>
      <c r="BO45" s="106">
        <f t="shared" si="48"/>
        <v>0.47197208495886483</v>
      </c>
      <c r="BP45" s="106">
        <f t="shared" si="48"/>
        <v>0.46637518344461926</v>
      </c>
      <c r="BQ45" s="106">
        <f t="shared" si="48"/>
        <v>0.46119890436302313</v>
      </c>
      <c r="BR45" s="106">
        <f t="shared" si="48"/>
        <v>0.45585496619214699</v>
      </c>
      <c r="BS45" s="106">
        <f t="shared" si="48"/>
        <v>0.45585660615369827</v>
      </c>
      <c r="BT45" s="106">
        <f t="shared" si="48"/>
        <v>0.45112099605261158</v>
      </c>
      <c r="BU45" s="106">
        <f t="shared" si="48"/>
        <v>0.44845492954154265</v>
      </c>
      <c r="BV45" s="106">
        <f t="shared" si="48"/>
        <v>0.44384371367365449</v>
      </c>
      <c r="BW45" s="106">
        <f t="shared" si="48"/>
        <v>0.43990425692855162</v>
      </c>
      <c r="BX45" s="106">
        <f t="shared" si="48"/>
        <v>0.43576900278623709</v>
      </c>
      <c r="BY45" s="106">
        <f t="shared" si="48"/>
        <v>0.43155362374587264</v>
      </c>
      <c r="BZ45" s="106">
        <f t="shared" si="48"/>
        <v>0.4273540664683888</v>
      </c>
      <c r="CA45" s="106">
        <f t="shared" si="48"/>
        <v>0.42291607945838394</v>
      </c>
      <c r="CB45" s="106">
        <f t="shared" si="48"/>
        <v>0.41859818482729522</v>
      </c>
      <c r="CC45" s="106">
        <f t="shared" si="48"/>
        <v>0.41461359651065527</v>
      </c>
      <c r="CD45" s="106">
        <f t="shared" si="48"/>
        <v>0.41090896236296748</v>
      </c>
      <c r="CE45" s="106">
        <f t="shared" si="48"/>
        <v>0.40712307342987197</v>
      </c>
      <c r="CF45" s="106">
        <f t="shared" si="48"/>
        <v>0.40299586291939221</v>
      </c>
      <c r="CG45" s="106">
        <f t="shared" si="48"/>
        <v>0.3989866444240398</v>
      </c>
      <c r="CH45" s="106">
        <f t="shared" si="48"/>
        <v>0.39504331786601837</v>
      </c>
      <c r="CI45" s="106">
        <f t="shared" si="48"/>
        <v>0.39093764473873333</v>
      </c>
      <c r="CJ45" s="106">
        <f t="shared" si="48"/>
        <v>0.38758995201907881</v>
      </c>
      <c r="CK45" s="106">
        <f t="shared" si="48"/>
        <v>0.38287806382509704</v>
      </c>
      <c r="CL45" s="106">
        <f t="shared" si="48"/>
        <v>0.37891279324286226</v>
      </c>
      <c r="CM45" s="106">
        <f t="shared" si="48"/>
        <v>0.37467084550486801</v>
      </c>
      <c r="CN45" s="106">
        <f t="shared" si="48"/>
        <v>0.36938252924219123</v>
      </c>
      <c r="CO45" s="106">
        <f t="shared" si="48"/>
        <v>0.36361538375608105</v>
      </c>
      <c r="CP45" s="106">
        <f t="shared" si="48"/>
        <v>0.35963573456384695</v>
      </c>
      <c r="CQ45" s="106">
        <f t="shared" si="48"/>
        <v>0.35600486014830796</v>
      </c>
      <c r="CR45" s="106">
        <f t="shared" si="48"/>
        <v>0.35309544148054733</v>
      </c>
      <c r="CS45" s="106">
        <f t="shared" si="48"/>
        <v>0.35323046973397892</v>
      </c>
      <c r="CT45" s="106">
        <f t="shared" ref="CT45:DY45" si="49">CT9/CT21</f>
        <v>0.35233953695324283</v>
      </c>
      <c r="CU45" s="106">
        <f t="shared" si="49"/>
        <v>0.34751733455468214</v>
      </c>
      <c r="CV45" s="106">
        <f t="shared" si="49"/>
        <v>0.34194264747952091</v>
      </c>
      <c r="CW45" s="106">
        <f t="shared" si="49"/>
        <v>0.33596064679200394</v>
      </c>
      <c r="CX45" s="106">
        <f t="shared" si="49"/>
        <v>0.3295892002325429</v>
      </c>
      <c r="CY45" s="106">
        <f t="shared" si="49"/>
        <v>0.32303621236094049</v>
      </c>
      <c r="CZ45" s="106">
        <f t="shared" si="49"/>
        <v>0.3164063526953092</v>
      </c>
      <c r="DA45" s="106">
        <f t="shared" si="49"/>
        <v>0.30933641374982346</v>
      </c>
      <c r="DB45" s="106">
        <f t="shared" si="49"/>
        <v>0.30213570331234962</v>
      </c>
      <c r="DC45" s="106">
        <f t="shared" si="49"/>
        <v>0.2950912500347786</v>
      </c>
      <c r="DD45" s="106">
        <f t="shared" si="49"/>
        <v>0.28809805235294605</v>
      </c>
      <c r="DE45" s="106">
        <f t="shared" si="49"/>
        <v>0.28109545760542259</v>
      </c>
      <c r="DF45" s="106">
        <f t="shared" si="49"/>
        <v>0.27377791158622594</v>
      </c>
      <c r="DG45" s="106">
        <f t="shared" si="49"/>
        <v>0.26599825189632093</v>
      </c>
      <c r="DH45" s="106">
        <f t="shared" si="49"/>
        <v>0.25779626330841771</v>
      </c>
      <c r="DI45" s="106">
        <f t="shared" si="49"/>
        <v>0.24938711001371677</v>
      </c>
      <c r="DJ45" s="106">
        <f t="shared" si="49"/>
        <v>0.24094273909821903</v>
      </c>
      <c r="DK45" s="106">
        <f t="shared" si="49"/>
        <v>0.2318876430063338</v>
      </c>
      <c r="DL45" s="106">
        <f t="shared" si="49"/>
        <v>0.22230721041917503</v>
      </c>
      <c r="DM45" s="106">
        <f t="shared" si="49"/>
        <v>0.21236168114943627</v>
      </c>
      <c r="DN45" s="106">
        <f t="shared" si="49"/>
        <v>0.20294938835941492</v>
      </c>
      <c r="DO45" s="106">
        <f t="shared" si="49"/>
        <v>0.19430018197666149</v>
      </c>
      <c r="DP45" s="106">
        <f t="shared" si="49"/>
        <v>0.1863116596500653</v>
      </c>
      <c r="DQ45" s="106">
        <f t="shared" si="49"/>
        <v>0.17892759893365878</v>
      </c>
      <c r="DR45" s="106">
        <f t="shared" si="49"/>
        <v>0.17221099287223754</v>
      </c>
      <c r="DS45" s="106">
        <f t="shared" si="49"/>
        <v>0.16629782528620893</v>
      </c>
      <c r="DT45" s="106">
        <f t="shared" si="49"/>
        <v>0.16115164314468569</v>
      </c>
      <c r="DU45" s="106">
        <f t="shared" si="49"/>
        <v>0.15660645617523086</v>
      </c>
      <c r="DV45" s="106">
        <f t="shared" si="49"/>
        <v>0.15262480274486853</v>
      </c>
      <c r="DW45" s="106">
        <f t="shared" si="49"/>
        <v>0.14913172690212997</v>
      </c>
      <c r="DX45" s="106">
        <f t="shared" si="49"/>
        <v>0.14610635651141959</v>
      </c>
      <c r="DY45" s="106">
        <f t="shared" si="49"/>
        <v>0.14350650177139568</v>
      </c>
      <c r="DZ45" s="106">
        <f t="shared" ref="DZ45:EV45" si="50">DZ9/DZ21</f>
        <v>0.14126564718317189</v>
      </c>
      <c r="EA45" s="106">
        <f t="shared" si="50"/>
        <v>0.13930694642340197</v>
      </c>
      <c r="EB45" s="106">
        <f t="shared" si="50"/>
        <v>0.13762427795080195</v>
      </c>
      <c r="EC45" s="106">
        <f t="shared" si="50"/>
        <v>0.13627541770222978</v>
      </c>
      <c r="ED45" s="106">
        <f t="shared" si="50"/>
        <v>0.13524632467823614</v>
      </c>
      <c r="EE45" s="106">
        <f t="shared" si="50"/>
        <v>0.13433321973241835</v>
      </c>
      <c r="EF45" s="106">
        <f t="shared" si="50"/>
        <v>0.13366806681921098</v>
      </c>
      <c r="EG45" s="106">
        <f t="shared" si="50"/>
        <v>0.1330641905531833</v>
      </c>
      <c r="EH45" s="106">
        <f t="shared" si="50"/>
        <v>0.13253358455632092</v>
      </c>
      <c r="EI45" s="106">
        <f t="shared" si="50"/>
        <v>0.13213784509981483</v>
      </c>
      <c r="EJ45" s="106">
        <f t="shared" si="50"/>
        <v>0.13178140857585174</v>
      </c>
      <c r="EK45" s="106">
        <f t="shared" si="50"/>
        <v>0.13156682402245973</v>
      </c>
      <c r="EL45" s="106">
        <f t="shared" si="50"/>
        <v>0.13139806498132348</v>
      </c>
      <c r="EM45" s="106">
        <f t="shared" si="50"/>
        <v>0.13188318170643817</v>
      </c>
      <c r="EN45" s="106">
        <f t="shared" si="50"/>
        <v>0.1318333003771304</v>
      </c>
      <c r="EO45" s="106">
        <f t="shared" si="50"/>
        <v>0.1317682731622799</v>
      </c>
      <c r="EP45" s="106">
        <f t="shared" si="50"/>
        <v>0.13172832350776839</v>
      </c>
      <c r="EQ45" s="106">
        <f t="shared" si="50"/>
        <v>0.13172379724436822</v>
      </c>
      <c r="ER45" s="106">
        <f t="shared" si="50"/>
        <v>0.13170485138826113</v>
      </c>
      <c r="ES45" s="106">
        <f t="shared" si="50"/>
        <v>0.1316879876181295</v>
      </c>
      <c r="ET45" s="106">
        <f t="shared" si="50"/>
        <v>0.13171166472809112</v>
      </c>
      <c r="EU45" s="106">
        <f t="shared" si="50"/>
        <v>0.13173055768717334</v>
      </c>
      <c r="EV45" s="106">
        <f t="shared" si="50"/>
        <v>0.13174206892807083</v>
      </c>
    </row>
    <row r="46" spans="1:152" s="106" customFormat="1" ht="10">
      <c r="A46" s="106" t="s">
        <v>65</v>
      </c>
      <c r="B46" s="106">
        <f>B10/B22</f>
        <v>0.65694950001117036</v>
      </c>
      <c r="C46" s="106">
        <f t="shared" ref="C46:BN46" si="51">C10/C22</f>
        <v>0.65701249294067088</v>
      </c>
      <c r="D46" s="106">
        <f t="shared" si="51"/>
        <v>0.65711974650871396</v>
      </c>
      <c r="E46" s="106">
        <f t="shared" si="51"/>
        <v>0.65725949590365829</v>
      </c>
      <c r="F46" s="106">
        <f t="shared" si="51"/>
        <v>0.65739838596691857</v>
      </c>
      <c r="G46" s="106">
        <f t="shared" si="51"/>
        <v>0.65753768446125516</v>
      </c>
      <c r="H46" s="106">
        <f t="shared" si="51"/>
        <v>0.65650394527767431</v>
      </c>
      <c r="I46" s="106">
        <f t="shared" si="51"/>
        <v>0.65561805748282709</v>
      </c>
      <c r="J46" s="106">
        <f t="shared" si="51"/>
        <v>0.65567820059488247</v>
      </c>
      <c r="K46" s="106">
        <f t="shared" si="51"/>
        <v>0.6560101704587139</v>
      </c>
      <c r="L46" s="106">
        <f t="shared" si="51"/>
        <v>0.65583278524112398</v>
      </c>
      <c r="M46" s="106">
        <f t="shared" si="51"/>
        <v>0.6560119224542148</v>
      </c>
      <c r="N46" s="106">
        <f t="shared" si="51"/>
        <v>0.65614464599309696</v>
      </c>
      <c r="O46" s="106">
        <f t="shared" si="51"/>
        <v>0.65627922672998462</v>
      </c>
      <c r="P46" s="106">
        <f t="shared" si="51"/>
        <v>0.65640880329740958</v>
      </c>
      <c r="Q46" s="106">
        <f t="shared" si="51"/>
        <v>0.656636907399749</v>
      </c>
      <c r="R46" s="106">
        <f t="shared" si="51"/>
        <v>0.6567456519995607</v>
      </c>
      <c r="S46" s="106">
        <f t="shared" si="51"/>
        <v>0.656302782138804</v>
      </c>
      <c r="T46" s="106">
        <f t="shared" si="51"/>
        <v>0.6562990965465576</v>
      </c>
      <c r="U46" s="106">
        <f t="shared" si="51"/>
        <v>0.65647448584133339</v>
      </c>
      <c r="V46" s="106">
        <f t="shared" si="51"/>
        <v>0.65641888531753811</v>
      </c>
      <c r="W46" s="106">
        <f t="shared" si="51"/>
        <v>0.65509398865886681</v>
      </c>
      <c r="X46" s="106">
        <f t="shared" si="51"/>
        <v>0.65449117899091802</v>
      </c>
      <c r="Y46" s="106">
        <f t="shared" si="51"/>
        <v>0.65408960961199947</v>
      </c>
      <c r="Z46" s="106">
        <f t="shared" si="51"/>
        <v>0.65365589477281516</v>
      </c>
      <c r="AA46" s="106">
        <f t="shared" si="51"/>
        <v>0.65319613054513315</v>
      </c>
      <c r="AB46" s="106">
        <f t="shared" si="51"/>
        <v>0.65253521995371788</v>
      </c>
      <c r="AC46" s="106">
        <f t="shared" si="51"/>
        <v>0.6504681321915522</v>
      </c>
      <c r="AD46" s="106">
        <f t="shared" si="51"/>
        <v>0.64961782748242736</v>
      </c>
      <c r="AE46" s="106">
        <f t="shared" si="51"/>
        <v>0.64885124436876085</v>
      </c>
      <c r="AF46" s="106">
        <f t="shared" si="51"/>
        <v>0.64805139662804456</v>
      </c>
      <c r="AG46" s="106">
        <f t="shared" si="51"/>
        <v>0.64724582902983308</v>
      </c>
      <c r="AH46" s="106">
        <f t="shared" si="51"/>
        <v>0.64678953826157837</v>
      </c>
      <c r="AI46" s="106">
        <f t="shared" si="51"/>
        <v>0.64637423105919134</v>
      </c>
      <c r="AJ46" s="106">
        <f t="shared" si="51"/>
        <v>0.64600471743606358</v>
      </c>
      <c r="AK46" s="106">
        <f t="shared" si="51"/>
        <v>0.64574039745694256</v>
      </c>
      <c r="AL46" s="106">
        <f t="shared" si="51"/>
        <v>0.6455067625065013</v>
      </c>
      <c r="AM46" s="106">
        <f t="shared" si="51"/>
        <v>0.64516880946674693</v>
      </c>
      <c r="AN46" s="106">
        <f t="shared" si="51"/>
        <v>0.64487413009331696</v>
      </c>
      <c r="AO46" s="106">
        <f t="shared" si="51"/>
        <v>0.64460600223147813</v>
      </c>
      <c r="AP46" s="106">
        <f t="shared" si="51"/>
        <v>0.64366933394232684</v>
      </c>
      <c r="AQ46" s="106">
        <f t="shared" si="51"/>
        <v>0.64361032208816671</v>
      </c>
      <c r="AR46" s="106">
        <f t="shared" si="51"/>
        <v>0.64330964774622212</v>
      </c>
      <c r="AS46" s="106">
        <f t="shared" si="51"/>
        <v>0.64289780682397824</v>
      </c>
      <c r="AT46" s="106">
        <f t="shared" si="51"/>
        <v>0.64244662023576671</v>
      </c>
      <c r="AU46" s="106">
        <f t="shared" si="51"/>
        <v>0.64166811065405494</v>
      </c>
      <c r="AV46" s="106">
        <f t="shared" si="51"/>
        <v>0.64172005280748534</v>
      </c>
      <c r="AW46" s="106">
        <f t="shared" si="51"/>
        <v>0.64119027722838129</v>
      </c>
      <c r="AX46" s="106">
        <f t="shared" si="51"/>
        <v>0.6406577214441469</v>
      </c>
      <c r="AY46" s="106">
        <f t="shared" si="51"/>
        <v>0.64067467750157103</v>
      </c>
      <c r="AZ46" s="106">
        <f t="shared" si="51"/>
        <v>0.63950270150700772</v>
      </c>
      <c r="BA46" s="106">
        <f t="shared" si="51"/>
        <v>0.6385952567230937</v>
      </c>
      <c r="BB46" s="106">
        <f t="shared" si="51"/>
        <v>0.63756206296951312</v>
      </c>
      <c r="BC46" s="106">
        <f t="shared" si="51"/>
        <v>0.63635797625023216</v>
      </c>
      <c r="BD46" s="106">
        <f t="shared" si="51"/>
        <v>0.6350878840867602</v>
      </c>
      <c r="BE46" s="106">
        <f t="shared" si="51"/>
        <v>0.63391441251515701</v>
      </c>
      <c r="BF46" s="106">
        <f t="shared" si="51"/>
        <v>0.63263364927659904</v>
      </c>
      <c r="BG46" s="106">
        <f t="shared" si="51"/>
        <v>0.63116608422901455</v>
      </c>
      <c r="BH46" s="106">
        <f t="shared" si="51"/>
        <v>0.62975352003914187</v>
      </c>
      <c r="BI46" s="106">
        <f t="shared" si="51"/>
        <v>0.62866539399107979</v>
      </c>
      <c r="BJ46" s="106">
        <f t="shared" si="51"/>
        <v>0.6272639194645796</v>
      </c>
      <c r="BK46" s="106">
        <f t="shared" si="51"/>
        <v>0.62581605330085321</v>
      </c>
      <c r="BL46" s="106">
        <f t="shared" si="51"/>
        <v>0.62444499176062551</v>
      </c>
      <c r="BM46" s="106">
        <f t="shared" si="51"/>
        <v>0.62304542164567267</v>
      </c>
      <c r="BN46" s="106">
        <f t="shared" si="51"/>
        <v>0.62181701475765983</v>
      </c>
      <c r="BO46" s="106">
        <f t="shared" ref="BO46:DZ46" si="52">BO10/BO22</f>
        <v>0.62077603758775179</v>
      </c>
      <c r="BP46" s="106">
        <f t="shared" si="52"/>
        <v>0.61999671684265156</v>
      </c>
      <c r="BQ46" s="106">
        <f t="shared" si="52"/>
        <v>0.61896673133341551</v>
      </c>
      <c r="BR46" s="106">
        <f t="shared" si="52"/>
        <v>0.61803175513161068</v>
      </c>
      <c r="BS46" s="106">
        <f t="shared" si="52"/>
        <v>0.61702794719055154</v>
      </c>
      <c r="BT46" s="106">
        <f t="shared" si="52"/>
        <v>0.61575844884425823</v>
      </c>
      <c r="BU46" s="106">
        <f t="shared" si="52"/>
        <v>0.61454858836994031</v>
      </c>
      <c r="BV46" s="106">
        <f t="shared" si="52"/>
        <v>0.6129909738655489</v>
      </c>
      <c r="BW46" s="106">
        <f t="shared" si="52"/>
        <v>0.61108454455652839</v>
      </c>
      <c r="BX46" s="106">
        <f t="shared" si="52"/>
        <v>0.60918787881463132</v>
      </c>
      <c r="BY46" s="106">
        <f t="shared" si="52"/>
        <v>0.60745221149756223</v>
      </c>
      <c r="BZ46" s="106">
        <f t="shared" si="52"/>
        <v>0.60576147568040251</v>
      </c>
      <c r="CA46" s="106">
        <f t="shared" si="52"/>
        <v>0.60389111404072837</v>
      </c>
      <c r="CB46" s="106">
        <f t="shared" si="52"/>
        <v>0.60209326818195663</v>
      </c>
      <c r="CC46" s="106">
        <f t="shared" si="52"/>
        <v>0.60024515980629145</v>
      </c>
      <c r="CD46" s="106">
        <f t="shared" si="52"/>
        <v>0.59852735008009339</v>
      </c>
      <c r="CE46" s="106">
        <f t="shared" si="52"/>
        <v>0.59703271486488441</v>
      </c>
      <c r="CF46" s="106">
        <f t="shared" si="52"/>
        <v>0.5956773852427405</v>
      </c>
      <c r="CG46" s="106">
        <f t="shared" si="52"/>
        <v>0.59441737759224211</v>
      </c>
      <c r="CH46" s="106">
        <f t="shared" si="52"/>
        <v>0.59300165307169994</v>
      </c>
      <c r="CI46" s="106">
        <f t="shared" si="52"/>
        <v>0.59168713321244781</v>
      </c>
      <c r="CJ46" s="106">
        <f t="shared" si="52"/>
        <v>0.5902862229731457</v>
      </c>
      <c r="CK46" s="106">
        <f t="shared" si="52"/>
        <v>0.58884002982651873</v>
      </c>
      <c r="CL46" s="106">
        <f t="shared" si="52"/>
        <v>0.58724138254494906</v>
      </c>
      <c r="CM46" s="106">
        <f t="shared" si="52"/>
        <v>0.58564092968210868</v>
      </c>
      <c r="CN46" s="106">
        <f t="shared" si="52"/>
        <v>0.58424147829315998</v>
      </c>
      <c r="CO46" s="106">
        <f t="shared" si="52"/>
        <v>0.58272553185766984</v>
      </c>
      <c r="CP46" s="106">
        <f t="shared" si="52"/>
        <v>0.58141142678365831</v>
      </c>
      <c r="CQ46" s="106">
        <f t="shared" si="52"/>
        <v>0.5797236708976079</v>
      </c>
      <c r="CR46" s="106">
        <f t="shared" si="52"/>
        <v>0.57822928781456839</v>
      </c>
      <c r="CS46" s="106">
        <f t="shared" si="52"/>
        <v>0.57668075253962681</v>
      </c>
      <c r="CT46" s="106">
        <f t="shared" si="52"/>
        <v>0.57544979176632949</v>
      </c>
      <c r="CU46" s="106">
        <f t="shared" si="52"/>
        <v>0.5741050593730288</v>
      </c>
      <c r="CV46" s="106">
        <f t="shared" si="52"/>
        <v>0.57219941971836585</v>
      </c>
      <c r="CW46" s="106">
        <f t="shared" si="52"/>
        <v>0.56974979351300847</v>
      </c>
      <c r="CX46" s="106">
        <f t="shared" si="52"/>
        <v>0.56827974796657055</v>
      </c>
      <c r="CY46" s="106">
        <f t="shared" si="52"/>
        <v>0.56545473089809062</v>
      </c>
      <c r="CZ46" s="106">
        <f t="shared" si="52"/>
        <v>0.56186965336772288</v>
      </c>
      <c r="DA46" s="106">
        <f t="shared" si="52"/>
        <v>0.55758990188482382</v>
      </c>
      <c r="DB46" s="106">
        <f t="shared" si="52"/>
        <v>0.5526201301187722</v>
      </c>
      <c r="DC46" s="106">
        <f t="shared" si="52"/>
        <v>0.54717935299725751</v>
      </c>
      <c r="DD46" s="106">
        <f t="shared" si="52"/>
        <v>0.54159039282647092</v>
      </c>
      <c r="DE46" s="106">
        <f t="shared" si="52"/>
        <v>0.53586653505450776</v>
      </c>
      <c r="DF46" s="106">
        <f t="shared" si="52"/>
        <v>0.53008656673733012</v>
      </c>
      <c r="DG46" s="106">
        <f t="shared" si="52"/>
        <v>0.52447919520652819</v>
      </c>
      <c r="DH46" s="106">
        <f t="shared" si="52"/>
        <v>0.51908118822740101</v>
      </c>
      <c r="DI46" s="106">
        <f t="shared" si="52"/>
        <v>0.51399192746297107</v>
      </c>
      <c r="DJ46" s="106">
        <f t="shared" si="52"/>
        <v>0.50913680646017778</v>
      </c>
      <c r="DK46" s="106">
        <f t="shared" si="52"/>
        <v>0.50445407437263423</v>
      </c>
      <c r="DL46" s="106">
        <f t="shared" si="52"/>
        <v>0.49991554958152051</v>
      </c>
      <c r="DM46" s="106">
        <f t="shared" si="52"/>
        <v>0.49567326443886384</v>
      </c>
      <c r="DN46" s="106">
        <f t="shared" si="52"/>
        <v>0.49166654739038546</v>
      </c>
      <c r="DO46" s="106">
        <f t="shared" si="52"/>
        <v>0.47741566232165861</v>
      </c>
      <c r="DP46" s="106">
        <f t="shared" si="52"/>
        <v>0.46334936055494558</v>
      </c>
      <c r="DQ46" s="106">
        <f t="shared" si="52"/>
        <v>0.45983113358208955</v>
      </c>
      <c r="DR46" s="106">
        <f t="shared" si="52"/>
        <v>0.45654224068796301</v>
      </c>
      <c r="DS46" s="106">
        <f t="shared" si="52"/>
        <v>0.45220513860077666</v>
      </c>
      <c r="DT46" s="106">
        <f t="shared" si="52"/>
        <v>0.44190981898434317</v>
      </c>
      <c r="DU46" s="106">
        <f t="shared" si="52"/>
        <v>0.43035526549300657</v>
      </c>
      <c r="DV46" s="106">
        <f t="shared" si="52"/>
        <v>0.42018336921269883</v>
      </c>
      <c r="DW46" s="106">
        <f t="shared" si="52"/>
        <v>0.40820181432417818</v>
      </c>
      <c r="DX46" s="106">
        <f t="shared" si="52"/>
        <v>0.39698763427015665</v>
      </c>
      <c r="DY46" s="106">
        <f t="shared" si="52"/>
        <v>0.38286449518349858</v>
      </c>
      <c r="DZ46" s="106">
        <f t="shared" si="52"/>
        <v>0.37245222793710953</v>
      </c>
      <c r="EA46" s="106">
        <f t="shared" ref="EA46:EV46" si="53">EA10/EA22</f>
        <v>0.36544579849292047</v>
      </c>
      <c r="EB46" s="106">
        <f t="shared" si="53"/>
        <v>0.35775821136798897</v>
      </c>
      <c r="EC46" s="106">
        <f t="shared" si="53"/>
        <v>0.34501077411495817</v>
      </c>
      <c r="ED46" s="106">
        <f t="shared" si="53"/>
        <v>0.32669861371476089</v>
      </c>
      <c r="EE46" s="106">
        <f t="shared" si="53"/>
        <v>0.31830187902857432</v>
      </c>
      <c r="EF46" s="106">
        <f t="shared" si="53"/>
        <v>0.31793105221416595</v>
      </c>
      <c r="EG46" s="106">
        <f t="shared" si="53"/>
        <v>0.30680663400593894</v>
      </c>
      <c r="EH46" s="106">
        <f t="shared" si="53"/>
        <v>0.28970968107270734</v>
      </c>
      <c r="EI46" s="106">
        <f t="shared" si="53"/>
        <v>0.29192439715310264</v>
      </c>
      <c r="EJ46" s="106">
        <f t="shared" si="53"/>
        <v>0.2878685941914757</v>
      </c>
      <c r="EK46" s="106">
        <f t="shared" si="53"/>
        <v>0.27937475532464257</v>
      </c>
      <c r="EL46" s="106">
        <f t="shared" si="53"/>
        <v>0.27082969380834826</v>
      </c>
      <c r="EM46" s="106">
        <f t="shared" si="53"/>
        <v>0.26901371056002371</v>
      </c>
      <c r="EN46" s="106">
        <f t="shared" si="53"/>
        <v>0.26417620720035845</v>
      </c>
      <c r="EO46" s="106">
        <f t="shared" si="53"/>
        <v>0.25654012780675356</v>
      </c>
      <c r="EP46" s="106">
        <f t="shared" si="53"/>
        <v>0.25261535191397688</v>
      </c>
      <c r="EQ46" s="106">
        <f t="shared" si="53"/>
        <v>0.24530206494002349</v>
      </c>
      <c r="ER46" s="106">
        <f t="shared" si="53"/>
        <v>0.24164443199748445</v>
      </c>
      <c r="ES46" s="106">
        <f t="shared" si="53"/>
        <v>0.22854896415011292</v>
      </c>
      <c r="ET46" s="106">
        <f t="shared" si="53"/>
        <v>0.2258701365894015</v>
      </c>
      <c r="EU46" s="106">
        <f t="shared" si="53"/>
        <v>0.22632725325196024</v>
      </c>
      <c r="EV46" s="106">
        <f t="shared" si="53"/>
        <v>0.22613586438343938</v>
      </c>
    </row>
    <row r="47" spans="1:152" s="106" customFormat="1" ht="10">
      <c r="A47" s="106" t="s">
        <v>64</v>
      </c>
      <c r="B47" s="106">
        <f>B11/B23</f>
        <v>5.1502833083762116</v>
      </c>
      <c r="C47" s="106">
        <f t="shared" ref="C47:BN47" si="54">C11/C23</f>
        <v>5.1210948852897724</v>
      </c>
      <c r="D47" s="106">
        <f t="shared" si="54"/>
        <v>5.0947772607843014</v>
      </c>
      <c r="E47" s="106">
        <f t="shared" si="54"/>
        <v>5.0713995143744404</v>
      </c>
      <c r="F47" s="106">
        <f t="shared" si="54"/>
        <v>5.0512560445812476</v>
      </c>
      <c r="G47" s="106">
        <f t="shared" si="54"/>
        <v>5.0408237804873091</v>
      </c>
      <c r="H47" s="106">
        <f t="shared" si="54"/>
        <v>5.0061301985647262</v>
      </c>
      <c r="I47" s="106">
        <f t="shared" si="54"/>
        <v>4.9747473807036986</v>
      </c>
      <c r="J47" s="106">
        <f t="shared" si="54"/>
        <v>4.9585755896947568</v>
      </c>
      <c r="K47" s="106">
        <f t="shared" si="54"/>
        <v>4.9447176789150307</v>
      </c>
      <c r="L47" s="106">
        <f t="shared" si="54"/>
        <v>4.932929840761977</v>
      </c>
      <c r="M47" s="106">
        <f t="shared" si="54"/>
        <v>4.8772814541630476</v>
      </c>
      <c r="N47" s="106">
        <f t="shared" si="54"/>
        <v>4.8206186052935571</v>
      </c>
      <c r="O47" s="106">
        <f t="shared" si="54"/>
        <v>4.7231570919021086</v>
      </c>
      <c r="P47" s="106">
        <f t="shared" si="54"/>
        <v>4.6780681598864744</v>
      </c>
      <c r="Q47" s="106">
        <f t="shared" si="54"/>
        <v>4.6347950419973571</v>
      </c>
      <c r="R47" s="106">
        <f t="shared" si="54"/>
        <v>4.5904998871102638</v>
      </c>
      <c r="S47" s="106">
        <f t="shared" si="54"/>
        <v>4.5502940670738319</v>
      </c>
      <c r="T47" s="106">
        <f t="shared" si="54"/>
        <v>4.5106311608588818</v>
      </c>
      <c r="U47" s="106">
        <f t="shared" si="54"/>
        <v>4.4536523224600142</v>
      </c>
      <c r="V47" s="106">
        <f t="shared" si="54"/>
        <v>4.36977483596438</v>
      </c>
      <c r="W47" s="106">
        <f t="shared" si="54"/>
        <v>4.2855278237481693</v>
      </c>
      <c r="X47" s="106">
        <f t="shared" si="54"/>
        <v>4.1905994119821477</v>
      </c>
      <c r="Y47" s="106">
        <f t="shared" si="54"/>
        <v>4.099643829422142</v>
      </c>
      <c r="Z47" s="106">
        <f t="shared" si="54"/>
        <v>4.0123316794609512</v>
      </c>
      <c r="AA47" s="106">
        <f t="shared" si="54"/>
        <v>3.9287905666141261</v>
      </c>
      <c r="AB47" s="106">
        <f t="shared" si="54"/>
        <v>3.8478152084977224</v>
      </c>
      <c r="AC47" s="106">
        <f t="shared" si="54"/>
        <v>3.7701840210102633</v>
      </c>
      <c r="AD47" s="106">
        <f t="shared" si="54"/>
        <v>3.6955515805054793</v>
      </c>
      <c r="AE47" s="106">
        <f t="shared" si="54"/>
        <v>3.6236282511106648</v>
      </c>
      <c r="AF47" s="106">
        <f t="shared" si="54"/>
        <v>3.547470523459916</v>
      </c>
      <c r="AG47" s="106">
        <f t="shared" si="54"/>
        <v>3.4291780570355996</v>
      </c>
      <c r="AH47" s="106">
        <f t="shared" si="54"/>
        <v>3.3160983842853429</v>
      </c>
      <c r="AI47" s="106">
        <f t="shared" si="54"/>
        <v>3.2081169262855109</v>
      </c>
      <c r="AJ47" s="106">
        <f t="shared" si="54"/>
        <v>3.1048342388902177</v>
      </c>
      <c r="AK47" s="106">
        <f t="shared" si="54"/>
        <v>3.0058933053452406</v>
      </c>
      <c r="AL47" s="106">
        <f t="shared" si="54"/>
        <v>2.9089774482892965</v>
      </c>
      <c r="AM47" s="106">
        <f t="shared" si="54"/>
        <v>2.816223864978213</v>
      </c>
      <c r="AN47" s="106">
        <f t="shared" si="54"/>
        <v>2.7273351290680248</v>
      </c>
      <c r="AO47" s="106">
        <f t="shared" si="54"/>
        <v>2.6420253655622341</v>
      </c>
      <c r="AP47" s="106">
        <f t="shared" si="54"/>
        <v>2.5600873617108113</v>
      </c>
      <c r="AQ47" s="106">
        <f t="shared" si="54"/>
        <v>2.4703560669154347</v>
      </c>
      <c r="AR47" s="106">
        <f t="shared" si="54"/>
        <v>2.3844041485071537</v>
      </c>
      <c r="AS47" s="106">
        <f t="shared" si="54"/>
        <v>2.3021746280898689</v>
      </c>
      <c r="AT47" s="106">
        <f t="shared" si="54"/>
        <v>2.2233308154172415</v>
      </c>
      <c r="AU47" s="106">
        <f t="shared" si="54"/>
        <v>2.1472232987376856</v>
      </c>
      <c r="AV47" s="106">
        <f t="shared" si="54"/>
        <v>2.0582903007845723</v>
      </c>
      <c r="AW47" s="106">
        <f t="shared" si="54"/>
        <v>1.9732215914957432</v>
      </c>
      <c r="AX47" s="106">
        <f t="shared" si="54"/>
        <v>1.8923606159116073</v>
      </c>
      <c r="AY47" s="106">
        <f t="shared" si="54"/>
        <v>1.815436280714789</v>
      </c>
      <c r="AZ47" s="106">
        <f t="shared" si="54"/>
        <v>1.7426595876863848</v>
      </c>
      <c r="BA47" s="106">
        <f t="shared" si="54"/>
        <v>1.6858151794405134</v>
      </c>
      <c r="BB47" s="106">
        <f t="shared" si="54"/>
        <v>1.6305352134856881</v>
      </c>
      <c r="BC47" s="106">
        <f t="shared" si="54"/>
        <v>1.5801006957236141</v>
      </c>
      <c r="BD47" s="106">
        <f t="shared" si="54"/>
        <v>1.5310580612537013</v>
      </c>
      <c r="BE47" s="106">
        <f t="shared" si="54"/>
        <v>1.4820402459808235</v>
      </c>
      <c r="BF47" s="106">
        <f t="shared" si="54"/>
        <v>1.4451117426454902</v>
      </c>
      <c r="BG47" s="106">
        <f t="shared" si="54"/>
        <v>1.4137064504055019</v>
      </c>
      <c r="BH47" s="106">
        <f t="shared" si="54"/>
        <v>1.3795953169526072</v>
      </c>
      <c r="BI47" s="106">
        <f t="shared" si="54"/>
        <v>1.3450102709756633</v>
      </c>
      <c r="BJ47" s="106">
        <f t="shared" si="54"/>
        <v>1.3112763688868283</v>
      </c>
      <c r="BK47" s="106">
        <f t="shared" si="54"/>
        <v>1.2838491443406423</v>
      </c>
      <c r="BL47" s="106">
        <f t="shared" si="54"/>
        <v>1.2564984861756423</v>
      </c>
      <c r="BM47" s="106">
        <f t="shared" si="54"/>
        <v>1.226268471076843</v>
      </c>
      <c r="BN47" s="106">
        <f t="shared" si="54"/>
        <v>1.1968097356075371</v>
      </c>
      <c r="BO47" s="106">
        <f t="shared" ref="BO47:DZ47" si="55">BO11/BO23</f>
        <v>1.1703043956078756</v>
      </c>
      <c r="BP47" s="106">
        <f t="shared" si="55"/>
        <v>1.1428788533360905</v>
      </c>
      <c r="BQ47" s="106">
        <f t="shared" si="55"/>
        <v>1.1164300107952634</v>
      </c>
      <c r="BR47" s="106">
        <f t="shared" si="55"/>
        <v>1.0937570806630772</v>
      </c>
      <c r="BS47" s="106">
        <f t="shared" si="55"/>
        <v>1.0778219422982604</v>
      </c>
      <c r="BT47" s="106">
        <f t="shared" si="55"/>
        <v>1.0558060716516775</v>
      </c>
      <c r="BU47" s="106">
        <f t="shared" si="55"/>
        <v>1.0284422533242095</v>
      </c>
      <c r="BV47" s="106">
        <f t="shared" si="55"/>
        <v>1.0041000275686938</v>
      </c>
      <c r="BW47" s="106">
        <f t="shared" si="55"/>
        <v>0.97724848349680238</v>
      </c>
      <c r="BX47" s="106">
        <f t="shared" si="55"/>
        <v>0.94998975968566146</v>
      </c>
      <c r="BY47" s="106">
        <f t="shared" si="55"/>
        <v>0.92684402379925079</v>
      </c>
      <c r="BZ47" s="106">
        <f t="shared" si="55"/>
        <v>0.90505026750846618</v>
      </c>
      <c r="CA47" s="106">
        <f t="shared" si="55"/>
        <v>0.88378072413386277</v>
      </c>
      <c r="CB47" s="106">
        <f t="shared" si="55"/>
        <v>0.86428544939128737</v>
      </c>
      <c r="CC47" s="106">
        <f t="shared" si="55"/>
        <v>0.84638075300876203</v>
      </c>
      <c r="CD47" s="106">
        <f t="shared" si="55"/>
        <v>0.82789572137457001</v>
      </c>
      <c r="CE47" s="106">
        <f t="shared" si="55"/>
        <v>0.81352046877154305</v>
      </c>
      <c r="CF47" s="106">
        <f t="shared" si="55"/>
        <v>0.7999396591150878</v>
      </c>
      <c r="CG47" s="106">
        <f t="shared" si="55"/>
        <v>0.7867821487319655</v>
      </c>
      <c r="CH47" s="106">
        <f t="shared" si="55"/>
        <v>0.77346557707126262</v>
      </c>
      <c r="CI47" s="106">
        <f t="shared" si="55"/>
        <v>0.75996426922675908</v>
      </c>
      <c r="CJ47" s="106">
        <f t="shared" si="55"/>
        <v>0.74837335860796883</v>
      </c>
      <c r="CK47" s="106">
        <f t="shared" si="55"/>
        <v>0.7370163536442047</v>
      </c>
      <c r="CL47" s="106">
        <f t="shared" si="55"/>
        <v>0.72495176746653467</v>
      </c>
      <c r="CM47" s="106">
        <f t="shared" si="55"/>
        <v>0.71296614526523661</v>
      </c>
      <c r="CN47" s="106">
        <f t="shared" si="55"/>
        <v>0.70107282593529963</v>
      </c>
      <c r="CO47" s="106">
        <f t="shared" si="55"/>
        <v>0.68066816211545311</v>
      </c>
      <c r="CP47" s="106">
        <f t="shared" si="55"/>
        <v>0.66035885585734266</v>
      </c>
      <c r="CQ47" s="106">
        <f t="shared" si="55"/>
        <v>0.63907694314385466</v>
      </c>
      <c r="CR47" s="106">
        <f t="shared" si="55"/>
        <v>0.61941527540294405</v>
      </c>
      <c r="CS47" s="106">
        <f t="shared" si="55"/>
        <v>0.60072830121837562</v>
      </c>
      <c r="CT47" s="106">
        <f t="shared" si="55"/>
        <v>0.58326108971994572</v>
      </c>
      <c r="CU47" s="106">
        <f t="shared" si="55"/>
        <v>0.561791033007911</v>
      </c>
      <c r="CV47" s="106">
        <f t="shared" si="55"/>
        <v>0.54116157120750275</v>
      </c>
      <c r="CW47" s="106">
        <f t="shared" si="55"/>
        <v>0.52046688246747808</v>
      </c>
      <c r="CX47" s="106">
        <f t="shared" si="55"/>
        <v>0.50046155201066345</v>
      </c>
      <c r="CY47" s="106">
        <f t="shared" si="55"/>
        <v>0.47869732008600041</v>
      </c>
      <c r="CZ47" s="106">
        <f t="shared" si="55"/>
        <v>0.45455178644583666</v>
      </c>
      <c r="DA47" s="106">
        <f t="shared" si="55"/>
        <v>0.4279691057304017</v>
      </c>
      <c r="DB47" s="106">
        <f t="shared" si="55"/>
        <v>0.41021060037970963</v>
      </c>
      <c r="DC47" s="106">
        <f t="shared" si="55"/>
        <v>0.39366422852352939</v>
      </c>
      <c r="DD47" s="106">
        <f t="shared" si="55"/>
        <v>0.37408982058748153</v>
      </c>
      <c r="DE47" s="106">
        <f t="shared" si="55"/>
        <v>0.35492755613458027</v>
      </c>
      <c r="DF47" s="106">
        <f t="shared" si="55"/>
        <v>0.34103676407181271</v>
      </c>
      <c r="DG47" s="106">
        <f t="shared" si="55"/>
        <v>0.32075211470569093</v>
      </c>
      <c r="DH47" s="106">
        <f t="shared" si="55"/>
        <v>0.30564931927304761</v>
      </c>
      <c r="DI47" s="106">
        <f t="shared" si="55"/>
        <v>0.28606289996569739</v>
      </c>
      <c r="DJ47" s="106">
        <f t="shared" si="55"/>
        <v>0.26995002546580349</v>
      </c>
      <c r="DK47" s="106">
        <f t="shared" si="55"/>
        <v>0.25529430511918078</v>
      </c>
      <c r="DL47" s="106">
        <f t="shared" si="55"/>
        <v>0.2380264649111769</v>
      </c>
      <c r="DM47" s="106">
        <f t="shared" si="55"/>
        <v>0.22296670316014561</v>
      </c>
      <c r="DN47" s="106">
        <f t="shared" si="55"/>
        <v>0.21224327083089192</v>
      </c>
      <c r="DO47" s="106">
        <f t="shared" si="55"/>
        <v>0.20045323027363757</v>
      </c>
      <c r="DP47" s="106">
        <f t="shared" si="55"/>
        <v>0.19179398343735912</v>
      </c>
      <c r="DQ47" s="106">
        <f t="shared" si="55"/>
        <v>0.18289863801231146</v>
      </c>
      <c r="DR47" s="106">
        <f t="shared" si="55"/>
        <v>0.17346204747439525</v>
      </c>
      <c r="DS47" s="106">
        <f t="shared" si="55"/>
        <v>0.16327906040751189</v>
      </c>
      <c r="DT47" s="106">
        <f t="shared" si="55"/>
        <v>0.15684896623673825</v>
      </c>
      <c r="DU47" s="106">
        <f t="shared" si="55"/>
        <v>0.14651614383982942</v>
      </c>
      <c r="DV47" s="106">
        <f t="shared" si="55"/>
        <v>0.14445687736876275</v>
      </c>
      <c r="DW47" s="106">
        <f t="shared" si="55"/>
        <v>0.14916364260969386</v>
      </c>
      <c r="DX47" s="106">
        <f t="shared" si="55"/>
        <v>0.15450895885067753</v>
      </c>
      <c r="DY47" s="106">
        <f t="shared" si="55"/>
        <v>0.16038465469461932</v>
      </c>
      <c r="DZ47" s="106">
        <f t="shared" si="55"/>
        <v>0.16967372314358445</v>
      </c>
      <c r="EA47" s="106">
        <f t="shared" ref="EA47:EV47" si="56">EA11/EA23</f>
        <v>0.18325660311665851</v>
      </c>
      <c r="EB47" s="106">
        <f t="shared" si="56"/>
        <v>0.20071643120961641</v>
      </c>
      <c r="EC47" s="106">
        <f t="shared" si="56"/>
        <v>0.19832531951514681</v>
      </c>
      <c r="ED47" s="106">
        <f t="shared" si="56"/>
        <v>0.20559307581552352</v>
      </c>
      <c r="EE47" s="106">
        <f t="shared" si="56"/>
        <v>0.20013607245101384</v>
      </c>
      <c r="EF47" s="106">
        <f t="shared" si="56"/>
        <v>0.19661421638243884</v>
      </c>
      <c r="EG47" s="106">
        <f t="shared" si="56"/>
        <v>0.18985286645287719</v>
      </c>
      <c r="EH47" s="106">
        <f t="shared" si="56"/>
        <v>0.18351451164441429</v>
      </c>
      <c r="EI47" s="106">
        <f t="shared" si="56"/>
        <v>0.1773099551565345</v>
      </c>
      <c r="EJ47" s="106">
        <f t="shared" si="56"/>
        <v>0.17995940223351128</v>
      </c>
      <c r="EK47" s="106">
        <f t="shared" si="56"/>
        <v>0.18257788837737562</v>
      </c>
      <c r="EL47" s="106">
        <f t="shared" si="56"/>
        <v>0.13054213451294233</v>
      </c>
      <c r="EM47" s="106">
        <f t="shared" si="56"/>
        <v>0.13338864486107715</v>
      </c>
      <c r="EN47" s="106">
        <f t="shared" si="56"/>
        <v>0.136215904359033</v>
      </c>
      <c r="EO47" s="106">
        <f t="shared" si="56"/>
        <v>0.1208695400175621</v>
      </c>
      <c r="EP47" s="106">
        <f t="shared" si="56"/>
        <v>0.11803544037400854</v>
      </c>
      <c r="EQ47" s="106">
        <f t="shared" si="56"/>
        <v>0.12495956280435437</v>
      </c>
      <c r="ER47" s="106">
        <f t="shared" si="56"/>
        <v>0.12362804680743408</v>
      </c>
      <c r="ES47" s="106">
        <f t="shared" si="56"/>
        <v>0.10080286943030549</v>
      </c>
      <c r="ET47" s="106">
        <f t="shared" si="56"/>
        <v>9.392286920753519E-2</v>
      </c>
      <c r="EU47" s="106">
        <f t="shared" si="56"/>
        <v>9.6769716840538797E-2</v>
      </c>
      <c r="EV47" s="106">
        <f t="shared" si="56"/>
        <v>9.857255105928199E-2</v>
      </c>
    </row>
    <row r="48" spans="1:152" s="1" customFormat="1">
      <c r="A48" s="106" t="s">
        <v>74</v>
      </c>
      <c r="B48" s="1">
        <f>'res per cap'!B106</f>
        <v>6.6969320141830844</v>
      </c>
      <c r="G48" s="1">
        <f>'res per cap'!C106</f>
        <v>6.3560033354903522</v>
      </c>
      <c r="L48" s="1">
        <f>'res per cap'!D106</f>
        <v>6.1062590153794352</v>
      </c>
      <c r="Q48" s="1">
        <f>'res per cap'!E106</f>
        <v>5.6470983125012744</v>
      </c>
      <c r="V48" s="1">
        <f>'res per cap'!F106</f>
        <v>5.2381296030805586</v>
      </c>
      <c r="AA48" s="1">
        <f>'res per cap'!G106</f>
        <v>4.6249859050445261</v>
      </c>
      <c r="AF48" s="1">
        <f>'res per cap'!H106</f>
        <v>4.1094052036048971</v>
      </c>
      <c r="AK48" s="1">
        <f>'res per cap'!I106</f>
        <v>3.3960791308628258</v>
      </c>
      <c r="AP48" s="1">
        <f>'res per cap'!J106</f>
        <v>2.8255338225942817</v>
      </c>
      <c r="AU48" s="1">
        <f>'res per cap'!K106</f>
        <v>2.3131340267685285</v>
      </c>
      <c r="AZ48" s="1">
        <f>'res per cap'!L106</f>
        <v>1.8150100518328758</v>
      </c>
      <c r="BE48" s="1">
        <f>'res per cap'!M106</f>
        <v>1.4861915125297807</v>
      </c>
      <c r="BJ48" s="106">
        <f>'res per cap'!N106</f>
        <v>1.2706425149128187</v>
      </c>
      <c r="BO48" s="106">
        <f>'res per cap'!O106</f>
        <v>1.0966423553571676</v>
      </c>
      <c r="BT48" s="1">
        <f>'res per cap'!P106</f>
        <v>0.96741192834286649</v>
      </c>
      <c r="BY48" s="1">
        <f>'res per cap'!Q106</f>
        <v>0.82655373219014894</v>
      </c>
      <c r="CD48" s="1">
        <f>'res per cap'!R106</f>
        <v>0.71747775841425943</v>
      </c>
      <c r="CI48" s="1">
        <f>'res per cap'!S106</f>
        <v>0.64522079684634603</v>
      </c>
      <c r="CN48" s="1">
        <f>'res per cap'!T106</f>
        <v>0.58240210656208713</v>
      </c>
      <c r="CS48" s="1">
        <f>'res per cap'!U106</f>
        <v>0.46576744463840691</v>
      </c>
      <c r="CW48" s="1">
        <f>'res per cap'!V106</f>
        <v>0.37582528504491264</v>
      </c>
      <c r="CX48" s="1">
        <f>'res per cap'!W106</f>
        <v>0.35248378761241084</v>
      </c>
      <c r="CY48" s="1">
        <f>'res per cap'!X106</f>
        <v>0.33001535174175051</v>
      </c>
      <c r="CZ48" s="1">
        <f>'res per cap'!Y106</f>
        <v>0.30443275670820008</v>
      </c>
      <c r="DA48" s="1">
        <f>'res per cap'!Z106</f>
        <v>0.27711661001612847</v>
      </c>
      <c r="DB48" s="1">
        <f>'res per cap'!AA106</f>
        <v>0.2618131644104405</v>
      </c>
      <c r="DC48" s="1">
        <f>'res per cap'!AB106</f>
        <v>0.24919110601252759</v>
      </c>
      <c r="DD48" s="1">
        <f>'res per cap'!AC106</f>
        <v>0.23343471418158215</v>
      </c>
      <c r="DE48" s="1">
        <f>'res per cap'!AD106</f>
        <v>0.21777470407643934</v>
      </c>
      <c r="DF48" s="1">
        <f>'res per cap'!AE106</f>
        <v>0.20989480638036939</v>
      </c>
      <c r="DG48" s="1">
        <f>'res per cap'!AF106</f>
        <v>0.19411433920697554</v>
      </c>
      <c r="DH48" s="1">
        <f>'res per cap'!AG106</f>
        <v>0.18515585853649483</v>
      </c>
      <c r="DI48" s="1">
        <f>'res per cap'!AH106</f>
        <v>0.1704937992094781</v>
      </c>
      <c r="DJ48" s="1">
        <f>'res per cap'!AI106</f>
        <v>0.16016922588868504</v>
      </c>
      <c r="DK48" s="1">
        <f>'res per cap'!AJ106</f>
        <v>0.15139625142285917</v>
      </c>
      <c r="DL48" s="1">
        <f>'res per cap'!AK106</f>
        <v>0.13874228145990036</v>
      </c>
      <c r="DM48" s="1">
        <f>'res per cap'!AL106</f>
        <v>0.12850638678038037</v>
      </c>
      <c r="DN48" s="1">
        <f>'res per cap'!AM106</f>
        <v>0.12350217864923745</v>
      </c>
      <c r="DO48" s="1">
        <f>'res per cap'!AN106</f>
        <v>0.11652631180093923</v>
      </c>
      <c r="DP48" s="1">
        <f>'res per cap'!AO106</f>
        <v>0.11324202037396225</v>
      </c>
      <c r="DQ48" s="1">
        <f>'res per cap'!AP106</f>
        <v>0.10924510718155143</v>
      </c>
      <c r="DR48" s="1">
        <f>'res per cap'!AQ106</f>
        <v>0.10433709211207258</v>
      </c>
      <c r="DS48" s="1">
        <f>'res per cap'!AR106</f>
        <v>9.8144685470125684E-2</v>
      </c>
      <c r="DT48" s="1">
        <f>'res per cap'!AS106</f>
        <v>9.6591253035116578E-2</v>
      </c>
      <c r="DU48" s="1">
        <f>'res per cap'!AT106</f>
        <v>8.9127602775109088E-2</v>
      </c>
      <c r="DV48" s="1">
        <f>'res per cap'!AU106</f>
        <v>9.2558199409272651E-2</v>
      </c>
      <c r="DW48" s="1">
        <f>'res per cap'!AV106</f>
        <v>0.1049899755988017</v>
      </c>
      <c r="DX48" s="1">
        <f>'res per cap'!AW106</f>
        <v>0.11794490630888997</v>
      </c>
      <c r="DY48" s="1">
        <f>'res per cap'!AX106</f>
        <v>0.1312996068709314</v>
      </c>
      <c r="DZ48" s="1">
        <f>'res per cap'!AY106</f>
        <v>0.14909149049470857</v>
      </c>
      <c r="EA48" s="1">
        <f>'res per cap'!AZ106</f>
        <v>0.1725842179754753</v>
      </c>
      <c r="EB48" s="1">
        <f>'res per cap'!BA106</f>
        <v>0.20125099150461162</v>
      </c>
      <c r="EC48" s="1">
        <f>'res per cap'!BB106</f>
        <v>0.20161092553057236</v>
      </c>
      <c r="ED48" s="1">
        <f>'res per cap'!BC106</f>
        <v>0.21530717094783611</v>
      </c>
      <c r="EE48" s="1">
        <f>'res per cap'!BD106</f>
        <v>0.21062719845504074</v>
      </c>
      <c r="EF48" s="1">
        <f>'res per cap'!BE106</f>
        <v>0.20835676149452506</v>
      </c>
      <c r="EG48" s="1">
        <f>'res per cap'!BF106</f>
        <v>0.20113658633093667</v>
      </c>
      <c r="EH48" s="1">
        <f>'res per cap'!BG106</f>
        <v>0.19421163449326495</v>
      </c>
      <c r="EI48" s="1">
        <f>'res per cap'!BH106</f>
        <v>0.18721599855119464</v>
      </c>
      <c r="EJ48" s="1">
        <f>'res per cap'!BI106</f>
        <v>0.19270704617342746</v>
      </c>
      <c r="EK48" s="1">
        <f>'res per cap'!BJ106</f>
        <v>0.1980175627241694</v>
      </c>
      <c r="EL48" s="1">
        <f>'res per cap'!BK106</f>
        <v>0.12392685445994903</v>
      </c>
      <c r="EM48" s="1">
        <f>'res per cap'!BL106</f>
        <v>0.12901901458275655</v>
      </c>
      <c r="EN48" s="1">
        <f>'res per cap'!BM106</f>
        <v>0.13395650245254681</v>
      </c>
      <c r="EO48" s="1">
        <f>'res per cap'!BN106</f>
        <v>0.1123412507755302</v>
      </c>
      <c r="EP48" s="1">
        <f>'res per cap'!BO106</f>
        <v>0.10875721228447564</v>
      </c>
      <c r="EQ48" s="1">
        <f>'res per cap'!BP106</f>
        <v>0.11929284200200274</v>
      </c>
      <c r="ER48" s="1">
        <f>'res per cap'!BQ106</f>
        <v>0.11771909047764696</v>
      </c>
      <c r="ES48" s="1">
        <f>'res per cap'!BR106</f>
        <v>8.464942488887893E-2</v>
      </c>
      <c r="ET48" s="1">
        <f>'res per cap'!BS106</f>
        <v>7.4778866410664308E-2</v>
      </c>
      <c r="EU48" s="1">
        <f>'res per cap'!BT106</f>
        <v>7.9085341107258358E-2</v>
      </c>
      <c r="EV48" s="1">
        <f>'res per cap'!BU106</f>
        <v>8.1823105281727329E-2</v>
      </c>
    </row>
    <row r="49" spans="1:152" s="1" customFormat="1">
      <c r="A49" s="106"/>
      <c r="BJ49" s="106"/>
      <c r="BO49" s="106"/>
    </row>
    <row r="50" spans="1:152">
      <c r="A50" s="56" t="s">
        <v>77</v>
      </c>
    </row>
    <row r="51" spans="1:152">
      <c r="B51" s="2">
        <v>1850</v>
      </c>
      <c r="C51" s="2">
        <v>1851</v>
      </c>
      <c r="D51" s="2">
        <v>1852</v>
      </c>
      <c r="E51" s="2">
        <v>1853</v>
      </c>
      <c r="F51" s="2">
        <v>1854</v>
      </c>
      <c r="G51" s="2">
        <v>1855</v>
      </c>
      <c r="H51" s="2">
        <v>1856</v>
      </c>
      <c r="I51" s="2">
        <v>1857</v>
      </c>
      <c r="J51" s="2">
        <v>1858</v>
      </c>
      <c r="K51" s="2">
        <v>1859</v>
      </c>
      <c r="L51" s="2">
        <v>1860</v>
      </c>
      <c r="M51" s="2">
        <v>1861</v>
      </c>
      <c r="N51" s="2">
        <v>1862</v>
      </c>
      <c r="O51" s="2">
        <v>1863</v>
      </c>
      <c r="P51" s="2">
        <v>1864</v>
      </c>
      <c r="Q51" s="2">
        <v>1865</v>
      </c>
      <c r="R51" s="2">
        <v>1866</v>
      </c>
      <c r="S51" s="2">
        <v>1867</v>
      </c>
      <c r="T51" s="2">
        <v>1868</v>
      </c>
      <c r="U51" s="2">
        <v>1869</v>
      </c>
      <c r="V51" s="2">
        <v>1870</v>
      </c>
      <c r="W51" s="2">
        <v>1871</v>
      </c>
      <c r="X51" s="2">
        <v>1872</v>
      </c>
      <c r="Y51" s="2">
        <v>1873</v>
      </c>
      <c r="Z51" s="2">
        <v>1874</v>
      </c>
      <c r="AA51" s="2">
        <v>1875</v>
      </c>
      <c r="AB51" s="2">
        <v>1876</v>
      </c>
      <c r="AC51" s="2">
        <v>1877</v>
      </c>
      <c r="AD51" s="2">
        <v>1878</v>
      </c>
      <c r="AE51" s="2">
        <v>1879</v>
      </c>
      <c r="AF51" s="2">
        <v>1880</v>
      </c>
      <c r="AG51" s="2">
        <v>1881</v>
      </c>
      <c r="AH51" s="2">
        <v>1882</v>
      </c>
      <c r="AI51" s="2">
        <v>1883</v>
      </c>
      <c r="AJ51" s="2">
        <v>1884</v>
      </c>
      <c r="AK51" s="2">
        <v>1885</v>
      </c>
      <c r="AL51" s="2">
        <v>1886</v>
      </c>
      <c r="AM51" s="2">
        <v>1887</v>
      </c>
      <c r="AN51" s="2">
        <v>1888</v>
      </c>
      <c r="AO51" s="2">
        <v>1889</v>
      </c>
      <c r="AP51" s="2">
        <v>1890</v>
      </c>
      <c r="AQ51" s="2">
        <v>1891</v>
      </c>
      <c r="AR51" s="2">
        <v>1892</v>
      </c>
      <c r="AS51" s="2">
        <v>1893</v>
      </c>
      <c r="AT51" s="2">
        <v>1894</v>
      </c>
      <c r="AU51" s="2">
        <v>1895</v>
      </c>
      <c r="AV51" s="2">
        <v>1896</v>
      </c>
      <c r="AW51" s="2">
        <v>1897</v>
      </c>
      <c r="AX51" s="2">
        <v>1898</v>
      </c>
      <c r="AY51" s="2">
        <v>1899</v>
      </c>
      <c r="AZ51" s="2">
        <v>1900</v>
      </c>
      <c r="BA51" s="2">
        <v>1901</v>
      </c>
      <c r="BB51" s="2">
        <v>1902</v>
      </c>
      <c r="BC51" s="2">
        <v>1903</v>
      </c>
      <c r="BD51" s="2">
        <v>1904</v>
      </c>
      <c r="BE51" s="2">
        <v>1905</v>
      </c>
      <c r="BF51" s="2">
        <v>1906</v>
      </c>
      <c r="BG51" s="2">
        <v>1907</v>
      </c>
      <c r="BH51" s="2">
        <v>1908</v>
      </c>
      <c r="BI51" s="2">
        <v>1909</v>
      </c>
      <c r="BJ51" s="2">
        <v>1910</v>
      </c>
      <c r="BK51" s="2">
        <v>1911</v>
      </c>
      <c r="BL51" s="2">
        <v>1912</v>
      </c>
      <c r="BM51" s="2">
        <v>1913</v>
      </c>
      <c r="BN51" s="2">
        <v>1914</v>
      </c>
      <c r="BO51" s="2">
        <v>1915</v>
      </c>
      <c r="BP51" s="2">
        <v>1916</v>
      </c>
      <c r="BQ51" s="2">
        <v>1917</v>
      </c>
      <c r="BR51" s="2">
        <v>1918</v>
      </c>
      <c r="BS51" s="2">
        <v>1919</v>
      </c>
      <c r="BT51" s="2">
        <v>1920</v>
      </c>
      <c r="BU51" s="2">
        <v>1921</v>
      </c>
      <c r="BV51" s="2">
        <v>1922</v>
      </c>
      <c r="BW51" s="2">
        <v>1923</v>
      </c>
      <c r="BX51" s="2">
        <v>1924</v>
      </c>
      <c r="BY51" s="2">
        <v>1925</v>
      </c>
      <c r="BZ51" s="2">
        <v>1926</v>
      </c>
      <c r="CA51" s="2">
        <v>1927</v>
      </c>
      <c r="CB51" s="2">
        <v>1928</v>
      </c>
      <c r="CC51" s="2">
        <v>1929</v>
      </c>
      <c r="CD51" s="2">
        <v>1930</v>
      </c>
      <c r="CE51" s="2">
        <v>1931</v>
      </c>
      <c r="CF51" s="2">
        <v>1932</v>
      </c>
      <c r="CG51" s="2">
        <v>1933</v>
      </c>
      <c r="CH51" s="2">
        <v>1934</v>
      </c>
      <c r="CI51" s="2">
        <v>1935</v>
      </c>
      <c r="CJ51" s="2">
        <v>1936</v>
      </c>
      <c r="CK51" s="2">
        <v>1937</v>
      </c>
      <c r="CL51" s="2">
        <v>1938</v>
      </c>
      <c r="CM51" s="2">
        <v>1939</v>
      </c>
      <c r="CN51" s="2">
        <v>1940</v>
      </c>
      <c r="CO51" s="2">
        <v>1941</v>
      </c>
      <c r="CP51" s="2">
        <v>1942</v>
      </c>
      <c r="CQ51" s="2">
        <v>1943</v>
      </c>
      <c r="CR51" s="2">
        <v>1944</v>
      </c>
      <c r="CS51" s="2">
        <v>1945</v>
      </c>
      <c r="CT51" s="2">
        <v>1946</v>
      </c>
      <c r="CU51" s="2">
        <v>1947</v>
      </c>
      <c r="CV51" s="2">
        <v>1948</v>
      </c>
      <c r="CW51" s="2">
        <v>1949</v>
      </c>
      <c r="CX51" s="2">
        <v>1950</v>
      </c>
      <c r="CY51" s="2">
        <v>1951</v>
      </c>
      <c r="CZ51" s="2">
        <v>1952</v>
      </c>
      <c r="DA51" s="2">
        <v>1953</v>
      </c>
      <c r="DB51" s="2">
        <v>1954</v>
      </c>
      <c r="DC51" s="2">
        <v>1955</v>
      </c>
      <c r="DD51" s="2">
        <v>1956</v>
      </c>
      <c r="DE51" s="2">
        <v>1957</v>
      </c>
      <c r="DF51" s="2">
        <v>1958</v>
      </c>
      <c r="DG51" s="2">
        <v>1959</v>
      </c>
      <c r="DH51" s="2">
        <v>1960</v>
      </c>
      <c r="DI51" s="2">
        <v>1961</v>
      </c>
      <c r="DJ51" s="2">
        <v>1962</v>
      </c>
      <c r="DK51" s="2">
        <v>1963</v>
      </c>
      <c r="DL51" s="2">
        <v>1964</v>
      </c>
      <c r="DM51" s="2">
        <v>1965</v>
      </c>
      <c r="DN51" s="2">
        <v>1966</v>
      </c>
      <c r="DO51" s="2">
        <v>1967</v>
      </c>
      <c r="DP51" s="2">
        <v>1968</v>
      </c>
      <c r="DQ51" s="2">
        <v>1969</v>
      </c>
      <c r="DR51" s="2">
        <v>1970</v>
      </c>
      <c r="DS51" s="2">
        <v>1971</v>
      </c>
      <c r="DT51" s="2">
        <v>1972</v>
      </c>
      <c r="DU51" s="2">
        <v>1973</v>
      </c>
      <c r="DV51" s="2">
        <v>1974</v>
      </c>
      <c r="DW51" s="2">
        <v>1975</v>
      </c>
      <c r="DX51" s="2">
        <v>1976</v>
      </c>
      <c r="DY51" s="2">
        <v>1977</v>
      </c>
      <c r="DZ51" s="2">
        <v>1978</v>
      </c>
      <c r="EA51" s="2">
        <v>1979</v>
      </c>
      <c r="EB51" s="2">
        <v>1980</v>
      </c>
      <c r="EC51" s="2">
        <v>1981</v>
      </c>
      <c r="ED51" s="2">
        <v>1982</v>
      </c>
      <c r="EE51" s="2">
        <v>1983</v>
      </c>
      <c r="EF51" s="2">
        <v>1984</v>
      </c>
      <c r="EG51" s="2">
        <v>1985</v>
      </c>
      <c r="EH51" s="2">
        <v>1986</v>
      </c>
      <c r="EI51" s="2">
        <v>1987</v>
      </c>
      <c r="EJ51" s="2">
        <v>1988</v>
      </c>
      <c r="EK51" s="2">
        <v>1989</v>
      </c>
      <c r="EL51" s="2">
        <v>1990</v>
      </c>
      <c r="EM51" s="2">
        <v>1991</v>
      </c>
      <c r="EN51" s="2">
        <v>1992</v>
      </c>
      <c r="EO51" s="2">
        <v>1993</v>
      </c>
      <c r="EP51" s="2">
        <v>1994</v>
      </c>
      <c r="EQ51" s="2">
        <v>1995</v>
      </c>
      <c r="ER51" s="2">
        <v>1996</v>
      </c>
      <c r="ES51" s="2">
        <v>1997</v>
      </c>
      <c r="ET51" s="2">
        <v>1998</v>
      </c>
      <c r="EU51" s="2">
        <v>1999</v>
      </c>
      <c r="EV51" s="2">
        <v>2000</v>
      </c>
    </row>
    <row r="52" spans="1:152" s="106" customFormat="1" ht="10">
      <c r="A52" s="106" t="s">
        <v>64</v>
      </c>
      <c r="B52" s="106">
        <f>B47</f>
        <v>5.1502833083762116</v>
      </c>
      <c r="C52" s="106">
        <f t="shared" ref="C52:BN52" si="57">C47</f>
        <v>5.1210948852897724</v>
      </c>
      <c r="D52" s="106">
        <f t="shared" si="57"/>
        <v>5.0947772607843014</v>
      </c>
      <c r="E52" s="106">
        <f t="shared" si="57"/>
        <v>5.0713995143744404</v>
      </c>
      <c r="F52" s="106">
        <f t="shared" si="57"/>
        <v>5.0512560445812476</v>
      </c>
      <c r="G52" s="106">
        <f t="shared" si="57"/>
        <v>5.0408237804873091</v>
      </c>
      <c r="H52" s="106">
        <f t="shared" si="57"/>
        <v>5.0061301985647262</v>
      </c>
      <c r="I52" s="106">
        <f t="shared" si="57"/>
        <v>4.9747473807036986</v>
      </c>
      <c r="J52" s="106">
        <f t="shared" si="57"/>
        <v>4.9585755896947568</v>
      </c>
      <c r="K52" s="106">
        <f t="shared" si="57"/>
        <v>4.9447176789150307</v>
      </c>
      <c r="L52" s="106">
        <f t="shared" si="57"/>
        <v>4.932929840761977</v>
      </c>
      <c r="M52" s="106">
        <f t="shared" si="57"/>
        <v>4.8772814541630476</v>
      </c>
      <c r="N52" s="106">
        <f t="shared" si="57"/>
        <v>4.8206186052935571</v>
      </c>
      <c r="O52" s="106">
        <f t="shared" si="57"/>
        <v>4.7231570919021086</v>
      </c>
      <c r="P52" s="106">
        <f t="shared" si="57"/>
        <v>4.6780681598864744</v>
      </c>
      <c r="Q52" s="106">
        <f t="shared" si="57"/>
        <v>4.6347950419973571</v>
      </c>
      <c r="R52" s="106">
        <f t="shared" si="57"/>
        <v>4.5904998871102638</v>
      </c>
      <c r="S52" s="106">
        <f t="shared" si="57"/>
        <v>4.5502940670738319</v>
      </c>
      <c r="T52" s="106">
        <f t="shared" si="57"/>
        <v>4.5106311608588818</v>
      </c>
      <c r="U52" s="106">
        <f t="shared" si="57"/>
        <v>4.4536523224600142</v>
      </c>
      <c r="V52" s="106">
        <f t="shared" si="57"/>
        <v>4.36977483596438</v>
      </c>
      <c r="W52" s="106">
        <f t="shared" si="57"/>
        <v>4.2855278237481693</v>
      </c>
      <c r="X52" s="106">
        <f t="shared" si="57"/>
        <v>4.1905994119821477</v>
      </c>
      <c r="Y52" s="106">
        <f t="shared" si="57"/>
        <v>4.099643829422142</v>
      </c>
      <c r="Z52" s="106">
        <f t="shared" si="57"/>
        <v>4.0123316794609512</v>
      </c>
      <c r="AA52" s="106">
        <f t="shared" si="57"/>
        <v>3.9287905666141261</v>
      </c>
      <c r="AB52" s="106">
        <f t="shared" si="57"/>
        <v>3.8478152084977224</v>
      </c>
      <c r="AC52" s="106">
        <f t="shared" si="57"/>
        <v>3.7701840210102633</v>
      </c>
      <c r="AD52" s="106">
        <f t="shared" si="57"/>
        <v>3.6955515805054793</v>
      </c>
      <c r="AE52" s="106">
        <f t="shared" si="57"/>
        <v>3.6236282511106648</v>
      </c>
      <c r="AF52" s="106">
        <f t="shared" si="57"/>
        <v>3.547470523459916</v>
      </c>
      <c r="AG52" s="106">
        <f t="shared" si="57"/>
        <v>3.4291780570355996</v>
      </c>
      <c r="AH52" s="106">
        <f t="shared" si="57"/>
        <v>3.3160983842853429</v>
      </c>
      <c r="AI52" s="106">
        <f t="shared" si="57"/>
        <v>3.2081169262855109</v>
      </c>
      <c r="AJ52" s="106">
        <f t="shared" si="57"/>
        <v>3.1048342388902177</v>
      </c>
      <c r="AK52" s="106">
        <f t="shared" si="57"/>
        <v>3.0058933053452406</v>
      </c>
      <c r="AL52" s="106">
        <f t="shared" si="57"/>
        <v>2.9089774482892965</v>
      </c>
      <c r="AM52" s="106">
        <f t="shared" si="57"/>
        <v>2.816223864978213</v>
      </c>
      <c r="AN52" s="106">
        <f t="shared" si="57"/>
        <v>2.7273351290680248</v>
      </c>
      <c r="AO52" s="106">
        <f t="shared" si="57"/>
        <v>2.6420253655622341</v>
      </c>
      <c r="AP52" s="106">
        <f t="shared" si="57"/>
        <v>2.5600873617108113</v>
      </c>
      <c r="AQ52" s="106">
        <f t="shared" si="57"/>
        <v>2.4703560669154347</v>
      </c>
      <c r="AR52" s="106">
        <f t="shared" si="57"/>
        <v>2.3844041485071537</v>
      </c>
      <c r="AS52" s="106">
        <f t="shared" si="57"/>
        <v>2.3021746280898689</v>
      </c>
      <c r="AT52" s="106">
        <f t="shared" si="57"/>
        <v>2.2233308154172415</v>
      </c>
      <c r="AU52" s="106">
        <f t="shared" si="57"/>
        <v>2.1472232987376856</v>
      </c>
      <c r="AV52" s="106">
        <f t="shared" si="57"/>
        <v>2.0582903007845723</v>
      </c>
      <c r="AW52" s="106">
        <f t="shared" si="57"/>
        <v>1.9732215914957432</v>
      </c>
      <c r="AX52" s="106">
        <f t="shared" si="57"/>
        <v>1.8923606159116073</v>
      </c>
      <c r="AY52" s="106">
        <f t="shared" si="57"/>
        <v>1.815436280714789</v>
      </c>
      <c r="AZ52" s="106">
        <f t="shared" si="57"/>
        <v>1.7426595876863848</v>
      </c>
      <c r="BA52" s="106">
        <f t="shared" si="57"/>
        <v>1.6858151794405134</v>
      </c>
      <c r="BB52" s="106">
        <f t="shared" si="57"/>
        <v>1.6305352134856881</v>
      </c>
      <c r="BC52" s="106">
        <f t="shared" si="57"/>
        <v>1.5801006957236141</v>
      </c>
      <c r="BD52" s="106">
        <f t="shared" si="57"/>
        <v>1.5310580612537013</v>
      </c>
      <c r="BE52" s="106">
        <f t="shared" si="57"/>
        <v>1.4820402459808235</v>
      </c>
      <c r="BF52" s="106">
        <f t="shared" si="57"/>
        <v>1.4451117426454902</v>
      </c>
      <c r="BG52" s="106">
        <f t="shared" si="57"/>
        <v>1.4137064504055019</v>
      </c>
      <c r="BH52" s="106">
        <f t="shared" si="57"/>
        <v>1.3795953169526072</v>
      </c>
      <c r="BI52" s="106">
        <f t="shared" si="57"/>
        <v>1.3450102709756633</v>
      </c>
      <c r="BJ52" s="106">
        <f t="shared" si="57"/>
        <v>1.3112763688868283</v>
      </c>
      <c r="BK52" s="106">
        <f t="shared" si="57"/>
        <v>1.2838491443406423</v>
      </c>
      <c r="BL52" s="106">
        <f t="shared" si="57"/>
        <v>1.2564984861756423</v>
      </c>
      <c r="BM52" s="106">
        <f t="shared" si="57"/>
        <v>1.226268471076843</v>
      </c>
      <c r="BN52" s="106">
        <f t="shared" si="57"/>
        <v>1.1968097356075371</v>
      </c>
      <c r="BO52" s="106">
        <f t="shared" ref="BO52:DZ52" si="58">BO47</f>
        <v>1.1703043956078756</v>
      </c>
      <c r="BP52" s="106">
        <f t="shared" si="58"/>
        <v>1.1428788533360905</v>
      </c>
      <c r="BQ52" s="106">
        <f t="shared" si="58"/>
        <v>1.1164300107952634</v>
      </c>
      <c r="BR52" s="106">
        <f t="shared" si="58"/>
        <v>1.0937570806630772</v>
      </c>
      <c r="BS52" s="106">
        <f t="shared" si="58"/>
        <v>1.0778219422982604</v>
      </c>
      <c r="BT52" s="106">
        <f t="shared" si="58"/>
        <v>1.0558060716516775</v>
      </c>
      <c r="BU52" s="106">
        <f t="shared" si="58"/>
        <v>1.0284422533242095</v>
      </c>
      <c r="BV52" s="106">
        <f t="shared" si="58"/>
        <v>1.0041000275686938</v>
      </c>
      <c r="BW52" s="106">
        <f t="shared" si="58"/>
        <v>0.97724848349680238</v>
      </c>
      <c r="BX52" s="106">
        <f t="shared" si="58"/>
        <v>0.94998975968566146</v>
      </c>
      <c r="BY52" s="106">
        <f t="shared" si="58"/>
        <v>0.92684402379925079</v>
      </c>
      <c r="BZ52" s="106">
        <f t="shared" si="58"/>
        <v>0.90505026750846618</v>
      </c>
      <c r="CA52" s="106">
        <f t="shared" si="58"/>
        <v>0.88378072413386277</v>
      </c>
      <c r="CB52" s="106">
        <f t="shared" si="58"/>
        <v>0.86428544939128737</v>
      </c>
      <c r="CC52" s="106">
        <f t="shared" si="58"/>
        <v>0.84638075300876203</v>
      </c>
      <c r="CD52" s="106">
        <f t="shared" si="58"/>
        <v>0.82789572137457001</v>
      </c>
      <c r="CE52" s="106">
        <f t="shared" si="58"/>
        <v>0.81352046877154305</v>
      </c>
      <c r="CF52" s="106">
        <f t="shared" si="58"/>
        <v>0.7999396591150878</v>
      </c>
      <c r="CG52" s="106">
        <f t="shared" si="58"/>
        <v>0.7867821487319655</v>
      </c>
      <c r="CH52" s="106">
        <f t="shared" si="58"/>
        <v>0.77346557707126262</v>
      </c>
      <c r="CI52" s="106">
        <f t="shared" si="58"/>
        <v>0.75996426922675908</v>
      </c>
      <c r="CJ52" s="106">
        <f t="shared" si="58"/>
        <v>0.74837335860796883</v>
      </c>
      <c r="CK52" s="106">
        <f t="shared" si="58"/>
        <v>0.7370163536442047</v>
      </c>
      <c r="CL52" s="106">
        <f t="shared" si="58"/>
        <v>0.72495176746653467</v>
      </c>
      <c r="CM52" s="106">
        <f t="shared" si="58"/>
        <v>0.71296614526523661</v>
      </c>
      <c r="CN52" s="106">
        <f t="shared" si="58"/>
        <v>0.70107282593529963</v>
      </c>
      <c r="CO52" s="106">
        <f t="shared" si="58"/>
        <v>0.68066816211545311</v>
      </c>
      <c r="CP52" s="106">
        <f t="shared" si="58"/>
        <v>0.66035885585734266</v>
      </c>
      <c r="CQ52" s="106">
        <f t="shared" si="58"/>
        <v>0.63907694314385466</v>
      </c>
      <c r="CR52" s="106">
        <f t="shared" si="58"/>
        <v>0.61941527540294405</v>
      </c>
      <c r="CS52" s="106">
        <f t="shared" si="58"/>
        <v>0.60072830121837562</v>
      </c>
      <c r="CT52" s="106">
        <f t="shared" si="58"/>
        <v>0.58326108971994572</v>
      </c>
      <c r="CU52" s="106">
        <f t="shared" si="58"/>
        <v>0.561791033007911</v>
      </c>
      <c r="CV52" s="106">
        <f t="shared" si="58"/>
        <v>0.54116157120750275</v>
      </c>
      <c r="CW52" s="106">
        <f t="shared" si="58"/>
        <v>0.52046688246747808</v>
      </c>
      <c r="CX52" s="106">
        <f t="shared" si="58"/>
        <v>0.50046155201066345</v>
      </c>
      <c r="CY52" s="106">
        <f t="shared" si="58"/>
        <v>0.47869732008600041</v>
      </c>
      <c r="CZ52" s="106">
        <f t="shared" si="58"/>
        <v>0.45455178644583666</v>
      </c>
      <c r="DA52" s="106">
        <f t="shared" si="58"/>
        <v>0.4279691057304017</v>
      </c>
      <c r="DB52" s="106">
        <f t="shared" si="58"/>
        <v>0.41021060037970963</v>
      </c>
      <c r="DC52" s="106">
        <f t="shared" si="58"/>
        <v>0.39366422852352939</v>
      </c>
      <c r="DD52" s="106">
        <f t="shared" si="58"/>
        <v>0.37408982058748153</v>
      </c>
      <c r="DE52" s="106">
        <f t="shared" si="58"/>
        <v>0.35492755613458027</v>
      </c>
      <c r="DF52" s="106">
        <f t="shared" si="58"/>
        <v>0.34103676407181271</v>
      </c>
      <c r="DG52" s="106">
        <f t="shared" si="58"/>
        <v>0.32075211470569093</v>
      </c>
      <c r="DH52" s="106">
        <f t="shared" si="58"/>
        <v>0.30564931927304761</v>
      </c>
      <c r="DI52" s="106">
        <f t="shared" si="58"/>
        <v>0.28606289996569739</v>
      </c>
      <c r="DJ52" s="106">
        <f t="shared" si="58"/>
        <v>0.26995002546580349</v>
      </c>
      <c r="DK52" s="106">
        <f t="shared" si="58"/>
        <v>0.25529430511918078</v>
      </c>
      <c r="DL52" s="106">
        <f t="shared" si="58"/>
        <v>0.2380264649111769</v>
      </c>
      <c r="DM52" s="106">
        <f t="shared" si="58"/>
        <v>0.22296670316014561</v>
      </c>
      <c r="DN52" s="106">
        <f t="shared" si="58"/>
        <v>0.21224327083089192</v>
      </c>
      <c r="DO52" s="106">
        <f t="shared" si="58"/>
        <v>0.20045323027363757</v>
      </c>
      <c r="DP52" s="106">
        <f t="shared" si="58"/>
        <v>0.19179398343735912</v>
      </c>
      <c r="DQ52" s="106">
        <f t="shared" si="58"/>
        <v>0.18289863801231146</v>
      </c>
      <c r="DR52" s="106">
        <f t="shared" si="58"/>
        <v>0.17346204747439525</v>
      </c>
      <c r="DS52" s="106">
        <f t="shared" si="58"/>
        <v>0.16327906040751189</v>
      </c>
      <c r="DT52" s="106">
        <f t="shared" si="58"/>
        <v>0.15684896623673825</v>
      </c>
      <c r="DU52" s="106">
        <f t="shared" si="58"/>
        <v>0.14651614383982942</v>
      </c>
      <c r="DV52" s="106">
        <f t="shared" si="58"/>
        <v>0.14445687736876275</v>
      </c>
      <c r="DW52" s="106">
        <f t="shared" si="58"/>
        <v>0.14916364260969386</v>
      </c>
      <c r="DX52" s="106">
        <f t="shared" si="58"/>
        <v>0.15450895885067753</v>
      </c>
      <c r="DY52" s="106">
        <f t="shared" si="58"/>
        <v>0.16038465469461932</v>
      </c>
      <c r="DZ52" s="106">
        <f t="shared" si="58"/>
        <v>0.16967372314358445</v>
      </c>
      <c r="EA52" s="106">
        <f t="shared" ref="EA52:EV52" si="59">EA47</f>
        <v>0.18325660311665851</v>
      </c>
      <c r="EB52" s="106">
        <f t="shared" si="59"/>
        <v>0.20071643120961641</v>
      </c>
      <c r="EC52" s="106">
        <f t="shared" si="59"/>
        <v>0.19832531951514681</v>
      </c>
      <c r="ED52" s="106">
        <f t="shared" si="59"/>
        <v>0.20559307581552352</v>
      </c>
      <c r="EE52" s="106">
        <f t="shared" si="59"/>
        <v>0.20013607245101384</v>
      </c>
      <c r="EF52" s="106">
        <f t="shared" si="59"/>
        <v>0.19661421638243884</v>
      </c>
      <c r="EG52" s="106">
        <f t="shared" si="59"/>
        <v>0.18985286645287719</v>
      </c>
      <c r="EH52" s="106">
        <f t="shared" si="59"/>
        <v>0.18351451164441429</v>
      </c>
      <c r="EI52" s="106">
        <f t="shared" si="59"/>
        <v>0.1773099551565345</v>
      </c>
      <c r="EJ52" s="106">
        <f t="shared" si="59"/>
        <v>0.17995940223351128</v>
      </c>
      <c r="EK52" s="106">
        <f t="shared" si="59"/>
        <v>0.18257788837737562</v>
      </c>
      <c r="EL52" s="106">
        <f t="shared" si="59"/>
        <v>0.13054213451294233</v>
      </c>
      <c r="EM52" s="106">
        <f t="shared" si="59"/>
        <v>0.13338864486107715</v>
      </c>
      <c r="EN52" s="106">
        <f t="shared" si="59"/>
        <v>0.136215904359033</v>
      </c>
      <c r="EO52" s="106">
        <f t="shared" si="59"/>
        <v>0.1208695400175621</v>
      </c>
      <c r="EP52" s="106">
        <f t="shared" si="59"/>
        <v>0.11803544037400854</v>
      </c>
      <c r="EQ52" s="106">
        <f t="shared" si="59"/>
        <v>0.12495956280435437</v>
      </c>
      <c r="ER52" s="106">
        <f t="shared" si="59"/>
        <v>0.12362804680743408</v>
      </c>
      <c r="ES52" s="106">
        <f t="shared" si="59"/>
        <v>0.10080286943030549</v>
      </c>
      <c r="ET52" s="106">
        <f t="shared" si="59"/>
        <v>9.392286920753519E-2</v>
      </c>
      <c r="EU52" s="106">
        <f t="shared" si="59"/>
        <v>9.6769716840538797E-2</v>
      </c>
      <c r="EV52" s="106">
        <f t="shared" si="59"/>
        <v>9.857255105928199E-2</v>
      </c>
    </row>
    <row r="53" spans="1:152" s="106" customFormat="1" ht="10">
      <c r="A53" s="106" t="s">
        <v>65</v>
      </c>
      <c r="B53" s="106">
        <f>B46</f>
        <v>0.65694950001117036</v>
      </c>
      <c r="C53" s="106">
        <f t="shared" ref="C53:BN53" si="60">C46</f>
        <v>0.65701249294067088</v>
      </c>
      <c r="D53" s="106">
        <f t="shared" si="60"/>
        <v>0.65711974650871396</v>
      </c>
      <c r="E53" s="106">
        <f t="shared" si="60"/>
        <v>0.65725949590365829</v>
      </c>
      <c r="F53" s="106">
        <f t="shared" si="60"/>
        <v>0.65739838596691857</v>
      </c>
      <c r="G53" s="106">
        <f t="shared" si="60"/>
        <v>0.65753768446125516</v>
      </c>
      <c r="H53" s="106">
        <f t="shared" si="60"/>
        <v>0.65650394527767431</v>
      </c>
      <c r="I53" s="106">
        <f t="shared" si="60"/>
        <v>0.65561805748282709</v>
      </c>
      <c r="J53" s="106">
        <f t="shared" si="60"/>
        <v>0.65567820059488247</v>
      </c>
      <c r="K53" s="106">
        <f t="shared" si="60"/>
        <v>0.6560101704587139</v>
      </c>
      <c r="L53" s="106">
        <f t="shared" si="60"/>
        <v>0.65583278524112398</v>
      </c>
      <c r="M53" s="106">
        <f t="shared" si="60"/>
        <v>0.6560119224542148</v>
      </c>
      <c r="N53" s="106">
        <f t="shared" si="60"/>
        <v>0.65614464599309696</v>
      </c>
      <c r="O53" s="106">
        <f t="shared" si="60"/>
        <v>0.65627922672998462</v>
      </c>
      <c r="P53" s="106">
        <f t="shared" si="60"/>
        <v>0.65640880329740958</v>
      </c>
      <c r="Q53" s="106">
        <f t="shared" si="60"/>
        <v>0.656636907399749</v>
      </c>
      <c r="R53" s="106">
        <f t="shared" si="60"/>
        <v>0.6567456519995607</v>
      </c>
      <c r="S53" s="106">
        <f t="shared" si="60"/>
        <v>0.656302782138804</v>
      </c>
      <c r="T53" s="106">
        <f t="shared" si="60"/>
        <v>0.6562990965465576</v>
      </c>
      <c r="U53" s="106">
        <f t="shared" si="60"/>
        <v>0.65647448584133339</v>
      </c>
      <c r="V53" s="106">
        <f t="shared" si="60"/>
        <v>0.65641888531753811</v>
      </c>
      <c r="W53" s="106">
        <f t="shared" si="60"/>
        <v>0.65509398865886681</v>
      </c>
      <c r="X53" s="106">
        <f t="shared" si="60"/>
        <v>0.65449117899091802</v>
      </c>
      <c r="Y53" s="106">
        <f t="shared" si="60"/>
        <v>0.65408960961199947</v>
      </c>
      <c r="Z53" s="106">
        <f t="shared" si="60"/>
        <v>0.65365589477281516</v>
      </c>
      <c r="AA53" s="106">
        <f t="shared" si="60"/>
        <v>0.65319613054513315</v>
      </c>
      <c r="AB53" s="106">
        <f t="shared" si="60"/>
        <v>0.65253521995371788</v>
      </c>
      <c r="AC53" s="106">
        <f t="shared" si="60"/>
        <v>0.6504681321915522</v>
      </c>
      <c r="AD53" s="106">
        <f t="shared" si="60"/>
        <v>0.64961782748242736</v>
      </c>
      <c r="AE53" s="106">
        <f t="shared" si="60"/>
        <v>0.64885124436876085</v>
      </c>
      <c r="AF53" s="106">
        <f t="shared" si="60"/>
        <v>0.64805139662804456</v>
      </c>
      <c r="AG53" s="106">
        <f t="shared" si="60"/>
        <v>0.64724582902983308</v>
      </c>
      <c r="AH53" s="106">
        <f t="shared" si="60"/>
        <v>0.64678953826157837</v>
      </c>
      <c r="AI53" s="106">
        <f t="shared" si="60"/>
        <v>0.64637423105919134</v>
      </c>
      <c r="AJ53" s="106">
        <f t="shared" si="60"/>
        <v>0.64600471743606358</v>
      </c>
      <c r="AK53" s="106">
        <f t="shared" si="60"/>
        <v>0.64574039745694256</v>
      </c>
      <c r="AL53" s="106">
        <f t="shared" si="60"/>
        <v>0.6455067625065013</v>
      </c>
      <c r="AM53" s="106">
        <f t="shared" si="60"/>
        <v>0.64516880946674693</v>
      </c>
      <c r="AN53" s="106">
        <f t="shared" si="60"/>
        <v>0.64487413009331696</v>
      </c>
      <c r="AO53" s="106">
        <f t="shared" si="60"/>
        <v>0.64460600223147813</v>
      </c>
      <c r="AP53" s="106">
        <f t="shared" si="60"/>
        <v>0.64366933394232684</v>
      </c>
      <c r="AQ53" s="106">
        <f t="shared" si="60"/>
        <v>0.64361032208816671</v>
      </c>
      <c r="AR53" s="106">
        <f t="shared" si="60"/>
        <v>0.64330964774622212</v>
      </c>
      <c r="AS53" s="106">
        <f t="shared" si="60"/>
        <v>0.64289780682397824</v>
      </c>
      <c r="AT53" s="106">
        <f t="shared" si="60"/>
        <v>0.64244662023576671</v>
      </c>
      <c r="AU53" s="106">
        <f t="shared" si="60"/>
        <v>0.64166811065405494</v>
      </c>
      <c r="AV53" s="106">
        <f t="shared" si="60"/>
        <v>0.64172005280748534</v>
      </c>
      <c r="AW53" s="106">
        <f t="shared" si="60"/>
        <v>0.64119027722838129</v>
      </c>
      <c r="AX53" s="106">
        <f t="shared" si="60"/>
        <v>0.6406577214441469</v>
      </c>
      <c r="AY53" s="106">
        <f t="shared" si="60"/>
        <v>0.64067467750157103</v>
      </c>
      <c r="AZ53" s="106">
        <f t="shared" si="60"/>
        <v>0.63950270150700772</v>
      </c>
      <c r="BA53" s="106">
        <f t="shared" si="60"/>
        <v>0.6385952567230937</v>
      </c>
      <c r="BB53" s="106">
        <f t="shared" si="60"/>
        <v>0.63756206296951312</v>
      </c>
      <c r="BC53" s="106">
        <f t="shared" si="60"/>
        <v>0.63635797625023216</v>
      </c>
      <c r="BD53" s="106">
        <f t="shared" si="60"/>
        <v>0.6350878840867602</v>
      </c>
      <c r="BE53" s="106">
        <f t="shared" si="60"/>
        <v>0.63391441251515701</v>
      </c>
      <c r="BF53" s="106">
        <f t="shared" si="60"/>
        <v>0.63263364927659904</v>
      </c>
      <c r="BG53" s="106">
        <f t="shared" si="60"/>
        <v>0.63116608422901455</v>
      </c>
      <c r="BH53" s="106">
        <f t="shared" si="60"/>
        <v>0.62975352003914187</v>
      </c>
      <c r="BI53" s="106">
        <f t="shared" si="60"/>
        <v>0.62866539399107979</v>
      </c>
      <c r="BJ53" s="106">
        <f t="shared" si="60"/>
        <v>0.6272639194645796</v>
      </c>
      <c r="BK53" s="106">
        <f t="shared" si="60"/>
        <v>0.62581605330085321</v>
      </c>
      <c r="BL53" s="106">
        <f t="shared" si="60"/>
        <v>0.62444499176062551</v>
      </c>
      <c r="BM53" s="106">
        <f t="shared" si="60"/>
        <v>0.62304542164567267</v>
      </c>
      <c r="BN53" s="106">
        <f t="shared" si="60"/>
        <v>0.62181701475765983</v>
      </c>
      <c r="BO53" s="106">
        <f t="shared" ref="BO53:DZ53" si="61">BO46</f>
        <v>0.62077603758775179</v>
      </c>
      <c r="BP53" s="106">
        <f t="shared" si="61"/>
        <v>0.61999671684265156</v>
      </c>
      <c r="BQ53" s="106">
        <f t="shared" si="61"/>
        <v>0.61896673133341551</v>
      </c>
      <c r="BR53" s="106">
        <f t="shared" si="61"/>
        <v>0.61803175513161068</v>
      </c>
      <c r="BS53" s="106">
        <f t="shared" si="61"/>
        <v>0.61702794719055154</v>
      </c>
      <c r="BT53" s="106">
        <f t="shared" si="61"/>
        <v>0.61575844884425823</v>
      </c>
      <c r="BU53" s="106">
        <f t="shared" si="61"/>
        <v>0.61454858836994031</v>
      </c>
      <c r="BV53" s="106">
        <f t="shared" si="61"/>
        <v>0.6129909738655489</v>
      </c>
      <c r="BW53" s="106">
        <f t="shared" si="61"/>
        <v>0.61108454455652839</v>
      </c>
      <c r="BX53" s="106">
        <f t="shared" si="61"/>
        <v>0.60918787881463132</v>
      </c>
      <c r="BY53" s="106">
        <f t="shared" si="61"/>
        <v>0.60745221149756223</v>
      </c>
      <c r="BZ53" s="106">
        <f t="shared" si="61"/>
        <v>0.60576147568040251</v>
      </c>
      <c r="CA53" s="106">
        <f t="shared" si="61"/>
        <v>0.60389111404072837</v>
      </c>
      <c r="CB53" s="106">
        <f t="shared" si="61"/>
        <v>0.60209326818195663</v>
      </c>
      <c r="CC53" s="106">
        <f t="shared" si="61"/>
        <v>0.60024515980629145</v>
      </c>
      <c r="CD53" s="106">
        <f t="shared" si="61"/>
        <v>0.59852735008009339</v>
      </c>
      <c r="CE53" s="106">
        <f t="shared" si="61"/>
        <v>0.59703271486488441</v>
      </c>
      <c r="CF53" s="106">
        <f t="shared" si="61"/>
        <v>0.5956773852427405</v>
      </c>
      <c r="CG53" s="106">
        <f t="shared" si="61"/>
        <v>0.59441737759224211</v>
      </c>
      <c r="CH53" s="106">
        <f t="shared" si="61"/>
        <v>0.59300165307169994</v>
      </c>
      <c r="CI53" s="106">
        <f t="shared" si="61"/>
        <v>0.59168713321244781</v>
      </c>
      <c r="CJ53" s="106">
        <f t="shared" si="61"/>
        <v>0.5902862229731457</v>
      </c>
      <c r="CK53" s="106">
        <f t="shared" si="61"/>
        <v>0.58884002982651873</v>
      </c>
      <c r="CL53" s="106">
        <f t="shared" si="61"/>
        <v>0.58724138254494906</v>
      </c>
      <c r="CM53" s="106">
        <f t="shared" si="61"/>
        <v>0.58564092968210868</v>
      </c>
      <c r="CN53" s="106">
        <f t="shared" si="61"/>
        <v>0.58424147829315998</v>
      </c>
      <c r="CO53" s="106">
        <f t="shared" si="61"/>
        <v>0.58272553185766984</v>
      </c>
      <c r="CP53" s="106">
        <f t="shared" si="61"/>
        <v>0.58141142678365831</v>
      </c>
      <c r="CQ53" s="106">
        <f t="shared" si="61"/>
        <v>0.5797236708976079</v>
      </c>
      <c r="CR53" s="106">
        <f t="shared" si="61"/>
        <v>0.57822928781456839</v>
      </c>
      <c r="CS53" s="106">
        <f t="shared" si="61"/>
        <v>0.57668075253962681</v>
      </c>
      <c r="CT53" s="106">
        <f t="shared" si="61"/>
        <v>0.57544979176632949</v>
      </c>
      <c r="CU53" s="106">
        <f t="shared" si="61"/>
        <v>0.5741050593730288</v>
      </c>
      <c r="CV53" s="106">
        <f t="shared" si="61"/>
        <v>0.57219941971836585</v>
      </c>
      <c r="CW53" s="106">
        <f t="shared" si="61"/>
        <v>0.56974979351300847</v>
      </c>
      <c r="CX53" s="106">
        <f t="shared" si="61"/>
        <v>0.56827974796657055</v>
      </c>
      <c r="CY53" s="106">
        <f t="shared" si="61"/>
        <v>0.56545473089809062</v>
      </c>
      <c r="CZ53" s="106">
        <f t="shared" si="61"/>
        <v>0.56186965336772288</v>
      </c>
      <c r="DA53" s="106">
        <f t="shared" si="61"/>
        <v>0.55758990188482382</v>
      </c>
      <c r="DB53" s="106">
        <f t="shared" si="61"/>
        <v>0.5526201301187722</v>
      </c>
      <c r="DC53" s="106">
        <f t="shared" si="61"/>
        <v>0.54717935299725751</v>
      </c>
      <c r="DD53" s="106">
        <f t="shared" si="61"/>
        <v>0.54159039282647092</v>
      </c>
      <c r="DE53" s="106">
        <f t="shared" si="61"/>
        <v>0.53586653505450776</v>
      </c>
      <c r="DF53" s="106">
        <f t="shared" si="61"/>
        <v>0.53008656673733012</v>
      </c>
      <c r="DG53" s="106">
        <f t="shared" si="61"/>
        <v>0.52447919520652819</v>
      </c>
      <c r="DH53" s="106">
        <f t="shared" si="61"/>
        <v>0.51908118822740101</v>
      </c>
      <c r="DI53" s="106">
        <f t="shared" si="61"/>
        <v>0.51399192746297107</v>
      </c>
      <c r="DJ53" s="106">
        <f t="shared" si="61"/>
        <v>0.50913680646017778</v>
      </c>
      <c r="DK53" s="106">
        <f t="shared" si="61"/>
        <v>0.50445407437263423</v>
      </c>
      <c r="DL53" s="106">
        <f t="shared" si="61"/>
        <v>0.49991554958152051</v>
      </c>
      <c r="DM53" s="106">
        <f t="shared" si="61"/>
        <v>0.49567326443886384</v>
      </c>
      <c r="DN53" s="106">
        <f t="shared" si="61"/>
        <v>0.49166654739038546</v>
      </c>
      <c r="DO53" s="106">
        <f t="shared" si="61"/>
        <v>0.47741566232165861</v>
      </c>
      <c r="DP53" s="106">
        <f t="shared" si="61"/>
        <v>0.46334936055494558</v>
      </c>
      <c r="DQ53" s="106">
        <f t="shared" si="61"/>
        <v>0.45983113358208955</v>
      </c>
      <c r="DR53" s="106">
        <f t="shared" si="61"/>
        <v>0.45654224068796301</v>
      </c>
      <c r="DS53" s="106">
        <f t="shared" si="61"/>
        <v>0.45220513860077666</v>
      </c>
      <c r="DT53" s="106">
        <f t="shared" si="61"/>
        <v>0.44190981898434317</v>
      </c>
      <c r="DU53" s="106">
        <f t="shared" si="61"/>
        <v>0.43035526549300657</v>
      </c>
      <c r="DV53" s="106">
        <f t="shared" si="61"/>
        <v>0.42018336921269883</v>
      </c>
      <c r="DW53" s="106">
        <f t="shared" si="61"/>
        <v>0.40820181432417818</v>
      </c>
      <c r="DX53" s="106">
        <f t="shared" si="61"/>
        <v>0.39698763427015665</v>
      </c>
      <c r="DY53" s="106">
        <f t="shared" si="61"/>
        <v>0.38286449518349858</v>
      </c>
      <c r="DZ53" s="106">
        <f t="shared" si="61"/>
        <v>0.37245222793710953</v>
      </c>
      <c r="EA53" s="106">
        <f t="shared" ref="EA53:EV53" si="62">EA46</f>
        <v>0.36544579849292047</v>
      </c>
      <c r="EB53" s="106">
        <f t="shared" si="62"/>
        <v>0.35775821136798897</v>
      </c>
      <c r="EC53" s="106">
        <f t="shared" si="62"/>
        <v>0.34501077411495817</v>
      </c>
      <c r="ED53" s="106">
        <f t="shared" si="62"/>
        <v>0.32669861371476089</v>
      </c>
      <c r="EE53" s="106">
        <f t="shared" si="62"/>
        <v>0.31830187902857432</v>
      </c>
      <c r="EF53" s="106">
        <f t="shared" si="62"/>
        <v>0.31793105221416595</v>
      </c>
      <c r="EG53" s="106">
        <f t="shared" si="62"/>
        <v>0.30680663400593894</v>
      </c>
      <c r="EH53" s="106">
        <f t="shared" si="62"/>
        <v>0.28970968107270734</v>
      </c>
      <c r="EI53" s="106">
        <f t="shared" si="62"/>
        <v>0.29192439715310264</v>
      </c>
      <c r="EJ53" s="106">
        <f t="shared" si="62"/>
        <v>0.2878685941914757</v>
      </c>
      <c r="EK53" s="106">
        <f t="shared" si="62"/>
        <v>0.27937475532464257</v>
      </c>
      <c r="EL53" s="106">
        <f t="shared" si="62"/>
        <v>0.27082969380834826</v>
      </c>
      <c r="EM53" s="106">
        <f t="shared" si="62"/>
        <v>0.26901371056002371</v>
      </c>
      <c r="EN53" s="106">
        <f t="shared" si="62"/>
        <v>0.26417620720035845</v>
      </c>
      <c r="EO53" s="106">
        <f t="shared" si="62"/>
        <v>0.25654012780675356</v>
      </c>
      <c r="EP53" s="106">
        <f t="shared" si="62"/>
        <v>0.25261535191397688</v>
      </c>
      <c r="EQ53" s="106">
        <f t="shared" si="62"/>
        <v>0.24530206494002349</v>
      </c>
      <c r="ER53" s="106">
        <f t="shared" si="62"/>
        <v>0.24164443199748445</v>
      </c>
      <c r="ES53" s="106">
        <f t="shared" si="62"/>
        <v>0.22854896415011292</v>
      </c>
      <c r="ET53" s="106">
        <f t="shared" si="62"/>
        <v>0.2258701365894015</v>
      </c>
      <c r="EU53" s="106">
        <f t="shared" si="62"/>
        <v>0.22632725325196024</v>
      </c>
      <c r="EV53" s="106">
        <f t="shared" si="62"/>
        <v>0.22613586438343938</v>
      </c>
    </row>
    <row r="54" spans="1:152" s="106" customFormat="1" ht="10">
      <c r="A54" s="106" t="s">
        <v>66</v>
      </c>
      <c r="B54" s="106">
        <f>B45</f>
        <v>0.91806592277839372</v>
      </c>
      <c r="C54" s="106">
        <f t="shared" ref="C54:BN54" si="63">C45</f>
        <v>0.91671899239647314</v>
      </c>
      <c r="D54" s="106">
        <f t="shared" si="63"/>
        <v>0.91390714875215984</v>
      </c>
      <c r="E54" s="106">
        <f t="shared" si="63"/>
        <v>0.91055601340341052</v>
      </c>
      <c r="F54" s="106">
        <f t="shared" si="63"/>
        <v>0.90683213035398558</v>
      </c>
      <c r="G54" s="106">
        <f t="shared" si="63"/>
        <v>0.90257346761965229</v>
      </c>
      <c r="H54" s="106">
        <f t="shared" si="63"/>
        <v>0.89775827516671869</v>
      </c>
      <c r="I54" s="106">
        <f t="shared" si="63"/>
        <v>0.89288796761114797</v>
      </c>
      <c r="J54" s="106">
        <f t="shared" si="63"/>
        <v>0.88763527887449045</v>
      </c>
      <c r="K54" s="106">
        <f t="shared" si="63"/>
        <v>0.88210930061999282</v>
      </c>
      <c r="L54" s="106">
        <f t="shared" si="63"/>
        <v>0.87641464881666353</v>
      </c>
      <c r="M54" s="106">
        <f t="shared" si="63"/>
        <v>0.8704245849142237</v>
      </c>
      <c r="N54" s="106">
        <f t="shared" si="63"/>
        <v>0.86434941016190436</v>
      </c>
      <c r="O54" s="106">
        <f t="shared" si="63"/>
        <v>0.85839352249783485</v>
      </c>
      <c r="P54" s="106">
        <f t="shared" si="63"/>
        <v>0.85202044196570748</v>
      </c>
      <c r="Q54" s="106">
        <f t="shared" si="63"/>
        <v>0.84541081601784385</v>
      </c>
      <c r="R54" s="106">
        <f t="shared" si="63"/>
        <v>0.83823156501503815</v>
      </c>
      <c r="S54" s="106">
        <f t="shared" si="63"/>
        <v>0.83102947335576849</v>
      </c>
      <c r="T54" s="106">
        <f t="shared" si="63"/>
        <v>0.82320769213963729</v>
      </c>
      <c r="U54" s="106">
        <f t="shared" si="63"/>
        <v>0.81640092706218559</v>
      </c>
      <c r="V54" s="106">
        <f t="shared" si="63"/>
        <v>0.80726018754168094</v>
      </c>
      <c r="W54" s="106">
        <f t="shared" si="63"/>
        <v>0.79724593195962357</v>
      </c>
      <c r="X54" s="106">
        <f t="shared" si="63"/>
        <v>0.78922818133061601</v>
      </c>
      <c r="Y54" s="106">
        <f t="shared" si="63"/>
        <v>0.78143057506465297</v>
      </c>
      <c r="Z54" s="106">
        <f t="shared" si="63"/>
        <v>0.77375740693518613</v>
      </c>
      <c r="AA54" s="106">
        <f t="shared" si="63"/>
        <v>0.7658024739275987</v>
      </c>
      <c r="AB54" s="106">
        <f t="shared" si="63"/>
        <v>0.75772927590718919</v>
      </c>
      <c r="AC54" s="106">
        <f t="shared" si="63"/>
        <v>0.7496508575485602</v>
      </c>
      <c r="AD54" s="106">
        <f t="shared" si="63"/>
        <v>0.74101888574338448</v>
      </c>
      <c r="AE54" s="106">
        <f t="shared" si="63"/>
        <v>0.73332357445265306</v>
      </c>
      <c r="AF54" s="106">
        <f t="shared" si="63"/>
        <v>0.72510408803397441</v>
      </c>
      <c r="AG54" s="106">
        <f t="shared" si="63"/>
        <v>0.71677547745910275</v>
      </c>
      <c r="AH54" s="106">
        <f t="shared" si="63"/>
        <v>0.70867356376889057</v>
      </c>
      <c r="AI54" s="106">
        <f t="shared" si="63"/>
        <v>0.70064812573627844</v>
      </c>
      <c r="AJ54" s="106">
        <f t="shared" si="63"/>
        <v>0.69268751977363707</v>
      </c>
      <c r="AK54" s="106">
        <f t="shared" si="63"/>
        <v>0.68470318819888576</v>
      </c>
      <c r="AL54" s="106">
        <f t="shared" si="63"/>
        <v>0.67673713036814132</v>
      </c>
      <c r="AM54" s="106">
        <f t="shared" si="63"/>
        <v>0.6686108073775503</v>
      </c>
      <c r="AN54" s="106">
        <f t="shared" si="63"/>
        <v>0.66054890868762162</v>
      </c>
      <c r="AO54" s="106">
        <f t="shared" si="63"/>
        <v>0.65268978000490718</v>
      </c>
      <c r="AP54" s="106">
        <f t="shared" si="63"/>
        <v>0.64473811470511067</v>
      </c>
      <c r="AQ54" s="106">
        <f t="shared" si="63"/>
        <v>0.63680244610308245</v>
      </c>
      <c r="AR54" s="106">
        <f t="shared" si="63"/>
        <v>0.62921138324823422</v>
      </c>
      <c r="AS54" s="106">
        <f t="shared" si="63"/>
        <v>0.62131271641164998</v>
      </c>
      <c r="AT54" s="106">
        <f t="shared" si="63"/>
        <v>0.61425410346318721</v>
      </c>
      <c r="AU54" s="106">
        <f t="shared" si="63"/>
        <v>0.60663256855868042</v>
      </c>
      <c r="AV54" s="106">
        <f t="shared" si="63"/>
        <v>0.59957713987602779</v>
      </c>
      <c r="AW54" s="106">
        <f t="shared" si="63"/>
        <v>0.59278636254441541</v>
      </c>
      <c r="AX54" s="106">
        <f t="shared" si="63"/>
        <v>0.58609255479990763</v>
      </c>
      <c r="AY54" s="106">
        <f t="shared" si="63"/>
        <v>0.57937396698222732</v>
      </c>
      <c r="AZ54" s="106">
        <f t="shared" si="63"/>
        <v>0.57272021028043874</v>
      </c>
      <c r="BA54" s="106">
        <f t="shared" si="63"/>
        <v>0.56478680633097644</v>
      </c>
      <c r="BB54" s="106">
        <f t="shared" si="63"/>
        <v>0.55704290821792501</v>
      </c>
      <c r="BC54" s="106">
        <f t="shared" si="63"/>
        <v>0.54948068526258809</v>
      </c>
      <c r="BD54" s="106">
        <f t="shared" si="63"/>
        <v>0.54215453601506536</v>
      </c>
      <c r="BE54" s="106">
        <f t="shared" si="63"/>
        <v>0.53494925575834629</v>
      </c>
      <c r="BF54" s="106">
        <f t="shared" si="63"/>
        <v>0.52791628280267922</v>
      </c>
      <c r="BG54" s="106">
        <f t="shared" si="63"/>
        <v>0.52098264436718911</v>
      </c>
      <c r="BH54" s="106">
        <f t="shared" si="63"/>
        <v>0.51450547213078623</v>
      </c>
      <c r="BI54" s="106">
        <f t="shared" si="63"/>
        <v>0.50811774157127199</v>
      </c>
      <c r="BJ54" s="106">
        <f t="shared" si="63"/>
        <v>0.50178242207136248</v>
      </c>
      <c r="BK54" s="106">
        <f t="shared" si="63"/>
        <v>0.4956386996344691</v>
      </c>
      <c r="BL54" s="106">
        <f t="shared" si="63"/>
        <v>0.49019762139059109</v>
      </c>
      <c r="BM54" s="106">
        <f t="shared" si="63"/>
        <v>0.48486808174114604</v>
      </c>
      <c r="BN54" s="106">
        <f t="shared" si="63"/>
        <v>0.47887339784479527</v>
      </c>
      <c r="BO54" s="106">
        <f t="shared" ref="BO54:DZ54" si="64">BO45</f>
        <v>0.47197208495886483</v>
      </c>
      <c r="BP54" s="106">
        <f t="shared" si="64"/>
        <v>0.46637518344461926</v>
      </c>
      <c r="BQ54" s="106">
        <f t="shared" si="64"/>
        <v>0.46119890436302313</v>
      </c>
      <c r="BR54" s="106">
        <f t="shared" si="64"/>
        <v>0.45585496619214699</v>
      </c>
      <c r="BS54" s="106">
        <f t="shared" si="64"/>
        <v>0.45585660615369827</v>
      </c>
      <c r="BT54" s="106">
        <f t="shared" si="64"/>
        <v>0.45112099605261158</v>
      </c>
      <c r="BU54" s="106">
        <f t="shared" si="64"/>
        <v>0.44845492954154265</v>
      </c>
      <c r="BV54" s="106">
        <f t="shared" si="64"/>
        <v>0.44384371367365449</v>
      </c>
      <c r="BW54" s="106">
        <f t="shared" si="64"/>
        <v>0.43990425692855162</v>
      </c>
      <c r="BX54" s="106">
        <f t="shared" si="64"/>
        <v>0.43576900278623709</v>
      </c>
      <c r="BY54" s="106">
        <f t="shared" si="64"/>
        <v>0.43155362374587264</v>
      </c>
      <c r="BZ54" s="106">
        <f t="shared" si="64"/>
        <v>0.4273540664683888</v>
      </c>
      <c r="CA54" s="106">
        <f t="shared" si="64"/>
        <v>0.42291607945838394</v>
      </c>
      <c r="CB54" s="106">
        <f t="shared" si="64"/>
        <v>0.41859818482729522</v>
      </c>
      <c r="CC54" s="106">
        <f t="shared" si="64"/>
        <v>0.41461359651065527</v>
      </c>
      <c r="CD54" s="106">
        <f t="shared" si="64"/>
        <v>0.41090896236296748</v>
      </c>
      <c r="CE54" s="106">
        <f t="shared" si="64"/>
        <v>0.40712307342987197</v>
      </c>
      <c r="CF54" s="106">
        <f t="shared" si="64"/>
        <v>0.40299586291939221</v>
      </c>
      <c r="CG54" s="106">
        <f t="shared" si="64"/>
        <v>0.3989866444240398</v>
      </c>
      <c r="CH54" s="106">
        <f t="shared" si="64"/>
        <v>0.39504331786601837</v>
      </c>
      <c r="CI54" s="106">
        <f t="shared" si="64"/>
        <v>0.39093764473873333</v>
      </c>
      <c r="CJ54" s="106">
        <f t="shared" si="64"/>
        <v>0.38758995201907881</v>
      </c>
      <c r="CK54" s="106">
        <f t="shared" si="64"/>
        <v>0.38287806382509704</v>
      </c>
      <c r="CL54" s="106">
        <f t="shared" si="64"/>
        <v>0.37891279324286226</v>
      </c>
      <c r="CM54" s="106">
        <f t="shared" si="64"/>
        <v>0.37467084550486801</v>
      </c>
      <c r="CN54" s="106">
        <f t="shared" si="64"/>
        <v>0.36938252924219123</v>
      </c>
      <c r="CO54" s="106">
        <f t="shared" si="64"/>
        <v>0.36361538375608105</v>
      </c>
      <c r="CP54" s="106">
        <f t="shared" si="64"/>
        <v>0.35963573456384695</v>
      </c>
      <c r="CQ54" s="106">
        <f t="shared" si="64"/>
        <v>0.35600486014830796</v>
      </c>
      <c r="CR54" s="106">
        <f t="shared" si="64"/>
        <v>0.35309544148054733</v>
      </c>
      <c r="CS54" s="106">
        <f t="shared" si="64"/>
        <v>0.35323046973397892</v>
      </c>
      <c r="CT54" s="106">
        <f t="shared" si="64"/>
        <v>0.35233953695324283</v>
      </c>
      <c r="CU54" s="106">
        <f t="shared" si="64"/>
        <v>0.34751733455468214</v>
      </c>
      <c r="CV54" s="106">
        <f t="shared" si="64"/>
        <v>0.34194264747952091</v>
      </c>
      <c r="CW54" s="106">
        <f t="shared" si="64"/>
        <v>0.33596064679200394</v>
      </c>
      <c r="CX54" s="106">
        <f t="shared" si="64"/>
        <v>0.3295892002325429</v>
      </c>
      <c r="CY54" s="106">
        <f t="shared" si="64"/>
        <v>0.32303621236094049</v>
      </c>
      <c r="CZ54" s="106">
        <f t="shared" si="64"/>
        <v>0.3164063526953092</v>
      </c>
      <c r="DA54" s="106">
        <f t="shared" si="64"/>
        <v>0.30933641374982346</v>
      </c>
      <c r="DB54" s="106">
        <f t="shared" si="64"/>
        <v>0.30213570331234962</v>
      </c>
      <c r="DC54" s="106">
        <f t="shared" si="64"/>
        <v>0.2950912500347786</v>
      </c>
      <c r="DD54" s="106">
        <f t="shared" si="64"/>
        <v>0.28809805235294605</v>
      </c>
      <c r="DE54" s="106">
        <f t="shared" si="64"/>
        <v>0.28109545760542259</v>
      </c>
      <c r="DF54" s="106">
        <f t="shared" si="64"/>
        <v>0.27377791158622594</v>
      </c>
      <c r="DG54" s="106">
        <f t="shared" si="64"/>
        <v>0.26599825189632093</v>
      </c>
      <c r="DH54" s="106">
        <f t="shared" si="64"/>
        <v>0.25779626330841771</v>
      </c>
      <c r="DI54" s="106">
        <f t="shared" si="64"/>
        <v>0.24938711001371677</v>
      </c>
      <c r="DJ54" s="106">
        <f t="shared" si="64"/>
        <v>0.24094273909821903</v>
      </c>
      <c r="DK54" s="106">
        <f t="shared" si="64"/>
        <v>0.2318876430063338</v>
      </c>
      <c r="DL54" s="106">
        <f t="shared" si="64"/>
        <v>0.22230721041917503</v>
      </c>
      <c r="DM54" s="106">
        <f t="shared" si="64"/>
        <v>0.21236168114943627</v>
      </c>
      <c r="DN54" s="106">
        <f t="shared" si="64"/>
        <v>0.20294938835941492</v>
      </c>
      <c r="DO54" s="106">
        <f t="shared" si="64"/>
        <v>0.19430018197666149</v>
      </c>
      <c r="DP54" s="106">
        <f t="shared" si="64"/>
        <v>0.1863116596500653</v>
      </c>
      <c r="DQ54" s="106">
        <f t="shared" si="64"/>
        <v>0.17892759893365878</v>
      </c>
      <c r="DR54" s="106">
        <f t="shared" si="64"/>
        <v>0.17221099287223754</v>
      </c>
      <c r="DS54" s="106">
        <f t="shared" si="64"/>
        <v>0.16629782528620893</v>
      </c>
      <c r="DT54" s="106">
        <f t="shared" si="64"/>
        <v>0.16115164314468569</v>
      </c>
      <c r="DU54" s="106">
        <f t="shared" si="64"/>
        <v>0.15660645617523086</v>
      </c>
      <c r="DV54" s="106">
        <f t="shared" si="64"/>
        <v>0.15262480274486853</v>
      </c>
      <c r="DW54" s="106">
        <f t="shared" si="64"/>
        <v>0.14913172690212997</v>
      </c>
      <c r="DX54" s="106">
        <f t="shared" si="64"/>
        <v>0.14610635651141959</v>
      </c>
      <c r="DY54" s="106">
        <f t="shared" si="64"/>
        <v>0.14350650177139568</v>
      </c>
      <c r="DZ54" s="106">
        <f t="shared" si="64"/>
        <v>0.14126564718317189</v>
      </c>
      <c r="EA54" s="106">
        <f t="shared" ref="EA54:EV54" si="65">EA45</f>
        <v>0.13930694642340197</v>
      </c>
      <c r="EB54" s="106">
        <f t="shared" si="65"/>
        <v>0.13762427795080195</v>
      </c>
      <c r="EC54" s="106">
        <f t="shared" si="65"/>
        <v>0.13627541770222978</v>
      </c>
      <c r="ED54" s="106">
        <f t="shared" si="65"/>
        <v>0.13524632467823614</v>
      </c>
      <c r="EE54" s="106">
        <f t="shared" si="65"/>
        <v>0.13433321973241835</v>
      </c>
      <c r="EF54" s="106">
        <f t="shared" si="65"/>
        <v>0.13366806681921098</v>
      </c>
      <c r="EG54" s="106">
        <f t="shared" si="65"/>
        <v>0.1330641905531833</v>
      </c>
      <c r="EH54" s="106">
        <f t="shared" si="65"/>
        <v>0.13253358455632092</v>
      </c>
      <c r="EI54" s="106">
        <f t="shared" si="65"/>
        <v>0.13213784509981483</v>
      </c>
      <c r="EJ54" s="106">
        <f t="shared" si="65"/>
        <v>0.13178140857585174</v>
      </c>
      <c r="EK54" s="106">
        <f t="shared" si="65"/>
        <v>0.13156682402245973</v>
      </c>
      <c r="EL54" s="106">
        <f t="shared" si="65"/>
        <v>0.13139806498132348</v>
      </c>
      <c r="EM54" s="106">
        <f t="shared" si="65"/>
        <v>0.13188318170643817</v>
      </c>
      <c r="EN54" s="106">
        <f t="shared" si="65"/>
        <v>0.1318333003771304</v>
      </c>
      <c r="EO54" s="106">
        <f t="shared" si="65"/>
        <v>0.1317682731622799</v>
      </c>
      <c r="EP54" s="106">
        <f t="shared" si="65"/>
        <v>0.13172832350776839</v>
      </c>
      <c r="EQ54" s="106">
        <f t="shared" si="65"/>
        <v>0.13172379724436822</v>
      </c>
      <c r="ER54" s="106">
        <f t="shared" si="65"/>
        <v>0.13170485138826113</v>
      </c>
      <c r="ES54" s="106">
        <f t="shared" si="65"/>
        <v>0.1316879876181295</v>
      </c>
      <c r="ET54" s="106">
        <f t="shared" si="65"/>
        <v>0.13171166472809112</v>
      </c>
      <c r="EU54" s="106">
        <f t="shared" si="65"/>
        <v>0.13173055768717334</v>
      </c>
      <c r="EV54" s="106">
        <f t="shared" si="65"/>
        <v>0.13174206892807083</v>
      </c>
    </row>
    <row r="55" spans="1:152" s="106" customFormat="1" ht="10">
      <c r="A55" s="106" t="s">
        <v>67</v>
      </c>
      <c r="B55" s="106">
        <f>B44</f>
        <v>0.74709799506044094</v>
      </c>
      <c r="C55" s="106">
        <f t="shared" ref="C55:BN55" si="66">C44</f>
        <v>0.74908593658430622</v>
      </c>
      <c r="D55" s="106">
        <f t="shared" si="66"/>
        <v>0.75036791561288796</v>
      </c>
      <c r="E55" s="106">
        <f t="shared" si="66"/>
        <v>0.75161597649041323</v>
      </c>
      <c r="F55" s="106">
        <f t="shared" si="66"/>
        <v>0.75283013629706386</v>
      </c>
      <c r="G55" s="106">
        <f t="shared" si="66"/>
        <v>0.75399408524969691</v>
      </c>
      <c r="H55" s="106">
        <f t="shared" si="66"/>
        <v>0.75586441903296253</v>
      </c>
      <c r="I55" s="106">
        <f t="shared" si="66"/>
        <v>0.75769507979257156</v>
      </c>
      <c r="J55" s="106">
        <f t="shared" si="66"/>
        <v>0.75948628114820027</v>
      </c>
      <c r="K55" s="106">
        <f t="shared" si="66"/>
        <v>0.75984783292985003</v>
      </c>
      <c r="L55" s="106">
        <f t="shared" si="66"/>
        <v>0.76024970378515599</v>
      </c>
      <c r="M55" s="106">
        <f t="shared" si="66"/>
        <v>0.76135428231944069</v>
      </c>
      <c r="N55" s="106">
        <f t="shared" si="66"/>
        <v>0.76235551119531142</v>
      </c>
      <c r="O55" s="106">
        <f t="shared" si="66"/>
        <v>0.76325456320373497</v>
      </c>
      <c r="P55" s="106">
        <f t="shared" si="66"/>
        <v>0.76370675498611418</v>
      </c>
      <c r="Q55" s="106">
        <f t="shared" si="66"/>
        <v>0.76463919949084103</v>
      </c>
      <c r="R55" s="106">
        <f t="shared" si="66"/>
        <v>0.76545401367726973</v>
      </c>
      <c r="S55" s="106">
        <f t="shared" si="66"/>
        <v>0.76622149390844818</v>
      </c>
      <c r="T55" s="106">
        <f t="shared" si="66"/>
        <v>0.766181353587153</v>
      </c>
      <c r="U55" s="106">
        <f t="shared" si="66"/>
        <v>0.76601991958773419</v>
      </c>
      <c r="V55" s="106">
        <f t="shared" si="66"/>
        <v>0.76575990082904277</v>
      </c>
      <c r="W55" s="106">
        <f t="shared" si="66"/>
        <v>0.76493257779284163</v>
      </c>
      <c r="X55" s="106">
        <f t="shared" si="66"/>
        <v>0.76453080226880554</v>
      </c>
      <c r="Y55" s="106">
        <f t="shared" si="66"/>
        <v>0.76398354202432017</v>
      </c>
      <c r="Z55" s="106">
        <f t="shared" si="66"/>
        <v>0.76329204094683201</v>
      </c>
      <c r="AA55" s="106">
        <f t="shared" si="66"/>
        <v>0.76237190917015496</v>
      </c>
      <c r="AB55" s="106">
        <f t="shared" si="66"/>
        <v>0.75819363351002211</v>
      </c>
      <c r="AC55" s="106">
        <f t="shared" si="66"/>
        <v>0.75692667774909705</v>
      </c>
      <c r="AD55" s="106">
        <f t="shared" si="66"/>
        <v>0.75551945602774262</v>
      </c>
      <c r="AE55" s="106">
        <f t="shared" si="66"/>
        <v>0.75397398982873687</v>
      </c>
      <c r="AF55" s="106">
        <f t="shared" si="66"/>
        <v>0.75232047858129403</v>
      </c>
      <c r="AG55" s="106">
        <f t="shared" si="66"/>
        <v>0.75043777004732248</v>
      </c>
      <c r="AH55" s="106">
        <f t="shared" si="66"/>
        <v>0.7484279234551634</v>
      </c>
      <c r="AI55" s="106">
        <f t="shared" si="66"/>
        <v>0.74629165145175691</v>
      </c>
      <c r="AJ55" s="106">
        <f t="shared" si="66"/>
        <v>0.7440317605476251</v>
      </c>
      <c r="AK55" s="106">
        <f t="shared" si="66"/>
        <v>0.74171568362250917</v>
      </c>
      <c r="AL55" s="106">
        <f t="shared" si="66"/>
        <v>0.73893870605588019</v>
      </c>
      <c r="AM55" s="106">
        <f t="shared" si="66"/>
        <v>0.7359472953445354</v>
      </c>
      <c r="AN55" s="106">
        <f t="shared" si="66"/>
        <v>0.73283908744362136</v>
      </c>
      <c r="AO55" s="106">
        <f t="shared" si="66"/>
        <v>0.72961714365392616</v>
      </c>
      <c r="AP55" s="106">
        <f t="shared" si="66"/>
        <v>0.72628461640374919</v>
      </c>
      <c r="AQ55" s="106">
        <f t="shared" si="66"/>
        <v>0.72405397683434469</v>
      </c>
      <c r="AR55" s="106">
        <f t="shared" si="66"/>
        <v>0.72087119038178615</v>
      </c>
      <c r="AS55" s="106">
        <f t="shared" si="66"/>
        <v>0.7176270670466407</v>
      </c>
      <c r="AT55" s="106">
        <f t="shared" si="66"/>
        <v>0.71425232355854706</v>
      </c>
      <c r="AU55" s="106">
        <f t="shared" si="66"/>
        <v>0.71078661217121653</v>
      </c>
      <c r="AV55" s="106">
        <f t="shared" si="66"/>
        <v>0.70723547631368411</v>
      </c>
      <c r="AW55" s="106">
        <f t="shared" si="66"/>
        <v>0.70360119208262017</v>
      </c>
      <c r="AX55" s="106">
        <f t="shared" si="66"/>
        <v>0.70129129675437052</v>
      </c>
      <c r="AY55" s="106">
        <f t="shared" si="66"/>
        <v>0.69889302841711043</v>
      </c>
      <c r="AZ55" s="106">
        <f t="shared" si="66"/>
        <v>0.69641441701513995</v>
      </c>
      <c r="BA55" s="106">
        <f t="shared" si="66"/>
        <v>0.68907917113010331</v>
      </c>
      <c r="BB55" s="106">
        <f t="shared" si="66"/>
        <v>0.68323750806964378</v>
      </c>
      <c r="BC55" s="106">
        <f t="shared" si="66"/>
        <v>0.67736111998618809</v>
      </c>
      <c r="BD55" s="106">
        <f t="shared" si="66"/>
        <v>0.67145449550909275</v>
      </c>
      <c r="BE55" s="106">
        <f t="shared" si="66"/>
        <v>0.6655220463925563</v>
      </c>
      <c r="BF55" s="106">
        <f t="shared" si="66"/>
        <v>0.65957277675539672</v>
      </c>
      <c r="BG55" s="106">
        <f t="shared" si="66"/>
        <v>0.65360543689798833</v>
      </c>
      <c r="BH55" s="106">
        <f t="shared" si="66"/>
        <v>0.64839492462285642</v>
      </c>
      <c r="BI55" s="106">
        <f t="shared" si="66"/>
        <v>0.6431610197663794</v>
      </c>
      <c r="BJ55" s="106">
        <f t="shared" si="66"/>
        <v>0.63790721890445024</v>
      </c>
      <c r="BK55" s="106">
        <f t="shared" si="66"/>
        <v>0.63478439263545461</v>
      </c>
      <c r="BL55" s="106">
        <f t="shared" si="66"/>
        <v>0.62844037780661699</v>
      </c>
      <c r="BM55" s="106">
        <f t="shared" si="66"/>
        <v>0.62264267371287219</v>
      </c>
      <c r="BN55" s="106">
        <f t="shared" si="66"/>
        <v>0.62153920423352471</v>
      </c>
      <c r="BO55" s="106">
        <f t="shared" ref="BO55:DZ55" si="67">BO44</f>
        <v>0.6154643984964312</v>
      </c>
      <c r="BP55" s="106">
        <f t="shared" si="67"/>
        <v>0.60504087484365887</v>
      </c>
      <c r="BQ55" s="106">
        <f t="shared" si="67"/>
        <v>0.59504835670211198</v>
      </c>
      <c r="BR55" s="106">
        <f t="shared" si="67"/>
        <v>0.58546510362766724</v>
      </c>
      <c r="BS55" s="106">
        <f t="shared" si="67"/>
        <v>0.57621867277722938</v>
      </c>
      <c r="BT55" s="106">
        <f t="shared" si="67"/>
        <v>0.56806151282454664</v>
      </c>
      <c r="BU55" s="106">
        <f t="shared" si="67"/>
        <v>0.56371774636056504</v>
      </c>
      <c r="BV55" s="106">
        <f t="shared" si="67"/>
        <v>0.55746180323880956</v>
      </c>
      <c r="BW55" s="106">
        <f t="shared" si="67"/>
        <v>0.55477144689767066</v>
      </c>
      <c r="BX55" s="106">
        <f t="shared" si="67"/>
        <v>0.54941676637464532</v>
      </c>
      <c r="BY55" s="106">
        <f t="shared" si="67"/>
        <v>0.54276188763887823</v>
      </c>
      <c r="BZ55" s="106">
        <f t="shared" si="67"/>
        <v>0.53561161164753912</v>
      </c>
      <c r="CA55" s="106">
        <f t="shared" si="67"/>
        <v>0.5286650023120637</v>
      </c>
      <c r="CB55" s="106">
        <f t="shared" si="67"/>
        <v>0.52231007361017212</v>
      </c>
      <c r="CC55" s="106">
        <f t="shared" si="67"/>
        <v>0.51659179811159561</v>
      </c>
      <c r="CD55" s="106">
        <f t="shared" si="67"/>
        <v>0.51162411625432191</v>
      </c>
      <c r="CE55" s="106">
        <f t="shared" si="67"/>
        <v>0.5074176050065905</v>
      </c>
      <c r="CF55" s="106">
        <f t="shared" si="67"/>
        <v>0.50425498118078915</v>
      </c>
      <c r="CG55" s="106">
        <f t="shared" si="67"/>
        <v>0.50124990708541484</v>
      </c>
      <c r="CH55" s="106">
        <f t="shared" si="67"/>
        <v>0.49771283408063932</v>
      </c>
      <c r="CI55" s="106">
        <f t="shared" si="67"/>
        <v>0.49393888097091698</v>
      </c>
      <c r="CJ55" s="106">
        <f t="shared" si="67"/>
        <v>0.48945288905162432</v>
      </c>
      <c r="CK55" s="106">
        <f t="shared" si="67"/>
        <v>0.48371444013286569</v>
      </c>
      <c r="CL55" s="106">
        <f t="shared" si="67"/>
        <v>0.47711329721198809</v>
      </c>
      <c r="CM55" s="106">
        <f t="shared" si="67"/>
        <v>0.47219646621650729</v>
      </c>
      <c r="CN55" s="106">
        <f t="shared" si="67"/>
        <v>0.46607179877710214</v>
      </c>
      <c r="CO55" s="106">
        <f t="shared" si="67"/>
        <v>0.46270707099631664</v>
      </c>
      <c r="CP55" s="106">
        <f t="shared" si="67"/>
        <v>0.45866540035371045</v>
      </c>
      <c r="CQ55" s="106">
        <f t="shared" si="67"/>
        <v>0.45507520698454818</v>
      </c>
      <c r="CR55" s="106">
        <f t="shared" si="67"/>
        <v>0.4514509998751729</v>
      </c>
      <c r="CS55" s="106">
        <f t="shared" si="67"/>
        <v>0.44790855802382334</v>
      </c>
      <c r="CT55" s="106">
        <f t="shared" si="67"/>
        <v>0.44507487010697722</v>
      </c>
      <c r="CU55" s="106">
        <f t="shared" si="67"/>
        <v>0.43820802795495573</v>
      </c>
      <c r="CV55" s="106">
        <f t="shared" si="67"/>
        <v>0.43002920234929043</v>
      </c>
      <c r="CW55" s="106">
        <f t="shared" si="67"/>
        <v>0.42085308406875116</v>
      </c>
      <c r="CX55" s="106">
        <f t="shared" si="67"/>
        <v>0.40626309481194156</v>
      </c>
      <c r="CY55" s="106">
        <f t="shared" si="67"/>
        <v>0.400188168127869</v>
      </c>
      <c r="CZ55" s="106">
        <f t="shared" si="67"/>
        <v>0.39329167973804779</v>
      </c>
      <c r="DA55" s="106">
        <f t="shared" si="67"/>
        <v>0.38547480177945281</v>
      </c>
      <c r="DB55" s="106">
        <f t="shared" si="67"/>
        <v>0.37676100483676928</v>
      </c>
      <c r="DC55" s="106">
        <f t="shared" si="67"/>
        <v>0.36714081503863422</v>
      </c>
      <c r="DD55" s="106">
        <f t="shared" si="67"/>
        <v>0.35670894361351313</v>
      </c>
      <c r="DE55" s="106">
        <f t="shared" si="67"/>
        <v>0.34568182891845883</v>
      </c>
      <c r="DF55" s="106">
        <f t="shared" si="67"/>
        <v>0.33422633784847061</v>
      </c>
      <c r="DG55" s="106">
        <f t="shared" si="67"/>
        <v>0.322537687787392</v>
      </c>
      <c r="DH55" s="106">
        <f t="shared" si="67"/>
        <v>0.31066767440284426</v>
      </c>
      <c r="DI55" s="106">
        <f t="shared" si="67"/>
        <v>0.29920585238931885</v>
      </c>
      <c r="DJ55" s="106">
        <f t="shared" si="67"/>
        <v>0.28861540640841427</v>
      </c>
      <c r="DK55" s="106">
        <f t="shared" si="67"/>
        <v>0.27884032259968333</v>
      </c>
      <c r="DL55" s="106">
        <f t="shared" si="67"/>
        <v>0.26984985411445422</v>
      </c>
      <c r="DM55" s="106">
        <f t="shared" si="67"/>
        <v>0.26150693782807871</v>
      </c>
      <c r="DN55" s="106">
        <f t="shared" si="67"/>
        <v>0.25401538836235132</v>
      </c>
      <c r="DO55" s="106">
        <f t="shared" si="67"/>
        <v>0.24683320763422376</v>
      </c>
      <c r="DP55" s="106">
        <f t="shared" si="67"/>
        <v>0.2399466917218368</v>
      </c>
      <c r="DQ55" s="106">
        <f t="shared" si="67"/>
        <v>0.23332960049380519</v>
      </c>
      <c r="DR55" s="106">
        <f t="shared" si="67"/>
        <v>0.22685098241388801</v>
      </c>
      <c r="DS55" s="106">
        <f t="shared" si="67"/>
        <v>0.22052154041310665</v>
      </c>
      <c r="DT55" s="106">
        <f t="shared" si="67"/>
        <v>0.21437609322809167</v>
      </c>
      <c r="DU55" s="106">
        <f t="shared" si="67"/>
        <v>0.20837613889891191</v>
      </c>
      <c r="DV55" s="106">
        <f t="shared" si="67"/>
        <v>0.20258678411943276</v>
      </c>
      <c r="DW55" s="106">
        <f t="shared" si="67"/>
        <v>0.19699079210150622</v>
      </c>
      <c r="DX55" s="106">
        <f t="shared" si="67"/>
        <v>0.19158570994288687</v>
      </c>
      <c r="DY55" s="106">
        <f t="shared" si="67"/>
        <v>0.18638452647195747</v>
      </c>
      <c r="DZ55" s="106">
        <f t="shared" si="67"/>
        <v>0.18137309617685016</v>
      </c>
      <c r="EA55" s="106">
        <f t="shared" ref="EA55:EV55" si="68">EA44</f>
        <v>0.17657689987960035</v>
      </c>
      <c r="EB55" s="106">
        <f t="shared" si="68"/>
        <v>0.17202599676533969</v>
      </c>
      <c r="EC55" s="106">
        <f t="shared" si="68"/>
        <v>0.16774842072841889</v>
      </c>
      <c r="ED55" s="106">
        <f t="shared" si="68"/>
        <v>0.16372069677552117</v>
      </c>
      <c r="EE55" s="106">
        <f t="shared" si="68"/>
        <v>0.15995711221069905</v>
      </c>
      <c r="EF55" s="106">
        <f t="shared" si="68"/>
        <v>0.15648489734095064</v>
      </c>
      <c r="EG55" s="106">
        <f t="shared" si="68"/>
        <v>0.15328915574571073</v>
      </c>
      <c r="EH55" s="106">
        <f t="shared" si="68"/>
        <v>0.1503609099913171</v>
      </c>
      <c r="EI55" s="106">
        <f t="shared" si="68"/>
        <v>0.14770642910166379</v>
      </c>
      <c r="EJ55" s="106">
        <f t="shared" si="68"/>
        <v>0.14529466570584287</v>
      </c>
      <c r="EK55" s="106">
        <f t="shared" si="68"/>
        <v>0.1431800391914988</v>
      </c>
      <c r="EL55" s="106">
        <f t="shared" si="68"/>
        <v>0.14120540653404431</v>
      </c>
      <c r="EM55" s="106">
        <f t="shared" si="68"/>
        <v>0.13930968562672694</v>
      </c>
      <c r="EN55" s="106">
        <f t="shared" si="68"/>
        <v>0.13755633058756681</v>
      </c>
      <c r="EO55" s="106">
        <f t="shared" si="68"/>
        <v>0.13604190058438467</v>
      </c>
      <c r="EP55" s="106">
        <f t="shared" si="68"/>
        <v>0.13478189301349666</v>
      </c>
      <c r="EQ55" s="106">
        <f t="shared" si="68"/>
        <v>0.13367684199993621</v>
      </c>
      <c r="ER55" s="106">
        <f t="shared" si="68"/>
        <v>0.13269096371760836</v>
      </c>
      <c r="ES55" s="106">
        <f t="shared" si="68"/>
        <v>0.13180677898581764</v>
      </c>
      <c r="ET55" s="106">
        <f t="shared" si="68"/>
        <v>0.1310398729863336</v>
      </c>
      <c r="EU55" s="106">
        <f t="shared" si="68"/>
        <v>0.13040613374963236</v>
      </c>
      <c r="EV55" s="106">
        <f t="shared" si="68"/>
        <v>0.12985241705957482</v>
      </c>
    </row>
    <row r="56" spans="1:152" s="106" customFormat="1" ht="10">
      <c r="A56" s="106" t="s">
        <v>203</v>
      </c>
      <c r="B56" s="106">
        <f>B43</f>
        <v>0.80504355436777131</v>
      </c>
      <c r="C56" s="106">
        <f t="shared" ref="C56:BN56" si="69">C43</f>
        <v>0.80353370042220074</v>
      </c>
      <c r="D56" s="106">
        <f t="shared" si="69"/>
        <v>0.80330737695829446</v>
      </c>
      <c r="E56" s="106">
        <f t="shared" si="69"/>
        <v>0.80282662921379522</v>
      </c>
      <c r="F56" s="106">
        <f t="shared" si="69"/>
        <v>0.8026345276715805</v>
      </c>
      <c r="G56" s="106">
        <f t="shared" si="69"/>
        <v>0.80407801111537636</v>
      </c>
      <c r="H56" s="106">
        <f t="shared" si="69"/>
        <v>0.80289198979752374</v>
      </c>
      <c r="I56" s="106">
        <f t="shared" si="69"/>
        <v>0.79979035993958358</v>
      </c>
      <c r="J56" s="106">
        <f t="shared" si="69"/>
        <v>0.80046994176949604</v>
      </c>
      <c r="K56" s="106">
        <f t="shared" si="69"/>
        <v>0.80010951133969821</v>
      </c>
      <c r="L56" s="106">
        <f t="shared" si="69"/>
        <v>0.79966288657180995</v>
      </c>
      <c r="M56" s="106">
        <f t="shared" si="69"/>
        <v>0.79918602893698332</v>
      </c>
      <c r="N56" s="106">
        <f t="shared" si="69"/>
        <v>0.79867766534493778</v>
      </c>
      <c r="O56" s="106">
        <f t="shared" si="69"/>
        <v>0.79936992326841605</v>
      </c>
      <c r="P56" s="106">
        <f t="shared" si="69"/>
        <v>0.79915754856917021</v>
      </c>
      <c r="Q56" s="106">
        <f t="shared" si="69"/>
        <v>0.80049156088288198</v>
      </c>
      <c r="R56" s="106">
        <f t="shared" si="69"/>
        <v>0.79940203265521181</v>
      </c>
      <c r="S56" s="106">
        <f t="shared" si="69"/>
        <v>0.79898063928888219</v>
      </c>
      <c r="T56" s="106">
        <f t="shared" si="69"/>
        <v>0.78830160611138</v>
      </c>
      <c r="U56" s="106">
        <f t="shared" si="69"/>
        <v>0.79829267477669585</v>
      </c>
      <c r="V56" s="106">
        <f t="shared" si="69"/>
        <v>0.78482239499490436</v>
      </c>
      <c r="W56" s="106">
        <f t="shared" si="69"/>
        <v>0.80030876245065696</v>
      </c>
      <c r="X56" s="106">
        <f t="shared" si="69"/>
        <v>0.79568529813181255</v>
      </c>
      <c r="Y56" s="106">
        <f t="shared" si="69"/>
        <v>0.79526661924876252</v>
      </c>
      <c r="Z56" s="106">
        <f t="shared" si="69"/>
        <v>0.79485983967204976</v>
      </c>
      <c r="AA56" s="106">
        <f t="shared" si="69"/>
        <v>0.79430346479402103</v>
      </c>
      <c r="AB56" s="106">
        <f t="shared" si="69"/>
        <v>0.79388858512152449</v>
      </c>
      <c r="AC56" s="106">
        <f t="shared" si="69"/>
        <v>0.79320162562219831</v>
      </c>
      <c r="AD56" s="106">
        <f t="shared" si="69"/>
        <v>0.79103578488754256</v>
      </c>
      <c r="AE56" s="106">
        <f t="shared" si="69"/>
        <v>0.79043446774444814</v>
      </c>
      <c r="AF56" s="106">
        <f t="shared" si="69"/>
        <v>0.78983883796455179</v>
      </c>
      <c r="AG56" s="106">
        <f t="shared" si="69"/>
        <v>0.78902751165246976</v>
      </c>
      <c r="AH56" s="106">
        <f t="shared" si="69"/>
        <v>0.7881860093699985</v>
      </c>
      <c r="AI56" s="106">
        <f t="shared" si="69"/>
        <v>0.7877051369758683</v>
      </c>
      <c r="AJ56" s="106">
        <f t="shared" si="69"/>
        <v>0.78647359152888296</v>
      </c>
      <c r="AK56" s="106">
        <f t="shared" si="69"/>
        <v>0.78571663823426485</v>
      </c>
      <c r="AL56" s="106">
        <f t="shared" si="69"/>
        <v>0.78561690265560336</v>
      </c>
      <c r="AM56" s="106">
        <f t="shared" si="69"/>
        <v>0.78525436408163141</v>
      </c>
      <c r="AN56" s="106">
        <f t="shared" si="69"/>
        <v>0.78533758756537952</v>
      </c>
      <c r="AO56" s="106">
        <f t="shared" si="69"/>
        <v>0.78507173938396702</v>
      </c>
      <c r="AP56" s="106">
        <f t="shared" si="69"/>
        <v>0.78468273684555545</v>
      </c>
      <c r="AQ56" s="106">
        <f t="shared" si="69"/>
        <v>0.78404735426514605</v>
      </c>
      <c r="AR56" s="106">
        <f t="shared" si="69"/>
        <v>0.7833741946887417</v>
      </c>
      <c r="AS56" s="106">
        <f t="shared" si="69"/>
        <v>0.78251126540106086</v>
      </c>
      <c r="AT56" s="106">
        <f t="shared" si="69"/>
        <v>0.78179188369098163</v>
      </c>
      <c r="AU56" s="106">
        <f t="shared" si="69"/>
        <v>0.7803884700360525</v>
      </c>
      <c r="AV56" s="106">
        <f t="shared" si="69"/>
        <v>0.77992641418565545</v>
      </c>
      <c r="AW56" s="106">
        <f t="shared" si="69"/>
        <v>0.77949143082279726</v>
      </c>
      <c r="AX56" s="106">
        <f t="shared" si="69"/>
        <v>0.77850706790298252</v>
      </c>
      <c r="AY56" s="106">
        <f t="shared" si="69"/>
        <v>0.77750952496562864</v>
      </c>
      <c r="AZ56" s="106">
        <f t="shared" si="69"/>
        <v>0.7785657261638127</v>
      </c>
      <c r="BA56" s="106">
        <f t="shared" si="69"/>
        <v>0.77696952466503022</v>
      </c>
      <c r="BB56" s="106">
        <f t="shared" si="69"/>
        <v>0.77697495413034567</v>
      </c>
      <c r="BC56" s="106">
        <f t="shared" si="69"/>
        <v>0.77589447465691541</v>
      </c>
      <c r="BD56" s="106">
        <f t="shared" si="69"/>
        <v>0.77445271202045762</v>
      </c>
      <c r="BE56" s="106">
        <f t="shared" si="69"/>
        <v>0.77310927919779193</v>
      </c>
      <c r="BF56" s="106">
        <f t="shared" si="69"/>
        <v>0.77591677976906948</v>
      </c>
      <c r="BG56" s="106">
        <f t="shared" si="69"/>
        <v>0.77450685307347844</v>
      </c>
      <c r="BH56" s="106">
        <f t="shared" si="69"/>
        <v>0.7738895419084284</v>
      </c>
      <c r="BI56" s="106">
        <f t="shared" si="69"/>
        <v>0.77345203375024307</v>
      </c>
      <c r="BJ56" s="106">
        <f t="shared" si="69"/>
        <v>0.77456004050829408</v>
      </c>
      <c r="BK56" s="106">
        <f t="shared" si="69"/>
        <v>0.77220234574544688</v>
      </c>
      <c r="BL56" s="106">
        <f t="shared" si="69"/>
        <v>0.77293529535505212</v>
      </c>
      <c r="BM56" s="106">
        <f t="shared" si="69"/>
        <v>0.77607444042631757</v>
      </c>
      <c r="BN56" s="106">
        <f t="shared" si="69"/>
        <v>0.77135515963048162</v>
      </c>
      <c r="BO56" s="106">
        <f t="shared" ref="BO56:DZ56" si="70">BO43</f>
        <v>0.77259672812777258</v>
      </c>
      <c r="BP56" s="106">
        <f t="shared" si="70"/>
        <v>0.76999581919410176</v>
      </c>
      <c r="BQ56" s="106">
        <f t="shared" si="70"/>
        <v>0.76804587669995572</v>
      </c>
      <c r="BR56" s="106">
        <f t="shared" si="70"/>
        <v>0.76800343236156843</v>
      </c>
      <c r="BS56" s="106">
        <f t="shared" si="70"/>
        <v>0.76625198869027</v>
      </c>
      <c r="BT56" s="106">
        <f t="shared" si="70"/>
        <v>0.76459904450525074</v>
      </c>
      <c r="BU56" s="106">
        <f t="shared" si="70"/>
        <v>0.76146462210164656</v>
      </c>
      <c r="BV56" s="106">
        <f t="shared" si="70"/>
        <v>0.76201912016822271</v>
      </c>
      <c r="BW56" s="106">
        <f t="shared" si="70"/>
        <v>0.76101985030660169</v>
      </c>
      <c r="BX56" s="106">
        <f t="shared" si="70"/>
        <v>0.76063822489732935</v>
      </c>
      <c r="BY56" s="106">
        <f t="shared" si="70"/>
        <v>0.76040411390305729</v>
      </c>
      <c r="BZ56" s="106">
        <f t="shared" si="70"/>
        <v>0.7591135550776752</v>
      </c>
      <c r="CA56" s="106">
        <f t="shared" si="70"/>
        <v>0.76052160844775119</v>
      </c>
      <c r="CB56" s="106">
        <f t="shared" si="70"/>
        <v>0.75924102178920005</v>
      </c>
      <c r="CC56" s="106">
        <f t="shared" si="70"/>
        <v>0.75698153487614472</v>
      </c>
      <c r="CD56" s="106">
        <f t="shared" si="70"/>
        <v>0.75426694828939733</v>
      </c>
      <c r="CE56" s="106">
        <f t="shared" si="70"/>
        <v>0.75171535133341161</v>
      </c>
      <c r="CF56" s="106">
        <f t="shared" si="70"/>
        <v>0.75050203177291963</v>
      </c>
      <c r="CG56" s="106">
        <f t="shared" si="70"/>
        <v>0.74956717170983111</v>
      </c>
      <c r="CH56" s="106">
        <f t="shared" si="70"/>
        <v>0.74816847926405461</v>
      </c>
      <c r="CI56" s="106">
        <f t="shared" si="70"/>
        <v>0.74681840620633033</v>
      </c>
      <c r="CJ56" s="106">
        <f t="shared" si="70"/>
        <v>0.74621653124542819</v>
      </c>
      <c r="CK56" s="106">
        <f t="shared" si="70"/>
        <v>0.74576789277196198</v>
      </c>
      <c r="CL56" s="106">
        <f t="shared" si="70"/>
        <v>0.74538690210809777</v>
      </c>
      <c r="CM56" s="106">
        <f t="shared" si="70"/>
        <v>0.74420426397499151</v>
      </c>
      <c r="CN56" s="106">
        <f t="shared" si="70"/>
        <v>0.74231707659644719</v>
      </c>
      <c r="CO56" s="106">
        <f t="shared" si="70"/>
        <v>0.74064351905113779</v>
      </c>
      <c r="CP56" s="106">
        <f t="shared" si="70"/>
        <v>0.74036661509934742</v>
      </c>
      <c r="CQ56" s="106">
        <f t="shared" si="70"/>
        <v>0.73876328794692148</v>
      </c>
      <c r="CR56" s="106">
        <f t="shared" si="70"/>
        <v>0.73850903513002975</v>
      </c>
      <c r="CS56" s="106">
        <f t="shared" si="70"/>
        <v>0.7366893492904486</v>
      </c>
      <c r="CT56" s="106">
        <f t="shared" si="70"/>
        <v>0.74094967484056162</v>
      </c>
      <c r="CU56" s="106">
        <f t="shared" si="70"/>
        <v>0.74157549844161075</v>
      </c>
      <c r="CV56" s="106">
        <f t="shared" si="70"/>
        <v>0.73997471335011478</v>
      </c>
      <c r="CW56" s="106">
        <f t="shared" si="70"/>
        <v>0.74060969371606777</v>
      </c>
      <c r="CX56" s="106">
        <f t="shared" si="70"/>
        <v>0.73565737619384786</v>
      </c>
      <c r="CY56" s="106">
        <f t="shared" si="70"/>
        <v>0.73492235670554729</v>
      </c>
      <c r="CZ56" s="106">
        <f t="shared" si="70"/>
        <v>0.73210379417765514</v>
      </c>
      <c r="DA56" s="106">
        <f t="shared" si="70"/>
        <v>0.72901761048876101</v>
      </c>
      <c r="DB56" s="106">
        <f t="shared" si="70"/>
        <v>0.72608224831966706</v>
      </c>
      <c r="DC56" s="106">
        <f t="shared" si="70"/>
        <v>0.72203192153325901</v>
      </c>
      <c r="DD56" s="106">
        <f t="shared" si="70"/>
        <v>0.71822857313168043</v>
      </c>
      <c r="DE56" s="106">
        <f t="shared" si="70"/>
        <v>0.71425129006103505</v>
      </c>
      <c r="DF56" s="106">
        <f t="shared" si="70"/>
        <v>0.71017633529229574</v>
      </c>
      <c r="DG56" s="106">
        <f t="shared" si="70"/>
        <v>0.70603212414673144</v>
      </c>
      <c r="DH56" s="106">
        <f t="shared" si="70"/>
        <v>0.70171806791621794</v>
      </c>
      <c r="DI56" s="106">
        <f t="shared" si="70"/>
        <v>0.69709621378528741</v>
      </c>
      <c r="DJ56" s="106">
        <f t="shared" si="70"/>
        <v>0.69356166283200593</v>
      </c>
      <c r="DK56" s="106">
        <f t="shared" si="70"/>
        <v>0.68811225586001212</v>
      </c>
      <c r="DL56" s="106">
        <f t="shared" si="70"/>
        <v>0.68313566892664968</v>
      </c>
      <c r="DM56" s="106">
        <f t="shared" si="70"/>
        <v>0.67821672290191326</v>
      </c>
      <c r="DN56" s="106">
        <f t="shared" si="70"/>
        <v>0.67341202607195316</v>
      </c>
      <c r="DO56" s="106">
        <f t="shared" si="70"/>
        <v>0.66887483494476663</v>
      </c>
      <c r="DP56" s="106">
        <f t="shared" si="70"/>
        <v>0.66470762509833448</v>
      </c>
      <c r="DQ56" s="106">
        <f t="shared" si="70"/>
        <v>0.66073950731729025</v>
      </c>
      <c r="DR56" s="106">
        <f t="shared" si="70"/>
        <v>0.6569916443814402</v>
      </c>
      <c r="DS56" s="106">
        <f t="shared" si="70"/>
        <v>0.65386817502530059</v>
      </c>
      <c r="DT56" s="106">
        <f t="shared" si="70"/>
        <v>0.65099873464350122</v>
      </c>
      <c r="DU56" s="106">
        <f t="shared" si="70"/>
        <v>0.64836331676139114</v>
      </c>
      <c r="DV56" s="106">
        <f t="shared" si="70"/>
        <v>0.64565687313156817</v>
      </c>
      <c r="DW56" s="106">
        <f t="shared" si="70"/>
        <v>0.64235788932180171</v>
      </c>
      <c r="DX56" s="106">
        <f t="shared" si="70"/>
        <v>0.64003608746233376</v>
      </c>
      <c r="DY56" s="106">
        <f t="shared" si="70"/>
        <v>0.63751942267859596</v>
      </c>
      <c r="DZ56" s="106">
        <f t="shared" si="70"/>
        <v>0.63496823821196047</v>
      </c>
      <c r="EA56" s="106">
        <f t="shared" ref="EA56:EV56" si="71">EA43</f>
        <v>0.63246803507561233</v>
      </c>
      <c r="EB56" s="106">
        <f t="shared" si="71"/>
        <v>0.61926254181319296</v>
      </c>
      <c r="EC56" s="106">
        <f t="shared" si="71"/>
        <v>0.61698442033087431</v>
      </c>
      <c r="ED56" s="106">
        <f t="shared" si="71"/>
        <v>0.62724766427061329</v>
      </c>
      <c r="EE56" s="106">
        <f t="shared" si="71"/>
        <v>0.60685572897351181</v>
      </c>
      <c r="EF56" s="106">
        <f t="shared" si="71"/>
        <v>0.59788804098985904</v>
      </c>
      <c r="EG56" s="106">
        <f t="shared" si="71"/>
        <v>0.59014461842660337</v>
      </c>
      <c r="EH56" s="106">
        <f t="shared" si="71"/>
        <v>0.58045828776467823</v>
      </c>
      <c r="EI56" s="106">
        <f t="shared" si="71"/>
        <v>0.57455064184415749</v>
      </c>
      <c r="EJ56" s="106">
        <f t="shared" si="71"/>
        <v>0.56923989639173644</v>
      </c>
      <c r="EK56" s="106">
        <f t="shared" si="71"/>
        <v>0.56532830965955128</v>
      </c>
      <c r="EL56" s="106">
        <f t="shared" si="71"/>
        <v>0.56317727653638061</v>
      </c>
      <c r="EM56" s="106">
        <f t="shared" si="71"/>
        <v>0.56022414142793275</v>
      </c>
      <c r="EN56" s="106">
        <f t="shared" si="71"/>
        <v>0.55748611135720472</v>
      </c>
      <c r="EO56" s="106">
        <f t="shared" si="71"/>
        <v>0.55091366500962036</v>
      </c>
      <c r="EP56" s="106">
        <f t="shared" si="71"/>
        <v>0.54398983440469661</v>
      </c>
      <c r="EQ56" s="106">
        <f t="shared" si="71"/>
        <v>0.53941850431977023</v>
      </c>
      <c r="ER56" s="106">
        <f t="shared" si="71"/>
        <v>0.54125792336584866</v>
      </c>
      <c r="ES56" s="106">
        <f t="shared" si="71"/>
        <v>0.53178482812053041</v>
      </c>
      <c r="ET56" s="106">
        <f t="shared" si="71"/>
        <v>0.53465052509427757</v>
      </c>
      <c r="EU56" s="106">
        <f t="shared" si="71"/>
        <v>0.53725161660370213</v>
      </c>
      <c r="EV56" s="106">
        <f t="shared" si="71"/>
        <v>0.54104943306975828</v>
      </c>
    </row>
    <row r="57" spans="1:152" s="106" customFormat="1" ht="10">
      <c r="A57" s="106" t="s">
        <v>68</v>
      </c>
      <c r="B57" s="106">
        <f>B42</f>
        <v>0.42843181175508394</v>
      </c>
      <c r="C57" s="106">
        <f t="shared" ref="C57:BN57" si="72">C42</f>
        <v>0.42851023967393737</v>
      </c>
      <c r="D57" s="106">
        <f t="shared" si="72"/>
        <v>0.42845335976144583</v>
      </c>
      <c r="E57" s="106">
        <f t="shared" si="72"/>
        <v>0.42839620575133674</v>
      </c>
      <c r="F57" s="106">
        <f t="shared" si="72"/>
        <v>0.42833877633920986</v>
      </c>
      <c r="G57" s="106">
        <f t="shared" si="72"/>
        <v>0.42828581152422307</v>
      </c>
      <c r="H57" s="106">
        <f t="shared" si="72"/>
        <v>0.428232597773885</v>
      </c>
      <c r="I57" s="106">
        <f t="shared" si="72"/>
        <v>0.42817913410069186</v>
      </c>
      <c r="J57" s="106">
        <f t="shared" si="72"/>
        <v>0.42811710853747537</v>
      </c>
      <c r="K57" s="106">
        <f t="shared" si="72"/>
        <v>0.42805469863959716</v>
      </c>
      <c r="L57" s="106">
        <f t="shared" si="72"/>
        <v>0.42799190107204677</v>
      </c>
      <c r="M57" s="106">
        <f t="shared" si="72"/>
        <v>0.42792871250116243</v>
      </c>
      <c r="N57" s="106">
        <f t="shared" si="72"/>
        <v>0.42786679351300433</v>
      </c>
      <c r="O57" s="106">
        <f t="shared" si="72"/>
        <v>0.42780453397757229</v>
      </c>
      <c r="P57" s="106">
        <f t="shared" si="72"/>
        <v>0.42774193200435967</v>
      </c>
      <c r="Q57" s="106">
        <f t="shared" si="72"/>
        <v>0.42768524373897604</v>
      </c>
      <c r="R57" s="106">
        <f t="shared" si="72"/>
        <v>0.42762830306566346</v>
      </c>
      <c r="S57" s="106">
        <f t="shared" si="72"/>
        <v>0.42763630100406824</v>
      </c>
      <c r="T57" s="106">
        <f t="shared" si="72"/>
        <v>0.42743495576005391</v>
      </c>
      <c r="U57" s="106">
        <f t="shared" si="72"/>
        <v>0.42722218054570227</v>
      </c>
      <c r="V57" s="106">
        <f t="shared" si="72"/>
        <v>0.42873408006037694</v>
      </c>
      <c r="W57" s="106">
        <f t="shared" si="72"/>
        <v>0.42846511704028012</v>
      </c>
      <c r="X57" s="106">
        <f t="shared" si="72"/>
        <v>0.42821888248942225</v>
      </c>
      <c r="Y57" s="106">
        <f t="shared" si="72"/>
        <v>0.42797259814373045</v>
      </c>
      <c r="Z57" s="106">
        <f t="shared" si="72"/>
        <v>0.42772534082993091</v>
      </c>
      <c r="AA57" s="106">
        <f t="shared" si="72"/>
        <v>0.4274771145791772</v>
      </c>
      <c r="AB57" s="106">
        <f t="shared" si="72"/>
        <v>0.42722883981957777</v>
      </c>
      <c r="AC57" s="106">
        <f t="shared" si="72"/>
        <v>0.42697977883288835</v>
      </c>
      <c r="AD57" s="106">
        <f t="shared" si="72"/>
        <v>0.42672975546538955</v>
      </c>
      <c r="AE57" s="106">
        <f t="shared" si="72"/>
        <v>0.42647950835940623</v>
      </c>
      <c r="AF57" s="106">
        <f t="shared" si="72"/>
        <v>0.42622848177161987</v>
      </c>
      <c r="AG57" s="106">
        <f t="shared" si="72"/>
        <v>0.4264585397469593</v>
      </c>
      <c r="AH57" s="106">
        <f t="shared" si="72"/>
        <v>0.42668733397880532</v>
      </c>
      <c r="AI57" s="106">
        <f t="shared" si="72"/>
        <v>0.42691495776932559</v>
      </c>
      <c r="AJ57" s="106">
        <f t="shared" si="72"/>
        <v>0.42714145389546349</v>
      </c>
      <c r="AK57" s="106">
        <f t="shared" si="72"/>
        <v>0.42736946095312794</v>
      </c>
      <c r="AL57" s="106">
        <f t="shared" si="72"/>
        <v>0.42759711660557459</v>
      </c>
      <c r="AM57" s="106">
        <f t="shared" si="72"/>
        <v>0.42782379435314533</v>
      </c>
      <c r="AN57" s="106">
        <f t="shared" si="72"/>
        <v>0.42804802368755396</v>
      </c>
      <c r="AO57" s="106">
        <f t="shared" si="72"/>
        <v>0.42826978515365993</v>
      </c>
      <c r="AP57" s="106">
        <f t="shared" si="72"/>
        <v>0.42849428584403509</v>
      </c>
      <c r="AQ57" s="106">
        <f t="shared" si="72"/>
        <v>0.4282099678949452</v>
      </c>
      <c r="AR57" s="106">
        <f t="shared" si="72"/>
        <v>0.4278466728713966</v>
      </c>
      <c r="AS57" s="106">
        <f t="shared" si="72"/>
        <v>0.42748400048574015</v>
      </c>
      <c r="AT57" s="106">
        <f t="shared" si="72"/>
        <v>0.42711897140124755</v>
      </c>
      <c r="AU57" s="106">
        <f t="shared" si="72"/>
        <v>0.42675547680138742</v>
      </c>
      <c r="AV57" s="106">
        <f t="shared" si="72"/>
        <v>0.42638659138785556</v>
      </c>
      <c r="AW57" s="106">
        <f t="shared" si="72"/>
        <v>0.42601718218437207</v>
      </c>
      <c r="AX57" s="106">
        <f t="shared" si="72"/>
        <v>0.42564474012097486</v>
      </c>
      <c r="AY57" s="106">
        <f t="shared" si="72"/>
        <v>0.42527338324363145</v>
      </c>
      <c r="AZ57" s="106">
        <f t="shared" si="72"/>
        <v>0.42490285225389857</v>
      </c>
      <c r="BA57" s="106">
        <f t="shared" si="72"/>
        <v>0.42477293485764944</v>
      </c>
      <c r="BB57" s="106">
        <f t="shared" si="72"/>
        <v>0.42466472018419094</v>
      </c>
      <c r="BC57" s="106">
        <f t="shared" si="72"/>
        <v>0.4245107844287247</v>
      </c>
      <c r="BD57" s="106">
        <f t="shared" si="72"/>
        <v>0.42439182897168209</v>
      </c>
      <c r="BE57" s="106">
        <f t="shared" si="72"/>
        <v>0.42426008040813823</v>
      </c>
      <c r="BF57" s="106">
        <f t="shared" si="72"/>
        <v>0.42412710294844758</v>
      </c>
      <c r="BG57" s="106">
        <f t="shared" si="72"/>
        <v>0.42401005071567821</v>
      </c>
      <c r="BH57" s="106">
        <f t="shared" si="72"/>
        <v>0.42388333248212651</v>
      </c>
      <c r="BI57" s="106">
        <f t="shared" si="72"/>
        <v>0.42374157409186958</v>
      </c>
      <c r="BJ57" s="106">
        <f t="shared" si="72"/>
        <v>0.42355680244430022</v>
      </c>
      <c r="BK57" s="106">
        <f t="shared" si="72"/>
        <v>0.4232127164584642</v>
      </c>
      <c r="BL57" s="106">
        <f t="shared" si="72"/>
        <v>0.42272157051008324</v>
      </c>
      <c r="BM57" s="106">
        <f t="shared" si="72"/>
        <v>0.42197076113490772</v>
      </c>
      <c r="BN57" s="106">
        <f t="shared" si="72"/>
        <v>0.42187297572174737</v>
      </c>
      <c r="BO57" s="106">
        <f t="shared" ref="BO57:DZ57" si="73">BO42</f>
        <v>0.42140795517769908</v>
      </c>
      <c r="BP57" s="106">
        <f t="shared" si="73"/>
        <v>0.42105266489808896</v>
      </c>
      <c r="BQ57" s="106">
        <f t="shared" si="73"/>
        <v>0.42069295345924906</v>
      </c>
      <c r="BR57" s="106">
        <f t="shared" si="73"/>
        <v>0.4203304980363472</v>
      </c>
      <c r="BS57" s="106">
        <f t="shared" si="73"/>
        <v>0.41993810760968397</v>
      </c>
      <c r="BT57" s="106">
        <f t="shared" si="73"/>
        <v>0.41967250529811173</v>
      </c>
      <c r="BU57" s="106">
        <f t="shared" si="73"/>
        <v>0.41963395350398081</v>
      </c>
      <c r="BV57" s="106">
        <f t="shared" si="73"/>
        <v>0.41974082385939931</v>
      </c>
      <c r="BW57" s="106">
        <f t="shared" si="73"/>
        <v>0.41981799837980105</v>
      </c>
      <c r="BX57" s="106">
        <f t="shared" si="73"/>
        <v>0.41964114647515049</v>
      </c>
      <c r="BY57" s="106">
        <f t="shared" si="73"/>
        <v>0.419458115858584</v>
      </c>
      <c r="BZ57" s="106">
        <f t="shared" si="73"/>
        <v>0.41929260444155808</v>
      </c>
      <c r="CA57" s="106">
        <f t="shared" si="73"/>
        <v>0.41902233573998715</v>
      </c>
      <c r="CB57" s="106">
        <f t="shared" si="73"/>
        <v>0.41863154905979771</v>
      </c>
      <c r="CC57" s="106">
        <f t="shared" si="73"/>
        <v>0.41827776941596384</v>
      </c>
      <c r="CD57" s="106">
        <f t="shared" si="73"/>
        <v>0.41787454978578364</v>
      </c>
      <c r="CE57" s="106">
        <f t="shared" si="73"/>
        <v>0.41750044009869575</v>
      </c>
      <c r="CF57" s="106">
        <f t="shared" si="73"/>
        <v>0.41697640093430405</v>
      </c>
      <c r="CG57" s="106">
        <f t="shared" si="73"/>
        <v>0.41643066775317955</v>
      </c>
      <c r="CH57" s="106">
        <f t="shared" si="73"/>
        <v>0.41578234048651175</v>
      </c>
      <c r="CI57" s="106">
        <f t="shared" si="73"/>
        <v>0.41508418449244866</v>
      </c>
      <c r="CJ57" s="106">
        <f t="shared" si="73"/>
        <v>0.41437410355672399</v>
      </c>
      <c r="CK57" s="106">
        <f t="shared" si="73"/>
        <v>0.41364610639457383</v>
      </c>
      <c r="CL57" s="106">
        <f t="shared" si="73"/>
        <v>0.41286168932589096</v>
      </c>
      <c r="CM57" s="106">
        <f t="shared" si="73"/>
        <v>0.41184058504067478</v>
      </c>
      <c r="CN57" s="106">
        <f t="shared" si="73"/>
        <v>0.41095008577578462</v>
      </c>
      <c r="CO57" s="106">
        <f t="shared" si="73"/>
        <v>0.40999582982110855</v>
      </c>
      <c r="CP57" s="106">
        <f t="shared" si="73"/>
        <v>0.4092746541110619</v>
      </c>
      <c r="CQ57" s="106">
        <f t="shared" si="73"/>
        <v>0.40839455811864839</v>
      </c>
      <c r="CR57" s="106">
        <f t="shared" si="73"/>
        <v>0.4074248475262901</v>
      </c>
      <c r="CS57" s="106">
        <f t="shared" si="73"/>
        <v>0.4064537194388062</v>
      </c>
      <c r="CT57" s="106">
        <f t="shared" si="73"/>
        <v>0.40531768641312016</v>
      </c>
      <c r="CU57" s="106">
        <f t="shared" si="73"/>
        <v>0.41123707197547932</v>
      </c>
      <c r="CV57" s="106">
        <f t="shared" si="73"/>
        <v>0.41103313270519348</v>
      </c>
      <c r="CW57" s="106">
        <f t="shared" si="73"/>
        <v>0.40919519311236829</v>
      </c>
      <c r="CX57" s="106">
        <f t="shared" si="73"/>
        <v>0.40792054209499479</v>
      </c>
      <c r="CY57" s="106">
        <f t="shared" si="73"/>
        <v>0.40629052429929657</v>
      </c>
      <c r="CZ57" s="106">
        <f t="shared" si="73"/>
        <v>0.4052344518626162</v>
      </c>
      <c r="DA57" s="106">
        <f t="shared" si="73"/>
        <v>0.40382062278243247</v>
      </c>
      <c r="DB57" s="106">
        <f t="shared" si="73"/>
        <v>0.40234337221994049</v>
      </c>
      <c r="DC57" s="106">
        <f t="shared" si="73"/>
        <v>0.40079491671089645</v>
      </c>
      <c r="DD57" s="106">
        <f t="shared" si="73"/>
        <v>0.39931199793768968</v>
      </c>
      <c r="DE57" s="106">
        <f t="shared" si="73"/>
        <v>0.39773784038761234</v>
      </c>
      <c r="DF57" s="106">
        <f t="shared" si="73"/>
        <v>0.39629029308955793</v>
      </c>
      <c r="DG57" s="106">
        <f t="shared" si="73"/>
        <v>0.39461264980392174</v>
      </c>
      <c r="DH57" s="106">
        <f t="shared" si="73"/>
        <v>0.39290509018310732</v>
      </c>
      <c r="DI57" s="106">
        <f t="shared" si="73"/>
        <v>0.39143611512303023</v>
      </c>
      <c r="DJ57" s="106">
        <f t="shared" si="73"/>
        <v>0.38993300189230407</v>
      </c>
      <c r="DK57" s="106">
        <f t="shared" si="73"/>
        <v>0.38840766691754464</v>
      </c>
      <c r="DL57" s="106">
        <f t="shared" si="73"/>
        <v>0.3868522571106342</v>
      </c>
      <c r="DM57" s="106">
        <f t="shared" si="73"/>
        <v>0.38543405186152946</v>
      </c>
      <c r="DN57" s="106">
        <f t="shared" si="73"/>
        <v>0.38379010253320767</v>
      </c>
      <c r="DO57" s="106">
        <f t="shared" si="73"/>
        <v>0.38229433725139816</v>
      </c>
      <c r="DP57" s="106">
        <f t="shared" si="73"/>
        <v>0.38095024356362817</v>
      </c>
      <c r="DQ57" s="106">
        <f t="shared" si="73"/>
        <v>0.37933799787881961</v>
      </c>
      <c r="DR57" s="106">
        <f t="shared" si="73"/>
        <v>0.37782889488325605</v>
      </c>
      <c r="DS57" s="106">
        <f t="shared" si="73"/>
        <v>0.37712839893491951</v>
      </c>
      <c r="DT57" s="106">
        <f t="shared" si="73"/>
        <v>0.37633599689670744</v>
      </c>
      <c r="DU57" s="106">
        <f t="shared" si="73"/>
        <v>0.3754463930205873</v>
      </c>
      <c r="DV57" s="106">
        <f t="shared" si="73"/>
        <v>0.37449375562038961</v>
      </c>
      <c r="DW57" s="106">
        <f t="shared" si="73"/>
        <v>0.37362252359457226</v>
      </c>
      <c r="DX57" s="106">
        <f t="shared" si="73"/>
        <v>0.37256829993089208</v>
      </c>
      <c r="DY57" s="106">
        <f t="shared" si="73"/>
        <v>0.37156802441121839</v>
      </c>
      <c r="DZ57" s="106">
        <f t="shared" si="73"/>
        <v>0.37044373882429665</v>
      </c>
      <c r="EA57" s="106">
        <f t="shared" ref="EA57:EV57" si="74">EA42</f>
        <v>0.36919746606361398</v>
      </c>
      <c r="EB57" s="106">
        <f t="shared" si="74"/>
        <v>0.36758019236916523</v>
      </c>
      <c r="EC57" s="106">
        <f t="shared" si="74"/>
        <v>0.36585207079222432</v>
      </c>
      <c r="ED57" s="106">
        <f t="shared" si="74"/>
        <v>0.36447301995760278</v>
      </c>
      <c r="EE57" s="106">
        <f t="shared" si="74"/>
        <v>0.36187861562345075</v>
      </c>
      <c r="EF57" s="106">
        <f t="shared" si="74"/>
        <v>0.35937266509674071</v>
      </c>
      <c r="EG57" s="106">
        <f t="shared" si="74"/>
        <v>0.35682791461310071</v>
      </c>
      <c r="EH57" s="106">
        <f t="shared" si="74"/>
        <v>0.35434889164007111</v>
      </c>
      <c r="EI57" s="106">
        <f t="shared" si="74"/>
        <v>0.35212682897598019</v>
      </c>
      <c r="EJ57" s="106">
        <f t="shared" si="74"/>
        <v>0.34988983601903506</v>
      </c>
      <c r="EK57" s="106">
        <f t="shared" si="74"/>
        <v>0.34763742393319547</v>
      </c>
      <c r="EL57" s="106">
        <f t="shared" si="74"/>
        <v>0.34524990096862207</v>
      </c>
      <c r="EM57" s="106">
        <f t="shared" si="74"/>
        <v>0.34233279490884938</v>
      </c>
      <c r="EN57" s="106">
        <f t="shared" si="74"/>
        <v>0.33996159195954606</v>
      </c>
      <c r="EO57" s="106">
        <f t="shared" si="74"/>
        <v>0.33747824455806613</v>
      </c>
      <c r="EP57" s="106">
        <f t="shared" si="74"/>
        <v>0.33435589502391899</v>
      </c>
      <c r="EQ57" s="106">
        <f t="shared" si="74"/>
        <v>0.32827772511472253</v>
      </c>
      <c r="ER57" s="106">
        <f t="shared" si="74"/>
        <v>0.32469992319324414</v>
      </c>
      <c r="ES57" s="106">
        <f t="shared" si="74"/>
        <v>0.32150545143517101</v>
      </c>
      <c r="ET57" s="106">
        <f t="shared" si="74"/>
        <v>0.32043177323449434</v>
      </c>
      <c r="EU57" s="106">
        <f t="shared" si="74"/>
        <v>0.31950358120572114</v>
      </c>
      <c r="EV57" s="106">
        <f t="shared" si="74"/>
        <v>0.31876860102173105</v>
      </c>
    </row>
    <row r="58" spans="1:152" s="106" customFormat="1" ht="10">
      <c r="A58" s="106" t="s">
        <v>69</v>
      </c>
      <c r="B58" s="106">
        <f>B41</f>
        <v>0.52693384927301978</v>
      </c>
      <c r="C58" s="106">
        <f t="shared" ref="C58:BN58" si="75">C41</f>
        <v>0.52658435973383377</v>
      </c>
      <c r="D58" s="106">
        <f t="shared" si="75"/>
        <v>0.52623605495414294</v>
      </c>
      <c r="E58" s="106">
        <f t="shared" si="75"/>
        <v>0.52588716002173563</v>
      </c>
      <c r="F58" s="106">
        <f t="shared" si="75"/>
        <v>0.52553780773459124</v>
      </c>
      <c r="G58" s="106">
        <f t="shared" si="75"/>
        <v>0.52518814204743214</v>
      </c>
      <c r="H58" s="106">
        <f t="shared" si="75"/>
        <v>0.52483831925766045</v>
      </c>
      <c r="I58" s="106">
        <f t="shared" si="75"/>
        <v>0.52448850934660107</v>
      </c>
      <c r="J58" s="106">
        <f t="shared" si="75"/>
        <v>0.52413889749788967</v>
      </c>
      <c r="K58" s="106">
        <f t="shared" si="75"/>
        <v>0.52378646006639207</v>
      </c>
      <c r="L58" s="106">
        <f t="shared" si="75"/>
        <v>0.52343430097062882</v>
      </c>
      <c r="M58" s="106">
        <f t="shared" si="75"/>
        <v>0.52322023401786732</v>
      </c>
      <c r="N58" s="106">
        <f t="shared" si="75"/>
        <v>0.52299942935117205</v>
      </c>
      <c r="O58" s="106">
        <f t="shared" si="75"/>
        <v>0.52277969185360684</v>
      </c>
      <c r="P58" s="106">
        <f t="shared" si="75"/>
        <v>0.5225610887265203</v>
      </c>
      <c r="Q58" s="106">
        <f t="shared" si="75"/>
        <v>0.52234368721526681</v>
      </c>
      <c r="R58" s="106">
        <f t="shared" si="75"/>
        <v>0.52212755436539215</v>
      </c>
      <c r="S58" s="106">
        <f t="shared" si="75"/>
        <v>0.52191147937243998</v>
      </c>
      <c r="T58" s="106">
        <f t="shared" si="75"/>
        <v>0.52169211063157295</v>
      </c>
      <c r="U58" s="106">
        <f t="shared" si="75"/>
        <v>0.52147712187654793</v>
      </c>
      <c r="V58" s="106">
        <f t="shared" si="75"/>
        <v>0.52125881530985585</v>
      </c>
      <c r="W58" s="106">
        <f t="shared" si="75"/>
        <v>0.52127166872492237</v>
      </c>
      <c r="X58" s="106">
        <f t="shared" si="75"/>
        <v>0.52136151073235659</v>
      </c>
      <c r="Y58" s="106">
        <f t="shared" si="75"/>
        <v>0.52134082961880124</v>
      </c>
      <c r="Z58" s="106">
        <f t="shared" si="75"/>
        <v>0.52135584648252509</v>
      </c>
      <c r="AA58" s="106">
        <f t="shared" si="75"/>
        <v>0.52133527734563978</v>
      </c>
      <c r="AB58" s="106">
        <f t="shared" si="75"/>
        <v>0.52124478152535436</v>
      </c>
      <c r="AC58" s="106">
        <f t="shared" si="75"/>
        <v>0.52112654250878943</v>
      </c>
      <c r="AD58" s="106">
        <f t="shared" si="75"/>
        <v>0.52102379806627375</v>
      </c>
      <c r="AE58" s="106">
        <f t="shared" si="75"/>
        <v>0.52096333073076861</v>
      </c>
      <c r="AF58" s="106">
        <f t="shared" si="75"/>
        <v>0.52085480547730756</v>
      </c>
      <c r="AG58" s="106">
        <f t="shared" si="75"/>
        <v>0.52071337533051065</v>
      </c>
      <c r="AH58" s="106">
        <f t="shared" si="75"/>
        <v>0.52060615452976622</v>
      </c>
      <c r="AI58" s="106">
        <f t="shared" si="75"/>
        <v>0.52045353962136554</v>
      </c>
      <c r="AJ58" s="106">
        <f t="shared" si="75"/>
        <v>0.52028054177698302</v>
      </c>
      <c r="AK58" s="106">
        <f t="shared" si="75"/>
        <v>0.52017112145417133</v>
      </c>
      <c r="AL58" s="106">
        <f t="shared" si="75"/>
        <v>0.52013465698446348</v>
      </c>
      <c r="AM58" s="106">
        <f t="shared" si="75"/>
        <v>0.52004915031986654</v>
      </c>
      <c r="AN58" s="106">
        <f t="shared" si="75"/>
        <v>0.51984289787227078</v>
      </c>
      <c r="AO58" s="106">
        <f t="shared" si="75"/>
        <v>0.51958949629726092</v>
      </c>
      <c r="AP58" s="106">
        <f t="shared" si="75"/>
        <v>0.5193703164388721</v>
      </c>
      <c r="AQ58" s="106">
        <f t="shared" si="75"/>
        <v>0.5192080678598977</v>
      </c>
      <c r="AR58" s="106">
        <f t="shared" si="75"/>
        <v>0.51898803129792292</v>
      </c>
      <c r="AS58" s="106">
        <f t="shared" si="75"/>
        <v>0.51875918418986811</v>
      </c>
      <c r="AT58" s="106">
        <f t="shared" si="75"/>
        <v>0.51850650113374785</v>
      </c>
      <c r="AU58" s="106">
        <f t="shared" si="75"/>
        <v>0.51819584354889703</v>
      </c>
      <c r="AV58" s="106">
        <f t="shared" si="75"/>
        <v>0.51788527853210697</v>
      </c>
      <c r="AW58" s="106">
        <f t="shared" si="75"/>
        <v>0.51776404624266137</v>
      </c>
      <c r="AX58" s="106">
        <f t="shared" si="75"/>
        <v>0.51759853194336636</v>
      </c>
      <c r="AY58" s="106">
        <f t="shared" si="75"/>
        <v>0.51730492127973293</v>
      </c>
      <c r="AZ58" s="106">
        <f t="shared" si="75"/>
        <v>0.51698746877340962</v>
      </c>
      <c r="BA58" s="106">
        <f t="shared" si="75"/>
        <v>0.51666393567948043</v>
      </c>
      <c r="BB58" s="106">
        <f t="shared" si="75"/>
        <v>0.51630350084498844</v>
      </c>
      <c r="BC58" s="106">
        <f t="shared" si="75"/>
        <v>0.51593104880985752</v>
      </c>
      <c r="BD58" s="106">
        <f t="shared" si="75"/>
        <v>0.5155780976382951</v>
      </c>
      <c r="BE58" s="106">
        <f t="shared" si="75"/>
        <v>0.51524962219498671</v>
      </c>
      <c r="BF58" s="106">
        <f t="shared" si="75"/>
        <v>0.51495156579178369</v>
      </c>
      <c r="BG58" s="106">
        <f t="shared" si="75"/>
        <v>0.51461408762207672</v>
      </c>
      <c r="BH58" s="106">
        <f t="shared" si="75"/>
        <v>0.51418868701722609</v>
      </c>
      <c r="BI58" s="106">
        <f t="shared" si="75"/>
        <v>0.51365035797906566</v>
      </c>
      <c r="BJ58" s="106">
        <f t="shared" si="75"/>
        <v>0.51306970229066329</v>
      </c>
      <c r="BK58" s="106">
        <f t="shared" si="75"/>
        <v>0.51259476233954748</v>
      </c>
      <c r="BL58" s="106">
        <f t="shared" si="75"/>
        <v>0.51200807097158574</v>
      </c>
      <c r="BM58" s="106">
        <f t="shared" si="75"/>
        <v>0.51146777877937399</v>
      </c>
      <c r="BN58" s="106">
        <f t="shared" si="75"/>
        <v>0.51087242799802479</v>
      </c>
      <c r="BO58" s="106">
        <f t="shared" ref="BO58:DZ58" si="76">BO41</f>
        <v>0.51032581279865219</v>
      </c>
      <c r="BP58" s="106">
        <f t="shared" si="76"/>
        <v>0.50982281811598462</v>
      </c>
      <c r="BQ58" s="106">
        <f t="shared" si="76"/>
        <v>0.50937102827489378</v>
      </c>
      <c r="BR58" s="106">
        <f t="shared" si="76"/>
        <v>0.50905802957974455</v>
      </c>
      <c r="BS58" s="106">
        <f t="shared" si="76"/>
        <v>0.50886918833058958</v>
      </c>
      <c r="BT58" s="106">
        <f t="shared" si="76"/>
        <v>0.50855643725023081</v>
      </c>
      <c r="BU58" s="106">
        <f t="shared" si="76"/>
        <v>0.50776594126003638</v>
      </c>
      <c r="BV58" s="106">
        <f t="shared" si="76"/>
        <v>0.50693970477084072</v>
      </c>
      <c r="BW58" s="106">
        <f t="shared" si="76"/>
        <v>0.5061160220091121</v>
      </c>
      <c r="BX58" s="106">
        <f t="shared" si="76"/>
        <v>0.50527649169440636</v>
      </c>
      <c r="BY58" s="106">
        <f t="shared" si="76"/>
        <v>0.50408584235949183</v>
      </c>
      <c r="BZ58" s="106">
        <f t="shared" si="76"/>
        <v>0.50302055234168619</v>
      </c>
      <c r="CA58" s="106">
        <f t="shared" si="76"/>
        <v>0.50196167440280071</v>
      </c>
      <c r="CB58" s="106">
        <f t="shared" si="76"/>
        <v>0.50092087012153652</v>
      </c>
      <c r="CC58" s="106">
        <f t="shared" si="76"/>
        <v>0.49991297588405753</v>
      </c>
      <c r="CD58" s="106">
        <f t="shared" si="76"/>
        <v>0.49885617817057237</v>
      </c>
      <c r="CE58" s="106">
        <f t="shared" si="76"/>
        <v>0.49790566363385885</v>
      </c>
      <c r="CF58" s="106">
        <f t="shared" si="76"/>
        <v>0.49696379753904374</v>
      </c>
      <c r="CG58" s="106">
        <f t="shared" si="76"/>
        <v>0.49598477255675405</v>
      </c>
      <c r="CH58" s="106">
        <f t="shared" si="76"/>
        <v>0.49490807031308304</v>
      </c>
      <c r="CI58" s="106">
        <f t="shared" si="76"/>
        <v>0.49365974549310948</v>
      </c>
      <c r="CJ58" s="106">
        <f t="shared" si="76"/>
        <v>0.49265746558265411</v>
      </c>
      <c r="CK58" s="106">
        <f t="shared" si="76"/>
        <v>0.49153715072660653</v>
      </c>
      <c r="CL58" s="106">
        <f t="shared" si="76"/>
        <v>0.49082931992889312</v>
      </c>
      <c r="CM58" s="106">
        <f t="shared" si="76"/>
        <v>0.49020938811965603</v>
      </c>
      <c r="CN58" s="106">
        <f t="shared" si="76"/>
        <v>0.48951675689603741</v>
      </c>
      <c r="CO58" s="106">
        <f t="shared" si="76"/>
        <v>0.48870642593837593</v>
      </c>
      <c r="CP58" s="106">
        <f t="shared" si="76"/>
        <v>0.48790418175785838</v>
      </c>
      <c r="CQ58" s="106">
        <f t="shared" si="76"/>
        <v>0.48713245910974762</v>
      </c>
      <c r="CR58" s="106">
        <f t="shared" si="76"/>
        <v>0.48635480442759016</v>
      </c>
      <c r="CS58" s="106">
        <f t="shared" si="76"/>
        <v>0.4863586471390367</v>
      </c>
      <c r="CT58" s="106">
        <f t="shared" si="76"/>
        <v>0.4848245649847005</v>
      </c>
      <c r="CU58" s="106">
        <f t="shared" si="76"/>
        <v>0.48396551712104952</v>
      </c>
      <c r="CV58" s="106">
        <f t="shared" si="76"/>
        <v>0.48232027647988124</v>
      </c>
      <c r="CW58" s="106">
        <f t="shared" si="76"/>
        <v>0.47983789165364588</v>
      </c>
      <c r="CX58" s="106">
        <f t="shared" si="76"/>
        <v>0.50075897468321573</v>
      </c>
      <c r="CY58" s="106">
        <f t="shared" si="76"/>
        <v>0.50113684787383062</v>
      </c>
      <c r="CZ58" s="106">
        <f t="shared" si="76"/>
        <v>0.50168152436509128</v>
      </c>
      <c r="DA58" s="106">
        <f t="shared" si="76"/>
        <v>0.50237710222756471</v>
      </c>
      <c r="DB58" s="106">
        <f t="shared" si="76"/>
        <v>0.50334146571711902</v>
      </c>
      <c r="DC58" s="106">
        <f t="shared" si="76"/>
        <v>0.50413981833590649</v>
      </c>
      <c r="DD58" s="106">
        <f t="shared" si="76"/>
        <v>0.50527038492263932</v>
      </c>
      <c r="DE58" s="106">
        <f t="shared" si="76"/>
        <v>0.50641826048855776</v>
      </c>
      <c r="DF58" s="106">
        <f t="shared" si="76"/>
        <v>0.50772226447610547</v>
      </c>
      <c r="DG58" s="106">
        <f t="shared" si="76"/>
        <v>0.50837335572255482</v>
      </c>
      <c r="DH58" s="106">
        <f t="shared" si="76"/>
        <v>0.50698161121659613</v>
      </c>
      <c r="DI58" s="106">
        <f t="shared" si="76"/>
        <v>0.50716797431108218</v>
      </c>
      <c r="DJ58" s="106">
        <f t="shared" si="76"/>
        <v>0.50797629410609901</v>
      </c>
      <c r="DK58" s="106">
        <f t="shared" si="76"/>
        <v>0.5095998712816352</v>
      </c>
      <c r="DL58" s="106">
        <f t="shared" si="76"/>
        <v>0.5065669382812783</v>
      </c>
      <c r="DM58" s="106">
        <f t="shared" si="76"/>
        <v>0.5034580799684536</v>
      </c>
      <c r="DN58" s="106">
        <f t="shared" si="76"/>
        <v>0.50070817772374787</v>
      </c>
      <c r="DO58" s="106">
        <f t="shared" si="76"/>
        <v>0.49524633083305142</v>
      </c>
      <c r="DP58" s="106">
        <f t="shared" si="76"/>
        <v>0.49015559392424274</v>
      </c>
      <c r="DQ58" s="106">
        <f t="shared" si="76"/>
        <v>0.48554183688314673</v>
      </c>
      <c r="DR58" s="106">
        <f t="shared" si="76"/>
        <v>0.48140102649639466</v>
      </c>
      <c r="DS58" s="106">
        <f t="shared" si="76"/>
        <v>0.47791848357866856</v>
      </c>
      <c r="DT58" s="106">
        <f t="shared" si="76"/>
        <v>0.47442840078849841</v>
      </c>
      <c r="DU58" s="106">
        <f t="shared" si="76"/>
        <v>0.47118680801838608</v>
      </c>
      <c r="DV58" s="106">
        <f t="shared" si="76"/>
        <v>0.46808367923650934</v>
      </c>
      <c r="DW58" s="106">
        <f t="shared" si="76"/>
        <v>0.46493219851880818</v>
      </c>
      <c r="DX58" s="106">
        <f t="shared" si="76"/>
        <v>0.46140500369020776</v>
      </c>
      <c r="DY58" s="106">
        <f t="shared" si="76"/>
        <v>0.4507610528186915</v>
      </c>
      <c r="DZ58" s="106">
        <f t="shared" si="76"/>
        <v>0.43629247210408284</v>
      </c>
      <c r="EA58" s="106">
        <f t="shared" ref="EA58:EV58" si="77">EA41</f>
        <v>0.42292969259126434</v>
      </c>
      <c r="EB58" s="106">
        <f t="shared" si="77"/>
        <v>0.41848957127979153</v>
      </c>
      <c r="EC58" s="106">
        <f t="shared" si="77"/>
        <v>0.41613219619863745</v>
      </c>
      <c r="ED58" s="106">
        <f t="shared" si="77"/>
        <v>0.41516346792239905</v>
      </c>
      <c r="EE58" s="106">
        <f t="shared" si="77"/>
        <v>0.41871594529806211</v>
      </c>
      <c r="EF58" s="106">
        <f t="shared" si="77"/>
        <v>0.42201921096498313</v>
      </c>
      <c r="EG58" s="106">
        <f t="shared" si="77"/>
        <v>0.42864540211920271</v>
      </c>
      <c r="EH58" s="106">
        <f t="shared" si="77"/>
        <v>0.43177958806130101</v>
      </c>
      <c r="EI58" s="106">
        <f t="shared" si="77"/>
        <v>0.42783188056456845</v>
      </c>
      <c r="EJ58" s="106">
        <f t="shared" si="77"/>
        <v>0.4141072866476857</v>
      </c>
      <c r="EK58" s="106">
        <f t="shared" si="77"/>
        <v>0.40824430463523298</v>
      </c>
      <c r="EL58" s="106">
        <f t="shared" si="77"/>
        <v>0.40410927393662677</v>
      </c>
      <c r="EM58" s="106">
        <f t="shared" si="77"/>
        <v>0.39248895510047477</v>
      </c>
      <c r="EN58" s="106">
        <f t="shared" si="77"/>
        <v>0.37102838361344143</v>
      </c>
      <c r="EO58" s="106">
        <f t="shared" si="77"/>
        <v>0.36897073404620812</v>
      </c>
      <c r="EP58" s="106">
        <f t="shared" si="77"/>
        <v>0.36039463704446106</v>
      </c>
      <c r="EQ58" s="106">
        <f t="shared" si="77"/>
        <v>0.36949282284420343</v>
      </c>
      <c r="ER58" s="106">
        <f t="shared" si="77"/>
        <v>0.36525395834386382</v>
      </c>
      <c r="ES58" s="106">
        <f t="shared" si="77"/>
        <v>0.36091102922474283</v>
      </c>
      <c r="ET58" s="106">
        <f t="shared" si="77"/>
        <v>0.35653552464027183</v>
      </c>
      <c r="EU58" s="106">
        <f t="shared" si="77"/>
        <v>0.35166179472360182</v>
      </c>
      <c r="EV58" s="106">
        <f t="shared" si="77"/>
        <v>0.34719388639190574</v>
      </c>
    </row>
    <row r="59" spans="1:152" s="106" customFormat="1" ht="10">
      <c r="A59" s="106" t="s">
        <v>70</v>
      </c>
      <c r="B59" s="106">
        <f>B40</f>
        <v>0.6068210201822376</v>
      </c>
      <c r="C59" s="106">
        <f t="shared" ref="C59:BN59" si="78">C40</f>
        <v>0.60693749376001704</v>
      </c>
      <c r="D59" s="106">
        <f t="shared" si="78"/>
        <v>0.60705097284937948</v>
      </c>
      <c r="E59" s="106">
        <f t="shared" si="78"/>
        <v>0.60716144928070881</v>
      </c>
      <c r="F59" s="106">
        <f t="shared" si="78"/>
        <v>0.60726891491350954</v>
      </c>
      <c r="G59" s="106">
        <f t="shared" si="78"/>
        <v>0.60737336163541311</v>
      </c>
      <c r="H59" s="106">
        <f t="shared" si="78"/>
        <v>0.60747478136116995</v>
      </c>
      <c r="I59" s="106">
        <f t="shared" si="78"/>
        <v>0.60757316603163825</v>
      </c>
      <c r="J59" s="106">
        <f t="shared" si="78"/>
        <v>0.60766850761275359</v>
      </c>
      <c r="K59" s="106">
        <f t="shared" si="78"/>
        <v>0.60776079809449801</v>
      </c>
      <c r="L59" s="106">
        <f t="shared" si="78"/>
        <v>0.60785002948985034</v>
      </c>
      <c r="M59" s="106">
        <f t="shared" si="78"/>
        <v>0.60793619383373343</v>
      </c>
      <c r="N59" s="106">
        <f t="shared" si="78"/>
        <v>0.60801928318194765</v>
      </c>
      <c r="O59" s="106">
        <f t="shared" si="78"/>
        <v>0.60809928961009585</v>
      </c>
      <c r="P59" s="106">
        <f t="shared" si="78"/>
        <v>0.6081762052124976</v>
      </c>
      <c r="Q59" s="106">
        <f t="shared" si="78"/>
        <v>0.60825002210109669</v>
      </c>
      <c r="R59" s="106">
        <f t="shared" si="78"/>
        <v>0.60832073240435591</v>
      </c>
      <c r="S59" s="106">
        <f t="shared" si="78"/>
        <v>0.6083883282661432</v>
      </c>
      <c r="T59" s="106">
        <f t="shared" si="78"/>
        <v>0.60845280184461037</v>
      </c>
      <c r="U59" s="106">
        <f t="shared" si="78"/>
        <v>0.60851414531105974</v>
      </c>
      <c r="V59" s="106">
        <f t="shared" si="78"/>
        <v>0.61292315966932986</v>
      </c>
      <c r="W59" s="106">
        <f t="shared" si="78"/>
        <v>0.61239206319196626</v>
      </c>
      <c r="X59" s="106">
        <f t="shared" si="78"/>
        <v>0.61187554169990699</v>
      </c>
      <c r="Y59" s="106">
        <f t="shared" si="78"/>
        <v>0.6112793105192057</v>
      </c>
      <c r="Z59" s="106">
        <f t="shared" si="78"/>
        <v>0.61061075007010657</v>
      </c>
      <c r="AA59" s="106">
        <f t="shared" si="78"/>
        <v>0.6098177121628986</v>
      </c>
      <c r="AB59" s="106">
        <f t="shared" si="78"/>
        <v>0.60928704576690274</v>
      </c>
      <c r="AC59" s="106">
        <f t="shared" si="78"/>
        <v>0.60883835639669659</v>
      </c>
      <c r="AD59" s="106">
        <f t="shared" si="78"/>
        <v>0.60835049599415536</v>
      </c>
      <c r="AE59" s="106">
        <f t="shared" si="78"/>
        <v>0.60782284582323243</v>
      </c>
      <c r="AF59" s="106">
        <f t="shared" si="78"/>
        <v>0.60748386150808298</v>
      </c>
      <c r="AG59" s="106">
        <f t="shared" si="78"/>
        <v>0.60709693161898437</v>
      </c>
      <c r="AH59" s="106">
        <f t="shared" si="78"/>
        <v>0.60660517494014465</v>
      </c>
      <c r="AI59" s="106">
        <f t="shared" si="78"/>
        <v>0.60614022343822826</v>
      </c>
      <c r="AJ59" s="106">
        <f t="shared" si="78"/>
        <v>0.6056205447016918</v>
      </c>
      <c r="AK59" s="106">
        <f t="shared" si="78"/>
        <v>0.60526160682335184</v>
      </c>
      <c r="AL59" s="106">
        <f t="shared" si="78"/>
        <v>0.60488304894438216</v>
      </c>
      <c r="AM59" s="106">
        <f t="shared" si="78"/>
        <v>0.60503550345886625</v>
      </c>
      <c r="AN59" s="106">
        <f t="shared" si="78"/>
        <v>0.60452015830872019</v>
      </c>
      <c r="AO59" s="106">
        <f t="shared" si="78"/>
        <v>0.60391990034124077</v>
      </c>
      <c r="AP59" s="106">
        <f t="shared" si="78"/>
        <v>0.60373556184045485</v>
      </c>
      <c r="AQ59" s="106">
        <f t="shared" si="78"/>
        <v>0.60280189799320538</v>
      </c>
      <c r="AR59" s="106">
        <f t="shared" si="78"/>
        <v>0.60201728390465725</v>
      </c>
      <c r="AS59" s="106">
        <f t="shared" si="78"/>
        <v>0.60090946441349258</v>
      </c>
      <c r="AT59" s="106">
        <f t="shared" si="78"/>
        <v>0.60010687057127043</v>
      </c>
      <c r="AU59" s="106">
        <f t="shared" si="78"/>
        <v>0.59939305117025765</v>
      </c>
      <c r="AV59" s="106">
        <f t="shared" si="78"/>
        <v>0.5986655059324274</v>
      </c>
      <c r="AW59" s="106">
        <f t="shared" si="78"/>
        <v>0.59806085186992652</v>
      </c>
      <c r="AX59" s="106">
        <f t="shared" si="78"/>
        <v>0.59730863131523604</v>
      </c>
      <c r="AY59" s="106">
        <f t="shared" si="78"/>
        <v>0.59655827928247085</v>
      </c>
      <c r="AZ59" s="106">
        <f t="shared" si="78"/>
        <v>0.59579804453573693</v>
      </c>
      <c r="BA59" s="106">
        <f t="shared" si="78"/>
        <v>0.59475880091812849</v>
      </c>
      <c r="BB59" s="106">
        <f t="shared" si="78"/>
        <v>0.59478020965760803</v>
      </c>
      <c r="BC59" s="106">
        <f t="shared" si="78"/>
        <v>0.59439643973164957</v>
      </c>
      <c r="BD59" s="106">
        <f t="shared" si="78"/>
        <v>0.59399697649558381</v>
      </c>
      <c r="BE59" s="106">
        <f t="shared" si="78"/>
        <v>0.59358444013496858</v>
      </c>
      <c r="BF59" s="106">
        <f t="shared" si="78"/>
        <v>0.59268496513598179</v>
      </c>
      <c r="BG59" s="106">
        <f t="shared" si="78"/>
        <v>0.59182929480574464</v>
      </c>
      <c r="BH59" s="106">
        <f t="shared" si="78"/>
        <v>0.59095391469598335</v>
      </c>
      <c r="BI59" s="106">
        <f t="shared" si="78"/>
        <v>0.59005854765231147</v>
      </c>
      <c r="BJ59" s="106">
        <f t="shared" si="78"/>
        <v>0.5891525089488705</v>
      </c>
      <c r="BK59" s="106">
        <f t="shared" si="78"/>
        <v>0.58862704871634686</v>
      </c>
      <c r="BL59" s="106">
        <f t="shared" si="78"/>
        <v>0.58754193935365473</v>
      </c>
      <c r="BM59" s="106">
        <f t="shared" si="78"/>
        <v>0.58645171766250803</v>
      </c>
      <c r="BN59" s="106">
        <f t="shared" si="78"/>
        <v>0.58537692258461549</v>
      </c>
      <c r="BO59" s="106">
        <f t="shared" ref="BO59:DZ59" si="79">BO40</f>
        <v>0.58508814338183213</v>
      </c>
      <c r="BP59" s="106">
        <f t="shared" si="79"/>
        <v>0.58491110751543141</v>
      </c>
      <c r="BQ59" s="106">
        <f t="shared" si="79"/>
        <v>0.58460857026626167</v>
      </c>
      <c r="BR59" s="106">
        <f t="shared" si="79"/>
        <v>0.58412044507277605</v>
      </c>
      <c r="BS59" s="106">
        <f t="shared" si="79"/>
        <v>0.5831820846774558</v>
      </c>
      <c r="BT59" s="106">
        <f t="shared" si="79"/>
        <v>0.58189162463849609</v>
      </c>
      <c r="BU59" s="106">
        <f t="shared" si="79"/>
        <v>0.58128293230590478</v>
      </c>
      <c r="BV59" s="106">
        <f t="shared" si="79"/>
        <v>0.58096521569257664</v>
      </c>
      <c r="BW59" s="106">
        <f t="shared" si="79"/>
        <v>0.5805745727825915</v>
      </c>
      <c r="BX59" s="106">
        <f t="shared" si="79"/>
        <v>0.58023543998545668</v>
      </c>
      <c r="BY59" s="106">
        <f t="shared" si="79"/>
        <v>0.57983907096958942</v>
      </c>
      <c r="BZ59" s="106">
        <f t="shared" si="79"/>
        <v>0.57953691709851041</v>
      </c>
      <c r="CA59" s="106">
        <f t="shared" si="79"/>
        <v>0.57866016177535862</v>
      </c>
      <c r="CB59" s="106">
        <f t="shared" si="79"/>
        <v>0.57775100595377571</v>
      </c>
      <c r="CC59" s="106">
        <f t="shared" si="79"/>
        <v>0.57547450426962876</v>
      </c>
      <c r="CD59" s="106">
        <f t="shared" si="79"/>
        <v>0.57310530846994445</v>
      </c>
      <c r="CE59" s="106">
        <f t="shared" si="79"/>
        <v>0.57224261617452221</v>
      </c>
      <c r="CF59" s="106">
        <f t="shared" si="79"/>
        <v>0.57137913389197503</v>
      </c>
      <c r="CG59" s="106">
        <f t="shared" si="79"/>
        <v>0.57093675865086879</v>
      </c>
      <c r="CH59" s="106">
        <f t="shared" si="79"/>
        <v>0.57016141343889049</v>
      </c>
      <c r="CI59" s="106">
        <f t="shared" si="79"/>
        <v>0.56922705540990493</v>
      </c>
      <c r="CJ59" s="106">
        <f t="shared" si="79"/>
        <v>0.56835413990119754</v>
      </c>
      <c r="CK59" s="106">
        <f t="shared" si="79"/>
        <v>0.56788416269536213</v>
      </c>
      <c r="CL59" s="106">
        <f t="shared" si="79"/>
        <v>0.56750362484078842</v>
      </c>
      <c r="CM59" s="106">
        <f t="shared" si="79"/>
        <v>0.56738614625306449</v>
      </c>
      <c r="CN59" s="106">
        <f t="shared" si="79"/>
        <v>0.56730578606123983</v>
      </c>
      <c r="CO59" s="106">
        <f t="shared" si="79"/>
        <v>0.56752330320470434</v>
      </c>
      <c r="CP59" s="106">
        <f t="shared" si="79"/>
        <v>0.56817355859485286</v>
      </c>
      <c r="CQ59" s="106">
        <f t="shared" si="79"/>
        <v>0.56808629978667002</v>
      </c>
      <c r="CR59" s="106">
        <f t="shared" si="79"/>
        <v>0.56665216050379241</v>
      </c>
      <c r="CS59" s="106">
        <f t="shared" si="79"/>
        <v>0.56581472018891321</v>
      </c>
      <c r="CT59" s="106">
        <f t="shared" si="79"/>
        <v>0.56522610939075058</v>
      </c>
      <c r="CU59" s="106">
        <f t="shared" si="79"/>
        <v>0.56472595279925164</v>
      </c>
      <c r="CV59" s="106">
        <f t="shared" si="79"/>
        <v>0.56428565115365736</v>
      </c>
      <c r="CW59" s="106">
        <f t="shared" si="79"/>
        <v>0.5638647191656545</v>
      </c>
      <c r="CX59" s="106">
        <f t="shared" si="79"/>
        <v>0.56141686333574026</v>
      </c>
      <c r="CY59" s="106">
        <f t="shared" si="79"/>
        <v>0.55977538851524633</v>
      </c>
      <c r="CZ59" s="106">
        <f t="shared" si="79"/>
        <v>0.55805597014885089</v>
      </c>
      <c r="DA59" s="106">
        <f t="shared" si="79"/>
        <v>0.55630118696700337</v>
      </c>
      <c r="DB59" s="106">
        <f t="shared" si="79"/>
        <v>0.55451584625553674</v>
      </c>
      <c r="DC59" s="106">
        <f t="shared" si="79"/>
        <v>0.55274681699207528</v>
      </c>
      <c r="DD59" s="106">
        <f t="shared" si="79"/>
        <v>0.55095565387903311</v>
      </c>
      <c r="DE59" s="106">
        <f t="shared" si="79"/>
        <v>0.5492438939441342</v>
      </c>
      <c r="DF59" s="106">
        <f t="shared" si="79"/>
        <v>0.54767512664070117</v>
      </c>
      <c r="DG59" s="106">
        <f t="shared" si="79"/>
        <v>0.54627930676038183</v>
      </c>
      <c r="DH59" s="106">
        <f t="shared" si="79"/>
        <v>0.54490586810944486</v>
      </c>
      <c r="DI59" s="106">
        <f t="shared" si="79"/>
        <v>0.54366598626069185</v>
      </c>
      <c r="DJ59" s="106">
        <f t="shared" si="79"/>
        <v>0.54259146091692667</v>
      </c>
      <c r="DK59" s="106">
        <f t="shared" si="79"/>
        <v>0.54139530671123659</v>
      </c>
      <c r="DL59" s="106">
        <f t="shared" si="79"/>
        <v>0.5401418536767203</v>
      </c>
      <c r="DM59" s="106">
        <f t="shared" si="79"/>
        <v>0.5388001778223902</v>
      </c>
      <c r="DN59" s="106">
        <f t="shared" si="79"/>
        <v>0.53730220439179266</v>
      </c>
      <c r="DO59" s="106">
        <f t="shared" si="79"/>
        <v>0.53571070007133215</v>
      </c>
      <c r="DP59" s="106">
        <f t="shared" si="79"/>
        <v>0.53403749920076704</v>
      </c>
      <c r="DQ59" s="106">
        <f t="shared" si="79"/>
        <v>0.53231906204756485</v>
      </c>
      <c r="DR59" s="106">
        <f t="shared" si="79"/>
        <v>0.53045416651901345</v>
      </c>
      <c r="DS59" s="106">
        <f t="shared" si="79"/>
        <v>0.52656461422852374</v>
      </c>
      <c r="DT59" s="106">
        <f t="shared" si="79"/>
        <v>0.52295099196327099</v>
      </c>
      <c r="DU59" s="106">
        <f t="shared" si="79"/>
        <v>0.51935959303132806</v>
      </c>
      <c r="DV59" s="106">
        <f t="shared" si="79"/>
        <v>0.51591719811053005</v>
      </c>
      <c r="DW59" s="106">
        <f t="shared" si="79"/>
        <v>0.51236759668701848</v>
      </c>
      <c r="DX59" s="106">
        <f t="shared" si="79"/>
        <v>0.50873425422013885</v>
      </c>
      <c r="DY59" s="106">
        <f t="shared" si="79"/>
        <v>0.50519737169482781</v>
      </c>
      <c r="DZ59" s="106">
        <f t="shared" si="79"/>
        <v>0.50154553189852102</v>
      </c>
      <c r="EA59" s="106">
        <f t="shared" ref="EA59:EV59" si="80">EA40</f>
        <v>0.49798319844574285</v>
      </c>
      <c r="EB59" s="106">
        <f t="shared" si="80"/>
        <v>0.49446575600475889</v>
      </c>
      <c r="EC59" s="106">
        <f t="shared" si="80"/>
        <v>0.49078135497484543</v>
      </c>
      <c r="ED59" s="106">
        <f t="shared" si="80"/>
        <v>0.48544823646480612</v>
      </c>
      <c r="EE59" s="106">
        <f t="shared" si="80"/>
        <v>0.48049036127023681</v>
      </c>
      <c r="EF59" s="106">
        <f t="shared" si="80"/>
        <v>0.47570165244870283</v>
      </c>
      <c r="EG59" s="106">
        <f t="shared" si="80"/>
        <v>0.47105604157535913</v>
      </c>
      <c r="EH59" s="106">
        <f t="shared" si="80"/>
        <v>0.46398664473963253</v>
      </c>
      <c r="EI59" s="106">
        <f t="shared" si="80"/>
        <v>0.4555953671476225</v>
      </c>
      <c r="EJ59" s="106">
        <f t="shared" si="80"/>
        <v>0.45008279464269901</v>
      </c>
      <c r="EK59" s="106">
        <f t="shared" si="80"/>
        <v>0.44625208357782115</v>
      </c>
      <c r="EL59" s="106">
        <f t="shared" si="80"/>
        <v>0.44677612932212096</v>
      </c>
      <c r="EM59" s="106">
        <f t="shared" si="80"/>
        <v>0.44415551048271545</v>
      </c>
      <c r="EN59" s="106">
        <f t="shared" si="80"/>
        <v>0.43538804291660388</v>
      </c>
      <c r="EO59" s="106">
        <f t="shared" si="80"/>
        <v>0.43429375422228111</v>
      </c>
      <c r="EP59" s="106">
        <f t="shared" si="80"/>
        <v>0.42306073593874982</v>
      </c>
      <c r="EQ59" s="106">
        <f t="shared" si="80"/>
        <v>0.41720161047532001</v>
      </c>
      <c r="ER59" s="106">
        <f t="shared" si="80"/>
        <v>0.41848500610365719</v>
      </c>
      <c r="ES59" s="106">
        <f t="shared" si="80"/>
        <v>0.42056077066980313</v>
      </c>
      <c r="ET59" s="106">
        <f t="shared" si="80"/>
        <v>0.41740346097567249</v>
      </c>
      <c r="EU59" s="106">
        <f t="shared" si="80"/>
        <v>0.41223180668499204</v>
      </c>
      <c r="EV59" s="106">
        <f t="shared" si="80"/>
        <v>0.41235851855191102</v>
      </c>
    </row>
    <row r="60" spans="1:152" s="106" customFormat="1" ht="10">
      <c r="A60" s="106" t="s">
        <v>204</v>
      </c>
      <c r="B60" s="106">
        <f>B39</f>
        <v>1.0021144589409119</v>
      </c>
      <c r="C60" s="106">
        <f t="shared" ref="C60:BN60" si="81">C39</f>
        <v>1.0020833801097648</v>
      </c>
      <c r="D60" s="106">
        <f t="shared" si="81"/>
        <v>1.0017058394664613</v>
      </c>
      <c r="E60" s="106">
        <f t="shared" si="81"/>
        <v>1.0010037526902664</v>
      </c>
      <c r="F60" s="106">
        <f t="shared" si="81"/>
        <v>0.99999529356583305</v>
      </c>
      <c r="G60" s="106">
        <f t="shared" si="81"/>
        <v>0.99869594286757457</v>
      </c>
      <c r="H60" s="106">
        <f t="shared" si="81"/>
        <v>0.99711922139068943</v>
      </c>
      <c r="I60" s="106">
        <f t="shared" si="81"/>
        <v>0.99527721141895931</v>
      </c>
      <c r="J60" s="106">
        <f t="shared" si="81"/>
        <v>0.99318093328662949</v>
      </c>
      <c r="K60" s="106">
        <f t="shared" si="81"/>
        <v>0.99084062068299883</v>
      </c>
      <c r="L60" s="106">
        <f t="shared" si="81"/>
        <v>0.98771518122990609</v>
      </c>
      <c r="M60" s="106">
        <f t="shared" si="81"/>
        <v>0.98365776622075063</v>
      </c>
      <c r="N60" s="106">
        <f t="shared" si="81"/>
        <v>0.97961730035476946</v>
      </c>
      <c r="O60" s="106">
        <f t="shared" si="81"/>
        <v>0.97545477472755604</v>
      </c>
      <c r="P60" s="106">
        <f t="shared" si="81"/>
        <v>0.97129506770478247</v>
      </c>
      <c r="Q60" s="106">
        <f t="shared" si="81"/>
        <v>0.96688112727703857</v>
      </c>
      <c r="R60" s="106">
        <f t="shared" si="81"/>
        <v>0.96206388443909052</v>
      </c>
      <c r="S60" s="106">
        <f t="shared" si="81"/>
        <v>0.95682098179996522</v>
      </c>
      <c r="T60" s="106">
        <f t="shared" si="81"/>
        <v>0.95099382929532905</v>
      </c>
      <c r="U60" s="106">
        <f t="shared" si="81"/>
        <v>0.94618273094541105</v>
      </c>
      <c r="V60" s="106">
        <f t="shared" si="81"/>
        <v>0.94039140650602226</v>
      </c>
      <c r="W60" s="106">
        <f t="shared" si="81"/>
        <v>0.93515981760910827</v>
      </c>
      <c r="X60" s="106">
        <f t="shared" si="81"/>
        <v>0.92997112340585841</v>
      </c>
      <c r="Y60" s="106">
        <f t="shared" si="81"/>
        <v>0.92460869379234867</v>
      </c>
      <c r="Z60" s="106">
        <f t="shared" si="81"/>
        <v>0.91782663100463435</v>
      </c>
      <c r="AA60" s="106">
        <f t="shared" si="81"/>
        <v>0.91047630845342364</v>
      </c>
      <c r="AB60" s="106">
        <f t="shared" si="81"/>
        <v>0.90406742326610834</v>
      </c>
      <c r="AC60" s="106">
        <f t="shared" si="81"/>
        <v>0.89876690242547785</v>
      </c>
      <c r="AD60" s="106">
        <f t="shared" si="81"/>
        <v>0.89334749004168379</v>
      </c>
      <c r="AE60" s="106">
        <f t="shared" si="81"/>
        <v>0.88733515403378038</v>
      </c>
      <c r="AF60" s="106">
        <f t="shared" si="81"/>
        <v>0.8813457803993533</v>
      </c>
      <c r="AG60" s="106">
        <f t="shared" si="81"/>
        <v>0.87577402922254066</v>
      </c>
      <c r="AH60" s="106">
        <f t="shared" si="81"/>
        <v>0.87051522886288324</v>
      </c>
      <c r="AI60" s="106">
        <f t="shared" si="81"/>
        <v>0.86517485278055439</v>
      </c>
      <c r="AJ60" s="106">
        <f t="shared" si="81"/>
        <v>0.85959252402279085</v>
      </c>
      <c r="AK60" s="106">
        <f t="shared" si="81"/>
        <v>0.85427416060609906</v>
      </c>
      <c r="AL60" s="106">
        <f t="shared" si="81"/>
        <v>0.84924760452250925</v>
      </c>
      <c r="AM60" s="106">
        <f t="shared" si="81"/>
        <v>0.84411731053499695</v>
      </c>
      <c r="AN60" s="106">
        <f t="shared" si="81"/>
        <v>0.83930074535050248</v>
      </c>
      <c r="AO60" s="106">
        <f t="shared" si="81"/>
        <v>0.83450965023584101</v>
      </c>
      <c r="AP60" s="106">
        <f t="shared" si="81"/>
        <v>0.82949912245792612</v>
      </c>
      <c r="AQ60" s="106">
        <f t="shared" si="81"/>
        <v>0.82449294808491691</v>
      </c>
      <c r="AR60" s="106">
        <f t="shared" si="81"/>
        <v>0.81926532034127253</v>
      </c>
      <c r="AS60" s="106">
        <f t="shared" si="81"/>
        <v>0.81351160570480108</v>
      </c>
      <c r="AT60" s="106">
        <f t="shared" si="81"/>
        <v>0.80793832407935928</v>
      </c>
      <c r="AU60" s="106">
        <f t="shared" si="81"/>
        <v>0.80263036088577544</v>
      </c>
      <c r="AV60" s="106">
        <f t="shared" si="81"/>
        <v>0.79739998502638321</v>
      </c>
      <c r="AW60" s="106">
        <f t="shared" si="81"/>
        <v>0.7921260707803538</v>
      </c>
      <c r="AX60" s="106">
        <f t="shared" si="81"/>
        <v>0.7868660957241963</v>
      </c>
      <c r="AY60" s="106">
        <f t="shared" si="81"/>
        <v>0.78164254599460303</v>
      </c>
      <c r="AZ60" s="106">
        <f t="shared" si="81"/>
        <v>0.77661604928867733</v>
      </c>
      <c r="BA60" s="106">
        <f t="shared" si="81"/>
        <v>0.77146617861235045</v>
      </c>
      <c r="BB60" s="106">
        <f t="shared" si="81"/>
        <v>0.76635650984509407</v>
      </c>
      <c r="BC60" s="106">
        <f t="shared" si="81"/>
        <v>0.76103333794549266</v>
      </c>
      <c r="BD60" s="106">
        <f t="shared" si="81"/>
        <v>0.75587437400397484</v>
      </c>
      <c r="BE60" s="106">
        <f t="shared" si="81"/>
        <v>0.75081600463885723</v>
      </c>
      <c r="BF60" s="106">
        <f t="shared" si="81"/>
        <v>0.74593434639957523</v>
      </c>
      <c r="BG60" s="106">
        <f t="shared" si="81"/>
        <v>0.74132931183157291</v>
      </c>
      <c r="BH60" s="106">
        <f t="shared" si="81"/>
        <v>0.73672013580603979</v>
      </c>
      <c r="BI60" s="106">
        <f t="shared" si="81"/>
        <v>0.73229620916394078</v>
      </c>
      <c r="BJ60" s="106">
        <f t="shared" si="81"/>
        <v>0.72830931861669812</v>
      </c>
      <c r="BK60" s="106">
        <f t="shared" si="81"/>
        <v>0.72461170455036716</v>
      </c>
      <c r="BL60" s="106">
        <f t="shared" si="81"/>
        <v>0.72124720024600397</v>
      </c>
      <c r="BM60" s="106">
        <f t="shared" si="81"/>
        <v>0.71770673277348906</v>
      </c>
      <c r="BN60" s="106">
        <f t="shared" si="81"/>
        <v>0.71399400373351085</v>
      </c>
      <c r="BO60" s="106">
        <f t="shared" ref="BO60:DZ60" si="82">BO39</f>
        <v>0.71088159775052129</v>
      </c>
      <c r="BP60" s="106">
        <f t="shared" si="82"/>
        <v>0.70811558364905625</v>
      </c>
      <c r="BQ60" s="106">
        <f t="shared" si="82"/>
        <v>0.70561206051869307</v>
      </c>
      <c r="BR60" s="106">
        <f t="shared" si="82"/>
        <v>0.70285521911020055</v>
      </c>
      <c r="BS60" s="106">
        <f t="shared" si="82"/>
        <v>0.69905155841633404</v>
      </c>
      <c r="BT60" s="106">
        <f t="shared" si="82"/>
        <v>0.69508413987554651</v>
      </c>
      <c r="BU60" s="106">
        <f t="shared" si="82"/>
        <v>0.6917341041512981</v>
      </c>
      <c r="BV60" s="106">
        <f t="shared" si="82"/>
        <v>0.68890593884192863</v>
      </c>
      <c r="BW60" s="106">
        <f t="shared" si="82"/>
        <v>0.6864937740931385</v>
      </c>
      <c r="BX60" s="106">
        <f t="shared" si="82"/>
        <v>0.6841816996443999</v>
      </c>
      <c r="BY60" s="106">
        <f t="shared" si="82"/>
        <v>0.6817959431715922</v>
      </c>
      <c r="BZ60" s="106">
        <f t="shared" si="82"/>
        <v>0.67952745415391169</v>
      </c>
      <c r="CA60" s="106">
        <f t="shared" si="82"/>
        <v>0.67746540880148765</v>
      </c>
      <c r="CB60" s="106">
        <f t="shared" si="82"/>
        <v>0.67571035732516938</v>
      </c>
      <c r="CC60" s="106">
        <f t="shared" si="82"/>
        <v>0.67394113679659562</v>
      </c>
      <c r="CD60" s="106">
        <f t="shared" si="82"/>
        <v>0.67203146559768601</v>
      </c>
      <c r="CE60" s="106">
        <f t="shared" si="82"/>
        <v>0.6701885262415177</v>
      </c>
      <c r="CF60" s="106">
        <f t="shared" si="82"/>
        <v>0.66860178079753319</v>
      </c>
      <c r="CG60" s="106">
        <f t="shared" si="82"/>
        <v>0.66713710401713811</v>
      </c>
      <c r="CH60" s="106">
        <f t="shared" si="82"/>
        <v>0.66590407900914161</v>
      </c>
      <c r="CI60" s="106">
        <f t="shared" si="82"/>
        <v>0.66473366475192008</v>
      </c>
      <c r="CJ60" s="106">
        <f t="shared" si="82"/>
        <v>0.66360410994101737</v>
      </c>
      <c r="CK60" s="106">
        <f t="shared" si="82"/>
        <v>0.66258969905411169</v>
      </c>
      <c r="CL60" s="106">
        <f t="shared" si="82"/>
        <v>0.66165798738230952</v>
      </c>
      <c r="CM60" s="106">
        <f t="shared" si="82"/>
        <v>0.66069254204859251</v>
      </c>
      <c r="CN60" s="106">
        <f t="shared" si="82"/>
        <v>0.66019262192795436</v>
      </c>
      <c r="CO60" s="106">
        <f t="shared" si="82"/>
        <v>0.66026196132622628</v>
      </c>
      <c r="CP60" s="106">
        <f t="shared" si="82"/>
        <v>0.65995424543806513</v>
      </c>
      <c r="CQ60" s="106">
        <f t="shared" si="82"/>
        <v>0.66015062805990832</v>
      </c>
      <c r="CR60" s="106">
        <f t="shared" si="82"/>
        <v>0.65973841858603255</v>
      </c>
      <c r="CS60" s="106">
        <f t="shared" si="82"/>
        <v>0.65913315716276677</v>
      </c>
      <c r="CT60" s="106">
        <f t="shared" si="82"/>
        <v>0.657719516969414</v>
      </c>
      <c r="CU60" s="106">
        <f t="shared" si="82"/>
        <v>0.65728540189042606</v>
      </c>
      <c r="CV60" s="106">
        <f t="shared" si="82"/>
        <v>0.65705680981410497</v>
      </c>
      <c r="CW60" s="106">
        <f t="shared" si="82"/>
        <v>0.6572426287705978</v>
      </c>
      <c r="CX60" s="106">
        <f t="shared" si="82"/>
        <v>0.65791569524472948</v>
      </c>
      <c r="CY60" s="106">
        <f t="shared" si="82"/>
        <v>0.65720930325090321</v>
      </c>
      <c r="CZ60" s="106">
        <f t="shared" si="82"/>
        <v>0.65564962929814141</v>
      </c>
      <c r="DA60" s="106">
        <f t="shared" si="82"/>
        <v>0.65399181203336088</v>
      </c>
      <c r="DB60" s="106">
        <f t="shared" si="82"/>
        <v>0.65272369696341881</v>
      </c>
      <c r="DC60" s="106">
        <f t="shared" si="82"/>
        <v>0.65163771210962407</v>
      </c>
      <c r="DD60" s="106">
        <f t="shared" si="82"/>
        <v>0.64912519835776139</v>
      </c>
      <c r="DE60" s="106">
        <f t="shared" si="82"/>
        <v>0.64379709518528494</v>
      </c>
      <c r="DF60" s="106">
        <f t="shared" si="82"/>
        <v>0.63587286364029538</v>
      </c>
      <c r="DG60" s="106">
        <f t="shared" si="82"/>
        <v>0.6255412766263162</v>
      </c>
      <c r="DH60" s="106">
        <f t="shared" si="82"/>
        <v>0.61309719303970867</v>
      </c>
      <c r="DI60" s="106">
        <f t="shared" si="82"/>
        <v>0.59831475392620204</v>
      </c>
      <c r="DJ60" s="106">
        <f t="shared" si="82"/>
        <v>0.58187120569215001</v>
      </c>
      <c r="DK60" s="106">
        <f t="shared" si="82"/>
        <v>0.56408775613126572</v>
      </c>
      <c r="DL60" s="106">
        <f t="shared" si="82"/>
        <v>0.54512093524000771</v>
      </c>
      <c r="DM60" s="106">
        <f t="shared" si="82"/>
        <v>0.52545403822307246</v>
      </c>
      <c r="DN60" s="106">
        <f t="shared" si="82"/>
        <v>0.50652891744848827</v>
      </c>
      <c r="DO60" s="106">
        <f t="shared" si="82"/>
        <v>0.48934971193884275</v>
      </c>
      <c r="DP60" s="106">
        <f t="shared" si="82"/>
        <v>0.47412025109748196</v>
      </c>
      <c r="DQ60" s="106">
        <f t="shared" si="82"/>
        <v>0.46031367656648337</v>
      </c>
      <c r="DR60" s="106">
        <f t="shared" si="82"/>
        <v>0.44766165158636723</v>
      </c>
      <c r="DS60" s="106">
        <f t="shared" si="82"/>
        <v>0.4358334504734992</v>
      </c>
      <c r="DT60" s="106">
        <f t="shared" si="82"/>
        <v>0.42473211350275986</v>
      </c>
      <c r="DU60" s="106">
        <f t="shared" si="82"/>
        <v>0.41403099583208675</v>
      </c>
      <c r="DV60" s="106">
        <f t="shared" si="82"/>
        <v>0.40369868120862695</v>
      </c>
      <c r="DW60" s="106">
        <f t="shared" si="82"/>
        <v>0.39387192443843605</v>
      </c>
      <c r="DX60" s="106">
        <f t="shared" si="82"/>
        <v>0.38480018759565199</v>
      </c>
      <c r="DY60" s="106">
        <f t="shared" si="82"/>
        <v>0.37645624642910219</v>
      </c>
      <c r="DZ60" s="106">
        <f t="shared" si="82"/>
        <v>0.3683565954203894</v>
      </c>
      <c r="EA60" s="106">
        <f t="shared" ref="EA60:EV60" si="83">EA39</f>
        <v>0.36084142834837019</v>
      </c>
      <c r="EB60" s="106">
        <f t="shared" si="83"/>
        <v>0.35379790298622399</v>
      </c>
      <c r="EC60" s="106">
        <f t="shared" si="83"/>
        <v>0.34777896660169838</v>
      </c>
      <c r="ED60" s="106">
        <f t="shared" si="83"/>
        <v>0.3433628646672674</v>
      </c>
      <c r="EE60" s="106">
        <f t="shared" si="83"/>
        <v>0.34036605936446562</v>
      </c>
      <c r="EF60" s="106">
        <f t="shared" si="83"/>
        <v>0.33898213454485809</v>
      </c>
      <c r="EG60" s="106">
        <f t="shared" si="83"/>
        <v>0.33883517197249208</v>
      </c>
      <c r="EH60" s="106">
        <f t="shared" si="83"/>
        <v>0.34001742145252134</v>
      </c>
      <c r="EI60" s="106">
        <f t="shared" si="83"/>
        <v>0.34200034327959566</v>
      </c>
      <c r="EJ60" s="106">
        <f t="shared" si="83"/>
        <v>0.34463166750478652</v>
      </c>
      <c r="EK60" s="106">
        <f t="shared" si="83"/>
        <v>0.34873099194623886</v>
      </c>
      <c r="EL60" s="106">
        <f t="shared" si="83"/>
        <v>0.35237378777205813</v>
      </c>
      <c r="EM60" s="106">
        <f t="shared" si="83"/>
        <v>0.35717396050102151</v>
      </c>
      <c r="EN60" s="106">
        <f t="shared" si="83"/>
        <v>0.36222242490152495</v>
      </c>
      <c r="EO60" s="106">
        <f t="shared" si="83"/>
        <v>0.36776927889059108</v>
      </c>
      <c r="EP60" s="106">
        <f t="shared" si="83"/>
        <v>0.37312712310802854</v>
      </c>
      <c r="EQ60" s="106">
        <f t="shared" si="83"/>
        <v>0.3786849123334094</v>
      </c>
      <c r="ER60" s="106">
        <f t="shared" si="83"/>
        <v>0.38351762048481802</v>
      </c>
      <c r="ES60" s="106">
        <f t="shared" si="83"/>
        <v>0.38887584339312953</v>
      </c>
      <c r="ET60" s="106">
        <f t="shared" si="83"/>
        <v>0.39342867481503896</v>
      </c>
      <c r="EU60" s="106">
        <f t="shared" si="83"/>
        <v>0.39788390737250134</v>
      </c>
      <c r="EV60" s="106">
        <f t="shared" si="83"/>
        <v>0.40251056343351643</v>
      </c>
    </row>
    <row r="64" spans="1:152">
      <c r="I64" s="1"/>
    </row>
    <row r="65" spans="1:9">
      <c r="I65" s="1"/>
    </row>
    <row r="69" spans="1:9">
      <c r="A69" s="108"/>
    </row>
    <row r="84" spans="1:152">
      <c r="A84" s="56" t="s">
        <v>79</v>
      </c>
    </row>
    <row r="85" spans="1:152">
      <c r="B85" s="2">
        <v>1850</v>
      </c>
      <c r="C85" s="2">
        <v>1851</v>
      </c>
      <c r="D85" s="2">
        <v>1852</v>
      </c>
      <c r="E85" s="2">
        <v>1853</v>
      </c>
      <c r="F85" s="2">
        <v>1854</v>
      </c>
      <c r="G85" s="2">
        <v>1855</v>
      </c>
      <c r="H85" s="2">
        <v>1856</v>
      </c>
      <c r="I85" s="2">
        <v>1857</v>
      </c>
      <c r="J85" s="2">
        <v>1858</v>
      </c>
      <c r="K85" s="2">
        <v>1859</v>
      </c>
      <c r="L85" s="2">
        <v>1860</v>
      </c>
      <c r="M85" s="2">
        <v>1861</v>
      </c>
      <c r="N85" s="2">
        <v>1862</v>
      </c>
      <c r="O85" s="2">
        <v>1863</v>
      </c>
      <c r="P85" s="2">
        <v>1864</v>
      </c>
      <c r="Q85" s="2">
        <v>1865</v>
      </c>
      <c r="R85" s="2">
        <v>1866</v>
      </c>
      <c r="S85" s="2">
        <v>1867</v>
      </c>
      <c r="T85" s="2">
        <v>1868</v>
      </c>
      <c r="U85" s="2">
        <v>1869</v>
      </c>
      <c r="V85" s="2">
        <v>1870</v>
      </c>
      <c r="W85" s="2">
        <v>1871</v>
      </c>
      <c r="X85" s="2">
        <v>1872</v>
      </c>
      <c r="Y85" s="2">
        <v>1873</v>
      </c>
      <c r="Z85" s="2">
        <v>1874</v>
      </c>
      <c r="AA85" s="2">
        <v>1875</v>
      </c>
      <c r="AB85" s="2">
        <v>1876</v>
      </c>
      <c r="AC85" s="2">
        <v>1877</v>
      </c>
      <c r="AD85" s="2">
        <v>1878</v>
      </c>
      <c r="AE85" s="2">
        <v>1879</v>
      </c>
      <c r="AF85" s="2">
        <v>1880</v>
      </c>
      <c r="AG85" s="2">
        <v>1881</v>
      </c>
      <c r="AH85" s="2">
        <v>1882</v>
      </c>
      <c r="AI85" s="2">
        <v>1883</v>
      </c>
      <c r="AJ85" s="2">
        <v>1884</v>
      </c>
      <c r="AK85" s="2">
        <v>1885</v>
      </c>
      <c r="AL85" s="2">
        <v>1886</v>
      </c>
      <c r="AM85" s="2">
        <v>1887</v>
      </c>
      <c r="AN85" s="2">
        <v>1888</v>
      </c>
      <c r="AO85" s="2">
        <v>1889</v>
      </c>
      <c r="AP85" s="2">
        <v>1890</v>
      </c>
      <c r="AQ85" s="2">
        <v>1891</v>
      </c>
      <c r="AR85" s="2">
        <v>1892</v>
      </c>
      <c r="AS85" s="2">
        <v>1893</v>
      </c>
      <c r="AT85" s="2">
        <v>1894</v>
      </c>
      <c r="AU85" s="2">
        <v>1895</v>
      </c>
      <c r="AV85" s="2">
        <v>1896</v>
      </c>
      <c r="AW85" s="2">
        <v>1897</v>
      </c>
      <c r="AX85" s="2">
        <v>1898</v>
      </c>
      <c r="AY85" s="2">
        <v>1899</v>
      </c>
      <c r="AZ85" s="2">
        <v>1900</v>
      </c>
      <c r="BA85" s="2">
        <v>1901</v>
      </c>
      <c r="BB85" s="2">
        <v>1902</v>
      </c>
      <c r="BC85" s="2">
        <v>1903</v>
      </c>
      <c r="BD85" s="2">
        <v>1904</v>
      </c>
      <c r="BE85" s="2">
        <v>1905</v>
      </c>
      <c r="BF85" s="2">
        <v>1906</v>
      </c>
      <c r="BG85" s="2">
        <v>1907</v>
      </c>
      <c r="BH85" s="2">
        <v>1908</v>
      </c>
      <c r="BI85" s="2">
        <v>1909</v>
      </c>
      <c r="BJ85" s="2">
        <v>1910</v>
      </c>
      <c r="BK85" s="2">
        <v>1911</v>
      </c>
      <c r="BL85" s="2">
        <v>1912</v>
      </c>
      <c r="BM85" s="2">
        <v>1913</v>
      </c>
      <c r="BN85" s="2">
        <v>1914</v>
      </c>
      <c r="BO85" s="2">
        <v>1915</v>
      </c>
      <c r="BP85" s="2">
        <v>1916</v>
      </c>
      <c r="BQ85" s="2">
        <v>1917</v>
      </c>
      <c r="BR85" s="2">
        <v>1918</v>
      </c>
      <c r="BS85" s="2">
        <v>1919</v>
      </c>
      <c r="BT85" s="2">
        <v>1920</v>
      </c>
      <c r="BU85" s="2">
        <v>1921</v>
      </c>
      <c r="BV85" s="2">
        <v>1922</v>
      </c>
      <c r="BW85" s="2">
        <v>1923</v>
      </c>
      <c r="BX85" s="2">
        <v>1924</v>
      </c>
      <c r="BY85" s="2">
        <v>1925</v>
      </c>
      <c r="BZ85" s="2">
        <v>1926</v>
      </c>
      <c r="CA85" s="2">
        <v>1927</v>
      </c>
      <c r="CB85" s="2">
        <v>1928</v>
      </c>
      <c r="CC85" s="2">
        <v>1929</v>
      </c>
      <c r="CD85" s="2">
        <v>1930</v>
      </c>
      <c r="CE85" s="2">
        <v>1931</v>
      </c>
      <c r="CF85" s="2">
        <v>1932</v>
      </c>
      <c r="CG85" s="2">
        <v>1933</v>
      </c>
      <c r="CH85" s="2">
        <v>1934</v>
      </c>
      <c r="CI85" s="2">
        <v>1935</v>
      </c>
      <c r="CJ85" s="2">
        <v>1936</v>
      </c>
      <c r="CK85" s="2">
        <v>1937</v>
      </c>
      <c r="CL85" s="2">
        <v>1938</v>
      </c>
      <c r="CM85" s="2">
        <v>1939</v>
      </c>
      <c r="CN85" s="2">
        <v>1940</v>
      </c>
      <c r="CO85" s="2">
        <v>1941</v>
      </c>
      <c r="CP85" s="2">
        <v>1942</v>
      </c>
      <c r="CQ85" s="2">
        <v>1943</v>
      </c>
      <c r="CR85" s="2">
        <v>1944</v>
      </c>
      <c r="CS85" s="2">
        <v>1945</v>
      </c>
      <c r="CT85" s="2">
        <v>1946</v>
      </c>
      <c r="CU85" s="2">
        <v>1947</v>
      </c>
      <c r="CV85" s="2">
        <v>1948</v>
      </c>
      <c r="CW85" s="2">
        <v>1949</v>
      </c>
      <c r="CX85" s="2">
        <v>1950</v>
      </c>
      <c r="CY85" s="2">
        <v>1951</v>
      </c>
      <c r="CZ85" s="2">
        <v>1952</v>
      </c>
      <c r="DA85" s="2">
        <v>1953</v>
      </c>
      <c r="DB85" s="2">
        <v>1954</v>
      </c>
      <c r="DC85" s="2">
        <v>1955</v>
      </c>
      <c r="DD85" s="2">
        <v>1956</v>
      </c>
      <c r="DE85" s="2">
        <v>1957</v>
      </c>
      <c r="DF85" s="2">
        <v>1958</v>
      </c>
      <c r="DG85" s="2">
        <v>1959</v>
      </c>
      <c r="DH85" s="2">
        <v>1960</v>
      </c>
      <c r="DI85" s="2">
        <v>1961</v>
      </c>
      <c r="DJ85" s="2">
        <v>1962</v>
      </c>
      <c r="DK85" s="2">
        <v>1963</v>
      </c>
      <c r="DL85" s="2">
        <v>1964</v>
      </c>
      <c r="DM85" s="2">
        <v>1965</v>
      </c>
      <c r="DN85" s="2">
        <v>1966</v>
      </c>
      <c r="DO85" s="2">
        <v>1967</v>
      </c>
      <c r="DP85" s="2">
        <v>1968</v>
      </c>
      <c r="DQ85" s="2">
        <v>1969</v>
      </c>
      <c r="DR85" s="2">
        <v>1970</v>
      </c>
      <c r="DS85" s="2">
        <v>1971</v>
      </c>
      <c r="DT85" s="2">
        <v>1972</v>
      </c>
      <c r="DU85" s="2">
        <v>1973</v>
      </c>
      <c r="DV85" s="2">
        <v>1974</v>
      </c>
      <c r="DW85" s="2">
        <v>1975</v>
      </c>
      <c r="DX85" s="2">
        <v>1976</v>
      </c>
      <c r="DY85" s="2">
        <v>1977</v>
      </c>
      <c r="DZ85" s="2">
        <v>1978</v>
      </c>
      <c r="EA85" s="2">
        <v>1979</v>
      </c>
      <c r="EB85" s="2">
        <v>1980</v>
      </c>
      <c r="EC85" s="2">
        <v>1981</v>
      </c>
      <c r="ED85" s="2">
        <v>1982</v>
      </c>
      <c r="EE85" s="2">
        <v>1983</v>
      </c>
      <c r="EF85" s="2">
        <v>1984</v>
      </c>
      <c r="EG85" s="2">
        <v>1985</v>
      </c>
      <c r="EH85" s="2">
        <v>1986</v>
      </c>
      <c r="EI85" s="2">
        <v>1987</v>
      </c>
      <c r="EJ85" s="2">
        <v>1988</v>
      </c>
      <c r="EK85" s="2">
        <v>1989</v>
      </c>
      <c r="EL85" s="2">
        <v>1990</v>
      </c>
      <c r="EM85" s="2">
        <v>1991</v>
      </c>
      <c r="EN85" s="2">
        <v>1992</v>
      </c>
      <c r="EO85" s="2">
        <v>1993</v>
      </c>
      <c r="EP85" s="2">
        <v>1994</v>
      </c>
      <c r="EQ85" s="2">
        <v>1995</v>
      </c>
      <c r="ER85" s="2">
        <v>1996</v>
      </c>
      <c r="ES85" s="2">
        <v>1997</v>
      </c>
      <c r="ET85" s="2">
        <v>1998</v>
      </c>
      <c r="EU85" s="2">
        <v>1999</v>
      </c>
      <c r="EV85" s="2">
        <v>2000</v>
      </c>
    </row>
    <row r="86" spans="1:152" s="78" customFormat="1" ht="10">
      <c r="A86" s="78" t="s">
        <v>204</v>
      </c>
      <c r="B86" s="78">
        <f>Oceania!B198*1000</f>
        <v>1505.3353511622308</v>
      </c>
      <c r="C86" s="78">
        <f>Oceania!C198*1000</f>
        <v>1661.3884045531875</v>
      </c>
      <c r="D86" s="78">
        <f>Oceania!D198*1000</f>
        <v>1836.6114363463728</v>
      </c>
      <c r="E86" s="78">
        <f>Oceania!E198*1000</f>
        <v>2033.3733763823525</v>
      </c>
      <c r="F86" s="78">
        <f>Oceania!F198*1000</f>
        <v>2254.335990459118</v>
      </c>
      <c r="G86" s="78">
        <f>Oceania!G198*1000</f>
        <v>2502.4900842522916</v>
      </c>
      <c r="H86" s="78">
        <f>Oceania!H198*1000</f>
        <v>2781.1961837207987</v>
      </c>
      <c r="I86" s="78">
        <f>Oceania!I198*1000</f>
        <v>3094.2302455564604</v>
      </c>
      <c r="J86" s="78">
        <f>Oceania!J198*1000</f>
        <v>3445.8350196947981</v>
      </c>
      <c r="K86" s="78">
        <f>Oceania!K198*1000</f>
        <v>3840.7777628302156</v>
      </c>
      <c r="L86" s="78">
        <f>Oceania!L198*1000</f>
        <v>4284.4150883189113</v>
      </c>
      <c r="M86" s="78">
        <f>Oceania!M198*1000</f>
        <v>4459.8369148125912</v>
      </c>
      <c r="N86" s="78">
        <f>Oceania!N198*1000</f>
        <v>4643.1299867374491</v>
      </c>
      <c r="O86" s="78">
        <f>Oceania!O198*1000</f>
        <v>4834.6850682858521</v>
      </c>
      <c r="P86" s="78">
        <f>Oceania!P198*1000</f>
        <v>5034.9163531234062</v>
      </c>
      <c r="Q86" s="78">
        <f>Oceania!Q198*1000</f>
        <v>5244.2632785446303</v>
      </c>
      <c r="R86" s="78">
        <f>Oceania!R198*1000</f>
        <v>5463.1925146043322</v>
      </c>
      <c r="S86" s="78">
        <f>Oceania!S198*1000</f>
        <v>5692.2001473534756</v>
      </c>
      <c r="T86" s="78">
        <f>Oceania!T198*1000</f>
        <v>5931.8140775175543</v>
      </c>
      <c r="U86" s="78">
        <f>Oceania!U198*1000</f>
        <v>6182.5966584253301</v>
      </c>
      <c r="V86" s="78">
        <f>Oceania!V198*1000</f>
        <v>6445.1475997572752</v>
      </c>
      <c r="W86" s="78">
        <f>Oceania!W198*1000</f>
        <v>6164.6798041137999</v>
      </c>
      <c r="X86" s="78">
        <f>Oceania!X198*1000</f>
        <v>6811.6635965989171</v>
      </c>
      <c r="Y86" s="78">
        <f>Oceania!Y198*1000</f>
        <v>7510.4251759414783</v>
      </c>
      <c r="Z86" s="78">
        <f>Oceania!Z198*1000</f>
        <v>7767.2797787526961</v>
      </c>
      <c r="AA86" s="78">
        <f>Oceania!AA198*1000</f>
        <v>8580.934676567409</v>
      </c>
      <c r="AB86" s="78">
        <f>Oceania!AB198*1000</f>
        <v>8571.8401068527673</v>
      </c>
      <c r="AC86" s="78">
        <f>Oceania!AC198*1000</f>
        <v>8947.8997433336117</v>
      </c>
      <c r="AD86" s="78">
        <f>Oceania!AD198*1000</f>
        <v>9782.4608283173784</v>
      </c>
      <c r="AE86" s="78">
        <f>Oceania!AE198*1000</f>
        <v>9872.1302045735265</v>
      </c>
      <c r="AF86" s="78">
        <f>Oceania!AF198*1000</f>
        <v>10396.404646126988</v>
      </c>
      <c r="AG86" s="78">
        <f>Oceania!AG198*1000</f>
        <v>11128.979607801284</v>
      </c>
      <c r="AH86" s="78">
        <f>Oceania!AH198*1000</f>
        <v>10540.684377932568</v>
      </c>
      <c r="AI86" s="78">
        <f>Oceania!AI198*1000</f>
        <v>12003.035466316231</v>
      </c>
      <c r="AJ86" s="78">
        <f>Oceania!AJ198*1000</f>
        <v>12094.180519106618</v>
      </c>
      <c r="AK86" s="78">
        <f>Oceania!AK198*1000</f>
        <v>12836.425418070845</v>
      </c>
      <c r="AL86" s="78">
        <f>Oceania!AL198*1000</f>
        <v>12995.733884345162</v>
      </c>
      <c r="AM86" s="78">
        <f>Oceania!AM198*1000</f>
        <v>14308.855183360378</v>
      </c>
      <c r="AN86" s="78">
        <f>Oceania!AN198*1000</f>
        <v>14386.113823466623</v>
      </c>
      <c r="AO86" s="78">
        <f>Oceania!AO198*1000</f>
        <v>15571.042131210572</v>
      </c>
      <c r="AP86" s="78">
        <f>Oceania!AP198*1000</f>
        <v>15066.13805075144</v>
      </c>
      <c r="AQ86" s="78">
        <f>Oceania!AQ198*1000</f>
        <v>16169.453013444205</v>
      </c>
      <c r="AR86" s="78">
        <f>Oceania!AR198*1000</f>
        <v>14272.546558107058</v>
      </c>
      <c r="AS86" s="78">
        <f>Oceania!AS198*1000</f>
        <v>13521.779913605891</v>
      </c>
      <c r="AT86" s="78">
        <f>Oceania!AT198*1000</f>
        <v>13957.025798410905</v>
      </c>
      <c r="AU86" s="78">
        <f>Oceania!AU198*1000</f>
        <v>13208.148621048329</v>
      </c>
      <c r="AV86" s="78">
        <f>Oceania!AV198*1000</f>
        <v>14187.163831914977</v>
      </c>
      <c r="AW86" s="78">
        <f>Oceania!AW198*1000</f>
        <v>13433.724018814384</v>
      </c>
      <c r="AX86" s="78">
        <f>Oceania!AX198*1000</f>
        <v>15413.189416768393</v>
      </c>
      <c r="AY86" s="78">
        <f>Oceania!AY198*1000</f>
        <v>15405.652994183027</v>
      </c>
      <c r="AZ86" s="78">
        <f>Oceania!AZ198*1000</f>
        <v>16294.903392110245</v>
      </c>
      <c r="BA86" s="78">
        <f>Oceania!BA198*1000</f>
        <v>15769.578774628611</v>
      </c>
      <c r="BB86" s="78">
        <f>Oceania!BB198*1000</f>
        <v>15790.402886335576</v>
      </c>
      <c r="BC86" s="78">
        <f>Oceania!BC198*1000</f>
        <v>16748.354509315348</v>
      </c>
      <c r="BD86" s="78">
        <f>Oceania!BD198*1000</f>
        <v>17442.390672966318</v>
      </c>
      <c r="BE86" s="78">
        <f>Oceania!BE198*1000</f>
        <v>17138.839131850014</v>
      </c>
      <c r="BF86" s="78">
        <f>Oceania!BF198*1000</f>
        <v>17641.691936428928</v>
      </c>
      <c r="BG86" s="78">
        <f>Oceania!BG198*1000</f>
        <v>17647.892470126055</v>
      </c>
      <c r="BH86" s="78">
        <f>Oceania!BH198*1000</f>
        <v>17356.627626303121</v>
      </c>
      <c r="BI86" s="78">
        <f>Oceania!BI198*1000</f>
        <v>17753.103152262287</v>
      </c>
      <c r="BJ86" s="78">
        <f>Oceania!BJ198*1000</f>
        <v>17897.606514138548</v>
      </c>
      <c r="BK86" s="78">
        <f>Oceania!BK198*1000</f>
        <v>16923.176419580108</v>
      </c>
      <c r="BL86" s="78">
        <f>Oceania!BL198*1000</f>
        <v>16287.257775668784</v>
      </c>
      <c r="BM86" s="78">
        <f>Oceania!BM198*1000</f>
        <v>15823.135206047968</v>
      </c>
      <c r="BN86" s="78">
        <f>Oceania!BN198*1000</f>
        <v>14572.103945168365</v>
      </c>
      <c r="BO86" s="78">
        <f>Oceania!BO198*1000</f>
        <v>13158.612561281243</v>
      </c>
      <c r="BP86" s="78">
        <f>Oceania!BP198*1000</f>
        <v>12009.008577343058</v>
      </c>
      <c r="BQ86" s="78">
        <f>Oceania!BQ198*1000</f>
        <v>10720.101824644802</v>
      </c>
      <c r="BR86" s="78">
        <f>Oceania!BR198*1000</f>
        <v>9474.020034450974</v>
      </c>
      <c r="BS86" s="78">
        <f>Oceania!BS198*1000</f>
        <v>9058.9935405135711</v>
      </c>
      <c r="BT86" s="78">
        <f>Oceania!BT198*1000</f>
        <v>8544.1089586575054</v>
      </c>
      <c r="BU86" s="78">
        <f>Oceania!BU198*1000</f>
        <v>8032.5221103924487</v>
      </c>
      <c r="BV86" s="78">
        <f>Oceania!BV198*1000</f>
        <v>7525.0747947631517</v>
      </c>
      <c r="BW86" s="78">
        <f>Oceania!BW198*1000</f>
        <v>7055.2194137341412</v>
      </c>
      <c r="BX86" s="78">
        <f>Oceania!BX198*1000</f>
        <v>6772.0554487053641</v>
      </c>
      <c r="BY86" s="78">
        <f>Oceania!BY198*1000</f>
        <v>6427.7934364486318</v>
      </c>
      <c r="BZ86" s="78">
        <f>Oceania!BZ198*1000</f>
        <v>5872.4646995197527</v>
      </c>
      <c r="CA86" s="78">
        <f>Oceania!CA198*1000</f>
        <v>5435.876343805432</v>
      </c>
      <c r="CB86" s="78">
        <f>Oceania!CB198*1000</f>
        <v>4978.0792335410424</v>
      </c>
      <c r="CC86" s="78">
        <f>Oceania!CC198*1000</f>
        <v>4481.7696965403702</v>
      </c>
      <c r="CD86" s="78">
        <f>Oceania!CD198*1000</f>
        <v>3820.2824912877331</v>
      </c>
      <c r="CE86" s="78">
        <f>Oceania!CE198*1000</f>
        <v>3332.1006454024932</v>
      </c>
      <c r="CF86" s="78">
        <f>Oceania!CF198*1000</f>
        <v>3314.4471051012997</v>
      </c>
      <c r="CG86" s="78">
        <f>Oceania!CG198*1000</f>
        <v>3286.5412530107856</v>
      </c>
      <c r="CH86" s="78">
        <f>Oceania!CH198*1000</f>
        <v>3270.0474833842877</v>
      </c>
      <c r="CI86" s="78">
        <f>Oceania!CI198*1000</f>
        <v>3321.1366520080237</v>
      </c>
      <c r="CJ86" s="78">
        <f>Oceania!CJ198*1000</f>
        <v>3294.811940161339</v>
      </c>
      <c r="CK86" s="78">
        <f>Oceania!CK198*1000</f>
        <v>3324.1591203758899</v>
      </c>
      <c r="CL86" s="78">
        <f>Oceania!CL198*1000</f>
        <v>3294.28738062107</v>
      </c>
      <c r="CM86" s="78">
        <f>Oceania!CM198*1000</f>
        <v>3206.2722104434001</v>
      </c>
      <c r="CN86" s="78">
        <f>Oceania!CN198*1000</f>
        <v>3274.0753863164496</v>
      </c>
      <c r="CO86" s="78">
        <f>Oceania!CO198*1000</f>
        <v>3553.5567784097211</v>
      </c>
      <c r="CP86" s="78">
        <f>Oceania!CP198*1000</f>
        <v>3677.4454181299652</v>
      </c>
      <c r="CQ86" s="78">
        <f>Oceania!CQ198*1000</f>
        <v>3735.8971712786051</v>
      </c>
      <c r="CR86" s="78">
        <f>Oceania!CR198*1000</f>
        <v>3593.3952592240394</v>
      </c>
      <c r="CS86" s="78">
        <f>Oceania!CS198*1000</f>
        <v>3463.8498568585178</v>
      </c>
      <c r="CT86" s="78">
        <f>Oceania!CT198*1000</f>
        <v>3357.4603705732775</v>
      </c>
      <c r="CU86" s="78">
        <f>Oceania!CU198*1000</f>
        <v>3454.0346571478917</v>
      </c>
      <c r="CV86" s="78">
        <f>Oceania!CV198*1000</f>
        <v>3592.0065095385403</v>
      </c>
      <c r="CW86" s="78">
        <f>Oceania!CW198*1000</f>
        <v>3714.842833309759</v>
      </c>
      <c r="CX86" s="78">
        <f>Oceania!CX198*1000</f>
        <v>3848.3443349627219</v>
      </c>
      <c r="CY86" s="78">
        <f>Oceania!CY198*1000</f>
        <v>3999.2885681694916</v>
      </c>
      <c r="CZ86" s="78">
        <f>Oceania!CZ198*1000</f>
        <v>4050.6831463901599</v>
      </c>
      <c r="DA86" s="78">
        <f>Oceania!DA198*1000</f>
        <v>4240.145969938425</v>
      </c>
      <c r="DB86" s="78">
        <f>Oceania!DB198*1000</f>
        <v>4321.874881505998</v>
      </c>
      <c r="DC86" s="78">
        <f>Oceania!DC198*1000</f>
        <v>4548.0932790186444</v>
      </c>
      <c r="DD86" s="78">
        <f>Oceania!DD198*1000</f>
        <v>4614.5021473855213</v>
      </c>
      <c r="DE86" s="78">
        <f>Oceania!DE198*1000</f>
        <v>4748.7886789565682</v>
      </c>
      <c r="DF86" s="78">
        <f>Oceania!DF198*1000</f>
        <v>4933.8647758604238</v>
      </c>
      <c r="DG86" s="78">
        <f>Oceania!DG198*1000</f>
        <v>5353.0992153108427</v>
      </c>
      <c r="DH86" s="78">
        <f>Oceania!DH198*1000</f>
        <v>5512.6754089655906</v>
      </c>
      <c r="DI86" s="78">
        <f>Oceania!DI198*1000</f>
        <v>5690.6620188072093</v>
      </c>
      <c r="DJ86" s="78">
        <f>Oceania!DJ198*1000</f>
        <v>5704.7021120408526</v>
      </c>
      <c r="DK86" s="78">
        <f>Oceania!DK198*1000</f>
        <v>6196.7538352878746</v>
      </c>
      <c r="DL86" s="78">
        <f>Oceania!DL198*1000</f>
        <v>6157.5845466224737</v>
      </c>
      <c r="DM86" s="78">
        <f>Oceania!DM198*1000</f>
        <v>6367.2751966354772</v>
      </c>
      <c r="DN86" s="78">
        <f>Oceania!DN198*1000</f>
        <v>6278.6004160549619</v>
      </c>
      <c r="DO86" s="78">
        <f>Oceania!DO198*1000</f>
        <v>6533.4426169118751</v>
      </c>
      <c r="DP86" s="78">
        <f>Oceania!DP198*1000</f>
        <v>6816.6626640697805</v>
      </c>
      <c r="DQ86" s="78">
        <f>Oceania!DQ198*1000</f>
        <v>6684.2459834314059</v>
      </c>
      <c r="DR86" s="78">
        <f>Oceania!DR198*1000</f>
        <v>6410.5608002567269</v>
      </c>
      <c r="DS86" s="78">
        <f>Oceania!DS198*1000</f>
        <v>6236.4161979498285</v>
      </c>
      <c r="DT86" s="78">
        <f>Oceania!DT198*1000</f>
        <v>6101.0937206729923</v>
      </c>
      <c r="DU86" s="78">
        <f>Oceania!DU198*1000</f>
        <v>6262.940960904989</v>
      </c>
      <c r="DV86" s="78">
        <f>Oceania!DV198*1000</f>
        <v>6929.613701718572</v>
      </c>
      <c r="DW86" s="78">
        <f>Oceania!DW198*1000</f>
        <v>6992.8866210999659</v>
      </c>
      <c r="DX86" s="78">
        <f>Oceania!DX198*1000</f>
        <v>7083.3707479492741</v>
      </c>
      <c r="DY86" s="78">
        <f>Oceania!DY198*1000</f>
        <v>7903.8041173125403</v>
      </c>
      <c r="DZ86" s="78">
        <f>Oceania!DZ198*1000</f>
        <v>7476.6744287609872</v>
      </c>
      <c r="EA86" s="78">
        <f>Oceania!EA198*1000</f>
        <v>7983.3928483690252</v>
      </c>
      <c r="EB86" s="78">
        <f>Oceania!EB198*1000</f>
        <v>8242.5862279470966</v>
      </c>
      <c r="EC86" s="78">
        <f>Oceania!EC198*1000</f>
        <v>8400.2582674830337</v>
      </c>
      <c r="ED86" s="78">
        <f>Oceania!ED198*1000</f>
        <v>8143.2841111962607</v>
      </c>
      <c r="EE86" s="78">
        <f>Oceania!EE198*1000</f>
        <v>7398.5783834964595</v>
      </c>
      <c r="EF86" s="78">
        <f>Oceania!EF198*1000</f>
        <v>8065.5784595949117</v>
      </c>
      <c r="EG86" s="78">
        <f>Oceania!EG198*1000</f>
        <v>8566.0223844169341</v>
      </c>
      <c r="EH86" s="78">
        <f>Oceania!EH198*1000</f>
        <v>8417.1262846457466</v>
      </c>
      <c r="EI86" s="78">
        <f>Oceania!EI198*1000</f>
        <v>8590.5902787629293</v>
      </c>
      <c r="EJ86" s="78">
        <f>Oceania!EJ198*1000</f>
        <v>8635.2763737649475</v>
      </c>
      <c r="EK86" s="78">
        <f>Oceania!EK198*1000</f>
        <v>9769.5626432681875</v>
      </c>
      <c r="EL86" s="78">
        <f>Oceania!EL198*1000</f>
        <v>10080.785500654241</v>
      </c>
      <c r="EM86" s="78">
        <f>Oceania!EM198*1000</f>
        <v>9584.3397508869402</v>
      </c>
      <c r="EN86" s="78">
        <f>Oceania!EN198*1000</f>
        <v>7754.2102622020511</v>
      </c>
      <c r="EO86" s="78">
        <f>Oceania!EO198*1000</f>
        <v>9318.4841076391967</v>
      </c>
      <c r="EP86" s="78">
        <f>Oceania!EP198*1000</f>
        <v>9533.5589433081004</v>
      </c>
      <c r="EQ86" s="78">
        <f>Oceania!EQ198*1000</f>
        <v>10423.0753230882</v>
      </c>
      <c r="ER86" s="78">
        <f>Oceania!ER198*1000</f>
        <v>13920.357493185677</v>
      </c>
      <c r="ES86" s="78">
        <f>Oceania!ES198*1000</f>
        <v>14897.678980210963</v>
      </c>
      <c r="ET86" s="78">
        <f>Oceania!ET198*1000</f>
        <v>14323.79063478287</v>
      </c>
      <c r="EU86" s="78">
        <f>Oceania!EU198*1000</f>
        <v>14719.699780802515</v>
      </c>
      <c r="EV86" s="78">
        <f>Oceania!EV198*1000</f>
        <v>15102.606521644317</v>
      </c>
    </row>
    <row r="87" spans="1:152" s="78" customFormat="1" ht="10">
      <c r="A87" s="78" t="s">
        <v>70</v>
      </c>
      <c r="B87" s="78">
        <f>'SE Asia'!B148*1000</f>
        <v>2826.409717919646</v>
      </c>
      <c r="C87" s="78">
        <f>'SE Asia'!C148*1000</f>
        <v>2857.3401473706108</v>
      </c>
      <c r="D87" s="78">
        <f>'SE Asia'!D148*1000</f>
        <v>2888.6973411788217</v>
      </c>
      <c r="E87" s="78">
        <f>'SE Asia'!E148*1000</f>
        <v>2920.4882002994013</v>
      </c>
      <c r="F87" s="78">
        <f>'SE Asia'!F148*1000</f>
        <v>2952.7197486742025</v>
      </c>
      <c r="G87" s="78">
        <f>'SE Asia'!G148*1000</f>
        <v>2985.3991355537619</v>
      </c>
      <c r="H87" s="78">
        <f>'SE Asia'!H148*1000</f>
        <v>3018.5336378646493</v>
      </c>
      <c r="I87" s="78">
        <f>'SE Asia'!I148*1000</f>
        <v>3052.130662623133</v>
      </c>
      <c r="J87" s="78">
        <f>'SE Asia'!J148*1000</f>
        <v>3086.1977493960694</v>
      </c>
      <c r="K87" s="78">
        <f>'SE Asia'!K148*1000</f>
        <v>3120.7425728099743</v>
      </c>
      <c r="L87" s="78">
        <f>'SE Asia'!L148*1000</f>
        <v>3155.7729451092446</v>
      </c>
      <c r="M87" s="78">
        <f>'SE Asia'!M148*1000</f>
        <v>3191.2968187644933</v>
      </c>
      <c r="N87" s="78">
        <f>'SE Asia'!N148*1000</f>
        <v>3227.3222891320297</v>
      </c>
      <c r="O87" s="78">
        <f>'SE Asia'!O148*1000</f>
        <v>3263.8575971654873</v>
      </c>
      <c r="P87" s="78">
        <f>'SE Asia'!P148*1000</f>
        <v>3300.9111321806531</v>
      </c>
      <c r="Q87" s="78">
        <f>'SE Asia'!Q148*1000</f>
        <v>3338.4914346745672</v>
      </c>
      <c r="R87" s="78">
        <f>'SE Asia'!R148*1000</f>
        <v>3376.6071991999775</v>
      </c>
      <c r="S87" s="78">
        <f>'SE Asia'!S148*1000</f>
        <v>3415.2672772962578</v>
      </c>
      <c r="T87" s="78">
        <f>'SE Asia'!T148*1000</f>
        <v>3454.4806804779291</v>
      </c>
      <c r="U87" s="78">
        <f>'SE Asia'!U148*1000</f>
        <v>3494.2565832819355</v>
      </c>
      <c r="V87" s="78">
        <f>'SE Asia'!V148*1000</f>
        <v>3534.6043263748588</v>
      </c>
      <c r="W87" s="78">
        <f>'SE Asia'!W148*1000</f>
        <v>3578.9318853473651</v>
      </c>
      <c r="X87" s="78">
        <f>'SE Asia'!X148*1000</f>
        <v>3627.0891319383245</v>
      </c>
      <c r="Y87" s="78">
        <f>'SE Asia'!Y148*1000</f>
        <v>3699.6731056641129</v>
      </c>
      <c r="Z87" s="78">
        <f>'SE Asia'!Z148*1000</f>
        <v>3773.2568950589452</v>
      </c>
      <c r="AA87" s="78">
        <f>'SE Asia'!AA148*1000</f>
        <v>3836.1119427726462</v>
      </c>
      <c r="AB87" s="78">
        <f>'SE Asia'!AB148*1000</f>
        <v>3914.6874125844647</v>
      </c>
      <c r="AC87" s="78">
        <f>'SE Asia'!AC148*1000</f>
        <v>3976.8193196204124</v>
      </c>
      <c r="AD87" s="78">
        <f>'SE Asia'!AD148*1000</f>
        <v>4004.8700643360567</v>
      </c>
      <c r="AE87" s="78">
        <f>'SE Asia'!AE148*1000</f>
        <v>4078.1228768648257</v>
      </c>
      <c r="AF87" s="78">
        <f>'SE Asia'!AF148*1000</f>
        <v>4146.6793159148156</v>
      </c>
      <c r="AG87" s="78">
        <f>'SE Asia'!AG148*1000</f>
        <v>4289.8255176856801</v>
      </c>
      <c r="AH87" s="78">
        <f>'SE Asia'!AH148*1000</f>
        <v>4290.6278169394027</v>
      </c>
      <c r="AI87" s="78">
        <f>'SE Asia'!AI148*1000</f>
        <v>4327.8657519548369</v>
      </c>
      <c r="AJ87" s="78">
        <f>'SE Asia'!AJ148*1000</f>
        <v>4527.8117701491119</v>
      </c>
      <c r="AK87" s="78">
        <f>'SE Asia'!AK148*1000</f>
        <v>4603.1613238091941</v>
      </c>
      <c r="AL87" s="78">
        <f>'SE Asia'!AL148*1000</f>
        <v>4650.6260869084181</v>
      </c>
      <c r="AM87" s="78">
        <f>'SE Asia'!AM148*1000</f>
        <v>4725.9794798273788</v>
      </c>
      <c r="AN87" s="78">
        <f>'SE Asia'!AN148*1000</f>
        <v>4800.031656754817</v>
      </c>
      <c r="AO87" s="78">
        <f>'SE Asia'!AO148*1000</f>
        <v>4869.8812928427851</v>
      </c>
      <c r="AP87" s="78">
        <f>'SE Asia'!AP148*1000</f>
        <v>4900.4297830305786</v>
      </c>
      <c r="AQ87" s="78">
        <f>'SE Asia'!AQ148*1000</f>
        <v>5003.3712822119605</v>
      </c>
      <c r="AR87" s="78">
        <f>'SE Asia'!AR148*1000</f>
        <v>5140.4881712373599</v>
      </c>
      <c r="AS87" s="78">
        <f>'SE Asia'!AS148*1000</f>
        <v>5262.0367680196478</v>
      </c>
      <c r="AT87" s="78">
        <f>'SE Asia'!AT148*1000</f>
        <v>5365.064560354841</v>
      </c>
      <c r="AU87" s="78">
        <f>'SE Asia'!AU148*1000</f>
        <v>5481.9059363031074</v>
      </c>
      <c r="AV87" s="78">
        <f>'SE Asia'!AV148*1000</f>
        <v>5548.2355684248851</v>
      </c>
      <c r="AW87" s="78">
        <f>'SE Asia'!AW148*1000</f>
        <v>5654.879150541562</v>
      </c>
      <c r="AX87" s="78">
        <f>'SE Asia'!AX148*1000</f>
        <v>5760.975614241127</v>
      </c>
      <c r="AY87" s="78">
        <f>'SE Asia'!AY148*1000</f>
        <v>5957.485049857466</v>
      </c>
      <c r="AZ87" s="78">
        <f>'SE Asia'!AZ148*1000</f>
        <v>6118.3301911167982</v>
      </c>
      <c r="BA87" s="78">
        <f>'SE Asia'!BA148*1000</f>
        <v>6183.0568639016637</v>
      </c>
      <c r="BB87" s="78">
        <f>'SE Asia'!BB148*1000</f>
        <v>6183.3216565869479</v>
      </c>
      <c r="BC87" s="78">
        <f>'SE Asia'!BC148*1000</f>
        <v>6557.5962427473542</v>
      </c>
      <c r="BD87" s="78">
        <f>'SE Asia'!BD148*1000</f>
        <v>6521.8933133146274</v>
      </c>
      <c r="BE87" s="78">
        <f>'SE Asia'!BE148*1000</f>
        <v>6578.4564444767275</v>
      </c>
      <c r="BF87" s="78">
        <f>'SE Asia'!BF148*1000</f>
        <v>6745.1157671722794</v>
      </c>
      <c r="BG87" s="78">
        <f>'SE Asia'!BG148*1000</f>
        <v>6941.7897818669235</v>
      </c>
      <c r="BH87" s="78">
        <f>'SE Asia'!BH148*1000</f>
        <v>7063.6533032568605</v>
      </c>
      <c r="BI87" s="78">
        <f>'SE Asia'!BI148*1000</f>
        <v>7284.1639671243147</v>
      </c>
      <c r="BJ87" s="78">
        <f>'SE Asia'!BJ148*1000</f>
        <v>7749.1400902517371</v>
      </c>
      <c r="BK87" s="78">
        <f>'SE Asia'!BK148*1000</f>
        <v>8137.1177433578714</v>
      </c>
      <c r="BL87" s="78">
        <f>'SE Asia'!BL148*1000</f>
        <v>8387.9858562513673</v>
      </c>
      <c r="BM87" s="78">
        <f>'SE Asia'!BM148*1000</f>
        <v>8943.4563524060777</v>
      </c>
      <c r="BN87" s="78">
        <f>'SE Asia'!BN148*1000</f>
        <v>9063.653155278751</v>
      </c>
      <c r="BO87" s="78">
        <f>'SE Asia'!BO148*1000</f>
        <v>9156.2131177798055</v>
      </c>
      <c r="BP87" s="78">
        <f>'SE Asia'!BP148*1000</f>
        <v>9691.3424805768536</v>
      </c>
      <c r="BQ87" s="78">
        <f>'SE Asia'!BQ148*1000</f>
        <v>10120.291646800637</v>
      </c>
      <c r="BR87" s="78">
        <f>'SE Asia'!BR148*1000</f>
        <v>10431.96698445827</v>
      </c>
      <c r="BS87" s="78">
        <f>'SE Asia'!BS148*1000</f>
        <v>10890.127336891328</v>
      </c>
      <c r="BT87" s="78">
        <f>'SE Asia'!BT148*1000</f>
        <v>10886.691430009321</v>
      </c>
      <c r="BU87" s="78">
        <f>'SE Asia'!BU148*1000</f>
        <v>11006.391263374306</v>
      </c>
      <c r="BV87" s="78">
        <f>'SE Asia'!BV148*1000</f>
        <v>11471.998615197128</v>
      </c>
      <c r="BW87" s="78">
        <f>'SE Asia'!BW148*1000</f>
        <v>11686.972935842121</v>
      </c>
      <c r="BX87" s="78">
        <f>'SE Asia'!BX148*1000</f>
        <v>12032.687614244565</v>
      </c>
      <c r="BY87" s="78">
        <f>'SE Asia'!BY148*1000</f>
        <v>12595.353780821351</v>
      </c>
      <c r="BZ87" s="78">
        <f>'SE Asia'!BZ148*1000</f>
        <v>13158.773462739886</v>
      </c>
      <c r="CA87" s="78">
        <f>'SE Asia'!CA148*1000</f>
        <v>13544.871711752017</v>
      </c>
      <c r="CB87" s="78">
        <f>'SE Asia'!CB148*1000</f>
        <v>14156.0803403509</v>
      </c>
      <c r="CC87" s="78">
        <f>'SE Asia'!CC148*1000</f>
        <v>14981.657880459708</v>
      </c>
      <c r="CD87" s="78">
        <f>'SE Asia'!CD148*1000</f>
        <v>15057.101253729707</v>
      </c>
      <c r="CE87" s="78">
        <f>'SE Asia'!CE148*1000</f>
        <v>14669.306427303532</v>
      </c>
      <c r="CF87" s="78">
        <f>'SE Asia'!CF148*1000</f>
        <v>14738.521998767572</v>
      </c>
      <c r="CG87" s="78">
        <f>'SE Asia'!CG148*1000</f>
        <v>14681.436546386787</v>
      </c>
      <c r="CH87" s="78">
        <f>'SE Asia'!CH148*1000</f>
        <v>15020.142574367428</v>
      </c>
      <c r="CI87" s="78">
        <f>'SE Asia'!CI148*1000</f>
        <v>14290.07089022533</v>
      </c>
      <c r="CJ87" s="78">
        <f>'SE Asia'!CJ148*1000</f>
        <v>15298.558626221225</v>
      </c>
      <c r="CK87" s="78">
        <f>'SE Asia'!CK148*1000</f>
        <v>15739.959273589686</v>
      </c>
      <c r="CL87" s="78">
        <f>'SE Asia'!CL148*1000</f>
        <v>16012.622071703856</v>
      </c>
      <c r="CM87" s="78">
        <f>'SE Asia'!CM148*1000</f>
        <v>16767.996745138062</v>
      </c>
      <c r="CN87" s="78">
        <f>'SE Asia'!CN148*1000</f>
        <v>16494.142979696153</v>
      </c>
      <c r="CO87" s="78">
        <f>'SE Asia'!CO148*1000</f>
        <v>15862.225570965325</v>
      </c>
      <c r="CP87" s="78">
        <f>'SE Asia'!CP148*1000</f>
        <v>15761.729406123375</v>
      </c>
      <c r="CQ87" s="78">
        <f>'SE Asia'!CQ148*1000</f>
        <v>14710.150944998337</v>
      </c>
      <c r="CR87" s="78">
        <f>'SE Asia'!CR148*1000</f>
        <v>13796.391079895422</v>
      </c>
      <c r="CS87" s="78">
        <f>'SE Asia'!CS148*1000</f>
        <v>12956.130951268618</v>
      </c>
      <c r="CT87" s="78">
        <f>'SE Asia'!CT148*1000</f>
        <v>12099.587666490466</v>
      </c>
      <c r="CU87" s="78">
        <f>'SE Asia'!CU148*1000</f>
        <v>12644.549552499597</v>
      </c>
      <c r="CV87" s="78">
        <f>'SE Asia'!CV148*1000</f>
        <v>13135.272345689793</v>
      </c>
      <c r="CW87" s="78">
        <f>'SE Asia'!CW148*1000</f>
        <v>13775.240200937442</v>
      </c>
      <c r="CX87" s="78">
        <f>'SE Asia'!CX148*1000</f>
        <v>14368.98197310113</v>
      </c>
      <c r="CY87" s="78">
        <f>'SE Asia'!CY148*1000</f>
        <v>14946.241240277479</v>
      </c>
      <c r="CZ87" s="78">
        <f>'SE Asia'!CZ148*1000</f>
        <v>15348.913911836817</v>
      </c>
      <c r="DA87" s="78">
        <f>'SE Asia'!DA148*1000</f>
        <v>15770.187884120654</v>
      </c>
      <c r="DB87" s="78">
        <f>'SE Asia'!DB148*1000</f>
        <v>16107.159672743215</v>
      </c>
      <c r="DC87" s="78">
        <f>'SE Asia'!DC148*1000</f>
        <v>16717.155021917741</v>
      </c>
      <c r="DD87" s="78">
        <f>'SE Asia'!DD148*1000</f>
        <v>17059.749507790308</v>
      </c>
      <c r="DE87" s="78">
        <f>'SE Asia'!DE148*1000</f>
        <v>17742.506396452012</v>
      </c>
      <c r="DF87" s="78">
        <f>'SE Asia'!DF148*1000</f>
        <v>17825.233992550839</v>
      </c>
      <c r="DG87" s="78">
        <f>'SE Asia'!DG148*1000</f>
        <v>18744.744641680943</v>
      </c>
      <c r="DH87" s="78">
        <f>'SE Asia'!DH148*1000</f>
        <v>19615.202908978987</v>
      </c>
      <c r="DI87" s="78">
        <f>'SE Asia'!DI148*1000</f>
        <v>19878.448940818533</v>
      </c>
      <c r="DJ87" s="78">
        <f>'SE Asia'!DJ148*1000</f>
        <v>20195.625919579721</v>
      </c>
      <c r="DK87" s="78">
        <f>'SE Asia'!DK148*1000</f>
        <v>19873.753133248509</v>
      </c>
      <c r="DL87" s="78">
        <f>'SE Asia'!DL148*1000</f>
        <v>19184.231641016049</v>
      </c>
      <c r="DM87" s="78">
        <f>'SE Asia'!DM148*1000</f>
        <v>18802.825113093764</v>
      </c>
      <c r="DN87" s="78">
        <f>'SE Asia'!DN148*1000</f>
        <v>18557.082582000956</v>
      </c>
      <c r="DO87" s="78">
        <f>'SE Asia'!DO148*1000</f>
        <v>18893.855254805425</v>
      </c>
      <c r="DP87" s="78">
        <f>'SE Asia'!DP148*1000</f>
        <v>19569.376540822141</v>
      </c>
      <c r="DQ87" s="78">
        <f>'SE Asia'!DQ148*1000</f>
        <v>20509.593451924178</v>
      </c>
      <c r="DR87" s="78">
        <f>'SE Asia'!DR148*1000</f>
        <v>21047.630500046285</v>
      </c>
      <c r="DS87" s="78">
        <f>'SE Asia'!DS148*1000</f>
        <v>21305.678249923752</v>
      </c>
      <c r="DT87" s="78">
        <f>'SE Asia'!DT148*1000</f>
        <v>21634.685691951869</v>
      </c>
      <c r="DU87" s="78">
        <f>'SE Asia'!DU148*1000</f>
        <v>21925.715488948812</v>
      </c>
      <c r="DV87" s="78">
        <f>'SE Asia'!DV148*1000</f>
        <v>22260.550375923496</v>
      </c>
      <c r="DW87" s="78">
        <f>'SE Asia'!DW148*1000</f>
        <v>22183.687014368697</v>
      </c>
      <c r="DX87" s="78">
        <f>'SE Asia'!DX148*1000</f>
        <v>23434.092531857179</v>
      </c>
      <c r="DY87" s="78">
        <f>'SE Asia'!DY148*1000</f>
        <v>25737.558386366221</v>
      </c>
      <c r="DZ87" s="78">
        <f>'SE Asia'!DZ148*1000</f>
        <v>25132.932304840942</v>
      </c>
      <c r="EA87" s="78">
        <f>'SE Asia'!EA148*1000</f>
        <v>27760.309296307358</v>
      </c>
      <c r="EB87" s="78">
        <f>'SE Asia'!EB148*1000</f>
        <v>25201.734605105186</v>
      </c>
      <c r="EC87" s="78">
        <f>'SE Asia'!EC148*1000</f>
        <v>26713.526613829024</v>
      </c>
      <c r="ED87" s="78">
        <f>'SE Asia'!ED148*1000</f>
        <v>28911.55479954297</v>
      </c>
      <c r="EE87" s="78">
        <f>'SE Asia'!EE148*1000</f>
        <v>28687.247262011522</v>
      </c>
      <c r="EF87" s="78">
        <f>'SE Asia'!EF148*1000</f>
        <v>27959.572478163485</v>
      </c>
      <c r="EG87" s="78">
        <f>'SE Asia'!EG148*1000</f>
        <v>27810.364971945677</v>
      </c>
      <c r="EH87" s="78">
        <f>'SE Asia'!EH148*1000</f>
        <v>26916.683464686921</v>
      </c>
      <c r="EI87" s="78">
        <f>'SE Asia'!EI148*1000</f>
        <v>26772.858769886512</v>
      </c>
      <c r="EJ87" s="78">
        <f>'SE Asia'!EJ148*1000</f>
        <v>28125.480932070714</v>
      </c>
      <c r="EK87" s="78">
        <f>'SE Asia'!EK148*1000</f>
        <v>31213.497091963214</v>
      </c>
      <c r="EL87" s="78">
        <f>'SE Asia'!EL148*1000</f>
        <v>30289.098730304133</v>
      </c>
      <c r="EM87" s="78">
        <f>'SE Asia'!EM148*1000</f>
        <v>31559.208883206575</v>
      </c>
      <c r="EN87" s="78">
        <f>'SE Asia'!EN148*1000</f>
        <v>34156.808815627592</v>
      </c>
      <c r="EO87" s="78">
        <f>'SE Asia'!EO148*1000</f>
        <v>31765.152656682112</v>
      </c>
      <c r="EP87" s="78">
        <f>'SE Asia'!EP148*1000</f>
        <v>31792.865701570099</v>
      </c>
      <c r="EQ87" s="78">
        <f>'SE Asia'!EQ148*1000</f>
        <v>42596.638430779065</v>
      </c>
      <c r="ER87" s="78">
        <f>'SE Asia'!ER148*1000</f>
        <v>45497.484437975028</v>
      </c>
      <c r="ES87" s="78">
        <f>'SE Asia'!ES148*1000</f>
        <v>46350.10818266523</v>
      </c>
      <c r="ET87" s="78">
        <f>'SE Asia'!ET148*1000</f>
        <v>43602.547151932718</v>
      </c>
      <c r="EU87" s="78">
        <f>'SE Asia'!EU148*1000</f>
        <v>45260.787922429205</v>
      </c>
      <c r="EV87" s="78">
        <f>'SE Asia'!EV148*1000</f>
        <v>46454.455279649155</v>
      </c>
    </row>
    <row r="88" spans="1:152" s="78" customFormat="1" ht="10">
      <c r="A88" s="78" t="s">
        <v>69</v>
      </c>
      <c r="B88" s="78">
        <f>('E Asia'!B118+'E Asia'!B121)*1000</f>
        <v>1689.9586171408216</v>
      </c>
      <c r="C88" s="78">
        <f>('E Asia'!C118+'E Asia'!C121)*1000</f>
        <v>1695.4951148624748</v>
      </c>
      <c r="D88" s="78">
        <f>('E Asia'!D118+'E Asia'!D121)*1000</f>
        <v>1698.4038169325486</v>
      </c>
      <c r="E88" s="78">
        <f>('E Asia'!E118+'E Asia'!E121)*1000</f>
        <v>1698.6716747152489</v>
      </c>
      <c r="F88" s="78">
        <f>('E Asia'!F118+'E Asia'!F121)*1000</f>
        <v>1696.2983017283325</v>
      </c>
      <c r="G88" s="78">
        <f>('E Asia'!G118+'E Asia'!G121)*1000</f>
        <v>1691.2959767553464</v>
      </c>
      <c r="H88" s="78">
        <f>('E Asia'!H118+'E Asia'!H121)*1000</f>
        <v>1683.6895458198853</v>
      </c>
      <c r="I88" s="78">
        <f>('E Asia'!I118+'E Asia'!I121)*1000</f>
        <v>1673.5162241171813</v>
      </c>
      <c r="J88" s="78">
        <f>('E Asia'!J118+'E Asia'!J121)*1000</f>
        <v>1660.8253001126648</v>
      </c>
      <c r="K88" s="78">
        <f>('E Asia'!K118+'E Asia'!K121)*1000</f>
        <v>1645.6777450998316</v>
      </c>
      <c r="L88" s="78">
        <f>('E Asia'!L118+'E Asia'!L121)*1000</f>
        <v>1628.1457325453653</v>
      </c>
      <c r="M88" s="78">
        <f>('E Asia'!M118+'E Asia'!M121)*1000</f>
        <v>1608.3120725234212</v>
      </c>
      <c r="N88" s="78">
        <f>('E Asia'!N118+'E Asia'!N121)*1000</f>
        <v>1586.2695674397835</v>
      </c>
      <c r="O88" s="78">
        <f>('E Asia'!O118+'E Asia'!O121)*1000</f>
        <v>1562.1202960580936</v>
      </c>
      <c r="P88" s="78">
        <f>('E Asia'!P118+'E Asia'!P121)*1000</f>
        <v>1535.9748335537499</v>
      </c>
      <c r="Q88" s="78">
        <f>('E Asia'!Q118+'E Asia'!Q121)*1000</f>
        <v>1507.9514159274552</v>
      </c>
      <c r="R88" s="78">
        <f>('E Asia'!R118+'E Asia'!R121)*1000</f>
        <v>1478.1750576024399</v>
      </c>
      <c r="S88" s="78">
        <f>('E Asia'!S118+'E Asia'!S121)*1000</f>
        <v>1446.7766314019068</v>
      </c>
      <c r="T88" s="78">
        <f>('E Asia'!T118+'E Asia'!T121)*1000</f>
        <v>1413.8919203528267</v>
      </c>
      <c r="U88" s="78">
        <f>('E Asia'!U118+'E Asia'!U121)*1000</f>
        <v>1379.6606508876107</v>
      </c>
      <c r="V88" s="78">
        <f>('E Asia'!V118+'E Asia'!V121)*1000</f>
        <v>1344.225517016984</v>
      </c>
      <c r="W88" s="78">
        <f>('E Asia'!W118+'E Asia'!W121)*1000</f>
        <v>1318.6548441695813</v>
      </c>
      <c r="X88" s="78">
        <f>('E Asia'!X118+'E Asia'!X121)*1000</f>
        <v>1290.4467993562691</v>
      </c>
      <c r="Y88" s="78">
        <f>('E Asia'!Y118+'E Asia'!Y121)*1000</f>
        <v>1262.5717752695662</v>
      </c>
      <c r="Z88" s="78">
        <f>('E Asia'!Z118+'E Asia'!Z121)*1000</f>
        <v>1232.0237538490301</v>
      </c>
      <c r="AA88" s="78">
        <f>('E Asia'!AA118+'E Asia'!AA121)*1000</f>
        <v>1278.1385996433589</v>
      </c>
      <c r="AB88" s="78">
        <f>('E Asia'!AB118+'E Asia'!AB121)*1000</f>
        <v>1293.974277665877</v>
      </c>
      <c r="AC88" s="78">
        <f>('E Asia'!AC118+'E Asia'!AC121)*1000</f>
        <v>1242.7001485371497</v>
      </c>
      <c r="AD88" s="78">
        <f>('E Asia'!AD118+'E Asia'!AD121)*1000</f>
        <v>1251.327565848364</v>
      </c>
      <c r="AE88" s="78">
        <f>('E Asia'!AE118+'E Asia'!AE121)*1000</f>
        <v>1255.3654776732892</v>
      </c>
      <c r="AF88" s="78">
        <f>('E Asia'!AF118+'E Asia'!AF121)*1000</f>
        <v>1309.6078894453844</v>
      </c>
      <c r="AG88" s="78">
        <f>('E Asia'!AG118+'E Asia'!AG121)*1000</f>
        <v>1302.7056907263461</v>
      </c>
      <c r="AH88" s="78">
        <f>('E Asia'!AH118+'E Asia'!AH121)*1000</f>
        <v>1192.601023562117</v>
      </c>
      <c r="AI88" s="78">
        <f>('E Asia'!AI118+'E Asia'!AI121)*1000</f>
        <v>1183.0725159505814</v>
      </c>
      <c r="AJ88" s="78">
        <f>('E Asia'!AJ118+'E Asia'!AJ121)*1000</f>
        <v>1125.1691582137246</v>
      </c>
      <c r="AK88" s="78">
        <f>('E Asia'!AK118+'E Asia'!AK121)*1000</f>
        <v>1111.4420155372495</v>
      </c>
      <c r="AL88" s="78">
        <f>('E Asia'!AL118+'E Asia'!AL121)*1000</f>
        <v>973.19691977391551</v>
      </c>
      <c r="AM88" s="78">
        <f>('E Asia'!AM118+'E Asia'!AM121)*1000</f>
        <v>1075.6628897526248</v>
      </c>
      <c r="AN88" s="78">
        <f>('E Asia'!AN118+'E Asia'!AN121)*1000</f>
        <v>1126.8721871536561</v>
      </c>
      <c r="AO88" s="78">
        <f>('E Asia'!AO118+'E Asia'!AO121)*1000</f>
        <v>1099.3569338587188</v>
      </c>
      <c r="AP88" s="78">
        <f>('E Asia'!AP118+'E Asia'!AP121)*1000</f>
        <v>1167.5198126661414</v>
      </c>
      <c r="AQ88" s="78">
        <f>('E Asia'!AQ118+'E Asia'!AQ121)*1000</f>
        <v>1100.9114407664911</v>
      </c>
      <c r="AR88" s="78">
        <f>('E Asia'!AR118+'E Asia'!AR121)*1000</f>
        <v>1123.4075207776061</v>
      </c>
      <c r="AS88" s="78">
        <f>('E Asia'!AS118+'E Asia'!AS121)*1000</f>
        <v>1111.3109909615812</v>
      </c>
      <c r="AT88" s="78">
        <f>('E Asia'!AT118+'E Asia'!AT121)*1000</f>
        <v>1121.14863652341</v>
      </c>
      <c r="AU88" s="78">
        <f>('E Asia'!AU118+'E Asia'!AU121)*1000</f>
        <v>1124.7930306248529</v>
      </c>
      <c r="AV88" s="78">
        <f>('E Asia'!AV118+'E Asia'!AV121)*1000</f>
        <v>1100.4458917150866</v>
      </c>
      <c r="AW88" s="78">
        <f>('E Asia'!AW118+'E Asia'!AW121)*1000</f>
        <v>1142.3349918548442</v>
      </c>
      <c r="AX88" s="78">
        <f>('E Asia'!AX118+'E Asia'!AX121)*1000</f>
        <v>1127.5194297093205</v>
      </c>
      <c r="AY88" s="78">
        <f>('E Asia'!AY118+'E Asia'!AY121)*1000</f>
        <v>1098.3277256981969</v>
      </c>
      <c r="AZ88" s="78">
        <f>('E Asia'!AZ118+'E Asia'!AZ121)*1000</f>
        <v>1044.2290584615987</v>
      </c>
      <c r="BA88" s="78">
        <f>('E Asia'!BA118+'E Asia'!BA121)*1000</f>
        <v>1014.0566055710831</v>
      </c>
      <c r="BB88" s="78">
        <f>('E Asia'!BB118+'E Asia'!BB121)*1000</f>
        <v>951.30431845438784</v>
      </c>
      <c r="BC88" s="78">
        <f>('E Asia'!BC118+'E Asia'!BC121)*1000</f>
        <v>883.37634453428325</v>
      </c>
      <c r="BD88" s="78">
        <f>('E Asia'!BD118+'E Asia'!BD121)*1000</f>
        <v>850.8569945086499</v>
      </c>
      <c r="BE88" s="78">
        <f>('E Asia'!BE118+'E Asia'!BE121)*1000</f>
        <v>831.9775956241117</v>
      </c>
      <c r="BF88" s="78">
        <f>('E Asia'!BF118+'E Asia'!BF121)*1000</f>
        <v>789.44553487008272</v>
      </c>
      <c r="BG88" s="78">
        <f>('E Asia'!BG118+'E Asia'!BG121)*1000</f>
        <v>824.55815129107623</v>
      </c>
      <c r="BH88" s="78">
        <f>('E Asia'!BH118+'E Asia'!BH121)*1000</f>
        <v>932.96044177404576</v>
      </c>
      <c r="BI88" s="78">
        <f>('E Asia'!BI118+'E Asia'!BI121)*1000</f>
        <v>1013.8752308838175</v>
      </c>
      <c r="BJ88" s="78">
        <f>('E Asia'!BJ118+'E Asia'!BJ121)*1000</f>
        <v>1108.3460258942839</v>
      </c>
      <c r="BK88" s="78">
        <f>('E Asia'!BK118+'E Asia'!BK121)*1000</f>
        <v>961.11570241105687</v>
      </c>
      <c r="BL88" s="78">
        <f>('E Asia'!BL118+'E Asia'!BL121)*1000</f>
        <v>778.62948900930826</v>
      </c>
      <c r="BM88" s="78">
        <f>('E Asia'!BM118+'E Asia'!BM121)*1000</f>
        <v>922.76800554373858</v>
      </c>
      <c r="BN88" s="78">
        <f>('E Asia'!BN118+'E Asia'!BN121)*1000</f>
        <v>1042.992928915678</v>
      </c>
      <c r="BO88" s="78">
        <f>('E Asia'!BO118+'E Asia'!BO121)*1000</f>
        <v>1164.187103577852</v>
      </c>
      <c r="BP88" s="78">
        <f>('E Asia'!BP118+'E Asia'!BP121)*1000</f>
        <v>1438.5615179161064</v>
      </c>
      <c r="BQ88" s="78">
        <f>('E Asia'!BQ118+'E Asia'!BQ121)*1000</f>
        <v>1318.3840174924796</v>
      </c>
      <c r="BR88" s="78">
        <f>('E Asia'!BR118+'E Asia'!BR121)*1000</f>
        <v>1293.9184594011331</v>
      </c>
      <c r="BS88" s="78">
        <f>('E Asia'!BS118+'E Asia'!BS121)*1000</f>
        <v>1188.251306450712</v>
      </c>
      <c r="BT88" s="78">
        <f>('E Asia'!BT118+'E Asia'!BT121)*1000</f>
        <v>1256.0768240536268</v>
      </c>
      <c r="BU88" s="78">
        <f>('E Asia'!BU118+'E Asia'!BU121)*1000</f>
        <v>1330.7896723717679</v>
      </c>
      <c r="BV88" s="78">
        <f>('E Asia'!BV118+'E Asia'!BV121)*1000</f>
        <v>1348.2109548271569</v>
      </c>
      <c r="BW88" s="78">
        <f>('E Asia'!BW118+'E Asia'!BW121)*1000</f>
        <v>1518.3128039694925</v>
      </c>
      <c r="BX88" s="78">
        <f>('E Asia'!BX118+'E Asia'!BX121)*1000</f>
        <v>1534.5960455698209</v>
      </c>
      <c r="BY88" s="78">
        <f>('E Asia'!BY118+'E Asia'!BY121)*1000</f>
        <v>1568.6329405392999</v>
      </c>
      <c r="BZ88" s="78">
        <f>('E Asia'!BZ118+'E Asia'!BZ121)*1000</f>
        <v>1476.3435453029354</v>
      </c>
      <c r="CA88" s="78">
        <f>('E Asia'!CA118+'E Asia'!CA121)*1000</f>
        <v>1764.9250384569305</v>
      </c>
      <c r="CB88" s="78">
        <f>('E Asia'!CB118+'E Asia'!CB121)*1000</f>
        <v>2138.5483823021223</v>
      </c>
      <c r="CC88" s="78">
        <f>('E Asia'!CC118+'E Asia'!CC121)*1000</f>
        <v>2167.3721005581942</v>
      </c>
      <c r="CD88" s="78">
        <f>('E Asia'!CD118+'E Asia'!CD121)*1000</f>
        <v>2192.5208423609629</v>
      </c>
      <c r="CE88" s="78">
        <f>('E Asia'!CE118+'E Asia'!CE121)*1000</f>
        <v>2488.2984234600344</v>
      </c>
      <c r="CF88" s="78">
        <f>('E Asia'!CF118+'E Asia'!CF121)*1000</f>
        <v>1847.0569073049671</v>
      </c>
      <c r="CG88" s="78">
        <f>('E Asia'!CG118+'E Asia'!CG121)*1000</f>
        <v>1901.9492697392573</v>
      </c>
      <c r="CH88" s="78">
        <f>('E Asia'!CH118+'E Asia'!CH121)*1000</f>
        <v>2517.6769204557104</v>
      </c>
      <c r="CI88" s="78">
        <f>('E Asia'!CI118+'E Asia'!CI121)*1000</f>
        <v>2517.1726392225269</v>
      </c>
      <c r="CJ88" s="78">
        <f>('E Asia'!CJ118+'E Asia'!CJ121)*1000</f>
        <v>2771.2372407236899</v>
      </c>
      <c r="CK88" s="78">
        <f>('E Asia'!CK118+'E Asia'!CK121)*1000</f>
        <v>2840.415769571754</v>
      </c>
      <c r="CL88" s="78">
        <f>('E Asia'!CL118+'E Asia'!CL121)*1000</f>
        <v>3926.7024545542863</v>
      </c>
      <c r="CM88" s="78">
        <f>('E Asia'!CM118+'E Asia'!CM121)*1000</f>
        <v>3486.4266347221856</v>
      </c>
      <c r="CN88" s="78">
        <f>('E Asia'!CN118+'E Asia'!CN121)*1000</f>
        <v>2854.8023604567557</v>
      </c>
      <c r="CO88" s="78">
        <f>('E Asia'!CO118+'E Asia'!CO121)*1000</f>
        <v>3324.0513267454726</v>
      </c>
      <c r="CP88" s="78">
        <f>('E Asia'!CP118+'E Asia'!CP121)*1000</f>
        <v>3224.1565558705734</v>
      </c>
      <c r="CQ88" s="78">
        <f>('E Asia'!CQ118+'E Asia'!CQ121)*1000</f>
        <v>2909.3973450820085</v>
      </c>
      <c r="CR88" s="78">
        <f>('E Asia'!CR118+'E Asia'!CR121)*1000</f>
        <v>2363.195005927977</v>
      </c>
      <c r="CS88" s="78">
        <f>('E Asia'!CS118+'E Asia'!CS121)*1000</f>
        <v>1823.8801983262024</v>
      </c>
      <c r="CT88" s="78">
        <f>('E Asia'!CT118+'E Asia'!CT121)*1000</f>
        <v>724.46152164099612</v>
      </c>
      <c r="CU88" s="78">
        <f>('E Asia'!CU118+'E Asia'!CU121)*1000</f>
        <v>799.06820122410306</v>
      </c>
      <c r="CV88" s="78">
        <f>('E Asia'!CV118+'E Asia'!CV121)*1000</f>
        <v>1481.7941114002022</v>
      </c>
      <c r="CW88" s="78">
        <f>('E Asia'!CW118+'E Asia'!CW121)*1000</f>
        <v>1650.8358585057026</v>
      </c>
      <c r="CX88" s="78">
        <f>('E Asia'!CX118+'E Asia'!CX121)*1000</f>
        <v>1376.4939566544122</v>
      </c>
      <c r="CY88" s="78">
        <f>('E Asia'!CY118+'E Asia'!CY121)*1000</f>
        <v>2020.8450644331745</v>
      </c>
      <c r="CZ88" s="78">
        <f>('E Asia'!CZ118+'E Asia'!CZ121)*1000</f>
        <v>2826.8098842589916</v>
      </c>
      <c r="DA88" s="78">
        <f>('E Asia'!DA118+'E Asia'!DA121)*1000</f>
        <v>2614.6063902427559</v>
      </c>
      <c r="DB88" s="78">
        <f>('E Asia'!DB118+'E Asia'!DB121)*1000</f>
        <v>2919.2796009670624</v>
      </c>
      <c r="DC88" s="78">
        <f>('E Asia'!DC118+'E Asia'!DC121)*1000</f>
        <v>3173.5197477983425</v>
      </c>
      <c r="DD88" s="78">
        <f>('E Asia'!DD118+'E Asia'!DD121)*1000</f>
        <v>3352.9922733386011</v>
      </c>
      <c r="DE88" s="78">
        <f>('E Asia'!DE118+'E Asia'!DE121)*1000</f>
        <v>3926.4384347397918</v>
      </c>
      <c r="DF88" s="78">
        <f>('E Asia'!DF118+'E Asia'!DF121)*1000</f>
        <v>4423.6997971053497</v>
      </c>
      <c r="DG88" s="78">
        <f>('E Asia'!DG118+'E Asia'!DG121)*1000</f>
        <v>4079.7587889139395</v>
      </c>
      <c r="DH88" s="78">
        <f>('E Asia'!DH118+'E Asia'!DH121)*1000</f>
        <v>4875.6260513459038</v>
      </c>
      <c r="DI88" s="78">
        <f>('E Asia'!DI118+'E Asia'!DI121)*1000</f>
        <v>4925.1144815793732</v>
      </c>
      <c r="DJ88" s="78">
        <f>('E Asia'!DJ118+'E Asia'!DJ121)*1000</f>
        <v>5109.826100238759</v>
      </c>
      <c r="DK88" s="78">
        <f>('E Asia'!DK118+'E Asia'!DK121)*1000</f>
        <v>5734.1962940093435</v>
      </c>
      <c r="DL88" s="78">
        <f>('E Asia'!DL118+'E Asia'!DL121)*1000</f>
        <v>6708.1460785234513</v>
      </c>
      <c r="DM88" s="78">
        <f>('E Asia'!DM118+'E Asia'!DM121)*1000</f>
        <v>6907.0406831571809</v>
      </c>
      <c r="DN88" s="78">
        <f>('E Asia'!DN118+'E Asia'!DN121)*1000</f>
        <v>7386.7723062822315</v>
      </c>
      <c r="DO88" s="78">
        <f>('E Asia'!DO118+'E Asia'!DO121)*1000</f>
        <v>8627.6533459459042</v>
      </c>
      <c r="DP88" s="78">
        <f>('E Asia'!DP118+'E Asia'!DP121)*1000</f>
        <v>9168.0081731013743</v>
      </c>
      <c r="DQ88" s="78">
        <f>('E Asia'!DQ118+'E Asia'!DQ121)*1000</f>
        <v>10262.158155630686</v>
      </c>
      <c r="DR88" s="78">
        <f>('E Asia'!DR118+'E Asia'!DR121)*1000</f>
        <v>10472.628499830969</v>
      </c>
      <c r="DS88" s="78">
        <f>('E Asia'!DS118+'E Asia'!DS121)*1000</f>
        <v>10891.19116653233</v>
      </c>
      <c r="DT88" s="78">
        <f>('E Asia'!DT118+'E Asia'!DT121)*1000</f>
        <v>11451.517573676016</v>
      </c>
      <c r="DU88" s="78">
        <f>('E Asia'!DU118+'E Asia'!DU121)*1000</f>
        <v>12284.010545879206</v>
      </c>
      <c r="DV88" s="78">
        <f>('E Asia'!DV118+'E Asia'!DV121)*1000</f>
        <v>12008.029766214584</v>
      </c>
      <c r="DW88" s="78">
        <f>('E Asia'!DW118+'E Asia'!DW121)*1000</f>
        <v>10640.103977372673</v>
      </c>
      <c r="DX88" s="78">
        <f>('E Asia'!DX118+'E Asia'!DX121)*1000</f>
        <v>11495.534229086898</v>
      </c>
      <c r="DY88" s="78">
        <f>('E Asia'!DY118+'E Asia'!DY121)*1000</f>
        <v>11493.103451986055</v>
      </c>
      <c r="DZ88" s="78">
        <f>('E Asia'!DZ118+'E Asia'!DZ121)*1000</f>
        <v>10853.684391989535</v>
      </c>
      <c r="EA88" s="78">
        <f>('E Asia'!EA118+'E Asia'!EA121)*1000</f>
        <v>11339.113584974311</v>
      </c>
      <c r="EB88" s="78">
        <f>('E Asia'!EB118+'E Asia'!EB121)*1000</f>
        <v>9872.2007045677237</v>
      </c>
      <c r="EC88" s="78">
        <f>('E Asia'!EC118+'E Asia'!EC121)*1000</f>
        <v>9536.1235095144475</v>
      </c>
      <c r="ED88" s="78">
        <f>('E Asia'!ED118+'E Asia'!ED121)*1000</f>
        <v>8490.2684209485815</v>
      </c>
      <c r="EE88" s="78">
        <f>('E Asia'!EE118+'E Asia'!EE121)*1000</f>
        <v>8712.196745056146</v>
      </c>
      <c r="EF88" s="78">
        <f>('E Asia'!EF118+'E Asia'!EF121)*1000</f>
        <v>9114.001482139478</v>
      </c>
      <c r="EG88" s="78">
        <f>('E Asia'!EG118+'E Asia'!EG121)*1000</f>
        <v>9258.2309932092194</v>
      </c>
      <c r="EH88" s="78">
        <f>('E Asia'!EH118+'E Asia'!EH121)*1000</f>
        <v>8612.6850168882956</v>
      </c>
      <c r="EI88" s="78">
        <f>('E Asia'!EI118+'E Asia'!EI121)*1000</f>
        <v>8786.6199292494075</v>
      </c>
      <c r="EJ88" s="78">
        <f>('E Asia'!EJ118+'E Asia'!EJ121)*1000</f>
        <v>9110.0562899497636</v>
      </c>
      <c r="EK88" s="78">
        <f>('E Asia'!EK118+'E Asia'!EK121)*1000</f>
        <v>9159.8647186081544</v>
      </c>
      <c r="EL88" s="78">
        <f>('E Asia'!EL118+'E Asia'!EL121)*1000</f>
        <v>9292.757204769503</v>
      </c>
      <c r="EM88" s="78">
        <f>('E Asia'!EM118+'E Asia'!EM121)*1000</f>
        <v>9086.3171524940881</v>
      </c>
      <c r="EN88" s="78">
        <f>('E Asia'!EN118+'E Asia'!EN121)*1000</f>
        <v>8946.8939683008266</v>
      </c>
      <c r="EO88" s="78">
        <f>('E Asia'!EO118+'E Asia'!EO121)*1000</f>
        <v>8230.5424599999988</v>
      </c>
      <c r="EP88" s="78">
        <f>('E Asia'!EP118+'E Asia'!EP121)*1000</f>
        <v>7366.2449646128835</v>
      </c>
      <c r="EQ88" s="78">
        <f>('E Asia'!EQ118+'E Asia'!EQ121)*1000</f>
        <v>7588.0599815248224</v>
      </c>
      <c r="ER88" s="78">
        <f>('E Asia'!ER118+'E Asia'!ER121)*1000</f>
        <v>7631.0987161495268</v>
      </c>
      <c r="ES88" s="78">
        <f>('E Asia'!ES118+'E Asia'!ES121)*1000</f>
        <v>7889.3311238977531</v>
      </c>
      <c r="ET88" s="78">
        <f>('E Asia'!ET118+'E Asia'!ET121)*1000</f>
        <v>6968.9643373079189</v>
      </c>
      <c r="EU88" s="78">
        <f>('E Asia'!EU118+'E Asia'!EU121)*1000</f>
        <v>7455.6331057565003</v>
      </c>
      <c r="EV88" s="78">
        <f>('E Asia'!EV118+'E Asia'!EV121)*1000</f>
        <v>8160.8062192228135</v>
      </c>
    </row>
    <row r="89" spans="1:152" s="78" customFormat="1" ht="10">
      <c r="A89" s="78" t="s">
        <v>68</v>
      </c>
      <c r="B89" s="78">
        <f>'S Asia'!B94*1000</f>
        <v>12758.557076040581</v>
      </c>
      <c r="C89" s="78">
        <f>'S Asia'!C94*1000</f>
        <v>12816.150666755681</v>
      </c>
      <c r="D89" s="78">
        <f>'S Asia'!D94*1000</f>
        <v>12874.147994756251</v>
      </c>
      <c r="E89" s="78">
        <f>'S Asia'!E94*1000</f>
        <v>12932.555618214632</v>
      </c>
      <c r="F89" s="78">
        <f>'S Asia'!F94*1000</f>
        <v>12991.380274545259</v>
      </c>
      <c r="G89" s="78">
        <f>'S Asia'!G94*1000</f>
        <v>13050.628886021448</v>
      </c>
      <c r="H89" s="78">
        <f>'S Asia'!H94*1000</f>
        <v>13110.308565573339</v>
      </c>
      <c r="I89" s="78">
        <f>'S Asia'!I94*1000</f>
        <v>13170.426622772855</v>
      </c>
      <c r="J89" s="78">
        <f>'S Asia'!J94*1000</f>
        <v>13230.990570011774</v>
      </c>
      <c r="K89" s="78">
        <f>'S Asia'!K94*1000</f>
        <v>13292.008128879177</v>
      </c>
      <c r="L89" s="78">
        <f>'S Asia'!L94*1000</f>
        <v>13353.487236744717</v>
      </c>
      <c r="M89" s="78">
        <f>'S Asia'!M94*1000</f>
        <v>13415.4360535545</v>
      </c>
      <c r="N89" s="78">
        <f>'S Asia'!N94*1000</f>
        <v>13477.862968846286</v>
      </c>
      <c r="O89" s="78">
        <f>'S Asia'!O94*1000</f>
        <v>13540.776608991351</v>
      </c>
      <c r="P89" s="78">
        <f>'S Asia'!P94*1000</f>
        <v>13604.185844670235</v>
      </c>
      <c r="Q89" s="78">
        <f>'S Asia'!Q94*1000</f>
        <v>13668.099798589988</v>
      </c>
      <c r="R89" s="78">
        <f>'S Asia'!R94*1000</f>
        <v>13732.527853450832</v>
      </c>
      <c r="S89" s="78">
        <f>'S Asia'!S94*1000</f>
        <v>13797.479660170222</v>
      </c>
      <c r="T89" s="78">
        <f>'S Asia'!T94*1000</f>
        <v>13862.965146372806</v>
      </c>
      <c r="U89" s="78">
        <f>'S Asia'!U94*1000</f>
        <v>13928.994525154783</v>
      </c>
      <c r="V89" s="78">
        <f>'S Asia'!V94*1000</f>
        <v>13995.578304131739</v>
      </c>
      <c r="W89" s="78">
        <f>'S Asia'!W94*1000</f>
        <v>14079.748000217169</v>
      </c>
      <c r="X89" s="78">
        <f>'S Asia'!X94*1000</f>
        <v>14157.037240960108</v>
      </c>
      <c r="Y89" s="78">
        <f>'S Asia'!Y94*1000</f>
        <v>14250.652550589179</v>
      </c>
      <c r="Z89" s="78">
        <f>'S Asia'!Z94*1000</f>
        <v>14338.978139463214</v>
      </c>
      <c r="AA89" s="78">
        <f>'S Asia'!AA94*1000</f>
        <v>14434.895724019991</v>
      </c>
      <c r="AB89" s="78">
        <f>'S Asia'!AB94*1000</f>
        <v>14532.21631907564</v>
      </c>
      <c r="AC89" s="78">
        <f>'S Asia'!AC94*1000</f>
        <v>14628.88098213298</v>
      </c>
      <c r="AD89" s="78">
        <f>'S Asia'!AD94*1000</f>
        <v>14697.565107998053</v>
      </c>
      <c r="AE89" s="78">
        <f>'S Asia'!AE94*1000</f>
        <v>14812.857373920202</v>
      </c>
      <c r="AF89" s="78">
        <f>'S Asia'!AF94*1000</f>
        <v>14932.492521324551</v>
      </c>
      <c r="AG89" s="78">
        <f>'S Asia'!AG94*1000</f>
        <v>15051.37514020715</v>
      </c>
      <c r="AH89" s="78">
        <f>'S Asia'!AH94*1000</f>
        <v>15169.147217290465</v>
      </c>
      <c r="AI89" s="78">
        <f>'S Asia'!AI94*1000</f>
        <v>15272.575007205698</v>
      </c>
      <c r="AJ89" s="78">
        <f>'S Asia'!AJ94*1000</f>
        <v>15360.693294675106</v>
      </c>
      <c r="AK89" s="78">
        <f>'S Asia'!AK94*1000</f>
        <v>15883.515659079078</v>
      </c>
      <c r="AL89" s="78">
        <f>'S Asia'!AL94*1000</f>
        <v>15527.689050379377</v>
      </c>
      <c r="AM89" s="78">
        <f>'S Asia'!AM94*1000</f>
        <v>16334.245428476919</v>
      </c>
      <c r="AN89" s="78">
        <f>'S Asia'!AN94*1000</f>
        <v>16579.835966050417</v>
      </c>
      <c r="AO89" s="78">
        <f>'S Asia'!AO94*1000</f>
        <v>16284.965103710107</v>
      </c>
      <c r="AP89" s="78">
        <f>'S Asia'!AP94*1000</f>
        <v>17147.214810268004</v>
      </c>
      <c r="AQ89" s="78">
        <f>'S Asia'!AQ94*1000</f>
        <v>15752.024796341773</v>
      </c>
      <c r="AR89" s="78">
        <f>'S Asia'!AR94*1000</f>
        <v>16910.477851275791</v>
      </c>
      <c r="AS89" s="78">
        <f>'S Asia'!AS94*1000</f>
        <v>17320.165608014115</v>
      </c>
      <c r="AT89" s="78">
        <f>'S Asia'!AT94*1000</f>
        <v>17581.624995976217</v>
      </c>
      <c r="AU89" s="78">
        <f>'S Asia'!AU94*1000</f>
        <v>17238.185167795942</v>
      </c>
      <c r="AV89" s="78">
        <f>'S Asia'!AV94*1000</f>
        <v>16136.224435539048</v>
      </c>
      <c r="AW89" s="78">
        <f>'S Asia'!AW94*1000</f>
        <v>18781.774993252548</v>
      </c>
      <c r="AX89" s="78">
        <f>'S Asia'!AX94*1000</f>
        <v>18866.399241832449</v>
      </c>
      <c r="AY89" s="78">
        <f>'S Asia'!AY94*1000</f>
        <v>17613.272127600845</v>
      </c>
      <c r="AZ89" s="78">
        <f>'S Asia'!AZ94*1000</f>
        <v>18213.147191746346</v>
      </c>
      <c r="BA89" s="78">
        <f>'S Asia'!BA94*1000</f>
        <v>18535.288795879271</v>
      </c>
      <c r="BB89" s="78">
        <f>'S Asia'!BB94*1000</f>
        <v>19917.964203926331</v>
      </c>
      <c r="BC89" s="78">
        <f>'S Asia'!BC94*1000</f>
        <v>20193.568043714182</v>
      </c>
      <c r="BD89" s="78">
        <f>'S Asia'!BD94*1000</f>
        <v>20253.636919038094</v>
      </c>
      <c r="BE89" s="78">
        <f>'S Asia'!BE94*1000</f>
        <v>19877.470915077138</v>
      </c>
      <c r="BF89" s="78">
        <f>'S Asia'!BF94*1000</f>
        <v>20322.123814542829</v>
      </c>
      <c r="BG89" s="78">
        <f>'S Asia'!BG94*1000</f>
        <v>19164.741873649138</v>
      </c>
      <c r="BH89" s="78">
        <f>'S Asia'!BH94*1000</f>
        <v>19296.222784278027</v>
      </c>
      <c r="BI89" s="78">
        <f>'S Asia'!BI94*1000</f>
        <v>21443.799399896725</v>
      </c>
      <c r="BJ89" s="78">
        <f>'S Asia'!BJ94*1000</f>
        <v>21344.79779132425</v>
      </c>
      <c r="BK89" s="78">
        <f>'S Asia'!BK94*1000</f>
        <v>21046.0651585499</v>
      </c>
      <c r="BL89" s="78">
        <f>'S Asia'!BL94*1000</f>
        <v>20807.790712237722</v>
      </c>
      <c r="BM89" s="78">
        <f>'S Asia'!BM94*1000</f>
        <v>20230.166556741642</v>
      </c>
      <c r="BN89" s="78">
        <f>'S Asia'!BN94*1000</f>
        <v>20962.001453134661</v>
      </c>
      <c r="BO89" s="78">
        <f>'S Asia'!BO94*1000</f>
        <v>20248.470443244471</v>
      </c>
      <c r="BP89" s="78">
        <f>'S Asia'!BP94*1000</f>
        <v>20535.028642967212</v>
      </c>
      <c r="BQ89" s="78">
        <f>'S Asia'!BQ94*1000</f>
        <v>19986.076984625968</v>
      </c>
      <c r="BR89" s="78">
        <f>'S Asia'!BR94*1000</f>
        <v>17497.273464288213</v>
      </c>
      <c r="BS89" s="78">
        <f>'S Asia'!BS94*1000</f>
        <v>19292.876854941704</v>
      </c>
      <c r="BT89" s="78">
        <f>'S Asia'!BT94*1000</f>
        <v>17696.885380653868</v>
      </c>
      <c r="BU89" s="78">
        <f>'S Asia'!BU94*1000</f>
        <v>18492.296501847264</v>
      </c>
      <c r="BV89" s="78">
        <f>'S Asia'!BV94*1000</f>
        <v>18850.741601771275</v>
      </c>
      <c r="BW89" s="78">
        <f>'S Asia'!BW94*1000</f>
        <v>18001.512940505043</v>
      </c>
      <c r="BX89" s="78">
        <f>'S Asia'!BX94*1000</f>
        <v>18415.939856429108</v>
      </c>
      <c r="BY89" s="78">
        <f>'S Asia'!BY94*1000</f>
        <v>18269.228251630939</v>
      </c>
      <c r="BZ89" s="78">
        <f>'S Asia'!BZ94*1000</f>
        <v>18405.340509300946</v>
      </c>
      <c r="CA89" s="78">
        <f>'S Asia'!CA94*1000</f>
        <v>18007.949654985296</v>
      </c>
      <c r="CB89" s="78">
        <f>'S Asia'!CB94*1000</f>
        <v>17762.43186846414</v>
      </c>
      <c r="CC89" s="78">
        <f>'S Asia'!CC94*1000</f>
        <v>17969.158117064264</v>
      </c>
      <c r="CD89" s="78">
        <f>'S Asia'!CD94*1000</f>
        <v>17595.271115379623</v>
      </c>
      <c r="CE89" s="78">
        <f>'S Asia'!CE94*1000</f>
        <v>17040.190323873208</v>
      </c>
      <c r="CF89" s="78">
        <f>'S Asia'!CF94*1000</f>
        <v>16727.847325698047</v>
      </c>
      <c r="CG89" s="78">
        <f>'S Asia'!CG94*1000</f>
        <v>16329.285235574624</v>
      </c>
      <c r="CH89" s="78">
        <f>'S Asia'!CH94*1000</f>
        <v>16106.045212240379</v>
      </c>
      <c r="CI89" s="78">
        <f>'S Asia'!CI94*1000</f>
        <v>15531.592774266272</v>
      </c>
      <c r="CJ89" s="78">
        <f>'S Asia'!CJ94*1000</f>
        <v>15570.048794997112</v>
      </c>
      <c r="CK89" s="78">
        <f>'S Asia'!CK94*1000</f>
        <v>15026.283857759237</v>
      </c>
      <c r="CL89" s="78">
        <f>'S Asia'!CL94*1000</f>
        <v>14651.15481339789</v>
      </c>
      <c r="CM89" s="78">
        <f>'S Asia'!CM94*1000</f>
        <v>14774.222865421369</v>
      </c>
      <c r="CN89" s="78">
        <f>'S Asia'!CN94*1000</f>
        <v>14257.742837648024</v>
      </c>
      <c r="CO89" s="78">
        <f>'S Asia'!CO94*1000</f>
        <v>14582.288057586065</v>
      </c>
      <c r="CP89" s="78">
        <f>'S Asia'!CP94*1000</f>
        <v>14864.184811624604</v>
      </c>
      <c r="CQ89" s="78">
        <f>'S Asia'!CQ94*1000</f>
        <v>13976.958232932417</v>
      </c>
      <c r="CR89" s="78">
        <f>'S Asia'!CR94*1000</f>
        <v>13983.850006567423</v>
      </c>
      <c r="CS89" s="78">
        <f>'S Asia'!CS94*1000</f>
        <v>13630.736582109175</v>
      </c>
      <c r="CT89" s="78">
        <f>'S Asia'!CT94*1000</f>
        <v>13488.169127027137</v>
      </c>
      <c r="CU89" s="78">
        <f>'S Asia'!CU94*1000</f>
        <v>12337.044753010581</v>
      </c>
      <c r="CV89" s="78">
        <f>'S Asia'!CV94*1000</f>
        <v>11648.158710504507</v>
      </c>
      <c r="CW89" s="78">
        <f>'S Asia'!CW94*1000</f>
        <v>11661.692456587163</v>
      </c>
      <c r="CX89" s="78">
        <f>'S Asia'!CX94*1000</f>
        <v>11432.030975763986</v>
      </c>
      <c r="CY89" s="78">
        <f>'S Asia'!CY94*1000</f>
        <v>11195.875669367682</v>
      </c>
      <c r="CZ89" s="78">
        <f>'S Asia'!CZ94*1000</f>
        <v>12363.24772663082</v>
      </c>
      <c r="DA89" s="78">
        <f>'S Asia'!DA94*1000</f>
        <v>12416.678925610418</v>
      </c>
      <c r="DB89" s="78">
        <f>'S Asia'!DB94*1000</f>
        <v>12791.600065182063</v>
      </c>
      <c r="DC89" s="78">
        <f>'S Asia'!DC94*1000</f>
        <v>13372.875728604648</v>
      </c>
      <c r="DD89" s="78">
        <f>'S Asia'!DD94*1000</f>
        <v>14471.872617982532</v>
      </c>
      <c r="DE89" s="78">
        <f>'S Asia'!DE94*1000</f>
        <v>15213.565086081651</v>
      </c>
      <c r="DF89" s="78">
        <f>'S Asia'!DF94*1000</f>
        <v>15281.437735503674</v>
      </c>
      <c r="DG89" s="78">
        <f>'S Asia'!DG94*1000</f>
        <v>15156.998854632384</v>
      </c>
      <c r="DH89" s="78">
        <f>'S Asia'!DH94*1000</f>
        <v>15464.573456655768</v>
      </c>
      <c r="DI89" s="78">
        <f>'S Asia'!DI94*1000</f>
        <v>15913.007064117937</v>
      </c>
      <c r="DJ89" s="78">
        <f>'S Asia'!DJ94*1000</f>
        <v>16326.096386415094</v>
      </c>
      <c r="DK89" s="78">
        <f>'S Asia'!DK94*1000</f>
        <v>17324.956003077263</v>
      </c>
      <c r="DL89" s="78">
        <f>'S Asia'!DL94*1000</f>
        <v>18103.582724969427</v>
      </c>
      <c r="DM89" s="78">
        <f>'S Asia'!DM94*1000</f>
        <v>19134.946718477928</v>
      </c>
      <c r="DN89" s="78">
        <f>'S Asia'!DN94*1000</f>
        <v>20295.187867588411</v>
      </c>
      <c r="DO89" s="78">
        <f>'S Asia'!DO94*1000</f>
        <v>19968.753675818756</v>
      </c>
      <c r="DP89" s="78">
        <f>'S Asia'!DP94*1000</f>
        <v>19656.37084284977</v>
      </c>
      <c r="DQ89" s="78">
        <f>'S Asia'!DQ94*1000</f>
        <v>20605.80632528233</v>
      </c>
      <c r="DR89" s="78">
        <f>'S Asia'!DR94*1000</f>
        <v>22031.743856538655</v>
      </c>
      <c r="DS89" s="78">
        <f>'S Asia'!DS94*1000</f>
        <v>22856.90110765773</v>
      </c>
      <c r="DT89" s="78">
        <f>'S Asia'!DT94*1000</f>
        <v>23661.849183948241</v>
      </c>
      <c r="DU89" s="78">
        <f>'S Asia'!DU94*1000</f>
        <v>24055.002493651977</v>
      </c>
      <c r="DV89" s="78">
        <f>'S Asia'!DV94*1000</f>
        <v>25606.987803563414</v>
      </c>
      <c r="DW89" s="78">
        <f>'S Asia'!DW94*1000</f>
        <v>27839.584092569985</v>
      </c>
      <c r="DX89" s="78">
        <f>'S Asia'!DX94*1000</f>
        <v>29132.837731710955</v>
      </c>
      <c r="DY89" s="78">
        <f>'S Asia'!DY94*1000</f>
        <v>30010.947169969233</v>
      </c>
      <c r="DZ89" s="78">
        <f>'S Asia'!DZ94*1000</f>
        <v>30103.015787992947</v>
      </c>
      <c r="EA89" s="78">
        <f>'S Asia'!EA94*1000</f>
        <v>29955.696299317722</v>
      </c>
      <c r="EB89" s="78">
        <f>'S Asia'!EB94*1000</f>
        <v>29954.194635141324</v>
      </c>
      <c r="EC89" s="78">
        <f>'S Asia'!EC94*1000</f>
        <v>33643.783851865766</v>
      </c>
      <c r="ED89" s="78">
        <f>'S Asia'!ED94*1000</f>
        <v>36399.770257919357</v>
      </c>
      <c r="EE89" s="78">
        <f>'S Asia'!EE94*1000</f>
        <v>37880.334446259112</v>
      </c>
      <c r="EF89" s="78">
        <f>'S Asia'!EF94*1000</f>
        <v>40724.891898821465</v>
      </c>
      <c r="EG89" s="78">
        <f>'S Asia'!EG94*1000</f>
        <v>42708.454032631416</v>
      </c>
      <c r="EH89" s="78">
        <f>'S Asia'!EH94*1000</f>
        <v>49551.182309530152</v>
      </c>
      <c r="EI89" s="78">
        <f>'S Asia'!EI94*1000</f>
        <v>49627.961585701989</v>
      </c>
      <c r="EJ89" s="78">
        <f>'S Asia'!EJ94*1000</f>
        <v>54962.790038522071</v>
      </c>
      <c r="EK89" s="78">
        <f>'S Asia'!EK94*1000</f>
        <v>56081.783961824847</v>
      </c>
      <c r="EL89" s="78">
        <f>'S Asia'!EL94*1000</f>
        <v>57739.330194042108</v>
      </c>
      <c r="EM89" s="78">
        <f>'S Asia'!EM94*1000</f>
        <v>59746.599220866294</v>
      </c>
      <c r="EN89" s="78">
        <f>'S Asia'!EN94*1000</f>
        <v>61874.552262173522</v>
      </c>
      <c r="EO89" s="78">
        <f>'S Asia'!EO94*1000</f>
        <v>62233.178754704117</v>
      </c>
      <c r="EP89" s="78">
        <f>'S Asia'!EP94*1000</f>
        <v>83801.707416131962</v>
      </c>
      <c r="EQ89" s="78">
        <f>'S Asia'!EQ94*1000</f>
        <v>84922.473404457807</v>
      </c>
      <c r="ER89" s="78">
        <f>'S Asia'!ER94*1000</f>
        <v>87012.629214987523</v>
      </c>
      <c r="ES89" s="78">
        <f>'S Asia'!ES94*1000</f>
        <v>88483.719707636235</v>
      </c>
      <c r="ET89" s="78">
        <f>'S Asia'!ET94*1000</f>
        <v>89580.834901604045</v>
      </c>
      <c r="EU89" s="78">
        <f>'S Asia'!EU94*1000</f>
        <v>90108.130901953948</v>
      </c>
      <c r="EV89" s="78">
        <f>'S Asia'!EV94*1000</f>
        <v>90821.020001009805</v>
      </c>
    </row>
    <row r="90" spans="1:152" s="78" customFormat="1" ht="10">
      <c r="A90" s="78" t="s">
        <v>203</v>
      </c>
      <c r="B90" s="78">
        <f>Africa!B684*1000</f>
        <v>2951.6021970990291</v>
      </c>
      <c r="C90" s="78">
        <f>Africa!C684*1000</f>
        <v>2976.5904601793482</v>
      </c>
      <c r="D90" s="78">
        <f>Africa!D684*1000</f>
        <v>3001.9329923578903</v>
      </c>
      <c r="E90" s="78">
        <f>Africa!E684*1000</f>
        <v>3027.6362894742851</v>
      </c>
      <c r="F90" s="78">
        <f>Africa!F684*1000</f>
        <v>3053.7069789420934</v>
      </c>
      <c r="G90" s="78">
        <f>Africa!G684*1000</f>
        <v>3080.1518225563395</v>
      </c>
      <c r="H90" s="78">
        <f>Africa!H684*1000</f>
        <v>3106.9777193632299</v>
      </c>
      <c r="I90" s="78">
        <f>Africa!I684*1000</f>
        <v>3134.191708593502</v>
      </c>
      <c r="J90" s="78">
        <f>Africa!J684*1000</f>
        <v>3161.8009726608184</v>
      </c>
      <c r="K90" s="78">
        <f>Africa!K684*1000</f>
        <v>3189.8128402267257</v>
      </c>
      <c r="L90" s="78">
        <f>Africa!L684*1000</f>
        <v>3218.234789333681</v>
      </c>
      <c r="M90" s="78">
        <f>Africa!M684*1000</f>
        <v>3247.0744506077126</v>
      </c>
      <c r="N90" s="78">
        <f>Africa!N684*1000</f>
        <v>3276.3396105322863</v>
      </c>
      <c r="O90" s="78">
        <f>Africa!O684*1000</f>
        <v>3306.0382147950445</v>
      </c>
      <c r="P90" s="78">
        <f>Africa!P684*1000</f>
        <v>3336.1783717090475</v>
      </c>
      <c r="Q90" s="78">
        <f>Africa!Q684*1000</f>
        <v>3366.7683557102469</v>
      </c>
      <c r="R90" s="78">
        <f>Africa!R684*1000</f>
        <v>3397.8166109329368</v>
      </c>
      <c r="S90" s="78">
        <f>Africa!S684*1000</f>
        <v>3429.3317548649579</v>
      </c>
      <c r="T90" s="78">
        <f>Africa!T684*1000</f>
        <v>3461.3225820845009</v>
      </c>
      <c r="U90" s="78">
        <f>Africa!U684*1000</f>
        <v>3493.7980680803703</v>
      </c>
      <c r="V90" s="78">
        <f>Africa!V684*1000</f>
        <v>3526.7673731576238</v>
      </c>
      <c r="W90" s="78">
        <f>Africa!W684*1000</f>
        <v>3601.3640861502813</v>
      </c>
      <c r="X90" s="78">
        <f>Africa!X684*1000</f>
        <v>3677.6217484911035</v>
      </c>
      <c r="Y90" s="78">
        <f>Africa!Y684*1000</f>
        <v>3755.5799556944426</v>
      </c>
      <c r="Z90" s="78">
        <f>Africa!Z684*1000</f>
        <v>3835.2793278007389</v>
      </c>
      <c r="AA90" s="78">
        <f>Africa!AA684*1000</f>
        <v>3916.7615382430117</v>
      </c>
      <c r="AB90" s="78">
        <f>Africa!AB684*1000</f>
        <v>4000.0693435906587</v>
      </c>
      <c r="AC90" s="78">
        <f>Africa!AC684*1000</f>
        <v>4085.2466141988052</v>
      </c>
      <c r="AD90" s="78">
        <f>Africa!AD684*1000</f>
        <v>4172.338365792446</v>
      </c>
      <c r="AE90" s="78">
        <f>Africa!AE684*1000</f>
        <v>4261.3907920155507</v>
      </c>
      <c r="AF90" s="78">
        <f>Africa!AF684*1000</f>
        <v>4352.4512979763485</v>
      </c>
      <c r="AG90" s="78">
        <f>Africa!AG684*1000</f>
        <v>4445.5685348210336</v>
      </c>
      <c r="AH90" s="78">
        <f>Africa!AH684*1000</f>
        <v>4540.7924353692624</v>
      </c>
      <c r="AI90" s="78">
        <f>Africa!AI684*1000</f>
        <v>4638.1742508458619</v>
      </c>
      <c r="AJ90" s="78">
        <f>Africa!AJ684*1000</f>
        <v>4737.7665887444145</v>
      </c>
      <c r="AK90" s="78">
        <f>Africa!AK684*1000</f>
        <v>4839.6234518595193</v>
      </c>
      <c r="AL90" s="78">
        <f>Africa!AL684*1000</f>
        <v>4943.8002785258113</v>
      </c>
      <c r="AM90" s="78">
        <f>Africa!AM684*1000</f>
        <v>5050.3539841030888</v>
      </c>
      <c r="AN90" s="78">
        <f>Africa!AN684*1000</f>
        <v>5159.3430037482194</v>
      </c>
      <c r="AO90" s="78">
        <f>Africa!AO684*1000</f>
        <v>5270.8273365159239</v>
      </c>
      <c r="AP90" s="78">
        <f>Africa!AP684*1000</f>
        <v>5384.8685908318812</v>
      </c>
      <c r="AQ90" s="78">
        <f>Africa!AQ684*1000</f>
        <v>5501.5300313831222</v>
      </c>
      <c r="AR90" s="78">
        <f>Africa!AR684*1000</f>
        <v>5620.8766274722257</v>
      </c>
      <c r="AS90" s="78">
        <f>Africa!AS684*1000</f>
        <v>5742.9751028833225</v>
      </c>
      <c r="AT90" s="78">
        <f>Africa!AT684*1000</f>
        <v>5867.8939873096369</v>
      </c>
      <c r="AU90" s="78">
        <f>Africa!AU684*1000</f>
        <v>5995.7036693939381</v>
      </c>
      <c r="AV90" s="78">
        <f>Africa!AV684*1000</f>
        <v>6126.476451434999</v>
      </c>
      <c r="AW90" s="78">
        <f>Africa!AW684*1000</f>
        <v>6260.2866058150248</v>
      </c>
      <c r="AX90" s="78">
        <f>Africa!AX684*1000</f>
        <v>6397.2104332048484</v>
      </c>
      <c r="AY90" s="78">
        <f>Africa!AY684*1000</f>
        <v>6537.3263226055878</v>
      </c>
      <c r="AZ90" s="78">
        <f>Africa!AZ684*1000</f>
        <v>6680.037800456078</v>
      </c>
      <c r="BA90" s="78">
        <f>Africa!BA684*1000</f>
        <v>6824.6664642775395</v>
      </c>
      <c r="BB90" s="78">
        <f>Africa!BB684*1000</f>
        <v>6971.1731054664433</v>
      </c>
      <c r="BC90" s="78">
        <f>Africa!BC684*1000</f>
        <v>7119.5243758566367</v>
      </c>
      <c r="BD90" s="78">
        <f>Africa!BD684*1000</f>
        <v>7269.693940541978</v>
      </c>
      <c r="BE90" s="78">
        <f>Africa!BE684*1000</f>
        <v>7421.663593861218</v>
      </c>
      <c r="BF90" s="78">
        <f>Africa!BF684*1000</f>
        <v>7575.4243216497207</v>
      </c>
      <c r="BG90" s="78">
        <f>Africa!BG684*1000</f>
        <v>7730.9772934303983</v>
      </c>
      <c r="BH90" s="78">
        <f>Africa!BH684*1000</f>
        <v>7888.3347691224353</v>
      </c>
      <c r="BI90" s="78">
        <f>Africa!BI684*1000</f>
        <v>8047.5209060778216</v>
      </c>
      <c r="BJ90" s="78">
        <f>Africa!BJ684*1000</f>
        <v>8208.5724537910974</v>
      </c>
      <c r="BK90" s="78">
        <f>Africa!BK684*1000</f>
        <v>8371.5393254372975</v>
      </c>
      <c r="BL90" s="78">
        <f>Africa!BL684*1000</f>
        <v>8536.4850374405942</v>
      </c>
      <c r="BM90" s="78">
        <f>Africa!BM684*1000</f>
        <v>8703.4870105182727</v>
      </c>
      <c r="BN90" s="78">
        <f>Africa!BN684*1000</f>
        <v>8946.0736849089171</v>
      </c>
      <c r="BO90" s="78">
        <f>Africa!BO684*1000</f>
        <v>9195.1225846476191</v>
      </c>
      <c r="BP90" s="78">
        <f>Africa!BP684*1000</f>
        <v>9450.9357647089237</v>
      </c>
      <c r="BQ90" s="78">
        <f>Africa!BQ684*1000</f>
        <v>9713.8368806798117</v>
      </c>
      <c r="BR90" s="78">
        <f>Africa!BR684*1000</f>
        <v>10000.047031031409</v>
      </c>
      <c r="BS90" s="78">
        <f>Africa!BS684*1000</f>
        <v>10325.802266606182</v>
      </c>
      <c r="BT90" s="78">
        <f>Africa!BT684*1000</f>
        <v>10622.456955872653</v>
      </c>
      <c r="BU90" s="78">
        <f>Africa!BU684*1000</f>
        <v>10891.255917925177</v>
      </c>
      <c r="BV90" s="78">
        <f>Africa!BV684*1000</f>
        <v>11395.18326324675</v>
      </c>
      <c r="BW90" s="78">
        <f>Africa!BW684*1000</f>
        <v>11738.545061451961</v>
      </c>
      <c r="BX90" s="78">
        <f>Africa!BX684*1000</f>
        <v>12048.8509097146</v>
      </c>
      <c r="BY90" s="78">
        <f>Africa!BY684*1000</f>
        <v>12355.447087240544</v>
      </c>
      <c r="BZ90" s="78">
        <f>Africa!BZ684*1000</f>
        <v>12634.778784845104</v>
      </c>
      <c r="CA90" s="78">
        <f>Africa!CA684*1000</f>
        <v>12977.034654758305</v>
      </c>
      <c r="CB90" s="78">
        <f>Africa!CB684*1000</f>
        <v>13268.863173682485</v>
      </c>
      <c r="CC90" s="78">
        <f>Africa!CC684*1000</f>
        <v>13613.338818741247</v>
      </c>
      <c r="CD90" s="78">
        <f>Africa!CD684*1000</f>
        <v>13911.589660895976</v>
      </c>
      <c r="CE90" s="78">
        <f>Africa!CE684*1000</f>
        <v>14221.135882078939</v>
      </c>
      <c r="CF90" s="78">
        <f>Africa!CF684*1000</f>
        <v>14491.770570205337</v>
      </c>
      <c r="CG90" s="78">
        <f>Africa!CG684*1000</f>
        <v>14762.753690051788</v>
      </c>
      <c r="CH90" s="78">
        <f>Africa!CH684*1000</f>
        <v>15034.740575542999</v>
      </c>
      <c r="CI90" s="78">
        <f>Africa!CI684*1000</f>
        <v>15452.584273263046</v>
      </c>
      <c r="CJ90" s="78">
        <f>Africa!CJ684*1000</f>
        <v>15824.148057521439</v>
      </c>
      <c r="CK90" s="78">
        <f>Africa!CK684*1000</f>
        <v>16186.78486120912</v>
      </c>
      <c r="CL90" s="78">
        <f>Africa!CL684*1000</f>
        <v>16584.562422827821</v>
      </c>
      <c r="CM90" s="78">
        <f>Africa!CM684*1000</f>
        <v>16919.051852665558</v>
      </c>
      <c r="CN90" s="78">
        <f>Africa!CN684*1000</f>
        <v>17263.549391301553</v>
      </c>
      <c r="CO90" s="78">
        <f>Africa!CO684*1000</f>
        <v>17332.017598174651</v>
      </c>
      <c r="CP90" s="78">
        <f>Africa!CP684*1000</f>
        <v>17590.351518916785</v>
      </c>
      <c r="CQ90" s="78">
        <f>Africa!CQ684*1000</f>
        <v>17884.700929340819</v>
      </c>
      <c r="CR90" s="78">
        <f>Africa!CR684*1000</f>
        <v>18165.449963237828</v>
      </c>
      <c r="CS90" s="78">
        <f>Africa!CS684*1000</f>
        <v>18582.781622618033</v>
      </c>
      <c r="CT90" s="78">
        <f>Africa!CT684*1000</f>
        <v>18864.910729521376</v>
      </c>
      <c r="CU90" s="78">
        <f>Africa!CU684*1000</f>
        <v>19291.856333566458</v>
      </c>
      <c r="CV90" s="78">
        <f>Africa!CV684*1000</f>
        <v>19672.659578879429</v>
      </c>
      <c r="CW90" s="78">
        <f>Africa!CW684*1000</f>
        <v>20197.49651093475</v>
      </c>
      <c r="CX90" s="78">
        <f>Africa!CX684*1000</f>
        <v>20394.730781677819</v>
      </c>
      <c r="CY90" s="78">
        <f>Africa!CY684*1000</f>
        <v>21824.682188175597</v>
      </c>
      <c r="CZ90" s="78">
        <f>Africa!CZ684*1000</f>
        <v>22554.969005701329</v>
      </c>
      <c r="DA90" s="78">
        <f>Africa!DA684*1000</f>
        <v>23302.178834322229</v>
      </c>
      <c r="DB90" s="78">
        <f>Africa!DB684*1000</f>
        <v>25171.722265043205</v>
      </c>
      <c r="DC90" s="78">
        <f>Africa!DC684*1000</f>
        <v>24928.200329559113</v>
      </c>
      <c r="DD90" s="78">
        <f>Africa!DD684*1000</f>
        <v>25267.857804606185</v>
      </c>
      <c r="DE90" s="78">
        <f>Africa!DE684*1000</f>
        <v>25703.584049321787</v>
      </c>
      <c r="DF90" s="78">
        <f>Africa!DF684*1000</f>
        <v>25729.85091034355</v>
      </c>
      <c r="DG90" s="78">
        <f>Africa!DG684*1000</f>
        <v>25540.601622107697</v>
      </c>
      <c r="DH90" s="78">
        <f>Africa!DH684*1000</f>
        <v>26746.985414918228</v>
      </c>
      <c r="DI90" s="78">
        <f>Africa!DI684*1000</f>
        <v>26842.427799476918</v>
      </c>
      <c r="DJ90" s="78">
        <f>Africa!DJ684*1000</f>
        <v>27980.520934219254</v>
      </c>
      <c r="DK90" s="78">
        <f>Africa!DK684*1000</f>
        <v>28747.525514018242</v>
      </c>
      <c r="DL90" s="78">
        <f>Africa!DL684*1000</f>
        <v>30295.60460960992</v>
      </c>
      <c r="DM90" s="78">
        <f>Africa!DM684*1000</f>
        <v>30703.771151527366</v>
      </c>
      <c r="DN90" s="78">
        <f>Africa!DN684*1000</f>
        <v>30474.576235303331</v>
      </c>
      <c r="DO90" s="78">
        <f>Africa!DO684*1000</f>
        <v>29392.574794664004</v>
      </c>
      <c r="DP90" s="78">
        <f>Africa!DP684*1000</f>
        <v>30104.896136706866</v>
      </c>
      <c r="DQ90" s="78">
        <f>Africa!DQ684*1000</f>
        <v>33723.6383176749</v>
      </c>
      <c r="DR90" s="78">
        <f>Africa!DR684*1000</f>
        <v>36948.204486286872</v>
      </c>
      <c r="DS90" s="78">
        <f>Africa!DS684*1000</f>
        <v>38338.848552275675</v>
      </c>
      <c r="DT90" s="78">
        <f>Africa!DT684*1000</f>
        <v>39072.833657269344</v>
      </c>
      <c r="DU90" s="78">
        <f>Africa!DU684*1000</f>
        <v>40529.068914665564</v>
      </c>
      <c r="DV90" s="78">
        <f>Africa!DV684*1000</f>
        <v>44113.574829590638</v>
      </c>
      <c r="DW90" s="78">
        <f>Africa!DW684*1000</f>
        <v>44465.663709159839</v>
      </c>
      <c r="DX90" s="78">
        <f>Africa!DX684*1000</f>
        <v>45958.934259767593</v>
      </c>
      <c r="DY90" s="78">
        <f>Africa!DY684*1000</f>
        <v>45140.090371629478</v>
      </c>
      <c r="DZ90" s="78">
        <f>Africa!DZ684*1000</f>
        <v>43419.250747303777</v>
      </c>
      <c r="EA90" s="78">
        <f>Africa!EA684*1000</f>
        <v>42253.289983418916</v>
      </c>
      <c r="EB90" s="78">
        <f>Africa!EB684*1000</f>
        <v>40987.493430084585</v>
      </c>
      <c r="EC90" s="78">
        <f>Africa!EC684*1000</f>
        <v>40916.450374838263</v>
      </c>
      <c r="ED90" s="78">
        <f>Africa!ED684*1000</f>
        <v>40773.251529898589</v>
      </c>
      <c r="EE90" s="78">
        <f>Africa!EE684*1000</f>
        <v>37799.312822206171</v>
      </c>
      <c r="EF90" s="78">
        <f>Africa!EF684*1000</f>
        <v>37646.330426172302</v>
      </c>
      <c r="EG90" s="78">
        <f>Africa!EG684*1000</f>
        <v>38463.287498045378</v>
      </c>
      <c r="EH90" s="78">
        <f>Africa!EH684*1000</f>
        <v>39845.154480480131</v>
      </c>
      <c r="EI90" s="78">
        <f>Africa!EI684*1000</f>
        <v>40914.966327361923</v>
      </c>
      <c r="EJ90" s="78">
        <f>Africa!EJ684*1000</f>
        <v>42998.025076145437</v>
      </c>
      <c r="EK90" s="78">
        <f>Africa!EK684*1000</f>
        <v>44809.346413971303</v>
      </c>
      <c r="EL90" s="78">
        <f>Africa!EL684*1000</f>
        <v>45755.296871457576</v>
      </c>
      <c r="EM90" s="78">
        <f>Africa!EM684*1000</f>
        <v>47644.990594751893</v>
      </c>
      <c r="EN90" s="78">
        <f>Africa!EN684*1000</f>
        <v>48859.200475135811</v>
      </c>
      <c r="EO90" s="78">
        <f>Africa!EO684*1000</f>
        <v>49948.651247650174</v>
      </c>
      <c r="EP90" s="78">
        <f>Africa!EP684*1000</f>
        <v>51673.866866772565</v>
      </c>
      <c r="EQ90" s="78">
        <f>Africa!EQ684*1000</f>
        <v>53063.418365809266</v>
      </c>
      <c r="ER90" s="78">
        <f>Africa!ER684*1000</f>
        <v>54882.37949383157</v>
      </c>
      <c r="ES90" s="78">
        <f>Africa!ES684*1000</f>
        <v>56383.463463920081</v>
      </c>
      <c r="ET90" s="78">
        <f>Africa!ET684*1000</f>
        <v>57902.51218640506</v>
      </c>
      <c r="EU90" s="78">
        <f>Africa!EU684*1000</f>
        <v>58843.599848613405</v>
      </c>
      <c r="EV90" s="78">
        <f>Africa!EV684*1000</f>
        <v>60664.215336130423</v>
      </c>
    </row>
    <row r="91" spans="1:152" s="78" customFormat="1" ht="10">
      <c r="A91" s="78" t="s">
        <v>67</v>
      </c>
      <c r="B91" s="78">
        <f>'E Europe'!B372*1000</f>
        <v>5880.5151487671301</v>
      </c>
      <c r="C91" s="78">
        <f>'E Europe'!C372*1000</f>
        <v>5962.2551213470788</v>
      </c>
      <c r="D91" s="78">
        <f>'E Europe'!D372*1000</f>
        <v>6045.2700948785314</v>
      </c>
      <c r="E91" s="78">
        <f>'E Europe'!E372*1000</f>
        <v>6129.582038753766</v>
      </c>
      <c r="F91" s="78">
        <f>'E Europe'!F372*1000</f>
        <v>6215.213330854981</v>
      </c>
      <c r="G91" s="78">
        <f>'E Europe'!G372*1000</f>
        <v>6302.1867655635888</v>
      </c>
      <c r="H91" s="78">
        <f>'E Europe'!H372*1000</f>
        <v>6390.5255619321224</v>
      </c>
      <c r="I91" s="78">
        <f>'E Europe'!I372*1000</f>
        <v>6480.253372022119</v>
      </c>
      <c r="J91" s="78">
        <f>'E Europe'!J372*1000</f>
        <v>6571.3942894114271</v>
      </c>
      <c r="K91" s="78">
        <f>'E Europe'!K372*1000</f>
        <v>6663.9728578744453</v>
      </c>
      <c r="L91" s="78">
        <f>'E Europe'!L372*1000</f>
        <v>6757.8734511120974</v>
      </c>
      <c r="M91" s="78">
        <f>'E Europe'!M372*1000</f>
        <v>6850.9391720799022</v>
      </c>
      <c r="N91" s="78">
        <f>'E Europe'!N372*1000</f>
        <v>6940.7960895809465</v>
      </c>
      <c r="O91" s="78">
        <f>'E Europe'!O372*1000</f>
        <v>7020.6771210844063</v>
      </c>
      <c r="P91" s="78">
        <f>'E Europe'!P372*1000</f>
        <v>7105.8115280384263</v>
      </c>
      <c r="Q91" s="78">
        <f>'E Europe'!Q372*1000</f>
        <v>7185.7263711673722</v>
      </c>
      <c r="R91" s="78">
        <f>'E Europe'!R372*1000</f>
        <v>7259.4098117602298</v>
      </c>
      <c r="S91" s="78">
        <f>'E Europe'!S372*1000</f>
        <v>7338.743117038267</v>
      </c>
      <c r="T91" s="78">
        <f>'E Europe'!T372*1000</f>
        <v>7404.3358237980456</v>
      </c>
      <c r="U91" s="78">
        <f>'E Europe'!U372*1000</f>
        <v>7462.9857181815523</v>
      </c>
      <c r="V91" s="78">
        <f>'E Europe'!V372*1000</f>
        <v>8878.1059421082791</v>
      </c>
      <c r="W91" s="78">
        <f>'E Europe'!W372*1000</f>
        <v>8995.1522116631641</v>
      </c>
      <c r="X91" s="78">
        <f>'E Europe'!X372*1000</f>
        <v>9110.348270299759</v>
      </c>
      <c r="Y91" s="78">
        <f>'E Europe'!Y372*1000</f>
        <v>9214.9463721555549</v>
      </c>
      <c r="Z91" s="78">
        <f>'E Europe'!Z372*1000</f>
        <v>9313.1154973253269</v>
      </c>
      <c r="AA91" s="78">
        <f>'E Europe'!AA372*1000</f>
        <v>9409.0793573284354</v>
      </c>
      <c r="AB91" s="78">
        <f>'E Europe'!AB372*1000</f>
        <v>9451.0416362559645</v>
      </c>
      <c r="AC91" s="78">
        <f>'E Europe'!AC372*1000</f>
        <v>9484.3488465111113</v>
      </c>
      <c r="AD91" s="78">
        <f>'E Europe'!AD372*1000</f>
        <v>9513.310260098855</v>
      </c>
      <c r="AE91" s="78">
        <f>'E Europe'!AE372*1000</f>
        <v>9555.1590883390636</v>
      </c>
      <c r="AF91" s="78">
        <f>'E Europe'!AF372*1000</f>
        <v>9575.7316065133564</v>
      </c>
      <c r="AG91" s="78">
        <f>'E Europe'!AG372*1000</f>
        <v>9593.147772282</v>
      </c>
      <c r="AH91" s="78">
        <f>'E Europe'!AH372*1000</f>
        <v>9623.9790686278302</v>
      </c>
      <c r="AI91" s="78">
        <f>'E Europe'!AI372*1000</f>
        <v>9629.9410431487831</v>
      </c>
      <c r="AJ91" s="78">
        <f>'E Europe'!AJ372*1000</f>
        <v>9645.6931775705125</v>
      </c>
      <c r="AK91" s="78">
        <f>'E Europe'!AK372*1000</f>
        <v>9645.9077440422225</v>
      </c>
      <c r="AL91" s="78">
        <f>'E Europe'!AL372*1000</f>
        <v>9677.5472854450873</v>
      </c>
      <c r="AM91" s="78">
        <f>'E Europe'!AM372*1000</f>
        <v>9701.9992901065343</v>
      </c>
      <c r="AN91" s="78">
        <f>'E Europe'!AN372*1000</f>
        <v>9732.6851260431667</v>
      </c>
      <c r="AO91" s="78">
        <f>'E Europe'!AO372*1000</f>
        <v>9740.1704084406883</v>
      </c>
      <c r="AP91" s="78">
        <f>'E Europe'!AP372*1000</f>
        <v>9767.9354308870406</v>
      </c>
      <c r="AQ91" s="78">
        <f>'E Europe'!AQ372*1000</f>
        <v>9687.6346096381621</v>
      </c>
      <c r="AR91" s="78">
        <f>'E Europe'!AR372*1000</f>
        <v>9614.2171155237847</v>
      </c>
      <c r="AS91" s="78">
        <f>'E Europe'!AS372*1000</f>
        <v>9546.9044215712547</v>
      </c>
      <c r="AT91" s="78">
        <f>'E Europe'!AT372*1000</f>
        <v>9506.5203599980741</v>
      </c>
      <c r="AU91" s="78">
        <f>'E Europe'!AU372*1000</f>
        <v>9453.9946024609108</v>
      </c>
      <c r="AV91" s="78">
        <f>'E Europe'!AV372*1000</f>
        <v>9556.8218609040923</v>
      </c>
      <c r="AW91" s="78">
        <f>'E Europe'!AW372*1000</f>
        <v>9668.1608883666777</v>
      </c>
      <c r="AX91" s="78">
        <f>'E Europe'!AX372*1000</f>
        <v>9804.1222366008842</v>
      </c>
      <c r="AY91" s="78">
        <f>'E Europe'!AY372*1000</f>
        <v>9972.7153548145998</v>
      </c>
      <c r="AZ91" s="78">
        <f>'E Europe'!AZ372*1000</f>
        <v>10173.938739467143</v>
      </c>
      <c r="BA91" s="78">
        <f>'E Europe'!BA372*1000</f>
        <v>10118.6609178579</v>
      </c>
      <c r="BB91" s="78">
        <f>'E Europe'!BB372*1000</f>
        <v>10085.363834921778</v>
      </c>
      <c r="BC91" s="78">
        <f>'E Europe'!BC372*1000</f>
        <v>10084.919313973605</v>
      </c>
      <c r="BD91" s="78">
        <f>'E Europe'!BD372*1000</f>
        <v>10081.324485228275</v>
      </c>
      <c r="BE91" s="78">
        <f>'E Europe'!BE372*1000</f>
        <v>10116.009291571916</v>
      </c>
      <c r="BF91" s="78">
        <f>'E Europe'!BF372*1000</f>
        <v>10196.049796930578</v>
      </c>
      <c r="BG91" s="78">
        <f>'E Europe'!BG372*1000</f>
        <v>10354.830840099088</v>
      </c>
      <c r="BH91" s="78">
        <f>'E Europe'!BH372*1000</f>
        <v>10506.864125941203</v>
      </c>
      <c r="BI91" s="78">
        <f>'E Europe'!BI372*1000</f>
        <v>10656.679467386017</v>
      </c>
      <c r="BJ91" s="78">
        <f>'E Europe'!BJ372*1000</f>
        <v>10825.931091115785</v>
      </c>
      <c r="BK91" s="78">
        <f>'E Europe'!BK372*1000</f>
        <v>10988.590463404164</v>
      </c>
      <c r="BL91" s="78">
        <f>'E Europe'!BL372*1000</f>
        <v>11147.589362677521</v>
      </c>
      <c r="BM91" s="78">
        <f>'E Europe'!BM372*1000</f>
        <v>11281.04699105852</v>
      </c>
      <c r="BN91" s="78">
        <f>'E Europe'!BN372*1000</f>
        <v>10970.902973184802</v>
      </c>
      <c r="BO91" s="78">
        <f>'E Europe'!BO372*1000</f>
        <v>10640.812639262607</v>
      </c>
      <c r="BP91" s="78">
        <f>'E Europe'!BP372*1000</f>
        <v>10126.954037513189</v>
      </c>
      <c r="BQ91" s="78">
        <f>'E Europe'!BQ372*1000</f>
        <v>9701.6181744277801</v>
      </c>
      <c r="BR91" s="78">
        <f>'E Europe'!BR372*1000</f>
        <v>9285.8493930487457</v>
      </c>
      <c r="BS91" s="78">
        <f>'E Europe'!BS372*1000</f>
        <v>8830.9463856547645</v>
      </c>
      <c r="BT91" s="78">
        <f>'E Europe'!BT372*1000</f>
        <v>8364.6530545979494</v>
      </c>
      <c r="BU91" s="78">
        <f>'E Europe'!BU372*1000</f>
        <v>7917.7668222792881</v>
      </c>
      <c r="BV91" s="78">
        <f>'E Europe'!BV372*1000</f>
        <v>7477.9516941959118</v>
      </c>
      <c r="BW91" s="78">
        <f>'E Europe'!BW372*1000</f>
        <v>7069.9984179785433</v>
      </c>
      <c r="BX91" s="78">
        <f>'E Europe'!BX372*1000</f>
        <v>6665.5684961837551</v>
      </c>
      <c r="BY91" s="78">
        <f>'E Europe'!BY372*1000</f>
        <v>6653.4034342641216</v>
      </c>
      <c r="BZ91" s="78">
        <f>'E Europe'!BZ372*1000</f>
        <v>7077.1866466403426</v>
      </c>
      <c r="CA91" s="78">
        <f>'E Europe'!CA372*1000</f>
        <v>7881.2873000604059</v>
      </c>
      <c r="CB91" s="78">
        <f>'E Europe'!CB372*1000</f>
        <v>8022.0010159181174</v>
      </c>
      <c r="CC91" s="78">
        <f>'E Europe'!CC372*1000</f>
        <v>8233.4499984930044</v>
      </c>
      <c r="CD91" s="78">
        <f>'E Europe'!CD372*1000</f>
        <v>8712.4314398916649</v>
      </c>
      <c r="CE91" s="78">
        <f>'E Europe'!CE372*1000</f>
        <v>9194.6114824993874</v>
      </c>
      <c r="CF91" s="78">
        <f>'E Europe'!CF372*1000</f>
        <v>9837.088728977662</v>
      </c>
      <c r="CG91" s="78">
        <f>'E Europe'!CG372*1000</f>
        <v>9935.79293344492</v>
      </c>
      <c r="CH91" s="78">
        <f>'E Europe'!CH372*1000</f>
        <v>9877.320414826243</v>
      </c>
      <c r="CI91" s="78">
        <f>'E Europe'!CI372*1000</f>
        <v>10755.409803691175</v>
      </c>
      <c r="CJ91" s="78">
        <f>'E Europe'!CJ372*1000</f>
        <v>12129.267091706713</v>
      </c>
      <c r="CK91" s="78">
        <f>'E Europe'!CK372*1000</f>
        <v>14220.571477145073</v>
      </c>
      <c r="CL91" s="78">
        <f>'E Europe'!CL372*1000</f>
        <v>14615.259012725779</v>
      </c>
      <c r="CM91" s="78">
        <f>'E Europe'!CM372*1000</f>
        <v>15164.975926303076</v>
      </c>
      <c r="CN91" s="78">
        <f>'E Europe'!CN372*1000</f>
        <v>16191.084111692735</v>
      </c>
      <c r="CO91" s="78">
        <f>'E Europe'!CO372*1000</f>
        <v>15194.811686399467</v>
      </c>
      <c r="CP91" s="78">
        <f>'E Europe'!CP372*1000</f>
        <v>13859.418364339492</v>
      </c>
      <c r="CQ91" s="78">
        <f>'E Europe'!CQ372*1000</f>
        <v>12244.288043918588</v>
      </c>
      <c r="CR91" s="78">
        <f>'E Europe'!CR372*1000</f>
        <v>10480.564448218698</v>
      </c>
      <c r="CS91" s="78">
        <f>'E Europe'!CS372*1000</f>
        <v>8704.7387691783788</v>
      </c>
      <c r="CT91" s="78">
        <f>'E Europe'!CT372*1000</f>
        <v>7203.9866511528489</v>
      </c>
      <c r="CU91" s="78">
        <f>'E Europe'!CU372*1000</f>
        <v>5728.7576818161824</v>
      </c>
      <c r="CV91" s="78">
        <f>'E Europe'!CV372*1000</f>
        <v>6210.949265455256</v>
      </c>
      <c r="CW91" s="78">
        <f>'E Europe'!CW372*1000</f>
        <v>6786.2916630667141</v>
      </c>
      <c r="CX91" s="78">
        <f>'E Europe'!CX372*1000</f>
        <v>7404.4059589379895</v>
      </c>
      <c r="CY91" s="78">
        <f>'E Europe'!CY372*1000</f>
        <v>8105.3820039258271</v>
      </c>
      <c r="CZ91" s="78">
        <f>'E Europe'!CZ372*1000</f>
        <v>8336.1551281175416</v>
      </c>
      <c r="DA91" s="78">
        <f>'E Europe'!DA372*1000</f>
        <v>8257.5104802440874</v>
      </c>
      <c r="DB91" s="78">
        <f>'E Europe'!DB372*1000</f>
        <v>8201.4921245549831</v>
      </c>
      <c r="DC91" s="78">
        <f>'E Europe'!DC372*1000</f>
        <v>8154.1540376253888</v>
      </c>
      <c r="DD91" s="78">
        <f>'E Europe'!DD372*1000</f>
        <v>8015.8347431340517</v>
      </c>
      <c r="DE91" s="78">
        <f>'E Europe'!DE372*1000</f>
        <v>7862.1278757955588</v>
      </c>
      <c r="DF91" s="78">
        <f>'E Europe'!DF372*1000</f>
        <v>7642.2194224246805</v>
      </c>
      <c r="DG91" s="78">
        <f>'E Europe'!DG372*1000</f>
        <v>7489.2707645845067</v>
      </c>
      <c r="DH91" s="78">
        <f>'E Europe'!DH372*1000</f>
        <v>7391.9917863062583</v>
      </c>
      <c r="DI91" s="78">
        <f>'E Europe'!DI372*1000</f>
        <v>7221.3618682557935</v>
      </c>
      <c r="DJ91" s="78">
        <f>'E Europe'!DJ372*1000</f>
        <v>6997.6965544060613</v>
      </c>
      <c r="DK91" s="78">
        <f>'E Europe'!DK372*1000</f>
        <v>6827.3934964835234</v>
      </c>
      <c r="DL91" s="78">
        <f>'E Europe'!DL372*1000</f>
        <v>6422.5321226992628</v>
      </c>
      <c r="DM91" s="78">
        <f>'E Europe'!DM372*1000</f>
        <v>6188.4278614829682</v>
      </c>
      <c r="DN91" s="78">
        <f>'E Europe'!DN372*1000</f>
        <v>6098.0776708873836</v>
      </c>
      <c r="DO91" s="78">
        <f>'E Europe'!DO372*1000</f>
        <v>5963.7792461219569</v>
      </c>
      <c r="DP91" s="78">
        <f>'E Europe'!DP372*1000</f>
        <v>5863.75988781666</v>
      </c>
      <c r="DQ91" s="78">
        <f>'E Europe'!DQ372*1000</f>
        <v>5822.9955001794133</v>
      </c>
      <c r="DR91" s="78">
        <f>'E Europe'!DR372*1000</f>
        <v>5575.2585613198444</v>
      </c>
      <c r="DS91" s="78">
        <f>'E Europe'!DS372*1000</f>
        <v>5579.5929189722929</v>
      </c>
      <c r="DT91" s="78">
        <f>'E Europe'!DT372*1000</f>
        <v>5364.8536307289896</v>
      </c>
      <c r="DU91" s="78">
        <f>'E Europe'!DU372*1000</f>
        <v>5036.8093473476683</v>
      </c>
      <c r="DV91" s="78">
        <f>'E Europe'!DV372*1000</f>
        <v>4949.7840437093073</v>
      </c>
      <c r="DW91" s="78">
        <f>'E Europe'!DW372*1000</f>
        <v>4953.6857025418121</v>
      </c>
      <c r="DX91" s="78">
        <f>'E Europe'!DX372*1000</f>
        <v>4954.0297789553051</v>
      </c>
      <c r="DY91" s="78">
        <f>'E Europe'!DY372*1000</f>
        <v>5030.1502849865865</v>
      </c>
      <c r="DZ91" s="78">
        <f>'E Europe'!DZ372*1000</f>
        <v>4904.92372379065</v>
      </c>
      <c r="EA91" s="78">
        <f>'E Europe'!EA372*1000</f>
        <v>5087.6177045278046</v>
      </c>
      <c r="EB91" s="78">
        <f>'E Europe'!EB372*1000</f>
        <v>4904.7191847747035</v>
      </c>
      <c r="EC91" s="78">
        <f>'E Europe'!EC372*1000</f>
        <v>4789.0861862600323</v>
      </c>
      <c r="ED91" s="78">
        <f>'E Europe'!ED372*1000</f>
        <v>4868.7661795449094</v>
      </c>
      <c r="EE91" s="78">
        <f>'E Europe'!EE372*1000</f>
        <v>4792.6562742424694</v>
      </c>
      <c r="EF91" s="78">
        <f>'E Europe'!EF372*1000</f>
        <v>4824.3447463828834</v>
      </c>
      <c r="EG91" s="78">
        <f>'E Europe'!EG372*1000</f>
        <v>4736.5603657158244</v>
      </c>
      <c r="EH91" s="78">
        <f>'E Europe'!EH372*1000</f>
        <v>5025.6857193853193</v>
      </c>
      <c r="EI91" s="78">
        <f>'E Europe'!EI372*1000</f>
        <v>5114.9622514265275</v>
      </c>
      <c r="EJ91" s="78">
        <f>'E Europe'!EJ372*1000</f>
        <v>5214.7744452244369</v>
      </c>
      <c r="EK91" s="78">
        <f>'E Europe'!EK372*1000</f>
        <v>5092.1695572670678</v>
      </c>
      <c r="EL91" s="78">
        <f>'E Europe'!EL372*1000</f>
        <v>4622.1787241346647</v>
      </c>
      <c r="EM91" s="78">
        <f>'E Europe'!EM372*1000</f>
        <v>3968.7418283546949</v>
      </c>
      <c r="EN91" s="78">
        <f>'E Europe'!EN372*1000</f>
        <v>3875.9525880510337</v>
      </c>
      <c r="EO91" s="78">
        <f>'E Europe'!EO372*1000</f>
        <v>4396.1912951496424</v>
      </c>
      <c r="EP91" s="78">
        <f>'E Europe'!EP372*1000</f>
        <v>4715.1547184488281</v>
      </c>
      <c r="EQ91" s="78">
        <f>'E Europe'!EQ372*1000</f>
        <v>5519.3715048172126</v>
      </c>
      <c r="ER91" s="78">
        <f>'E Europe'!ER372*1000</f>
        <v>5779.1887890225489</v>
      </c>
      <c r="ES91" s="78">
        <f>'E Europe'!ES372*1000</f>
        <v>6434.7708202574804</v>
      </c>
      <c r="ET91" s="78">
        <f>'E Europe'!ET372*1000</f>
        <v>6140.318612955828</v>
      </c>
      <c r="EU91" s="78">
        <f>'E Europe'!EU372*1000</f>
        <v>6019.6308773641513</v>
      </c>
      <c r="EV91" s="78">
        <f>'E Europe'!EV372*1000</f>
        <v>5517.4018666878528</v>
      </c>
    </row>
    <row r="92" spans="1:152" s="78" customFormat="1" ht="10">
      <c r="A92" s="78" t="s">
        <v>66</v>
      </c>
      <c r="B92" s="78">
        <f>'W Europe'!B286*1000</f>
        <v>35546.296744166815</v>
      </c>
      <c r="C92" s="78">
        <f>'W Europe'!C286*1000</f>
        <v>35181.217350301595</v>
      </c>
      <c r="D92" s="78">
        <f>'W Europe'!D286*1000</f>
        <v>34878.465761246982</v>
      </c>
      <c r="E92" s="78">
        <f>'W Europe'!E286*1000</f>
        <v>36430.749764074935</v>
      </c>
      <c r="F92" s="78">
        <f>'W Europe'!F286*1000</f>
        <v>37088.192333339059</v>
      </c>
      <c r="G92" s="78">
        <f>'W Europe'!G286*1000</f>
        <v>36224.177307416583</v>
      </c>
      <c r="H92" s="78">
        <f>'W Europe'!H286*1000</f>
        <v>37684.463119412314</v>
      </c>
      <c r="I92" s="78">
        <f>'W Europe'!I286*1000</f>
        <v>37864.064518149848</v>
      </c>
      <c r="J92" s="78">
        <f>'W Europe'!J286*1000</f>
        <v>37322.117333434435</v>
      </c>
      <c r="K92" s="78">
        <f>'W Europe'!K286*1000</f>
        <v>38028.464226676559</v>
      </c>
      <c r="L92" s="78">
        <f>'W Europe'!L286*1000</f>
        <v>37499.926797896922</v>
      </c>
      <c r="M92" s="78">
        <f>'W Europe'!M286*1000</f>
        <v>38803.912313276065</v>
      </c>
      <c r="N92" s="78">
        <f>'W Europe'!N286*1000</f>
        <v>38664.346817691083</v>
      </c>
      <c r="O92" s="78">
        <f>'W Europe'!O286*1000</f>
        <v>37669.887972234086</v>
      </c>
      <c r="P92" s="78">
        <f>'W Europe'!P286*1000</f>
        <v>38269.752168057341</v>
      </c>
      <c r="Q92" s="78">
        <f>'W Europe'!Q286*1000</f>
        <v>39146.731089851542</v>
      </c>
      <c r="R92" s="78">
        <f>'W Europe'!R286*1000</f>
        <v>39070.269209149825</v>
      </c>
      <c r="S92" s="78">
        <f>'W Europe'!S286*1000</f>
        <v>39153.546366239272</v>
      </c>
      <c r="T92" s="78">
        <f>'W Europe'!T286*1000</f>
        <v>39128.558239027523</v>
      </c>
      <c r="U92" s="78">
        <f>'W Europe'!U286*1000</f>
        <v>39566.270644753007</v>
      </c>
      <c r="V92" s="78">
        <f>'W Europe'!V286*1000</f>
        <v>45224.510039795547</v>
      </c>
      <c r="W92" s="78">
        <f>'W Europe'!W286*1000</f>
        <v>43764.556829634719</v>
      </c>
      <c r="X92" s="78">
        <f>'W Europe'!X286*1000</f>
        <v>44443.379594477519</v>
      </c>
      <c r="Y92" s="78">
        <f>'W Europe'!Y286*1000</f>
        <v>45976.041614562702</v>
      </c>
      <c r="Z92" s="78">
        <f>'W Europe'!Z286*1000</f>
        <v>46501.757927276885</v>
      </c>
      <c r="AA92" s="78">
        <f>'W Europe'!AA286*1000</f>
        <v>46524.28276125843</v>
      </c>
      <c r="AB92" s="78">
        <f>'W Europe'!AB286*1000</f>
        <v>45444.018401257134</v>
      </c>
      <c r="AC92" s="78">
        <f>'W Europe'!AC286*1000</f>
        <v>44478.792061414264</v>
      </c>
      <c r="AD92" s="78">
        <f>'W Europe'!AD286*1000</f>
        <v>43043.090089859936</v>
      </c>
      <c r="AE92" s="78">
        <f>'W Europe'!AE286*1000</f>
        <v>41569.67872032462</v>
      </c>
      <c r="AF92" s="78">
        <f>'W Europe'!AF286*1000</f>
        <v>39993.512041429945</v>
      </c>
      <c r="AG92" s="78">
        <f>'W Europe'!AG286*1000</f>
        <v>39594.0042251634</v>
      </c>
      <c r="AH92" s="78">
        <f>'W Europe'!AH286*1000</f>
        <v>41221.729400462107</v>
      </c>
      <c r="AI92" s="78">
        <f>'W Europe'!AI286*1000</f>
        <v>40757.468550542675</v>
      </c>
      <c r="AJ92" s="78">
        <f>'W Europe'!AJ286*1000</f>
        <v>40612.472106339985</v>
      </c>
      <c r="AK92" s="78">
        <f>'W Europe'!AK286*1000</f>
        <v>39724.758062292611</v>
      </c>
      <c r="AL92" s="78">
        <f>'W Europe'!AL286*1000</f>
        <v>39083.661604764886</v>
      </c>
      <c r="AM92" s="78">
        <f>'W Europe'!AM286*1000</f>
        <v>37270.863079952826</v>
      </c>
      <c r="AN92" s="78">
        <f>'W Europe'!AN286*1000</f>
        <v>37118.466559965535</v>
      </c>
      <c r="AO92" s="78">
        <f>'W Europe'!AO286*1000</f>
        <v>36538.741951429976</v>
      </c>
      <c r="AP92" s="78">
        <f>'W Europe'!AP286*1000</f>
        <v>36836.5279188598</v>
      </c>
      <c r="AQ92" s="78">
        <f>'W Europe'!AQ286*1000</f>
        <v>35878.162613500732</v>
      </c>
      <c r="AR92" s="78">
        <f>'W Europe'!AR286*1000</f>
        <v>34658.840920457878</v>
      </c>
      <c r="AS92" s="78">
        <f>'W Europe'!AS286*1000</f>
        <v>34305.153599438927</v>
      </c>
      <c r="AT92" s="78">
        <f>'W Europe'!AT286*1000</f>
        <v>33706.538796010194</v>
      </c>
      <c r="AU92" s="78">
        <f>'W Europe'!AU286*1000</f>
        <v>33492.879962956576</v>
      </c>
      <c r="AV92" s="78">
        <f>'W Europe'!AV286*1000</f>
        <v>32722.497012660748</v>
      </c>
      <c r="AW92" s="78">
        <f>'W Europe'!AW286*1000</f>
        <v>32101.651877857315</v>
      </c>
      <c r="AX92" s="78">
        <f>'W Europe'!AX286*1000</f>
        <v>31323.190465981101</v>
      </c>
      <c r="AY92" s="78">
        <f>'W Europe'!AY286*1000</f>
        <v>31248.442773731786</v>
      </c>
      <c r="AZ92" s="78">
        <f>'W Europe'!AZ286*1000</f>
        <v>31359.478179311111</v>
      </c>
      <c r="BA92" s="78">
        <f>'W Europe'!BA286*1000</f>
        <v>30697.633062942405</v>
      </c>
      <c r="BB92" s="78">
        <f>'W Europe'!BB286*1000</f>
        <v>29583.317246489962</v>
      </c>
      <c r="BC92" s="78">
        <f>'W Europe'!BC286*1000</f>
        <v>29772.465959464633</v>
      </c>
      <c r="BD92" s="78">
        <f>'W Europe'!BD286*1000</f>
        <v>29023.655706138252</v>
      </c>
      <c r="BE92" s="78">
        <f>'W Europe'!BE286*1000</f>
        <v>27954.709348276185</v>
      </c>
      <c r="BF92" s="78">
        <f>'W Europe'!BF286*1000</f>
        <v>27882.935835236291</v>
      </c>
      <c r="BG92" s="78">
        <f>'W Europe'!BG286*1000</f>
        <v>27947.584620762875</v>
      </c>
      <c r="BH92" s="78">
        <f>'W Europe'!BH286*1000</f>
        <v>28698.213085505653</v>
      </c>
      <c r="BI92" s="78">
        <f>'W Europe'!BI286*1000</f>
        <v>27685.328556374141</v>
      </c>
      <c r="BJ92" s="78">
        <f>'W Europe'!BJ286*1000</f>
        <v>26549.129106608227</v>
      </c>
      <c r="BK92" s="78">
        <f>'W Europe'!BK286*1000</f>
        <v>25528.615403577158</v>
      </c>
      <c r="BL92" s="78">
        <f>'W Europe'!BL286*1000</f>
        <v>24704.108881896896</v>
      </c>
      <c r="BM92" s="78">
        <f>'W Europe'!BM286*1000</f>
        <v>24971.960666229832</v>
      </c>
      <c r="BN92" s="78">
        <f>'W Europe'!BN286*1000</f>
        <v>23265.861707803022</v>
      </c>
      <c r="BO92" s="78">
        <f>'W Europe'!BO286*1000</f>
        <v>20696.926133895238</v>
      </c>
      <c r="BP92" s="78">
        <f>'W Europe'!BP286*1000</f>
        <v>21891.670502109555</v>
      </c>
      <c r="BQ92" s="78">
        <f>'W Europe'!BQ286*1000</f>
        <v>20215.517184639793</v>
      </c>
      <c r="BR92" s="78">
        <f>'W Europe'!BR286*1000</f>
        <v>17053.268584940946</v>
      </c>
      <c r="BS92" s="78">
        <f>'W Europe'!BS286*1000</f>
        <v>15590.254223907796</v>
      </c>
      <c r="BT92" s="78">
        <f>'W Europe'!BT286*1000</f>
        <v>14501.733294211197</v>
      </c>
      <c r="BU92" s="78">
        <f>'W Europe'!BU286*1000</f>
        <v>14234.97019285731</v>
      </c>
      <c r="BV92" s="78">
        <f>'W Europe'!BV286*1000</f>
        <v>13074.627207064279</v>
      </c>
      <c r="BW92" s="78">
        <f>'W Europe'!BW286*1000</f>
        <v>13639.039962667017</v>
      </c>
      <c r="BX92" s="78">
        <f>'W Europe'!BX286*1000</f>
        <v>13583.853457752617</v>
      </c>
      <c r="BY92" s="78">
        <f>'W Europe'!BY286*1000</f>
        <v>13906.169361941917</v>
      </c>
      <c r="BZ92" s="78">
        <f>'W Europe'!BZ286*1000</f>
        <v>13680.675979764939</v>
      </c>
      <c r="CA92" s="78">
        <f>'W Europe'!CA286*1000</f>
        <v>13504.565010580041</v>
      </c>
      <c r="CB92" s="78">
        <f>'W Europe'!CB286*1000</f>
        <v>12672.435352114044</v>
      </c>
      <c r="CC92" s="78">
        <f>'W Europe'!CC286*1000</f>
        <v>12789.293863320441</v>
      </c>
      <c r="CD92" s="78">
        <f>'W Europe'!CD286*1000</f>
        <v>12046.580409580329</v>
      </c>
      <c r="CE92" s="78">
        <f>'W Europe'!CE286*1000</f>
        <v>11153.944308332415</v>
      </c>
      <c r="CF92" s="78">
        <f>'W Europe'!CF286*1000</f>
        <v>9500.4753936880079</v>
      </c>
      <c r="CG92" s="78">
        <f>'W Europe'!CG286*1000</f>
        <v>8727.2294630478609</v>
      </c>
      <c r="CH92" s="78">
        <f>'W Europe'!CH286*1000</f>
        <v>8549.236384343003</v>
      </c>
      <c r="CI92" s="78">
        <f>'W Europe'!CI286*1000</f>
        <v>8328.7630674270295</v>
      </c>
      <c r="CJ92" s="78">
        <f>'W Europe'!CJ286*1000</f>
        <v>8144.4775864841504</v>
      </c>
      <c r="CK92" s="78">
        <f>'W Europe'!CK286*1000</f>
        <v>8281.2509532498934</v>
      </c>
      <c r="CL92" s="78">
        <f>'W Europe'!CL286*1000</f>
        <v>8370.9871128964733</v>
      </c>
      <c r="CM92" s="78">
        <f>'W Europe'!CM286*1000</f>
        <v>8246.0508013670515</v>
      </c>
      <c r="CN92" s="78">
        <f>'W Europe'!CN286*1000</f>
        <v>7728.8335470144584</v>
      </c>
      <c r="CO92" s="78">
        <f>'W Europe'!CO286*1000</f>
        <v>6679.9468753463925</v>
      </c>
      <c r="CP92" s="78">
        <f>'W Europe'!CP286*1000</f>
        <v>6694.4328464811724</v>
      </c>
      <c r="CQ92" s="78">
        <f>'W Europe'!CQ286*1000</f>
        <v>6252.8740591262103</v>
      </c>
      <c r="CR92" s="78">
        <f>'W Europe'!CR286*1000</f>
        <v>6832.561472150398</v>
      </c>
      <c r="CS92" s="78">
        <f>'W Europe'!CS286*1000</f>
        <v>6598.6548856760583</v>
      </c>
      <c r="CT92" s="78">
        <f>'W Europe'!CT286*1000</f>
        <v>6206.8197000495456</v>
      </c>
      <c r="CU92" s="78">
        <f>'W Europe'!CU286*1000</f>
        <v>7047.4111608542025</v>
      </c>
      <c r="CV92" s="78">
        <f>'W Europe'!CV286*1000</f>
        <v>7257.2972615740691</v>
      </c>
      <c r="CW92" s="78">
        <f>'W Europe'!CW286*1000</f>
        <v>7717.5167483050609</v>
      </c>
      <c r="CX92" s="78">
        <f>'W Europe'!CX286*1000</f>
        <v>7837.7143481843386</v>
      </c>
      <c r="CY92" s="78">
        <f>'W Europe'!CY286*1000</f>
        <v>8635.0974740089314</v>
      </c>
      <c r="CZ92" s="78">
        <f>'W Europe'!CZ286*1000</f>
        <v>9596.2971944331184</v>
      </c>
      <c r="DA92" s="78">
        <f>'W Europe'!DA286*1000</f>
        <v>10189.129545481232</v>
      </c>
      <c r="DB92" s="78">
        <f>'W Europe'!DB286*1000</f>
        <v>10587.675301423233</v>
      </c>
      <c r="DC92" s="78">
        <f>'W Europe'!DC286*1000</f>
        <v>11225.942633718947</v>
      </c>
      <c r="DD92" s="78">
        <f>'W Europe'!DD286*1000</f>
        <v>11878.229207056065</v>
      </c>
      <c r="DE92" s="78">
        <f>'W Europe'!DE286*1000</f>
        <v>12653.62165256839</v>
      </c>
      <c r="DF92" s="78">
        <f>'W Europe'!DF286*1000</f>
        <v>13352.937685421653</v>
      </c>
      <c r="DG92" s="78">
        <f>'W Europe'!DG286*1000</f>
        <v>13622.946961189778</v>
      </c>
      <c r="DH92" s="78">
        <f>'W Europe'!DH286*1000</f>
        <v>14093.53368284765</v>
      </c>
      <c r="DI92" s="78">
        <f>'W Europe'!DI286*1000</f>
        <v>13983.809130242324</v>
      </c>
      <c r="DJ92" s="78">
        <f>'W Europe'!DJ286*1000</f>
        <v>14459.646932825221</v>
      </c>
      <c r="DK92" s="78">
        <f>'W Europe'!DK286*1000</f>
        <v>15440.497832316938</v>
      </c>
      <c r="DL92" s="78">
        <f>'W Europe'!DL286*1000</f>
        <v>16630.939070737513</v>
      </c>
      <c r="DM92" s="78">
        <f>'W Europe'!DM286*1000</f>
        <v>17551.538034222351</v>
      </c>
      <c r="DN92" s="78">
        <f>'W Europe'!DN286*1000</f>
        <v>18527.363487362567</v>
      </c>
      <c r="DO92" s="78">
        <f>'W Europe'!DO286*1000</f>
        <v>18828.721335385755</v>
      </c>
      <c r="DP92" s="78">
        <f>'W Europe'!DP286*1000</f>
        <v>20387.940005888075</v>
      </c>
      <c r="DQ92" s="78">
        <f>'W Europe'!DQ286*1000</f>
        <v>22805.210208248431</v>
      </c>
      <c r="DR92" s="78">
        <f>'W Europe'!DR286*1000</f>
        <v>24690.233549887256</v>
      </c>
      <c r="DS92" s="78">
        <f>'W Europe'!DS286*1000</f>
        <v>24750.82383719581</v>
      </c>
      <c r="DT92" s="78">
        <f>'W Europe'!DT286*1000</f>
        <v>26418.198462064847</v>
      </c>
      <c r="DU92" s="78">
        <f>'W Europe'!DU286*1000</f>
        <v>28960.852222131398</v>
      </c>
      <c r="DV92" s="78">
        <f>'W Europe'!DV286*1000</f>
        <v>28975.768778315662</v>
      </c>
      <c r="DW92" s="78">
        <f>'W Europe'!DW286*1000</f>
        <v>27576.618011509687</v>
      </c>
      <c r="DX92" s="78">
        <f>'W Europe'!DX286*1000</f>
        <v>28551.883496618906</v>
      </c>
      <c r="DY92" s="78">
        <f>'W Europe'!DY286*1000</f>
        <v>27929.941880231851</v>
      </c>
      <c r="DZ92" s="78">
        <f>'W Europe'!DZ286*1000</f>
        <v>28805.496972763474</v>
      </c>
      <c r="EA92" s="78">
        <f>'W Europe'!EA286*1000</f>
        <v>30329.106798225406</v>
      </c>
      <c r="EB92" s="78">
        <f>'W Europe'!EB286*1000</f>
        <v>28417.956741835551</v>
      </c>
      <c r="EC92" s="78">
        <f>'W Europe'!EC286*1000</f>
        <v>28053.775226803591</v>
      </c>
      <c r="ED92" s="78">
        <f>'W Europe'!ED286*1000</f>
        <v>26903.610632890239</v>
      </c>
      <c r="EE92" s="78">
        <f>'W Europe'!EE286*1000</f>
        <v>28659.674233317583</v>
      </c>
      <c r="EF92" s="78">
        <f>'W Europe'!EF286*1000</f>
        <v>31800.468885508093</v>
      </c>
      <c r="EG92" s="78">
        <f>'W Europe'!EG286*1000</f>
        <v>31449.488350497708</v>
      </c>
      <c r="EH92" s="78">
        <f>'W Europe'!EH286*1000</f>
        <v>31501.481754478962</v>
      </c>
      <c r="EI92" s="78">
        <f>'W Europe'!EI286*1000</f>
        <v>32385.319545028153</v>
      </c>
      <c r="EJ92" s="78">
        <f>'W Europe'!EJ286*1000</f>
        <v>34222.378911440203</v>
      </c>
      <c r="EK92" s="78">
        <f>'W Europe'!EK286*1000</f>
        <v>34816.435147308192</v>
      </c>
      <c r="EL92" s="78">
        <f>'W Europe'!EL286*1000</f>
        <v>39012.093590443692</v>
      </c>
      <c r="EM92" s="78">
        <f>'W Europe'!EM286*1000</f>
        <v>37304.966375426622</v>
      </c>
      <c r="EN92" s="78">
        <f>'W Europe'!EN286*1000</f>
        <v>35891.609058020476</v>
      </c>
      <c r="EO92" s="78">
        <f>'W Europe'!EO286*1000</f>
        <v>36638.583999999995</v>
      </c>
      <c r="EP92" s="78">
        <f>'W Europe'!EP286*1000</f>
        <v>38465.051999999996</v>
      </c>
      <c r="EQ92" s="78">
        <f>'W Europe'!EQ286*1000</f>
        <v>41031.815999999999</v>
      </c>
      <c r="ER92" s="78">
        <f>'W Europe'!ER286*1000</f>
        <v>40476.593999999997</v>
      </c>
      <c r="ES92" s="78">
        <f>'W Europe'!ES286*1000</f>
        <v>42700.515999999996</v>
      </c>
      <c r="ET92" s="78">
        <f>'W Europe'!ET286*1000</f>
        <v>44035.475999999995</v>
      </c>
      <c r="EU92" s="78">
        <f>'W Europe'!EU286*1000</f>
        <v>44745.431999999986</v>
      </c>
      <c r="EV92" s="78">
        <f>'W Europe'!EV286*1000</f>
        <v>46787.313999999998</v>
      </c>
    </row>
    <row r="93" spans="1:152" s="78" customFormat="1" ht="10">
      <c r="A93" s="78" t="s">
        <v>65</v>
      </c>
      <c r="B93" s="78">
        <f>('L America'!B546)*1000</f>
        <v>1939.3621671045278</v>
      </c>
      <c r="C93" s="78">
        <f>('L America'!C546)*1000</f>
        <v>2039.9747816919055</v>
      </c>
      <c r="D93" s="78">
        <f>('L America'!D546)*1000</f>
        <v>2089.4339885231634</v>
      </c>
      <c r="E93" s="78">
        <f>('L America'!E546)*1000</f>
        <v>2147.8531286698899</v>
      </c>
      <c r="F93" s="78">
        <f>('L America'!F546)*1000</f>
        <v>2222.0185550539059</v>
      </c>
      <c r="G93" s="78">
        <f>('L America'!G546)*1000</f>
        <v>2262.0566630473359</v>
      </c>
      <c r="H93" s="78">
        <f>('L America'!H546)*1000</f>
        <v>2353.1009421022145</v>
      </c>
      <c r="I93" s="78">
        <f>('L America'!I546)*1000</f>
        <v>2380.2923829608403</v>
      </c>
      <c r="J93" s="78">
        <f>('L America'!J546)*1000</f>
        <v>2533.7799084020089</v>
      </c>
      <c r="K93" s="78">
        <f>('L America'!K546)*1000</f>
        <v>2560.38749555295</v>
      </c>
      <c r="L93" s="78">
        <f>('L America'!L546)*1000</f>
        <v>2685.2813245424154</v>
      </c>
      <c r="M93" s="78">
        <f>('L America'!M546)*1000</f>
        <v>2765.3036216873234</v>
      </c>
      <c r="N93" s="78">
        <f>('L America'!N546)*1000</f>
        <v>2877.3065321604131</v>
      </c>
      <c r="O93" s="78">
        <f>('L America'!O546)*1000</f>
        <v>2941.4860238466094</v>
      </c>
      <c r="P93" s="78">
        <f>('L America'!P546)*1000</f>
        <v>2989.7158241947454</v>
      </c>
      <c r="Q93" s="78">
        <f>('L America'!Q546)*1000</f>
        <v>3090.5480586426652</v>
      </c>
      <c r="R93" s="78">
        <f>('L America'!R546)*1000</f>
        <v>3295.8805926378641</v>
      </c>
      <c r="S93" s="78">
        <f>('L America'!S546)*1000</f>
        <v>3397.6244127263067</v>
      </c>
      <c r="T93" s="78">
        <f>('L America'!T546)*1000</f>
        <v>3477.7043823061126</v>
      </c>
      <c r="U93" s="78">
        <f>('L America'!U546)*1000</f>
        <v>3578.0600411072483</v>
      </c>
      <c r="V93" s="78">
        <f>('L America'!V546)*1000</f>
        <v>3787.3131175971971</v>
      </c>
      <c r="W93" s="78">
        <f>('L America'!W546)*1000</f>
        <v>3997.814811952996</v>
      </c>
      <c r="X93" s="78">
        <f>('L America'!X546)*1000</f>
        <v>4110.3575958188558</v>
      </c>
      <c r="Y93" s="78">
        <f>('L America'!Y546)*1000</f>
        <v>4256.163866763879</v>
      </c>
      <c r="Z93" s="78">
        <f>('L America'!Z546)*1000</f>
        <v>4377.0709588814525</v>
      </c>
      <c r="AA93" s="78">
        <f>('L America'!AA546)*1000</f>
        <v>4554.2054182768916</v>
      </c>
      <c r="AB93" s="78">
        <f>('L America'!AB546)*1000</f>
        <v>4656.655834124278</v>
      </c>
      <c r="AC93" s="78">
        <f>('L America'!AC546)*1000</f>
        <v>4880.573951392018</v>
      </c>
      <c r="AD93" s="78">
        <f>('L America'!AD546)*1000</f>
        <v>5121.4800418544619</v>
      </c>
      <c r="AE93" s="78">
        <f>('L America'!AE546)*1000</f>
        <v>5410.0988364277182</v>
      </c>
      <c r="AF93" s="78">
        <f>('L America'!AF546)*1000</f>
        <v>5536.4820384184504</v>
      </c>
      <c r="AG93" s="78">
        <f>('L America'!AG546)*1000</f>
        <v>5619.3823090983742</v>
      </c>
      <c r="AH93" s="78">
        <f>('L America'!AH546)*1000</f>
        <v>5979.4095331741601</v>
      </c>
      <c r="AI93" s="78">
        <f>('L America'!AI546)*1000</f>
        <v>6275.7495012631825</v>
      </c>
      <c r="AJ93" s="78">
        <f>('L America'!AJ546)*1000</f>
        <v>6555.9601939153627</v>
      </c>
      <c r="AK93" s="78">
        <f>('L America'!AK546)*1000</f>
        <v>6786.2186510531074</v>
      </c>
      <c r="AL93" s="78">
        <f>('L America'!AL546)*1000</f>
        <v>6913.3842618056397</v>
      </c>
      <c r="AM93" s="78">
        <f>('L America'!AM546)*1000</f>
        <v>7299.581693393432</v>
      </c>
      <c r="AN93" s="78">
        <f>('L America'!AN546)*1000</f>
        <v>7544.5088195644339</v>
      </c>
      <c r="AO93" s="78">
        <f>('L America'!AO546)*1000</f>
        <v>7878.7912570981844</v>
      </c>
      <c r="AP93" s="78">
        <f>('L America'!AP546)*1000</f>
        <v>8168.6006345453425</v>
      </c>
      <c r="AQ93" s="78">
        <f>('L America'!AQ546)*1000</f>
        <v>8359.2456361865043</v>
      </c>
      <c r="AR93" s="78">
        <f>('L America'!AR546)*1000</f>
        <v>8659.3582227695388</v>
      </c>
      <c r="AS93" s="78">
        <f>('L America'!AS546)*1000</f>
        <v>8687.7996628175588</v>
      </c>
      <c r="AT93" s="78">
        <f>('L America'!AT546)*1000</f>
        <v>9108.7509701088929</v>
      </c>
      <c r="AU93" s="78">
        <f>('L America'!AU546)*1000</f>
        <v>10031.073035072293</v>
      </c>
      <c r="AV93" s="78">
        <f>('L America'!AV546)*1000</f>
        <v>10268.067348534087</v>
      </c>
      <c r="AW93" s="78">
        <f>('L America'!AW546)*1000</f>
        <v>10686.158548538506</v>
      </c>
      <c r="AX93" s="78">
        <f>('L America'!AX546)*1000</f>
        <v>11200.021414176612</v>
      </c>
      <c r="AY93" s="78">
        <f>('L America'!AY546)*1000</f>
        <v>11638.628556818056</v>
      </c>
      <c r="AZ93" s="78">
        <f>('L America'!AZ546)*1000</f>
        <v>12070.180612576336</v>
      </c>
      <c r="BA93" s="78">
        <f>('L America'!BA546)*1000</f>
        <v>13130.534601645602</v>
      </c>
      <c r="BB93" s="78">
        <f>('L America'!BB546)*1000</f>
        <v>13091.085970641914</v>
      </c>
      <c r="BC93" s="78">
        <f>('L America'!BC546)*1000</f>
        <v>14266.702553983709</v>
      </c>
      <c r="BD93" s="78">
        <f>('L America'!BD546)*1000</f>
        <v>15231.447824217374</v>
      </c>
      <c r="BE93" s="78">
        <f>('L America'!BE546)*1000</f>
        <v>16535.841438495834</v>
      </c>
      <c r="BF93" s="78">
        <f>('L America'!BF546)*1000</f>
        <v>17490.986979867106</v>
      </c>
      <c r="BG93" s="78">
        <f>('L America'!BG546)*1000</f>
        <v>17685.727419899951</v>
      </c>
      <c r="BH93" s="78">
        <f>('L America'!BH546)*1000</f>
        <v>18665.018513530085</v>
      </c>
      <c r="BI93" s="78">
        <f>('L America'!BI546)*1000</f>
        <v>19654.113642754412</v>
      </c>
      <c r="BJ93" s="78">
        <f>('L America'!BJ546)*1000</f>
        <v>20550.533147761682</v>
      </c>
      <c r="BK93" s="78">
        <f>('L America'!BK546)*1000</f>
        <v>21108.526796294253</v>
      </c>
      <c r="BL93" s="78">
        <f>('L America'!BL546)*1000</f>
        <v>22091.674539848089</v>
      </c>
      <c r="BM93" s="78">
        <f>('L America'!BM546)*1000</f>
        <v>22170.433480166441</v>
      </c>
      <c r="BN93" s="78">
        <f>('L America'!BN546)*1000</f>
        <v>20261.883887330852</v>
      </c>
      <c r="BO93" s="78">
        <f>('L America'!BO546)*1000</f>
        <v>20486.297062227433</v>
      </c>
      <c r="BP93" s="78">
        <f>('L America'!BP546)*1000</f>
        <v>20633.395344082543</v>
      </c>
      <c r="BQ93" s="78">
        <f>('L America'!BQ546)*1000</f>
        <v>20026.223739151446</v>
      </c>
      <c r="BR93" s="78">
        <f>('L America'!BR546)*1000</f>
        <v>21352.726110384137</v>
      </c>
      <c r="BS93" s="78">
        <f>('L America'!BS546)*1000</f>
        <v>22245.718957755227</v>
      </c>
      <c r="BT93" s="78">
        <f>('L America'!BT546)*1000</f>
        <v>23523.288743019777</v>
      </c>
      <c r="BU93" s="78">
        <f>('L America'!BU546)*1000</f>
        <v>23260.910968604785</v>
      </c>
      <c r="BV93" s="78">
        <f>('L America'!BV546)*1000</f>
        <v>24377.640211071168</v>
      </c>
      <c r="BW93" s="78">
        <f>('L America'!BW546)*1000</f>
        <v>26505.551467999914</v>
      </c>
      <c r="BX93" s="78">
        <f>('L America'!BX546)*1000</f>
        <v>28001.685331267774</v>
      </c>
      <c r="BY93" s="78">
        <f>('L America'!BY546)*1000</f>
        <v>27623.315575605684</v>
      </c>
      <c r="BZ93" s="78">
        <f>('L America'!BZ546)*1000</f>
        <v>28578.127748715833</v>
      </c>
      <c r="CA93" s="78">
        <f>('L America'!CA546)*1000</f>
        <v>30272.596789374074</v>
      </c>
      <c r="CB93" s="78">
        <f>('L America'!CB546)*1000</f>
        <v>32101.527997823014</v>
      </c>
      <c r="CC93" s="78">
        <f>('L America'!CC546)*1000</f>
        <v>33011.443528350377</v>
      </c>
      <c r="CD93" s="78">
        <f>('L America'!CD546)*1000</f>
        <v>31595.3356024356</v>
      </c>
      <c r="CE93" s="78">
        <f>('L America'!CE546)*1000</f>
        <v>29395.861969602778</v>
      </c>
      <c r="CF93" s="78">
        <f>('L America'!CF546)*1000</f>
        <v>26957.987796417445</v>
      </c>
      <c r="CG93" s="78">
        <f>('L America'!CG546)*1000</f>
        <v>29015.530091060551</v>
      </c>
      <c r="CH93" s="78">
        <f>('L America'!CH546)*1000</f>
        <v>30716.227952569861</v>
      </c>
      <c r="CI93" s="78">
        <f>('L America'!CI546)*1000</f>
        <v>33098.450719502784</v>
      </c>
      <c r="CJ93" s="78">
        <f>('L America'!CJ546)*1000</f>
        <v>36018.277431045266</v>
      </c>
      <c r="CK93" s="78">
        <f>('L America'!CK546)*1000</f>
        <v>38012.862233816937</v>
      </c>
      <c r="CL93" s="78">
        <f>('L America'!CL546)*1000</f>
        <v>35882.405716800684</v>
      </c>
      <c r="CM93" s="78">
        <f>('L America'!CM546)*1000</f>
        <v>36885.788490877138</v>
      </c>
      <c r="CN93" s="78">
        <f>('L America'!CN546)*1000</f>
        <v>35713.110379899794</v>
      </c>
      <c r="CO93" s="78">
        <f>('L America'!CO546)*1000</f>
        <v>39663.280486318356</v>
      </c>
      <c r="CP93" s="78">
        <f>('L America'!CP546)*1000</f>
        <v>36937.716810075639</v>
      </c>
      <c r="CQ93" s="78">
        <f>('L America'!CQ546)*1000</f>
        <v>37415.303716710194</v>
      </c>
      <c r="CR93" s="78">
        <f>('L America'!CR546)*1000</f>
        <v>40138.505865632702</v>
      </c>
      <c r="CS93" s="78">
        <f>('L America'!CS546)*1000</f>
        <v>41362.117623994789</v>
      </c>
      <c r="CT93" s="78">
        <f>('L America'!CT546)*1000</f>
        <v>44884.823891245782</v>
      </c>
      <c r="CU93" s="78">
        <f>('L America'!CU546)*1000</f>
        <v>47483.750659283251</v>
      </c>
      <c r="CV93" s="78">
        <f>('L America'!CV546)*1000</f>
        <v>47244.634537261692</v>
      </c>
      <c r="CW93" s="78">
        <f>('L America'!CW546)*1000</f>
        <v>49250.998596067911</v>
      </c>
      <c r="CX93" s="78">
        <f>('L America'!CX546)*1000</f>
        <v>51603.658459233069</v>
      </c>
      <c r="CY93" s="78">
        <f>('L America'!CY546)*1000</f>
        <v>53209.204644441088</v>
      </c>
      <c r="CZ93" s="78">
        <f>('L America'!CZ546)*1000</f>
        <v>53911.823352810105</v>
      </c>
      <c r="DA93" s="78">
        <f>('L America'!DA546)*1000</f>
        <v>52238.324712339316</v>
      </c>
      <c r="DB93" s="78">
        <f>('L America'!DB546)*1000</f>
        <v>53127.072435206101</v>
      </c>
      <c r="DC93" s="78">
        <f>('L America'!DC546)*1000</f>
        <v>54169.034753303058</v>
      </c>
      <c r="DD93" s="78">
        <f>('L America'!DD546)*1000</f>
        <v>53877.727978765834</v>
      </c>
      <c r="DE93" s="78">
        <f>('L America'!DE546)*1000</f>
        <v>56088.97697914522</v>
      </c>
      <c r="DF93" s="78">
        <f>('L America'!DF546)*1000</f>
        <v>56677.594106199307</v>
      </c>
      <c r="DG93" s="78">
        <f>('L America'!DG546)*1000</f>
        <v>54474.516084180425</v>
      </c>
      <c r="DH93" s="78">
        <f>('L America'!DH546)*1000</f>
        <v>55467.771476232068</v>
      </c>
      <c r="DI93" s="78">
        <f>('L America'!DI546)*1000</f>
        <v>55937.003243896463</v>
      </c>
      <c r="DJ93" s="78">
        <f>('L America'!DJ546)*1000</f>
        <v>55432.122131535405</v>
      </c>
      <c r="DK93" s="78">
        <f>('L America'!DK546)*1000</f>
        <v>54534.305146765284</v>
      </c>
      <c r="DL93" s="78">
        <f>('L America'!DL546)*1000</f>
        <v>53894.147782007705</v>
      </c>
      <c r="DM93" s="78">
        <f>('L America'!DM546)*1000</f>
        <v>53801.360281969573</v>
      </c>
      <c r="DN93" s="78">
        <f>('L America'!DN546)*1000</f>
        <v>53473.050185844622</v>
      </c>
      <c r="DO93" s="78">
        <f>('L America'!DO546)*1000</f>
        <v>54164.196658436973</v>
      </c>
      <c r="DP93" s="78">
        <f>('L America'!DP546)*1000</f>
        <v>53439.135953291472</v>
      </c>
      <c r="DQ93" s="78">
        <f>('L America'!DQ546)*1000</f>
        <v>53453.575758394378</v>
      </c>
      <c r="DR93" s="78">
        <f>('L America'!DR546)*1000</f>
        <v>53848.77483832158</v>
      </c>
      <c r="DS93" s="78">
        <f>('L America'!DS546)*1000</f>
        <v>56761.422994775923</v>
      </c>
      <c r="DT93" s="78">
        <f>('L America'!DT546)*1000</f>
        <v>56732.584902503419</v>
      </c>
      <c r="DU93" s="78">
        <f>('L America'!DU546)*1000</f>
        <v>57767.506121312435</v>
      </c>
      <c r="DV93" s="78">
        <f>('L America'!DV546)*1000</f>
        <v>60292.308537645455</v>
      </c>
      <c r="DW93" s="78">
        <f>('L America'!DW546)*1000</f>
        <v>60981.792694803567</v>
      </c>
      <c r="DX93" s="78">
        <f>('L America'!DX546)*1000</f>
        <v>62334.555683052196</v>
      </c>
      <c r="DY93" s="78">
        <f>('L America'!DY546)*1000</f>
        <v>64836.337027750487</v>
      </c>
      <c r="DZ93" s="78">
        <f>('L America'!DZ546)*1000</f>
        <v>66145.157351151662</v>
      </c>
      <c r="EA93" s="78">
        <f>('L America'!EA546)*1000</f>
        <v>67493.361053842236</v>
      </c>
      <c r="EB93" s="78">
        <f>('L America'!EB546)*1000</f>
        <v>70684.295619876662</v>
      </c>
      <c r="EC93" s="78">
        <f>('L America'!EC546)*1000</f>
        <v>73590.613770303011</v>
      </c>
      <c r="ED93" s="78">
        <f>('L America'!ED546)*1000</f>
        <v>76095.982122703106</v>
      </c>
      <c r="EE93" s="78">
        <f>('L America'!EE546)*1000</f>
        <v>81705.074430950073</v>
      </c>
      <c r="EF93" s="78">
        <f>('L America'!EF546)*1000</f>
        <v>88977.471410850645</v>
      </c>
      <c r="EG93" s="78">
        <f>('L America'!EG546)*1000</f>
        <v>87766.00210159141</v>
      </c>
      <c r="EH93" s="78">
        <f>('L America'!EH546)*1000</f>
        <v>88759.038988478336</v>
      </c>
      <c r="EI93" s="78">
        <f>('L America'!EI546)*1000</f>
        <v>91936.236902073186</v>
      </c>
      <c r="EJ93" s="78">
        <f>('L America'!EJ546)*1000</f>
        <v>89741.261746477845</v>
      </c>
      <c r="EK93" s="78">
        <f>('L America'!EK546)*1000</f>
        <v>92351.277428228874</v>
      </c>
      <c r="EL93" s="78">
        <f>('L America'!EL546)*1000</f>
        <v>92654.367928882639</v>
      </c>
      <c r="EM93" s="78">
        <f>('L America'!EM546)*1000</f>
        <v>89545.169315117353</v>
      </c>
      <c r="EN93" s="78">
        <f>('L America'!EN546)*1000</f>
        <v>91004.055544043615</v>
      </c>
      <c r="EO93" s="78">
        <f>('L America'!EO546)*1000</f>
        <v>86761.005490177005</v>
      </c>
      <c r="EP93" s="78">
        <f>('L America'!EP546)*1000</f>
        <v>91989.039230483628</v>
      </c>
      <c r="EQ93" s="78">
        <f>('L America'!EQ546)*1000</f>
        <v>92931.148029520074</v>
      </c>
      <c r="ER93" s="78">
        <f>('L America'!ER546)*1000</f>
        <v>94809.00276591201</v>
      </c>
      <c r="ES93" s="78">
        <f>('L America'!ES546)*1000</f>
        <v>96478.877644072927</v>
      </c>
      <c r="ET93" s="78">
        <f>('L America'!ET546)*1000</f>
        <v>98891.041719065164</v>
      </c>
      <c r="EU93" s="78">
        <f>('L America'!EU546)*1000</f>
        <v>104514.41495323925</v>
      </c>
      <c r="EV93" s="78">
        <f>('L America'!EV546)*1000</f>
        <v>102482.50069838382</v>
      </c>
    </row>
    <row r="94" spans="1:152" s="78" customFormat="1" ht="10">
      <c r="A94" s="78" t="s">
        <v>64</v>
      </c>
      <c r="B94" s="78">
        <f>'N America'!B59*1000</f>
        <v>10462.801766494918</v>
      </c>
      <c r="C94" s="78">
        <f>'N America'!C59*1000</f>
        <v>10715.767407181469</v>
      </c>
      <c r="D94" s="78">
        <f>'N America'!D59*1000</f>
        <v>10975.685490023134</v>
      </c>
      <c r="E94" s="78">
        <f>'N America'!E59*1000</f>
        <v>11242.765337096644</v>
      </c>
      <c r="F94" s="78">
        <f>'N America'!F59*1000</f>
        <v>11517.223105661524</v>
      </c>
      <c r="G94" s="78">
        <f>'N America'!G59*1000</f>
        <v>11799.282026923687</v>
      </c>
      <c r="H94" s="78">
        <f>'N America'!H59*1000</f>
        <v>12070.372088564356</v>
      </c>
      <c r="I94" s="78">
        <f>'N America'!I59*1000</f>
        <v>12348.729049583293</v>
      </c>
      <c r="J94" s="78">
        <f>'N America'!J59*1000</f>
        <v>12634.573143462771</v>
      </c>
      <c r="K94" s="78">
        <f>'N America'!K59*1000</f>
        <v>12928.131989543934</v>
      </c>
      <c r="L94" s="78">
        <f>'N America'!L59*1000</f>
        <v>13229.640859431991</v>
      </c>
      <c r="M94" s="78">
        <f>'N America'!M59*1000</f>
        <v>13400.490538555803</v>
      </c>
      <c r="N94" s="78">
        <f>'N America'!N59*1000</f>
        <v>13574.332773622131</v>
      </c>
      <c r="O94" s="78">
        <f>'N America'!O59*1000</f>
        <v>13751.234268702898</v>
      </c>
      <c r="P94" s="78">
        <f>'N America'!P59*1000</f>
        <v>13931.263416304879</v>
      </c>
      <c r="Q94" s="78">
        <f>'N America'!Q59*1000</f>
        <v>14114.490342391791</v>
      </c>
      <c r="R94" s="78">
        <f>'N America'!R59*1000</f>
        <v>14296.821404808134</v>
      </c>
      <c r="S94" s="78">
        <f>'N America'!S59*1000</f>
        <v>14482.419610428477</v>
      </c>
      <c r="T94" s="78">
        <f>'N America'!T59*1000</f>
        <v>14671.359520474391</v>
      </c>
      <c r="U94" s="78">
        <f>'N America'!U59*1000</f>
        <v>14863.717609494202</v>
      </c>
      <c r="V94" s="78">
        <f>'N America'!V59*1000</f>
        <v>15059.572316700232</v>
      </c>
      <c r="W94" s="78">
        <f>'N America'!W59*1000</f>
        <v>15227.607982892781</v>
      </c>
      <c r="X94" s="78">
        <f>'N America'!X59*1000</f>
        <v>15203.578649204821</v>
      </c>
      <c r="Y94" s="78">
        <f>'N America'!Y59*1000</f>
        <v>15607.346507233553</v>
      </c>
      <c r="Z94" s="78">
        <f>'N America'!Z59*1000</f>
        <v>15727.72391224459</v>
      </c>
      <c r="AA94" s="78">
        <f>'N America'!AA59*1000</f>
        <v>15646.028681076641</v>
      </c>
      <c r="AB94" s="78">
        <f>'N America'!AB59*1000</f>
        <v>15382.507724651938</v>
      </c>
      <c r="AC94" s="78">
        <f>'N America'!AC59*1000</f>
        <v>15668.85170661482</v>
      </c>
      <c r="AD94" s="78">
        <f>'N America'!AD59*1000</f>
        <v>15529.709592855585</v>
      </c>
      <c r="AE94" s="78">
        <f>'N America'!AE59*1000</f>
        <v>15940.51153581875</v>
      </c>
      <c r="AF94" s="78">
        <f>'N America'!AF59*1000</f>
        <v>16538.324393836814</v>
      </c>
      <c r="AG94" s="78">
        <f>'N America'!AG59*1000</f>
        <v>17463.915011428617</v>
      </c>
      <c r="AH94" s="78">
        <f>'N America'!AH59*1000</f>
        <v>17974.040086027257</v>
      </c>
      <c r="AI94" s="78">
        <f>'N America'!AI59*1000</f>
        <v>18254.508366507351</v>
      </c>
      <c r="AJ94" s="78">
        <f>'N America'!AJ59*1000</f>
        <v>18940.242898595036</v>
      </c>
      <c r="AK94" s="78">
        <f>'N America'!AK59*1000</f>
        <v>18834.207898463159</v>
      </c>
      <c r="AL94" s="78">
        <f>'N America'!AL59*1000</f>
        <v>19123.893721622662</v>
      </c>
      <c r="AM94" s="78">
        <f>'N America'!AM59*1000</f>
        <v>19518.546173009112</v>
      </c>
      <c r="AN94" s="78">
        <f>'N America'!AN59*1000</f>
        <v>20120.133504104924</v>
      </c>
      <c r="AO94" s="78">
        <f>'N America'!AO59*1000</f>
        <v>20363.589795451295</v>
      </c>
      <c r="AP94" s="78">
        <f>'N America'!AP59*1000</f>
        <v>20964.324246722834</v>
      </c>
      <c r="AQ94" s="78">
        <f>'N America'!AQ59*1000</f>
        <v>21240.341455254798</v>
      </c>
      <c r="AR94" s="78">
        <f>'N America'!AR59*1000</f>
        <v>21345.396316914492</v>
      </c>
      <c r="AS94" s="78">
        <f>'N America'!AS59*1000</f>
        <v>21453.180625022476</v>
      </c>
      <c r="AT94" s="78">
        <f>'N America'!AT59*1000</f>
        <v>21834.146790322826</v>
      </c>
      <c r="AU94" s="78">
        <f>'N America'!AU59*1000</f>
        <v>21925.567227860978</v>
      </c>
      <c r="AV94" s="78">
        <f>'N America'!AV59*1000</f>
        <v>21837.067183704334</v>
      </c>
      <c r="AW94" s="78">
        <f>'N America'!AW59*1000</f>
        <v>22368.267031227846</v>
      </c>
      <c r="AX94" s="78">
        <f>'N America'!AX59*1000</f>
        <v>22587.966075161137</v>
      </c>
      <c r="AY94" s="78">
        <f>'N America'!AY59*1000</f>
        <v>23060.440048724351</v>
      </c>
      <c r="AZ94" s="78">
        <f>'N America'!AZ59*1000</f>
        <v>23354.355076414446</v>
      </c>
      <c r="BA94" s="78">
        <f>'N America'!BA59*1000</f>
        <v>23797.342595342147</v>
      </c>
      <c r="BB94" s="78">
        <f>'N America'!BB59*1000</f>
        <v>24149.212683945676</v>
      </c>
      <c r="BC94" s="78">
        <f>'N America'!BC59*1000</f>
        <v>24213.063929921871</v>
      </c>
      <c r="BD94" s="78">
        <f>'N America'!BD59*1000</f>
        <v>24290.629362881165</v>
      </c>
      <c r="BE94" s="78">
        <f>'N America'!BE59*1000</f>
        <v>24860.917560573485</v>
      </c>
      <c r="BF94" s="78">
        <f>'N America'!BF59*1000</f>
        <v>25495.304831402729</v>
      </c>
      <c r="BG94" s="78">
        <f>'N America'!BG59*1000</f>
        <v>25795.174922167324</v>
      </c>
      <c r="BH94" s="78">
        <f>'N America'!BH59*1000</f>
        <v>25618.204584656603</v>
      </c>
      <c r="BI94" s="78">
        <f>'N America'!BI59*1000</f>
        <v>26174.220791219988</v>
      </c>
      <c r="BJ94" s="78">
        <f>'N America'!BJ59*1000</f>
        <v>26703.16919293558</v>
      </c>
      <c r="BK94" s="78">
        <f>'N America'!BK59*1000</f>
        <v>27008.452605573999</v>
      </c>
      <c r="BL94" s="78">
        <f>'N America'!BL59*1000</f>
        <v>27005.095059130996</v>
      </c>
      <c r="BM94" s="78">
        <f>'N America'!BM59*1000</f>
        <v>26382.044053622205</v>
      </c>
      <c r="BN94" s="78">
        <f>'N America'!BN59*1000</f>
        <v>26525.665985936012</v>
      </c>
      <c r="BO94" s="78">
        <f>'N America'!BO59*1000</f>
        <v>25810.105260210617</v>
      </c>
      <c r="BP94" s="78">
        <f>'N America'!BP59*1000</f>
        <v>26808.348603277183</v>
      </c>
      <c r="BQ94" s="78">
        <f>'N America'!BQ59*1000</f>
        <v>26676.984541886959</v>
      </c>
      <c r="BR94" s="78">
        <f>'N America'!BR59*1000</f>
        <v>26117.832814124486</v>
      </c>
      <c r="BS94" s="78">
        <f>'N America'!BS59*1000</f>
        <v>25785.765610468901</v>
      </c>
      <c r="BT94" s="78">
        <f>'N America'!BT59*1000</f>
        <v>26631.495023218104</v>
      </c>
      <c r="BU94" s="78">
        <f>'N America'!BU59*1000</f>
        <v>26158.258018884855</v>
      </c>
      <c r="BV94" s="78">
        <f>'N America'!BV59*1000</f>
        <v>26677.455618577293</v>
      </c>
      <c r="BW94" s="78">
        <f>'N America'!BW59*1000</f>
        <v>28167.05795412654</v>
      </c>
      <c r="BX94" s="78">
        <f>'N America'!BX59*1000</f>
        <v>29040.149455906314</v>
      </c>
      <c r="BY94" s="78">
        <f>'N America'!BY59*1000</f>
        <v>29690.666620709762</v>
      </c>
      <c r="BZ94" s="78">
        <f>'N America'!BZ59*1000</f>
        <v>30181.175162519961</v>
      </c>
      <c r="CA94" s="78">
        <f>'N America'!CA59*1000</f>
        <v>31399.669174578084</v>
      </c>
      <c r="CB94" s="78">
        <f>'N America'!CB59*1000</f>
        <v>31044.954726206397</v>
      </c>
      <c r="CC94" s="78">
        <f>'N America'!CC59*1000</f>
        <v>31569.338413435376</v>
      </c>
      <c r="CD94" s="78">
        <f>'N America'!CD59*1000</f>
        <v>31996.032068204582</v>
      </c>
      <c r="CE94" s="78">
        <f>'N America'!CE59*1000</f>
        <v>32024.354200767364</v>
      </c>
      <c r="CF94" s="78">
        <f>'N America'!CF59*1000</f>
        <v>33405.131179586693</v>
      </c>
      <c r="CG94" s="78">
        <f>'N America'!CG59*1000</f>
        <v>31326.874971047422</v>
      </c>
      <c r="CH94" s="78">
        <f>'N America'!CH59*1000</f>
        <v>31353.606707054296</v>
      </c>
      <c r="CI94" s="78">
        <f>'N America'!CI59*1000</f>
        <v>34394.870982305016</v>
      </c>
      <c r="CJ94" s="78">
        <f>'N America'!CJ59*1000</f>
        <v>34662.286930685601</v>
      </c>
      <c r="CK94" s="78">
        <f>'N America'!CK59*1000</f>
        <v>36265.039375558001</v>
      </c>
      <c r="CL94" s="78">
        <f>'N America'!CL59*1000</f>
        <v>36874.926379932062</v>
      </c>
      <c r="CM94" s="78">
        <f>'N America'!CM59*1000</f>
        <v>37391.489914831647</v>
      </c>
      <c r="CN94" s="78">
        <f>'N America'!CN59*1000</f>
        <v>37637.88594301189</v>
      </c>
      <c r="CO94" s="78">
        <f>'N America'!CO59*1000</f>
        <v>38031.674531523051</v>
      </c>
      <c r="CP94" s="78">
        <f>'N America'!CP59*1000</f>
        <v>38554.15319675942</v>
      </c>
      <c r="CQ94" s="78">
        <f>'N America'!CQ59*1000</f>
        <v>38702.056041904827</v>
      </c>
      <c r="CR94" s="78">
        <f>'N America'!CR59*1000</f>
        <v>38438.399952639134</v>
      </c>
      <c r="CS94" s="78">
        <f>'N America'!CS59*1000</f>
        <v>38064.750918832608</v>
      </c>
      <c r="CT94" s="78">
        <f>'N America'!CT59*1000</f>
        <v>37594.244955906142</v>
      </c>
      <c r="CU94" s="78">
        <f>'N America'!CU59*1000</f>
        <v>36982.133173744362</v>
      </c>
      <c r="CV94" s="78">
        <f>'N America'!CV59*1000</f>
        <v>36263.142995882248</v>
      </c>
      <c r="CW94" s="78">
        <f>'N America'!CW59*1000</f>
        <v>35675.456643601698</v>
      </c>
      <c r="CX94" s="78">
        <f>'N America'!CX59*1000</f>
        <v>38785.016688250522</v>
      </c>
      <c r="CY94" s="78">
        <f>'N America'!CY59*1000</f>
        <v>39765.057994707284</v>
      </c>
      <c r="CZ94" s="78">
        <f>'N America'!CZ59*1000</f>
        <v>39650.423008481441</v>
      </c>
      <c r="DA94" s="78">
        <f>'N America'!DA59*1000</f>
        <v>39926.917108959082</v>
      </c>
      <c r="DB94" s="78">
        <f>'N America'!DB59*1000</f>
        <v>39923.272324144156</v>
      </c>
      <c r="DC94" s="78">
        <f>'N America'!DC59*1000</f>
        <v>43422.474685276124</v>
      </c>
      <c r="DD94" s="78">
        <f>'N America'!DD59*1000</f>
        <v>45369.854743112279</v>
      </c>
      <c r="DE94" s="78">
        <f>'N America'!DE59*1000</f>
        <v>42990.256753448979</v>
      </c>
      <c r="DF94" s="78">
        <f>'N America'!DF59*1000</f>
        <v>43193.676468539299</v>
      </c>
      <c r="DG94" s="78">
        <f>'N America'!DG59*1000</f>
        <v>47078.888508868928</v>
      </c>
      <c r="DH94" s="78">
        <f>'N America'!DH59*1000</f>
        <v>46491.939810041971</v>
      </c>
      <c r="DI94" s="78">
        <f>'N America'!DI59*1000</f>
        <v>47519.882619881806</v>
      </c>
      <c r="DJ94" s="78">
        <f>'N America'!DJ59*1000</f>
        <v>49129.479010254108</v>
      </c>
      <c r="DK94" s="78">
        <f>'N America'!DK59*1000</f>
        <v>51637.695187389421</v>
      </c>
      <c r="DL94" s="78">
        <f>'N America'!DL59*1000</f>
        <v>54385.268239159952</v>
      </c>
      <c r="DM94" s="78">
        <f>'N America'!DM59*1000</f>
        <v>55529.404070514582</v>
      </c>
      <c r="DN94" s="78">
        <f>'N America'!DN59*1000</f>
        <v>58731.597633605408</v>
      </c>
      <c r="DO94" s="78">
        <f>'N America'!DO59*1000</f>
        <v>60387.676963801066</v>
      </c>
      <c r="DP94" s="78">
        <f>'N America'!DP59*1000</f>
        <v>67693.853863242315</v>
      </c>
      <c r="DQ94" s="78">
        <f>'N America'!DQ59*1000</f>
        <v>71421.82150552173</v>
      </c>
      <c r="DR94" s="78">
        <f>'N America'!DR59*1000</f>
        <v>76841.769439922326</v>
      </c>
      <c r="DS94" s="78">
        <f>'N America'!DS59*1000</f>
        <v>78155.130259359634</v>
      </c>
      <c r="DT94" s="78">
        <f>'N America'!DT59*1000</f>
        <v>81852.584890305283</v>
      </c>
      <c r="DU94" s="78">
        <f>'N America'!DU59*1000</f>
        <v>85878.903786671639</v>
      </c>
      <c r="DV94" s="78">
        <f>'N America'!DV59*1000</f>
        <v>85513.41999733432</v>
      </c>
      <c r="DW94" s="78">
        <f>'N America'!DW59*1000</f>
        <v>75649.394016202539</v>
      </c>
      <c r="DX94" s="78">
        <f>'N America'!DX59*1000</f>
        <v>84145.744100312717</v>
      </c>
      <c r="DY94" s="78">
        <f>'N America'!DY59*1000</f>
        <v>87779.865891481764</v>
      </c>
      <c r="DZ94" s="78">
        <f>'N America'!DZ59*1000</f>
        <v>96859.199699151141</v>
      </c>
      <c r="EA94" s="78">
        <f>'N America'!EA59*1000</f>
        <v>98249.379276247215</v>
      </c>
      <c r="EB94" s="78">
        <f>'N America'!EB59*1000</f>
        <v>110215.82000807147</v>
      </c>
      <c r="EC94" s="78">
        <f>'N America'!EC59*1000</f>
        <v>108032.9819727029</v>
      </c>
      <c r="ED94" s="78">
        <f>'N America'!ED59*1000</f>
        <v>103511.9258154877</v>
      </c>
      <c r="EE94" s="78">
        <f>'N America'!EE59*1000</f>
        <v>115372.91134804167</v>
      </c>
      <c r="EF94" s="78">
        <f>'N America'!EF59*1000</f>
        <v>115440.37826117646</v>
      </c>
      <c r="EG94" s="78">
        <f>'N America'!EG59*1000</f>
        <v>115662.6643607446</v>
      </c>
      <c r="EH94" s="78">
        <f>'N America'!EH59*1000</f>
        <v>115195.25649043929</v>
      </c>
      <c r="EI94" s="78">
        <f>'N America'!EI59*1000</f>
        <v>115307.59280747578</v>
      </c>
      <c r="EJ94" s="78">
        <f>'N America'!EJ59*1000</f>
        <v>116517.15254991809</v>
      </c>
      <c r="EK94" s="78">
        <f>'N America'!EK59*1000</f>
        <v>112974.346849933</v>
      </c>
      <c r="EL94" s="78">
        <f>'N America'!EL59*1000</f>
        <v>104085.02145703649</v>
      </c>
      <c r="EM94" s="78">
        <f>'N America'!EM59*1000</f>
        <v>103937.04973136263</v>
      </c>
      <c r="EN94" s="78">
        <f>'N America'!EN59*1000</f>
        <v>106515.72205286672</v>
      </c>
      <c r="EO94" s="78">
        <f>'N America'!EO59*1000</f>
        <v>107927.29261882353</v>
      </c>
      <c r="EP94" s="78">
        <f>'N America'!EP59*1000</f>
        <v>115166.12976281458</v>
      </c>
      <c r="EQ94" s="78">
        <f>'N America'!EQ59*1000</f>
        <v>120234.16569258377</v>
      </c>
      <c r="ER94" s="78">
        <f>'N America'!ER59*1000</f>
        <v>121826.88221426657</v>
      </c>
      <c r="ES94" s="78">
        <f>'N America'!ES59*1000</f>
        <v>124999.52315386449</v>
      </c>
      <c r="ET94" s="78">
        <f>'N America'!ET59*1000</f>
        <v>116902.0677491884</v>
      </c>
      <c r="EU94" s="78">
        <f>'N America'!EU59*1000</f>
        <v>117790.1629665525</v>
      </c>
      <c r="EV94" s="78">
        <f>'N America'!EV59*1000</f>
        <v>118604.49774553985</v>
      </c>
    </row>
    <row r="95" spans="1:152" s="78" customFormat="1" ht="10">
      <c r="A95" s="78" t="s">
        <v>144</v>
      </c>
      <c r="B95" s="78">
        <f>SUM(B86:B94)</f>
        <v>75560.838785895699</v>
      </c>
      <c r="C95" s="78">
        <f t="shared" ref="C95:BN95" si="84">SUM(C86:C94)</f>
        <v>75906.179454243349</v>
      </c>
      <c r="D95" s="78">
        <f t="shared" si="84"/>
        <v>76288.648916243692</v>
      </c>
      <c r="E95" s="78">
        <f t="shared" si="84"/>
        <v>78563.675427681155</v>
      </c>
      <c r="F95" s="78">
        <f t="shared" si="84"/>
        <v>79991.088619258473</v>
      </c>
      <c r="G95" s="78">
        <f t="shared" si="84"/>
        <v>79897.668668090366</v>
      </c>
      <c r="H95" s="78">
        <f t="shared" si="84"/>
        <v>82199.167364352907</v>
      </c>
      <c r="I95" s="78">
        <f t="shared" si="84"/>
        <v>83197.834786379215</v>
      </c>
      <c r="J95" s="78">
        <f t="shared" si="84"/>
        <v>83647.514286586753</v>
      </c>
      <c r="K95" s="78">
        <f t="shared" si="84"/>
        <v>85269.975619493809</v>
      </c>
      <c r="L95" s="78">
        <f t="shared" si="84"/>
        <v>85812.778225035348</v>
      </c>
      <c r="M95" s="78">
        <f t="shared" si="84"/>
        <v>87742.601955861828</v>
      </c>
      <c r="N95" s="78">
        <f t="shared" si="84"/>
        <v>88267.70663574239</v>
      </c>
      <c r="O95" s="78">
        <f t="shared" si="84"/>
        <v>87890.763171163839</v>
      </c>
      <c r="P95" s="78">
        <f t="shared" si="84"/>
        <v>89108.709471832481</v>
      </c>
      <c r="Q95" s="78">
        <f t="shared" si="84"/>
        <v>90663.070145500256</v>
      </c>
      <c r="R95" s="78">
        <f t="shared" si="84"/>
        <v>91370.700254146577</v>
      </c>
      <c r="S95" s="78">
        <f t="shared" si="84"/>
        <v>92153.388977519135</v>
      </c>
      <c r="T95" s="78">
        <f t="shared" si="84"/>
        <v>92806.432372411684</v>
      </c>
      <c r="U95" s="78">
        <f t="shared" si="84"/>
        <v>93950.340499366037</v>
      </c>
      <c r="V95" s="78">
        <f t="shared" si="84"/>
        <v>101795.82453663973</v>
      </c>
      <c r="W95" s="78">
        <f t="shared" si="84"/>
        <v>100728.51045614186</v>
      </c>
      <c r="X95" s="78">
        <f t="shared" si="84"/>
        <v>102431.52262714568</v>
      </c>
      <c r="Y95" s="78">
        <f t="shared" si="84"/>
        <v>105533.40092387448</v>
      </c>
      <c r="Z95" s="78">
        <f t="shared" si="84"/>
        <v>106866.48619065288</v>
      </c>
      <c r="AA95" s="78">
        <f t="shared" si="84"/>
        <v>108180.43869918682</v>
      </c>
      <c r="AB95" s="78">
        <f t="shared" si="84"/>
        <v>107247.01105605872</v>
      </c>
      <c r="AC95" s="78">
        <f t="shared" si="84"/>
        <v>107394.11337375517</v>
      </c>
      <c r="AD95" s="78">
        <f t="shared" si="84"/>
        <v>107116.15191696114</v>
      </c>
      <c r="AE95" s="78">
        <f t="shared" si="84"/>
        <v>106755.31490595754</v>
      </c>
      <c r="AF95" s="78">
        <f t="shared" si="84"/>
        <v>106781.68575098665</v>
      </c>
      <c r="AG95" s="78">
        <f t="shared" si="84"/>
        <v>108488.90380921389</v>
      </c>
      <c r="AH95" s="78">
        <f t="shared" si="84"/>
        <v>110533.01095938517</v>
      </c>
      <c r="AI95" s="78">
        <f t="shared" si="84"/>
        <v>112342.39045373521</v>
      </c>
      <c r="AJ95" s="78">
        <f t="shared" si="84"/>
        <v>113599.98970730987</v>
      </c>
      <c r="AK95" s="78">
        <f t="shared" si="84"/>
        <v>114265.26022420698</v>
      </c>
      <c r="AL95" s="78">
        <f t="shared" si="84"/>
        <v>113889.53309357096</v>
      </c>
      <c r="AM95" s="78">
        <f t="shared" si="84"/>
        <v>115286.08720198227</v>
      </c>
      <c r="AN95" s="78">
        <f t="shared" si="84"/>
        <v>116567.9906468518</v>
      </c>
      <c r="AO95" s="78">
        <f t="shared" si="84"/>
        <v>117617.36621055825</v>
      </c>
      <c r="AP95" s="78">
        <f t="shared" si="84"/>
        <v>119403.55927856304</v>
      </c>
      <c r="AQ95" s="78">
        <f t="shared" si="84"/>
        <v>118692.67487872773</v>
      </c>
      <c r="AR95" s="78">
        <f t="shared" si="84"/>
        <v>117345.60930453576</v>
      </c>
      <c r="AS95" s="78">
        <f t="shared" si="84"/>
        <v>116951.30669233478</v>
      </c>
      <c r="AT95" s="78">
        <f t="shared" si="84"/>
        <v>118048.714895015</v>
      </c>
      <c r="AU95" s="78">
        <f t="shared" si="84"/>
        <v>117952.25125351694</v>
      </c>
      <c r="AV95" s="78">
        <f t="shared" si="84"/>
        <v>117482.99958483226</v>
      </c>
      <c r="AW95" s="78">
        <f t="shared" si="84"/>
        <v>120097.23810626871</v>
      </c>
      <c r="AX95" s="78">
        <f t="shared" si="84"/>
        <v>122480.59432767586</v>
      </c>
      <c r="AY95" s="78">
        <f t="shared" si="84"/>
        <v>122532.29095403393</v>
      </c>
      <c r="AZ95" s="78">
        <f t="shared" si="84"/>
        <v>125308.60024166011</v>
      </c>
      <c r="BA95" s="78">
        <f t="shared" si="84"/>
        <v>126070.81868204623</v>
      </c>
      <c r="BB95" s="78">
        <f t="shared" si="84"/>
        <v>126723.14590676902</v>
      </c>
      <c r="BC95" s="78">
        <f t="shared" si="84"/>
        <v>129839.57127351162</v>
      </c>
      <c r="BD95" s="78">
        <f t="shared" si="84"/>
        <v>130965.52921883474</v>
      </c>
      <c r="BE95" s="78">
        <f t="shared" si="84"/>
        <v>131315.88531980661</v>
      </c>
      <c r="BF95" s="78">
        <f t="shared" si="84"/>
        <v>134139.07881810053</v>
      </c>
      <c r="BG95" s="78">
        <f t="shared" si="84"/>
        <v>134093.27737329283</v>
      </c>
      <c r="BH95" s="78">
        <f t="shared" si="84"/>
        <v>136026.09923436801</v>
      </c>
      <c r="BI95" s="78">
        <f t="shared" si="84"/>
        <v>139712.80511397953</v>
      </c>
      <c r="BJ95" s="78">
        <f t="shared" si="84"/>
        <v>140937.22541382117</v>
      </c>
      <c r="BK95" s="78">
        <f t="shared" si="84"/>
        <v>140073.19961818581</v>
      </c>
      <c r="BL95" s="78">
        <f t="shared" si="84"/>
        <v>139746.6167141613</v>
      </c>
      <c r="BM95" s="78">
        <f t="shared" si="84"/>
        <v>139428.49832233469</v>
      </c>
      <c r="BN95" s="78">
        <f t="shared" si="84"/>
        <v>135611.13972166108</v>
      </c>
      <c r="BO95" s="78">
        <f t="shared" ref="BO95:DZ95" si="85">SUM(BO86:BO94)</f>
        <v>130556.74690612689</v>
      </c>
      <c r="BP95" s="78">
        <f t="shared" si="85"/>
        <v>132585.24547049461</v>
      </c>
      <c r="BQ95" s="78">
        <f t="shared" si="85"/>
        <v>128479.03499434967</v>
      </c>
      <c r="BR95" s="78">
        <f t="shared" si="85"/>
        <v>122506.90287612831</v>
      </c>
      <c r="BS95" s="78">
        <f t="shared" si="85"/>
        <v>123208.73648319018</v>
      </c>
      <c r="BT95" s="78">
        <f t="shared" si="85"/>
        <v>122027.38966429399</v>
      </c>
      <c r="BU95" s="78">
        <f t="shared" si="85"/>
        <v>121325.1614685372</v>
      </c>
      <c r="BV95" s="78">
        <f t="shared" si="85"/>
        <v>122198.8839607141</v>
      </c>
      <c r="BW95" s="78">
        <f t="shared" si="85"/>
        <v>125382.21095827478</v>
      </c>
      <c r="BX95" s="78">
        <f t="shared" si="85"/>
        <v>128095.38661577391</v>
      </c>
      <c r="BY95" s="78">
        <f t="shared" si="85"/>
        <v>129090.01048920225</v>
      </c>
      <c r="BZ95" s="78">
        <f t="shared" si="85"/>
        <v>131064.86653934969</v>
      </c>
      <c r="CA95" s="78">
        <f t="shared" si="85"/>
        <v>134788.77567835059</v>
      </c>
      <c r="CB95" s="78">
        <f t="shared" si="85"/>
        <v>136144.92209040225</v>
      </c>
      <c r="CC95" s="78">
        <f t="shared" si="85"/>
        <v>138816.822416963</v>
      </c>
      <c r="CD95" s="78">
        <f t="shared" si="85"/>
        <v>136927.14488376619</v>
      </c>
      <c r="CE95" s="78">
        <f t="shared" si="85"/>
        <v>133519.80366332014</v>
      </c>
      <c r="CF95" s="78">
        <f t="shared" si="85"/>
        <v>130820.32700574701</v>
      </c>
      <c r="CG95" s="78">
        <f t="shared" si="85"/>
        <v>129967.393453364</v>
      </c>
      <c r="CH95" s="78">
        <f t="shared" si="85"/>
        <v>132445.04422478421</v>
      </c>
      <c r="CI95" s="78">
        <f t="shared" si="85"/>
        <v>137690.05180191121</v>
      </c>
      <c r="CJ95" s="78">
        <f t="shared" si="85"/>
        <v>143713.11369954655</v>
      </c>
      <c r="CK95" s="78">
        <f t="shared" si="85"/>
        <v>149897.32692227559</v>
      </c>
      <c r="CL95" s="78">
        <f t="shared" si="85"/>
        <v>150212.90736545989</v>
      </c>
      <c r="CM95" s="78">
        <f t="shared" si="85"/>
        <v>152842.27544176948</v>
      </c>
      <c r="CN95" s="78">
        <f t="shared" si="85"/>
        <v>151415.22693703781</v>
      </c>
      <c r="CO95" s="78">
        <f t="shared" si="85"/>
        <v>154223.85291146851</v>
      </c>
      <c r="CP95" s="78">
        <f t="shared" si="85"/>
        <v>151163.58892832103</v>
      </c>
      <c r="CQ95" s="78">
        <f t="shared" si="85"/>
        <v>147831.62648529198</v>
      </c>
      <c r="CR95" s="78">
        <f t="shared" si="85"/>
        <v>147792.31305349362</v>
      </c>
      <c r="CS95" s="78">
        <f t="shared" si="85"/>
        <v>145187.6414088624</v>
      </c>
      <c r="CT95" s="78">
        <f t="shared" si="85"/>
        <v>144424.46461360759</v>
      </c>
      <c r="CU95" s="78">
        <f t="shared" si="85"/>
        <v>145768.60617314663</v>
      </c>
      <c r="CV95" s="78">
        <f t="shared" si="85"/>
        <v>146505.91531618574</v>
      </c>
      <c r="CW95" s="78">
        <f t="shared" si="85"/>
        <v>150430.37151131622</v>
      </c>
      <c r="CX95" s="78">
        <f t="shared" si="85"/>
        <v>157051.37747676601</v>
      </c>
      <c r="CY95" s="78">
        <f t="shared" si="85"/>
        <v>163701.67484750657</v>
      </c>
      <c r="CZ95" s="78">
        <f t="shared" si="85"/>
        <v>168639.32235866034</v>
      </c>
      <c r="DA95" s="78">
        <f t="shared" si="85"/>
        <v>168955.6798512582</v>
      </c>
      <c r="DB95" s="78">
        <f t="shared" si="85"/>
        <v>173151.14867077</v>
      </c>
      <c r="DC95" s="78">
        <f t="shared" si="85"/>
        <v>179711.45021682201</v>
      </c>
      <c r="DD95" s="78">
        <f t="shared" si="85"/>
        <v>183908.62102317141</v>
      </c>
      <c r="DE95" s="78">
        <f t="shared" si="85"/>
        <v>186929.86590650995</v>
      </c>
      <c r="DF95" s="78">
        <f t="shared" si="85"/>
        <v>189060.51489394874</v>
      </c>
      <c r="DG95" s="78">
        <f t="shared" si="85"/>
        <v>191540.82544146944</v>
      </c>
      <c r="DH95" s="78">
        <f t="shared" si="85"/>
        <v>195660.29999629242</v>
      </c>
      <c r="DI95" s="78">
        <f t="shared" si="85"/>
        <v>197911.71716707636</v>
      </c>
      <c r="DJ95" s="78">
        <f t="shared" si="85"/>
        <v>201335.71608151449</v>
      </c>
      <c r="DK95" s="78">
        <f t="shared" si="85"/>
        <v>206317.07644259639</v>
      </c>
      <c r="DL95" s="78">
        <f t="shared" si="85"/>
        <v>211782.03681534575</v>
      </c>
      <c r="DM95" s="78">
        <f t="shared" si="85"/>
        <v>214986.58911108118</v>
      </c>
      <c r="DN95" s="78">
        <f t="shared" si="85"/>
        <v>219822.3083849299</v>
      </c>
      <c r="DO95" s="78">
        <f t="shared" si="85"/>
        <v>222760.65389189171</v>
      </c>
      <c r="DP95" s="78">
        <f t="shared" si="85"/>
        <v>232700.00406778845</v>
      </c>
      <c r="DQ95" s="78">
        <f t="shared" si="85"/>
        <v>245289.04520628747</v>
      </c>
      <c r="DR95" s="78">
        <f t="shared" si="85"/>
        <v>257866.80453241052</v>
      </c>
      <c r="DS95" s="78">
        <f t="shared" si="85"/>
        <v>264876.00528464298</v>
      </c>
      <c r="DT95" s="78">
        <f t="shared" si="85"/>
        <v>272290.20171312097</v>
      </c>
      <c r="DU95" s="78">
        <f t="shared" si="85"/>
        <v>282700.80988151371</v>
      </c>
      <c r="DV95" s="78">
        <f t="shared" si="85"/>
        <v>290650.03783401544</v>
      </c>
      <c r="DW95" s="78">
        <f t="shared" si="85"/>
        <v>281283.41583962878</v>
      </c>
      <c r="DX95" s="78">
        <f t="shared" si="85"/>
        <v>297090.98255931103</v>
      </c>
      <c r="DY95" s="78">
        <f t="shared" si="85"/>
        <v>305861.79858171422</v>
      </c>
      <c r="DZ95" s="78">
        <f t="shared" si="85"/>
        <v>313700.33540774509</v>
      </c>
      <c r="EA95" s="78">
        <f t="shared" ref="EA95:EV95" si="86">SUM(EA86:EA94)</f>
        <v>320451.26684523001</v>
      </c>
      <c r="EB95" s="78">
        <f t="shared" si="86"/>
        <v>328481.00115740433</v>
      </c>
      <c r="EC95" s="78">
        <f t="shared" si="86"/>
        <v>333676.59977360006</v>
      </c>
      <c r="ED95" s="78">
        <f t="shared" si="86"/>
        <v>334098.41387013171</v>
      </c>
      <c r="EE95" s="78">
        <f t="shared" si="86"/>
        <v>351007.98594558123</v>
      </c>
      <c r="EF95" s="78">
        <f t="shared" si="86"/>
        <v>364553.03804880974</v>
      </c>
      <c r="EG95" s="78">
        <f t="shared" si="86"/>
        <v>366421.07505879819</v>
      </c>
      <c r="EH95" s="78">
        <f t="shared" si="86"/>
        <v>373824.29450901318</v>
      </c>
      <c r="EI95" s="78">
        <f t="shared" si="86"/>
        <v>379437.10839696642</v>
      </c>
      <c r="EJ95" s="78">
        <f t="shared" si="86"/>
        <v>389527.19636351353</v>
      </c>
      <c r="EK95" s="78">
        <f t="shared" si="86"/>
        <v>396268.28381237283</v>
      </c>
      <c r="EL95" s="78">
        <f t="shared" si="86"/>
        <v>393530.93020172504</v>
      </c>
      <c r="EM95" s="78">
        <f t="shared" si="86"/>
        <v>392377.38285246707</v>
      </c>
      <c r="EN95" s="78">
        <f t="shared" si="86"/>
        <v>398879.00502642163</v>
      </c>
      <c r="EO95" s="78">
        <f t="shared" si="86"/>
        <v>397219.08263082581</v>
      </c>
      <c r="EP95" s="78">
        <f t="shared" si="86"/>
        <v>434503.61960414262</v>
      </c>
      <c r="EQ95" s="78">
        <f t="shared" si="86"/>
        <v>458310.16673258023</v>
      </c>
      <c r="ER95" s="78">
        <f t="shared" si="86"/>
        <v>471835.61712533049</v>
      </c>
      <c r="ES95" s="78">
        <f t="shared" si="86"/>
        <v>484617.98907652515</v>
      </c>
      <c r="ET95" s="78">
        <f t="shared" si="86"/>
        <v>478347.553293242</v>
      </c>
      <c r="EU95" s="78">
        <f t="shared" si="86"/>
        <v>489457.49235671147</v>
      </c>
      <c r="EV95" s="78">
        <f t="shared" si="86"/>
        <v>494594.81766826799</v>
      </c>
    </row>
    <row r="96" spans="1:152" s="78" customFormat="1" ht="10">
      <c r="EV96" s="81"/>
    </row>
    <row r="97" spans="1:152">
      <c r="B97" s="2">
        <v>1850</v>
      </c>
      <c r="C97" s="2">
        <v>1855</v>
      </c>
      <c r="D97" s="2">
        <v>1860</v>
      </c>
      <c r="E97" s="2">
        <v>1865</v>
      </c>
      <c r="F97" s="2">
        <v>1870</v>
      </c>
      <c r="G97" s="2">
        <v>1875</v>
      </c>
      <c r="H97" s="2">
        <v>1880</v>
      </c>
      <c r="I97" s="2">
        <v>1885</v>
      </c>
      <c r="J97" s="2">
        <v>1890</v>
      </c>
      <c r="K97" s="2">
        <v>1895</v>
      </c>
      <c r="L97" s="2">
        <v>1900</v>
      </c>
      <c r="M97" s="2">
        <v>1905</v>
      </c>
      <c r="N97" s="2">
        <v>1910</v>
      </c>
      <c r="O97" s="2">
        <v>1915</v>
      </c>
      <c r="P97" s="2">
        <v>1920</v>
      </c>
      <c r="Q97" s="2">
        <v>1925</v>
      </c>
      <c r="R97" s="2">
        <v>1930</v>
      </c>
      <c r="S97" s="2">
        <v>1935</v>
      </c>
      <c r="T97" s="2">
        <v>1940</v>
      </c>
      <c r="U97" s="2">
        <v>1945</v>
      </c>
      <c r="V97" s="2">
        <v>1949</v>
      </c>
      <c r="W97" s="2">
        <v>1950</v>
      </c>
      <c r="X97" s="2">
        <v>1951</v>
      </c>
      <c r="Y97" s="2">
        <v>1952</v>
      </c>
      <c r="Z97" s="2">
        <v>1953</v>
      </c>
      <c r="AA97" s="2">
        <v>1954</v>
      </c>
      <c r="AB97" s="2">
        <v>1955</v>
      </c>
      <c r="AC97" s="2">
        <v>1956</v>
      </c>
      <c r="AD97" s="2">
        <v>1957</v>
      </c>
      <c r="AE97" s="2">
        <v>1958</v>
      </c>
      <c r="AF97" s="2">
        <v>1959</v>
      </c>
      <c r="AG97" s="2">
        <v>1960</v>
      </c>
      <c r="AH97" s="2">
        <v>1961</v>
      </c>
      <c r="AI97" s="2">
        <v>1962</v>
      </c>
      <c r="AJ97" s="2">
        <v>1963</v>
      </c>
      <c r="AK97" s="2">
        <v>1964</v>
      </c>
      <c r="AL97" s="2">
        <v>1965</v>
      </c>
      <c r="AM97" s="2">
        <v>1966</v>
      </c>
      <c r="AN97" s="2">
        <v>1967</v>
      </c>
      <c r="AO97" s="2">
        <v>1968</v>
      </c>
      <c r="AP97" s="2">
        <v>1969</v>
      </c>
      <c r="AQ97" s="2">
        <v>1970</v>
      </c>
      <c r="AR97" s="2">
        <v>1971</v>
      </c>
      <c r="AS97" s="2">
        <v>1972</v>
      </c>
      <c r="AT97" s="2">
        <v>1973</v>
      </c>
      <c r="AU97" s="2">
        <v>1974</v>
      </c>
      <c r="AV97" s="2">
        <v>1975</v>
      </c>
      <c r="AW97" s="2">
        <v>1976</v>
      </c>
      <c r="AX97" s="2">
        <v>1977</v>
      </c>
      <c r="AY97" s="2">
        <v>1978</v>
      </c>
      <c r="AZ97" s="2">
        <v>1979</v>
      </c>
      <c r="BA97" s="2">
        <v>1980</v>
      </c>
      <c r="BB97" s="2">
        <v>1981</v>
      </c>
      <c r="BC97" s="2">
        <v>1982</v>
      </c>
      <c r="BD97" s="2">
        <v>1983</v>
      </c>
      <c r="BE97" s="2">
        <v>1984</v>
      </c>
      <c r="BF97" s="2">
        <v>1985</v>
      </c>
      <c r="BG97" s="2">
        <v>1986</v>
      </c>
      <c r="BH97" s="2">
        <v>1987</v>
      </c>
      <c r="BI97" s="2">
        <v>1988</v>
      </c>
      <c r="BJ97" s="2">
        <v>1989</v>
      </c>
      <c r="BK97" s="2">
        <v>1990</v>
      </c>
      <c r="BL97" s="2">
        <v>1991</v>
      </c>
      <c r="BM97" s="2">
        <v>1992</v>
      </c>
      <c r="BN97" s="2">
        <v>1993</v>
      </c>
      <c r="BO97" s="2">
        <v>1994</v>
      </c>
      <c r="BP97" s="2">
        <v>1995</v>
      </c>
      <c r="BQ97" s="2">
        <v>1996</v>
      </c>
      <c r="BR97" s="2">
        <v>1997</v>
      </c>
      <c r="BS97" s="2">
        <v>1998</v>
      </c>
      <c r="BT97" s="2">
        <v>1999</v>
      </c>
      <c r="BU97" s="2">
        <v>2000</v>
      </c>
      <c r="EV97"/>
    </row>
    <row r="98" spans="1:152">
      <c r="EV98"/>
    </row>
    <row r="99" spans="1:152">
      <c r="A99" s="56" t="s">
        <v>71</v>
      </c>
      <c r="EV99"/>
    </row>
    <row r="100" spans="1:152">
      <c r="A100" s="78" t="s">
        <v>74</v>
      </c>
      <c r="B100" s="57">
        <f>'N America'!B17</f>
        <v>155777.33558191272</v>
      </c>
      <c r="C100" s="57">
        <f>'N America'!G17</f>
        <v>174065.50734573879</v>
      </c>
      <c r="D100" s="57">
        <f>'N America'!L17</f>
        <v>192426.54035165213</v>
      </c>
      <c r="E100" s="57">
        <f>'N America'!Q17</f>
        <v>201607.056854608</v>
      </c>
      <c r="F100" s="57">
        <f>'N America'!V17</f>
        <v>210787.57335756475</v>
      </c>
      <c r="G100" s="57">
        <f>'N America'!AA17</f>
        <v>209257.48727373959</v>
      </c>
      <c r="H100" s="57">
        <f>'N America'!AF17</f>
        <v>207352.36776349592</v>
      </c>
      <c r="I100" s="57">
        <f>'N America'!AK17</f>
        <v>193165.58488434667</v>
      </c>
      <c r="J100" s="57">
        <f>'N America'!AP17</f>
        <v>178861.94203786322</v>
      </c>
      <c r="K100" s="57">
        <f>'N America'!AU17</f>
        <v>161574.7249038085</v>
      </c>
      <c r="L100" s="57">
        <f>'N America'!AZ17</f>
        <v>138650.43286956521</v>
      </c>
      <c r="M100" s="57">
        <f>'N America'!BE17</f>
        <v>125058.55720484346</v>
      </c>
      <c r="N100" s="57">
        <f>'N America'!BJ17</f>
        <v>117873.69418091745</v>
      </c>
      <c r="O100" s="57">
        <f>'N America'!BO17</f>
        <v>110696.17599210785</v>
      </c>
      <c r="P100" s="57">
        <f>'N America'!BT17</f>
        <v>103397.95431321391</v>
      </c>
      <c r="Q100" s="57">
        <f>'N America'!BY17</f>
        <v>96114.974193999282</v>
      </c>
      <c r="R100" s="57">
        <f>'N America'!CD17</f>
        <v>88729.039427574637</v>
      </c>
      <c r="S100" s="57">
        <f>'N America'!CI17</f>
        <v>82497.285863976955</v>
      </c>
      <c r="T100" s="57">
        <f>'N America'!CN17</f>
        <v>77248.068208075551</v>
      </c>
      <c r="U100" s="57">
        <f>'N America'!CS17</f>
        <v>65428.216018135572</v>
      </c>
      <c r="V100" s="57">
        <f>'N America'!CW17</f>
        <v>56287.352941176563</v>
      </c>
      <c r="W100" s="57">
        <f>'N America'!CX17</f>
        <v>53673.058823529413</v>
      </c>
      <c r="X100" s="57">
        <f>'N America'!CY17</f>
        <v>51112.117647058833</v>
      </c>
      <c r="Y100" s="57">
        <f>'N America'!CZ17</f>
        <v>47964.294117647049</v>
      </c>
      <c r="Z100" s="57">
        <f>'N America'!DA17</f>
        <v>44389.647058823524</v>
      </c>
      <c r="AA100" s="57">
        <f>'N America'!DB17</f>
        <v>42682.352941176476</v>
      </c>
      <c r="AB100" s="57">
        <f>'N America'!DC17</f>
        <v>41348.529411764714</v>
      </c>
      <c r="AC100" s="57">
        <f>'N America'!DD17</f>
        <v>39427.823529411769</v>
      </c>
      <c r="AD100" s="57">
        <f>'N America'!DE17</f>
        <v>37453.764705882342</v>
      </c>
      <c r="AE100" s="57">
        <f>'N America'!DF17</f>
        <v>36706.823529411762</v>
      </c>
      <c r="AF100" s="57">
        <f>'N America'!DG17</f>
        <v>34519.352941176461</v>
      </c>
      <c r="AG100" s="57">
        <f>'N America'!DH17</f>
        <v>33452.294117647056</v>
      </c>
      <c r="AH100" s="57">
        <f>'N America'!DI17</f>
        <v>31318.176470588242</v>
      </c>
      <c r="AI100" s="57">
        <f>'N America'!DJ17</f>
        <v>29877.647058823528</v>
      </c>
      <c r="AJ100" s="57">
        <f>'N America'!DK17</f>
        <v>28650.529411764714</v>
      </c>
      <c r="AK100" s="57">
        <f>'N America'!DL17</f>
        <v>26623.117647058822</v>
      </c>
      <c r="AL100" s="57">
        <f>'N America'!DM17</f>
        <v>24969.176470588245</v>
      </c>
      <c r="AM100" s="57">
        <f>'N America'!DN17</f>
        <v>24275.588235294112</v>
      </c>
      <c r="AN100" s="57">
        <f>'N America'!DO17</f>
        <v>23155.176470588234</v>
      </c>
      <c r="AO100" s="57">
        <f>'N America'!DP17</f>
        <v>22728.352941176468</v>
      </c>
      <c r="AP100" s="57">
        <f>'N America'!DQ17</f>
        <v>22141.470588235301</v>
      </c>
      <c r="AQ100" s="57">
        <f>'N America'!DR17</f>
        <v>21394.529411764706</v>
      </c>
      <c r="AR100" s="57">
        <f>'N America'!DS17</f>
        <v>20380.823529411769</v>
      </c>
      <c r="AS100" s="57">
        <f>'N America'!DT17</f>
        <v>20274.117647058829</v>
      </c>
      <c r="AT100" s="57">
        <f>'N America'!DU17</f>
        <v>18886.941176470591</v>
      </c>
      <c r="AU100" s="57">
        <f>'N America'!DV17</f>
        <v>19793.941176470595</v>
      </c>
      <c r="AV100" s="57">
        <f>'N America'!DW17</f>
        <v>22675</v>
      </c>
      <c r="AW100" s="57">
        <f>'N America'!DX17</f>
        <v>25716.117647058825</v>
      </c>
      <c r="AX100" s="57">
        <f>'N America'!DY17</f>
        <v>28917.294117647059</v>
      </c>
      <c r="AY100" s="57">
        <f>'N America'!DZ17</f>
        <v>33185.529411764706</v>
      </c>
      <c r="AZ100" s="57">
        <f>'N America'!EA17</f>
        <v>38840.941176470595</v>
      </c>
      <c r="BA100" s="57">
        <f>'N America'!EB17</f>
        <v>45830.176470588252</v>
      </c>
      <c r="BB100" s="57">
        <f>'N America'!EC17</f>
        <v>46363.705882352951</v>
      </c>
      <c r="BC100" s="57">
        <f>'N America'!ED17</f>
        <v>49991.705882352959</v>
      </c>
      <c r="BD100" s="57">
        <f>'N America'!EE17</f>
        <v>49351.470588235308</v>
      </c>
      <c r="BE100" s="57">
        <f>'N America'!EF17</f>
        <v>49244.764705882364</v>
      </c>
      <c r="BF100" s="57">
        <f>'N America'!EG17</f>
        <v>47964.294117647078</v>
      </c>
      <c r="BG100" s="57">
        <f>'N America'!EH17</f>
        <v>46737.176470588252</v>
      </c>
      <c r="BH100" s="57">
        <f>'N America'!EI17</f>
        <v>45456.705882352937</v>
      </c>
      <c r="BI100" s="57">
        <f>'N America'!EJ17</f>
        <v>47217.352941176483</v>
      </c>
      <c r="BJ100" s="57">
        <f>'N America'!EK17</f>
        <v>48978</v>
      </c>
      <c r="BK100" s="57">
        <f>'N America'!EL17</f>
        <v>30998.058823529398</v>
      </c>
      <c r="BL100" s="57">
        <f>'N America'!EM17</f>
        <v>32705.352941176458</v>
      </c>
      <c r="BM100" s="57">
        <f>'N America'!EN17</f>
        <v>34412.647058823524</v>
      </c>
      <c r="BN100" s="57">
        <f>'N America'!EO17</f>
        <v>29237.411764705885</v>
      </c>
      <c r="BO100" s="57">
        <f>'N America'!EP17</f>
        <v>28650.52941176471</v>
      </c>
      <c r="BP100" s="57">
        <f>'N America'!EQ17</f>
        <v>31798.352941176468</v>
      </c>
      <c r="BQ100" s="57">
        <f>'N America'!ER17</f>
        <v>31745</v>
      </c>
      <c r="BR100" s="57">
        <f>'N America'!ES17</f>
        <v>23101.823529411755</v>
      </c>
      <c r="BS100" s="57">
        <f>'N America'!ET17</f>
        <v>20647.588235294101</v>
      </c>
      <c r="BT100" s="57">
        <f>'N America'!EU17</f>
        <v>22088.117647058825</v>
      </c>
      <c r="BU100" s="57">
        <f>'N America'!EV17</f>
        <v>23101.823529411762</v>
      </c>
      <c r="EV100"/>
    </row>
    <row r="101" spans="1:152">
      <c r="A101" s="1"/>
      <c r="EV101"/>
    </row>
    <row r="102" spans="1:152">
      <c r="A102" s="77" t="s">
        <v>72</v>
      </c>
      <c r="EV102"/>
    </row>
    <row r="103" spans="1:152">
      <c r="A103" s="78" t="s">
        <v>74</v>
      </c>
      <c r="B103" s="80">
        <v>23261</v>
      </c>
      <c r="C103" s="80">
        <v>27386</v>
      </c>
      <c r="D103" s="80">
        <v>31513</v>
      </c>
      <c r="E103" s="80">
        <v>35701</v>
      </c>
      <c r="F103" s="80">
        <v>40241</v>
      </c>
      <c r="G103" s="80">
        <v>45245</v>
      </c>
      <c r="H103" s="80">
        <v>50458</v>
      </c>
      <c r="I103" s="80">
        <v>56879</v>
      </c>
      <c r="J103" s="80">
        <v>63302</v>
      </c>
      <c r="K103" s="80">
        <v>69851</v>
      </c>
      <c r="L103" s="80">
        <v>76391</v>
      </c>
      <c r="M103" s="80">
        <v>84147</v>
      </c>
      <c r="N103" s="80">
        <v>92767</v>
      </c>
      <c r="O103" s="80">
        <v>100941</v>
      </c>
      <c r="P103" s="80">
        <v>106881</v>
      </c>
      <c r="Q103" s="80">
        <v>116284</v>
      </c>
      <c r="R103" s="80">
        <v>123668</v>
      </c>
      <c r="S103" s="80">
        <v>127859</v>
      </c>
      <c r="T103" s="80">
        <v>132637</v>
      </c>
      <c r="U103" s="80">
        <v>140474</v>
      </c>
      <c r="V103" s="80">
        <v>149770</v>
      </c>
      <c r="W103" s="80">
        <v>152271</v>
      </c>
      <c r="X103" s="80">
        <v>154878</v>
      </c>
      <c r="Y103" s="80">
        <v>157553</v>
      </c>
      <c r="Z103" s="80">
        <v>160184</v>
      </c>
      <c r="AA103" s="80">
        <v>163026</v>
      </c>
      <c r="AB103" s="80">
        <v>165931</v>
      </c>
      <c r="AC103" s="80">
        <v>168903</v>
      </c>
      <c r="AD103" s="80">
        <v>171984</v>
      </c>
      <c r="AE103" s="80">
        <v>174882</v>
      </c>
      <c r="AF103" s="80">
        <v>177830</v>
      </c>
      <c r="AG103" s="80">
        <v>180671</v>
      </c>
      <c r="AH103" s="80">
        <v>183691</v>
      </c>
      <c r="AI103" s="80">
        <v>186538</v>
      </c>
      <c r="AJ103" s="80">
        <v>189242</v>
      </c>
      <c r="AK103" s="80">
        <v>191889</v>
      </c>
      <c r="AL103" s="80">
        <v>194303</v>
      </c>
      <c r="AM103" s="80">
        <v>196560</v>
      </c>
      <c r="AN103" s="80">
        <v>198712</v>
      </c>
      <c r="AO103" s="80">
        <v>200706</v>
      </c>
      <c r="AP103" s="80">
        <v>202677</v>
      </c>
      <c r="AQ103" s="80">
        <v>205052</v>
      </c>
      <c r="AR103" s="80">
        <v>207661</v>
      </c>
      <c r="AS103" s="80">
        <v>209896</v>
      </c>
      <c r="AT103" s="80">
        <v>211909</v>
      </c>
      <c r="AU103" s="80">
        <v>213854</v>
      </c>
      <c r="AV103" s="80">
        <v>215973</v>
      </c>
      <c r="AW103" s="80">
        <v>218035</v>
      </c>
      <c r="AX103" s="80">
        <v>220239</v>
      </c>
      <c r="AY103" s="80">
        <v>222585</v>
      </c>
      <c r="AZ103" s="80">
        <v>225055</v>
      </c>
      <c r="BA103" s="80">
        <v>227726.46299999999</v>
      </c>
      <c r="BB103" s="80">
        <v>229966.23699999999</v>
      </c>
      <c r="BC103" s="80">
        <v>232187.83499999999</v>
      </c>
      <c r="BD103" s="80">
        <v>234307.20699999999</v>
      </c>
      <c r="BE103" s="80">
        <v>236348.29199999999</v>
      </c>
      <c r="BF103" s="80">
        <v>238466.283</v>
      </c>
      <c r="BG103" s="80">
        <v>240650.755</v>
      </c>
      <c r="BH103" s="80">
        <v>242803.533</v>
      </c>
      <c r="BI103" s="80">
        <v>245021.41399999999</v>
      </c>
      <c r="BJ103" s="80">
        <v>247341.69699999999</v>
      </c>
      <c r="BK103" s="80">
        <v>250131.894</v>
      </c>
      <c r="BL103" s="80">
        <v>253492.503</v>
      </c>
      <c r="BM103" s="80">
        <v>256894.18900000001</v>
      </c>
      <c r="BN103" s="80">
        <v>260255.35200000001</v>
      </c>
      <c r="BO103" s="80">
        <v>263435.67300000001</v>
      </c>
      <c r="BP103" s="80">
        <v>266557.09100000001</v>
      </c>
      <c r="BQ103" s="80">
        <v>269667.391</v>
      </c>
      <c r="BR103" s="80">
        <v>272911.76</v>
      </c>
      <c r="BS103" s="80">
        <v>276115.288</v>
      </c>
      <c r="BT103" s="80">
        <v>279294.71299999999</v>
      </c>
      <c r="BU103" s="80">
        <v>282338.63099999999</v>
      </c>
      <c r="EV103"/>
    </row>
    <row r="104" spans="1:152"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7"/>
      <c r="EF104" s="57"/>
      <c r="EG104" s="57"/>
      <c r="EH104" s="57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</row>
    <row r="105" spans="1:152">
      <c r="A105" s="56" t="s">
        <v>73</v>
      </c>
      <c r="EV105"/>
    </row>
    <row r="106" spans="1:152">
      <c r="A106" s="78" t="s">
        <v>74</v>
      </c>
      <c r="B106">
        <f t="shared" ref="B106:AG106" si="87">B100/B103</f>
        <v>6.6969320141830844</v>
      </c>
      <c r="C106">
        <f t="shared" si="87"/>
        <v>6.3560033354903522</v>
      </c>
      <c r="D106">
        <f t="shared" si="87"/>
        <v>6.1062590153794352</v>
      </c>
      <c r="E106">
        <f t="shared" si="87"/>
        <v>5.6470983125012744</v>
      </c>
      <c r="F106">
        <f t="shared" si="87"/>
        <v>5.2381296030805586</v>
      </c>
      <c r="G106">
        <f t="shared" si="87"/>
        <v>4.6249859050445261</v>
      </c>
      <c r="H106">
        <f t="shared" si="87"/>
        <v>4.1094052036048971</v>
      </c>
      <c r="I106">
        <f t="shared" si="87"/>
        <v>3.3960791308628258</v>
      </c>
      <c r="J106">
        <f t="shared" si="87"/>
        <v>2.8255338225942817</v>
      </c>
      <c r="K106">
        <f t="shared" si="87"/>
        <v>2.3131340267685285</v>
      </c>
      <c r="L106">
        <f t="shared" si="87"/>
        <v>1.8150100518328758</v>
      </c>
      <c r="M106">
        <f t="shared" si="87"/>
        <v>1.4861915125297807</v>
      </c>
      <c r="N106">
        <f t="shared" si="87"/>
        <v>1.2706425149128187</v>
      </c>
      <c r="O106">
        <f t="shared" si="87"/>
        <v>1.0966423553571676</v>
      </c>
      <c r="P106">
        <f t="shared" si="87"/>
        <v>0.96741192834286649</v>
      </c>
      <c r="Q106">
        <f t="shared" si="87"/>
        <v>0.82655373219014894</v>
      </c>
      <c r="R106">
        <f t="shared" si="87"/>
        <v>0.71747775841425943</v>
      </c>
      <c r="S106">
        <f t="shared" si="87"/>
        <v>0.64522079684634603</v>
      </c>
      <c r="T106">
        <f t="shared" si="87"/>
        <v>0.58240210656208713</v>
      </c>
      <c r="U106">
        <f t="shared" si="87"/>
        <v>0.46576744463840691</v>
      </c>
      <c r="V106">
        <f t="shared" si="87"/>
        <v>0.37582528504491264</v>
      </c>
      <c r="W106">
        <f t="shared" si="87"/>
        <v>0.35248378761241084</v>
      </c>
      <c r="X106">
        <f t="shared" si="87"/>
        <v>0.33001535174175051</v>
      </c>
      <c r="Y106">
        <f t="shared" si="87"/>
        <v>0.30443275670820008</v>
      </c>
      <c r="Z106">
        <f t="shared" si="87"/>
        <v>0.27711661001612847</v>
      </c>
      <c r="AA106">
        <f t="shared" si="87"/>
        <v>0.2618131644104405</v>
      </c>
      <c r="AB106">
        <f t="shared" si="87"/>
        <v>0.24919110601252759</v>
      </c>
      <c r="AC106">
        <f t="shared" si="87"/>
        <v>0.23343471418158215</v>
      </c>
      <c r="AD106">
        <f t="shared" si="87"/>
        <v>0.21777470407643934</v>
      </c>
      <c r="AE106">
        <f t="shared" si="87"/>
        <v>0.20989480638036939</v>
      </c>
      <c r="AF106">
        <f t="shared" si="87"/>
        <v>0.19411433920697554</v>
      </c>
      <c r="AG106">
        <f t="shared" si="87"/>
        <v>0.18515585853649483</v>
      </c>
      <c r="AH106">
        <f t="shared" ref="AH106:BM106" si="88">AH100/AH103</f>
        <v>0.1704937992094781</v>
      </c>
      <c r="AI106">
        <f t="shared" si="88"/>
        <v>0.16016922588868504</v>
      </c>
      <c r="AJ106">
        <f t="shared" si="88"/>
        <v>0.15139625142285917</v>
      </c>
      <c r="AK106">
        <f t="shared" si="88"/>
        <v>0.13874228145990036</v>
      </c>
      <c r="AL106">
        <f t="shared" si="88"/>
        <v>0.12850638678038037</v>
      </c>
      <c r="AM106">
        <f t="shared" si="88"/>
        <v>0.12350217864923745</v>
      </c>
      <c r="AN106">
        <f t="shared" si="88"/>
        <v>0.11652631180093923</v>
      </c>
      <c r="AO106">
        <f t="shared" si="88"/>
        <v>0.11324202037396225</v>
      </c>
      <c r="AP106">
        <f t="shared" si="88"/>
        <v>0.10924510718155143</v>
      </c>
      <c r="AQ106">
        <f t="shared" si="88"/>
        <v>0.10433709211207258</v>
      </c>
      <c r="AR106">
        <f t="shared" si="88"/>
        <v>9.8144685470125684E-2</v>
      </c>
      <c r="AS106">
        <f t="shared" si="88"/>
        <v>9.6591253035116578E-2</v>
      </c>
      <c r="AT106">
        <f t="shared" si="88"/>
        <v>8.9127602775109088E-2</v>
      </c>
      <c r="AU106">
        <f t="shared" si="88"/>
        <v>9.2558199409272651E-2</v>
      </c>
      <c r="AV106">
        <f t="shared" si="88"/>
        <v>0.1049899755988017</v>
      </c>
      <c r="AW106">
        <f t="shared" si="88"/>
        <v>0.11794490630888997</v>
      </c>
      <c r="AX106">
        <f t="shared" si="88"/>
        <v>0.1312996068709314</v>
      </c>
      <c r="AY106">
        <f t="shared" si="88"/>
        <v>0.14909149049470857</v>
      </c>
      <c r="AZ106">
        <f t="shared" si="88"/>
        <v>0.1725842179754753</v>
      </c>
      <c r="BA106">
        <f t="shared" si="88"/>
        <v>0.20125099150461162</v>
      </c>
      <c r="BB106">
        <f t="shared" si="88"/>
        <v>0.20161092553057236</v>
      </c>
      <c r="BC106">
        <f t="shared" si="88"/>
        <v>0.21530717094783611</v>
      </c>
      <c r="BD106">
        <f t="shared" si="88"/>
        <v>0.21062719845504074</v>
      </c>
      <c r="BE106">
        <f t="shared" si="88"/>
        <v>0.20835676149452506</v>
      </c>
      <c r="BF106">
        <f t="shared" si="88"/>
        <v>0.20113658633093667</v>
      </c>
      <c r="BG106">
        <f t="shared" si="88"/>
        <v>0.19421163449326495</v>
      </c>
      <c r="BH106">
        <f t="shared" si="88"/>
        <v>0.18721599855119464</v>
      </c>
      <c r="BI106">
        <f t="shared" si="88"/>
        <v>0.19270704617342746</v>
      </c>
      <c r="BJ106">
        <f t="shared" si="88"/>
        <v>0.1980175627241694</v>
      </c>
      <c r="BK106">
        <f t="shared" si="88"/>
        <v>0.12392685445994903</v>
      </c>
      <c r="BL106">
        <f t="shared" si="88"/>
        <v>0.12901901458275655</v>
      </c>
      <c r="BM106">
        <f t="shared" si="88"/>
        <v>0.13395650245254681</v>
      </c>
      <c r="BN106">
        <f t="shared" ref="BN106:BU106" si="89">BN100/BN103</f>
        <v>0.1123412507755302</v>
      </c>
      <c r="BO106">
        <f t="shared" si="89"/>
        <v>0.10875721228447564</v>
      </c>
      <c r="BP106">
        <f t="shared" si="89"/>
        <v>0.11929284200200274</v>
      </c>
      <c r="BQ106">
        <f t="shared" si="89"/>
        <v>0.11771909047764696</v>
      </c>
      <c r="BR106">
        <f t="shared" si="89"/>
        <v>8.464942488887893E-2</v>
      </c>
      <c r="BS106">
        <f t="shared" si="89"/>
        <v>7.4778866410664308E-2</v>
      </c>
      <c r="BT106">
        <f t="shared" si="89"/>
        <v>7.9085341107258358E-2</v>
      </c>
      <c r="BU106">
        <f t="shared" si="89"/>
        <v>8.1823105281727329E-2</v>
      </c>
      <c r="EV106"/>
    </row>
  </sheetData>
  <sheetCalcPr fullCalcOnLoad="1"/>
  <phoneticPr fontId="37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3" enableFormatConditionsCalculation="0"/>
  <dimension ref="A1:W44"/>
  <sheetViews>
    <sheetView workbookViewId="0">
      <selection activeCell="V30" sqref="V30"/>
    </sheetView>
  </sheetViews>
  <sheetFormatPr baseColWidth="10" defaultColWidth="9.1640625" defaultRowHeight="10"/>
  <cols>
    <col min="1" max="1" width="11.83203125" style="145" customWidth="1"/>
    <col min="2" max="2" width="5.6640625" style="145" customWidth="1"/>
    <col min="3" max="3" width="5.1640625" style="145" customWidth="1"/>
    <col min="4" max="4" width="5.5" style="145" customWidth="1"/>
    <col min="5" max="6" width="5" style="145" customWidth="1"/>
    <col min="7" max="7" width="5.5" style="145" customWidth="1"/>
    <col min="8" max="8" width="5.1640625" style="145" customWidth="1"/>
    <col min="9" max="9" width="5.33203125" style="145" customWidth="1"/>
    <col min="10" max="14" width="5.5" style="145" customWidth="1"/>
    <col min="15" max="15" width="5.83203125" style="145" customWidth="1"/>
    <col min="16" max="16" width="5.5" style="145" customWidth="1"/>
    <col min="17" max="17" width="5.1640625" style="145" customWidth="1"/>
    <col min="18" max="18" width="4.83203125" style="145" customWidth="1"/>
    <col min="19" max="19" width="5.5" style="145" customWidth="1"/>
    <col min="20" max="20" width="5" style="145" customWidth="1"/>
    <col min="21" max="16384" width="9.1640625" style="145"/>
  </cols>
  <sheetData>
    <row r="1" spans="1:20" ht="11" thickBot="1">
      <c r="A1" s="144" t="s">
        <v>60</v>
      </c>
    </row>
    <row r="2" spans="1:20">
      <c r="A2" s="146"/>
      <c r="B2" s="147">
        <v>1850</v>
      </c>
      <c r="C2" s="147">
        <v>1860</v>
      </c>
      <c r="D2" s="147">
        <v>1870</v>
      </c>
      <c r="E2" s="147">
        <v>1880</v>
      </c>
      <c r="F2" s="147">
        <v>1890</v>
      </c>
      <c r="G2" s="147">
        <v>1900</v>
      </c>
      <c r="H2" s="147">
        <v>1910</v>
      </c>
      <c r="I2" s="147">
        <v>1920</v>
      </c>
      <c r="J2" s="147">
        <v>1930</v>
      </c>
      <c r="K2" s="147">
        <v>1940</v>
      </c>
      <c r="L2" s="147">
        <v>1950</v>
      </c>
      <c r="M2" s="147">
        <v>1960</v>
      </c>
      <c r="N2" s="147">
        <v>1970</v>
      </c>
      <c r="O2" s="147">
        <v>1980</v>
      </c>
      <c r="P2" s="147">
        <v>1990</v>
      </c>
      <c r="Q2" s="148">
        <v>2000</v>
      </c>
    </row>
    <row r="3" spans="1:20">
      <c r="A3" s="149" t="s">
        <v>53</v>
      </c>
      <c r="B3" s="167">
        <f>'N America'!B63</f>
        <v>182.52346653272755</v>
      </c>
      <c r="C3" s="167">
        <f>'N America'!L63</f>
        <v>225.90875031467013</v>
      </c>
      <c r="D3" s="167">
        <f>'N America'!V63</f>
        <v>247.71075435827981</v>
      </c>
      <c r="E3" s="167">
        <f>'N America'!AF63</f>
        <v>247.97884881488517</v>
      </c>
      <c r="F3" s="167">
        <f>'N America'!AP63</f>
        <v>225.64074872814049</v>
      </c>
      <c r="G3" s="167">
        <f>'N America'!AZ63</f>
        <v>189.69992601901831</v>
      </c>
      <c r="H3" s="167">
        <f>'N America'!BJ63</f>
        <v>177.44094417832093</v>
      </c>
      <c r="I3" s="167">
        <f>'N America'!BT63</f>
        <v>164.49759605342248</v>
      </c>
      <c r="J3" s="167">
        <f>'N America'!CD63</f>
        <v>157.28231947953964</v>
      </c>
      <c r="K3" s="167">
        <f>'N America'!CN63</f>
        <v>153.11719968542258</v>
      </c>
      <c r="L3" s="167">
        <f>'N America'!CX63</f>
        <v>136.25871306656569</v>
      </c>
      <c r="M3" s="167">
        <f>'N America'!DH63</f>
        <v>119.08862605181537</v>
      </c>
      <c r="N3" s="167">
        <f>'N America'!DR63</f>
        <v>125.33779326520617</v>
      </c>
      <c r="O3" s="167">
        <f>'N America'!EB63</f>
        <v>174.64687247431038</v>
      </c>
      <c r="P3" s="167">
        <f>'N America'!EL63</f>
        <v>151.38943205793839</v>
      </c>
      <c r="Q3" s="168">
        <f>'N America'!EV63</f>
        <v>159.41023111218681</v>
      </c>
    </row>
    <row r="4" spans="1:20">
      <c r="A4" s="149" t="s">
        <v>54</v>
      </c>
      <c r="B4" s="167">
        <f>'L America'!B544</f>
        <v>17.746139501456515</v>
      </c>
      <c r="C4" s="167">
        <f>'L America'!L544</f>
        <v>20.6375112222333</v>
      </c>
      <c r="D4" s="167">
        <f>'L America'!V544</f>
        <v>24.218135421031167</v>
      </c>
      <c r="E4" s="167">
        <f>'L America'!AF544</f>
        <v>28.980468834493887</v>
      </c>
      <c r="F4" s="167">
        <f>'L America'!AP544</f>
        <v>35.507168211693227</v>
      </c>
      <c r="G4" s="167">
        <f>'L America'!AZ544</f>
        <v>44.780890906628144</v>
      </c>
      <c r="H4" s="167">
        <f>'L America'!BJ544</f>
        <v>59.48594190598876</v>
      </c>
      <c r="I4" s="167">
        <f>'L America'!BT544</f>
        <v>69.754308162859502</v>
      </c>
      <c r="J4" s="167">
        <f>'L America'!CD544</f>
        <v>86.271408066050512</v>
      </c>
      <c r="K4" s="167">
        <f>'L America'!CN544</f>
        <v>99.646916833327069</v>
      </c>
      <c r="L4" s="167">
        <f>'L America'!CX544</f>
        <v>129.70168934983482</v>
      </c>
      <c r="M4" s="167">
        <f>'L America'!DH544</f>
        <v>148.58408425346201</v>
      </c>
      <c r="N4" s="167">
        <f>'L America'!DR544</f>
        <v>160.30614049471279</v>
      </c>
      <c r="O4" s="167">
        <f>'L America'!EB544</f>
        <v>175.59963224695491</v>
      </c>
      <c r="P4" s="167">
        <f>'L America'!EL544</f>
        <v>189.83443956494781</v>
      </c>
      <c r="Q4" s="168">
        <f>'L America'!EV544</f>
        <v>198.25308941251691</v>
      </c>
    </row>
    <row r="5" spans="1:20">
      <c r="A5" s="149" t="s">
        <v>203</v>
      </c>
      <c r="B5" s="167">
        <f>Africa!B688</f>
        <v>44.453454072827675</v>
      </c>
      <c r="C5" s="167">
        <f>Africa!L688</f>
        <v>49.784804114826372</v>
      </c>
      <c r="D5" s="167">
        <f>Africa!V688</f>
        <v>56.310431115579036</v>
      </c>
      <c r="E5" s="167">
        <f>Africa!AF688</f>
        <v>65.669776796049746</v>
      </c>
      <c r="F5" s="167">
        <f>Africa!AP688</f>
        <v>76.022228188975035</v>
      </c>
      <c r="G5" s="167">
        <f>Africa!AZ688</f>
        <v>87.055564396384753</v>
      </c>
      <c r="H5" s="167">
        <f>Africa!BJ688</f>
        <v>99.631873952277516</v>
      </c>
      <c r="I5" s="167">
        <f>Africa!BT688</f>
        <v>114.82151204449666</v>
      </c>
      <c r="J5" s="167">
        <f>Africa!CD688</f>
        <v>134.43275412061382</v>
      </c>
      <c r="K5" s="167">
        <f>Africa!CN688</f>
        <v>154.11538964442161</v>
      </c>
      <c r="L5" s="167">
        <f>Africa!CX688</f>
        <v>184.59389648825962</v>
      </c>
      <c r="M5" s="167">
        <f>Africa!DH688</f>
        <v>223.01165068531435</v>
      </c>
      <c r="N5" s="167">
        <f>Africa!DR688</f>
        <v>274.76613807927254</v>
      </c>
      <c r="O5" s="167">
        <f>Africa!EB688</f>
        <v>333.08269237465061</v>
      </c>
      <c r="P5" s="167">
        <f>Africa!EL688</f>
        <v>399.42093258337809</v>
      </c>
      <c r="Q5" s="168">
        <f>Africa!EV688</f>
        <v>499.08849572469086</v>
      </c>
    </row>
    <row r="6" spans="1:20">
      <c r="A6" s="149" t="s">
        <v>55</v>
      </c>
      <c r="B6" s="167">
        <f>'W Europe'!B290</f>
        <v>194.05996011825999</v>
      </c>
      <c r="C6" s="167">
        <f>'W Europe'!L290</f>
        <v>196.34813269539484</v>
      </c>
      <c r="D6" s="167">
        <f>'W Europe'!V290</f>
        <v>200.5895521870801</v>
      </c>
      <c r="E6" s="167">
        <f>'W Europe'!AF290</f>
        <v>189.28103692924967</v>
      </c>
      <c r="F6" s="167">
        <f>'W Europe'!AP290</f>
        <v>178.49313663903013</v>
      </c>
      <c r="G6" s="167">
        <f>'W Europe'!AZ290</f>
        <v>167.35938127790223</v>
      </c>
      <c r="H6" s="167">
        <f>'W Europe'!BJ290</f>
        <v>156.5608840540016</v>
      </c>
      <c r="I6" s="167">
        <f>'W Europe'!BT290</f>
        <v>132.56182951209917</v>
      </c>
      <c r="J6" s="167">
        <f>'W Europe'!CD290</f>
        <v>125.54155379266837</v>
      </c>
      <c r="K6" s="167">
        <f>'W Europe'!CN290</f>
        <v>115.90151016288945</v>
      </c>
      <c r="L6" s="167">
        <f>'W Europe'!CX290</f>
        <v>108.11503779227752</v>
      </c>
      <c r="M6" s="167">
        <f>'W Europe'!DH290</f>
        <v>98.020559111457985</v>
      </c>
      <c r="N6" s="167">
        <f>'W Europe'!DR290</f>
        <v>85.195416042748505</v>
      </c>
      <c r="O6" s="167">
        <f>'W Europe'!EB290</f>
        <v>78.859405709081059</v>
      </c>
      <c r="P6" s="167">
        <f>'W Europe'!EL290</f>
        <v>88.527148951502866</v>
      </c>
      <c r="Q6" s="168">
        <f>'W Europe'!EV290</f>
        <v>98.155240746319151</v>
      </c>
    </row>
    <row r="7" spans="1:20">
      <c r="A7" s="149" t="s">
        <v>63</v>
      </c>
      <c r="B7" s="167">
        <f>'E Europe'!B376</f>
        <v>154.80756646389025</v>
      </c>
      <c r="C7" s="167">
        <f>'E Europe'!L376</f>
        <v>172.68839403718374</v>
      </c>
      <c r="D7" s="167">
        <f>'E Europe'!V376</f>
        <v>192.84394056745003</v>
      </c>
      <c r="E7" s="167">
        <f>'E Europe'!AF376</f>
        <v>211.58913831875245</v>
      </c>
      <c r="F7" s="167">
        <f>'E Europe'!AP376</f>
        <v>226.83264804036261</v>
      </c>
      <c r="G7" s="167">
        <f>'E Europe'!AZ376</f>
        <v>244.93083990045824</v>
      </c>
      <c r="H7" s="167">
        <f>'E Europe'!BJ376</f>
        <v>263.14039282524453</v>
      </c>
      <c r="I7" s="167">
        <f>'E Europe'!BT376</f>
        <v>230.92103713257185</v>
      </c>
      <c r="J7" s="167">
        <f>'E Europe'!CD376</f>
        <v>236.8753619542606</v>
      </c>
      <c r="K7" s="167">
        <f>'E Europe'!CN376</f>
        <v>251.1437293986414</v>
      </c>
      <c r="L7" s="167">
        <f>'E Europe'!CX376</f>
        <v>200.56809657751703</v>
      </c>
      <c r="M7" s="167">
        <f>'E Europe'!DH376</f>
        <v>180.93106282008571</v>
      </c>
      <c r="N7" s="167">
        <f>'E Europe'!DR376</f>
        <v>147.81890519367218</v>
      </c>
      <c r="O7" s="167">
        <f>'E Europe'!EB376</f>
        <v>122.84903755303365</v>
      </c>
      <c r="P7" s="167">
        <f>'E Europe'!EL376</f>
        <v>108.79206898741772</v>
      </c>
      <c r="Q7" s="168">
        <f>'E Europe'!EV376</f>
        <v>101.69265286559721</v>
      </c>
    </row>
    <row r="8" spans="1:20">
      <c r="A8" s="149" t="s">
        <v>56</v>
      </c>
      <c r="B8" s="167">
        <f>'S Asia'!B98</f>
        <v>126.90039660688717</v>
      </c>
      <c r="C8" s="167">
        <f>'S Asia'!L98</f>
        <v>134.15028674002809</v>
      </c>
      <c r="D8" s="167">
        <f>'S Asia'!V98</f>
        <v>148.36880836441387</v>
      </c>
      <c r="E8" s="167">
        <f>'S Asia'!AF98</f>
        <v>151.7131621367931</v>
      </c>
      <c r="F8" s="167">
        <f>'S Asia'!AP98</f>
        <v>165.79259241673844</v>
      </c>
      <c r="G8" s="167">
        <f>'S Asia'!AZ98</f>
        <v>169.69048058433668</v>
      </c>
      <c r="H8" s="167">
        <f>'S Asia'!BJ98</f>
        <v>181.94424221686469</v>
      </c>
      <c r="I8" s="167">
        <f>'S Asia'!BT98</f>
        <v>180.23976725473094</v>
      </c>
      <c r="J8" s="167">
        <f>'S Asia'!CD98</f>
        <v>196.13453126316512</v>
      </c>
      <c r="K8" s="167">
        <f>'S Asia'!CN98</f>
        <v>216.00718481357904</v>
      </c>
      <c r="L8" s="167">
        <f>'S Asia'!CX98</f>
        <v>224.24008144863905</v>
      </c>
      <c r="M8" s="167">
        <f>'S Asia'!DH98</f>
        <v>266.37504845432795</v>
      </c>
      <c r="N8" s="167">
        <f>'S Asia'!DR98</f>
        <v>325.47567405082413</v>
      </c>
      <c r="O8" s="167">
        <f>'S Asia'!EB98</f>
        <v>406.26888451031249</v>
      </c>
      <c r="P8" s="167">
        <f>'S Asia'!EL98</f>
        <v>504.20790402313042</v>
      </c>
      <c r="Q8" s="168">
        <f>'S Asia'!EV98</f>
        <v>588.31576392688316</v>
      </c>
    </row>
    <row r="9" spans="1:20">
      <c r="A9" s="149" t="s">
        <v>57</v>
      </c>
      <c r="B9" s="167">
        <f>'E Asia'!B122</f>
        <v>251.89946056343064</v>
      </c>
      <c r="C9" s="167">
        <f>'E Asia'!L122</f>
        <v>232.67451044684788</v>
      </c>
      <c r="D9" s="167">
        <f>'E Asia'!V122</f>
        <v>222.38390451403171</v>
      </c>
      <c r="E9" s="167">
        <f>'E Asia'!AF122</f>
        <v>228.75242709075997</v>
      </c>
      <c r="F9" s="167">
        <f>'E Asia'!AP122</f>
        <v>236.03221419303466</v>
      </c>
      <c r="G9" s="167">
        <f>'E Asia'!AZ122</f>
        <v>247.5298793372566</v>
      </c>
      <c r="H9" s="167">
        <f>'E Asia'!BJ122</f>
        <v>260.77139748644146</v>
      </c>
      <c r="I9" s="167">
        <f>'E Asia'!BT122</f>
        <v>289.4326970173779</v>
      </c>
      <c r="J9" s="167">
        <f>'E Asia'!CD122</f>
        <v>301.23772180937743</v>
      </c>
      <c r="K9" s="167">
        <f>'E Asia'!CN122</f>
        <v>318.86810267993701</v>
      </c>
      <c r="L9" s="167">
        <f>'E Asia'!CX122</f>
        <v>336.82737965160231</v>
      </c>
      <c r="M9" s="167">
        <f>'E Asia'!DH122</f>
        <v>414.85891003148282</v>
      </c>
      <c r="N9" s="167">
        <f>'E Asia'!DR122</f>
        <v>484.61067009448766</v>
      </c>
      <c r="O9" s="167">
        <f>'E Asia'!EB122</f>
        <v>500.77818080535712</v>
      </c>
      <c r="P9" s="167">
        <f>'E Asia'!EL122</f>
        <v>552.6083180541076</v>
      </c>
      <c r="Q9" s="168">
        <f>'E Asia'!EV122</f>
        <v>523.71040974428297</v>
      </c>
    </row>
    <row r="10" spans="1:20">
      <c r="A10" s="149" t="s">
        <v>58</v>
      </c>
      <c r="B10" s="167">
        <f>'SE Asia'!B146</f>
        <v>31.201656330091993</v>
      </c>
      <c r="C10" s="167">
        <f>'SE Asia'!L146</f>
        <v>34.735352829905779</v>
      </c>
      <c r="D10" s="167">
        <f>'SE Asia'!V146</f>
        <v>39.436870618013756</v>
      </c>
      <c r="E10" s="167">
        <f>'SE Asia'!AF146</f>
        <v>44.601374407789379</v>
      </c>
      <c r="F10" s="167">
        <f>'SE Asia'!AP146</f>
        <v>50.904667267357425</v>
      </c>
      <c r="G10" s="167">
        <f>'SE Asia'!AZ146</f>
        <v>58.38316375580321</v>
      </c>
      <c r="H10" s="167">
        <f>'SE Asia'!BJ146</f>
        <v>66.538807966417295</v>
      </c>
      <c r="I10" s="167">
        <f>'SE Asia'!BT146</f>
        <v>75.998215646633156</v>
      </c>
      <c r="J10" s="167">
        <f>'SE Asia'!CD146</f>
        <v>88.943743710869285</v>
      </c>
      <c r="K10" s="167">
        <f>'SE Asia'!CN146</f>
        <v>102.77831089599195</v>
      </c>
      <c r="L10" s="167">
        <f>'SE Asia'!CX146</f>
        <v>114.8887619746132</v>
      </c>
      <c r="M10" s="167">
        <f>'SE Asia'!DH146</f>
        <v>141.7489367555271</v>
      </c>
      <c r="N10" s="167">
        <f>'SE Asia'!DR146</f>
        <v>172.36227011592752</v>
      </c>
      <c r="O10" s="167">
        <f>'SE Asia'!EB146</f>
        <v>202.81614232816361</v>
      </c>
      <c r="P10" s="167">
        <f>'SE Asia'!EL146</f>
        <v>226.41753783033698</v>
      </c>
      <c r="Q10" s="168">
        <f>'SE Asia'!EV146</f>
        <v>260.14611235432267</v>
      </c>
    </row>
    <row r="11" spans="1:20">
      <c r="A11" s="149" t="s">
        <v>204</v>
      </c>
      <c r="B11" s="167">
        <f>Oceania!B196</f>
        <v>2.4442163877439711</v>
      </c>
      <c r="C11" s="167">
        <f>Oceania!L196</f>
        <v>5.8474743626152375</v>
      </c>
      <c r="D11" s="167">
        <f>Oceania!V196</f>
        <v>8.5856838605768129</v>
      </c>
      <c r="E11" s="167">
        <f>Oceania!AF196</f>
        <v>13.086965889697256</v>
      </c>
      <c r="F11" s="167">
        <f>Oceania!AP196</f>
        <v>18.474122732655648</v>
      </c>
      <c r="G11" s="167">
        <f>Oceania!AZ196</f>
        <v>20.080045763417967</v>
      </c>
      <c r="H11" s="167">
        <f>Oceania!BJ196</f>
        <v>22.105443492468595</v>
      </c>
      <c r="I11" s="167">
        <f>Oceania!BT196</f>
        <v>13.407120267771782</v>
      </c>
      <c r="J11" s="167">
        <f>Oceania!CD196</f>
        <v>9.4490266468259456</v>
      </c>
      <c r="K11" s="167">
        <f>Oceania!CN196</f>
        <v>9.3147740405876664</v>
      </c>
      <c r="L11" s="167">
        <f>Oceania!CX196</f>
        <v>10.941759116850973</v>
      </c>
      <c r="M11" s="167">
        <f>Oceania!DH196</f>
        <v>13.83217072848389</v>
      </c>
      <c r="N11" s="167">
        <f>Oceania!DR196</f>
        <v>13.83610815639695</v>
      </c>
      <c r="O11" s="167">
        <f>Oceania!EB196</f>
        <v>15.016463050996926</v>
      </c>
      <c r="P11" s="167">
        <f>Oceania!EL196</f>
        <v>17.828123873819639</v>
      </c>
      <c r="Q11" s="168">
        <f>Oceania!EV196</f>
        <v>25.116096069327824</v>
      </c>
    </row>
    <row r="12" spans="1:20" s="151" customFormat="1" ht="11" thickBot="1">
      <c r="A12" s="150" t="s">
        <v>144</v>
      </c>
      <c r="B12" s="169">
        <f>SUM(B3:B11)</f>
        <v>1006.0363165773157</v>
      </c>
      <c r="C12" s="169">
        <f t="shared" ref="C12:Q12" si="0">SUM(C3:C11)</f>
        <v>1072.7752167637054</v>
      </c>
      <c r="D12" s="169">
        <f t="shared" si="0"/>
        <v>1140.4480810064563</v>
      </c>
      <c r="E12" s="169">
        <f t="shared" si="0"/>
        <v>1181.6531992184707</v>
      </c>
      <c r="F12" s="169">
        <f t="shared" si="0"/>
        <v>1213.6995264179877</v>
      </c>
      <c r="G12" s="169">
        <f t="shared" si="0"/>
        <v>1229.5101719412062</v>
      </c>
      <c r="H12" s="169">
        <f t="shared" si="0"/>
        <v>1287.6199280780254</v>
      </c>
      <c r="I12" s="169">
        <f t="shared" si="0"/>
        <v>1271.6340830919632</v>
      </c>
      <c r="J12" s="169">
        <f t="shared" si="0"/>
        <v>1336.168420843371</v>
      </c>
      <c r="K12" s="169">
        <f t="shared" si="0"/>
        <v>1420.893118154798</v>
      </c>
      <c r="L12" s="169">
        <f t="shared" si="0"/>
        <v>1446.1354154661601</v>
      </c>
      <c r="M12" s="169">
        <f t="shared" si="0"/>
        <v>1606.451048891957</v>
      </c>
      <c r="N12" s="169">
        <f t="shared" si="0"/>
        <v>1789.7091154932484</v>
      </c>
      <c r="O12" s="169">
        <f t="shared" si="0"/>
        <v>2009.9173110528607</v>
      </c>
      <c r="P12" s="169">
        <f t="shared" si="0"/>
        <v>2239.0259059265795</v>
      </c>
      <c r="Q12" s="170">
        <f t="shared" si="0"/>
        <v>2453.8880919561275</v>
      </c>
    </row>
    <row r="13" spans="1:20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</row>
    <row r="14" spans="1:20">
      <c r="A14" s="152"/>
      <c r="B14" s="152"/>
      <c r="C14" s="152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2"/>
      <c r="T14" s="152"/>
    </row>
    <row r="15" spans="1:20">
      <c r="A15" s="152"/>
      <c r="B15" s="152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89"/>
      <c r="Q15" s="152"/>
      <c r="R15" s="152"/>
      <c r="S15" s="152"/>
      <c r="T15" s="152"/>
    </row>
    <row r="16" spans="1:20" ht="11" thickBot="1">
      <c r="A16" s="164" t="s">
        <v>59</v>
      </c>
      <c r="B16" s="152"/>
      <c r="C16" s="152"/>
      <c r="D16" s="152"/>
      <c r="E16" s="152"/>
      <c r="F16" s="152"/>
      <c r="G16" s="152"/>
      <c r="H16" s="152"/>
      <c r="I16" s="189"/>
      <c r="J16" s="78"/>
      <c r="K16" s="78"/>
      <c r="L16" s="78"/>
      <c r="M16" s="78"/>
      <c r="N16" s="78"/>
      <c r="O16" s="78"/>
      <c r="T16" s="152"/>
    </row>
    <row r="17" spans="1:23">
      <c r="A17" s="154"/>
      <c r="B17" s="155" t="s">
        <v>321</v>
      </c>
      <c r="C17" s="155" t="s">
        <v>322</v>
      </c>
      <c r="D17" s="155" t="s">
        <v>323</v>
      </c>
      <c r="E17" s="155" t="s">
        <v>123</v>
      </c>
      <c r="F17" s="155" t="s">
        <v>124</v>
      </c>
      <c r="G17" s="156" t="s">
        <v>144</v>
      </c>
      <c r="H17" s="152"/>
      <c r="I17" s="189"/>
      <c r="J17" s="78"/>
      <c r="K17" s="78"/>
      <c r="L17" s="78"/>
      <c r="M17" s="78"/>
      <c r="N17" s="78"/>
      <c r="O17" s="78"/>
      <c r="P17" s="78"/>
      <c r="T17" s="189"/>
      <c r="U17" s="190"/>
    </row>
    <row r="18" spans="1:23">
      <c r="A18" s="157" t="s">
        <v>53</v>
      </c>
      <c r="B18" s="173">
        <f>'N America'!EV55</f>
        <v>40.805733366646955</v>
      </c>
      <c r="C18" s="173">
        <v>0</v>
      </c>
      <c r="D18" s="173">
        <v>0</v>
      </c>
      <c r="E18" s="173">
        <v>0</v>
      </c>
      <c r="F18" s="173">
        <f>'N America'!EV59</f>
        <v>118.60449774553985</v>
      </c>
      <c r="G18" s="176">
        <f>SUM(B18:F18)</f>
        <v>159.41023111218681</v>
      </c>
      <c r="H18" s="153"/>
      <c r="I18" s="78"/>
      <c r="J18" s="190"/>
      <c r="K18" s="190"/>
      <c r="L18" s="78"/>
      <c r="M18" s="78"/>
      <c r="N18" s="78"/>
      <c r="T18" s="189"/>
      <c r="U18" s="190"/>
    </row>
    <row r="19" spans="1:23">
      <c r="A19" s="157" t="s">
        <v>54</v>
      </c>
      <c r="B19" s="173">
        <f>'L America'!EV536</f>
        <v>79.554588020694723</v>
      </c>
      <c r="C19" s="173">
        <f>'L America'!EV538</f>
        <v>0.1521719407805841</v>
      </c>
      <c r="D19" s="173">
        <f>'L America'!EV537</f>
        <v>0.31765520860673474</v>
      </c>
      <c r="E19" s="173">
        <f>'L America'!EV539</f>
        <v>15.74617354405104</v>
      </c>
      <c r="F19" s="173">
        <f>'L America'!EV546</f>
        <v>102.48250069838383</v>
      </c>
      <c r="G19" s="176">
        <f t="shared" ref="G19:G27" si="1">SUM(B19:F19)</f>
        <v>198.25308941251691</v>
      </c>
      <c r="H19" s="153"/>
      <c r="I19" s="78"/>
      <c r="J19" s="190"/>
      <c r="K19" s="190"/>
      <c r="L19" s="78"/>
      <c r="M19" s="78"/>
      <c r="N19" s="78"/>
      <c r="T19" s="189"/>
      <c r="U19" s="190"/>
    </row>
    <row r="20" spans="1:23">
      <c r="A20" s="157" t="s">
        <v>203</v>
      </c>
      <c r="B20" s="173">
        <f>Africa!EV680</f>
        <v>371.96077531247096</v>
      </c>
      <c r="C20" s="173">
        <f>Africa!EV681</f>
        <v>52.352400890575339</v>
      </c>
      <c r="D20" s="173">
        <f>Africa!EV682</f>
        <v>0</v>
      </c>
      <c r="E20" s="173">
        <f>Africa!EV683</f>
        <v>14.111104185514112</v>
      </c>
      <c r="F20" s="173">
        <f>Africa!EV684</f>
        <v>60.664215336130425</v>
      </c>
      <c r="G20" s="176">
        <f t="shared" si="1"/>
        <v>499.08849572469086</v>
      </c>
      <c r="H20" s="153"/>
      <c r="I20" s="78"/>
      <c r="J20" s="190"/>
      <c r="K20" s="190"/>
      <c r="L20" s="78"/>
      <c r="M20" s="78"/>
      <c r="N20" s="78"/>
      <c r="T20" s="189"/>
      <c r="U20" s="190"/>
    </row>
    <row r="21" spans="1:23">
      <c r="A21" s="157" t="s">
        <v>55</v>
      </c>
      <c r="B21" s="173">
        <f>'W Europe'!EV282</f>
        <v>51.367926746319149</v>
      </c>
      <c r="C21" s="173">
        <f>'W Europe'!EV283</f>
        <v>0</v>
      </c>
      <c r="D21" s="173">
        <f>'W Europe'!EV284</f>
        <v>0</v>
      </c>
      <c r="E21" s="173">
        <f>'W Europe'!EV285</f>
        <v>0</v>
      </c>
      <c r="F21" s="173">
        <f>'W Europe'!EV286</f>
        <v>46.787313999999995</v>
      </c>
      <c r="G21" s="176">
        <f t="shared" si="1"/>
        <v>98.155240746319151</v>
      </c>
      <c r="H21" s="153"/>
      <c r="I21" s="78"/>
      <c r="J21" s="190"/>
      <c r="K21" s="190"/>
      <c r="L21" s="78"/>
      <c r="M21" s="78"/>
      <c r="N21" s="78"/>
      <c r="O21" s="78"/>
      <c r="Q21" s="78"/>
      <c r="T21" s="189"/>
      <c r="U21" s="190"/>
    </row>
    <row r="22" spans="1:23">
      <c r="A22" s="157" t="s">
        <v>63</v>
      </c>
      <c r="B22" s="173">
        <f>'E Europe'!EV368</f>
        <v>96.175250998909362</v>
      </c>
      <c r="C22" s="173">
        <v>0</v>
      </c>
      <c r="D22" s="173">
        <v>0</v>
      </c>
      <c r="E22" s="173">
        <v>0</v>
      </c>
      <c r="F22" s="173">
        <f>'E Europe'!EV372</f>
        <v>5.5174018666878526</v>
      </c>
      <c r="G22" s="176">
        <f t="shared" si="1"/>
        <v>101.69265286559721</v>
      </c>
      <c r="H22" s="153"/>
      <c r="I22" s="78"/>
      <c r="J22" s="190"/>
      <c r="K22" s="190"/>
      <c r="L22" s="78"/>
      <c r="M22" s="78"/>
      <c r="N22" s="78"/>
      <c r="T22" s="189"/>
      <c r="U22" s="190"/>
    </row>
    <row r="23" spans="1:23">
      <c r="A23" s="157" t="s">
        <v>56</v>
      </c>
      <c r="B23" s="173">
        <f>'S Asia'!$EV$90</f>
        <v>344.41765154184219</v>
      </c>
      <c r="C23" s="173">
        <f>'S Asia'!EV91</f>
        <v>75.654901783290271</v>
      </c>
      <c r="D23" s="173">
        <f>'S Asia'!EV92</f>
        <v>74.636240413199815</v>
      </c>
      <c r="E23" s="173">
        <f>'S Asia'!EV93</f>
        <v>2.7859501875410873</v>
      </c>
      <c r="F23" s="173">
        <f>'S Asia'!EV94</f>
        <v>90.821020001009799</v>
      </c>
      <c r="G23" s="176">
        <f t="shared" si="1"/>
        <v>588.31576392688316</v>
      </c>
      <c r="H23" s="153"/>
      <c r="I23" s="78"/>
      <c r="J23" s="190"/>
      <c r="K23" s="190"/>
      <c r="L23" s="78"/>
      <c r="M23" s="78"/>
      <c r="N23" s="78"/>
      <c r="T23" s="189"/>
      <c r="U23" s="190"/>
    </row>
    <row r="24" spans="1:23">
      <c r="A24" s="157" t="s">
        <v>57</v>
      </c>
      <c r="B24" s="173">
        <f>'E Asia'!$EV$114</f>
        <v>192.60351739817386</v>
      </c>
      <c r="C24" s="173">
        <f>'E Asia'!$EV$115</f>
        <v>322.88021823537952</v>
      </c>
      <c r="D24" s="173">
        <f>'E Asia'!$EV$116</f>
        <v>6.5867891506849324E-2</v>
      </c>
      <c r="E24" s="173">
        <f>'E Asia'!$EV$117</f>
        <v>0</v>
      </c>
      <c r="F24" s="173">
        <f>'E Asia'!$EV$124</f>
        <v>8.1608062192228132</v>
      </c>
      <c r="G24" s="176">
        <f t="shared" si="1"/>
        <v>523.71040974428297</v>
      </c>
      <c r="H24" s="153"/>
      <c r="I24" s="78"/>
      <c r="J24" s="190"/>
      <c r="K24" s="190"/>
      <c r="L24" s="78"/>
      <c r="M24" s="78"/>
      <c r="N24" s="78"/>
      <c r="T24" s="189"/>
      <c r="U24" s="190"/>
    </row>
    <row r="25" spans="1:23">
      <c r="A25" s="157" t="s">
        <v>58</v>
      </c>
      <c r="B25" s="173">
        <f>'SE Asia'!$EV$138</f>
        <v>163.73321440029531</v>
      </c>
      <c r="C25" s="173">
        <f>'SE Asia'!$EV$139</f>
        <v>43.457092607783842</v>
      </c>
      <c r="D25" s="173">
        <f>'SE Asia'!$EV$140</f>
        <v>5.7560418750499404E-3</v>
      </c>
      <c r="E25" s="173">
        <f>'SE Asia'!$EV$141</f>
        <v>6.4955940247192956</v>
      </c>
      <c r="F25" s="173">
        <f>'SE Asia'!$EV$148</f>
        <v>46.454455279649153</v>
      </c>
      <c r="G25" s="176">
        <f t="shared" si="1"/>
        <v>260.14611235432267</v>
      </c>
      <c r="H25" s="153"/>
      <c r="I25" s="78"/>
      <c r="J25" s="190"/>
      <c r="K25" s="190"/>
      <c r="L25" s="78"/>
      <c r="M25" s="78"/>
      <c r="N25" s="78"/>
      <c r="T25" s="189"/>
      <c r="U25" s="190"/>
    </row>
    <row r="26" spans="1:23">
      <c r="A26" s="157" t="s">
        <v>204</v>
      </c>
      <c r="B26" s="173">
        <f>Oceania!$EV$188</f>
        <v>10.013489547683507</v>
      </c>
      <c r="C26" s="173">
        <v>0</v>
      </c>
      <c r="D26" s="173">
        <v>0</v>
      </c>
      <c r="E26" s="173">
        <v>0</v>
      </c>
      <c r="F26" s="173">
        <f>Oceania!$EV$198</f>
        <v>15.102606521644317</v>
      </c>
      <c r="G26" s="176">
        <f t="shared" si="1"/>
        <v>25.116096069327824</v>
      </c>
      <c r="H26" s="153"/>
      <c r="I26" s="78"/>
      <c r="J26" s="190"/>
      <c r="K26" s="190"/>
      <c r="L26" s="78"/>
      <c r="M26" s="78"/>
      <c r="N26" s="78"/>
      <c r="T26" s="189"/>
      <c r="U26" s="190"/>
    </row>
    <row r="27" spans="1:23" ht="11" thickBot="1">
      <c r="A27" s="158" t="s">
        <v>144</v>
      </c>
      <c r="B27" s="174">
        <f>SUM(B18:B26)</f>
        <v>1350.6321473330361</v>
      </c>
      <c r="C27" s="174">
        <f>SUM(C18:C26)</f>
        <v>494.49678545780961</v>
      </c>
      <c r="D27" s="174">
        <f>SUM(D18:D26)</f>
        <v>75.025519555188453</v>
      </c>
      <c r="E27" s="174">
        <f>SUM(E18:E26)</f>
        <v>39.138821941825533</v>
      </c>
      <c r="F27" s="174">
        <f>SUM(F18:F26)</f>
        <v>494.59481766826804</v>
      </c>
      <c r="G27" s="175">
        <f t="shared" si="1"/>
        <v>2453.8880919561279</v>
      </c>
      <c r="H27" s="153"/>
      <c r="I27" s="78"/>
      <c r="J27" s="190"/>
      <c r="K27" s="190"/>
      <c r="L27" s="190"/>
      <c r="M27" s="190"/>
      <c r="N27" s="190"/>
      <c r="O27" s="190"/>
      <c r="P27" s="190"/>
      <c r="T27" s="152"/>
    </row>
    <row r="28" spans="1:23">
      <c r="A28" s="74"/>
      <c r="B28" s="73"/>
      <c r="C28" s="73"/>
      <c r="D28" s="73"/>
      <c r="E28" s="73"/>
      <c r="F28" s="73"/>
      <c r="G28" s="75"/>
    </row>
    <row r="29" spans="1:23" ht="11" thickBot="1">
      <c r="A29" s="164" t="s">
        <v>320</v>
      </c>
      <c r="B29" s="152"/>
      <c r="C29" s="152"/>
      <c r="D29" s="152"/>
      <c r="E29" s="152"/>
      <c r="F29" s="152"/>
      <c r="G29" s="152"/>
    </row>
    <row r="30" spans="1:23">
      <c r="A30" s="154"/>
      <c r="B30" s="155" t="s">
        <v>321</v>
      </c>
      <c r="C30" s="155" t="s">
        <v>322</v>
      </c>
      <c r="D30" s="155" t="s">
        <v>323</v>
      </c>
      <c r="E30" s="155" t="s">
        <v>123</v>
      </c>
      <c r="F30" s="155" t="s">
        <v>124</v>
      </c>
      <c r="G30" s="156" t="s">
        <v>144</v>
      </c>
      <c r="I30" s="145" t="s">
        <v>127</v>
      </c>
      <c r="L30" s="145" t="s">
        <v>128</v>
      </c>
      <c r="P30" s="145" t="s">
        <v>129</v>
      </c>
      <c r="U30" s="145" t="s">
        <v>125</v>
      </c>
      <c r="V30" s="145" t="s">
        <v>3</v>
      </c>
    </row>
    <row r="31" spans="1:23">
      <c r="A31" s="157" t="s">
        <v>53</v>
      </c>
      <c r="B31" s="171">
        <f>'N America'!EG55</f>
        <v>64.717504560393593</v>
      </c>
      <c r="C31" s="171">
        <v>0</v>
      </c>
      <c r="D31" s="171">
        <v>0</v>
      </c>
      <c r="E31" s="171">
        <v>0</v>
      </c>
      <c r="F31" s="171">
        <f>'N America'!EG59</f>
        <v>115.6626643607446</v>
      </c>
      <c r="G31" s="172">
        <f>SUM(B31:F31)</f>
        <v>180.38016892113819</v>
      </c>
      <c r="I31" s="81">
        <f>'N America'!$EG$35/1000</f>
        <v>5.8150000000000004</v>
      </c>
      <c r="L31" s="106">
        <f>SUM(B31:E31)</f>
        <v>64.717504560393593</v>
      </c>
      <c r="P31" s="106">
        <f>SUM(B31:E31,I31)</f>
        <v>70.532504560393591</v>
      </c>
      <c r="S31" s="106"/>
      <c r="V31" s="78">
        <f>P31-I31-('N America'!EG29/1000)</f>
        <v>50.829128452305142</v>
      </c>
      <c r="W31" s="78"/>
    </row>
    <row r="32" spans="1:23">
      <c r="A32" s="157" t="s">
        <v>54</v>
      </c>
      <c r="B32" s="171">
        <f>'L America'!$EG536</f>
        <v>86.316459619293596</v>
      </c>
      <c r="C32" s="171">
        <f>'L America'!$EG538</f>
        <v>0.14088844148534554</v>
      </c>
      <c r="D32" s="171">
        <f>'L America'!$EG537</f>
        <v>0.41000099427353698</v>
      </c>
      <c r="E32" s="171">
        <f>'L America'!$EG539</f>
        <v>13.081077251692486</v>
      </c>
      <c r="F32" s="171">
        <f>'L America'!$EG546</f>
        <v>87.766002101591411</v>
      </c>
      <c r="G32" s="172">
        <f t="shared" ref="G32:G39" si="2">SUM(B32:F32)</f>
        <v>187.71442840833637</v>
      </c>
      <c r="I32" s="78">
        <f>'L America'!EG542</f>
        <v>39.450000000000003</v>
      </c>
      <c r="L32" s="106">
        <f t="shared" ref="L32:L40" si="3">SUM(B32:E32)</f>
        <v>99.948426306744963</v>
      </c>
      <c r="P32" s="106">
        <f t="shared" ref="P32:P39" si="4">SUM(B32:E32,I32)</f>
        <v>139.39842630674497</v>
      </c>
      <c r="S32" s="106"/>
      <c r="U32" s="145">
        <v>273</v>
      </c>
      <c r="V32" s="78">
        <f>P32+I31+('N America'!EG29/1000)</f>
        <v>159.1018024148334</v>
      </c>
      <c r="W32" s="78"/>
    </row>
    <row r="33" spans="1:23">
      <c r="A33" s="157" t="s">
        <v>203</v>
      </c>
      <c r="B33" s="171">
        <f>Africa!EG680</f>
        <v>277.15892030572218</v>
      </c>
      <c r="C33" s="171">
        <f>Africa!EG681</f>
        <v>36.216186200302452</v>
      </c>
      <c r="D33" s="171">
        <f>Africa!EG682</f>
        <v>0</v>
      </c>
      <c r="E33" s="171">
        <f>Africa!EG683</f>
        <v>9.8306581231566295</v>
      </c>
      <c r="F33" s="171">
        <f>Africa!EG684</f>
        <v>38.463287498045375</v>
      </c>
      <c r="G33" s="172">
        <f t="shared" si="2"/>
        <v>361.66905212722662</v>
      </c>
      <c r="I33" s="145">
        <v>0</v>
      </c>
      <c r="L33" s="106">
        <f t="shared" si="3"/>
        <v>323.20576462918126</v>
      </c>
      <c r="P33" s="106">
        <f t="shared" si="4"/>
        <v>323.20576462918126</v>
      </c>
      <c r="S33" s="106"/>
      <c r="U33" s="145">
        <v>412</v>
      </c>
      <c r="V33" s="78">
        <f>P33</f>
        <v>323.20576462918126</v>
      </c>
      <c r="W33" s="78"/>
    </row>
    <row r="34" spans="1:23">
      <c r="A34" s="157" t="s">
        <v>55</v>
      </c>
      <c r="B34" s="171">
        <f>'W Europe'!EG282</f>
        <v>49.259829356191773</v>
      </c>
      <c r="C34" s="171">
        <f>'W Europe'!EG283</f>
        <v>0</v>
      </c>
      <c r="D34" s="171">
        <f>'W Europe'!EG284</f>
        <v>0</v>
      </c>
      <c r="E34" s="171">
        <f>'W Europe'!EG285</f>
        <v>0</v>
      </c>
      <c r="F34" s="171">
        <f>'W Europe'!EG286</f>
        <v>31.44948835049771</v>
      </c>
      <c r="G34" s="172">
        <f t="shared" si="2"/>
        <v>80.70931770668949</v>
      </c>
      <c r="I34" s="145">
        <v>0</v>
      </c>
      <c r="L34" s="106">
        <f t="shared" si="3"/>
        <v>49.259829356191773</v>
      </c>
      <c r="P34" s="106">
        <f t="shared" si="4"/>
        <v>49.259829356191773</v>
      </c>
      <c r="S34" s="106"/>
      <c r="V34" s="78">
        <f>P34</f>
        <v>49.259829356191773</v>
      </c>
      <c r="W34" s="78"/>
    </row>
    <row r="35" spans="1:23">
      <c r="A35" s="157" t="s">
        <v>63</v>
      </c>
      <c r="B35" s="171">
        <f>'E Europe'!EG368</f>
        <v>109.39525942724914</v>
      </c>
      <c r="C35" s="171">
        <v>0</v>
      </c>
      <c r="D35" s="171">
        <v>0</v>
      </c>
      <c r="E35" s="171">
        <v>0</v>
      </c>
      <c r="F35" s="171">
        <f>'E Europe'!EG372</f>
        <v>4.7365603657158246</v>
      </c>
      <c r="G35" s="172">
        <f t="shared" si="2"/>
        <v>114.13181979296496</v>
      </c>
      <c r="I35" s="145">
        <v>0</v>
      </c>
      <c r="L35" s="106">
        <f t="shared" si="3"/>
        <v>109.39525942724914</v>
      </c>
      <c r="P35" s="106">
        <f t="shared" si="4"/>
        <v>109.39525942724914</v>
      </c>
      <c r="S35" s="106"/>
      <c r="V35" s="78">
        <f>P35</f>
        <v>109.39525942724914</v>
      </c>
      <c r="W35" s="78"/>
    </row>
    <row r="36" spans="1:23">
      <c r="A36" s="157" t="s">
        <v>56</v>
      </c>
      <c r="B36" s="171">
        <f>'S Asia'!$EG$90</f>
        <v>260.06526503403569</v>
      </c>
      <c r="C36" s="171">
        <f>'S Asia'!EG91</f>
        <v>72.891731906004452</v>
      </c>
      <c r="D36" s="171">
        <f>'S Asia'!EG92</f>
        <v>76.216306875893025</v>
      </c>
      <c r="E36" s="171">
        <f>'S Asia'!EG93</f>
        <v>2.6575346161553401</v>
      </c>
      <c r="F36" s="171">
        <f>'S Asia'!EG94</f>
        <v>42.708454032631415</v>
      </c>
      <c r="G36" s="172">
        <f t="shared" si="2"/>
        <v>454.53929246471995</v>
      </c>
      <c r="I36" s="78">
        <f>'S Asia'!EG95</f>
        <v>14.913500000000003</v>
      </c>
      <c r="L36" s="106">
        <f t="shared" si="3"/>
        <v>411.83083843208851</v>
      </c>
      <c r="P36" s="106">
        <f t="shared" si="4"/>
        <v>426.74433843208851</v>
      </c>
      <c r="S36" s="106"/>
      <c r="V36" s="78"/>
      <c r="W36" s="78"/>
    </row>
    <row r="37" spans="1:23">
      <c r="A37" s="157" t="s">
        <v>57</v>
      </c>
      <c r="B37" s="171">
        <f>'E Asia'!$EG$114</f>
        <v>280.92731126077439</v>
      </c>
      <c r="C37" s="171">
        <f>'E Asia'!$EG$115</f>
        <v>255.18703388968618</v>
      </c>
      <c r="D37" s="171">
        <f>'E Asia'!$EG$116</f>
        <v>0.82031555452955918</v>
      </c>
      <c r="E37" s="171">
        <f>'E Asia'!$EG$117</f>
        <v>4.9410676561043509E-4</v>
      </c>
      <c r="F37" s="171">
        <f>'E Asia'!$EG$124</f>
        <v>9.2582309932092191</v>
      </c>
      <c r="G37" s="172">
        <f t="shared" si="2"/>
        <v>546.19338580496492</v>
      </c>
      <c r="I37" s="78">
        <f>'E Asia'!EG120</f>
        <v>2.9983333333333335</v>
      </c>
      <c r="L37" s="106">
        <f t="shared" si="3"/>
        <v>536.93515481175575</v>
      </c>
      <c r="P37" s="106">
        <f t="shared" si="4"/>
        <v>539.93348814508909</v>
      </c>
      <c r="S37" s="106"/>
      <c r="V37" s="78"/>
      <c r="W37" s="78"/>
    </row>
    <row r="38" spans="1:23">
      <c r="A38" s="157" t="s">
        <v>58</v>
      </c>
      <c r="B38" s="171">
        <f>'SE Asia'!$EG$138</f>
        <v>145.12167247524866</v>
      </c>
      <c r="C38" s="171">
        <f>'SE Asia'!$EG$139</f>
        <v>35.482952344255857</v>
      </c>
      <c r="D38" s="171">
        <f>'SE Asia'!$EG$140</f>
        <v>6.0243571320547272E-2</v>
      </c>
      <c r="E38" s="171">
        <f>'SE Asia'!$EG$141</f>
        <v>7.3769417205981176</v>
      </c>
      <c r="F38" s="171">
        <f>'SE Asia'!$EG$148</f>
        <v>27.810364971945678</v>
      </c>
      <c r="G38" s="172">
        <f t="shared" si="2"/>
        <v>215.85217508336888</v>
      </c>
      <c r="I38" s="78">
        <f>'SE Asia'!EG144</f>
        <v>10.878333333333334</v>
      </c>
      <c r="L38" s="106">
        <f t="shared" si="3"/>
        <v>188.04181011142319</v>
      </c>
      <c r="P38" s="106">
        <f t="shared" si="4"/>
        <v>198.92014344475652</v>
      </c>
      <c r="S38" s="106"/>
      <c r="V38" s="78"/>
      <c r="W38" s="78"/>
    </row>
    <row r="39" spans="1:23" ht="11" thickBot="1">
      <c r="A39" s="157" t="s">
        <v>204</v>
      </c>
      <c r="B39" s="171">
        <f>Oceania!$EG$188</f>
        <v>6.9727365281945275</v>
      </c>
      <c r="C39" s="171">
        <v>0</v>
      </c>
      <c r="D39" s="171">
        <v>0</v>
      </c>
      <c r="E39" s="171">
        <v>0</v>
      </c>
      <c r="F39" s="171">
        <f>Oceania!$EG$198</f>
        <v>8.5660223844169341</v>
      </c>
      <c r="G39" s="172">
        <f t="shared" si="2"/>
        <v>15.538758912611462</v>
      </c>
      <c r="I39" s="78">
        <f>Oceania!EG194</f>
        <v>6.4750000000000005</v>
      </c>
      <c r="L39" s="106">
        <f t="shared" si="3"/>
        <v>6.9727365281945275</v>
      </c>
      <c r="P39" s="106">
        <f t="shared" si="4"/>
        <v>13.447736528194529</v>
      </c>
      <c r="S39" s="106"/>
      <c r="V39" s="78">
        <f>P39</f>
        <v>13.447736528194529</v>
      </c>
      <c r="W39" s="78"/>
    </row>
    <row r="40" spans="1:23" s="178" customFormat="1" ht="11" thickBot="1">
      <c r="A40" s="177" t="s">
        <v>144</v>
      </c>
      <c r="B40" s="185">
        <f t="shared" ref="B40:G40" si="5">SUM(B31:B39)</f>
        <v>1279.9349585671034</v>
      </c>
      <c r="C40" s="185">
        <f t="shared" si="5"/>
        <v>399.91879278173428</v>
      </c>
      <c r="D40" s="185">
        <f t="shared" si="5"/>
        <v>77.506866996016655</v>
      </c>
      <c r="E40" s="185">
        <f t="shared" si="5"/>
        <v>32.94670581836818</v>
      </c>
      <c r="F40" s="185">
        <f t="shared" si="5"/>
        <v>366.42107505879818</v>
      </c>
      <c r="G40" s="186">
        <f t="shared" si="5"/>
        <v>2156.7283992220209</v>
      </c>
      <c r="I40" s="179">
        <f>SUM(I31:I39)</f>
        <v>80.530166666666659</v>
      </c>
      <c r="L40" s="182">
        <f t="shared" si="3"/>
        <v>1790.3073241632226</v>
      </c>
      <c r="M40" s="181"/>
      <c r="N40" s="181"/>
      <c r="O40" s="181"/>
      <c r="P40" s="181">
        <f>SUM(B31:E39,I40)</f>
        <v>1870.8374908298892</v>
      </c>
      <c r="R40" s="181"/>
      <c r="S40" s="180"/>
      <c r="U40" s="183">
        <v>2447</v>
      </c>
      <c r="V40" s="184">
        <f>P40</f>
        <v>1870.8374908298892</v>
      </c>
      <c r="W40" s="181"/>
    </row>
    <row r="41" spans="1:23">
      <c r="V41" s="78"/>
      <c r="W41" s="78"/>
    </row>
    <row r="42" spans="1:23">
      <c r="A42" s="145" t="s">
        <v>126</v>
      </c>
      <c r="I42" s="78">
        <f>SUM(I36:I38)</f>
        <v>28.790166666666671</v>
      </c>
      <c r="P42" s="78">
        <f>SUM(P36:P38)</f>
        <v>1165.5979700219341</v>
      </c>
      <c r="Q42" s="106"/>
      <c r="R42" s="106"/>
      <c r="S42" s="106"/>
      <c r="T42" s="106"/>
      <c r="U42" s="78">
        <v>1372</v>
      </c>
      <c r="V42" s="78">
        <f>P42</f>
        <v>1165.5979700219341</v>
      </c>
      <c r="W42" s="78"/>
    </row>
    <row r="44" spans="1:23">
      <c r="K44" s="106"/>
      <c r="L44" s="106"/>
      <c r="M44" s="106"/>
      <c r="N44" s="106"/>
    </row>
  </sheetData>
  <sheetCalcPr fullCalcOnLoad="1"/>
  <phoneticPr fontId="37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4" enableFormatConditionsCalculation="0"/>
  <dimension ref="A1:S21"/>
  <sheetViews>
    <sheetView workbookViewId="0">
      <selection activeCell="A13" sqref="A13"/>
    </sheetView>
  </sheetViews>
  <sheetFormatPr baseColWidth="10" defaultColWidth="9.1640625" defaultRowHeight="12"/>
  <cols>
    <col min="1" max="16384" width="9.1640625" style="40"/>
  </cols>
  <sheetData>
    <row r="1" spans="1:19">
      <c r="A1" s="55" t="s">
        <v>42</v>
      </c>
    </row>
    <row r="2" spans="1:19">
      <c r="A2" s="41" t="s">
        <v>178</v>
      </c>
    </row>
    <row r="3" spans="1:19">
      <c r="A3" s="41" t="s">
        <v>10</v>
      </c>
    </row>
    <row r="4" spans="1:19" ht="13" thickBot="1">
      <c r="A4" s="41"/>
    </row>
    <row r="5" spans="1:19">
      <c r="A5" s="65" t="s">
        <v>142</v>
      </c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7"/>
    </row>
    <row r="6" spans="1:19">
      <c r="A6" s="68" t="s">
        <v>32</v>
      </c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9"/>
    </row>
    <row r="7" spans="1:19">
      <c r="A7" s="68" t="s">
        <v>33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9"/>
    </row>
    <row r="8" spans="1:19">
      <c r="A8" s="68" t="s">
        <v>179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9"/>
    </row>
    <row r="9" spans="1:19">
      <c r="A9" s="68" t="s">
        <v>216</v>
      </c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9"/>
    </row>
    <row r="10" spans="1:19">
      <c r="A10" s="68" t="s">
        <v>41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9"/>
    </row>
    <row r="11" spans="1:19" ht="13" thickBot="1">
      <c r="A11" s="70" t="s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2"/>
    </row>
    <row r="13" spans="1:19">
      <c r="A13" s="40" t="s">
        <v>177</v>
      </c>
    </row>
    <row r="15" spans="1:19" ht="15">
      <c r="A15" s="61"/>
    </row>
    <row r="16" spans="1:19">
      <c r="A16" s="59" t="s">
        <v>45</v>
      </c>
      <c r="B16" s="60" t="s">
        <v>142</v>
      </c>
      <c r="C16" s="60" t="s">
        <v>46</v>
      </c>
    </row>
    <row r="17" spans="1:3">
      <c r="A17" s="208" t="s">
        <v>47</v>
      </c>
      <c r="B17" s="209"/>
      <c r="C17" s="60"/>
    </row>
    <row r="18" spans="1:3">
      <c r="A18" s="62">
        <v>3.0339999999999998</v>
      </c>
      <c r="B18" s="63">
        <v>5</v>
      </c>
      <c r="C18" s="63">
        <v>0.68</v>
      </c>
    </row>
    <row r="20" spans="1:3">
      <c r="A20" t="s">
        <v>14</v>
      </c>
      <c r="B20" t="s">
        <v>12</v>
      </c>
    </row>
    <row r="21" spans="1:3">
      <c r="B21" s="193" t="s">
        <v>13</v>
      </c>
    </row>
  </sheetData>
  <sheetCalcPr fullCalcOnLoad="1"/>
  <mergeCells count="1">
    <mergeCell ref="A17:B17"/>
  </mergeCells>
  <phoneticPr fontId="0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Global</vt:lpstr>
      <vt:lpstr>N America</vt:lpstr>
      <vt:lpstr>L America</vt:lpstr>
      <vt:lpstr>Africa</vt:lpstr>
      <vt:lpstr>W Europe</vt:lpstr>
      <vt:lpstr>E Europe</vt:lpstr>
      <vt:lpstr>Middle East</vt:lpstr>
      <vt:lpstr>S Asia</vt:lpstr>
      <vt:lpstr>E Asia</vt:lpstr>
      <vt:lpstr>SE Asia</vt:lpstr>
      <vt:lpstr>Oceania</vt:lpstr>
      <vt:lpstr>Figure 7</vt:lpstr>
      <vt:lpstr>res per cap</vt:lpstr>
      <vt:lpstr>tables</vt:lpstr>
      <vt:lpstr>notes</vt:lpstr>
    </vt:vector>
  </TitlesOfParts>
  <Company>ANL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fernandes</dc:creator>
  <cp:lastModifiedBy>Linh Vu</cp:lastModifiedBy>
  <cp:lastPrinted>2006-06-16T15:42:00Z</cp:lastPrinted>
  <dcterms:created xsi:type="dcterms:W3CDTF">2005-05-20T15:49:13Z</dcterms:created>
  <dcterms:modified xsi:type="dcterms:W3CDTF">2015-12-07T20:02:32Z</dcterms:modified>
</cp:coreProperties>
</file>